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0CABF92C-DB2A-4A06-A1C3-B2A2C22243E7}"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<sst xmlns="http://schemas.openxmlformats.org/spreadsheetml/2006/main" xmlns:r="http://schemas.openxmlformats.org/officeDocument/2006/relationships" xmlns:xdr="http://schemas.openxmlformats.org/drawingml/2006/spreadsheetDrawing" count="1993" uniqueCount="292">
  <si>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</si>
  <si>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</si>
  <si>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</si>
  <si>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</si>
  <si>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</si>
  <si>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</si>
  <si>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</si>
  <si>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</si>
  <si>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</si>
  <si>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</si>
  <si>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</si>
  <si>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</si>
  <si>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</si>
  <si>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</si>
  <si>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</si>
  <si>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</si>
  <si>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</si>
  <si>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</si>
  <si>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</si>
  <si>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</si>
  <si>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</si>
  <si>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</si>
  <si>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</si>
  <si>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</si>
  <si>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</si>
  <si>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</si>
  <si>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</si>
  <si>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</si>
  <si>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</si>
  <si>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</si>
  <si>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</si>
  <si>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</si>
  <si>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</si>
  <si>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</si>
  <si>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</si>
  <si>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</si>
  <si>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</si>
  <si>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</si>
  <si>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</si>
  <si>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</si>
  <si>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</si>
  <si>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</si>
  <si>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</si>
  <si>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</si>
  <si>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</si>
  <si>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</si>
  <si>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</si>
  <si>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</si>
  <si>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</si>
  <si>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</si>
  <si>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</si>
  <si>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</si>
  <si>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</si>
  <si>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</si>
  <si>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</si>
  <si>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</si>
  <si>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</si>
  <si>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</si>
  <si>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</si>
  <si>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</si>
  <si>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</si>
  <si>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</si>
  <si>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</si>
  <si>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</si>
  <si>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</si>
  <si>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</si>
  <si>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</si>
  <si>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</si>
  <si>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</si>
  <si>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</si>
  <si>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</si>
  <si>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</si>
  <si>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</si>
  <si>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</si>
  <si>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</si>
  <si>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</si>
  <si>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</si>
  <si>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</si>
  <si>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</si>
  <si>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</si>
  <si>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</si>
  <si>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</si>
  <si>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</si>
  <si>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</si>
  <si>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</si>
  <si>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</si>
  <si>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</si>
  <si>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</si>
  <si>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</si>
  <si>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</si>
  <si>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</si>
  <si>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</si>
  <si>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</si>
  <si>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</si>
  <si>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</si>
  <si>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</si>
  <si>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</si>
  <si>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</si>
  <si>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</si>
  <si>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</si>
  <si>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</si>
  <si>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</si>
  <si>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</si>
  <si>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</si>
  <si>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</si>
  <si>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</si>
  <si>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</si>
  <si>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</si>
  <si>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</si>
  <si>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</si>
  <si>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</si>
  <si>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</si>
  <si>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</si>
  <si>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</si>
  <si>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</si>
  <si>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</si>
  <si>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</si>
  <si>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</si>
  <si>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</si>
  <si>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</si>
  <si>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</si>
  <si>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</si>
  <si>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</si>
  <si>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</si>
  <si>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</si>
  <si>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</si>
  <si>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</si>
  <si>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</si>
  <si>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</si>
  <si>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</si>
  <si>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</si>
  <si>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</si>
  <si>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</si>
  <si>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</si>
  <si>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</si>
  <si>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</si>
  <si>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</si>
  <si>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</si>
  <si>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</si>
  <si>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</si>
  <si>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</si>
  <si>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</si>
  <si>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</si>
  <si>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</si>
  <si>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</si>
  <si>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</si>
  <si>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</si>
  <si>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</si>
  <si>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</si>
  <si>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</si>
  <si>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</si>
  <si>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</si>
  <si>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</si>
  <si>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</si>
  <si>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</si>
  <si>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</si>
  <si>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</si>
  <si>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</si>
  <si>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</si>
  <si>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Georgia</t>
  </si>
  <si>
    <t>UNICEF Survey of WASH conditions in public schools, 2013</t>
  </si>
  <si>
    <t>Survey</t>
  </si>
  <si>
    <t>24 hr water supply</t>
  </si>
  <si>
    <t>Estimated based on improved and 24 hour supply</t>
  </si>
  <si>
    <t>Piped into school buildings</t>
  </si>
  <si>
    <t>Piped into schoolyard</t>
  </si>
  <si>
    <t>Piped water (at neighbor)</t>
  </si>
  <si>
    <t>Piped water (public use)</t>
  </si>
  <si>
    <t>Pipe connected to the well</t>
  </si>
  <si>
    <t>Protected well</t>
  </si>
  <si>
    <t>Protected spring</t>
  </si>
  <si>
    <t>Unprotected well</t>
  </si>
  <si>
    <t>Unprotected spring</t>
  </si>
  <si>
    <t>Water tank placed on big track</t>
  </si>
  <si>
    <t>Bottled water</t>
  </si>
  <si>
    <t xml:space="preserve">Stratified random sampling was used with a margin of error not to exceed 5% nationwide. Categorization of "water tank placed on big track" is based on the category of "unimproved" used in the report. 87% of schools have fully functioning water systems; 3% have partially functioning. Results from uninteruppted water supply are used as a proxy of availability instead of functionality. An estimate for "basic" was calculated by applying the proportion of schools with 24 hour water supply to those with water from an improved source.  </t>
  </si>
  <si>
    <t>Yes</t>
  </si>
  <si>
    <t xml:space="preserve">Basic estimate used </t>
  </si>
  <si>
    <t>Percent of toilets that function well</t>
  </si>
  <si>
    <t>Separate for girls and boys</t>
  </si>
  <si>
    <t>Estimated from percent of toilets that function well and improved</t>
  </si>
  <si>
    <t>Estimated from separate and improved</t>
  </si>
  <si>
    <t>Estimated from percent of toilets that function well, separate and improved</t>
  </si>
  <si>
    <t>No</t>
  </si>
  <si>
    <t>None</t>
  </si>
  <si>
    <t>Tap, automatic facility, reservoir/bucket</t>
  </si>
  <si>
    <t>Estimated from facility and 24 hour water supply</t>
  </si>
  <si>
    <t>Soap at every handwashing facility</t>
  </si>
  <si>
    <t>UNICEF Georgia 2012</t>
  </si>
  <si>
    <t xml:space="preserve">A survey of 554 preschools in 11 regions, including observation of hygiene behavior. Data are from the WHO EURO 2016 report on the situation of WASH in schools as the primary data source was unavailable. </t>
  </si>
  <si>
    <t>Improved facilities</t>
  </si>
  <si>
    <t xml:space="preserve">A survey of 554 preschools in 11 regions, including observation of hygiene behavior. Data are from the WHO EURO 2016 report on the situation of WASH in schools as the primary data source was unavailable. Average pupils:toilet ratios were 25:1. The facilities were located outside the building in 28%. 20% of preschools had disability accessible toilets.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</si>
  <si>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</si>
  <si>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</si>
  <si>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</si>
  <si>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</si>
  <si>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</si>
  <si>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</si>
  <si>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</si>
  <si>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</si>
  <si>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</si>
  <si>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</si>
  <si>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</si>
  <si>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</si>
  <si>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</si>
  <si>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</si>
  <si>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</si>
  <si>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drinking water</t>
  </si>
  <si>
    <t>Single-sex basic sanitation facilities</t>
  </si>
  <si>
    <t>Basic handwashing facilities</t>
  </si>
  <si>
    <t>Estimated from soap at every facility</t>
  </si>
  <si>
    <t>POPULATION OF SCHOOL AGE CHILDREN</t>
  </si>
  <si>
    <r>
      <t xml:space="preserve">School Age Population 
</t>
    </r>
    <r>
      <rPr>
        <sz val="8"/>
        <rFont val="Arial"/>
        <family val="2"/>
      </rPr>
      <t>Source: UN Population Div &amp; UNESCO</t>
    </r>
  </si>
  <si>
    <t xml:space="preserve">Facilities were observed. The above estimate includes tap (81%), automatic handwashing facilities (5%), and reservoir/bucket (4%). Facilities that function well are reported as a percentage of facilities, not schools, and are not reported nationally; they are therefore unable to be used above. The proportion of schools with 24 hour water supply is applied to the proportion with handwashing facilties to provide an estimate for the proportion of schools with handwashing facilities with water. The proportion of shcools with soap at every handwashing facility is used to estimate basic. This indicator is more stringent than the SDG criteria and should be updated when additional information is available. </t>
  </si>
  <si>
    <t>Improved toilets</t>
  </si>
  <si>
    <t>The secondary school estimate is based on coverage in lower and upper secondary schools and the school age population for each level. The national estimate is based on coverage in primary and secondary schools. The estimates are assumed to refer to handwashing facilities based on comparison with other data sources and the questionnaire language.</t>
  </si>
  <si>
    <t xml:space="preserve">Stratified random sampling was used with a margin of error not to exceed 5% with 95% reliability nationwide. Facility types include flush toilet connected to sewer, flush toilet connected to septic tank, flush toilet connected to pit latrine, flush toilets connected to elsewhere, flush toilet connected to unknown, VIP latrine, pit latrine with slab composting toilet (all improved), pit latrine without slab, bucket, or hanging toilet/latrine (unimproved). Results are not given nationwide for those individual types, but are provided based on if the school has only improved toilets (70%) or mixed improved and unimproved (4%). Toilets that function well are reported as a percentage of toilets, not schools; this estimate is used in the absence of school-level data. Proportions are applied to estimate improved &amp; usable, improved &amp; single-sex and basic.. The proportion of schools with single-sex toilets is applied to those with improved toilets to estimate 'improved and single-sex'.  </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</si>
  <si>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</si>
  <si>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</si>
  <si>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</si>
  <si>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</si>
  <si>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</si>
  <si>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</si>
  <si>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</si>
  <si>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</si>
  <si>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</si>
  <si>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</si>
  <si>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</si>
  <si>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</si>
  <si>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</si>
  <si>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</si>
  <si>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</si>
  <si>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</si>
  <si>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</si>
  <si>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</si>
  <si>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</si>
  <si>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</si>
  <si>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</si>
  <si>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</si>
  <si>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</si>
  <si>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</si>
  <si>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</si>
  <si>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</si>
  <si>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</si>
  <si>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 xml:space="preserve">The secondary school estimate is based on coverage in lower and upper secondary schools and the school age population for each level. The national estimate is based on coverage in primary and secondary schools. The estimates are assumed to refer to any facility based on data from other sources. </t>
  </si>
  <si>
    <t>GEO_2012_SUR</t>
  </si>
  <si>
    <t>GEO_2013_SUR</t>
  </si>
  <si>
    <t>GEO_2016_UIS</t>
  </si>
  <si>
    <t>GEO_2017_UIS</t>
  </si>
  <si>
    <t>GEO_2018_UIS</t>
  </si>
  <si>
    <t>2012</t>
  </si>
  <si>
    <t>2013</t>
  </si>
  <si>
    <t>2016</t>
  </si>
  <si>
    <t>2017</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</si>
  <si>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</si>
  <si>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</si>
  <si>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</si>
  <si>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</si>
  <si>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</si>
  <si>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</si>
  <si>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</si>
  <si>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</si>
  <si>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</si>
  <si>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</si>
  <si>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</si>
  <si>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</si>
  <si>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</si>
  <si>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</si>
  <si>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</si>
  <si>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</si>
  <si>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</si>
  <si>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GEO_2019_UIS</t>
  </si>
  <si>
    <t>GEO_2020_UIS</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</si>
  <si>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</si>
  <si>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</si>
  <si>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</si>
  <si>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</si>
  <si>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</si>
  <si>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</si>
  <si>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GEO_2021_UIS</t>
  </si>
  <si>
    <t>GEO_2022_UIS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</si>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</sst>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7">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12726218451"/>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0">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12726218451"/>
      </left>
      <right/>
      <top/>
      <bottom/>
      <diagonal/>
    </border>
    <border>
      <left style="dotted">
        <color theme="0" tint="-0.049012726218451"/>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5" fillId="0" borderId="0" applyNumberFormat="false" applyFill="false" applyBorder="false" applyAlignment="false" applyProtection="false"/>
    <xf numFmtId="0" fontId="19" fillId="0" borderId="234"/>
    <xf numFmtId="0" fontId="15" fillId="0" borderId="234"/>
    <xf numFmtId="0" fontId="19" fillId="0" borderId="234"/>
  </cellStyleXfs>
  <cellXfs count="1024">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3" fillId="0" borderId="24" xfId="0" applyFont="true" applyBorder="true" applyAlignment="true">
      <alignment horizontal="left" vertical="center" wrapText="true"/>
    </xf>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6" fillId="0" borderId="23" xfId="0" applyFont="true" applyFill="true" applyBorder="true" applyAlignment="true">
      <alignment horizontal="left" vertical="center"/>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164" fontId="3" fillId="0" borderId="10" xfId="0" applyNumberFormat="true" applyFont="true" applyBorder="true" applyAlignment="true">
      <alignment horizontal="center" vertical="center" wrapText="true"/>
    </xf>
    <xf numFmtId="0" fontId="0" fillId="2" borderId="8" xfId="0"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1" fontId="65" fillId="29" borderId="63" xfId="0" applyNumberFormat="true" applyFont="true" applyFill="true" applyBorder="true" applyAlignment="true" applyProtection="true">
      <alignment horizontal="center" vertical="center"/>
    </xf>
    <xf numFmtId="1" fontId="66" fillId="30" borderId="64" xfId="0" applyNumberFormat="true" applyFont="true" applyFill="true" applyBorder="true" applyAlignment="true" applyProtection="true">
      <alignment horizontal="center" vertical="center"/>
    </xf>
    <xf numFmtId="164" fontId="72" fillId="36" borderId="65" xfId="0" applyNumberFormat="true" applyFont="true" applyFill="true" applyBorder="true" applyAlignment="true" applyProtection="true">
      <alignment horizontal="center" vertical="center"/>
    </xf>
    <xf numFmtId="0" fontId="73" fillId="37" borderId="66" xfId="0" applyNumberFormat="true" applyFont="true" applyFill="true" applyBorder="true" applyAlignment="true" applyProtection="true">
      <alignment horizontal="center" vertical="center"/>
    </xf>
    <xf numFmtId="0" fontId="74" fillId="38" borderId="67" xfId="0" applyNumberFormat="true" applyFont="true" applyFill="true" applyBorder="true" applyAlignment="true" applyProtection="true">
      <alignment horizontal="center" vertical="center"/>
    </xf>
    <xf numFmtId="0" fontId="75" fillId="39" borderId="68" xfId="0" applyNumberFormat="true" applyFont="true" applyFill="true" applyBorder="true" applyAlignment="true" applyProtection="true">
      <alignment horizontal="center" vertical="center"/>
    </xf>
    <xf numFmtId="0" fontId="76" fillId="40" borderId="69" xfId="0" applyNumberFormat="true" applyFont="true" applyFill="true" applyBorder="true" applyAlignment="true" applyProtection="true">
      <alignment horizontal="center" vertic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4"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1" fillId="2" borderId="70"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67" fillId="31" borderId="69" xfId="0" applyNumberFormat="true" applyFont="true" applyFill="true" applyBorder="true" applyAlignment="true" applyProtection="true">
      <alignment horizontal="center" vertical="center"/>
    </xf>
    <xf numFmtId="164" fontId="68" fillId="32" borderId="69" xfId="0" applyNumberFormat="true" applyFont="true" applyFill="true" applyBorder="true" applyAlignment="true" applyProtection="true">
      <alignment horizontal="center" vertical="center"/>
    </xf>
    <xf numFmtId="0" fontId="69" fillId="33" borderId="69" xfId="0" applyNumberFormat="true" applyFont="true" applyFill="true" applyBorder="true" applyAlignment="true" applyProtection="true">
      <alignment horizontal="center" vertical="center"/>
    </xf>
    <xf numFmtId="0" fontId="70" fillId="34" borderId="69" xfId="0" applyNumberFormat="true" applyFont="true" applyFill="true" applyBorder="true" applyAlignment="true" applyProtection="true">
      <alignment horizontal="center" vertical="center"/>
    </xf>
    <xf numFmtId="0" fontId="71" fillId="35" borderId="69"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0"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0" xfId="16" applyFont="true" applyFill="true" applyBorder="true" applyAlignment="true">
      <alignment horizontal="center"/>
    </xf>
    <xf numFmtId="0" fontId="83" fillId="2" borderId="70" xfId="16" applyFont="true" applyFill="true" applyBorder="true" applyAlignment="true">
      <alignment horizontal="center"/>
    </xf>
    <xf numFmtId="0" fontId="84"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70"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70" xfId="12" applyBorder="true"/>
    <xf numFmtId="0" fontId="3" fillId="2" borderId="70" xfId="14" applyFont="true" applyFill="true" applyBorder="true" applyAlignment="true">
      <alignment horizontal="left"/>
    </xf>
    <xf numFmtId="0" fontId="3" fillId="2" borderId="70" xfId="14" applyFont="true" applyFill="true" applyBorder="true" applyAlignment="true">
      <alignment horizontal="center"/>
    </xf>
    <xf numFmtId="0" fontId="3" fillId="2" borderId="70" xfId="14" applyFont="true" applyFill="true" applyBorder="true" applyAlignment="true">
      <alignment horizontal="right"/>
    </xf>
    <xf numFmtId="1" fontId="3" fillId="2" borderId="70" xfId="14" applyNumberFormat="true" applyFont="true" applyFill="true" applyBorder="true"/>
    <xf numFmtId="164" fontId="3" fillId="4" borderId="70" xfId="14" applyNumberFormat="true" applyFont="true" applyFill="true" applyBorder="true" applyAlignment="true">
      <alignment horizontal="center"/>
    </xf>
    <xf numFmtId="164" fontId="3" fillId="28" borderId="70" xfId="14" applyNumberFormat="true" applyFont="true" applyFill="true" applyBorder="true" applyAlignment="true">
      <alignment horizontal="center"/>
    </xf>
    <xf numFmtId="164" fontId="3" fillId="41" borderId="70" xfId="14" applyNumberFormat="true" applyFont="true" applyFill="true" applyBorder="true" applyAlignment="true">
      <alignment horizontal="center"/>
    </xf>
    <xf numFmtId="164" fontId="8" fillId="42" borderId="70" xfId="14" applyNumberFormat="true" applyFont="true" applyFill="true" applyBorder="true" applyAlignment="true">
      <alignment horizontal="center" wrapText="true"/>
    </xf>
    <xf numFmtId="164" fontId="3" fillId="44" borderId="70" xfId="14" applyNumberFormat="true" applyFont="true" applyFill="true" applyBorder="true" applyAlignment="true">
      <alignment horizontal="center"/>
    </xf>
    <xf numFmtId="164" fontId="8" fillId="43" borderId="70" xfId="14" applyNumberFormat="true" applyFont="true" applyFill="true" applyBorder="true" applyAlignment="true">
      <alignment horizontal="center" wrapText="true"/>
    </xf>
    <xf numFmtId="164" fontId="8" fillId="27" borderId="70" xfId="14" applyNumberFormat="true" applyFont="true" applyFill="true" applyBorder="true" applyAlignment="true">
      <alignment horizontal="center" wrapText="true"/>
    </xf>
    <xf numFmtId="0" fontId="19" fillId="0" borderId="70" xfId="12" applyBorder="true" applyAlignment="true">
      <alignment horizontal="left"/>
    </xf>
    <xf numFmtId="0" fontId="19" fillId="0" borderId="70" xfId="12" applyBorder="true" applyAlignment="true">
      <alignment horizontal="center"/>
    </xf>
    <xf numFmtId="0" fontId="19" fillId="0" borderId="70" xfId="12" applyBorder="true" applyAlignment="true">
      <alignment horizontal="right"/>
    </xf>
    <xf numFmtId="0" fontId="19" fillId="0" borderId="70" xfId="12" applyFill="true" applyBorder="true"/>
    <xf numFmtId="0" fontId="33" fillId="0" borderId="70" xfId="12" applyFont="true" applyFill="true" applyBorder="true"/>
    <xf numFmtId="0" fontId="33" fillId="0" borderId="70" xfId="12" applyFont="true" applyBorder="true"/>
    <xf numFmtId="1" fontId="97" fillId="49" borderId="90" xfId="0" applyNumberFormat="true" applyFont="true" applyFill="true" applyBorder="true" applyAlignment="true" applyProtection="true">
      <alignment horizontal="center" vertical="center"/>
    </xf>
    <xf numFmtId="1" fontId="98" fillId="50" borderId="91" xfId="0" applyNumberFormat="true" applyFont="true" applyFill="true" applyBorder="true" applyAlignment="true" applyProtection="true">
      <alignment horizontal="center" vertical="center"/>
    </xf>
    <xf numFmtId="1" fontId="99" fillId="51" borderId="92" xfId="0" applyNumberFormat="true" applyFont="true" applyFill="true" applyBorder="true" applyAlignment="true" applyProtection="true">
      <alignment horizontal="center" vertical="center"/>
    </xf>
    <xf numFmtId="1" fontId="100" fillId="52" borderId="93" xfId="0" applyNumberFormat="true" applyFont="true" applyFill="true" applyBorder="true" applyAlignment="true" applyProtection="true">
      <alignment horizontal="center" vertical="center"/>
    </xf>
    <xf numFmtId="1" fontId="101" fillId="53" borderId="94" xfId="0" applyNumberFormat="true" applyFont="true" applyFill="true" applyBorder="true" applyAlignment="true" applyProtection="true">
      <alignment horizontal="center" vertical="center"/>
    </xf>
    <xf numFmtId="1" fontId="102" fillId="54" borderId="95" xfId="0" applyNumberFormat="true" applyFont="true" applyFill="true" applyBorder="true" applyAlignment="true" applyProtection="true">
      <alignment horizontal="center" vertical="center"/>
    </xf>
    <xf numFmtId="1" fontId="103" fillId="55" borderId="96" xfId="0" applyNumberFormat="true" applyFont="true" applyFill="true" applyBorder="true" applyAlignment="true" applyProtection="true">
      <alignment horizontal="center" vertical="center"/>
    </xf>
    <xf numFmtId="1" fontId="104" fillId="56" borderId="97" xfId="0" applyNumberFormat="true" applyFont="true" applyFill="true" applyBorder="true" applyAlignment="true" applyProtection="true">
      <alignment horizontal="center" vertical="center"/>
    </xf>
    <xf numFmtId="1" fontId="105" fillId="57" borderId="98" xfId="0" applyNumberFormat="true" applyFont="true" applyFill="true" applyBorder="true" applyAlignment="true" applyProtection="true">
      <alignment horizontal="center" vertical="center"/>
    </xf>
    <xf numFmtId="1" fontId="106" fillId="58" borderId="99" xfId="0" applyNumberFormat="true" applyFont="true" applyFill="true" applyBorder="true" applyAlignment="true" applyProtection="true">
      <alignment horizontal="center" vertical="center"/>
    </xf>
    <xf numFmtId="1" fontId="107" fillId="59" borderId="100" xfId="0" applyNumberFormat="true" applyFont="true" applyFill="true" applyBorder="true" applyAlignment="true" applyProtection="true">
      <alignment horizontal="center" vertical="center"/>
    </xf>
    <xf numFmtId="1" fontId="108" fillId="60" borderId="101" xfId="0" applyNumberFormat="true" applyFont="true" applyFill="true" applyBorder="true" applyAlignment="true" applyProtection="true">
      <alignment horizontal="center" vertical="center"/>
    </xf>
    <xf numFmtId="1" fontId="109" fillId="61" borderId="102" xfId="0" applyNumberFormat="true" applyFont="true" applyFill="true" applyBorder="true" applyAlignment="true" applyProtection="true">
      <alignment horizontal="center" vertical="center"/>
    </xf>
    <xf numFmtId="1" fontId="110" fillId="62" borderId="103" xfId="0" applyNumberFormat="true" applyFont="true" applyFill="true" applyBorder="true" applyAlignment="true" applyProtection="true">
      <alignment horizontal="center" vertical="center"/>
    </xf>
    <xf numFmtId="1" fontId="111" fillId="63" borderId="104" xfId="0" applyNumberFormat="true" applyFont="true" applyFill="true" applyBorder="true" applyAlignment="true" applyProtection="true">
      <alignment horizontal="center" vertical="center"/>
    </xf>
    <xf numFmtId="1" fontId="112" fillId="64" borderId="105" xfId="0" applyNumberFormat="true" applyFont="true" applyFill="true" applyBorder="true" applyAlignment="true" applyProtection="true">
      <alignment horizontal="center" vertical="center"/>
    </xf>
    <xf numFmtId="1" fontId="113" fillId="65" borderId="106" xfId="0" applyNumberFormat="true" applyFont="true" applyFill="true" applyBorder="true" applyAlignment="true" applyProtection="true">
      <alignment horizontal="center" vertical="center"/>
    </xf>
    <xf numFmtId="1" fontId="114" fillId="66" borderId="107" xfId="0" applyNumberFormat="true" applyFont="true" applyFill="true" applyBorder="true" applyAlignment="true" applyProtection="true">
      <alignment horizontal="center" vertical="center"/>
    </xf>
    <xf numFmtId="1" fontId="115" fillId="67" borderId="108" xfId="0" applyNumberFormat="true" applyFont="true" applyFill="true" applyBorder="true" applyAlignment="true" applyProtection="true">
      <alignment horizontal="center" vertical="center"/>
    </xf>
    <xf numFmtId="1" fontId="116" fillId="68" borderId="109" xfId="0" applyNumberFormat="true" applyFont="true" applyFill="true" applyBorder="true" applyAlignment="true" applyProtection="true">
      <alignment horizontal="center" vertical="center"/>
    </xf>
    <xf numFmtId="1" fontId="117" fillId="69" borderId="110" xfId="0" applyNumberFormat="true" applyFont="true" applyFill="true" applyBorder="true" applyAlignment="true" applyProtection="true">
      <alignment horizontal="center" vertical="center"/>
    </xf>
    <xf numFmtId="1" fontId="118" fillId="70" borderId="111" xfId="0" applyNumberFormat="true" applyFont="true" applyFill="true" applyBorder="true" applyAlignment="true" applyProtection="true">
      <alignment horizontal="center" vertical="center"/>
    </xf>
    <xf numFmtId="1" fontId="119" fillId="71" borderId="112" xfId="0" applyNumberFormat="true" applyFont="true" applyFill="true" applyBorder="true" applyAlignment="true" applyProtection="true">
      <alignment horizontal="center" vertical="center"/>
    </xf>
    <xf numFmtId="0" fontId="120" fillId="72" borderId="113" xfId="0" applyNumberFormat="true" applyFont="true" applyFill="true" applyBorder="true" applyAlignment="true" applyProtection="true">
      <alignment horizontal="center" vertical="center"/>
    </xf>
    <xf numFmtId="164" fontId="121" fillId="73" borderId="114" xfId="0" applyNumberFormat="true" applyFont="true" applyFill="true" applyBorder="true" applyAlignment="true" applyProtection="true">
      <alignment horizontal="center" vertical="center"/>
    </xf>
    <xf numFmtId="0" fontId="122" fillId="74" borderId="115" xfId="0" applyNumberFormat="true" applyFont="true" applyFill="true" applyBorder="true" applyAlignment="true" applyProtection="true">
      <alignment horizontal="center" vertical="center"/>
    </xf>
    <xf numFmtId="0" fontId="123" fillId="75" borderId="116" xfId="0" applyNumberFormat="true" applyFont="true" applyFill="true" applyBorder="true" applyAlignment="true" applyProtection="true">
      <alignment horizontal="center" vertical="center"/>
    </xf>
    <xf numFmtId="0" fontId="124" fillId="76" borderId="117" xfId="0" applyNumberFormat="true" applyFont="true" applyFill="true" applyBorder="true" applyAlignment="true" applyProtection="true">
      <alignment horizontal="center" vertical="center"/>
    </xf>
    <xf numFmtId="1" fontId="125" fillId="77" borderId="118" xfId="0" applyNumberFormat="true" applyFont="true" applyFill="true" applyBorder="true" applyAlignment="true" applyProtection="true">
      <alignment horizontal="center" vertical="center"/>
    </xf>
    <xf numFmtId="164" fontId="126" fillId="78" borderId="119" xfId="0" applyNumberFormat="true" applyFont="true" applyFill="true" applyBorder="true" applyAlignment="true" applyProtection="true">
      <alignment horizontal="center" vertical="center"/>
    </xf>
    <xf numFmtId="0" fontId="127" fillId="79" borderId="120" xfId="0" applyNumberFormat="true" applyFont="true" applyFill="true" applyBorder="true" applyAlignment="true" applyProtection="true">
      <alignment horizontal="center" vertical="center"/>
    </xf>
    <xf numFmtId="164" fontId="128" fillId="80" borderId="121" xfId="0" applyNumberFormat="true" applyFont="true" applyFill="true" applyBorder="true" applyAlignment="true" applyProtection="true">
      <alignment horizontal="center" vertical="center"/>
    </xf>
    <xf numFmtId="0" fontId="129" fillId="81" borderId="122" xfId="0" applyNumberFormat="true" applyFont="true" applyFill="true" applyBorder="true" applyAlignment="true" applyProtection="true">
      <alignment horizontal="center" vertical="center"/>
    </xf>
    <xf numFmtId="0" fontId="130" fillId="82" borderId="123" xfId="0" applyNumberFormat="true" applyFont="true" applyFill="true" applyBorder="true" applyAlignment="true" applyProtection="true">
      <alignment horizontal="center" vertical="center"/>
    </xf>
    <xf numFmtId="0" fontId="131" fillId="83" borderId="124" xfId="0" applyNumberFormat="true" applyFont="true" applyFill="true" applyBorder="true" applyAlignment="true" applyProtection="true">
      <alignment horizontal="center" vertical="center"/>
    </xf>
    <xf numFmtId="0" fontId="132" fillId="84" borderId="125" xfId="0" applyNumberFormat="true" applyFont="true" applyFill="true" applyBorder="true" applyAlignment="true" applyProtection="true">
      <alignment horizontal="center" vertical="center"/>
    </xf>
    <xf numFmtId="164" fontId="133" fillId="85" borderId="126" xfId="0" applyNumberFormat="true" applyFont="true" applyFill="true" applyBorder="true" applyAlignment="true" applyProtection="true">
      <alignment horizontal="center" vertical="center"/>
    </xf>
    <xf numFmtId="0" fontId="134" fillId="86" borderId="127" xfId="0" applyNumberFormat="true" applyFont="true" applyFill="true" applyBorder="true" applyAlignment="true" applyProtection="true">
      <alignment horizontal="center" vertical="center"/>
    </xf>
    <xf numFmtId="0" fontId="135" fillId="87" borderId="128" xfId="0" applyNumberFormat="true" applyFont="true" applyFill="true" applyBorder="true" applyAlignment="true" applyProtection="true">
      <alignment horizontal="center" vertical="center"/>
    </xf>
    <xf numFmtId="0" fontId="136" fillId="88" borderId="129" xfId="0" applyNumberFormat="true" applyFont="true" applyFill="true" applyBorder="true" applyAlignment="true" applyProtection="true">
      <alignment horizontal="center" vertical="center"/>
    </xf>
    <xf numFmtId="0" fontId="137" fillId="89" borderId="130" xfId="0" applyNumberFormat="true" applyFont="true" applyFill="true" applyBorder="true" applyAlignment="true" applyProtection="true">
      <alignment horizontal="center" vertical="center"/>
    </xf>
    <xf numFmtId="164" fontId="138" fillId="90" borderId="131" xfId="0" applyNumberFormat="true" applyFont="true" applyFill="true" applyBorder="true" applyAlignment="true" applyProtection="true">
      <alignment horizontal="center" vertical="center"/>
    </xf>
    <xf numFmtId="0" fontId="139" fillId="91" borderId="132" xfId="0" applyNumberFormat="true" applyFont="true" applyFill="true" applyBorder="true" applyAlignment="true" applyProtection="true">
      <alignment horizontal="center" vertical="center"/>
    </xf>
    <xf numFmtId="0" fontId="140" fillId="92" borderId="133" xfId="0" applyNumberFormat="true" applyFont="true" applyFill="true" applyBorder="true" applyAlignment="true" applyProtection="true">
      <alignment horizontal="center" vertical="center"/>
    </xf>
    <xf numFmtId="0" fontId="141" fillId="93" borderId="134" xfId="0" applyNumberFormat="true" applyFont="true" applyFill="true" applyBorder="true" applyAlignment="true" applyProtection="true">
      <alignment horizontal="center" vertical="center"/>
    </xf>
    <xf numFmtId="0" fontId="142" fillId="94" borderId="135" xfId="0" applyNumberFormat="true" applyFont="true" applyFill="true" applyBorder="true" applyAlignment="true" applyProtection="true">
      <alignment horizontal="center" vertical="center"/>
    </xf>
    <xf numFmtId="164" fontId="143" fillId="95" borderId="136" xfId="0" applyNumberFormat="true" applyFont="true" applyFill="true" applyBorder="true" applyAlignment="true" applyProtection="true">
      <alignment horizontal="center" vertical="center"/>
    </xf>
    <xf numFmtId="0" fontId="144" fillId="96" borderId="137" xfId="0" applyNumberFormat="true" applyFont="true" applyFill="true" applyBorder="true" applyAlignment="true" applyProtection="true">
      <alignment horizontal="center" vertical="center"/>
    </xf>
    <xf numFmtId="0" fontId="145" fillId="97" borderId="138" xfId="0" applyNumberFormat="true" applyFont="true" applyFill="true" applyBorder="true" applyAlignment="true" applyProtection="true">
      <alignment horizontal="center" vertical="center"/>
    </xf>
    <xf numFmtId="0" fontId="146" fillId="98" borderId="139" xfId="0" applyNumberFormat="true" applyFont="true" applyFill="true" applyBorder="true" applyAlignment="true" applyProtection="true">
      <alignment horizontal="center" vertical="center"/>
    </xf>
    <xf numFmtId="0" fontId="147" fillId="99" borderId="140" xfId="0" applyNumberFormat="true" applyFont="true" applyFill="true" applyBorder="true" applyAlignment="true" applyProtection="true">
      <alignment horizontal="center" vertical="center"/>
    </xf>
    <xf numFmtId="164" fontId="148" fillId="100" borderId="141" xfId="0" applyNumberFormat="true" applyFont="true" applyFill="true" applyBorder="true" applyAlignment="true" applyProtection="true">
      <alignment horizontal="center" vertical="center"/>
    </xf>
    <xf numFmtId="0" fontId="149" fillId="101" borderId="142" xfId="0" applyNumberFormat="true" applyFont="true" applyFill="true" applyBorder="true" applyAlignment="true" applyProtection="true">
      <alignment horizontal="center" vertical="center"/>
    </xf>
    <xf numFmtId="0" fontId="150" fillId="102" borderId="143" xfId="0" applyNumberFormat="true" applyFont="true" applyFill="true" applyBorder="true" applyAlignment="true" applyProtection="true">
      <alignment horizontal="center" vertical="center"/>
    </xf>
    <xf numFmtId="0" fontId="151" fillId="103" borderId="144" xfId="0" applyNumberFormat="true" applyFont="true" applyFill="true" applyBorder="true" applyAlignment="true" applyProtection="true">
      <alignment horizontal="center" vertical="center"/>
    </xf>
    <xf numFmtId="0" fontId="152" fillId="104" borderId="145" xfId="0" applyNumberFormat="true" applyFont="true" applyFill="true" applyBorder="true" applyAlignment="true" applyProtection="true">
      <alignment horizontal="center" vertical="center"/>
    </xf>
    <xf numFmtId="164" fontId="153" fillId="105" borderId="146" xfId="0" applyNumberFormat="true" applyFont="true" applyFill="true" applyBorder="true" applyAlignment="true" applyProtection="true">
      <alignment horizontal="center" vertical="center"/>
    </xf>
    <xf numFmtId="0" fontId="154" fillId="106" borderId="147" xfId="0" applyNumberFormat="true" applyFont="true" applyFill="true" applyBorder="true" applyAlignment="true" applyProtection="true">
      <alignment horizontal="center" vertical="center"/>
    </xf>
    <xf numFmtId="0" fontId="155" fillId="107" borderId="148" xfId="0" applyNumberFormat="true" applyFont="true" applyFill="true" applyBorder="true" applyAlignment="true" applyProtection="true">
      <alignment horizontal="center" vertical="center"/>
    </xf>
    <xf numFmtId="0" fontId="156" fillId="108" borderId="149" xfId="0" applyNumberFormat="true" applyFont="true" applyFill="true" applyBorder="true" applyAlignment="true" applyProtection="true">
      <alignment horizontal="center" vertical="center"/>
    </xf>
    <xf numFmtId="0" fontId="157" fillId="109" borderId="150" xfId="0" applyNumberFormat="true" applyFont="true" applyFill="true" applyBorder="true" applyAlignment="true" applyProtection="true">
      <alignment horizontal="center" vertical="center"/>
    </xf>
    <xf numFmtId="164" fontId="158" fillId="110" borderId="151" xfId="0" applyNumberFormat="true" applyFont="true" applyFill="true" applyBorder="true" applyAlignment="true" applyProtection="true">
      <alignment horizontal="center" vertical="center"/>
    </xf>
    <xf numFmtId="0" fontId="159" fillId="111" borderId="152" xfId="0" applyNumberFormat="true" applyFont="true" applyFill="true" applyBorder="true" applyAlignment="true" applyProtection="true">
      <alignment horizontal="center" vertical="center"/>
    </xf>
    <xf numFmtId="0" fontId="160" fillId="112" borderId="153" xfId="0" applyNumberFormat="true" applyFont="true" applyFill="true" applyBorder="true" applyAlignment="true" applyProtection="true">
      <alignment horizontal="center" vertical="center"/>
    </xf>
    <xf numFmtId="0" fontId="161" fillId="113" borderId="154" xfId="0" applyNumberFormat="true" applyFont="true" applyFill="true" applyBorder="true" applyAlignment="true" applyProtection="true">
      <alignment horizontal="center" vertical="center"/>
    </xf>
    <xf numFmtId="0" fontId="162" fillId="114" borderId="155" xfId="0" applyNumberFormat="true" applyFont="true" applyFill="true" applyBorder="true" applyAlignment="true" applyProtection="true">
      <alignment horizontal="center" vertical="center"/>
    </xf>
    <xf numFmtId="164" fontId="163" fillId="115" borderId="156" xfId="0" applyNumberFormat="true" applyFont="true" applyFill="true" applyBorder="true" applyAlignment="true" applyProtection="true">
      <alignment horizontal="center" vertical="center"/>
    </xf>
    <xf numFmtId="0" fontId="164" fillId="116" borderId="157" xfId="0" applyNumberFormat="true" applyFont="true" applyFill="true" applyBorder="true" applyAlignment="true" applyProtection="true">
      <alignment horizontal="center" vertical="center"/>
    </xf>
    <xf numFmtId="0" fontId="165" fillId="117" borderId="158" xfId="0" applyNumberFormat="true" applyFont="true" applyFill="true" applyBorder="true" applyAlignment="true" applyProtection="true">
      <alignment horizontal="center" vertical="center"/>
    </xf>
    <xf numFmtId="0" fontId="166" fillId="118" borderId="159" xfId="0" applyNumberFormat="true" applyFont="true" applyFill="true" applyBorder="true" applyAlignment="true" applyProtection="true">
      <alignment horizontal="center" vertical="center"/>
    </xf>
    <xf numFmtId="0" fontId="167" fillId="119" borderId="160" xfId="0" applyNumberFormat="true" applyFont="true" applyFill="true" applyBorder="true" applyAlignment="true" applyProtection="true">
      <alignment horizontal="center" vertical="center"/>
    </xf>
    <xf numFmtId="164" fontId="168" fillId="120" borderId="161" xfId="0" applyNumberFormat="true" applyFont="true" applyFill="true" applyBorder="true" applyAlignment="true" applyProtection="true">
      <alignment horizontal="center" vertical="center"/>
    </xf>
    <xf numFmtId="0" fontId="169" fillId="121" borderId="162" xfId="0" applyNumberFormat="true" applyFont="true" applyFill="true" applyBorder="true" applyAlignment="true" applyProtection="true">
      <alignment horizontal="center" vertical="center"/>
    </xf>
    <xf numFmtId="0" fontId="170" fillId="122" borderId="163" xfId="0" applyNumberFormat="true" applyFont="true" applyFill="true" applyBorder="true" applyAlignment="true" applyProtection="true">
      <alignment horizontal="center" vertical="center"/>
    </xf>
    <xf numFmtId="0" fontId="171" fillId="123" borderId="164" xfId="0" applyNumberFormat="true" applyFont="true" applyFill="true" applyBorder="true" applyAlignment="true" applyProtection="true">
      <alignment horizontal="center" vertical="center"/>
    </xf>
    <xf numFmtId="0" fontId="172" fillId="124" borderId="165" xfId="0" applyNumberFormat="true" applyFont="true" applyFill="true" applyBorder="true" applyAlignment="true" applyProtection="true">
      <alignment horizontal="center" vertical="center"/>
    </xf>
    <xf numFmtId="164" fontId="173" fillId="125" borderId="166" xfId="0" applyNumberFormat="true" applyFont="true" applyFill="true" applyBorder="true" applyAlignment="true" applyProtection="true">
      <alignment horizontal="center" vertical="center"/>
    </xf>
    <xf numFmtId="0" fontId="174" fillId="126" borderId="167" xfId="0" applyNumberFormat="true" applyFont="true" applyFill="true" applyBorder="true" applyAlignment="true" applyProtection="true">
      <alignment horizontal="center" vertical="center"/>
    </xf>
    <xf numFmtId="0" fontId="175" fillId="127" borderId="168" xfId="0" applyNumberFormat="true" applyFont="true" applyFill="true" applyBorder="true" applyAlignment="true" applyProtection="true">
      <alignment horizontal="center" vertical="center"/>
    </xf>
    <xf numFmtId="0" fontId="176" fillId="128" borderId="169" xfId="0" applyNumberFormat="true" applyFont="true" applyFill="true" applyBorder="true" applyAlignment="true" applyProtection="true">
      <alignment horizontal="center" vertical="center"/>
    </xf>
    <xf numFmtId="0" fontId="177" fillId="129" borderId="170" xfId="0" applyNumberFormat="true" applyFont="true" applyFill="true" applyBorder="true" applyAlignment="true" applyProtection="true">
      <alignment horizontal="center" vertical="center"/>
    </xf>
    <xf numFmtId="164" fontId="178" fillId="130" borderId="171" xfId="0" applyNumberFormat="true" applyFont="true" applyFill="true" applyBorder="true" applyAlignment="true" applyProtection="true">
      <alignment horizontal="center" vertical="center"/>
    </xf>
    <xf numFmtId="0" fontId="179" fillId="131" borderId="172" xfId="0" applyNumberFormat="true" applyFont="true" applyFill="true" applyBorder="true" applyAlignment="true" applyProtection="true">
      <alignment horizontal="center" vertical="center"/>
    </xf>
    <xf numFmtId="0" fontId="180" fillId="132" borderId="173" xfId="0" applyNumberFormat="true" applyFont="true" applyFill="true" applyBorder="true" applyAlignment="true" applyProtection="true">
      <alignment horizontal="center" vertical="center"/>
    </xf>
    <xf numFmtId="0" fontId="181" fillId="133" borderId="174" xfId="0" applyNumberFormat="true" applyFont="true" applyFill="true" applyBorder="true" applyAlignment="true" applyProtection="true">
      <alignment horizontal="center" vertical="center"/>
    </xf>
    <xf numFmtId="0" fontId="182" fillId="134" borderId="175" xfId="0" applyNumberFormat="true" applyFont="true" applyFill="true" applyBorder="true" applyAlignment="true" applyProtection="true">
      <alignment horizontal="center" vertical="center"/>
    </xf>
    <xf numFmtId="164" fontId="183" fillId="135" borderId="176" xfId="0" applyNumberFormat="true" applyFont="true" applyFill="true" applyBorder="true" applyAlignment="true" applyProtection="true">
      <alignment horizontal="center" vertical="center"/>
    </xf>
    <xf numFmtId="0" fontId="184" fillId="136" borderId="177" xfId="0" applyNumberFormat="true" applyFont="true" applyFill="true" applyBorder="true" applyAlignment="true" applyProtection="true">
      <alignment horizontal="center" vertical="center"/>
    </xf>
    <xf numFmtId="0" fontId="185" fillId="137" borderId="178" xfId="0" applyNumberFormat="true" applyFont="true" applyFill="true" applyBorder="true" applyAlignment="true" applyProtection="true">
      <alignment horizontal="center" vertical="center"/>
    </xf>
    <xf numFmtId="0" fontId="186" fillId="138" borderId="179" xfId="0" applyNumberFormat="true" applyFont="true" applyFill="true" applyBorder="true" applyAlignment="true" applyProtection="true">
      <alignment horizontal="center" vertical="center"/>
    </xf>
    <xf numFmtId="0" fontId="187" fillId="139" borderId="180" xfId="0" applyNumberFormat="true" applyFont="true" applyFill="true" applyBorder="true" applyAlignment="true" applyProtection="true">
      <alignment horizontal="center" vertical="center"/>
    </xf>
    <xf numFmtId="164" fontId="188" fillId="140" borderId="181" xfId="0" applyNumberFormat="true" applyFont="true" applyFill="true" applyBorder="true" applyAlignment="true" applyProtection="true">
      <alignment horizontal="center" vertical="center"/>
    </xf>
    <xf numFmtId="0" fontId="189" fillId="141" borderId="182" xfId="0" applyNumberFormat="true" applyFont="true" applyFill="true" applyBorder="true" applyAlignment="true" applyProtection="true">
      <alignment horizontal="center" vertical="center"/>
    </xf>
    <xf numFmtId="0" fontId="190" fillId="142" borderId="183" xfId="0" applyNumberFormat="true" applyFont="true" applyFill="true" applyBorder="true" applyAlignment="true" applyProtection="true">
      <alignment horizontal="center" vertical="center"/>
    </xf>
    <xf numFmtId="0" fontId="191" fillId="143" borderId="184" xfId="0" applyNumberFormat="true" applyFont="true" applyFill="true" applyBorder="true" applyAlignment="true" applyProtection="true">
      <alignment horizontal="center" vertical="center"/>
    </xf>
    <xf numFmtId="0" fontId="192" fillId="144" borderId="185" xfId="0" applyNumberFormat="true" applyFont="true" applyFill="true" applyBorder="true" applyAlignment="true" applyProtection="true">
      <alignment horizontal="center" vertical="center"/>
    </xf>
    <xf numFmtId="164" fontId="193" fillId="145" borderId="186" xfId="0" applyNumberFormat="true" applyFont="true" applyFill="true" applyBorder="true" applyAlignment="true" applyProtection="true">
      <alignment horizontal="center" vertical="center"/>
    </xf>
    <xf numFmtId="0" fontId="194" fillId="146" borderId="187" xfId="0" applyNumberFormat="true" applyFont="true" applyFill="true" applyBorder="true" applyAlignment="true" applyProtection="true">
      <alignment horizontal="center" vertical="center"/>
    </xf>
    <xf numFmtId="0" fontId="195" fillId="147" borderId="188" xfId="0" applyNumberFormat="true" applyFont="true" applyFill="true" applyBorder="true" applyAlignment="true" applyProtection="true">
      <alignment horizontal="center" vertical="center"/>
    </xf>
    <xf numFmtId="0" fontId="196" fillId="148" borderId="189" xfId="0" applyNumberFormat="true" applyFont="true" applyFill="true" applyBorder="true" applyAlignment="true" applyProtection="true">
      <alignment horizontal="center" vertical="center"/>
    </xf>
    <xf numFmtId="0" fontId="197" fillId="149" borderId="190" xfId="0" applyNumberFormat="true" applyFont="true" applyFill="true" applyBorder="true" applyAlignment="true" applyProtection="true">
      <alignment horizontal="center" vertical="center"/>
    </xf>
    <xf numFmtId="164" fontId="198" fillId="150" borderId="191" xfId="0" applyNumberFormat="true" applyFont="true" applyFill="true" applyBorder="true" applyAlignment="true" applyProtection="true">
      <alignment horizontal="center" vertical="center"/>
    </xf>
    <xf numFmtId="0" fontId="199" fillId="151" borderId="192" xfId="0" applyNumberFormat="true" applyFont="true" applyFill="true" applyBorder="true" applyAlignment="true" applyProtection="true">
      <alignment horizontal="center" vertical="center"/>
    </xf>
    <xf numFmtId="0" fontId="200" fillId="152" borderId="193" xfId="0" applyNumberFormat="true" applyFont="true" applyFill="true" applyBorder="true" applyAlignment="true" applyProtection="true">
      <alignment horizontal="center" vertical="center"/>
    </xf>
    <xf numFmtId="0" fontId="201" fillId="153" borderId="194" xfId="0" applyNumberFormat="true" applyFont="true" applyFill="true" applyBorder="true" applyAlignment="true" applyProtection="true">
      <alignment horizontal="center" vertical="center"/>
    </xf>
    <xf numFmtId="0" fontId="202" fillId="154" borderId="195" xfId="0" applyNumberFormat="true" applyFont="true" applyFill="true" applyBorder="true" applyAlignment="true" applyProtection="true">
      <alignment horizontal="center" vertical="center"/>
    </xf>
    <xf numFmtId="164" fontId="203" fillId="155" borderId="196" xfId="0" applyNumberFormat="true" applyFont="true" applyFill="true" applyBorder="true" applyAlignment="true" applyProtection="true">
      <alignment horizontal="center" vertical="center"/>
    </xf>
    <xf numFmtId="0" fontId="204" fillId="156" borderId="197" xfId="0" applyNumberFormat="true" applyFont="true" applyFill="true" applyBorder="true" applyAlignment="true" applyProtection="true">
      <alignment horizontal="center" vertical="center"/>
    </xf>
    <xf numFmtId="0" fontId="205" fillId="157" borderId="198" xfId="0" applyNumberFormat="true" applyFont="true" applyFill="true" applyBorder="true" applyAlignment="true" applyProtection="true">
      <alignment horizontal="center" vertical="center"/>
    </xf>
    <xf numFmtId="0" fontId="206" fillId="158" borderId="199" xfId="0" applyNumberFormat="true" applyFont="true" applyFill="true" applyBorder="true" applyAlignment="true" applyProtection="true">
      <alignment horizontal="center" vertical="center"/>
    </xf>
    <xf numFmtId="0" fontId="207" fillId="159" borderId="200" xfId="0" applyNumberFormat="true" applyFont="true" applyFill="true" applyBorder="true" applyAlignment="true" applyProtection="true">
      <alignment horizontal="center" vertical="center"/>
    </xf>
    <xf numFmtId="164" fontId="208" fillId="160" borderId="201" xfId="0" applyNumberFormat="true" applyFont="true" applyFill="true" applyBorder="true" applyAlignment="true" applyProtection="true">
      <alignment horizontal="center" vertical="center"/>
    </xf>
    <xf numFmtId="0" fontId="209" fillId="161" borderId="202" xfId="0" applyNumberFormat="true" applyFont="true" applyFill="true" applyBorder="true" applyAlignment="true" applyProtection="true">
      <alignment horizontal="center" vertical="center"/>
    </xf>
    <xf numFmtId="0" fontId="210" fillId="162" borderId="203" xfId="0" applyNumberFormat="true" applyFont="true" applyFill="true" applyBorder="true" applyAlignment="true" applyProtection="true">
      <alignment horizontal="center" vertical="center"/>
    </xf>
    <xf numFmtId="0" fontId="211" fillId="163" borderId="204" xfId="0" applyNumberFormat="true" applyFont="true" applyFill="true" applyBorder="true" applyAlignment="true" applyProtection="true">
      <alignment horizontal="center" vertical="center"/>
    </xf>
    <xf numFmtId="0" fontId="212" fillId="164" borderId="205" xfId="0" applyNumberFormat="true" applyFont="true" applyFill="true" applyBorder="true" applyAlignment="true" applyProtection="true">
      <alignment horizontal="center" vertical="center"/>
    </xf>
    <xf numFmtId="164" fontId="213" fillId="165" borderId="206" xfId="0" applyNumberFormat="true" applyFont="true" applyFill="true" applyBorder="true" applyAlignment="true" applyProtection="true">
      <alignment horizontal="center" vertical="center"/>
    </xf>
    <xf numFmtId="0" fontId="214" fillId="166" borderId="207" xfId="0" applyNumberFormat="true" applyFont="true" applyFill="true" applyBorder="true" applyAlignment="true" applyProtection="true">
      <alignment horizontal="center" vertical="center"/>
    </xf>
    <xf numFmtId="0" fontId="215" fillId="167" borderId="208" xfId="0" applyNumberFormat="true" applyFont="true" applyFill="true" applyBorder="true" applyAlignment="true" applyProtection="true">
      <alignment horizontal="center" vertical="center"/>
    </xf>
    <xf numFmtId="0" fontId="216" fillId="168" borderId="209" xfId="0" applyNumberFormat="true" applyFont="true" applyFill="true" applyBorder="true" applyAlignment="true" applyProtection="true">
      <alignment horizontal="center" vertical="center"/>
    </xf>
    <xf numFmtId="0" fontId="217" fillId="169" borderId="210" xfId="0" applyNumberFormat="true" applyFont="true" applyFill="true" applyBorder="true" applyAlignment="true" applyProtection="true">
      <alignment horizontal="center" vertical="center"/>
    </xf>
    <xf numFmtId="164" fontId="218" fillId="170" borderId="211" xfId="0" applyNumberFormat="true" applyFont="true" applyFill="true" applyBorder="true" applyAlignment="true" applyProtection="true">
      <alignment horizontal="center" vertical="center"/>
    </xf>
    <xf numFmtId="0" fontId="219" fillId="171" borderId="212" xfId="0" applyNumberFormat="true" applyFont="true" applyFill="true" applyBorder="true" applyAlignment="true" applyProtection="true">
      <alignment horizontal="center" vertical="center"/>
    </xf>
    <xf numFmtId="0" fontId="220" fillId="172" borderId="213" xfId="0" applyNumberFormat="true" applyFont="true" applyFill="true" applyBorder="true" applyAlignment="true" applyProtection="true">
      <alignment horizontal="center" vertical="center"/>
    </xf>
    <xf numFmtId="0" fontId="221" fillId="173" borderId="214" xfId="0" applyNumberFormat="true" applyFont="true" applyFill="true" applyBorder="true" applyAlignment="true" applyProtection="true">
      <alignment horizontal="center" vertical="center"/>
    </xf>
    <xf numFmtId="0" fontId="222" fillId="174" borderId="215" xfId="0" applyNumberFormat="true" applyFont="true" applyFill="true" applyBorder="true" applyAlignment="true" applyProtection="true">
      <alignment horizontal="center" vertical="center"/>
    </xf>
    <xf numFmtId="164" fontId="223" fillId="175" borderId="216" xfId="0" applyNumberFormat="true" applyFont="true" applyFill="true" applyBorder="true" applyAlignment="true" applyProtection="true">
      <alignment horizontal="center" vertical="center"/>
    </xf>
    <xf numFmtId="0" fontId="224" fillId="176" borderId="217" xfId="0" applyNumberFormat="true" applyFont="true" applyFill="true" applyBorder="true" applyAlignment="true" applyProtection="true">
      <alignment horizontal="center" vertical="center"/>
    </xf>
    <xf numFmtId="0" fontId="225" fillId="177" borderId="218" xfId="0" applyNumberFormat="true" applyFont="true" applyFill="true" applyBorder="true" applyAlignment="true" applyProtection="true">
      <alignment horizontal="center" vertical="center"/>
    </xf>
    <xf numFmtId="0" fontId="226" fillId="178" borderId="219" xfId="0" applyNumberFormat="true" applyFont="true" applyFill="true" applyBorder="true" applyAlignment="true" applyProtection="true">
      <alignment horizontal="center" vertical="center"/>
    </xf>
    <xf numFmtId="0" fontId="227" fillId="179" borderId="220" xfId="0" applyNumberFormat="true" applyFont="true" applyFill="true" applyBorder="true" applyAlignment="true" applyProtection="true">
      <alignment horizontal="center" vertical="center"/>
    </xf>
    <xf numFmtId="164" fontId="228" fillId="180" borderId="221" xfId="0" applyNumberFormat="true" applyFont="true" applyFill="true" applyBorder="true" applyAlignment="true" applyProtection="true">
      <alignment horizontal="center" vertical="center"/>
    </xf>
    <xf numFmtId="0" fontId="229" fillId="181" borderId="222" xfId="0" applyNumberFormat="true" applyFont="true" applyFill="true" applyBorder="true" applyAlignment="true" applyProtection="true">
      <alignment horizontal="center" vertical="center"/>
    </xf>
    <xf numFmtId="0" fontId="230" fillId="182" borderId="223" xfId="0" applyNumberFormat="true" applyFont="true" applyFill="true" applyBorder="true" applyAlignment="true" applyProtection="true">
      <alignment horizontal="center" vertical="center"/>
    </xf>
    <xf numFmtId="0" fontId="231" fillId="183" borderId="224" xfId="0" applyNumberFormat="true" applyFont="true" applyFill="true" applyBorder="true" applyAlignment="true" applyProtection="true">
      <alignment horizontal="center" vertical="center"/>
    </xf>
    <xf numFmtId="0" fontId="232" fillId="184" borderId="225" xfId="0" applyNumberFormat="true" applyFont="true" applyFill="true" applyBorder="true" applyAlignment="true" applyProtection="true">
      <alignment horizontal="center" vertical="center"/>
    </xf>
    <xf numFmtId="164" fontId="233" fillId="185" borderId="226" xfId="0" applyNumberFormat="true" applyFont="true" applyFill="true" applyBorder="true" applyAlignment="true" applyProtection="true">
      <alignment horizontal="center" vertical="center"/>
    </xf>
    <xf numFmtId="0" fontId="234" fillId="186" borderId="227" xfId="0" applyNumberFormat="true" applyFont="true" applyFill="true" applyBorder="true" applyAlignment="true" applyProtection="true">
      <alignment horizontal="center" vertical="center"/>
    </xf>
    <xf numFmtId="0" fontId="235" fillId="187" borderId="228" xfId="0" applyNumberFormat="true" applyFont="true" applyFill="true" applyBorder="true" applyAlignment="true" applyProtection="true">
      <alignment horizontal="center" vertical="center"/>
    </xf>
    <xf numFmtId="0" fontId="236" fillId="188" borderId="229" xfId="0" applyNumberFormat="true" applyFont="true" applyFill="true" applyBorder="true" applyAlignment="true" applyProtection="true">
      <alignment horizontal="center" vertical="center"/>
    </xf>
    <xf numFmtId="0" fontId="237" fillId="189" borderId="230" xfId="0" applyNumberFormat="true" applyFont="true" applyFill="true" applyBorder="true" applyAlignment="true" applyProtection="true">
      <alignment horizontal="center" vertical="center"/>
    </xf>
    <xf numFmtId="0" fontId="238" fillId="190" borderId="231" xfId="0" applyNumberFormat="true" applyFont="true" applyFill="true" applyBorder="true" applyAlignment="true" applyProtection="true">
      <alignment horizontal="center" vertical="center"/>
    </xf>
    <xf numFmtId="0" fontId="239" fillId="191" borderId="232" xfId="0" applyNumberFormat="true" applyFont="true" applyFill="true" applyBorder="true" applyAlignment="true" applyProtection="true">
      <alignment horizontal="center" vertical="center"/>
    </xf>
    <xf numFmtId="0" fontId="240" fillId="192" borderId="233" xfId="0" applyNumberFormat="true" applyFont="true" applyFill="true" applyBorder="true" applyAlignment="true" applyProtection="true">
      <alignment horizontal="center" vertical="center"/>
    </xf>
    <xf numFmtId="0" fontId="241" fillId="0" borderId="234" xfId="0" applyNumberFormat="true" applyFont="true" applyBorder="true" applyAlignment="true" applyProtection="true"/>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90" fillId="48" borderId="18" xfId="0" applyFont="true" applyFill="true" applyBorder="true" applyAlignment="true">
      <alignment horizontal="center"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234" xfId="20" applyFont="true" applyFill="true" applyAlignment="true">
      <alignment horizontal="center" vertical="center"/>
    </xf>
    <xf numFmtId="0" fontId="11" fillId="2" borderId="234" xfId="20" applyFont="true" applyFill="true"/>
    <xf numFmtId="0" fontId="61" fillId="2" borderId="234" xfId="20" applyFont="true" applyFill="true" applyAlignment="true">
      <alignment horizontal="center" vertical="center"/>
    </xf>
    <xf numFmtId="0" fontId="77" fillId="2" borderId="234" xfId="20" applyFont="true" applyFill="true"/>
    <xf numFmtId="0" fontId="26" fillId="2" borderId="234" xfId="20" applyFont="true" applyFill="true"/>
    <xf numFmtId="0" fontId="78" fillId="2" borderId="234" xfId="20" applyFont="true" applyFill="true"/>
    <xf numFmtId="0" fontId="63" fillId="2" borderId="234" xfId="20" applyFont="true" applyFill="true"/>
    <xf numFmtId="0" fontId="11" fillId="2" borderId="234" xfId="20" applyFont="true" applyFill="true" applyAlignment="true">
      <alignment vertical="center" wrapText="true"/>
    </xf>
    <xf numFmtId="0" fontId="5" fillId="2" borderId="234" xfId="20" applyFont="true" applyFill="true" applyAlignment="true">
      <alignment vertical="center" wrapText="true"/>
    </xf>
    <xf numFmtId="0" fontId="11" fillId="0" borderId="234" xfId="20" applyFont="true"/>
    <xf numFmtId="0" fontId="7" fillId="2" borderId="234" xfId="20" applyFont="true" applyFill="true"/>
    <xf numFmtId="0" fontId="3" fillId="2" borderId="234" xfId="20" applyFont="true" applyFill="true"/>
    <xf numFmtId="0" fontId="14" fillId="0" borderId="73"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7"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234"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234"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4" xfId="20" applyFont="true" applyFill="true"/>
    <xf numFmtId="0" fontId="16" fillId="2" borderId="234" xfId="20" applyFont="true" applyFill="true" applyAlignment="true">
      <alignment horizontal="left" vertical="center"/>
    </xf>
    <xf numFmtId="0" fontId="242" fillId="42" borderId="234" xfId="22" applyFont="true" applyFill="true" applyAlignment="true">
      <alignment horizontal="left" vertical="center" wrapText="true"/>
    </xf>
    <xf numFmtId="0" fontId="242" fillId="43" borderId="235" xfId="22" applyFont="true" applyFill="true" applyBorder="true" applyAlignment="true">
      <alignment horizontal="left" vertical="center" wrapText="true"/>
    </xf>
    <xf numFmtId="0" fontId="242" fillId="43" borderId="234" xfId="22" applyFont="true" applyFill="true" applyAlignment="true">
      <alignment horizontal="left" vertical="center" wrapText="true"/>
    </xf>
    <xf numFmtId="0" fontId="242" fillId="27" borderId="234" xfId="22" applyFont="true" applyFill="true" applyAlignment="true">
      <alignment horizontal="left" vertical="center" wrapText="true"/>
    </xf>
    <xf numFmtId="0" fontId="16" fillId="193" borderId="234" xfId="22" applyFont="true" applyFill="true" applyAlignment="true">
      <alignment horizontal="left" vertical="center" wrapText="true"/>
    </xf>
    <xf numFmtId="0" fontId="16" fillId="44" borderId="234" xfId="22" applyFont="true" applyFill="true" applyAlignment="true">
      <alignment horizontal="left" vertical="center" wrapText="true"/>
    </xf>
    <xf numFmtId="0" fontId="16" fillId="194" borderId="234" xfId="22" applyFont="true" applyFill="true" applyAlignment="true">
      <alignment horizontal="left" vertical="center" wrapText="true"/>
    </xf>
    <xf numFmtId="1" fontId="243" fillId="195" borderId="236"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7" xfId="0" applyNumberFormat="true" applyFont="true" applyFill="true" applyBorder="true" applyAlignment="true" applyProtection="true">
      <alignment horizontal="center" vertical="center" textRotation="0" wrapText="false" indent="0" shrinkToFit="false"/>
      <protection locked="true" hidden="false"/>
    </xf>
    <xf numFmtId="164" fontId="245" fillId="197" borderId="238" xfId="0" applyNumberFormat="true" applyFont="true" applyFill="true" applyBorder="true" applyAlignment="true" applyProtection="true">
      <alignment horizontal="center" vertical="center" textRotation="0" wrapText="false" indent="0" shrinkToFit="false"/>
      <protection locked="true" hidden="false"/>
    </xf>
    <xf numFmtId="0" fontId="246" fillId="198" borderId="239" xfId="0" applyNumberFormat="true" applyFont="true" applyFill="true" applyBorder="true" applyAlignment="true" applyProtection="true">
      <alignment horizontal="center" vertical="center" textRotation="0" wrapText="false" indent="0" shrinkToFit="false"/>
      <protection locked="true" hidden="false"/>
    </xf>
    <xf numFmtId="0" fontId="247" fillId="199" borderId="240" xfId="0" applyNumberFormat="true" applyFont="true" applyFill="true" applyBorder="true" applyAlignment="true" applyProtection="true">
      <alignment horizontal="center" vertical="center" textRotation="0" wrapText="false" indent="0" shrinkToFit="false"/>
      <protection locked="true" hidden="false"/>
    </xf>
    <xf numFmtId="0" fontId="248" fillId="200" borderId="241" xfId="0" applyNumberFormat="true" applyFont="true" applyFill="true" applyBorder="true" applyAlignment="true" applyProtection="true">
      <alignment horizontal="center" vertical="center" textRotation="0" wrapText="false" indent="0" shrinkToFit="false"/>
      <protection locked="true" hidden="false"/>
    </xf>
    <xf numFmtId="1" fontId="249" fillId="201" borderId="242"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3" xfId="0" applyNumberFormat="true" applyFont="true" applyFill="true" applyBorder="true" applyAlignment="true" applyProtection="true">
      <alignment horizontal="center" vertical="center" textRotation="0" wrapText="false" indent="0" shrinkToFit="false"/>
      <protection locked="true" hidden="false"/>
    </xf>
    <xf numFmtId="164" fontId="251" fillId="203" borderId="244" xfId="0" applyNumberFormat="true" applyFont="true" applyFill="true" applyBorder="true" applyAlignment="true" applyProtection="true">
      <alignment horizontal="center" vertical="center" textRotation="0" wrapText="false" indent="0" shrinkToFit="false"/>
      <protection locked="true" hidden="false"/>
    </xf>
    <xf numFmtId="0" fontId="252" fillId="204" borderId="245" xfId="0" applyNumberFormat="true" applyFont="true" applyFill="true" applyBorder="true" applyAlignment="true" applyProtection="true">
      <alignment horizontal="center" vertical="center" textRotation="0" wrapText="false" indent="0" shrinkToFit="false"/>
      <protection locked="true" hidden="false"/>
    </xf>
    <xf numFmtId="0" fontId="253" fillId="205" borderId="246" xfId="0" applyNumberFormat="true" applyFont="true" applyFill="true" applyBorder="true" applyAlignment="true" applyProtection="true">
      <alignment horizontal="center" vertical="center" textRotation="0" wrapText="false" indent="0" shrinkToFit="false"/>
      <protection locked="true" hidden="false"/>
    </xf>
    <xf numFmtId="0" fontId="254" fillId="206" borderId="247" xfId="0" applyNumberFormat="true" applyFont="true" applyFill="true" applyBorder="true" applyAlignment="true" applyProtection="true">
      <alignment horizontal="center" vertical="center" textRotation="0" wrapText="false" indent="0" shrinkToFit="false"/>
      <protection locked="true" hidden="false"/>
    </xf>
    <xf numFmtId="1" fontId="255" fillId="207" borderId="248"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49" xfId="0" applyNumberFormat="true" applyFont="true" applyFill="true" applyBorder="true" applyAlignment="true" applyProtection="true">
      <alignment horizontal="center" vertical="center" textRotation="0" wrapText="false" indent="0" shrinkToFit="false"/>
      <protection locked="true" hidden="false"/>
    </xf>
    <xf numFmtId="164" fontId="257" fillId="209" borderId="250" xfId="0" applyNumberFormat="true" applyFont="true" applyFill="true" applyBorder="true" applyAlignment="true" applyProtection="true">
      <alignment horizontal="center" vertical="center" textRotation="0" wrapText="false" indent="0" shrinkToFit="false"/>
      <protection locked="true" hidden="false"/>
    </xf>
    <xf numFmtId="0" fontId="258" fillId="210" borderId="251" xfId="0" applyNumberFormat="true" applyFont="true" applyFill="true" applyBorder="true" applyAlignment="true" applyProtection="true">
      <alignment horizontal="center" vertical="center" textRotation="0" wrapText="false" indent="0" shrinkToFit="false"/>
      <protection locked="true" hidden="false"/>
    </xf>
    <xf numFmtId="0" fontId="259" fillId="211" borderId="252" xfId="0" applyNumberFormat="true" applyFont="true" applyFill="true" applyBorder="true" applyAlignment="true" applyProtection="true">
      <alignment horizontal="center" vertical="center" textRotation="0" wrapText="false" indent="0" shrinkToFit="false"/>
      <protection locked="true" hidden="false"/>
    </xf>
    <xf numFmtId="0" fontId="260" fillId="212" borderId="253" xfId="0" applyNumberFormat="true" applyFont="true" applyFill="true" applyBorder="true" applyAlignment="true" applyProtection="true">
      <alignment horizontal="center" vertical="center" textRotation="0" wrapText="false" indent="0" shrinkToFit="false"/>
      <protection locked="true" hidden="false"/>
    </xf>
    <xf numFmtId="1" fontId="261" fillId="213" borderId="254"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5" xfId="0" applyNumberFormat="true" applyFont="true" applyFill="true" applyBorder="true" applyAlignment="true" applyProtection="true">
      <alignment horizontal="center" vertical="center" textRotation="0" wrapText="false" indent="0" shrinkToFit="false"/>
      <protection locked="true" hidden="false"/>
    </xf>
    <xf numFmtId="164" fontId="263" fillId="215" borderId="256" xfId="0" applyNumberFormat="true" applyFont="true" applyFill="true" applyBorder="true" applyAlignment="true" applyProtection="true">
      <alignment horizontal="center" vertical="center" textRotation="0" wrapText="false" indent="0" shrinkToFit="false"/>
      <protection locked="true" hidden="false"/>
    </xf>
    <xf numFmtId="0" fontId="264" fillId="216" borderId="257" xfId="0" applyNumberFormat="true" applyFont="true" applyFill="true" applyBorder="true" applyAlignment="true" applyProtection="true">
      <alignment horizontal="center" vertical="center" textRotation="0" wrapText="false" indent="0" shrinkToFit="false"/>
      <protection locked="true" hidden="false"/>
    </xf>
    <xf numFmtId="0" fontId="265" fillId="217" borderId="258" xfId="0" applyNumberFormat="true" applyFont="true" applyFill="true" applyBorder="true" applyAlignment="true" applyProtection="true">
      <alignment horizontal="center" vertical="center" textRotation="0" wrapText="false" indent="0" shrinkToFit="false"/>
      <protection locked="true" hidden="false"/>
    </xf>
    <xf numFmtId="0" fontId="266" fillId="218" borderId="259" xfId="0" applyNumberFormat="true" applyFont="true" applyFill="true" applyBorder="true" applyAlignment="true" applyProtection="true">
      <alignment horizontal="center" vertical="center" textRotation="0" wrapText="false" indent="0" shrinkToFit="false"/>
      <protection locked="true" hidden="false"/>
    </xf>
    <xf numFmtId="1" fontId="267" fillId="219" borderId="260"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1" xfId="0" applyNumberFormat="true" applyFont="true" applyFill="true" applyBorder="true" applyAlignment="true" applyProtection="true">
      <alignment horizontal="center" vertical="center" textRotation="0" wrapText="false" indent="0" shrinkToFit="false"/>
      <protection locked="true" hidden="false"/>
    </xf>
    <xf numFmtId="164" fontId="269" fillId="221" borderId="262" xfId="0" applyNumberFormat="true" applyFont="true" applyFill="true" applyBorder="true" applyAlignment="true" applyProtection="true">
      <alignment horizontal="center" vertical="center" textRotation="0" wrapText="false" indent="0" shrinkToFit="false"/>
      <protection locked="true" hidden="false"/>
    </xf>
    <xf numFmtId="0" fontId="270" fillId="222" borderId="263" xfId="0" applyNumberFormat="true" applyFont="true" applyFill="true" applyBorder="true" applyAlignment="true" applyProtection="true">
      <alignment horizontal="center" vertical="center" textRotation="0" wrapText="false" indent="0" shrinkToFit="false"/>
      <protection locked="true" hidden="false"/>
    </xf>
    <xf numFmtId="0" fontId="271" fillId="223" borderId="264" xfId="0" applyNumberFormat="true" applyFont="true" applyFill="true" applyBorder="true" applyAlignment="true" applyProtection="true">
      <alignment horizontal="center" vertical="center" textRotation="0" wrapText="false" indent="0" shrinkToFit="false"/>
      <protection locked="true" hidden="false"/>
    </xf>
    <xf numFmtId="0" fontId="272" fillId="224" borderId="265" xfId="0" applyNumberFormat="true" applyFont="true" applyFill="true" applyBorder="true" applyAlignment="true" applyProtection="true">
      <alignment horizontal="center" vertical="center" textRotation="0" wrapText="false" indent="0" shrinkToFit="false"/>
      <protection locked="true" hidden="false"/>
    </xf>
    <xf numFmtId="1" fontId="273" fillId="225" borderId="266"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7" xfId="0" applyNumberFormat="true" applyFont="true" applyFill="true" applyBorder="true" applyAlignment="true" applyProtection="true">
      <alignment horizontal="center" vertical="center" textRotation="0" wrapText="false" indent="0" shrinkToFit="false"/>
      <protection locked="true" hidden="false"/>
    </xf>
    <xf numFmtId="164" fontId="275" fillId="227" borderId="268" xfId="0" applyNumberFormat="true" applyFont="true" applyFill="true" applyBorder="true" applyAlignment="true" applyProtection="true">
      <alignment horizontal="center" vertical="center" textRotation="0" wrapText="false" indent="0" shrinkToFit="false"/>
      <protection locked="true" hidden="false"/>
    </xf>
    <xf numFmtId="0" fontId="276" fillId="228" borderId="269" xfId="0" applyNumberFormat="true" applyFont="true" applyFill="true" applyBorder="true" applyAlignment="true" applyProtection="true">
      <alignment horizontal="center" vertical="center" textRotation="0" wrapText="false" indent="0" shrinkToFit="false"/>
      <protection locked="true" hidden="false"/>
    </xf>
    <xf numFmtId="0" fontId="277" fillId="229" borderId="270" xfId="0" applyNumberFormat="true" applyFont="true" applyFill="true" applyBorder="true" applyAlignment="true" applyProtection="true">
      <alignment horizontal="center" vertical="center" textRotation="0" wrapText="false" indent="0" shrinkToFit="false"/>
      <protection locked="true" hidden="false"/>
    </xf>
    <xf numFmtId="0" fontId="278" fillId="230" borderId="271" xfId="0" applyNumberFormat="true" applyFont="true" applyFill="true" applyBorder="true" applyAlignment="true" applyProtection="true">
      <alignment horizontal="center" vertical="center" textRotation="0" wrapText="false" indent="0" shrinkToFit="false"/>
      <protection locked="true" hidden="false"/>
    </xf>
    <xf numFmtId="1" fontId="279" fillId="231" borderId="272"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3" xfId="0" applyNumberFormat="true" applyFont="true" applyFill="true" applyBorder="true" applyAlignment="true" applyProtection="true">
      <alignment horizontal="center" vertical="center" textRotation="0" wrapText="false" indent="0" shrinkToFit="false"/>
      <protection locked="true" hidden="false"/>
    </xf>
    <xf numFmtId="164" fontId="281" fillId="233" borderId="274" xfId="0" applyNumberFormat="true" applyFont="true" applyFill="true" applyBorder="true" applyAlignment="true" applyProtection="true">
      <alignment horizontal="center" vertical="center" textRotation="0" wrapText="false" indent="0" shrinkToFit="false"/>
      <protection locked="true" hidden="false"/>
    </xf>
    <xf numFmtId="0" fontId="282" fillId="234" borderId="275" xfId="0" applyNumberFormat="true" applyFont="true" applyFill="true" applyBorder="true" applyAlignment="true" applyProtection="true">
      <alignment horizontal="center" vertical="center" textRotation="0" wrapText="false" indent="0" shrinkToFit="false"/>
      <protection locked="true" hidden="false"/>
    </xf>
    <xf numFmtId="0" fontId="283" fillId="235" borderId="276" xfId="0" applyNumberFormat="true" applyFont="true" applyFill="true" applyBorder="true" applyAlignment="true" applyProtection="true">
      <alignment horizontal="center" vertical="center" textRotation="0" wrapText="false" indent="0" shrinkToFit="false"/>
      <protection locked="true" hidden="false"/>
    </xf>
    <xf numFmtId="0" fontId="284" fillId="236" borderId="277" xfId="0" applyNumberFormat="true" applyFont="true" applyFill="true" applyBorder="true" applyAlignment="true" applyProtection="true">
      <alignment horizontal="center" vertical="center" textRotation="0" wrapText="false" indent="0" shrinkToFit="false"/>
      <protection locked="true" hidden="false"/>
    </xf>
    <xf numFmtId="1" fontId="285" fillId="237" borderId="278"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79" xfId="0" applyNumberFormat="true" applyFont="true" applyFill="true" applyBorder="true" applyAlignment="true" applyProtection="true">
      <alignment horizontal="center" vertical="center" textRotation="0" wrapText="false" indent="0" shrinkToFit="false"/>
      <protection locked="true" hidden="false"/>
    </xf>
    <xf numFmtId="164" fontId="287" fillId="239" borderId="280" xfId="0" applyNumberFormat="true" applyFont="true" applyFill="true" applyBorder="true" applyAlignment="true" applyProtection="true">
      <alignment horizontal="center" vertical="center" textRotation="0" wrapText="false" indent="0" shrinkToFit="false"/>
      <protection locked="true" hidden="false"/>
    </xf>
    <xf numFmtId="0" fontId="288" fillId="240" borderId="281" xfId="0" applyNumberFormat="true" applyFont="true" applyFill="true" applyBorder="true" applyAlignment="true" applyProtection="true">
      <alignment horizontal="center" vertical="center" textRotation="0" wrapText="false" indent="0" shrinkToFit="false"/>
      <protection locked="true" hidden="false"/>
    </xf>
    <xf numFmtId="0" fontId="289" fillId="241" borderId="282" xfId="0" applyNumberFormat="true" applyFont="true" applyFill="true" applyBorder="true" applyAlignment="true" applyProtection="true">
      <alignment horizontal="center" vertical="center" textRotation="0" wrapText="false" indent="0" shrinkToFit="false"/>
      <protection locked="true" hidden="false"/>
    </xf>
    <xf numFmtId="0" fontId="290" fillId="242" borderId="283" xfId="0" applyNumberFormat="true" applyFont="true" applyFill="true" applyBorder="true" applyAlignment="true" applyProtection="true">
      <alignment horizontal="center" vertical="center" textRotation="0" wrapText="false" indent="0" shrinkToFit="false"/>
      <protection locked="true" hidden="false"/>
    </xf>
    <xf numFmtId="1" fontId="291" fillId="243" borderId="284"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5" xfId="0" applyNumberFormat="true" applyFont="true" applyFill="true" applyBorder="true" applyAlignment="true" applyProtection="true">
      <alignment horizontal="center" vertical="center" textRotation="0" wrapText="false" indent="0" shrinkToFit="false"/>
      <protection locked="true" hidden="false"/>
    </xf>
    <xf numFmtId="164" fontId="293" fillId="245" borderId="286" xfId="0" applyNumberFormat="true" applyFont="true" applyFill="true" applyBorder="true" applyAlignment="true" applyProtection="true">
      <alignment horizontal="center" vertical="center" textRotation="0" wrapText="false" indent="0" shrinkToFit="false"/>
      <protection locked="true" hidden="false"/>
    </xf>
    <xf numFmtId="0" fontId="294" fillId="246" borderId="287" xfId="0" applyNumberFormat="true" applyFont="true" applyFill="true" applyBorder="true" applyAlignment="true" applyProtection="true">
      <alignment horizontal="center" vertical="center" textRotation="0" wrapText="false" indent="0" shrinkToFit="false"/>
      <protection locked="true" hidden="false"/>
    </xf>
    <xf numFmtId="0" fontId="295" fillId="247" borderId="288" xfId="0" applyNumberFormat="true" applyFont="true" applyFill="true" applyBorder="true" applyAlignment="true" applyProtection="true">
      <alignment horizontal="center" vertical="center" textRotation="0" wrapText="false" indent="0" shrinkToFit="false"/>
      <protection locked="true" hidden="false"/>
    </xf>
    <xf numFmtId="0" fontId="296" fillId="248" borderId="289" xfId="0" applyNumberFormat="true" applyFont="true" applyFill="true" applyBorder="true" applyAlignment="true" applyProtection="true">
      <alignment horizontal="center" vertical="center" textRotation="0" wrapText="false" indent="0" shrinkToFit="false"/>
      <protection locked="true" hidden="false"/>
    </xf>
    <xf numFmtId="1" fontId="297" fillId="249" borderId="290"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1" xfId="0" applyNumberFormat="true" applyFont="true" applyFill="true" applyBorder="true" applyAlignment="true" applyProtection="true">
      <alignment horizontal="center" vertical="center" textRotation="0" wrapText="false" indent="0" shrinkToFit="false"/>
      <protection locked="true" hidden="false"/>
    </xf>
    <xf numFmtId="164" fontId="299" fillId="251" borderId="292" xfId="0" applyNumberFormat="true" applyFont="true" applyFill="true" applyBorder="true" applyAlignment="true" applyProtection="true">
      <alignment horizontal="center" vertical="center" textRotation="0" wrapText="false" indent="0" shrinkToFit="false"/>
      <protection locked="true" hidden="false"/>
    </xf>
    <xf numFmtId="0" fontId="300" fillId="252" borderId="293" xfId="0" applyNumberFormat="true" applyFont="true" applyFill="true" applyBorder="true" applyAlignment="true" applyProtection="true">
      <alignment horizontal="center" vertical="center" textRotation="0" wrapText="false" indent="0" shrinkToFit="false"/>
      <protection locked="true" hidden="false"/>
    </xf>
    <xf numFmtId="0" fontId="301" fillId="253" borderId="294" xfId="0" applyNumberFormat="true" applyFont="true" applyFill="true" applyBorder="true" applyAlignment="true" applyProtection="true">
      <alignment horizontal="center" vertical="center" textRotation="0" wrapText="false" indent="0" shrinkToFit="false"/>
      <protection locked="true" hidden="false"/>
    </xf>
    <xf numFmtId="0" fontId="302" fillId="254" borderId="295" xfId="0" applyNumberFormat="true" applyFont="true" applyFill="true" applyBorder="true" applyAlignment="true" applyProtection="true">
      <alignment horizontal="center" vertical="center" textRotation="0" wrapText="false" indent="0" shrinkToFit="false"/>
      <protection locked="true" hidden="false"/>
    </xf>
    <xf numFmtId="1" fontId="303" fillId="255" borderId="296"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7" xfId="0" applyNumberFormat="true" applyFont="true" applyFill="true" applyBorder="true" applyAlignment="true" applyProtection="true">
      <alignment horizontal="center" vertical="center" textRotation="0" wrapText="false" indent="0" shrinkToFit="false"/>
      <protection locked="true" hidden="false"/>
    </xf>
    <xf numFmtId="164" fontId="305" fillId="257" borderId="298" xfId="0" applyNumberFormat="true" applyFont="true" applyFill="true" applyBorder="true" applyAlignment="true" applyProtection="true">
      <alignment horizontal="center" vertical="center" textRotation="0" wrapText="false" indent="0" shrinkToFit="false"/>
      <protection locked="true" hidden="false"/>
    </xf>
    <xf numFmtId="0" fontId="306" fillId="258" borderId="299" xfId="0" applyNumberFormat="true" applyFont="true" applyFill="true" applyBorder="true" applyAlignment="true" applyProtection="true">
      <alignment horizontal="center" vertical="center" textRotation="0" wrapText="false" indent="0" shrinkToFit="false"/>
      <protection locked="true" hidden="false"/>
    </xf>
    <xf numFmtId="0" fontId="307" fillId="259" borderId="300" xfId="0" applyNumberFormat="true" applyFont="true" applyFill="true" applyBorder="true" applyAlignment="true" applyProtection="true">
      <alignment horizontal="center" vertical="center" textRotation="0" wrapText="false" indent="0" shrinkToFit="false"/>
      <protection locked="true" hidden="false"/>
    </xf>
    <xf numFmtId="0" fontId="308" fillId="260" borderId="301" xfId="0" applyNumberFormat="true" applyFont="true" applyFill="true" applyBorder="true" applyAlignment="true" applyProtection="true">
      <alignment horizontal="center" vertical="center" textRotation="0" wrapText="false" indent="0" shrinkToFit="false"/>
      <protection locked="true" hidden="false"/>
    </xf>
    <xf numFmtId="1" fontId="309" fillId="261" borderId="302"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3" xfId="0" applyNumberFormat="true" applyFont="true" applyFill="true" applyBorder="true" applyAlignment="true" applyProtection="true">
      <alignment horizontal="center" vertical="center" textRotation="0" wrapText="false" indent="0" shrinkToFit="false"/>
      <protection locked="true" hidden="false"/>
    </xf>
    <xf numFmtId="164" fontId="311" fillId="263" borderId="304" xfId="0" applyNumberFormat="true" applyFont="true" applyFill="true" applyBorder="true" applyAlignment="true" applyProtection="true">
      <alignment horizontal="center" vertical="center" textRotation="0" wrapText="false" indent="0" shrinkToFit="false"/>
      <protection locked="true" hidden="false"/>
    </xf>
    <xf numFmtId="0" fontId="312" fillId="264" borderId="305" xfId="0" applyNumberFormat="true" applyFont="true" applyFill="true" applyBorder="true" applyAlignment="true" applyProtection="true">
      <alignment horizontal="center" vertical="center" textRotation="0" wrapText="false" indent="0" shrinkToFit="false"/>
      <protection locked="true" hidden="false"/>
    </xf>
    <xf numFmtId="0" fontId="313" fillId="265" borderId="306" xfId="0" applyNumberFormat="true" applyFont="true" applyFill="true" applyBorder="true" applyAlignment="true" applyProtection="true">
      <alignment horizontal="center" vertical="center" textRotation="0" wrapText="false" indent="0" shrinkToFit="false"/>
      <protection locked="true" hidden="false"/>
    </xf>
    <xf numFmtId="0" fontId="314" fillId="266" borderId="307" xfId="0" applyNumberFormat="true" applyFont="true" applyFill="true" applyBorder="true" applyAlignment="true" applyProtection="true">
      <alignment horizontal="center" vertical="center" textRotation="0" wrapText="false" indent="0" shrinkToFit="false"/>
      <protection locked="true" hidden="false"/>
    </xf>
    <xf numFmtId="1" fontId="315" fillId="267" borderId="308"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09" xfId="0" applyNumberFormat="true" applyFont="true" applyFill="true" applyBorder="true" applyAlignment="true" applyProtection="true">
      <alignment horizontal="center" vertical="center" textRotation="0" wrapText="false" indent="0" shrinkToFit="false"/>
      <protection locked="true" hidden="false"/>
    </xf>
    <xf numFmtId="164" fontId="317" fillId="269" borderId="310" xfId="0" applyNumberFormat="true" applyFont="true" applyFill="true" applyBorder="true" applyAlignment="true" applyProtection="true">
      <alignment horizontal="center" vertical="center" textRotation="0" wrapText="false" indent="0" shrinkToFit="false"/>
      <protection locked="true" hidden="false"/>
    </xf>
    <xf numFmtId="0" fontId="318" fillId="270" borderId="311" xfId="0" applyNumberFormat="true" applyFont="true" applyFill="true" applyBorder="true" applyAlignment="true" applyProtection="true">
      <alignment horizontal="center" vertical="center" textRotation="0" wrapText="false" indent="0" shrinkToFit="false"/>
      <protection locked="true" hidden="false"/>
    </xf>
    <xf numFmtId="0" fontId="319" fillId="271" borderId="312" xfId="0" applyNumberFormat="true" applyFont="true" applyFill="true" applyBorder="true" applyAlignment="true" applyProtection="true">
      <alignment horizontal="center" vertical="center" textRotation="0" wrapText="false" indent="0" shrinkToFit="false"/>
      <protection locked="true" hidden="false"/>
    </xf>
    <xf numFmtId="0" fontId="320" fillId="272" borderId="313" xfId="0" applyNumberFormat="true" applyFont="true" applyFill="true" applyBorder="true" applyAlignment="true" applyProtection="true">
      <alignment horizontal="center" vertical="center" textRotation="0" wrapText="false" indent="0" shrinkToFit="false"/>
      <protection locked="true" hidden="false"/>
    </xf>
    <xf numFmtId="1" fontId="321" fillId="273" borderId="314"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5" xfId="0" applyNumberFormat="true" applyFont="true" applyFill="true" applyBorder="true" applyAlignment="true" applyProtection="true">
      <alignment horizontal="center" vertical="center" textRotation="0" wrapText="false" indent="0" shrinkToFit="false"/>
      <protection locked="true" hidden="false"/>
    </xf>
    <xf numFmtId="164" fontId="323" fillId="275" borderId="316" xfId="0" applyNumberFormat="true" applyFont="true" applyFill="true" applyBorder="true" applyAlignment="true" applyProtection="true">
      <alignment horizontal="center" vertical="center" textRotation="0" wrapText="false" indent="0" shrinkToFit="false"/>
      <protection locked="true" hidden="false"/>
    </xf>
    <xf numFmtId="0" fontId="324" fillId="276" borderId="317" xfId="0" applyNumberFormat="true" applyFont="true" applyFill="true" applyBorder="true" applyAlignment="true" applyProtection="true">
      <alignment horizontal="center" vertical="center" textRotation="0" wrapText="false" indent="0" shrinkToFit="false"/>
      <protection locked="true" hidden="false"/>
    </xf>
    <xf numFmtId="0" fontId="325" fillId="277" borderId="318" xfId="0" applyNumberFormat="true" applyFont="true" applyFill="true" applyBorder="true" applyAlignment="true" applyProtection="true">
      <alignment horizontal="center" vertical="center" textRotation="0" wrapText="false" indent="0" shrinkToFit="false"/>
      <protection locked="true" hidden="false"/>
    </xf>
    <xf numFmtId="0" fontId="326" fillId="278" borderId="319" xfId="0" applyNumberFormat="true" applyFont="true" applyFill="true" applyBorder="true" applyAlignment="true" applyProtection="true">
      <alignment horizontal="center" vertical="center" textRotation="0" wrapText="false" indent="0" shrinkToFit="false"/>
      <protection locked="true" hidden="false"/>
    </xf>
    <xf numFmtId="1" fontId="327" fillId="279" borderId="320"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1" xfId="0" applyNumberFormat="true" applyFont="true" applyFill="true" applyBorder="true" applyAlignment="true" applyProtection="true">
      <alignment horizontal="center" vertical="center" textRotation="0" wrapText="false" indent="0" shrinkToFit="false"/>
      <protection locked="true" hidden="false"/>
    </xf>
    <xf numFmtId="164" fontId="329" fillId="281" borderId="322" xfId="0" applyNumberFormat="true" applyFont="true" applyFill="true" applyBorder="true" applyAlignment="true" applyProtection="true">
      <alignment horizontal="center" vertical="center" textRotation="0" wrapText="false" indent="0" shrinkToFit="false"/>
      <protection locked="true" hidden="false"/>
    </xf>
    <xf numFmtId="0" fontId="330" fillId="282" borderId="323" xfId="0" applyNumberFormat="true" applyFont="true" applyFill="true" applyBorder="true" applyAlignment="true" applyProtection="true">
      <alignment horizontal="center" vertical="center" textRotation="0" wrapText="false" indent="0" shrinkToFit="false"/>
      <protection locked="true" hidden="false"/>
    </xf>
    <xf numFmtId="0" fontId="331" fillId="283" borderId="324" xfId="0" applyNumberFormat="true" applyFont="true" applyFill="true" applyBorder="true" applyAlignment="true" applyProtection="true">
      <alignment horizontal="center" vertical="center" textRotation="0" wrapText="false" indent="0" shrinkToFit="false"/>
      <protection locked="true" hidden="false"/>
    </xf>
    <xf numFmtId="0" fontId="332" fillId="284" borderId="325" xfId="0" applyNumberFormat="true" applyFont="true" applyFill="true" applyBorder="true" applyAlignment="true" applyProtection="true">
      <alignment horizontal="center" vertical="center" textRotation="0" wrapText="false" indent="0" shrinkToFit="false"/>
      <protection locked="true" hidden="false"/>
    </xf>
    <xf numFmtId="1" fontId="333" fillId="285" borderId="326"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7" xfId="0" applyNumberFormat="true" applyFont="true" applyFill="true" applyBorder="true" applyAlignment="true" applyProtection="true">
      <alignment horizontal="center" vertical="center" textRotation="0" wrapText="false" indent="0" shrinkToFit="false"/>
      <protection locked="true" hidden="false"/>
    </xf>
    <xf numFmtId="164" fontId="335" fillId="287" borderId="328" xfId="0" applyNumberFormat="true" applyFont="true" applyFill="true" applyBorder="true" applyAlignment="true" applyProtection="true">
      <alignment horizontal="center" vertical="center" textRotation="0" wrapText="false" indent="0" shrinkToFit="false"/>
      <protection locked="true" hidden="false"/>
    </xf>
    <xf numFmtId="0" fontId="336" fillId="288" borderId="329" xfId="0" applyNumberFormat="true" applyFont="true" applyFill="true" applyBorder="true" applyAlignment="true" applyProtection="true">
      <alignment horizontal="center" vertical="center" textRotation="0" wrapText="false" indent="0" shrinkToFit="false"/>
      <protection locked="true" hidden="false"/>
    </xf>
    <xf numFmtId="0" fontId="337" fillId="289" borderId="330" xfId="0" applyNumberFormat="true" applyFont="true" applyFill="true" applyBorder="true" applyAlignment="true" applyProtection="true">
      <alignment horizontal="center" vertical="center" textRotation="0" wrapText="false" indent="0" shrinkToFit="false"/>
      <protection locked="true" hidden="false"/>
    </xf>
    <xf numFmtId="0" fontId="338" fillId="290" borderId="331" xfId="0" applyNumberFormat="true" applyFont="true" applyFill="true" applyBorder="true" applyAlignment="true" applyProtection="true">
      <alignment horizontal="center" vertical="center" textRotation="0" wrapText="false" indent="0" shrinkToFit="false"/>
      <protection locked="true" hidden="false"/>
    </xf>
    <xf numFmtId="1" fontId="339" fillId="291" borderId="332"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3" xfId="0" applyNumberFormat="true" applyFont="true" applyFill="true" applyBorder="true" applyAlignment="true" applyProtection="true">
      <alignment horizontal="center" vertical="center" textRotation="0" wrapText="false" indent="0" shrinkToFit="false"/>
      <protection locked="true" hidden="false"/>
    </xf>
    <xf numFmtId="164" fontId="341" fillId="293" borderId="334" xfId="0" applyNumberFormat="true" applyFont="true" applyFill="true" applyBorder="true" applyAlignment="true" applyProtection="true">
      <alignment horizontal="center" vertical="center" textRotation="0" wrapText="false" indent="0" shrinkToFit="false"/>
      <protection locked="true" hidden="false"/>
    </xf>
    <xf numFmtId="0" fontId="342" fillId="294" borderId="335" xfId="0" applyNumberFormat="true" applyFont="true" applyFill="true" applyBorder="true" applyAlignment="true" applyProtection="true">
      <alignment horizontal="center" vertical="center" textRotation="0" wrapText="false" indent="0" shrinkToFit="false"/>
      <protection locked="true" hidden="false"/>
    </xf>
    <xf numFmtId="0" fontId="343" fillId="295" borderId="336" xfId="0" applyNumberFormat="true" applyFont="true" applyFill="true" applyBorder="true" applyAlignment="true" applyProtection="true">
      <alignment horizontal="center" vertical="center" textRotation="0" wrapText="false" indent="0" shrinkToFit="false"/>
      <protection locked="true" hidden="false"/>
    </xf>
    <xf numFmtId="0" fontId="344" fillId="296" borderId="337" xfId="0" applyNumberFormat="true" applyFont="true" applyFill="true" applyBorder="true" applyAlignment="true" applyProtection="true">
      <alignment horizontal="center" vertical="center" textRotation="0" wrapText="false" indent="0" shrinkToFit="false"/>
      <protection locked="true" hidden="false"/>
    </xf>
    <xf numFmtId="1" fontId="345" fillId="297" borderId="338"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39" xfId="0" applyNumberFormat="true" applyFont="true" applyFill="true" applyBorder="true" applyAlignment="true" applyProtection="true">
      <alignment horizontal="center" vertical="center" textRotation="0" wrapText="false" indent="0" shrinkToFit="false"/>
      <protection locked="true" hidden="false"/>
    </xf>
    <xf numFmtId="164" fontId="347" fillId="299" borderId="340" xfId="0" applyNumberFormat="true" applyFont="true" applyFill="true" applyBorder="true" applyAlignment="true" applyProtection="true">
      <alignment horizontal="center" vertical="center" textRotation="0" wrapText="false" indent="0" shrinkToFit="false"/>
      <protection locked="true" hidden="false"/>
    </xf>
    <xf numFmtId="0" fontId="348" fillId="300" borderId="341" xfId="0" applyNumberFormat="true" applyFont="true" applyFill="true" applyBorder="true" applyAlignment="true" applyProtection="true">
      <alignment horizontal="center" vertical="center" textRotation="0" wrapText="false" indent="0" shrinkToFit="false"/>
      <protection locked="true" hidden="false"/>
    </xf>
    <xf numFmtId="0" fontId="349" fillId="301" borderId="342" xfId="0" applyNumberFormat="true" applyFont="true" applyFill="true" applyBorder="true" applyAlignment="true" applyProtection="true">
      <alignment horizontal="center" vertical="center" textRotation="0" wrapText="false" indent="0" shrinkToFit="false"/>
      <protection locked="true" hidden="false"/>
    </xf>
    <xf numFmtId="0" fontId="350" fillId="302" borderId="343" xfId="0" applyNumberFormat="true" applyFont="true" applyFill="true" applyBorder="true" applyAlignment="true" applyProtection="true">
      <alignment horizontal="center" vertical="center" textRotation="0" wrapText="false" indent="0" shrinkToFit="false"/>
      <protection locked="true" hidden="false"/>
    </xf>
    <xf numFmtId="1" fontId="351" fillId="303" borderId="344"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5" xfId="0" applyNumberFormat="true" applyFont="true" applyFill="true" applyBorder="true" applyAlignment="true" applyProtection="true">
      <alignment horizontal="center" vertical="center" textRotation="0" wrapText="false" indent="0" shrinkToFit="false"/>
      <protection locked="true" hidden="false"/>
    </xf>
    <xf numFmtId="164" fontId="353" fillId="305" borderId="346" xfId="0" applyNumberFormat="true" applyFont="true" applyFill="true" applyBorder="true" applyAlignment="true" applyProtection="true">
      <alignment horizontal="center" vertical="center" textRotation="0" wrapText="false" indent="0" shrinkToFit="false"/>
      <protection locked="true" hidden="false"/>
    </xf>
    <xf numFmtId="0" fontId="354" fillId="306" borderId="347" xfId="0" applyNumberFormat="true" applyFont="true" applyFill="true" applyBorder="true" applyAlignment="true" applyProtection="true">
      <alignment horizontal="center" vertical="center" textRotation="0" wrapText="false" indent="0" shrinkToFit="false"/>
      <protection locked="true" hidden="false"/>
    </xf>
    <xf numFmtId="0" fontId="355" fillId="307" borderId="348" xfId="0" applyNumberFormat="true" applyFont="true" applyFill="true" applyBorder="true" applyAlignment="true" applyProtection="true">
      <alignment horizontal="center" vertical="center" textRotation="0" wrapText="false" indent="0" shrinkToFit="false"/>
      <protection locked="true" hidden="false"/>
    </xf>
    <xf numFmtId="0" fontId="356" fillId="308" borderId="349" xfId="0" applyNumberFormat="true" applyFont="true" applyFill="true" applyBorder="true" applyAlignment="true" applyProtection="true">
      <alignment horizontal="center" vertical="center" textRotation="0" wrapText="false" indent="0" shrinkToFit="false"/>
      <protection locked="true" hidden="false"/>
    </xf>
    <xf numFmtId="1" fontId="357" fillId="309" borderId="350"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1" xfId="0" applyNumberFormat="true" applyFont="true" applyFill="true" applyBorder="true" applyAlignment="true" applyProtection="true">
      <alignment horizontal="center" vertical="center" textRotation="0" wrapText="false" indent="0" shrinkToFit="false"/>
      <protection locked="true" hidden="false"/>
    </xf>
    <xf numFmtId="164" fontId="359" fillId="311" borderId="352" xfId="0" applyNumberFormat="true" applyFont="true" applyFill="true" applyBorder="true" applyAlignment="true" applyProtection="true">
      <alignment horizontal="center" vertical="center" textRotation="0" wrapText="false" indent="0" shrinkToFit="false"/>
      <protection locked="true" hidden="false"/>
    </xf>
    <xf numFmtId="0" fontId="360" fillId="312" borderId="353" xfId="0" applyNumberFormat="true" applyFont="true" applyFill="true" applyBorder="true" applyAlignment="true" applyProtection="true">
      <alignment horizontal="center" vertical="center" textRotation="0" wrapText="false" indent="0" shrinkToFit="false"/>
      <protection locked="true" hidden="false"/>
    </xf>
    <xf numFmtId="0" fontId="361" fillId="313" borderId="354" xfId="0" applyNumberFormat="true" applyFont="true" applyFill="true" applyBorder="true" applyAlignment="true" applyProtection="true">
      <alignment horizontal="center" vertical="center" textRotation="0" wrapText="false" indent="0" shrinkToFit="false"/>
      <protection locked="true" hidden="false"/>
    </xf>
    <xf numFmtId="0" fontId="362" fillId="314" borderId="355" xfId="0" applyNumberFormat="true" applyFont="true" applyFill="true" applyBorder="true" applyAlignment="true" applyProtection="true">
      <alignment horizontal="center" vertical="center" textRotation="0" wrapText="false" indent="0" shrinkToFit="false"/>
      <protection locked="true" hidden="false"/>
    </xf>
    <xf numFmtId="1" fontId="363" fillId="315" borderId="356"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7" xfId="0" applyNumberFormat="true" applyFont="true" applyFill="true" applyBorder="true" applyAlignment="true" applyProtection="true">
      <alignment horizontal="center" vertical="center" textRotation="0" wrapText="false" indent="0" shrinkToFit="false"/>
      <protection locked="true" hidden="false"/>
    </xf>
    <xf numFmtId="164" fontId="365" fillId="317" borderId="358" xfId="0" applyNumberFormat="true" applyFont="true" applyFill="true" applyBorder="true" applyAlignment="true" applyProtection="true">
      <alignment horizontal="center" vertical="center" textRotation="0" wrapText="false" indent="0" shrinkToFit="false"/>
      <protection locked="true" hidden="false"/>
    </xf>
    <xf numFmtId="0" fontId="366" fillId="318" borderId="359" xfId="0" applyNumberFormat="true" applyFont="true" applyFill="true" applyBorder="true" applyAlignment="true" applyProtection="true">
      <alignment horizontal="center" vertical="center" textRotation="0" wrapText="false" indent="0" shrinkToFit="false"/>
      <protection locked="true" hidden="false"/>
    </xf>
    <xf numFmtId="0" fontId="367" fillId="319" borderId="360" xfId="0" applyNumberFormat="true" applyFont="true" applyFill="true" applyBorder="true" applyAlignment="true" applyProtection="true">
      <alignment horizontal="center" vertical="center" textRotation="0" wrapText="false" indent="0" shrinkToFit="false"/>
      <protection locked="true" hidden="false"/>
    </xf>
    <xf numFmtId="0" fontId="368" fillId="320" borderId="361" xfId="0" applyNumberFormat="true" applyFont="true" applyFill="true" applyBorder="true" applyAlignment="true" applyProtection="true">
      <alignment horizontal="center" vertical="center" textRotation="0" wrapText="false" indent="0" shrinkToFit="false"/>
      <protection locked="true" hidden="false"/>
    </xf>
    <xf numFmtId="1" fontId="369" fillId="321" borderId="362"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3" xfId="0" applyNumberFormat="true" applyFont="true" applyFill="true" applyBorder="true" applyAlignment="true" applyProtection="true">
      <alignment horizontal="center" vertical="center" textRotation="0" wrapText="false" indent="0" shrinkToFit="false"/>
      <protection locked="true" hidden="false"/>
    </xf>
    <xf numFmtId="164" fontId="371" fillId="323" borderId="364" xfId="0" applyNumberFormat="true" applyFont="true" applyFill="true" applyBorder="true" applyAlignment="true" applyProtection="true">
      <alignment horizontal="center" vertical="center" textRotation="0" wrapText="false" indent="0" shrinkToFit="false"/>
      <protection locked="true" hidden="false"/>
    </xf>
    <xf numFmtId="0" fontId="372" fillId="324" borderId="365" xfId="0" applyNumberFormat="true" applyFont="true" applyFill="true" applyBorder="true" applyAlignment="true" applyProtection="true">
      <alignment horizontal="center" vertical="center" textRotation="0" wrapText="false" indent="0" shrinkToFit="false"/>
      <protection locked="true" hidden="false"/>
    </xf>
    <xf numFmtId="0" fontId="373" fillId="325" borderId="366" xfId="0" applyNumberFormat="true" applyFont="true" applyFill="true" applyBorder="true" applyAlignment="true" applyProtection="true">
      <alignment horizontal="center" vertical="center" textRotation="0" wrapText="false" indent="0" shrinkToFit="false"/>
      <protection locked="true" hidden="false"/>
    </xf>
    <xf numFmtId="0" fontId="374" fillId="326" borderId="367" xfId="0" applyNumberFormat="true" applyFont="true" applyFill="true" applyBorder="true" applyAlignment="true" applyProtection="true">
      <alignment horizontal="center" vertical="center" textRotation="0" wrapText="false" indent="0" shrinkToFit="false"/>
      <protection locked="true" hidden="false"/>
    </xf>
    <xf numFmtId="1" fontId="375" fillId="327" borderId="368"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69" xfId="0" applyNumberFormat="true" applyFont="true" applyFill="true" applyBorder="true" applyAlignment="true" applyProtection="true">
      <alignment horizontal="center" vertical="center" textRotation="0" wrapText="false" indent="0" shrinkToFit="false"/>
      <protection locked="true" hidden="false"/>
    </xf>
    <xf numFmtId="164" fontId="377" fillId="329" borderId="370" xfId="0" applyNumberFormat="true" applyFont="true" applyFill="true" applyBorder="true" applyAlignment="true" applyProtection="true">
      <alignment horizontal="center" vertical="center" textRotation="0" wrapText="false" indent="0" shrinkToFit="false"/>
      <protection locked="true" hidden="false"/>
    </xf>
    <xf numFmtId="0" fontId="378" fillId="330" borderId="371" xfId="0" applyNumberFormat="true" applyFont="true" applyFill="true" applyBorder="true" applyAlignment="true" applyProtection="true">
      <alignment horizontal="center" vertical="center" textRotation="0" wrapText="false" indent="0" shrinkToFit="false"/>
      <protection locked="true" hidden="false"/>
    </xf>
    <xf numFmtId="0" fontId="379" fillId="331" borderId="372" xfId="0" applyNumberFormat="true" applyFont="true" applyFill="true" applyBorder="true" applyAlignment="true" applyProtection="true">
      <alignment horizontal="center" vertical="center" textRotation="0" wrapText="false" indent="0" shrinkToFit="false"/>
      <protection locked="true" hidden="false"/>
    </xf>
    <xf numFmtId="0" fontId="380" fillId="332" borderId="373" xfId="0" applyNumberFormat="true" applyFont="true" applyFill="true" applyBorder="true" applyAlignment="true" applyProtection="true">
      <alignment horizontal="center" vertical="center" textRotation="0" wrapText="false" indent="0" shrinkToFit="false"/>
      <protection locked="true" hidden="false"/>
    </xf>
    <xf numFmtId="1" fontId="381" fillId="333" borderId="374"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5" xfId="0" applyNumberFormat="true" applyFont="true" applyFill="true" applyBorder="true" applyAlignment="true" applyProtection="true">
      <alignment horizontal="center" vertical="center" textRotation="0" wrapText="false" indent="0" shrinkToFit="false"/>
      <protection locked="true" hidden="false"/>
    </xf>
    <xf numFmtId="164" fontId="383" fillId="335" borderId="376" xfId="0" applyNumberFormat="true" applyFont="true" applyFill="true" applyBorder="true" applyAlignment="true" applyProtection="true">
      <alignment horizontal="center" vertical="center" textRotation="0" wrapText="false" indent="0" shrinkToFit="false"/>
      <protection locked="true" hidden="false"/>
    </xf>
    <xf numFmtId="0" fontId="384" fillId="336" borderId="377" xfId="0" applyNumberFormat="true" applyFont="true" applyFill="true" applyBorder="true" applyAlignment="true" applyProtection="true">
      <alignment horizontal="center" vertical="center" textRotation="0" wrapText="false" indent="0" shrinkToFit="false"/>
      <protection locked="true" hidden="false"/>
    </xf>
    <xf numFmtId="0" fontId="385" fillId="337" borderId="378" xfId="0" applyNumberFormat="true" applyFont="true" applyFill="true" applyBorder="true" applyAlignment="true" applyProtection="true">
      <alignment horizontal="center" vertical="center" textRotation="0" wrapText="false" indent="0" shrinkToFit="false"/>
      <protection locked="true" hidden="false"/>
    </xf>
    <xf numFmtId="0" fontId="386" fillId="338" borderId="379" xfId="0" applyNumberFormat="true" applyFont="true" applyFill="true" applyBorder="true" applyAlignment="true" applyProtection="true">
      <alignment horizontal="center" vertical="center" textRotation="0" wrapText="false" indent="0" shrinkToFit="false"/>
      <protection locked="true" hidden="false"/>
    </xf>
    <xf numFmtId="1" fontId="388" fillId="339" borderId="380"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1" xfId="0" applyNumberFormat="true" applyFont="true" applyFill="true" applyBorder="true" applyAlignment="true" applyProtection="true">
      <alignment horizontal="center" vertical="center" textRotation="0" wrapText="false" indent="0" shrinkToFit="false"/>
      <protection locked="true" hidden="false"/>
    </xf>
    <xf numFmtId="164" fontId="392" fillId="341" borderId="382" xfId="0" applyNumberFormat="true" applyFont="true" applyFill="true" applyBorder="true" applyAlignment="true" applyProtection="true">
      <alignment horizontal="center" vertical="center" textRotation="0" wrapText="false" indent="0" shrinkToFit="false"/>
      <protection locked="true" hidden="false"/>
    </xf>
    <xf numFmtId="0" fontId="394" fillId="342" borderId="383" xfId="0" applyNumberFormat="true" applyFont="true" applyFill="true" applyBorder="true" applyAlignment="true" applyProtection="true">
      <alignment horizontal="center" vertical="center" textRotation="0" wrapText="false" indent="0" shrinkToFit="false"/>
      <protection locked="true" hidden="false"/>
    </xf>
    <xf numFmtId="0" fontId="396" fillId="343" borderId="384" xfId="0" applyNumberFormat="true" applyFont="true" applyFill="true" applyBorder="true" applyAlignment="true" applyProtection="true">
      <alignment horizontal="center" vertical="center" textRotation="0" wrapText="false" indent="0" shrinkToFit="false"/>
      <protection locked="true" hidden="false"/>
    </xf>
    <xf numFmtId="0" fontId="398" fillId="344" borderId="385" xfId="0" applyNumberFormat="true" applyFont="true" applyFill="true" applyBorder="true" applyAlignment="true" applyProtection="true">
      <alignment horizontal="center" vertical="center" textRotation="0" wrapText="false" indent="0" shrinkToFit="false"/>
      <protection locked="true" hidden="false"/>
    </xf>
    <xf numFmtId="1" fontId="400" fillId="345" borderId="386"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7" xfId="0" applyNumberFormat="true" applyFont="true" applyFill="true" applyBorder="true" applyAlignment="true" applyProtection="true">
      <alignment horizontal="center" vertical="center" textRotation="0" wrapText="false" indent="0" shrinkToFit="false"/>
      <protection locked="true" hidden="false"/>
    </xf>
    <xf numFmtId="164" fontId="404" fillId="347" borderId="388" xfId="0" applyNumberFormat="true" applyFont="true" applyFill="true" applyBorder="true" applyAlignment="true" applyProtection="true">
      <alignment horizontal="center" vertical="center" textRotation="0" wrapText="false" indent="0" shrinkToFit="false"/>
      <protection locked="true" hidden="false"/>
    </xf>
    <xf numFmtId="0" fontId="406" fillId="348" borderId="389" xfId="0" applyNumberFormat="true" applyFont="true" applyFill="true" applyBorder="true" applyAlignment="true" applyProtection="true">
      <alignment horizontal="center" vertical="center" textRotation="0" wrapText="false" indent="0" shrinkToFit="false"/>
      <protection locked="true" hidden="false"/>
    </xf>
    <xf numFmtId="0" fontId="408" fillId="349" borderId="390" xfId="0" applyNumberFormat="true" applyFont="true" applyFill="true" applyBorder="true" applyAlignment="true" applyProtection="true">
      <alignment horizontal="center" vertical="center" textRotation="0" wrapText="false" indent="0" shrinkToFit="false"/>
      <protection locked="true" hidden="false"/>
    </xf>
    <xf numFmtId="0" fontId="410" fillId="350" borderId="391" xfId="0" applyNumberFormat="true" applyFont="true" applyFill="true" applyBorder="true" applyAlignment="true" applyProtection="true">
      <alignment horizontal="center" vertical="center" textRotation="0" wrapText="false" indent="0" shrinkToFit="false"/>
      <protection locked="true" hidden="false"/>
    </xf>
    <xf numFmtId="1" fontId="412" fillId="351" borderId="392"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3" xfId="0" applyNumberFormat="true" applyFont="true" applyFill="true" applyBorder="true" applyAlignment="true" applyProtection="true">
      <alignment horizontal="center" vertical="center" textRotation="0" wrapText="false" indent="0" shrinkToFit="false"/>
      <protection locked="true" hidden="false"/>
    </xf>
    <xf numFmtId="164" fontId="416" fillId="353" borderId="394" xfId="0" applyNumberFormat="true" applyFont="true" applyFill="true" applyBorder="true" applyAlignment="true" applyProtection="true">
      <alignment horizontal="center" vertical="center" textRotation="0" wrapText="false" indent="0" shrinkToFit="false"/>
      <protection locked="true" hidden="false"/>
    </xf>
    <xf numFmtId="0" fontId="418" fillId="354" borderId="395" xfId="0" applyNumberFormat="true" applyFont="true" applyFill="true" applyBorder="true" applyAlignment="true" applyProtection="true">
      <alignment horizontal="center" vertical="center" textRotation="0" wrapText="false" indent="0" shrinkToFit="false"/>
      <protection locked="true" hidden="false"/>
    </xf>
    <xf numFmtId="0" fontId="420" fillId="355" borderId="396" xfId="0" applyNumberFormat="true" applyFont="true" applyFill="true" applyBorder="true" applyAlignment="true" applyProtection="true">
      <alignment horizontal="center" vertical="center" textRotation="0" wrapText="false" indent="0" shrinkToFit="false"/>
      <protection locked="true" hidden="false"/>
    </xf>
    <xf numFmtId="0" fontId="422" fillId="356" borderId="397" xfId="0" applyNumberFormat="true" applyFont="true" applyFill="true" applyBorder="true" applyAlignment="true" applyProtection="true">
      <alignment horizontal="center" vertical="center" textRotation="0" wrapText="false" indent="0" shrinkToFit="false"/>
      <protection locked="true" hidden="false"/>
    </xf>
    <xf numFmtId="1" fontId="424" fillId="357" borderId="398"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399" xfId="0" applyNumberFormat="true" applyFont="true" applyFill="true" applyBorder="true" applyAlignment="true" applyProtection="true">
      <alignment horizontal="center" vertical="center" textRotation="0" wrapText="false" indent="0" shrinkToFit="false"/>
      <protection locked="true" hidden="false"/>
    </xf>
    <xf numFmtId="164" fontId="428" fillId="359" borderId="400" xfId="0" applyNumberFormat="true" applyFont="true" applyFill="true" applyBorder="true" applyAlignment="true" applyProtection="true">
      <alignment horizontal="center" vertical="center" textRotation="0" wrapText="false" indent="0" shrinkToFit="false"/>
      <protection locked="true" hidden="false"/>
    </xf>
    <xf numFmtId="0" fontId="430" fillId="360" borderId="401" xfId="0" applyNumberFormat="true" applyFont="true" applyFill="true" applyBorder="true" applyAlignment="true" applyProtection="true">
      <alignment horizontal="center" vertical="center" textRotation="0" wrapText="false" indent="0" shrinkToFit="false"/>
      <protection locked="true" hidden="false"/>
    </xf>
    <xf numFmtId="0" fontId="432" fillId="361" borderId="402" xfId="0" applyNumberFormat="true" applyFont="true" applyFill="true" applyBorder="true" applyAlignment="true" applyProtection="true">
      <alignment horizontal="center" vertical="center" textRotation="0" wrapText="false" indent="0" shrinkToFit="false"/>
      <protection locked="true" hidden="false"/>
    </xf>
    <xf numFmtId="0" fontId="434" fillId="362" borderId="403" xfId="0" applyNumberFormat="true" applyFont="true" applyFill="true" applyBorder="true" applyAlignment="true" applyProtection="true">
      <alignment horizontal="center" vertical="center" textRotation="0" wrapText="false" indent="0" shrinkToFit="false"/>
      <protection locked="true" hidden="false"/>
    </xf>
    <xf numFmtId="1" fontId="436" fillId="363" borderId="404"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5" xfId="0" applyNumberFormat="true" applyFont="true" applyFill="true" applyBorder="true" applyAlignment="true" applyProtection="true">
      <alignment horizontal="center" vertical="center" textRotation="0" wrapText="false" indent="0" shrinkToFit="false"/>
      <protection locked="true" hidden="false"/>
    </xf>
    <xf numFmtId="164" fontId="440" fillId="365" borderId="406" xfId="0" applyNumberFormat="true" applyFont="true" applyFill="true" applyBorder="true" applyAlignment="true" applyProtection="true">
      <alignment horizontal="center" vertical="center" textRotation="0" wrapText="false" indent="0" shrinkToFit="false"/>
      <protection locked="true" hidden="false"/>
    </xf>
    <xf numFmtId="0" fontId="442" fillId="366" borderId="407" xfId="0" applyNumberFormat="true" applyFont="true" applyFill="true" applyBorder="true" applyAlignment="true" applyProtection="true">
      <alignment horizontal="center" vertical="center" textRotation="0" wrapText="false" indent="0" shrinkToFit="false"/>
      <protection locked="true" hidden="false"/>
    </xf>
    <xf numFmtId="0" fontId="444" fillId="367" borderId="408" xfId="0" applyNumberFormat="true" applyFont="true" applyFill="true" applyBorder="true" applyAlignment="true" applyProtection="true">
      <alignment horizontal="center" vertical="center" textRotation="0" wrapText="false" indent="0" shrinkToFit="false"/>
      <protection locked="true" hidden="false"/>
    </xf>
    <xf numFmtId="0" fontId="446" fillId="368" borderId="409" xfId="0" applyNumberFormat="true" applyFont="true" applyFill="true" applyBorder="true" applyAlignment="true" applyProtection="true">
      <alignment horizontal="center" vertical="center" textRotation="0" wrapText="false" indent="0" shrinkToFit="false"/>
      <protection locked="true" hidden="false"/>
    </xf>
    <xf numFmtId="1" fontId="448" fillId="369" borderId="410"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1" xfId="0" applyNumberFormat="true" applyFont="true" applyFill="true" applyBorder="true" applyAlignment="true" applyProtection="true">
      <alignment horizontal="center" vertical="center" textRotation="0" wrapText="false" indent="0" shrinkToFit="false"/>
      <protection locked="true" hidden="false"/>
    </xf>
    <xf numFmtId="164" fontId="452" fillId="371" borderId="412" xfId="0" applyNumberFormat="true" applyFont="true" applyFill="true" applyBorder="true" applyAlignment="true" applyProtection="true">
      <alignment horizontal="center" vertical="center" textRotation="0" wrapText="false" indent="0" shrinkToFit="false"/>
      <protection locked="true" hidden="false"/>
    </xf>
    <xf numFmtId="0" fontId="454" fillId="372" borderId="413" xfId="0" applyNumberFormat="true" applyFont="true" applyFill="true" applyBorder="true" applyAlignment="true" applyProtection="true">
      <alignment horizontal="center" vertical="center" textRotation="0" wrapText="false" indent="0" shrinkToFit="false"/>
      <protection locked="true" hidden="false"/>
    </xf>
    <xf numFmtId="0" fontId="456" fillId="373" borderId="414" xfId="0" applyNumberFormat="true" applyFont="true" applyFill="true" applyBorder="true" applyAlignment="true" applyProtection="true">
      <alignment horizontal="center" vertical="center" textRotation="0" wrapText="false" indent="0" shrinkToFit="false"/>
      <protection locked="true" hidden="false"/>
    </xf>
    <xf numFmtId="0" fontId="458" fillId="374" borderId="415" xfId="0" applyNumberFormat="true" applyFont="true" applyFill="true" applyBorder="true" applyAlignment="true" applyProtection="true">
      <alignment horizontal="center" vertical="center" textRotation="0" wrapText="false" indent="0" shrinkToFit="false"/>
      <protection locked="true" hidden="false"/>
    </xf>
    <xf numFmtId="1" fontId="460" fillId="375" borderId="416"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7" xfId="0" applyNumberFormat="true" applyFont="true" applyFill="true" applyBorder="true" applyAlignment="true" applyProtection="true">
      <alignment horizontal="center" vertical="center" textRotation="0" wrapText="false" indent="0" shrinkToFit="false"/>
      <protection locked="true" hidden="false"/>
    </xf>
    <xf numFmtId="164" fontId="464" fillId="377" borderId="418" xfId="0" applyNumberFormat="true" applyFont="true" applyFill="true" applyBorder="true" applyAlignment="true" applyProtection="true">
      <alignment horizontal="center" vertical="center" textRotation="0" wrapText="false" indent="0" shrinkToFit="false"/>
      <protection locked="true" hidden="false"/>
    </xf>
    <xf numFmtId="0" fontId="466" fillId="378" borderId="419" xfId="0" applyNumberFormat="true" applyFont="true" applyFill="true" applyBorder="true" applyAlignment="true" applyProtection="true">
      <alignment horizontal="center" vertical="center" textRotation="0" wrapText="false" indent="0" shrinkToFit="false"/>
      <protection locked="true" hidden="false"/>
    </xf>
    <xf numFmtId="0" fontId="468" fillId="379" borderId="420" xfId="0" applyNumberFormat="true" applyFont="true" applyFill="true" applyBorder="true" applyAlignment="true" applyProtection="true">
      <alignment horizontal="center" vertical="center" textRotation="0" wrapText="false" indent="0" shrinkToFit="false"/>
      <protection locked="true" hidden="false"/>
    </xf>
    <xf numFmtId="0" fontId="470" fillId="380" borderId="421" xfId="0" applyNumberFormat="true" applyFont="true" applyFill="true" applyBorder="true" applyAlignment="true" applyProtection="true">
      <alignment horizontal="center" vertical="center" textRotation="0" wrapText="false" indent="0" shrinkToFit="false"/>
      <protection locked="true" hidden="false"/>
    </xf>
    <xf numFmtId="1" fontId="472" fillId="381" borderId="422"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3" xfId="0" applyNumberFormat="true" applyFont="true" applyFill="true" applyBorder="true" applyAlignment="true" applyProtection="true">
      <alignment horizontal="center" vertical="center" textRotation="0" wrapText="false" indent="0" shrinkToFit="false"/>
      <protection locked="true" hidden="false"/>
    </xf>
    <xf numFmtId="164" fontId="476" fillId="383" borderId="424" xfId="0" applyNumberFormat="true" applyFont="true" applyFill="true" applyBorder="true" applyAlignment="true" applyProtection="true">
      <alignment horizontal="center" vertical="center" textRotation="0" wrapText="false" indent="0" shrinkToFit="false"/>
      <protection locked="true" hidden="false"/>
    </xf>
    <xf numFmtId="0" fontId="478" fillId="384" borderId="425" xfId="0" applyNumberFormat="true" applyFont="true" applyFill="true" applyBorder="true" applyAlignment="true" applyProtection="true">
      <alignment horizontal="center" vertical="center" textRotation="0" wrapText="false" indent="0" shrinkToFit="false"/>
      <protection locked="true" hidden="false"/>
    </xf>
    <xf numFmtId="0" fontId="480" fillId="385" borderId="426" xfId="0" applyNumberFormat="true" applyFont="true" applyFill="true" applyBorder="true" applyAlignment="true" applyProtection="true">
      <alignment horizontal="center" vertical="center" textRotation="0" wrapText="false" indent="0" shrinkToFit="false"/>
      <protection locked="true" hidden="false"/>
    </xf>
    <xf numFmtId="0" fontId="482" fillId="386" borderId="427" xfId="0" applyNumberFormat="true" applyFont="true" applyFill="true" applyBorder="true" applyAlignment="true" applyProtection="true">
      <alignment horizontal="center" vertical="center" textRotation="0" wrapText="false" indent="0" shrinkToFit="false"/>
      <protection locked="true" hidden="false"/>
    </xf>
    <xf numFmtId="1" fontId="484" fillId="387" borderId="428"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29" xfId="0" applyNumberFormat="true" applyFont="true" applyFill="true" applyBorder="true" applyAlignment="true" applyProtection="true">
      <alignment horizontal="center" vertical="center" textRotation="0" wrapText="false" indent="0" shrinkToFit="false"/>
      <protection locked="true" hidden="false"/>
    </xf>
    <xf numFmtId="164" fontId="488" fillId="389" borderId="430" xfId="0" applyNumberFormat="true" applyFont="true" applyFill="true" applyBorder="true" applyAlignment="true" applyProtection="true">
      <alignment horizontal="center" vertical="center" textRotation="0" wrapText="false" indent="0" shrinkToFit="false"/>
      <protection locked="true" hidden="false"/>
    </xf>
    <xf numFmtId="0" fontId="490" fillId="390" borderId="431" xfId="0" applyNumberFormat="true" applyFont="true" applyFill="true" applyBorder="true" applyAlignment="true" applyProtection="true">
      <alignment horizontal="center" vertical="center" textRotation="0" wrapText="false" indent="0" shrinkToFit="false"/>
      <protection locked="true" hidden="false"/>
    </xf>
    <xf numFmtId="0" fontId="492" fillId="391" borderId="432" xfId="0" applyNumberFormat="true" applyFont="true" applyFill="true" applyBorder="true" applyAlignment="true" applyProtection="true">
      <alignment horizontal="center" vertical="center" textRotation="0" wrapText="false" indent="0" shrinkToFit="false"/>
      <protection locked="true" hidden="false"/>
    </xf>
    <xf numFmtId="0" fontId="494" fillId="392" borderId="433" xfId="0" applyNumberFormat="true" applyFont="true" applyFill="true" applyBorder="true" applyAlignment="true" applyProtection="true">
      <alignment horizontal="center" vertical="center" textRotation="0" wrapText="false" indent="0" shrinkToFit="false"/>
      <protection locked="true" hidden="false"/>
    </xf>
    <xf numFmtId="1" fontId="496" fillId="393" borderId="434"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5" xfId="0" applyNumberFormat="true" applyFont="true" applyFill="true" applyBorder="true" applyAlignment="true" applyProtection="true">
      <alignment horizontal="center" vertical="center" textRotation="0" wrapText="false" indent="0" shrinkToFit="false"/>
      <protection locked="true" hidden="false"/>
    </xf>
    <xf numFmtId="164" fontId="500" fillId="395" borderId="436" xfId="0" applyNumberFormat="true" applyFont="true" applyFill="true" applyBorder="true" applyAlignment="true" applyProtection="true">
      <alignment horizontal="center" vertical="center" textRotation="0" wrapText="false" indent="0" shrinkToFit="false"/>
      <protection locked="true" hidden="false"/>
    </xf>
    <xf numFmtId="0" fontId="502" fillId="396" borderId="437" xfId="0" applyNumberFormat="true" applyFont="true" applyFill="true" applyBorder="true" applyAlignment="true" applyProtection="true">
      <alignment horizontal="center" vertical="center" textRotation="0" wrapText="false" indent="0" shrinkToFit="false"/>
      <protection locked="true" hidden="false"/>
    </xf>
    <xf numFmtId="0" fontId="504" fillId="397" borderId="438" xfId="0" applyNumberFormat="true" applyFont="true" applyFill="true" applyBorder="true" applyAlignment="true" applyProtection="true">
      <alignment horizontal="center" vertical="center" textRotation="0" wrapText="false" indent="0" shrinkToFit="false"/>
      <protection locked="true" hidden="false"/>
    </xf>
    <xf numFmtId="0" fontId="506" fillId="398" borderId="439" xfId="0" applyNumberFormat="true" applyFont="true" applyFill="true" applyBorder="true" applyAlignment="true" applyProtection="true">
      <alignment horizontal="center" vertical="center" textRotation="0" wrapText="false" indent="0" shrinkToFit="false"/>
      <protection locked="true" hidden="false"/>
    </xf>
    <xf numFmtId="1" fontId="508" fillId="399" borderId="440"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1" xfId="0" applyNumberFormat="true" applyFont="true" applyFill="true" applyBorder="true" applyAlignment="true" applyProtection="true">
      <alignment horizontal="center" vertical="center" textRotation="0" wrapText="false" indent="0" shrinkToFit="false"/>
      <protection locked="true" hidden="false"/>
    </xf>
    <xf numFmtId="164" fontId="512" fillId="401" borderId="442" xfId="0" applyNumberFormat="true" applyFont="true" applyFill="true" applyBorder="true" applyAlignment="true" applyProtection="true">
      <alignment horizontal="center" vertical="center" textRotation="0" wrapText="false" indent="0" shrinkToFit="false"/>
      <protection locked="true" hidden="false"/>
    </xf>
    <xf numFmtId="0" fontId="514" fillId="402" borderId="443" xfId="0" applyNumberFormat="true" applyFont="true" applyFill="true" applyBorder="true" applyAlignment="true" applyProtection="true">
      <alignment horizontal="center" vertical="center" textRotation="0" wrapText="false" indent="0" shrinkToFit="false"/>
      <protection locked="true" hidden="false"/>
    </xf>
    <xf numFmtId="0" fontId="516" fillId="403" borderId="444" xfId="0" applyNumberFormat="true" applyFont="true" applyFill="true" applyBorder="true" applyAlignment="true" applyProtection="true">
      <alignment horizontal="center" vertical="center" textRotation="0" wrapText="false" indent="0" shrinkToFit="false"/>
      <protection locked="true" hidden="false"/>
    </xf>
    <xf numFmtId="0" fontId="518" fillId="404" borderId="445" xfId="0" applyNumberFormat="true" applyFont="true" applyFill="true" applyBorder="true" applyAlignment="true" applyProtection="true">
      <alignment horizontal="center" vertical="center" textRotation="0" wrapText="false" indent="0" shrinkToFit="false"/>
      <protection locked="true" hidden="false"/>
    </xf>
    <xf numFmtId="1" fontId="520" fillId="405" borderId="446"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7" xfId="0" applyNumberFormat="true" applyFont="true" applyFill="true" applyBorder="true" applyAlignment="true" applyProtection="true">
      <alignment horizontal="center" vertical="center" textRotation="0" wrapText="false" indent="0" shrinkToFit="false"/>
      <protection locked="true" hidden="false"/>
    </xf>
    <xf numFmtId="164" fontId="524" fillId="407" borderId="448" xfId="0" applyNumberFormat="true" applyFont="true" applyFill="true" applyBorder="true" applyAlignment="true" applyProtection="true">
      <alignment horizontal="center" vertical="center" textRotation="0" wrapText="false" indent="0" shrinkToFit="false"/>
      <protection locked="true" hidden="false"/>
    </xf>
    <xf numFmtId="0" fontId="526" fillId="408" borderId="449" xfId="0" applyNumberFormat="true" applyFont="true" applyFill="true" applyBorder="true" applyAlignment="true" applyProtection="true">
      <alignment horizontal="center" vertical="center" textRotation="0" wrapText="false" indent="0" shrinkToFit="false"/>
      <protection locked="true" hidden="false"/>
    </xf>
    <xf numFmtId="0" fontId="528" fillId="409" borderId="450" xfId="0" applyNumberFormat="true" applyFont="true" applyFill="true" applyBorder="true" applyAlignment="true" applyProtection="true">
      <alignment horizontal="center" vertical="center" textRotation="0" wrapText="false" indent="0" shrinkToFit="false"/>
      <protection locked="true" hidden="false"/>
    </xf>
    <xf numFmtId="0" fontId="530" fillId="410" borderId="451" xfId="0" applyNumberFormat="true" applyFont="true" applyFill="true" applyBorder="true" applyAlignment="true" applyProtection="true">
      <alignment horizontal="center" vertical="center" textRotation="0" wrapText="false" indent="0" shrinkToFit="false"/>
      <protection locked="true" hidden="false"/>
    </xf>
    <xf numFmtId="1" fontId="532" fillId="411" borderId="452"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3" xfId="0" applyNumberFormat="true" applyFont="true" applyFill="true" applyBorder="true" applyAlignment="true" applyProtection="true">
      <alignment horizontal="center" vertical="center" textRotation="0" wrapText="false" indent="0" shrinkToFit="false"/>
      <protection locked="true" hidden="false"/>
    </xf>
    <xf numFmtId="164" fontId="536" fillId="413" borderId="454" xfId="0" applyNumberFormat="true" applyFont="true" applyFill="true" applyBorder="true" applyAlignment="true" applyProtection="true">
      <alignment horizontal="center" vertical="center" textRotation="0" wrapText="false" indent="0" shrinkToFit="false"/>
      <protection locked="true" hidden="false"/>
    </xf>
    <xf numFmtId="0" fontId="538" fillId="414" borderId="455" xfId="0" applyNumberFormat="true" applyFont="true" applyFill="true" applyBorder="true" applyAlignment="true" applyProtection="true">
      <alignment horizontal="center" vertical="center" textRotation="0" wrapText="false" indent="0" shrinkToFit="false"/>
      <protection locked="true" hidden="false"/>
    </xf>
    <xf numFmtId="0" fontId="540" fillId="415" borderId="456" xfId="0" applyNumberFormat="true" applyFont="true" applyFill="true" applyBorder="true" applyAlignment="true" applyProtection="true">
      <alignment horizontal="center" vertical="center" textRotation="0" wrapText="false" indent="0" shrinkToFit="false"/>
      <protection locked="true" hidden="false"/>
    </xf>
    <xf numFmtId="0" fontId="542" fillId="416" borderId="457" xfId="0" applyNumberFormat="true" applyFont="true" applyFill="true" applyBorder="true" applyAlignment="true" applyProtection="true">
      <alignment horizontal="center" vertical="center" textRotation="0" wrapText="false" indent="0" shrinkToFit="false"/>
      <protection locked="true" hidden="false"/>
    </xf>
    <xf numFmtId="1" fontId="544" fillId="417" borderId="458"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59" xfId="0" applyNumberFormat="true" applyFont="true" applyFill="true" applyBorder="true" applyAlignment="true" applyProtection="true">
      <alignment horizontal="center" vertical="center" textRotation="0" wrapText="false" indent="0" shrinkToFit="false"/>
      <protection locked="true" hidden="false"/>
    </xf>
    <xf numFmtId="164" fontId="548" fillId="419" borderId="460" xfId="0" applyNumberFormat="true" applyFont="true" applyFill="true" applyBorder="true" applyAlignment="true" applyProtection="true">
      <alignment horizontal="center" vertical="center" textRotation="0" wrapText="false" indent="0" shrinkToFit="false"/>
      <protection locked="true" hidden="false"/>
    </xf>
    <xf numFmtId="0" fontId="550" fillId="420" borderId="461" xfId="0" applyNumberFormat="true" applyFont="true" applyFill="true" applyBorder="true" applyAlignment="true" applyProtection="true">
      <alignment horizontal="center" vertical="center" textRotation="0" wrapText="false" indent="0" shrinkToFit="false"/>
      <protection locked="true" hidden="false"/>
    </xf>
    <xf numFmtId="0" fontId="552" fillId="421" borderId="462" xfId="0" applyNumberFormat="true" applyFont="true" applyFill="true" applyBorder="true" applyAlignment="true" applyProtection="true">
      <alignment horizontal="center" vertical="center" textRotation="0" wrapText="false" indent="0" shrinkToFit="false"/>
      <protection locked="true" hidden="false"/>
    </xf>
    <xf numFmtId="0" fontId="554" fillId="422" borderId="463" xfId="0" applyNumberFormat="true" applyFont="true" applyFill="true" applyBorder="true" applyAlignment="true" applyProtection="true">
      <alignment horizontal="center" vertical="center" textRotation="0" wrapText="false" indent="0" shrinkToFit="false"/>
      <protection locked="true" hidden="false"/>
    </xf>
    <xf numFmtId="1" fontId="556" fillId="423" borderId="464"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5" xfId="0" applyNumberFormat="true" applyFont="true" applyFill="true" applyBorder="true" applyAlignment="true" applyProtection="true">
      <alignment horizontal="center" vertical="center" textRotation="0" wrapText="false" indent="0" shrinkToFit="false"/>
      <protection locked="true" hidden="false"/>
    </xf>
    <xf numFmtId="164" fontId="560" fillId="425" borderId="466" xfId="0" applyNumberFormat="true" applyFont="true" applyFill="true" applyBorder="true" applyAlignment="true" applyProtection="true">
      <alignment horizontal="center" vertical="center" textRotation="0" wrapText="false" indent="0" shrinkToFit="false"/>
      <protection locked="true" hidden="false"/>
    </xf>
    <xf numFmtId="0" fontId="562" fillId="426" borderId="467" xfId="0" applyNumberFormat="true" applyFont="true" applyFill="true" applyBorder="true" applyAlignment="true" applyProtection="true">
      <alignment horizontal="center" vertical="center" textRotation="0" wrapText="false" indent="0" shrinkToFit="false"/>
      <protection locked="true" hidden="false"/>
    </xf>
    <xf numFmtId="0" fontId="564" fillId="427" borderId="468" xfId="0" applyNumberFormat="true" applyFont="true" applyFill="true" applyBorder="true" applyAlignment="true" applyProtection="true">
      <alignment horizontal="center" vertical="center" textRotation="0" wrapText="false" indent="0" shrinkToFit="false"/>
      <protection locked="true" hidden="false"/>
    </xf>
    <xf numFmtId="0" fontId="566" fillId="428" borderId="469" xfId="0" applyNumberFormat="true" applyFont="true" applyFill="true" applyBorder="true" applyAlignment="true" applyProtection="true">
      <alignment horizontal="center" vertical="center" textRotation="0" wrapText="false" indent="0" shrinkToFit="false"/>
      <protection locked="true" hidden="false"/>
    </xf>
    <xf numFmtId="1" fontId="568" fillId="429" borderId="470"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1" xfId="0" applyNumberFormat="true" applyFont="true" applyFill="true" applyBorder="true" applyAlignment="true" applyProtection="true">
      <alignment horizontal="center" vertical="center" textRotation="0" wrapText="false" indent="0" shrinkToFit="false"/>
      <protection locked="true" hidden="false"/>
    </xf>
    <xf numFmtId="164" fontId="572" fillId="431" borderId="472" xfId="0" applyNumberFormat="true" applyFont="true" applyFill="true" applyBorder="true" applyAlignment="true" applyProtection="true">
      <alignment horizontal="center" vertical="center" textRotation="0" wrapText="false" indent="0" shrinkToFit="false"/>
      <protection locked="true" hidden="false"/>
    </xf>
    <xf numFmtId="0" fontId="574" fillId="432" borderId="473" xfId="0" applyNumberFormat="true" applyFont="true" applyFill="true" applyBorder="true" applyAlignment="true" applyProtection="true">
      <alignment horizontal="center" vertical="center" textRotation="0" wrapText="false" indent="0" shrinkToFit="false"/>
      <protection locked="true" hidden="false"/>
    </xf>
    <xf numFmtId="0" fontId="576" fillId="433" borderId="474" xfId="0" applyNumberFormat="true" applyFont="true" applyFill="true" applyBorder="true" applyAlignment="true" applyProtection="true">
      <alignment horizontal="center" vertical="center" textRotation="0" wrapText="false" indent="0" shrinkToFit="false"/>
      <protection locked="true" hidden="false"/>
    </xf>
    <xf numFmtId="0" fontId="578" fillId="434" borderId="475" xfId="0" applyNumberFormat="true" applyFont="true" applyFill="true" applyBorder="true" applyAlignment="true" applyProtection="true">
      <alignment horizontal="center" vertical="center" textRotation="0" wrapText="false" indent="0" shrinkToFit="false"/>
      <protection locked="true" hidden="false"/>
    </xf>
    <xf numFmtId="1" fontId="580" fillId="435" borderId="476"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7" xfId="0" applyNumberFormat="true" applyFont="true" applyFill="true" applyBorder="true" applyAlignment="true" applyProtection="true">
      <alignment horizontal="center" vertical="center" textRotation="0" wrapText="false" indent="0" shrinkToFit="false"/>
      <protection locked="true" hidden="false"/>
    </xf>
    <xf numFmtId="164" fontId="584" fillId="437" borderId="478" xfId="0" applyNumberFormat="true" applyFont="true" applyFill="true" applyBorder="true" applyAlignment="true" applyProtection="true">
      <alignment horizontal="center" vertical="center" textRotation="0" wrapText="false" indent="0" shrinkToFit="false"/>
      <protection locked="true" hidden="false"/>
    </xf>
    <xf numFmtId="0" fontId="586" fillId="438" borderId="479" xfId="0" applyNumberFormat="true" applyFont="true" applyFill="true" applyBorder="true" applyAlignment="true" applyProtection="true">
      <alignment horizontal="center" vertical="center" textRotation="0" wrapText="false" indent="0" shrinkToFit="false"/>
      <protection locked="true" hidden="false"/>
    </xf>
    <xf numFmtId="0" fontId="588" fillId="439" borderId="480" xfId="0" applyNumberFormat="true" applyFont="true" applyFill="true" applyBorder="true" applyAlignment="true" applyProtection="true">
      <alignment horizontal="center" vertical="center" textRotation="0" wrapText="false" indent="0" shrinkToFit="false"/>
      <protection locked="true" hidden="false"/>
    </xf>
    <xf numFmtId="0" fontId="590" fillId="440" borderId="481" xfId="0" applyNumberFormat="true" applyFont="true" applyFill="true" applyBorder="true" applyAlignment="true" applyProtection="true">
      <alignment horizontal="center" vertical="center" textRotation="0" wrapText="false" indent="0" shrinkToFit="false"/>
      <protection locked="true" hidden="false"/>
    </xf>
    <xf numFmtId="1" fontId="592" fillId="441" borderId="482"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3" xfId="0" applyNumberFormat="true" applyFont="true" applyFill="true" applyBorder="true" applyAlignment="true" applyProtection="true">
      <alignment horizontal="center" vertical="center" textRotation="0" wrapText="false" indent="0" shrinkToFit="false"/>
      <protection locked="true" hidden="false"/>
    </xf>
    <xf numFmtId="164" fontId="596" fillId="443" borderId="484" xfId="0" applyNumberFormat="true" applyFont="true" applyFill="true" applyBorder="true" applyAlignment="true" applyProtection="true">
      <alignment horizontal="center" vertical="center" textRotation="0" wrapText="false" indent="0" shrinkToFit="false"/>
      <protection locked="true" hidden="false"/>
    </xf>
    <xf numFmtId="0" fontId="598" fillId="444" borderId="485" xfId="0" applyNumberFormat="true" applyFont="true" applyFill="true" applyBorder="true" applyAlignment="true" applyProtection="true">
      <alignment horizontal="center" vertical="center" textRotation="0" wrapText="false" indent="0" shrinkToFit="false"/>
      <protection locked="true" hidden="false"/>
    </xf>
    <xf numFmtId="0" fontId="600" fillId="445" borderId="486" xfId="0" applyNumberFormat="true" applyFont="true" applyFill="true" applyBorder="true" applyAlignment="true" applyProtection="true">
      <alignment horizontal="center" vertical="center" textRotation="0" wrapText="false" indent="0" shrinkToFit="false"/>
      <protection locked="true" hidden="false"/>
    </xf>
    <xf numFmtId="0" fontId="602" fillId="446" borderId="487" xfId="0" applyNumberFormat="true" applyFont="true" applyFill="true" applyBorder="true" applyAlignment="true" applyProtection="true">
      <alignment horizontal="center" vertical="center" textRotation="0" wrapText="false" indent="0" shrinkToFit="false"/>
      <protection locked="true" hidden="false"/>
    </xf>
    <xf numFmtId="1" fontId="604" fillId="447" borderId="488"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89" xfId="0" applyNumberFormat="true" applyFont="true" applyFill="true" applyBorder="true" applyAlignment="true" applyProtection="true">
      <alignment horizontal="center" vertical="center" textRotation="0" wrapText="false" indent="0" shrinkToFit="false"/>
      <protection locked="true" hidden="false"/>
    </xf>
    <xf numFmtId="164" fontId="608" fillId="449" borderId="490" xfId="0" applyNumberFormat="true" applyFont="true" applyFill="true" applyBorder="true" applyAlignment="true" applyProtection="true">
      <alignment horizontal="center" vertical="center" textRotation="0" wrapText="false" indent="0" shrinkToFit="false"/>
      <protection locked="true" hidden="false"/>
    </xf>
    <xf numFmtId="0" fontId="610" fillId="450" borderId="491" xfId="0" applyNumberFormat="true" applyFont="true" applyFill="true" applyBorder="true" applyAlignment="true" applyProtection="true">
      <alignment horizontal="center" vertical="center" textRotation="0" wrapText="false" indent="0" shrinkToFit="false"/>
      <protection locked="true" hidden="false"/>
    </xf>
    <xf numFmtId="0" fontId="612" fillId="451" borderId="492" xfId="0" applyNumberFormat="true" applyFont="true" applyFill="true" applyBorder="true" applyAlignment="true" applyProtection="true">
      <alignment horizontal="center" vertical="center" textRotation="0" wrapText="false" indent="0" shrinkToFit="false"/>
      <protection locked="true" hidden="false"/>
    </xf>
    <xf numFmtId="0" fontId="614" fillId="452" borderId="493" xfId="0" applyNumberFormat="true" applyFont="true" applyFill="true" applyBorder="true" applyAlignment="true" applyProtection="true">
      <alignment horizontal="center" vertical="center" textRotation="0" wrapText="false" indent="0" shrinkToFit="false"/>
      <protection locked="true" hidden="false"/>
    </xf>
    <xf numFmtId="1" fontId="616" fillId="453" borderId="494"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5" xfId="0" applyNumberFormat="true" applyFont="true" applyFill="true" applyBorder="true" applyAlignment="true" applyProtection="true">
      <alignment horizontal="center" vertical="center" textRotation="0" wrapText="false" indent="0" shrinkToFit="false"/>
      <protection locked="true" hidden="false"/>
    </xf>
    <xf numFmtId="164" fontId="620" fillId="455" borderId="496" xfId="0" applyNumberFormat="true" applyFont="true" applyFill="true" applyBorder="true" applyAlignment="true" applyProtection="true">
      <alignment horizontal="center" vertical="center" textRotation="0" wrapText="false" indent="0" shrinkToFit="false"/>
      <protection locked="true" hidden="false"/>
    </xf>
    <xf numFmtId="0" fontId="622" fillId="456" borderId="497" xfId="0" applyNumberFormat="true" applyFont="true" applyFill="true" applyBorder="true" applyAlignment="true" applyProtection="true">
      <alignment horizontal="center" vertical="center" textRotation="0" wrapText="false" indent="0" shrinkToFit="false"/>
      <protection locked="true" hidden="false"/>
    </xf>
    <xf numFmtId="0" fontId="624" fillId="457" borderId="498" xfId="0" applyNumberFormat="true" applyFont="true" applyFill="true" applyBorder="true" applyAlignment="true" applyProtection="true">
      <alignment horizontal="center" vertical="center" textRotation="0" wrapText="false" indent="0" shrinkToFit="false"/>
      <protection locked="true" hidden="false"/>
    </xf>
    <xf numFmtId="0" fontId="626" fillId="458" borderId="499" xfId="0" applyNumberFormat="true" applyFont="true" applyFill="true" applyBorder="true" applyAlignment="true" applyProtection="true">
      <alignment horizontal="center" vertical="center" textRotation="0" wrapText="false" indent="0" shrinkToFit="false"/>
      <protection locked="true" hidden="false"/>
    </xf>
    <xf numFmtId="1" fontId="628" fillId="459" borderId="500"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1" xfId="0" applyNumberFormat="true" applyFont="true" applyFill="true" applyBorder="true" applyAlignment="true" applyProtection="true">
      <alignment horizontal="center" vertical="center" textRotation="0" wrapText="false" indent="0" shrinkToFit="false"/>
      <protection locked="true" hidden="false"/>
    </xf>
    <xf numFmtId="164" fontId="632" fillId="461" borderId="502" xfId="0" applyNumberFormat="true" applyFont="true" applyFill="true" applyBorder="true" applyAlignment="true" applyProtection="true">
      <alignment horizontal="center" vertical="center" textRotation="0" wrapText="false" indent="0" shrinkToFit="false"/>
      <protection locked="true" hidden="false"/>
    </xf>
    <xf numFmtId="0" fontId="634" fillId="462" borderId="503" xfId="0" applyNumberFormat="true" applyFont="true" applyFill="true" applyBorder="true" applyAlignment="true" applyProtection="true">
      <alignment horizontal="center" vertical="center" textRotation="0" wrapText="false" indent="0" shrinkToFit="false"/>
      <protection locked="true" hidden="false"/>
    </xf>
    <xf numFmtId="0" fontId="636" fillId="463" borderId="504" xfId="0" applyNumberFormat="true" applyFont="true" applyFill="true" applyBorder="true" applyAlignment="true" applyProtection="true">
      <alignment horizontal="center" vertical="center" textRotation="0" wrapText="false" indent="0" shrinkToFit="false"/>
      <protection locked="true" hidden="false"/>
    </xf>
    <xf numFmtId="0" fontId="638" fillId="464" borderId="505" xfId="0" applyNumberFormat="true" applyFont="true" applyFill="true" applyBorder="true" applyAlignment="true" applyProtection="true">
      <alignment horizontal="center" vertical="center" textRotation="0" wrapText="false" indent="0" shrinkToFit="false"/>
      <protection locked="true" hidden="false"/>
    </xf>
    <xf numFmtId="1" fontId="640" fillId="465" borderId="506"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7" xfId="0" applyNumberFormat="true" applyFont="true" applyFill="true" applyBorder="true" applyAlignment="true" applyProtection="true">
      <alignment horizontal="center" vertical="center" textRotation="0" wrapText="false" indent="0" shrinkToFit="false"/>
      <protection locked="true" hidden="false"/>
    </xf>
    <xf numFmtId="164" fontId="644" fillId="467" borderId="508" xfId="0" applyNumberFormat="true" applyFont="true" applyFill="true" applyBorder="true" applyAlignment="true" applyProtection="true">
      <alignment horizontal="center" vertical="center" textRotation="0" wrapText="false" indent="0" shrinkToFit="false"/>
      <protection locked="true" hidden="false"/>
    </xf>
    <xf numFmtId="0" fontId="646" fillId="468" borderId="509" xfId="0" applyNumberFormat="true" applyFont="true" applyFill="true" applyBorder="true" applyAlignment="true" applyProtection="true">
      <alignment horizontal="center" vertical="center" textRotation="0" wrapText="false" indent="0" shrinkToFit="false"/>
      <protection locked="true" hidden="false"/>
    </xf>
    <xf numFmtId="0" fontId="648" fillId="469" borderId="510" xfId="0" applyNumberFormat="true" applyFont="true" applyFill="true" applyBorder="true" applyAlignment="true" applyProtection="true">
      <alignment horizontal="center" vertical="center" textRotation="0" wrapText="false" indent="0" shrinkToFit="false"/>
      <protection locked="true" hidden="false"/>
    </xf>
    <xf numFmtId="0" fontId="650" fillId="470" borderId="511" xfId="0" applyNumberFormat="true" applyFont="true" applyFill="true" applyBorder="true" applyAlignment="true" applyProtection="true">
      <alignment horizontal="center" vertical="center" textRotation="0" wrapText="false" indent="0" shrinkToFit="false"/>
      <protection locked="true" hidden="false"/>
    </xf>
    <xf numFmtId="1" fontId="652" fillId="471" borderId="512"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3" xfId="0" applyNumberFormat="true" applyFont="true" applyFill="true" applyBorder="true" applyAlignment="true" applyProtection="true">
      <alignment horizontal="center" vertical="center" textRotation="0" wrapText="false" indent="0" shrinkToFit="false"/>
      <protection locked="true" hidden="false"/>
    </xf>
    <xf numFmtId="164" fontId="656" fillId="473" borderId="514" xfId="0" applyNumberFormat="true" applyFont="true" applyFill="true" applyBorder="true" applyAlignment="true" applyProtection="true">
      <alignment horizontal="center" vertical="center" textRotation="0" wrapText="false" indent="0" shrinkToFit="false"/>
      <protection locked="true" hidden="false"/>
    </xf>
    <xf numFmtId="0" fontId="658" fillId="474" borderId="515" xfId="0" applyNumberFormat="true" applyFont="true" applyFill="true" applyBorder="true" applyAlignment="true" applyProtection="true">
      <alignment horizontal="center" vertical="center" textRotation="0" wrapText="false" indent="0" shrinkToFit="false"/>
      <protection locked="true" hidden="false"/>
    </xf>
    <xf numFmtId="0" fontId="660" fillId="475" borderId="516" xfId="0" applyNumberFormat="true" applyFont="true" applyFill="true" applyBorder="true" applyAlignment="true" applyProtection="true">
      <alignment horizontal="center" vertical="center" textRotation="0" wrapText="false" indent="0" shrinkToFit="false"/>
      <protection locked="true" hidden="false"/>
    </xf>
    <xf numFmtId="0" fontId="662" fillId="476" borderId="517" xfId="0" applyNumberFormat="true" applyFont="true" applyFill="true" applyBorder="true" applyAlignment="true" applyProtection="true">
      <alignment horizontal="center" vertical="center" textRotation="0" wrapText="false" indent="0" shrinkToFit="false"/>
      <protection locked="true" hidden="false"/>
    </xf>
    <xf numFmtId="1" fontId="664" fillId="477" borderId="518"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19" xfId="0" applyNumberFormat="true" applyFont="true" applyFill="true" applyBorder="true" applyAlignment="true" applyProtection="true">
      <alignment horizontal="center" vertical="center" textRotation="0" wrapText="false" indent="0" shrinkToFit="false"/>
      <protection locked="true" hidden="false"/>
    </xf>
    <xf numFmtId="164" fontId="668" fillId="479" borderId="520" xfId="0" applyNumberFormat="true" applyFont="true" applyFill="true" applyBorder="true" applyAlignment="true" applyProtection="true">
      <alignment horizontal="center" vertical="center" textRotation="0" wrapText="false" indent="0" shrinkToFit="false"/>
      <protection locked="true" hidden="false"/>
    </xf>
    <xf numFmtId="0" fontId="670" fillId="480" borderId="521" xfId="0" applyNumberFormat="true" applyFont="true" applyFill="true" applyBorder="true" applyAlignment="true" applyProtection="true">
      <alignment horizontal="center" vertical="center" textRotation="0" wrapText="false" indent="0" shrinkToFit="false"/>
      <protection locked="true" hidden="false"/>
    </xf>
    <xf numFmtId="0" fontId="672" fillId="481" borderId="522" xfId="0" applyNumberFormat="true" applyFont="true" applyFill="true" applyBorder="true" applyAlignment="true" applyProtection="true">
      <alignment horizontal="center" vertical="center" textRotation="0" wrapText="false" indent="0" shrinkToFit="false"/>
      <protection locked="true" hidden="false"/>
    </xf>
    <xf numFmtId="0" fontId="674" fillId="482" borderId="523" xfId="0" applyNumberFormat="true" applyFont="true" applyFill="true" applyBorder="true" applyAlignment="true" applyProtection="true">
      <alignment horizontal="center" vertical="center" textRotation="0" wrapText="false" indent="0" shrinkToFit="false"/>
      <protection locked="true" hidden="false"/>
    </xf>
    <xf numFmtId="0" fontId="675" fillId="483" borderId="524" xfId="0" applyNumberFormat="true" applyFont="true" applyFill="true" applyBorder="true" applyAlignment="true" applyProtection="true">
      <alignment horizontal="center" vertical="center" textRotation="0" wrapText="false" indent="0" shrinkToFit="false"/>
      <protection locked="true" hidden="false"/>
    </xf>
    <xf numFmtId="164" fontId="676" fillId="484" borderId="525" xfId="0" applyNumberFormat="true" applyFont="true" applyFill="true" applyBorder="true" applyAlignment="true" applyProtection="true">
      <alignment horizontal="center" vertical="center" textRotation="0" wrapText="false" indent="0" shrinkToFit="false"/>
      <protection locked="true" hidden="false"/>
    </xf>
    <xf numFmtId="0" fontId="677" fillId="485" borderId="526" xfId="0" applyNumberFormat="true" applyFont="true" applyFill="true" applyBorder="true" applyAlignment="true" applyProtection="true">
      <alignment horizontal="center" vertical="center" textRotation="0" wrapText="false" indent="0" shrinkToFit="false"/>
      <protection locked="true" hidden="false"/>
    </xf>
    <xf numFmtId="0" fontId="678" fillId="486" borderId="527" xfId="0" applyNumberFormat="true" applyFont="true" applyFill="true" applyBorder="true" applyAlignment="true" applyProtection="true">
      <alignment horizontal="center" vertical="center" textRotation="0" wrapText="false" indent="0" shrinkToFit="false"/>
      <protection locked="true" hidden="false"/>
    </xf>
    <xf numFmtId="0" fontId="679" fillId="487" borderId="528" xfId="0" applyNumberFormat="true" applyFont="true" applyFill="true" applyBorder="true" applyAlignment="true" applyProtection="true">
      <alignment horizontal="center" vertical="center" textRotation="0" wrapText="false" indent="0" shrinkToFit="false"/>
      <protection locked="true" hidden="false"/>
    </xf>
    <xf numFmtId="0" fontId="680" fillId="488" borderId="529" xfId="0" applyNumberFormat="true" applyFont="true" applyFill="true" applyBorder="true" applyAlignment="true" applyProtection="true">
      <alignment horizontal="center" vertical="center" textRotation="0" wrapText="false" indent="0" shrinkToFit="false"/>
      <protection locked="true" hidden="false"/>
    </xf>
    <xf numFmtId="164" fontId="681" fillId="489" borderId="530" xfId="0" applyNumberFormat="true" applyFont="true" applyFill="true" applyBorder="true" applyAlignment="true" applyProtection="true">
      <alignment horizontal="center" vertical="center" textRotation="0" wrapText="false" indent="0" shrinkToFit="false"/>
      <protection locked="true" hidden="false"/>
    </xf>
    <xf numFmtId="0" fontId="682" fillId="490" borderId="531" xfId="0" applyNumberFormat="true" applyFont="true" applyFill="true" applyBorder="true" applyAlignment="true" applyProtection="true">
      <alignment horizontal="center" vertical="center" textRotation="0" wrapText="false" indent="0" shrinkToFit="false"/>
      <protection locked="true" hidden="false"/>
    </xf>
    <xf numFmtId="0" fontId="683" fillId="491" borderId="532" xfId="0" applyNumberFormat="true" applyFont="true" applyFill="true" applyBorder="true" applyAlignment="true" applyProtection="true">
      <alignment horizontal="center" vertical="center" textRotation="0" wrapText="false" indent="0" shrinkToFit="false"/>
      <protection locked="true" hidden="false"/>
    </xf>
    <xf numFmtId="0" fontId="684" fillId="492" borderId="533" xfId="0" applyNumberFormat="true" applyFont="true" applyFill="true" applyBorder="true" applyAlignment="true" applyProtection="true">
      <alignment horizontal="center" vertical="center" textRotation="0" wrapText="false" indent="0" shrinkToFit="false"/>
      <protection locked="true" hidden="false"/>
    </xf>
    <xf numFmtId="0" fontId="685" fillId="493" borderId="534" xfId="0" applyNumberFormat="true" applyFont="true" applyFill="true" applyBorder="true" applyAlignment="true" applyProtection="true">
      <alignment horizontal="center" vertical="center" textRotation="0" wrapText="false" indent="0" shrinkToFit="false"/>
      <protection locked="true" hidden="false"/>
    </xf>
    <xf numFmtId="164" fontId="686" fillId="494" borderId="535" xfId="0" applyNumberFormat="true" applyFont="true" applyFill="true" applyBorder="true" applyAlignment="true" applyProtection="true">
      <alignment horizontal="center" vertical="center" textRotation="0" wrapText="false" indent="0" shrinkToFit="false"/>
      <protection locked="true" hidden="false"/>
    </xf>
    <xf numFmtId="0" fontId="687" fillId="495" borderId="536" xfId="0" applyNumberFormat="true" applyFont="true" applyFill="true" applyBorder="true" applyAlignment="true" applyProtection="true">
      <alignment horizontal="center" vertical="center" textRotation="0" wrapText="false" indent="0" shrinkToFit="false"/>
      <protection locked="true" hidden="false"/>
    </xf>
    <xf numFmtId="0" fontId="688" fillId="496" borderId="537" xfId="0" applyNumberFormat="true" applyFont="true" applyFill="true" applyBorder="true" applyAlignment="true" applyProtection="true">
      <alignment horizontal="center" vertical="center" textRotation="0" wrapText="false" indent="0" shrinkToFit="false"/>
      <protection locked="true" hidden="false"/>
    </xf>
    <xf numFmtId="0" fontId="689" fillId="497" borderId="538" xfId="0" applyNumberFormat="true" applyFont="true" applyFill="true" applyBorder="true" applyAlignment="true" applyProtection="true">
      <alignment horizontal="center" vertical="center" textRotation="0" wrapText="false" indent="0" shrinkToFit="false"/>
      <protection locked="true" hidden="false"/>
    </xf>
    <xf numFmtId="0" fontId="690" fillId="498" borderId="539" xfId="0" applyNumberFormat="true" applyFont="true" applyFill="true" applyBorder="true" applyAlignment="true" applyProtection="true">
      <alignment horizontal="center" vertical="center" textRotation="0" wrapText="false" indent="0" shrinkToFit="false"/>
      <protection locked="true" hidden="false"/>
    </xf>
    <xf numFmtId="164" fontId="691" fillId="499" borderId="540" xfId="0" applyNumberFormat="true" applyFont="true" applyFill="true" applyBorder="true" applyAlignment="true" applyProtection="true">
      <alignment horizontal="center" vertical="center" textRotation="0" wrapText="false" indent="0" shrinkToFit="false"/>
      <protection locked="true" hidden="false"/>
    </xf>
    <xf numFmtId="0" fontId="692" fillId="500" borderId="541" xfId="0" applyNumberFormat="true" applyFont="true" applyFill="true" applyBorder="true" applyAlignment="true" applyProtection="true">
      <alignment horizontal="center" vertical="center" textRotation="0" wrapText="false" indent="0" shrinkToFit="false"/>
      <protection locked="true" hidden="false"/>
    </xf>
    <xf numFmtId="0" fontId="693" fillId="501" borderId="542" xfId="0" applyNumberFormat="true" applyFont="true" applyFill="true" applyBorder="true" applyAlignment="true" applyProtection="true">
      <alignment horizontal="center" vertical="center" textRotation="0" wrapText="false" indent="0" shrinkToFit="false"/>
      <protection locked="true" hidden="false"/>
    </xf>
    <xf numFmtId="0" fontId="694" fillId="502" borderId="543" xfId="0" applyNumberFormat="true" applyFont="true" applyFill="true" applyBorder="true" applyAlignment="true" applyProtection="true">
      <alignment horizontal="center" vertical="center" textRotation="0" wrapText="false" indent="0" shrinkToFit="false"/>
      <protection locked="true" hidden="false"/>
    </xf>
    <xf numFmtId="0" fontId="695" fillId="503" borderId="544" xfId="0" applyNumberFormat="true" applyFont="true" applyFill="true" applyBorder="true" applyAlignment="true" applyProtection="true">
      <alignment horizontal="center" vertical="center" textRotation="0" wrapText="false" indent="0" shrinkToFit="false"/>
      <protection locked="true" hidden="false"/>
    </xf>
    <xf numFmtId="164" fontId="696" fillId="504" borderId="545" xfId="0" applyNumberFormat="true" applyFont="true" applyFill="true" applyBorder="true" applyAlignment="true" applyProtection="true">
      <alignment horizontal="center" vertical="center" textRotation="0" wrapText="false" indent="0" shrinkToFit="false"/>
      <protection locked="true" hidden="false"/>
    </xf>
    <xf numFmtId="0" fontId="697" fillId="505" borderId="546" xfId="0" applyNumberFormat="true" applyFont="true" applyFill="true" applyBorder="true" applyAlignment="true" applyProtection="true">
      <alignment horizontal="center" vertical="center" textRotation="0" wrapText="false" indent="0" shrinkToFit="false"/>
      <protection locked="true" hidden="false"/>
    </xf>
    <xf numFmtId="0" fontId="698" fillId="506" borderId="547" xfId="0" applyNumberFormat="true" applyFont="true" applyFill="true" applyBorder="true" applyAlignment="true" applyProtection="true">
      <alignment horizontal="center" vertical="center" textRotation="0" wrapText="false" indent="0" shrinkToFit="false"/>
      <protection locked="true" hidden="false"/>
    </xf>
    <xf numFmtId="0" fontId="699" fillId="507" borderId="548" xfId="0" applyNumberFormat="true" applyFont="true" applyFill="true" applyBorder="true" applyAlignment="true" applyProtection="true">
      <alignment horizontal="center" vertical="center" textRotation="0" wrapText="false" indent="0" shrinkToFit="false"/>
      <protection locked="true" hidden="false"/>
    </xf>
    <xf numFmtId="0" fontId="700" fillId="508" borderId="549" xfId="0" applyNumberFormat="true" applyFont="true" applyFill="true" applyBorder="true" applyAlignment="true" applyProtection="true">
      <alignment horizontal="center" vertical="center" textRotation="0" wrapText="false" indent="0" shrinkToFit="false"/>
      <protection locked="true" hidden="false"/>
    </xf>
    <xf numFmtId="164" fontId="701" fillId="509" borderId="550" xfId="0" applyNumberFormat="true" applyFont="true" applyFill="true" applyBorder="true" applyAlignment="true" applyProtection="true">
      <alignment horizontal="center" vertical="center" textRotation="0" wrapText="false" indent="0" shrinkToFit="false"/>
      <protection locked="true" hidden="false"/>
    </xf>
    <xf numFmtId="0" fontId="702" fillId="510" borderId="551" xfId="0" applyNumberFormat="true" applyFont="true" applyFill="true" applyBorder="true" applyAlignment="true" applyProtection="true">
      <alignment horizontal="center" vertical="center" textRotation="0" wrapText="false" indent="0" shrinkToFit="false"/>
      <protection locked="true" hidden="false"/>
    </xf>
    <xf numFmtId="0" fontId="703" fillId="511" borderId="552" xfId="0" applyNumberFormat="true" applyFont="true" applyFill="true" applyBorder="true" applyAlignment="true" applyProtection="true">
      <alignment horizontal="center" vertical="center" textRotation="0" wrapText="false" indent="0" shrinkToFit="false"/>
      <protection locked="true" hidden="false"/>
    </xf>
    <xf numFmtId="0" fontId="704" fillId="512" borderId="553" xfId="0" applyNumberFormat="true" applyFont="true" applyFill="true" applyBorder="true" applyAlignment="true" applyProtection="true">
      <alignment horizontal="center" vertical="center" textRotation="0" wrapText="false" indent="0" shrinkToFit="false"/>
      <protection locked="true" hidden="false"/>
    </xf>
    <xf numFmtId="0" fontId="705" fillId="513" borderId="554" xfId="0" applyNumberFormat="true" applyFont="true" applyFill="true" applyBorder="true" applyAlignment="true" applyProtection="true">
      <alignment horizontal="center" vertical="center" textRotation="0" wrapText="false" indent="0" shrinkToFit="false"/>
      <protection locked="true" hidden="false"/>
    </xf>
    <xf numFmtId="164" fontId="706" fillId="514" borderId="555" xfId="0" applyNumberFormat="true" applyFont="true" applyFill="true" applyBorder="true" applyAlignment="true" applyProtection="true">
      <alignment horizontal="center" vertical="center" textRotation="0" wrapText="false" indent="0" shrinkToFit="false"/>
      <protection locked="true" hidden="false"/>
    </xf>
    <xf numFmtId="0" fontId="707" fillId="515" borderId="556" xfId="0" applyNumberFormat="true" applyFont="true" applyFill="true" applyBorder="true" applyAlignment="true" applyProtection="true">
      <alignment horizontal="center" vertical="center" textRotation="0" wrapText="false" indent="0" shrinkToFit="false"/>
      <protection locked="true" hidden="false"/>
    </xf>
    <xf numFmtId="0" fontId="708" fillId="516" borderId="557" xfId="0" applyNumberFormat="true" applyFont="true" applyFill="true" applyBorder="true" applyAlignment="true" applyProtection="true">
      <alignment horizontal="center" vertical="center" textRotation="0" wrapText="false" indent="0" shrinkToFit="false"/>
      <protection locked="true" hidden="false"/>
    </xf>
    <xf numFmtId="0" fontId="709" fillId="517" borderId="558" xfId="0" applyNumberFormat="true" applyFont="true" applyFill="true" applyBorder="true" applyAlignment="true" applyProtection="true">
      <alignment horizontal="center" vertical="center" textRotation="0" wrapText="false" indent="0" shrinkToFit="false"/>
      <protection locked="true" hidden="false"/>
    </xf>
    <xf numFmtId="0" fontId="710" fillId="518" borderId="559" xfId="0" applyNumberFormat="true" applyFont="true" applyFill="true" applyBorder="true" applyAlignment="true" applyProtection="true">
      <alignment horizontal="center" vertical="center" textRotation="0" wrapText="false" indent="0" shrinkToFit="false"/>
      <protection locked="true" hidden="false"/>
    </xf>
    <xf numFmtId="164" fontId="711" fillId="519" borderId="560" xfId="0" applyNumberFormat="true" applyFont="true" applyFill="true" applyBorder="true" applyAlignment="true" applyProtection="true">
      <alignment horizontal="center" vertical="center" textRotation="0" wrapText="false" indent="0" shrinkToFit="false"/>
      <protection locked="true" hidden="false"/>
    </xf>
    <xf numFmtId="0" fontId="712" fillId="520" borderId="561" xfId="0" applyNumberFormat="true" applyFont="true" applyFill="true" applyBorder="true" applyAlignment="true" applyProtection="true">
      <alignment horizontal="center" vertical="center" textRotation="0" wrapText="false" indent="0" shrinkToFit="false"/>
      <protection locked="true" hidden="false"/>
    </xf>
    <xf numFmtId="0" fontId="713" fillId="521" borderId="562" xfId="0" applyNumberFormat="true" applyFont="true" applyFill="true" applyBorder="true" applyAlignment="true" applyProtection="true">
      <alignment horizontal="center" vertical="center" textRotation="0" wrapText="false" indent="0" shrinkToFit="false"/>
      <protection locked="true" hidden="false"/>
    </xf>
    <xf numFmtId="0" fontId="714" fillId="522" borderId="563" xfId="0" applyNumberFormat="true" applyFont="true" applyFill="true" applyBorder="true" applyAlignment="true" applyProtection="true">
      <alignment horizontal="center" vertical="center" textRotation="0" wrapText="false" indent="0" shrinkToFit="false"/>
      <protection locked="true" hidden="false"/>
    </xf>
    <xf numFmtId="0" fontId="715" fillId="523" borderId="564" xfId="0" applyNumberFormat="true" applyFont="true" applyFill="true" applyBorder="true" applyAlignment="true" applyProtection="true">
      <alignment horizontal="center" vertical="center" textRotation="0" wrapText="false" indent="0" shrinkToFit="false"/>
      <protection locked="true" hidden="false"/>
    </xf>
    <xf numFmtId="164" fontId="716" fillId="524" borderId="565" xfId="0" applyNumberFormat="true" applyFont="true" applyFill="true" applyBorder="true" applyAlignment="true" applyProtection="true">
      <alignment horizontal="center" vertical="center" textRotation="0" wrapText="false" indent="0" shrinkToFit="false"/>
      <protection locked="true" hidden="false"/>
    </xf>
    <xf numFmtId="0" fontId="717" fillId="525" borderId="566" xfId="0" applyNumberFormat="true" applyFont="true" applyFill="true" applyBorder="true" applyAlignment="true" applyProtection="true">
      <alignment horizontal="center" vertical="center" textRotation="0" wrapText="false" indent="0" shrinkToFit="false"/>
      <protection locked="true" hidden="false"/>
    </xf>
    <xf numFmtId="0" fontId="718" fillId="526" borderId="567" xfId="0" applyNumberFormat="true" applyFont="true" applyFill="true" applyBorder="true" applyAlignment="true" applyProtection="true">
      <alignment horizontal="center" vertical="center" textRotation="0" wrapText="false" indent="0" shrinkToFit="false"/>
      <protection locked="true" hidden="false"/>
    </xf>
    <xf numFmtId="0" fontId="719" fillId="527" borderId="568" xfId="0" applyNumberFormat="true" applyFont="true" applyFill="true" applyBorder="true" applyAlignment="true" applyProtection="true">
      <alignment horizontal="center" vertical="center" textRotation="0" wrapText="false" indent="0" shrinkToFit="false"/>
      <protection locked="true" hidden="false"/>
    </xf>
    <xf numFmtId="0" fontId="720" fillId="528" borderId="569" xfId="0" applyNumberFormat="true" applyFont="true" applyFill="true" applyBorder="true" applyAlignment="true" applyProtection="true">
      <alignment horizontal="center" vertical="center" textRotation="0" wrapText="false" indent="0" shrinkToFit="false"/>
      <protection locked="true" hidden="false"/>
    </xf>
    <xf numFmtId="164" fontId="721" fillId="529" borderId="570" xfId="0" applyNumberFormat="true" applyFont="true" applyFill="true" applyBorder="true" applyAlignment="true" applyProtection="true">
      <alignment horizontal="center" vertical="center" textRotation="0" wrapText="false" indent="0" shrinkToFit="false"/>
      <protection locked="true" hidden="false"/>
    </xf>
    <xf numFmtId="0" fontId="722" fillId="530" borderId="571" xfId="0" applyNumberFormat="true" applyFont="true" applyFill="true" applyBorder="true" applyAlignment="true" applyProtection="true">
      <alignment horizontal="center" vertical="center" textRotation="0" wrapText="false" indent="0" shrinkToFit="false"/>
      <protection locked="true" hidden="false"/>
    </xf>
    <xf numFmtId="0" fontId="723" fillId="531" borderId="572" xfId="0" applyNumberFormat="true" applyFont="true" applyFill="true" applyBorder="true" applyAlignment="true" applyProtection="true">
      <alignment horizontal="center" vertical="center" textRotation="0" wrapText="false" indent="0" shrinkToFit="false"/>
      <protection locked="true" hidden="false"/>
    </xf>
    <xf numFmtId="0" fontId="724" fillId="532" borderId="573" xfId="0" applyNumberFormat="true" applyFont="true" applyFill="true" applyBorder="true" applyAlignment="true" applyProtection="true">
      <alignment horizontal="center" vertical="center" textRotation="0" wrapText="false" indent="0" shrinkToFit="false"/>
      <protection locked="true" hidden="false"/>
    </xf>
    <xf numFmtId="0" fontId="725" fillId="533" borderId="574" xfId="0" applyNumberFormat="true" applyFont="true" applyFill="true" applyBorder="true" applyAlignment="true" applyProtection="true">
      <alignment horizontal="center" vertical="center" textRotation="0" wrapText="false" indent="0" shrinkToFit="false"/>
      <protection locked="true" hidden="false"/>
    </xf>
    <xf numFmtId="164" fontId="726" fillId="534" borderId="575" xfId="0" applyNumberFormat="true" applyFont="true" applyFill="true" applyBorder="true" applyAlignment="true" applyProtection="true">
      <alignment horizontal="center" vertical="center" textRotation="0" wrapText="false" indent="0" shrinkToFit="false"/>
      <protection locked="true" hidden="false"/>
    </xf>
    <xf numFmtId="0" fontId="727" fillId="535" borderId="576" xfId="0" applyNumberFormat="true" applyFont="true" applyFill="true" applyBorder="true" applyAlignment="true" applyProtection="true">
      <alignment horizontal="center" vertical="center" textRotation="0" wrapText="false" indent="0" shrinkToFit="false"/>
      <protection locked="true" hidden="false"/>
    </xf>
    <xf numFmtId="0" fontId="728" fillId="536" borderId="577" xfId="0" applyNumberFormat="true" applyFont="true" applyFill="true" applyBorder="true" applyAlignment="true" applyProtection="true">
      <alignment horizontal="center" vertical="center" textRotation="0" wrapText="false" indent="0" shrinkToFit="false"/>
      <protection locked="true" hidden="false"/>
    </xf>
    <xf numFmtId="0" fontId="729" fillId="537" borderId="578" xfId="0" applyNumberFormat="true" applyFont="true" applyFill="true" applyBorder="true" applyAlignment="true" applyProtection="true">
      <alignment horizontal="center" vertical="center" textRotation="0" wrapText="false" indent="0" shrinkToFit="false"/>
      <protection locked="true" hidden="false"/>
    </xf>
    <xf numFmtId="0" fontId="730" fillId="538" borderId="579" xfId="0" applyNumberFormat="true" applyFont="true" applyFill="true" applyBorder="true" applyAlignment="true" applyProtection="true">
      <alignment horizontal="center" vertical="center" textRotation="0" wrapText="false" indent="0" shrinkToFit="false"/>
      <protection locked="true" hidden="false"/>
    </xf>
    <xf numFmtId="164" fontId="731" fillId="539" borderId="580" xfId="0" applyNumberFormat="true" applyFont="true" applyFill="true" applyBorder="true" applyAlignment="true" applyProtection="true">
      <alignment horizontal="center" vertical="center" textRotation="0" wrapText="false" indent="0" shrinkToFit="false"/>
      <protection locked="true" hidden="false"/>
    </xf>
    <xf numFmtId="0" fontId="732" fillId="540" borderId="581" xfId="0" applyNumberFormat="true" applyFont="true" applyFill="true" applyBorder="true" applyAlignment="true" applyProtection="true">
      <alignment horizontal="center" vertical="center" textRotation="0" wrapText="false" indent="0" shrinkToFit="false"/>
      <protection locked="true" hidden="false"/>
    </xf>
    <xf numFmtId="0" fontId="733" fillId="541" borderId="582" xfId="0" applyNumberFormat="true" applyFont="true" applyFill="true" applyBorder="true" applyAlignment="true" applyProtection="true">
      <alignment horizontal="center" vertical="center" textRotation="0" wrapText="false" indent="0" shrinkToFit="false"/>
      <protection locked="true" hidden="false"/>
    </xf>
    <xf numFmtId="0" fontId="734" fillId="542" borderId="583" xfId="0" applyNumberFormat="true" applyFont="true" applyFill="true" applyBorder="true" applyAlignment="true" applyProtection="true">
      <alignment horizontal="center" vertical="center" textRotation="0" wrapText="false" indent="0" shrinkToFit="false"/>
      <protection locked="true" hidden="false"/>
    </xf>
    <xf numFmtId="0" fontId="735" fillId="543" borderId="584" xfId="0" applyNumberFormat="true" applyFont="true" applyFill="true" applyBorder="true" applyAlignment="true" applyProtection="true">
      <alignment horizontal="center" vertical="center" textRotation="0" wrapText="false" indent="0" shrinkToFit="false"/>
      <protection locked="true" hidden="false"/>
    </xf>
    <xf numFmtId="164" fontId="736" fillId="544" borderId="585" xfId="0" applyNumberFormat="true" applyFont="true" applyFill="true" applyBorder="true" applyAlignment="true" applyProtection="true">
      <alignment horizontal="center" vertical="center" textRotation="0" wrapText="false" indent="0" shrinkToFit="false"/>
      <protection locked="true" hidden="false"/>
    </xf>
    <xf numFmtId="0" fontId="737" fillId="545" borderId="586" xfId="0" applyNumberFormat="true" applyFont="true" applyFill="true" applyBorder="true" applyAlignment="true" applyProtection="true">
      <alignment horizontal="center" vertical="center" textRotation="0" wrapText="false" indent="0" shrinkToFit="false"/>
      <protection locked="true" hidden="false"/>
    </xf>
    <xf numFmtId="0" fontId="738" fillId="546" borderId="587" xfId="0" applyNumberFormat="true" applyFont="true" applyFill="true" applyBorder="true" applyAlignment="true" applyProtection="true">
      <alignment horizontal="center" vertical="center" textRotation="0" wrapText="false" indent="0" shrinkToFit="false"/>
      <protection locked="true" hidden="false"/>
    </xf>
    <xf numFmtId="0" fontId="739" fillId="547" borderId="588" xfId="0" applyNumberFormat="true" applyFont="true" applyFill="true" applyBorder="true" applyAlignment="true" applyProtection="true">
      <alignment horizontal="center" vertical="center" textRotation="0" wrapText="false" indent="0" shrinkToFit="false"/>
      <protection locked="true" hidden="false"/>
    </xf>
    <xf numFmtId="0" fontId="740" fillId="548" borderId="589" xfId="0" applyNumberFormat="true" applyFont="true" applyFill="true" applyBorder="true" applyAlignment="true" applyProtection="true">
      <alignment horizontal="center" vertical="center" textRotation="0" wrapText="false" indent="0" shrinkToFit="false"/>
      <protection locked="true" hidden="false"/>
    </xf>
    <xf numFmtId="164" fontId="741" fillId="549" borderId="590" xfId="0" applyNumberFormat="true" applyFont="true" applyFill="true" applyBorder="true" applyAlignment="true" applyProtection="true">
      <alignment horizontal="center" vertical="center" textRotation="0" wrapText="false" indent="0" shrinkToFit="false"/>
      <protection locked="true" hidden="false"/>
    </xf>
    <xf numFmtId="0" fontId="742" fillId="550" borderId="591" xfId="0" applyNumberFormat="true" applyFont="true" applyFill="true" applyBorder="true" applyAlignment="true" applyProtection="true">
      <alignment horizontal="center" vertical="center" textRotation="0" wrapText="false" indent="0" shrinkToFit="false"/>
      <protection locked="true" hidden="false"/>
    </xf>
    <xf numFmtId="0" fontId="743" fillId="551" borderId="592" xfId="0" applyNumberFormat="true" applyFont="true" applyFill="true" applyBorder="true" applyAlignment="true" applyProtection="true">
      <alignment horizontal="center" vertical="center" textRotation="0" wrapText="false" indent="0" shrinkToFit="false"/>
      <protection locked="true" hidden="false"/>
    </xf>
    <xf numFmtId="0" fontId="744" fillId="552" borderId="593" xfId="0" applyNumberFormat="true" applyFont="true" applyFill="true" applyBorder="true" applyAlignment="true" applyProtection="true">
      <alignment horizontal="center" vertical="center" textRotation="0" wrapText="false" indent="0" shrinkToFit="false"/>
      <protection locked="true" hidden="false"/>
    </xf>
    <xf numFmtId="0" fontId="745" fillId="553" borderId="594" xfId="0" applyNumberFormat="true" applyFont="true" applyFill="true" applyBorder="true" applyAlignment="true" applyProtection="true">
      <alignment horizontal="center" vertical="center" textRotation="0" wrapText="false" indent="0" shrinkToFit="false"/>
      <protection locked="true" hidden="false"/>
    </xf>
    <xf numFmtId="164" fontId="746" fillId="554" borderId="595" xfId="0" applyNumberFormat="true" applyFont="true" applyFill="true" applyBorder="true" applyAlignment="true" applyProtection="true">
      <alignment horizontal="center" vertical="center" textRotation="0" wrapText="false" indent="0" shrinkToFit="false"/>
      <protection locked="true" hidden="false"/>
    </xf>
    <xf numFmtId="0" fontId="747" fillId="555" borderId="596" xfId="0" applyNumberFormat="true" applyFont="true" applyFill="true" applyBorder="true" applyAlignment="true" applyProtection="true">
      <alignment horizontal="center" vertical="center" textRotation="0" wrapText="false" indent="0" shrinkToFit="false"/>
      <protection locked="true" hidden="false"/>
    </xf>
    <xf numFmtId="0" fontId="748" fillId="556" borderId="597" xfId="0" applyNumberFormat="true" applyFont="true" applyFill="true" applyBorder="true" applyAlignment="true" applyProtection="true">
      <alignment horizontal="center" vertical="center" textRotation="0" wrapText="false" indent="0" shrinkToFit="false"/>
      <protection locked="true" hidden="false"/>
    </xf>
    <xf numFmtId="0" fontId="749" fillId="557" borderId="598" xfId="0" applyNumberFormat="true" applyFont="true" applyFill="true" applyBorder="true" applyAlignment="true" applyProtection="true">
      <alignment horizontal="center" vertical="center" textRotation="0" wrapText="false" indent="0" shrinkToFit="false"/>
      <protection locked="true" hidden="false"/>
    </xf>
    <xf numFmtId="0" fontId="750" fillId="558" borderId="599" xfId="0" applyNumberFormat="true" applyFont="true" applyFill="true" applyBorder="true" applyAlignment="true" applyProtection="true">
      <alignment horizontal="center" vertical="center" textRotation="0" wrapText="false" indent="0" shrinkToFit="false"/>
      <protection locked="true" hidden="false"/>
    </xf>
    <xf numFmtId="164" fontId="751" fillId="559" borderId="600" xfId="0" applyNumberFormat="true" applyFont="true" applyFill="true" applyBorder="true" applyAlignment="true" applyProtection="true">
      <alignment horizontal="center" vertical="center" textRotation="0" wrapText="false" indent="0" shrinkToFit="false"/>
      <protection locked="true" hidden="false"/>
    </xf>
    <xf numFmtId="0" fontId="752" fillId="560" borderId="601" xfId="0" applyNumberFormat="true" applyFont="true" applyFill="true" applyBorder="true" applyAlignment="true" applyProtection="true">
      <alignment horizontal="center" vertical="center" textRotation="0" wrapText="false" indent="0" shrinkToFit="false"/>
      <protection locked="true" hidden="false"/>
    </xf>
    <xf numFmtId="0" fontId="753" fillId="561" borderId="602" xfId="0" applyNumberFormat="true" applyFont="true" applyFill="true" applyBorder="true" applyAlignment="true" applyProtection="true">
      <alignment horizontal="center" vertical="center" textRotation="0" wrapText="false" indent="0" shrinkToFit="false"/>
      <protection locked="true" hidden="false"/>
    </xf>
    <xf numFmtId="0" fontId="754" fillId="562" borderId="603" xfId="0" applyNumberFormat="true" applyFont="true" applyFill="true" applyBorder="true" applyAlignment="true" applyProtection="true">
      <alignment horizontal="center" vertical="center" textRotation="0" wrapText="false" indent="0" shrinkToFit="false"/>
      <protection locked="true" hidden="false"/>
    </xf>
    <xf numFmtId="0" fontId="755" fillId="563" borderId="604" xfId="0" applyNumberFormat="true" applyFont="true" applyFill="true" applyBorder="true" applyAlignment="true" applyProtection="true">
      <alignment horizontal="center" vertical="center" textRotation="0" wrapText="false" indent="0" shrinkToFit="false"/>
      <protection locked="true" hidden="false"/>
    </xf>
    <xf numFmtId="164" fontId="756" fillId="564" borderId="605" xfId="0" applyNumberFormat="true" applyFont="true" applyFill="true" applyBorder="true" applyAlignment="true" applyProtection="true">
      <alignment horizontal="center" vertical="center" textRotation="0" wrapText="false" indent="0" shrinkToFit="false"/>
      <protection locked="true" hidden="false"/>
    </xf>
    <xf numFmtId="0" fontId="757" fillId="565" borderId="606" xfId="0" applyNumberFormat="true" applyFont="true" applyFill="true" applyBorder="true" applyAlignment="true" applyProtection="true">
      <alignment horizontal="center" vertical="center" textRotation="0" wrapText="false" indent="0" shrinkToFit="false"/>
      <protection locked="true" hidden="false"/>
    </xf>
    <xf numFmtId="0" fontId="758" fillId="566" borderId="607" xfId="0" applyNumberFormat="true" applyFont="true" applyFill="true" applyBorder="true" applyAlignment="true" applyProtection="true">
      <alignment horizontal="center" vertical="center" textRotation="0" wrapText="false" indent="0" shrinkToFit="false"/>
      <protection locked="true" hidden="false"/>
    </xf>
    <xf numFmtId="0" fontId="759" fillId="567" borderId="608" xfId="0" applyNumberFormat="true" applyFont="true" applyFill="true" applyBorder="true" applyAlignment="true" applyProtection="true">
      <alignment horizontal="center" vertical="center" textRotation="0" wrapText="false" indent="0" shrinkToFit="false"/>
      <protection locked="true" hidden="false"/>
    </xf>
    <xf numFmtId="0" fontId="760" fillId="568" borderId="609" xfId="0" applyNumberFormat="true" applyFont="true" applyFill="true" applyBorder="true" applyAlignment="true" applyProtection="true">
      <alignment horizontal="center" vertical="center" textRotation="0" wrapText="false" indent="0" shrinkToFit="false"/>
      <protection locked="true" hidden="false"/>
    </xf>
    <xf numFmtId="164" fontId="761" fillId="569" borderId="610" xfId="0" applyNumberFormat="true" applyFont="true" applyFill="true" applyBorder="true" applyAlignment="true" applyProtection="true">
      <alignment horizontal="center" vertical="center" textRotation="0" wrapText="false" indent="0" shrinkToFit="false"/>
      <protection locked="true" hidden="false"/>
    </xf>
    <xf numFmtId="0" fontId="762" fillId="570" borderId="611" xfId="0" applyNumberFormat="true" applyFont="true" applyFill="true" applyBorder="true" applyAlignment="true" applyProtection="true">
      <alignment horizontal="center" vertical="center" textRotation="0" wrapText="false" indent="0" shrinkToFit="false"/>
      <protection locked="true" hidden="false"/>
    </xf>
    <xf numFmtId="0" fontId="763" fillId="571" borderId="612" xfId="0" applyNumberFormat="true" applyFont="true" applyFill="true" applyBorder="true" applyAlignment="true" applyProtection="true">
      <alignment horizontal="center" vertical="center" textRotation="0" wrapText="false" indent="0" shrinkToFit="false"/>
      <protection locked="true" hidden="false"/>
    </xf>
    <xf numFmtId="0" fontId="764" fillId="572" borderId="613" xfId="0" applyNumberFormat="true" applyFont="true" applyFill="true" applyBorder="true" applyAlignment="true" applyProtection="true">
      <alignment horizontal="center" vertical="center" textRotation="0" wrapText="false" indent="0" shrinkToFit="false"/>
      <protection locked="true" hidden="false"/>
    </xf>
    <xf numFmtId="0" fontId="765" fillId="573" borderId="614" xfId="0" applyNumberFormat="true" applyFont="true" applyFill="true" applyBorder="true" applyAlignment="true" applyProtection="true">
      <alignment horizontal="center" vertical="center" textRotation="0" wrapText="false" indent="0" shrinkToFit="false"/>
      <protection locked="true" hidden="false"/>
    </xf>
    <xf numFmtId="164" fontId="766" fillId="574" borderId="615" xfId="0" applyNumberFormat="true" applyFont="true" applyFill="true" applyBorder="true" applyAlignment="true" applyProtection="true">
      <alignment horizontal="center" vertical="center" textRotation="0" wrapText="false" indent="0" shrinkToFit="false"/>
      <protection locked="true" hidden="false"/>
    </xf>
    <xf numFmtId="0" fontId="767" fillId="575" borderId="616" xfId="0" applyNumberFormat="true" applyFont="true" applyFill="true" applyBorder="true" applyAlignment="true" applyProtection="true">
      <alignment horizontal="center" vertical="center" textRotation="0" wrapText="false" indent="0" shrinkToFit="false"/>
      <protection locked="true" hidden="false"/>
    </xf>
    <xf numFmtId="0" fontId="768" fillId="576" borderId="617" xfId="0" applyNumberFormat="true" applyFont="true" applyFill="true" applyBorder="true" applyAlignment="true" applyProtection="true">
      <alignment horizontal="center" vertical="center" textRotation="0" wrapText="false" indent="0" shrinkToFit="false"/>
      <protection locked="true" hidden="false"/>
    </xf>
    <xf numFmtId="0" fontId="769" fillId="577" borderId="618" xfId="0" applyNumberFormat="true" applyFont="true" applyFill="true" applyBorder="true" applyAlignment="true" applyProtection="true">
      <alignment horizontal="center" vertical="center" textRotation="0" wrapText="false" indent="0" shrinkToFit="false"/>
      <protection locked="true" hidden="false"/>
    </xf>
    <xf numFmtId="0" fontId="770" fillId="578" borderId="619" xfId="0" applyNumberFormat="true" applyFont="true" applyFill="true" applyBorder="true" applyAlignment="true" applyProtection="true">
      <alignment horizontal="center" vertical="center" textRotation="0" wrapText="false" indent="0" shrinkToFit="false"/>
      <protection locked="true" hidden="false"/>
    </xf>
    <xf numFmtId="164" fontId="771" fillId="579" borderId="620" xfId="0" applyNumberFormat="true" applyFont="true" applyFill="true" applyBorder="true" applyAlignment="true" applyProtection="true">
      <alignment horizontal="center" vertical="center" textRotation="0" wrapText="false" indent="0" shrinkToFit="false"/>
      <protection locked="true" hidden="false"/>
    </xf>
    <xf numFmtId="0" fontId="772" fillId="580" borderId="621" xfId="0" applyNumberFormat="true" applyFont="true" applyFill="true" applyBorder="true" applyAlignment="true" applyProtection="true">
      <alignment horizontal="center" vertical="center" textRotation="0" wrapText="false" indent="0" shrinkToFit="false"/>
      <protection locked="true" hidden="false"/>
    </xf>
    <xf numFmtId="0" fontId="773" fillId="581" borderId="622" xfId="0" applyNumberFormat="true" applyFont="true" applyFill="true" applyBorder="true" applyAlignment="true" applyProtection="true">
      <alignment horizontal="center" vertical="center" textRotation="0" wrapText="false" indent="0" shrinkToFit="false"/>
      <protection locked="true" hidden="false"/>
    </xf>
    <xf numFmtId="0" fontId="774" fillId="582" borderId="623" xfId="0" applyNumberFormat="true" applyFont="true" applyFill="true" applyBorder="true" applyAlignment="true" applyProtection="true">
      <alignment horizontal="center" vertical="center" textRotation="0" wrapText="false" indent="0" shrinkToFit="false"/>
      <protection locked="true" hidden="false"/>
    </xf>
    <xf numFmtId="0" fontId="775" fillId="583" borderId="624" xfId="0" applyNumberFormat="true" applyFont="true" applyFill="true" applyBorder="true" applyAlignment="true" applyProtection="true">
      <alignment horizontal="center" vertical="center" textRotation="0" wrapText="false" indent="0" shrinkToFit="false"/>
      <protection locked="true" hidden="false"/>
    </xf>
    <xf numFmtId="164" fontId="776" fillId="584" borderId="625" xfId="0" applyNumberFormat="true" applyFont="true" applyFill="true" applyBorder="true" applyAlignment="true" applyProtection="true">
      <alignment horizontal="center" vertical="center" textRotation="0" wrapText="false" indent="0" shrinkToFit="false"/>
      <protection locked="true" hidden="false"/>
    </xf>
    <xf numFmtId="0" fontId="777" fillId="585" borderId="626" xfId="0" applyNumberFormat="true" applyFont="true" applyFill="true" applyBorder="true" applyAlignment="true" applyProtection="true">
      <alignment horizontal="center" vertical="center" textRotation="0" wrapText="false" indent="0" shrinkToFit="false"/>
      <protection locked="true" hidden="false"/>
    </xf>
    <xf numFmtId="0" fontId="778" fillId="586" borderId="627" xfId="0" applyNumberFormat="true" applyFont="true" applyFill="true" applyBorder="true" applyAlignment="true" applyProtection="true">
      <alignment horizontal="center" vertical="center" textRotation="0" wrapText="false" indent="0" shrinkToFit="false"/>
      <protection locked="true" hidden="false"/>
    </xf>
    <xf numFmtId="0" fontId="779" fillId="587" borderId="628" xfId="0" applyNumberFormat="true" applyFont="true" applyFill="true" applyBorder="true" applyAlignment="true" applyProtection="true">
      <alignment horizontal="center" vertical="center" textRotation="0" wrapText="false" indent="0" shrinkToFit="false"/>
      <protection locked="true" hidden="false"/>
    </xf>
    <xf numFmtId="0" fontId="780" fillId="588" borderId="629" xfId="0" applyNumberFormat="true" applyFont="true" applyFill="true" applyBorder="true" applyAlignment="true" applyProtection="true">
      <alignment horizontal="center" vertical="center" textRotation="0" wrapText="false" indent="0" shrinkToFit="false"/>
      <protection locked="true" hidden="false"/>
    </xf>
    <xf numFmtId="164" fontId="781" fillId="589" borderId="630" xfId="0" applyNumberFormat="true" applyFont="true" applyFill="true" applyBorder="true" applyAlignment="true" applyProtection="true">
      <alignment horizontal="center" vertical="center" textRotation="0" wrapText="false" indent="0" shrinkToFit="false"/>
      <protection locked="true" hidden="false"/>
    </xf>
    <xf numFmtId="0" fontId="782" fillId="590" borderId="631" xfId="0" applyNumberFormat="true" applyFont="true" applyFill="true" applyBorder="true" applyAlignment="true" applyProtection="true">
      <alignment horizontal="center" vertical="center" textRotation="0" wrapText="false" indent="0" shrinkToFit="false"/>
      <protection locked="true" hidden="false"/>
    </xf>
    <xf numFmtId="0" fontId="783" fillId="591" borderId="632" xfId="0" applyNumberFormat="true" applyFont="true" applyFill="true" applyBorder="true" applyAlignment="true" applyProtection="true">
      <alignment horizontal="center" vertical="center" textRotation="0" wrapText="false" indent="0" shrinkToFit="false"/>
      <protection locked="true" hidden="false"/>
    </xf>
    <xf numFmtId="0" fontId="784" fillId="592" borderId="633" xfId="0" applyNumberFormat="true" applyFont="true" applyFill="true" applyBorder="true" applyAlignment="true" applyProtection="true">
      <alignment horizontal="center" vertical="center" textRotation="0" wrapText="false" indent="0" shrinkToFit="false"/>
      <protection locked="true" hidden="false"/>
    </xf>
    <xf numFmtId="0" fontId="786" fillId="593" borderId="634" xfId="0" applyNumberFormat="true" applyFont="true" applyFill="true" applyBorder="true" applyAlignment="true" applyProtection="true">
      <alignment horizontal="center" vertical="center" textRotation="0" wrapText="false" indent="0" shrinkToFit="false"/>
      <protection locked="true" hidden="false"/>
    </xf>
    <xf numFmtId="0" fontId="788" fillId="594" borderId="635" xfId="0" applyNumberFormat="true" applyFont="true" applyFill="true" applyBorder="true" applyAlignment="true" applyProtection="true">
      <alignment horizontal="center" vertical="center" textRotation="0" wrapText="false" indent="0" shrinkToFit="false"/>
      <protection locked="true" hidden="false"/>
    </xf>
    <xf numFmtId="0" fontId="790" fillId="595" borderId="636" xfId="0" applyNumberFormat="true" applyFont="true" applyFill="true" applyBorder="true" applyAlignment="true" applyProtection="true">
      <alignment horizontal="center" vertical="center" textRotation="0" wrapText="false" indent="0" shrinkToFit="false"/>
      <protection locked="true" hidden="false"/>
    </xf>
    <xf numFmtId="0" fontId="792" fillId="596" borderId="637" xfId="0" applyNumberFormat="true" applyFont="true" applyFill="true" applyBorder="true" applyAlignment="true" applyProtection="true">
      <alignment horizontal="center" vertical="center" textRotation="0" wrapText="false" indent="0" shrinkToFit="false"/>
      <protection locked="true" hidden="false"/>
    </xf>
    <xf numFmtId="0" fontId="794" fillId="0" borderId="638" xfId="0" applyNumberFormat="true" applyFont="true" applyBorder="true" applyAlignment="true" applyProtection="true">
      <alignment horizontal="general" vertical="bottom" textRotation="0" wrapText="false" indent="0" shrinkToFit="false"/>
      <protection locked="true" hidden="false"/>
    </xf>
    <xf numFmtId="0" fontId="796" fillId="0" borderId="639"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12726218451"/>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12</c:v>
                </c:pt>
                <c:pt idx="1">
                  <c:v>1E-10</c:v>
                </c:pt>
                <c:pt idx="2">
                  <c:v>1E-10</c:v>
                </c:pt>
                <c:pt idx="3">
                  <c:v>1E-10</c:v>
                </c:pt>
                <c:pt idx="4">
                  <c:v>1E-10</c:v>
                </c:pt>
                <c:pt idx="5">
                  <c:v>1E-10</c:v>
                </c:pt>
              </c:numCache>
            </c:numRef>
          </c:val>
          <c:extLst>
            <c:ext xmlns:c16="http://schemas.microsoft.com/office/drawing/2014/chart" uri="{C3380CC4-5D6E-409C-BE32-E72D297353CC}">
              <c16:uniqueId val="{00000000-7EC7-4AE7-8754-1E8E72B8029A}"/>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EC7-4AE7-8754-1E8E72B8029A}"/>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EC7-4AE7-8754-1E8E72B8029A}"/>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EC7-4AE7-8754-1E8E72B8029A}"/>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EC7-4AE7-8754-1E8E72B8029A}"/>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EC7-4AE7-8754-1E8E72B8029A}"/>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EC7-4AE7-8754-1E8E72B8029A}"/>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60.98</c:v>
                </c:pt>
                <c:pt idx="1">
                  <c:v>1E-10</c:v>
                </c:pt>
                <c:pt idx="2">
                  <c:v>1E-10</c:v>
                </c:pt>
                <c:pt idx="3">
                  <c:v>1E-10</c:v>
                </c:pt>
                <c:pt idx="4">
                  <c:v>1E-10</c:v>
                </c:pt>
                <c:pt idx="5">
                  <c:v>1E-10</c:v>
                </c:pt>
              </c:numCache>
            </c:numRef>
          </c:val>
          <c:extLst>
            <c:ext xmlns:c16="http://schemas.microsoft.com/office/drawing/2014/chart" uri="{C3380CC4-5D6E-409C-BE32-E72D297353CC}">
              <c16:uniqueId val="{00000007-7EC7-4AE7-8754-1E8E72B8029A}"/>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99.923314860000005</c:v>
                </c:pt>
                <c:pt idx="5">
                  <c:v>100</c:v>
                </c:pt>
              </c:numCache>
            </c:numRef>
          </c:val>
          <c:extLst>
            <c:ext xmlns:c16="http://schemas.microsoft.com/office/drawing/2014/chart" uri="{C3380CC4-5D6E-409C-BE32-E72D297353CC}">
              <c16:uniqueId val="{00000008-7EC7-4AE7-8754-1E8E72B8029A}"/>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27.02</c:v>
                </c:pt>
                <c:pt idx="1">
                  <c:v>1E-10</c:v>
                </c:pt>
                <c:pt idx="2">
                  <c:v>1E-10</c:v>
                </c:pt>
                <c:pt idx="3">
                  <c:v>1E-10</c:v>
                </c:pt>
                <c:pt idx="4">
                  <c:v>7.6685142900000003E-2</c:v>
                </c:pt>
                <c:pt idx="5">
                  <c:v>0</c:v>
                </c:pt>
              </c:numCache>
            </c:numRef>
          </c:val>
          <c:extLst>
            <c:ext xmlns:c16="http://schemas.microsoft.com/office/drawing/2014/chart" uri="{C3380CC4-5D6E-409C-BE32-E72D297353CC}">
              <c16:uniqueId val="{00000009-7EC7-4AE7-8754-1E8E72B8029A}"/>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AC0-4EBB-891E-879ADBF75C67}"/>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AC0-4EBB-891E-879ADBF75C6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AC0-4EBB-891E-879ADBF75C67}"/>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69A-48FF-A89D-4986B4C8DCB1}"/>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7DC-44F8-A9E8-2A23D7CF46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7DC-44F8-A9E8-2A23D7CF46F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750-4175-8A21-82792B4C36A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750-4175-8A21-82792B4C36A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AC-45E1-B7E7-F83AF25EDD6E}"/>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8AE-4AB6-A5AA-A6BEC155782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2018</c:v>
                </c:pt>
                <c:pt idx="5">
                  <c:v>2019</c:v>
                </c:pt>
                <c:pt idx="6">
                  <c:v>2020</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69A-48FF-A89D-4986B4C8DCB1}"/>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69A-48FF-A89D-4986B4C8DCB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69A-48FF-A89D-4986B4C8DCB1}"/>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7DC-44F8-A9E8-2A23D7CF46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7DC-44F8-A9E8-2A23D7CF46F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750-4175-8A21-82792B4C36A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750-4175-8A21-82792B4C36A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AC-45E1-B7E7-F83AF25EDD6E}"/>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8AE-4AB6-A5AA-A6BEC155782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2018</c:v>
                </c:pt>
                <c:pt idx="5">
                  <c:v>2019</c:v>
                </c:pt>
                <c:pt idx="6">
                  <c:v>2020</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99.9</c:v>
                </c:pt>
                <c:pt idx="20">
                  <c:v>99.8</c:v>
                </c:pt>
                <c:pt idx="21">
                  <c:v>99.7</c:v>
                </c:pt>
                <c:pt idx="22">
                  <c:v>99.6</c:v>
                </c:pt>
                <c:pt idx="23">
                  <c:v>99.5</c:v>
                </c:pt>
              </c:numCache>
            </c:numRef>
          </c:yVal>
          <c:smooth val="0"/>
          <c:extLst>
            <c:ext xmlns:c16="http://schemas.microsoft.com/office/drawing/2014/chart" uri="{C3380CC4-5D6E-409C-BE32-E72D297353CC}">
              <c16:uniqueId val="{00000004-8AC0-4EBB-891E-879ADBF75C67}"/>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AC0-4EBB-891E-879ADBF75C67}"/>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AC0-4EBB-891E-879ADBF75C6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AC0-4EBB-891E-879ADBF75C6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69A-48FF-A89D-4986B4C8DCB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7DC-44F8-A9E8-2A23D7CF46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7DC-44F8-A9E8-2A23D7CF46F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750-4175-8A21-82792B4C36A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750-4175-8A21-82792B4C36A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3AC-45E1-B7E7-F83AF25EDD6E}"/>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8AE-4AB6-A5AA-A6BEC155782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2018</c:v>
                </c:pt>
                <c:pt idx="5">
                  <c:v>2019</c:v>
                </c:pt>
                <c:pt idx="6">
                  <c:v>2020</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100</c:v>
                </c:pt>
                <c:pt idx="3">
                  <c:v>100</c:v>
                </c:pt>
                <c:pt idx="4">
                  <c:v>100</c:v>
                </c:pt>
                <c:pt idx="5">
                  <c:v>100</c:v>
                </c:pt>
                <c:pt idx="6">
                  <c:v>100</c:v>
                </c:pt>
                <c:pt idx="7">
                  <c:v>100</c:v>
                </c:pt>
                <c:pt idx="8">
                  <c:v>99.047967062785261</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8AC0-4EBB-891E-879ADBF75C67}"/>
            </c:ext>
          </c:extLst>
        </c:ser>
        <c:dLbls>
          <c:showLegendKey val="0"/>
          <c:showVal val="0"/>
          <c:showCatName val="0"/>
          <c:showSerName val="0"/>
          <c:showPercent val="0"/>
          <c:showBubbleSize val="0"/>
        </c:dLbls>
        <c:axId val="75145216"/>
        <c:axId val="75146752"/>
      </c:scatterChart>
      <c:valAx>
        <c:axId val="751452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46752"/>
        <c:crosses val="autoZero"/>
        <c:crossBetween val="midCat"/>
        <c:majorUnit val="5"/>
      </c:valAx>
      <c:valAx>
        <c:axId val="751467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4521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B0B-44D0-913F-CDF9BE5BCE25}"/>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B0B-44D0-913F-CDF9BE5BCE2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B0B-44D0-913F-CDF9BE5BCE25}"/>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DF6-4278-9689-C02488F107A3}"/>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C1-472E-AB89-000314988F1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C1-472E-AB89-000314988F1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786-4F82-92F8-C4CCA2B31C0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786-4F82-92F8-C4CCA2B31C0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8CD-4C7A-A88F-B1A748332D76}"/>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4E3-40F0-931E-BE82B75ED64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2018</c:v>
                </c:pt>
                <c:pt idx="5">
                  <c:v>2019</c:v>
                </c:pt>
                <c:pt idx="6">
                  <c:v>2020</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B0B-44D0-913F-CDF9BE5BCE25}"/>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B0B-44D0-913F-CDF9BE5BCE25}"/>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C1-472E-AB89-000314988F1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C1-472E-AB89-000314988F1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786-4F82-92F8-C4CCA2B31C0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786-4F82-92F8-C4CCA2B31C0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8CD-4C7A-A88F-B1A748332D76}"/>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4E3-40F0-931E-BE82B75ED64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2018</c:v>
                </c:pt>
                <c:pt idx="5">
                  <c:v>2019</c:v>
                </c:pt>
                <c:pt idx="6">
                  <c:v>2020</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6B0B-44D0-913F-CDF9BE5BCE25}"/>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B0B-44D0-913F-CDF9BE5BCE25}"/>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B0B-44D0-913F-CDF9BE5BCE2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B0B-44D0-913F-CDF9BE5BCE25}"/>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DF6-4278-9689-C02488F107A3}"/>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C1-472E-AB89-000314988F1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C1-472E-AB89-000314988F1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786-4F82-92F8-C4CCA2B31C0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786-4F82-92F8-C4CCA2B31C0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8CD-4C7A-A88F-B1A748332D76}"/>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4E3-40F0-931E-BE82B75ED64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2018</c:v>
                </c:pt>
                <c:pt idx="5">
                  <c:v>2019</c:v>
                </c:pt>
                <c:pt idx="6">
                  <c:v>2020</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6B0B-44D0-913F-CDF9BE5BCE25}"/>
            </c:ext>
          </c:extLst>
        </c:ser>
        <c:dLbls>
          <c:showLegendKey val="0"/>
          <c:showVal val="0"/>
          <c:showCatName val="0"/>
          <c:showSerName val="0"/>
          <c:showPercent val="0"/>
          <c:showBubbleSize val="0"/>
        </c:dLbls>
        <c:axId val="84459904"/>
        <c:axId val="84461440"/>
      </c:scatterChart>
      <c:valAx>
        <c:axId val="844599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61440"/>
        <c:crosses val="autoZero"/>
        <c:crossBetween val="midCat"/>
        <c:majorUnit val="5"/>
      </c:valAx>
      <c:valAx>
        <c:axId val="844614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5990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A68-401F-BA54-165191FCBDB1}"/>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A68-401F-BA54-165191FCBDB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A68-401F-BA54-165191FCBDB1}"/>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EE1-4EC3-8483-3D57C830956E}"/>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A4-4329-9F24-D88C64B9F55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EA4-4329-9F24-D88C64B9F55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71C-45EB-8E46-EDD7E259FDA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1C-45EB-8E46-EDD7E259FDA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832-4938-B3CF-44ACBAFEE324}"/>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95-4AB4-8520-60DF56DD090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2018</c:v>
                </c:pt>
                <c:pt idx="5">
                  <c:v>2019</c:v>
                </c:pt>
                <c:pt idx="6">
                  <c:v>2020</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A68-401F-BA54-165191FCBDB1}"/>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A68-401F-BA54-165191FCBDB1}"/>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A4-4329-9F24-D88C64B9F55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EA4-4329-9F24-D88C64B9F55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71C-45EB-8E46-EDD7E259FDA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71C-45EB-8E46-EDD7E259FDA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832-4938-B3CF-44ACBAFEE324}"/>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95-4AB4-8520-60DF56DD090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2018</c:v>
                </c:pt>
                <c:pt idx="5">
                  <c:v>2019</c:v>
                </c:pt>
                <c:pt idx="6">
                  <c:v>2020</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99.9</c:v>
                </c:pt>
                <c:pt idx="1">
                  <c:v>99.9</c:v>
                </c:pt>
                <c:pt idx="2">
                  <c:v>99.9</c:v>
                </c:pt>
                <c:pt idx="3">
                  <c:v>99.9</c:v>
                </c:pt>
                <c:pt idx="4">
                  <c:v>99.9</c:v>
                </c:pt>
                <c:pt idx="5">
                  <c:v>99.9</c:v>
                </c:pt>
                <c:pt idx="6">
                  <c:v>99.9</c:v>
                </c:pt>
                <c:pt idx="7">
                  <c:v>99.9</c:v>
                </c:pt>
                <c:pt idx="8">
                  <c:v>99.9</c:v>
                </c:pt>
                <c:pt idx="9">
                  <c:v>99.9</c:v>
                </c:pt>
                <c:pt idx="10">
                  <c:v>99.9</c:v>
                </c:pt>
                <c:pt idx="11">
                  <c:v>99.9</c:v>
                </c:pt>
                <c:pt idx="12">
                  <c:v>99.9</c:v>
                </c:pt>
                <c:pt idx="13">
                  <c:v>99.9</c:v>
                </c:pt>
                <c:pt idx="14">
                  <c:v>99.9</c:v>
                </c:pt>
                <c:pt idx="15">
                  <c:v>99.9</c:v>
                </c:pt>
                <c:pt idx="16">
                  <c:v>99.9</c:v>
                </c:pt>
                <c:pt idx="17">
                  <c:v>99.9</c:v>
                </c:pt>
                <c:pt idx="18">
                  <c:v>99.9</c:v>
                </c:pt>
                <c:pt idx="19">
                  <c:v>100</c:v>
                </c:pt>
                <c:pt idx="20">
                  <c:v>100</c:v>
                </c:pt>
                <c:pt idx="21">
                  <c:v>100</c:v>
                </c:pt>
                <c:pt idx="22">
                  <c:v>100</c:v>
                </c:pt>
                <c:pt idx="23">
                  <c:v>100</c:v>
                </c:pt>
              </c:numCache>
            </c:numRef>
          </c:yVal>
          <c:smooth val="0"/>
          <c:extLst>
            <c:ext xmlns:c16="http://schemas.microsoft.com/office/drawing/2014/chart" uri="{C3380CC4-5D6E-409C-BE32-E72D297353CC}">
              <c16:uniqueId val="{00000008-9A68-401F-BA54-165191FCBDB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A68-401F-BA54-165191FCBDB1}"/>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A68-401F-BA54-165191FCBDB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A68-401F-BA54-165191FCBDB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EE1-4EC3-8483-3D57C830956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EA4-4329-9F24-D88C64B9F55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EA4-4329-9F24-D88C64B9F55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71C-45EB-8E46-EDD7E259FDA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71C-45EB-8E46-EDD7E259FDA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832-4938-B3CF-44ACBAFEE324}"/>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195-4AB4-8520-60DF56DD090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2018</c:v>
                </c:pt>
                <c:pt idx="5">
                  <c:v>2019</c:v>
                </c:pt>
                <c:pt idx="6">
                  <c:v>2020</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100</c:v>
                </c:pt>
                <c:pt idx="3">
                  <c:v>99.740260000000006</c:v>
                </c:pt>
                <c:pt idx="4">
                  <c:v>100</c:v>
                </c:pt>
                <c:pt idx="5">
                  <c:v>100</c:v>
                </c:pt>
                <c:pt idx="6">
                  <c:v>100</c:v>
                </c:pt>
                <c:pt idx="7">
                  <c:v>100</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C-9A68-401F-BA54-165191FCBDB1}"/>
            </c:ext>
          </c:extLst>
        </c:ser>
        <c:dLbls>
          <c:showLegendKey val="0"/>
          <c:showVal val="0"/>
          <c:showCatName val="0"/>
          <c:showSerName val="0"/>
          <c:showPercent val="0"/>
          <c:showBubbleSize val="0"/>
        </c:dLbls>
        <c:axId val="84727296"/>
        <c:axId val="84728832"/>
      </c:scatterChart>
      <c:valAx>
        <c:axId val="847272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28832"/>
        <c:crosses val="autoZero"/>
        <c:crossBetween val="midCat"/>
        <c:majorUnit val="5"/>
      </c:valAx>
      <c:valAx>
        <c:axId val="847288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2729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0EA-4F63-9748-67312C38ABBA}"/>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0EA-4F63-9748-67312C38ABB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0EA-4F63-9748-67312C38ABBA}"/>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253-4F31-A919-58D7143A7AAB}"/>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2FC-4DB0-B843-0D490A13D07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2FC-4DB0-B843-0D490A13D07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70C-47CD-A170-148F51997FD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70C-47CD-A170-148F51997FD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A69-4031-9F82-FBEA0978329F}"/>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E0C-4E7C-9D52-B66744B4C2F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2018</c:v>
                </c:pt>
                <c:pt idx="5">
                  <c:v>2019</c:v>
                </c:pt>
                <c:pt idx="6">
                  <c:v>2020</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F63-9748-67312C38ABBA}"/>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F63-9748-67312C38ABB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0EA-4F63-9748-67312C38ABBA}"/>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2FC-4DB0-B843-0D490A13D07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2FC-4DB0-B843-0D490A13D07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70C-47CD-A170-148F51997FD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70C-47CD-A170-148F51997FD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A69-4031-9F82-FBEA0978329F}"/>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E0C-4E7C-9D52-B66744B4C2F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2018</c:v>
                </c:pt>
                <c:pt idx="5">
                  <c:v>2019</c:v>
                </c:pt>
                <c:pt idx="6">
                  <c:v>2020</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99.9</c:v>
                </c:pt>
                <c:pt idx="1">
                  <c:v>99.9</c:v>
                </c:pt>
                <c:pt idx="2">
                  <c:v>99.9</c:v>
                </c:pt>
                <c:pt idx="3">
                  <c:v>99.9</c:v>
                </c:pt>
                <c:pt idx="4">
                  <c:v>99.9</c:v>
                </c:pt>
                <c:pt idx="5">
                  <c:v>99.9</c:v>
                </c:pt>
                <c:pt idx="6">
                  <c:v>99.9</c:v>
                </c:pt>
                <c:pt idx="7">
                  <c:v>99.9</c:v>
                </c:pt>
                <c:pt idx="8">
                  <c:v>99.9</c:v>
                </c:pt>
                <c:pt idx="9">
                  <c:v>99.9</c:v>
                </c:pt>
                <c:pt idx="10">
                  <c:v>99.9</c:v>
                </c:pt>
                <c:pt idx="11">
                  <c:v>99.9</c:v>
                </c:pt>
                <c:pt idx="12">
                  <c:v>99.9</c:v>
                </c:pt>
                <c:pt idx="13">
                  <c:v>99.9</c:v>
                </c:pt>
                <c:pt idx="14">
                  <c:v>99.9</c:v>
                </c:pt>
                <c:pt idx="15">
                  <c:v>99.9</c:v>
                </c:pt>
                <c:pt idx="16">
                  <c:v>99.9</c:v>
                </c:pt>
                <c:pt idx="17">
                  <c:v>99.8</c:v>
                </c:pt>
                <c:pt idx="18">
                  <c:v>99.8</c:v>
                </c:pt>
                <c:pt idx="19">
                  <c:v>99.8</c:v>
                </c:pt>
                <c:pt idx="20">
                  <c:v>99.7</c:v>
                </c:pt>
                <c:pt idx="21">
                  <c:v>99.7</c:v>
                </c:pt>
                <c:pt idx="22">
                  <c:v>99.7</c:v>
                </c:pt>
                <c:pt idx="23">
                  <c:v>99.6</c:v>
                </c:pt>
              </c:numCache>
            </c:numRef>
          </c:yVal>
          <c:smooth val="0"/>
          <c:extLst>
            <c:ext xmlns:c16="http://schemas.microsoft.com/office/drawing/2014/chart" uri="{C3380CC4-5D6E-409C-BE32-E72D297353CC}">
              <c16:uniqueId val="{00000007-C0EA-4F63-9748-67312C38ABB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0EA-4F63-9748-67312C38ABBA}"/>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0EA-4F63-9748-67312C38ABB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0EA-4F63-9748-67312C38ABB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253-4F31-A919-58D7143A7AA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2FC-4DB0-B843-0D490A13D07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2FC-4DB0-B843-0D490A13D07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70C-47CD-A170-148F51997FD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70C-47CD-A170-148F51997FD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A69-4031-9F82-FBEA0978329F}"/>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E0C-4E7C-9D52-B66744B4C2F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2018</c:v>
                </c:pt>
                <c:pt idx="5">
                  <c:v>2019</c:v>
                </c:pt>
                <c:pt idx="6">
                  <c:v>2020</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99.37</c:v>
                </c:pt>
                <c:pt idx="3">
                  <c:v>100</c:v>
                </c:pt>
                <c:pt idx="4">
                  <c:v>100</c:v>
                </c:pt>
                <c:pt idx="5">
                  <c:v>100</c:v>
                </c:pt>
                <c:pt idx="6">
                  <c:v>100</c:v>
                </c:pt>
                <c:pt idx="7">
                  <c:v>100</c:v>
                </c:pt>
                <c:pt idx="8">
                  <c:v>99.047967062785261</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C0EA-4F63-9748-67312C38ABBA}"/>
            </c:ext>
          </c:extLst>
        </c:ser>
        <c:dLbls>
          <c:showLegendKey val="0"/>
          <c:showVal val="0"/>
          <c:showCatName val="0"/>
          <c:showSerName val="0"/>
          <c:showPercent val="0"/>
          <c:showBubbleSize val="0"/>
        </c:dLbls>
        <c:axId val="84866944"/>
        <c:axId val="84868480"/>
      </c:scatterChart>
      <c:valAx>
        <c:axId val="848669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68480"/>
        <c:crosses val="autoZero"/>
        <c:crossBetween val="midCat"/>
        <c:majorUnit val="5"/>
      </c:valAx>
      <c:valAx>
        <c:axId val="8486848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6694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7CF-48C6-B45D-FA11D59DC0EA}"/>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7CF-48C6-B45D-FA11D59DC0E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7CF-48C6-B45D-FA11D59DC0EA}"/>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524-479F-B51A-C58C53B20696}"/>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DC1-441E-BD8A-BDDE348018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DC1-441E-BD8A-BDDE348018F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5CE-4F52-973E-A67DBD04B30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5CE-4F52-973E-A67DBD04B30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210-4FDB-8550-CD76019F7786}"/>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3BC-4636-B96D-0EAEC913C84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2018</c:v>
                </c:pt>
                <c:pt idx="5">
                  <c:v>2019</c:v>
                </c:pt>
                <c:pt idx="6">
                  <c:v>2020</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88</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88</c:v>
                </c:pt>
                <c:pt idx="9">
                  <c:v>88</c:v>
                </c:pt>
                <c:pt idx="10">
                  <c:v>88</c:v>
                </c:pt>
                <c:pt idx="11">
                  <c:v>88</c:v>
                </c:pt>
                <c:pt idx="12">
                  <c:v>88</c:v>
                </c:pt>
                <c:pt idx="13">
                  <c:v>88</c:v>
                </c:pt>
                <c:pt idx="14">
                  <c:v>88</c:v>
                </c:pt>
                <c:pt idx="15">
                  <c:v>88</c:v>
                </c:pt>
                <c:pt idx="16">
                  <c:v>88</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7CF-48C6-B45D-FA11D59DC0EA}"/>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CF-48C6-B45D-FA11D59DC0EA}"/>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DC1-441E-BD8A-BDDE348018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DC1-441E-BD8A-BDDE348018F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5CE-4F52-973E-A67DBD04B30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5CE-4F52-973E-A67DBD04B30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210-4FDB-8550-CD76019F7786}"/>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3BC-4636-B96D-0EAEC913C84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2018</c:v>
                </c:pt>
                <c:pt idx="5">
                  <c:v>2019</c:v>
                </c:pt>
                <c:pt idx="6">
                  <c:v>2020</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87CF-48C6-B45D-FA11D59DC0E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7CF-48C6-B45D-FA11D59DC0EA}"/>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7CF-48C6-B45D-FA11D59DC0E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7CF-48C6-B45D-FA11D59DC0EA}"/>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524-479F-B51A-C58C53B20696}"/>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DC1-441E-BD8A-BDDE348018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DC1-441E-BD8A-BDDE348018F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5CE-4F52-973E-A67DBD04B30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5CE-4F52-973E-A67DBD04B30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210-4FDB-8550-CD76019F7786}"/>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3BC-4636-B96D-0EAEC913C84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2018</c:v>
                </c:pt>
                <c:pt idx="5">
                  <c:v>2019</c:v>
                </c:pt>
                <c:pt idx="6">
                  <c:v>2020</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87CF-48C6-B45D-FA11D59DC0EA}"/>
            </c:ext>
          </c:extLst>
        </c:ser>
        <c:dLbls>
          <c:showLegendKey val="0"/>
          <c:showVal val="0"/>
          <c:showCatName val="0"/>
          <c:showSerName val="0"/>
          <c:showPercent val="0"/>
          <c:showBubbleSize val="0"/>
        </c:dLbls>
        <c:axId val="85555840"/>
        <c:axId val="85574016"/>
      </c:scatterChart>
      <c:valAx>
        <c:axId val="855558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74016"/>
        <c:crosses val="autoZero"/>
        <c:crossBetween val="midCat"/>
        <c:majorUnit val="5"/>
      </c:valAx>
      <c:valAx>
        <c:axId val="855740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5584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7B2-477B-9335-8802D59493C0}"/>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7B2-477B-9335-8802D59493C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7B2-477B-9335-8802D59493C0}"/>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850-417D-A3BA-10734299850E}"/>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A0D-43F8-9C7C-FC2CDAFB4C9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356-4F52-8F28-46A620B6C91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356-4F52-8F28-46A620B6C91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0CD-4CFB-8BDF-647E4077CF46}"/>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AB1-4C98-9033-F2ED44F7AD4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2018</c:v>
                </c:pt>
                <c:pt idx="5">
                  <c:v>2019</c:v>
                </c:pt>
                <c:pt idx="6">
                  <c:v>2020</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7B2-477B-9335-8802D59493C0}"/>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7B2-477B-9335-8802D59493C0}"/>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A0D-43F8-9C7C-FC2CDAFB4C9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A0D-43F8-9C7C-FC2CDAFB4C9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356-4F52-8F28-46A620B6C91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356-4F52-8F28-46A620B6C91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0CD-4CFB-8BDF-647E4077CF46}"/>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AB1-4C98-9033-F2ED44F7AD4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2018</c:v>
                </c:pt>
                <c:pt idx="5">
                  <c:v>2019</c:v>
                </c:pt>
                <c:pt idx="6">
                  <c:v>2020</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99.9</c:v>
                </c:pt>
                <c:pt idx="1">
                  <c:v>99.9</c:v>
                </c:pt>
                <c:pt idx="2">
                  <c:v>99.9</c:v>
                </c:pt>
                <c:pt idx="3">
                  <c:v>99.9</c:v>
                </c:pt>
                <c:pt idx="4">
                  <c:v>99.9</c:v>
                </c:pt>
                <c:pt idx="5">
                  <c:v>99.9</c:v>
                </c:pt>
                <c:pt idx="6">
                  <c:v>99.9</c:v>
                </c:pt>
                <c:pt idx="7">
                  <c:v>99.9</c:v>
                </c:pt>
                <c:pt idx="8">
                  <c:v>99.9</c:v>
                </c:pt>
                <c:pt idx="9">
                  <c:v>99.9</c:v>
                </c:pt>
                <c:pt idx="10">
                  <c:v>99.9</c:v>
                </c:pt>
                <c:pt idx="11">
                  <c:v>99.9</c:v>
                </c:pt>
                <c:pt idx="12">
                  <c:v>99.9</c:v>
                </c:pt>
                <c:pt idx="13">
                  <c:v>99.9</c:v>
                </c:pt>
                <c:pt idx="14">
                  <c:v>99.9</c:v>
                </c:pt>
                <c:pt idx="15">
                  <c:v>99.9</c:v>
                </c:pt>
                <c:pt idx="16">
                  <c:v>99.9</c:v>
                </c:pt>
                <c:pt idx="17">
                  <c:v>99.9</c:v>
                </c:pt>
                <c:pt idx="18">
                  <c:v>99.9</c:v>
                </c:pt>
                <c:pt idx="19">
                  <c:v>100</c:v>
                </c:pt>
                <c:pt idx="20">
                  <c:v>100</c:v>
                </c:pt>
                <c:pt idx="21">
                  <c:v>100</c:v>
                </c:pt>
                <c:pt idx="22">
                  <c:v>100</c:v>
                </c:pt>
                <c:pt idx="23">
                  <c:v>100</c:v>
                </c:pt>
              </c:numCache>
            </c:numRef>
          </c:yVal>
          <c:smooth val="0"/>
          <c:extLst>
            <c:ext xmlns:c16="http://schemas.microsoft.com/office/drawing/2014/chart" uri="{C3380CC4-5D6E-409C-BE32-E72D297353CC}">
              <c16:uniqueId val="{00000008-47B2-477B-9335-8802D59493C0}"/>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7B2-477B-9335-8802D59493C0}"/>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7B2-477B-9335-8802D59493C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7B2-477B-9335-8802D59493C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850-417D-A3BA-10734299850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A0D-43F8-9C7C-FC2CDAFB4C9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A0D-43F8-9C7C-FC2CDAFB4C9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356-4F52-8F28-46A620B6C91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356-4F52-8F28-46A620B6C91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0CD-4CFB-8BDF-647E4077CF46}"/>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AB1-4C98-9033-F2ED44F7AD4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2018</c:v>
                </c:pt>
                <c:pt idx="5">
                  <c:v>2019</c:v>
                </c:pt>
                <c:pt idx="6">
                  <c:v>2020</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100</c:v>
                </c:pt>
                <c:pt idx="3">
                  <c:v>99.740260000000006</c:v>
                </c:pt>
                <c:pt idx="4">
                  <c:v>100</c:v>
                </c:pt>
                <c:pt idx="5">
                  <c:v>100</c:v>
                </c:pt>
                <c:pt idx="6">
                  <c:v>100</c:v>
                </c:pt>
                <c:pt idx="7">
                  <c:v>100</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C-47B2-477B-9335-8802D59493C0}"/>
            </c:ext>
          </c:extLst>
        </c:ser>
        <c:dLbls>
          <c:showLegendKey val="0"/>
          <c:showVal val="0"/>
          <c:showCatName val="0"/>
          <c:showSerName val="0"/>
          <c:showPercent val="0"/>
          <c:showBubbleSize val="0"/>
        </c:dLbls>
        <c:axId val="85676032"/>
        <c:axId val="85677568"/>
      </c:scatterChart>
      <c:valAx>
        <c:axId val="856760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77568"/>
        <c:crosses val="autoZero"/>
        <c:crossBetween val="midCat"/>
        <c:majorUnit val="5"/>
      </c:valAx>
      <c:valAx>
        <c:axId val="8567756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7603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91.7</c:v>
                </c:pt>
                <c:pt idx="8">
                  <c:v>91.7</c:v>
                </c:pt>
                <c:pt idx="9">
                  <c:v>91.7</c:v>
                </c:pt>
                <c:pt idx="10">
                  <c:v>91.7</c:v>
                </c:pt>
                <c:pt idx="11">
                  <c:v>91.7</c:v>
                </c:pt>
                <c:pt idx="12">
                  <c:v>92.6</c:v>
                </c:pt>
                <c:pt idx="13">
                  <c:v>93.6</c:v>
                </c:pt>
                <c:pt idx="14">
                  <c:v>94.5</c:v>
                </c:pt>
                <c:pt idx="15">
                  <c:v>95.5</c:v>
                </c:pt>
                <c:pt idx="16">
                  <c:v>96.4</c:v>
                </c:pt>
                <c:pt idx="17">
                  <c:v>97.4</c:v>
                </c:pt>
                <c:pt idx="18">
                  <c:v>98.3</c:v>
                </c:pt>
                <c:pt idx="19">
                  <c:v>99.3</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3E4-4824-960D-BAEE5AC62F82}"/>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3E4-4824-960D-BAEE5AC62F82}"/>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3E4-4824-960D-BAEE5AC62F8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654-4F41-AD30-837DC770BDA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BD7-4959-AC13-5CCD715EE7D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BD7-4959-AC13-5CCD715EE7D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7F3-44D8-8C15-4EF5F62BC4D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7F3-44D8-8C15-4EF5F62BC4D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9AE-4E57-8272-7C5FCF431BC6}"/>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F43-4EE6-B780-98860C840D1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2018</c:v>
                </c:pt>
                <c:pt idx="5">
                  <c:v>2019</c:v>
                </c:pt>
                <c:pt idx="6">
                  <c:v>2020</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89</c:v>
                </c:pt>
                <c:pt idx="2">
                  <c:v>100</c:v>
                </c:pt>
                <c:pt idx="3">
                  <c:v>99.862435107242348</c:v>
                </c:pt>
                <c:pt idx="4">
                  <c:v>100</c:v>
                </c:pt>
                <c:pt idx="5">
                  <c:v>100</c:v>
                </c:pt>
                <c:pt idx="6">
                  <c:v>100</c:v>
                </c:pt>
                <c:pt idx="7">
                  <c:v>100</c:v>
                </c:pt>
                <c:pt idx="8">
                  <c:v>99.562916524255655</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73</c:v>
                </c:pt>
                <c:pt idx="10">
                  <c:v>73</c:v>
                </c:pt>
                <c:pt idx="11">
                  <c:v>73</c:v>
                </c:pt>
                <c:pt idx="12">
                  <c:v>73</c:v>
                </c:pt>
                <c:pt idx="13">
                  <c:v>73</c:v>
                </c:pt>
                <c:pt idx="14">
                  <c:v>73</c:v>
                </c:pt>
                <c:pt idx="15">
                  <c:v>73</c:v>
                </c:pt>
                <c:pt idx="16">
                  <c:v>73</c:v>
                </c:pt>
                <c:pt idx="17">
                  <c:v>73</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3E4-4824-960D-BAEE5AC62F82}"/>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3E4-4824-960D-BAEE5AC62F82}"/>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3E4-4824-960D-BAEE5AC62F82}"/>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654-4F41-AD30-837DC770BDA7}"/>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BD7-4959-AC13-5CCD715EE7D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BD7-4959-AC13-5CCD715EE7D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7F3-44D8-8C15-4EF5F62BC4D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7F3-44D8-8C15-4EF5F62BC4D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9AE-4E57-8272-7C5FCF431BC6}"/>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F43-4EE6-B780-98860C840D1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2018</c:v>
                </c:pt>
                <c:pt idx="5">
                  <c:v>2019</c:v>
                </c:pt>
                <c:pt idx="6">
                  <c:v>2020</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72.97999999999999</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12</c:v>
                </c:pt>
                <c:pt idx="10">
                  <c:v>12</c:v>
                </c:pt>
                <c:pt idx="11">
                  <c:v>12</c:v>
                </c:pt>
                <c:pt idx="12">
                  <c:v>12</c:v>
                </c:pt>
                <c:pt idx="13">
                  <c:v>12</c:v>
                </c:pt>
                <c:pt idx="14">
                  <c:v>12</c:v>
                </c:pt>
                <c:pt idx="15">
                  <c:v>12</c:v>
                </c:pt>
                <c:pt idx="16">
                  <c:v>12</c:v>
                </c:pt>
                <c:pt idx="17">
                  <c:v>12</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3E4-4824-960D-BAEE5AC62F82}"/>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3E4-4824-960D-BAEE5AC62F82}"/>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3E4-4824-960D-BAEE5AC62F82}"/>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654-4F41-AD30-837DC770BDA7}"/>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BD7-4959-AC13-5CCD715EE7D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BD7-4959-AC13-5CCD715EE7D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7F3-44D8-8C15-4EF5F62BC4D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7F3-44D8-8C15-4EF5F62BC4D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9AE-4E57-8272-7C5FCF431BC6}"/>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F43-4EE6-B780-98860C840D1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2018</c:v>
                </c:pt>
                <c:pt idx="5">
                  <c:v>2019</c:v>
                </c:pt>
                <c:pt idx="6">
                  <c:v>2020</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12</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6482304"/>
        <c:axId val="86488192"/>
      </c:scatterChart>
      <c:valAx>
        <c:axId val="864823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8192"/>
        <c:crosses val="autoZero"/>
        <c:crossBetween val="midCat"/>
        <c:majorUnit val="5"/>
      </c:valAx>
      <c:valAx>
        <c:axId val="864881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2304"/>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B9B-410F-8D9F-A5797D3B06B8}"/>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B9B-410F-8D9F-A5797D3B06B8}"/>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79F-49AD-B47B-3D44C297D90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79F-49AD-B47B-3D44C297D90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F1A-4749-BDE3-11347843621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F1A-4749-BDE3-11347843621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973-4416-B96F-F7422B8C9996}"/>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A96-4FDB-9B9B-EB1899D794A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2018</c:v>
                </c:pt>
                <c:pt idx="5">
                  <c:v>2019</c:v>
                </c:pt>
                <c:pt idx="6">
                  <c:v>2020</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B9B-410F-8D9F-A5797D3B06B8}"/>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9B-410F-8D9F-A5797D3B06B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B9B-410F-8D9F-A5797D3B06B8}"/>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E68-4FEF-ADCE-E899253D96D7}"/>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79F-49AD-B47B-3D44C297D90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79F-49AD-B47B-3D44C297D90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F1A-4749-BDE3-11347843621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F1A-4749-BDE3-11347843621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73-4416-B96F-F7422B8C9996}"/>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A96-4FDB-9B9B-EB1899D794A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2018</c:v>
                </c:pt>
                <c:pt idx="5">
                  <c:v>2019</c:v>
                </c:pt>
                <c:pt idx="6">
                  <c:v>2020</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B9B-410F-8D9F-A5797D3B06B8}"/>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B9B-410F-8D9F-A5797D3B06B8}"/>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79F-49AD-B47B-3D44C297D90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79F-49AD-B47B-3D44C297D90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F1A-4749-BDE3-11347843621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F1A-4749-BDE3-11347843621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73-4416-B96F-F7422B8C9996}"/>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A96-4FDB-9B9B-EB1899D794A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2018</c:v>
                </c:pt>
                <c:pt idx="5">
                  <c:v>2019</c:v>
                </c:pt>
                <c:pt idx="6">
                  <c:v>2020</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550016"/>
        <c:axId val="86551552"/>
      </c:scatterChart>
      <c:valAx>
        <c:axId val="865500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51552"/>
        <c:crosses val="autoZero"/>
        <c:crossBetween val="midCat"/>
        <c:majorUnit val="5"/>
      </c:valAx>
      <c:valAx>
        <c:axId val="865515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5001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C0B-4333-A9DC-0E991E6ADD21}"/>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C0B-4333-A9DC-0E991E6ADD21}"/>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315-46D1-9ECD-1C4C34B6729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315-46D1-9ECD-1C4C34B6729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A91-4CB1-8C52-54502C54781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A91-4CB1-8C52-54502C54781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B1F-445D-B9AC-7CA5D91B1575}"/>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238-4BF2-A256-AB24F226B90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2018</c:v>
                </c:pt>
                <c:pt idx="5">
                  <c:v>2019</c:v>
                </c:pt>
                <c:pt idx="6">
                  <c:v>2020</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0B-4333-A9DC-0E991E6ADD21}"/>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C0B-4333-A9DC-0E991E6ADD2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0B-4333-A9DC-0E991E6ADD21}"/>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636-4EE8-8F7A-9AAA7A833E24}"/>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315-46D1-9ECD-1C4C34B6729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315-46D1-9ECD-1C4C34B6729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A91-4CB1-8C52-54502C54781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A91-4CB1-8C52-54502C54781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B1F-445D-B9AC-7CA5D91B1575}"/>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238-4BF2-A256-AB24F226B90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2018</c:v>
                </c:pt>
                <c:pt idx="5">
                  <c:v>2019</c:v>
                </c:pt>
                <c:pt idx="6">
                  <c:v>2020</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C0B-4333-A9DC-0E991E6ADD21}"/>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C0B-4333-A9DC-0E991E6ADD21}"/>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315-46D1-9ECD-1C4C34B6729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315-46D1-9ECD-1C4C34B6729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A91-4CB1-8C52-54502C54781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A91-4CB1-8C52-54502C54781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B1F-445D-B9AC-7CA5D91B1575}"/>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238-4BF2-A256-AB24F226B90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2018</c:v>
                </c:pt>
                <c:pt idx="5">
                  <c:v>2019</c:v>
                </c:pt>
                <c:pt idx="6">
                  <c:v>2020</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9365504"/>
        <c:axId val="89367296"/>
      </c:scatterChart>
      <c:valAx>
        <c:axId val="893655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67296"/>
        <c:crosses val="autoZero"/>
        <c:crossBetween val="midCat"/>
        <c:majorUnit val="5"/>
      </c:valAx>
      <c:valAx>
        <c:axId val="89367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6550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B9A-413A-BCF7-840F845E783A}"/>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B9A-413A-BCF7-840F845E783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B9A-413A-BCF7-840F845E783A}"/>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8F3-4D26-8645-0C21BEEBCDE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8F3-4D26-8645-0C21BEEBCDE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1DA-40B8-9463-7D01BCD4C25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1DA-40B8-9463-7D01BCD4C25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FB6-4562-973D-B5A7C664D3FB}"/>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A2D-4458-AA3D-CBE5F81DDC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2018</c:v>
                </c:pt>
                <c:pt idx="5">
                  <c:v>2019</c:v>
                </c:pt>
                <c:pt idx="6">
                  <c:v>2020</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B9A-413A-BCF7-840F845E783A}"/>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B9A-413A-BCF7-840F845E783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B9A-413A-BCF7-840F845E783A}"/>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C24-4AD2-AE4C-BC9A70B5D4BF}"/>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8F3-4D26-8645-0C21BEEBCDE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8F3-4D26-8645-0C21BEEBCDE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1DA-40B8-9463-7D01BCD4C25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1DA-40B8-9463-7D01BCD4C25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FB6-4562-973D-B5A7C664D3FB}"/>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A2D-4458-AA3D-CBE5F81DDC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2018</c:v>
                </c:pt>
                <c:pt idx="5">
                  <c:v>2019</c:v>
                </c:pt>
                <c:pt idx="6">
                  <c:v>2020</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99.9</c:v>
                </c:pt>
                <c:pt idx="20">
                  <c:v>99.8</c:v>
                </c:pt>
                <c:pt idx="21">
                  <c:v>99.7</c:v>
                </c:pt>
                <c:pt idx="22">
                  <c:v>99.6</c:v>
                </c:pt>
                <c:pt idx="23">
                  <c:v>99.5</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B9A-413A-BCF7-840F845E783A}"/>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B9A-413A-BCF7-840F845E783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B9A-413A-BCF7-840F845E783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8F3-4D26-8645-0C21BEEBCDE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8F3-4D26-8645-0C21BEEBCDE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1DA-40B8-9463-7D01BCD4C25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1DA-40B8-9463-7D01BCD4C25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FB6-4562-973D-B5A7C664D3FB}"/>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A2D-4458-AA3D-CBE5F81DDC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2018</c:v>
                </c:pt>
                <c:pt idx="5">
                  <c:v>2019</c:v>
                </c:pt>
                <c:pt idx="6">
                  <c:v>2020</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100</c:v>
                </c:pt>
                <c:pt idx="3">
                  <c:v>100</c:v>
                </c:pt>
                <c:pt idx="4">
                  <c:v>100</c:v>
                </c:pt>
                <c:pt idx="5">
                  <c:v>100</c:v>
                </c:pt>
                <c:pt idx="6">
                  <c:v>100</c:v>
                </c:pt>
                <c:pt idx="7">
                  <c:v>100</c:v>
                </c:pt>
                <c:pt idx="8">
                  <c:v>99.047967062785261</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9972736"/>
        <c:axId val="89974272"/>
      </c:scatterChart>
      <c:valAx>
        <c:axId val="899727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74272"/>
        <c:crosses val="autoZero"/>
        <c:crossBetween val="midCat"/>
        <c:majorUnit val="5"/>
      </c:valAx>
      <c:valAx>
        <c:axId val="899742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727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3FA5-4573-B618-6B578DF2FE83}"/>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73.8</c:v>
                </c:pt>
                <c:pt idx="1">
                  <c:v>1E-10</c:v>
                </c:pt>
                <c:pt idx="2">
                  <c:v>1E-10</c:v>
                </c:pt>
                <c:pt idx="3">
                  <c:v>1E-10</c:v>
                </c:pt>
                <c:pt idx="4">
                  <c:v>1E-10</c:v>
                </c:pt>
                <c:pt idx="5">
                  <c:v>1E-10</c:v>
                </c:pt>
              </c:numCache>
            </c:numRef>
          </c:val>
          <c:extLst>
            <c:ext xmlns:c16="http://schemas.microsoft.com/office/drawing/2014/chart" uri="{C3380CC4-5D6E-409C-BE32-E72D297353CC}">
              <c16:uniqueId val="{00000002-3FA5-4573-B618-6B578DF2FE83}"/>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16.2</c:v>
                </c:pt>
                <c:pt idx="1">
                  <c:v>1E-10</c:v>
                </c:pt>
                <c:pt idx="2">
                  <c:v>1E-10</c:v>
                </c:pt>
                <c:pt idx="3">
                  <c:v>1E-10</c:v>
                </c:pt>
                <c:pt idx="4">
                  <c:v>1E-10</c:v>
                </c:pt>
                <c:pt idx="5">
                  <c:v>1E-10</c:v>
                </c:pt>
              </c:numCache>
            </c:numRef>
          </c:val>
          <c:extLst>
            <c:ext xmlns:c16="http://schemas.microsoft.com/office/drawing/2014/chart" uri="{C3380CC4-5D6E-409C-BE32-E72D297353CC}">
              <c16:uniqueId val="{00000003-3FA5-4573-B618-6B578DF2FE83}"/>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99.925788569999995</c:v>
                </c:pt>
                <c:pt idx="5">
                  <c:v>100</c:v>
                </c:pt>
              </c:numCache>
            </c:numRef>
          </c:val>
          <c:extLst>
            <c:ext xmlns:c16="http://schemas.microsoft.com/office/drawing/2014/chart" uri="{C3380CC4-5D6E-409C-BE32-E72D297353CC}">
              <c16:uniqueId val="{00000004-3FA5-4573-B618-6B578DF2FE83}"/>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10</c:v>
                </c:pt>
                <c:pt idx="1">
                  <c:v>1E-10</c:v>
                </c:pt>
                <c:pt idx="2">
                  <c:v>1E-10</c:v>
                </c:pt>
                <c:pt idx="3">
                  <c:v>1E-10</c:v>
                </c:pt>
                <c:pt idx="4">
                  <c:v>7.4211428600000004E-2</c:v>
                </c:pt>
                <c:pt idx="5">
                  <c:v>0</c:v>
                </c:pt>
              </c:numCache>
            </c:numRef>
          </c:val>
          <c:extLst>
            <c:ext xmlns:c16="http://schemas.microsoft.com/office/drawing/2014/chart" uri="{C3380CC4-5D6E-409C-BE32-E72D297353CC}">
              <c16:uniqueId val="{00000005-3FA5-4573-B618-6B578DF2FE83}"/>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627-4360-924F-A3DF63DE0CCF}"/>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627-4360-924F-A3DF63DE0CCF}"/>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6E4-4F81-B80F-8643657AEA9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6E4-4F81-B80F-8643657AEA9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85C-4024-8C12-AB0C045DAC1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85C-4024-8C12-AB0C045DAC1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40A-436D-8C58-805F4D23D363}"/>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F21-44C9-956F-1C8F23A4B42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2018</c:v>
                </c:pt>
                <c:pt idx="5">
                  <c:v>2019</c:v>
                </c:pt>
                <c:pt idx="6">
                  <c:v>2020</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627-4360-924F-A3DF63DE0CCF}"/>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627-4360-924F-A3DF63DE0CC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627-4360-924F-A3DF63DE0CCF}"/>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0FD-4F76-A728-1E9EA01406CB}"/>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6E4-4F81-B80F-8643657AEA9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6E4-4F81-B80F-8643657AEA9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85C-4024-8C12-AB0C045DAC1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85C-4024-8C12-AB0C045DAC1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40A-436D-8C58-805F4D23D363}"/>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F21-44C9-956F-1C8F23A4B42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2018</c:v>
                </c:pt>
                <c:pt idx="5">
                  <c:v>2019</c:v>
                </c:pt>
                <c:pt idx="6">
                  <c:v>2020</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80</c:v>
                </c:pt>
                <c:pt idx="9">
                  <c:v>80</c:v>
                </c:pt>
                <c:pt idx="10">
                  <c:v>80</c:v>
                </c:pt>
                <c:pt idx="11">
                  <c:v>80</c:v>
                </c:pt>
                <c:pt idx="12">
                  <c:v>80</c:v>
                </c:pt>
                <c:pt idx="13">
                  <c:v>80</c:v>
                </c:pt>
                <c:pt idx="14">
                  <c:v>80</c:v>
                </c:pt>
                <c:pt idx="15">
                  <c:v>80</c:v>
                </c:pt>
                <c:pt idx="16">
                  <c:v>80</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627-4360-924F-A3DF63DE0CCF}"/>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627-4360-924F-A3DF63DE0CCF}"/>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6E4-4F81-B80F-8643657AEA9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6E4-4F81-B80F-8643657AEA9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85C-4024-8C12-AB0C045DAC1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85C-4024-8C12-AB0C045DAC1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40A-436D-8C58-805F4D23D363}"/>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F21-44C9-956F-1C8F23A4B42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2018</c:v>
                </c:pt>
                <c:pt idx="5">
                  <c:v>2019</c:v>
                </c:pt>
                <c:pt idx="6">
                  <c:v>2020</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80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90756992"/>
        <c:axId val="90758528"/>
      </c:scatterChart>
      <c:valAx>
        <c:axId val="907569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58528"/>
        <c:crosses val="autoZero"/>
        <c:crossBetween val="midCat"/>
        <c:majorUnit val="5"/>
      </c:valAx>
      <c:valAx>
        <c:axId val="907585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5699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0F3-4FB1-B5D6-051472D619CE}"/>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0F3-4FB1-B5D6-051472D619CE}"/>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3F5-4C6E-BD40-F68EB6D6812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3F5-4C6E-BD40-F68EB6D6812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F5F-43DD-A788-417AA6FC76D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F5F-43DD-A788-417AA6FC76D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A86-4E9D-AB70-CF9D15743B9C}"/>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7C4-4D5F-B465-47EEC04EA64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2018</c:v>
                </c:pt>
                <c:pt idx="5">
                  <c:v>2019</c:v>
                </c:pt>
                <c:pt idx="6">
                  <c:v>2020</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0F3-4FB1-B5D6-051472D619CE}"/>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0F3-4FB1-B5D6-051472D619C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0F3-4FB1-B5D6-051472D619CE}"/>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F74-4843-9CB0-28305D92A91F}"/>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3F5-4C6E-BD40-F68EB6D6812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3F5-4C6E-BD40-F68EB6D6812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F5F-43DD-A788-417AA6FC76D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F5F-43DD-A788-417AA6FC76D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A86-4E9D-AB70-CF9D15743B9C}"/>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7C4-4D5F-B465-47EEC04EA64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2018</c:v>
                </c:pt>
                <c:pt idx="5">
                  <c:v>2019</c:v>
                </c:pt>
                <c:pt idx="6">
                  <c:v>2020</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99.9</c:v>
                </c:pt>
                <c:pt idx="1">
                  <c:v>99.9</c:v>
                </c:pt>
                <c:pt idx="2">
                  <c:v>99.9</c:v>
                </c:pt>
                <c:pt idx="3">
                  <c:v>99.9</c:v>
                </c:pt>
                <c:pt idx="4">
                  <c:v>99.9</c:v>
                </c:pt>
                <c:pt idx="5">
                  <c:v>99.9</c:v>
                </c:pt>
                <c:pt idx="6">
                  <c:v>99.9</c:v>
                </c:pt>
                <c:pt idx="7">
                  <c:v>99.9</c:v>
                </c:pt>
                <c:pt idx="8">
                  <c:v>99.9</c:v>
                </c:pt>
                <c:pt idx="9">
                  <c:v>99.9</c:v>
                </c:pt>
                <c:pt idx="10">
                  <c:v>99.9</c:v>
                </c:pt>
                <c:pt idx="11">
                  <c:v>99.9</c:v>
                </c:pt>
                <c:pt idx="12">
                  <c:v>99.9</c:v>
                </c:pt>
                <c:pt idx="13">
                  <c:v>99.9</c:v>
                </c:pt>
                <c:pt idx="14">
                  <c:v>99.9</c:v>
                </c:pt>
                <c:pt idx="15">
                  <c:v>99.9</c:v>
                </c:pt>
                <c:pt idx="16">
                  <c:v>99.9</c:v>
                </c:pt>
                <c:pt idx="17">
                  <c:v>99.9</c:v>
                </c:pt>
                <c:pt idx="18">
                  <c:v>99.9</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0F3-4FB1-B5D6-051472D619CE}"/>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0F3-4FB1-B5D6-051472D619C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0F3-4FB1-B5D6-051472D619C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3F5-4C6E-BD40-F68EB6D6812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3F5-4C6E-BD40-F68EB6D6812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F5F-43DD-A788-417AA6FC76D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F5F-43DD-A788-417AA6FC76D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A86-4E9D-AB70-CF9D15743B9C}"/>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7C4-4D5F-B465-47EEC04EA64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2018</c:v>
                </c:pt>
                <c:pt idx="5">
                  <c:v>2019</c:v>
                </c:pt>
                <c:pt idx="6">
                  <c:v>2020</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100</c:v>
                </c:pt>
                <c:pt idx="3">
                  <c:v>99.740260000000006</c:v>
                </c:pt>
                <c:pt idx="4">
                  <c:v>100</c:v>
                </c:pt>
                <c:pt idx="5">
                  <c:v>100</c:v>
                </c:pt>
                <c:pt idx="6">
                  <c:v>100</c:v>
                </c:pt>
                <c:pt idx="7">
                  <c:v>100</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1901312"/>
        <c:axId val="91915392"/>
      </c:scatterChart>
      <c:valAx>
        <c:axId val="91901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15392"/>
        <c:crosses val="autoZero"/>
        <c:crossBetween val="midCat"/>
        <c:majorUnit val="5"/>
      </c:valAx>
      <c:valAx>
        <c:axId val="919153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0131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60.295200000000001</c:v>
                </c:pt>
                <c:pt idx="1">
                  <c:v>1E-10</c:v>
                </c:pt>
                <c:pt idx="2">
                  <c:v>1E-10</c:v>
                </c:pt>
                <c:pt idx="3">
                  <c:v>1E-10</c:v>
                </c:pt>
                <c:pt idx="4">
                  <c:v>1E-10</c:v>
                </c:pt>
                <c:pt idx="5">
                  <c:v>1E-10</c:v>
                </c:pt>
              </c:numCache>
            </c:numRef>
          </c:val>
          <c:extLst>
            <c:ext xmlns:c16="http://schemas.microsoft.com/office/drawing/2014/chart" uri="{C3380CC4-5D6E-409C-BE32-E72D297353CC}">
              <c16:uniqueId val="{00000000-0444-4653-90A1-CFD392C06EEE}"/>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13.704800000000001</c:v>
                </c:pt>
                <c:pt idx="1">
                  <c:v>1E-10</c:v>
                </c:pt>
                <c:pt idx="2">
                  <c:v>1E-10</c:v>
                </c:pt>
                <c:pt idx="3">
                  <c:v>1E-10</c:v>
                </c:pt>
                <c:pt idx="4">
                  <c:v>1E-10</c:v>
                </c:pt>
                <c:pt idx="5">
                  <c:v>1E-10</c:v>
                </c:pt>
              </c:numCache>
            </c:numRef>
          </c:val>
          <c:extLst>
            <c:ext xmlns:c16="http://schemas.microsoft.com/office/drawing/2014/chart" uri="{C3380CC4-5D6E-409C-BE32-E72D297353CC}">
              <c16:uniqueId val="{00000001-0444-4653-90A1-CFD392C06EEE}"/>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99.925788569999995</c:v>
                </c:pt>
                <c:pt idx="5">
                  <c:v>99.843002350000006</c:v>
                </c:pt>
              </c:numCache>
            </c:numRef>
          </c:val>
          <c:extLst>
            <c:ext xmlns:c16="http://schemas.microsoft.com/office/drawing/2014/chart" uri="{C3380CC4-5D6E-409C-BE32-E72D297353CC}">
              <c16:uniqueId val="{00000002-0444-4653-90A1-CFD392C06EEE}"/>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26</c:v>
                </c:pt>
                <c:pt idx="1">
                  <c:v>1E-10</c:v>
                </c:pt>
                <c:pt idx="2">
                  <c:v>1E-10</c:v>
                </c:pt>
                <c:pt idx="3">
                  <c:v>1E-10</c:v>
                </c:pt>
                <c:pt idx="4">
                  <c:v>7.4211428600000004E-2</c:v>
                </c:pt>
                <c:pt idx="5">
                  <c:v>0.15699764729999999</c:v>
                </c:pt>
              </c:numCache>
            </c:numRef>
          </c:val>
          <c:extLst>
            <c:ext xmlns:c16="http://schemas.microsoft.com/office/drawing/2014/chart" uri="{C3380CC4-5D6E-409C-BE32-E72D297353CC}">
              <c16:uniqueId val="{00000003-0444-4653-90A1-CFD392C06EEE}"/>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97</c:v>
                </c:pt>
                <c:pt idx="8">
                  <c:v>97</c:v>
                </c:pt>
                <c:pt idx="9">
                  <c:v>97</c:v>
                </c:pt>
                <c:pt idx="10">
                  <c:v>97</c:v>
                </c:pt>
                <c:pt idx="11">
                  <c:v>97</c:v>
                </c:pt>
                <c:pt idx="12">
                  <c:v>97.4</c:v>
                </c:pt>
                <c:pt idx="13">
                  <c:v>97.7</c:v>
                </c:pt>
                <c:pt idx="14">
                  <c:v>98</c:v>
                </c:pt>
                <c:pt idx="15">
                  <c:v>98.4</c:v>
                </c:pt>
                <c:pt idx="16">
                  <c:v>98.7</c:v>
                </c:pt>
                <c:pt idx="17">
                  <c:v>99</c:v>
                </c:pt>
                <c:pt idx="18">
                  <c:v>99.3</c:v>
                </c:pt>
                <c:pt idx="19">
                  <c:v>99.7</c:v>
                </c:pt>
                <c:pt idx="20">
                  <c:v>100</c:v>
                </c:pt>
                <c:pt idx="21">
                  <c:v>100</c:v>
                </c:pt>
                <c:pt idx="22">
                  <c:v>100</c:v>
                </c:pt>
                <c:pt idx="23">
                  <c:v>100</c:v>
                </c:pt>
              </c:numCache>
            </c:numRef>
          </c:yVal>
          <c:smooth val="0"/>
          <c:extLst>
            <c:ext xmlns:c16="http://schemas.microsoft.com/office/drawing/2014/chart" uri="{C3380CC4-5D6E-409C-BE32-E72D297353CC}">
              <c16:uniqueId val="{00000000-C3C5-4D2F-B9AF-4185004891DA}"/>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3C5-4D2F-B9AF-4185004891DA}"/>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C5-4D2F-B9AF-4185004891D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C5-4D2F-B9AF-4185004891D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33D-4586-A18E-25D7BD4CAD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23-474D-81C1-9C0F7F792E4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23-474D-81C1-9C0F7F792E4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509-4E10-878E-278BD981922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509-4E10-878E-278BD981922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D33-4E39-BD34-6D8AC3A4F273}"/>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3B2-42E8-B2D9-ECD5AD13FAE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2018</c:v>
                </c:pt>
                <c:pt idx="5">
                  <c:v>2019</c:v>
                </c:pt>
                <c:pt idx="6">
                  <c:v>2020</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96</c:v>
                </c:pt>
                <c:pt idx="2">
                  <c:v>100</c:v>
                </c:pt>
                <c:pt idx="3">
                  <c:v>99.862435107242348</c:v>
                </c:pt>
                <c:pt idx="4">
                  <c:v>100</c:v>
                </c:pt>
                <c:pt idx="5">
                  <c:v>100</c:v>
                </c:pt>
                <c:pt idx="6">
                  <c:v>100</c:v>
                </c:pt>
                <c:pt idx="7">
                  <c:v>100</c:v>
                </c:pt>
                <c:pt idx="8">
                  <c:v>99.562916524255655</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C3C5-4D2F-B9AF-4185004891DA}"/>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#N/A</c:v>
                </c:pt>
                <c:pt idx="8">
                  <c:v>#N/A</c:v>
                </c:pt>
                <c:pt idx="9">
                  <c:v>90</c:v>
                </c:pt>
                <c:pt idx="10">
                  <c:v>90</c:v>
                </c:pt>
                <c:pt idx="11">
                  <c:v>90</c:v>
                </c:pt>
                <c:pt idx="12">
                  <c:v>90</c:v>
                </c:pt>
                <c:pt idx="13">
                  <c:v>90</c:v>
                </c:pt>
                <c:pt idx="14">
                  <c:v>90</c:v>
                </c:pt>
                <c:pt idx="15">
                  <c:v>90</c:v>
                </c:pt>
                <c:pt idx="16">
                  <c:v>90</c:v>
                </c:pt>
                <c:pt idx="17">
                  <c:v>90</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509-4E10-878E-278BD981922E}"/>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D33-4E39-BD34-6D8AC3A4F273}"/>
                </c:ext>
              </c:extLst>
            </c:dLbl>
            <c:dLbl>
              <c:idx val="9"/>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1-63B2-42E8-B2D9-ECD5AD13FAE8}"/>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2012</c:v>
                </c:pt>
                <c:pt idx="1">
                  <c:v>2013</c:v>
                </c:pt>
                <c:pt idx="2">
                  <c:v>2016</c:v>
                </c:pt>
                <c:pt idx="3">
                  <c:v>2017</c:v>
                </c:pt>
                <c:pt idx="4">
                  <c:v>2018</c:v>
                </c:pt>
                <c:pt idx="5">
                  <c:v>2019</c:v>
                </c:pt>
                <c:pt idx="6">
                  <c:v>2020</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90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73.8</c:v>
                </c:pt>
                <c:pt idx="10">
                  <c:v>73.8</c:v>
                </c:pt>
                <c:pt idx="11">
                  <c:v>73.8</c:v>
                </c:pt>
                <c:pt idx="12">
                  <c:v>73.8</c:v>
                </c:pt>
                <c:pt idx="13">
                  <c:v>73.8</c:v>
                </c:pt>
                <c:pt idx="14">
                  <c:v>73.8</c:v>
                </c:pt>
                <c:pt idx="15">
                  <c:v>73.8</c:v>
                </c:pt>
                <c:pt idx="16">
                  <c:v>73.8</c:v>
                </c:pt>
                <c:pt idx="17">
                  <c:v>73.8</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3C5-4D2F-B9AF-4185004891DA}"/>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3C5-4D2F-B9AF-4185004891D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C5-4D2F-B9AF-4185004891DA}"/>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33D-4586-A18E-25D7BD4CAD7C}"/>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A23-474D-81C1-9C0F7F792E4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A23-474D-81C1-9C0F7F792E4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509-4E10-878E-278BD981922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509-4E10-878E-278BD981922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D33-4E39-BD34-6D8AC3A4F273}"/>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3B2-42E8-B2D9-ECD5AD13FAE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2018</c:v>
                </c:pt>
                <c:pt idx="5">
                  <c:v>2019</c:v>
                </c:pt>
                <c:pt idx="6">
                  <c:v>2020</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73.8</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1368448"/>
        <c:axId val="92346240"/>
      </c:scatterChart>
      <c:valAx>
        <c:axId val="913684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346240"/>
        <c:crosses val="autoZero"/>
        <c:crossBetween val="midCat"/>
        <c:majorUnit val="5"/>
      </c:valAx>
      <c:valAx>
        <c:axId val="923462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1368448"/>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CD6-474C-A325-C3850F971851}"/>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CD6-474C-A325-C3850F97185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CD6-474C-A325-C3850F971851}"/>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A52-4D97-AFA0-E56A401E56DE}"/>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F9-47A5-A006-48315A0FAEE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F9-47A5-A006-48315A0FAEE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E5C-43AC-BB14-27422FDC834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E5C-43AC-BB14-27422FDC834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F6-49E5-B0D1-B7290FB14E4B}"/>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930-4D50-967E-634584735ED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2018</c:v>
                </c:pt>
                <c:pt idx="5">
                  <c:v>2019</c:v>
                </c:pt>
                <c:pt idx="6">
                  <c:v>2020</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CD6-474C-A325-C3850F971851}"/>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CD6-474C-A325-C3850F97185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CD6-474C-A325-C3850F971851}"/>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A52-4D97-AFA0-E56A401E56DE}"/>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F9-47A5-A006-48315A0FAEE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EF9-47A5-A006-48315A0FAEE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E5C-43AC-BB14-27422FDC834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E5C-43AC-BB14-27422FDC834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CF6-49E5-B0D1-B7290FB14E4B}"/>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930-4D50-967E-634584735ED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2018</c:v>
                </c:pt>
                <c:pt idx="5">
                  <c:v>2019</c:v>
                </c:pt>
                <c:pt idx="6">
                  <c:v>2020</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CD6-474C-A325-C3850F971851}"/>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CD6-474C-A325-C3850F971851}"/>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CD6-474C-A325-C3850F97185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CD6-474C-A325-C3850F971851}"/>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A52-4D97-AFA0-E56A401E56DE}"/>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EF9-47A5-A006-48315A0FAEE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EF9-47A5-A006-48315A0FAEE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E5C-43AC-BB14-27422FDC834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E5C-43AC-BB14-27422FDC834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F6-49E5-B0D1-B7290FB14E4B}"/>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930-4D50-967E-634584735ED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2018</c:v>
                </c:pt>
                <c:pt idx="5">
                  <c:v>2019</c:v>
                </c:pt>
                <c:pt idx="6">
                  <c:v>2020</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DCD6-474C-A325-C3850F971851}"/>
            </c:ext>
          </c:extLst>
        </c:ser>
        <c:dLbls>
          <c:showLegendKey val="0"/>
          <c:showVal val="0"/>
          <c:showCatName val="0"/>
          <c:showSerName val="0"/>
          <c:showPercent val="0"/>
          <c:showBubbleSize val="0"/>
        </c:dLbls>
        <c:axId val="121990144"/>
        <c:axId val="122287232"/>
      </c:scatterChart>
      <c:valAx>
        <c:axId val="1219901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287232"/>
        <c:crosses val="autoZero"/>
        <c:crossBetween val="midCat"/>
        <c:majorUnit val="5"/>
      </c:valAx>
      <c:valAx>
        <c:axId val="1222872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9014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22C-442C-911C-D544258CDFA9}"/>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22C-442C-911C-D544258CDFA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22C-442C-911C-D544258CDFA9}"/>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E8D-4640-BDDD-0D33FC36C19A}"/>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CA7-4509-BF3F-FC604377653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CA7-4509-BF3F-FC604377653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FF9-4EC5-A35C-75A5898FD1B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FF9-4EC5-A35C-75A5898FD1B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5CA-4E5B-A5E2-2816B9FF8778}"/>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014-4E66-8F67-DDF8A087F75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2018</c:v>
                </c:pt>
                <c:pt idx="5">
                  <c:v>2019</c:v>
                </c:pt>
                <c:pt idx="6">
                  <c:v>2020</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22C-442C-911C-D544258CDFA9}"/>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22C-442C-911C-D544258CDFA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22C-442C-911C-D544258CDFA9}"/>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E8D-4640-BDDD-0D33FC36C19A}"/>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CA7-4509-BF3F-FC604377653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CA7-4509-BF3F-FC604377653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FF9-4EC5-A35C-75A5898FD1B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FF9-4EC5-A35C-75A5898FD1B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5CA-4E5B-A5E2-2816B9FF8778}"/>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014-4E66-8F67-DDF8A087F75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2018</c:v>
                </c:pt>
                <c:pt idx="5">
                  <c:v>2019</c:v>
                </c:pt>
                <c:pt idx="6">
                  <c:v>2020</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522C-442C-911C-D544258CDFA9}"/>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22C-442C-911C-D544258CDFA9}"/>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22C-442C-911C-D544258CDFA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22C-442C-911C-D544258CDFA9}"/>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E8D-4640-BDDD-0D33FC36C19A}"/>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CA7-4509-BF3F-FC604377653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CA7-4509-BF3F-FC604377653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FF9-4EC5-A35C-75A5898FD1B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FF9-4EC5-A35C-75A5898FD1B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5CA-4E5B-A5E2-2816B9FF8778}"/>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014-4E66-8F67-DDF8A087F75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2018</c:v>
                </c:pt>
                <c:pt idx="5">
                  <c:v>2019</c:v>
                </c:pt>
                <c:pt idx="6">
                  <c:v>2020</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522C-442C-911C-D544258CDFA9}"/>
            </c:ext>
          </c:extLst>
        </c:ser>
        <c:dLbls>
          <c:showLegendKey val="0"/>
          <c:showVal val="0"/>
          <c:showCatName val="0"/>
          <c:showSerName val="0"/>
          <c:showPercent val="0"/>
          <c:showBubbleSize val="0"/>
        </c:dLbls>
        <c:axId val="137924608"/>
        <c:axId val="138367360"/>
      </c:scatterChart>
      <c:valAx>
        <c:axId val="1379246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8367360"/>
        <c:crosses val="autoZero"/>
        <c:crossBetween val="midCat"/>
        <c:majorUnit val="5"/>
      </c:valAx>
      <c:valAx>
        <c:axId val="1383673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92460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99.9</c:v>
                </c:pt>
                <c:pt idx="15">
                  <c:v>99.9</c:v>
                </c:pt>
                <c:pt idx="16">
                  <c:v>99.9</c:v>
                </c:pt>
                <c:pt idx="17">
                  <c:v>99.9</c:v>
                </c:pt>
                <c:pt idx="18">
                  <c:v>99.9</c:v>
                </c:pt>
                <c:pt idx="19">
                  <c:v>99.9</c:v>
                </c:pt>
                <c:pt idx="20">
                  <c:v>99.9</c:v>
                </c:pt>
                <c:pt idx="21">
                  <c:v>99.9</c:v>
                </c:pt>
                <c:pt idx="22">
                  <c:v>99.8</c:v>
                </c:pt>
                <c:pt idx="23">
                  <c:v>99.8</c:v>
                </c:pt>
              </c:numCache>
            </c:numRef>
          </c:yVal>
          <c:smooth val="0"/>
          <c:extLst>
            <c:ext xmlns:c16="http://schemas.microsoft.com/office/drawing/2014/chart" uri="{C3380CC4-5D6E-409C-BE32-E72D297353CC}">
              <c16:uniqueId val="{00000000-39C0-4257-85F9-4AFA13326A02}"/>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C0-4257-85F9-4AFA13326A02}"/>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9C0-4257-85F9-4AFA13326A02}"/>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9C0-4257-85F9-4AFA13326A0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93E-4E1C-99BF-61A9BF0CB49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1DE-4B0B-99C6-B56FA9EB4D8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1DE-4B0B-99C6-B56FA9EB4D8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F16-4FB3-A33A-34048D5F65B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F16-4FB3-A33A-34048D5F65B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FAC-49B7-B8BC-D77F03D2E0EE}"/>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34E-4C98-94FB-BC967624672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2018</c:v>
                </c:pt>
                <c:pt idx="5">
                  <c:v>2019</c:v>
                </c:pt>
                <c:pt idx="6">
                  <c:v>2020</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100</c:v>
                </c:pt>
                <c:pt idx="2">
                  <c:v>99.7</c:v>
                </c:pt>
                <c:pt idx="3">
                  <c:v>99.862435107242348</c:v>
                </c:pt>
                <c:pt idx="4">
                  <c:v>100</c:v>
                </c:pt>
                <c:pt idx="5">
                  <c:v>100</c:v>
                </c:pt>
                <c:pt idx="6">
                  <c:v>100</c:v>
                </c:pt>
                <c:pt idx="7">
                  <c:v>100</c:v>
                </c:pt>
                <c:pt idx="8">
                  <c:v>99.562916524255655</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39C0-4257-85F9-4AFA13326A02}"/>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74</c:v>
                </c:pt>
                <c:pt idx="10">
                  <c:v>74</c:v>
                </c:pt>
                <c:pt idx="11">
                  <c:v>74</c:v>
                </c:pt>
                <c:pt idx="12">
                  <c:v>74</c:v>
                </c:pt>
                <c:pt idx="13">
                  <c:v>74</c:v>
                </c:pt>
                <c:pt idx="14">
                  <c:v>74</c:v>
                </c:pt>
                <c:pt idx="15">
                  <c:v>74</c:v>
                </c:pt>
                <c:pt idx="16">
                  <c:v>74</c:v>
                </c:pt>
                <c:pt idx="17">
                  <c:v>74</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2012</c:v>
                </c:pt>
                <c:pt idx="1">
                  <c:v>2013</c:v>
                </c:pt>
                <c:pt idx="2">
                  <c:v>2016</c:v>
                </c:pt>
                <c:pt idx="3">
                  <c:v>2017</c:v>
                </c:pt>
                <c:pt idx="4">
                  <c:v>2018</c:v>
                </c:pt>
                <c:pt idx="5">
                  <c:v>2019</c:v>
                </c:pt>
                <c:pt idx="6">
                  <c:v>2020</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74</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60.3</c:v>
                </c:pt>
                <c:pt idx="10">
                  <c:v>60.3</c:v>
                </c:pt>
                <c:pt idx="11">
                  <c:v>60.3</c:v>
                </c:pt>
                <c:pt idx="12">
                  <c:v>60.3</c:v>
                </c:pt>
                <c:pt idx="13">
                  <c:v>60.3</c:v>
                </c:pt>
                <c:pt idx="14">
                  <c:v>60.3</c:v>
                </c:pt>
                <c:pt idx="15">
                  <c:v>60.3</c:v>
                </c:pt>
                <c:pt idx="16">
                  <c:v>60.3</c:v>
                </c:pt>
                <c:pt idx="17">
                  <c:v>60.3</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C0-4257-85F9-4AFA13326A02}"/>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9C0-4257-85F9-4AFA13326A02}"/>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C0-4257-85F9-4AFA13326A02}"/>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93E-4E1C-99BF-61A9BF0CB497}"/>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1DE-4B0B-99C6-B56FA9EB4D8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1DE-4B0B-99C6-B56FA9EB4D8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F16-4FB3-A33A-34048D5F65B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F16-4FB3-A33A-34048D5F65B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FAC-49B7-B8BC-D77F03D2E0EE}"/>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34E-4C98-94FB-BC967624672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2018</c:v>
                </c:pt>
                <c:pt idx="5">
                  <c:v>2019</c:v>
                </c:pt>
                <c:pt idx="6">
                  <c:v>2020</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60.295200000000008</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82475392"/>
        <c:axId val="190616320"/>
      </c:scatterChart>
      <c:valAx>
        <c:axId val="1824753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0616320"/>
        <c:crosses val="autoZero"/>
        <c:crossBetween val="midCat"/>
        <c:majorUnit val="5"/>
      </c:valAx>
      <c:valAx>
        <c:axId val="1906163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75392"/>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A8E-4027-9875-FBF12176E818}"/>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A8E-4027-9875-FBF12176E81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A8E-4027-9875-FBF12176E818}"/>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287-491F-B4B6-5C4E225C1236}"/>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A46-4667-8090-551E85E15B8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A46-4667-8090-551E85E15B8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92-4213-A870-9228087EAA4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992-4213-A870-9228087EAA4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BD5-4C48-8300-14BE8143D5C8}"/>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D95-4800-A049-2E112FCCF96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2018</c:v>
                </c:pt>
                <c:pt idx="5">
                  <c:v>2019</c:v>
                </c:pt>
                <c:pt idx="6">
                  <c:v>2020</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A8E-4027-9875-FBF12176E818}"/>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46-4667-8090-551E85E15B8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A46-4667-8090-551E85E15B8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92-4213-A870-9228087EAA4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992-4213-A870-9228087EAA4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D5-4C48-8300-14BE8143D5C8}"/>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D95-4800-A049-2E112FCCF96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2018</c:v>
                </c:pt>
                <c:pt idx="5">
                  <c:v>2019</c:v>
                </c:pt>
                <c:pt idx="6">
                  <c:v>2020</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AA8E-4027-9875-FBF12176E818}"/>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A8E-4027-9875-FBF12176E818}"/>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A8E-4027-9875-FBF12176E81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A8E-4027-9875-FBF12176E818}"/>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287-491F-B4B6-5C4E225C1236}"/>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46-4667-8090-551E85E15B8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46-4667-8090-551E85E15B8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992-4213-A870-9228087EAA4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992-4213-A870-9228087EAA4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BD5-4C48-8300-14BE8143D5C8}"/>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D95-4800-A049-2E112FCCF96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2018</c:v>
                </c:pt>
                <c:pt idx="5">
                  <c:v>2019</c:v>
                </c:pt>
                <c:pt idx="6">
                  <c:v>2020</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AA8E-4027-9875-FBF12176E818}"/>
            </c:ext>
          </c:extLst>
        </c:ser>
        <c:dLbls>
          <c:showLegendKey val="0"/>
          <c:showVal val="0"/>
          <c:showCatName val="0"/>
          <c:showSerName val="0"/>
          <c:showPercent val="0"/>
          <c:showBubbleSize val="0"/>
        </c:dLbls>
        <c:axId val="300069248"/>
        <c:axId val="300071168"/>
      </c:scatterChart>
      <c:valAx>
        <c:axId val="3000692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0071168"/>
        <c:crosses val="autoZero"/>
        <c:crossBetween val="midCat"/>
        <c:majorUnit val="5"/>
      </c:valAx>
      <c:valAx>
        <c:axId val="3000711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006924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6CC-412C-B1A4-C6F28E3D940C}"/>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6CC-412C-B1A4-C6F28E3D940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6CC-412C-B1A4-C6F28E3D940C}"/>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EF1-4857-A5EA-A04AA0B22C4C}"/>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FF3-4EF7-96C4-0E2F3064720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FF3-4EF7-96C4-0E2F3064720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98-4676-8DC2-7ECE0C50BC2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998-4676-8DC2-7ECE0C50BC2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274-4510-B840-1EE878A59F50}"/>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F83-4BE4-BE68-B56667E92F8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2018</c:v>
                </c:pt>
                <c:pt idx="5">
                  <c:v>2019</c:v>
                </c:pt>
                <c:pt idx="6">
                  <c:v>2020</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6CC-412C-B1A4-C6F28E3D940C}"/>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FF3-4EF7-96C4-0E2F3064720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FF3-4EF7-96C4-0E2F3064720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98-4676-8DC2-7ECE0C50BC2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998-4676-8DC2-7ECE0C50BC2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274-4510-B840-1EE878A59F50}"/>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F83-4BE4-BE68-B56667E92F8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2018</c:v>
                </c:pt>
                <c:pt idx="5">
                  <c:v>2019</c:v>
                </c:pt>
                <c:pt idx="6">
                  <c:v>2020</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46CC-412C-B1A4-C6F28E3D940C}"/>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6CC-412C-B1A4-C6F28E3D940C}"/>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6CC-412C-B1A4-C6F28E3D940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6CC-412C-B1A4-C6F28E3D940C}"/>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EF1-4857-A5EA-A04AA0B22C4C}"/>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FF3-4EF7-96C4-0E2F3064720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FF3-4EF7-96C4-0E2F3064720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998-4676-8DC2-7ECE0C50BC2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998-4676-8DC2-7ECE0C50BC2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274-4510-B840-1EE878A59F50}"/>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F83-4BE4-BE68-B56667E92F8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2013</c:v>
                </c:pt>
                <c:pt idx="2">
                  <c:v>2016</c:v>
                </c:pt>
                <c:pt idx="3">
                  <c:v>2017</c:v>
                </c:pt>
                <c:pt idx="4">
                  <c:v>2018</c:v>
                </c:pt>
                <c:pt idx="5">
                  <c:v>2019</c:v>
                </c:pt>
                <c:pt idx="6">
                  <c:v>2020</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46CC-412C-B1A4-C6F28E3D940C}"/>
            </c:ext>
          </c:extLst>
        </c:ser>
        <c:dLbls>
          <c:showLegendKey val="0"/>
          <c:showVal val="0"/>
          <c:showCatName val="0"/>
          <c:showSerName val="0"/>
          <c:showPercent val="0"/>
          <c:showBubbleSize val="0"/>
        </c:dLbls>
        <c:axId val="74575872"/>
        <c:axId val="74577408"/>
      </c:scatterChart>
      <c:valAx>
        <c:axId val="745758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77408"/>
        <c:crosses val="autoZero"/>
        <c:crossBetween val="midCat"/>
        <c:majorUnit val="5"/>
      </c:valAx>
      <c:valAx>
        <c:axId val="745774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758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76A87FDD-388E-454F-8E28-EE5C7E8847A9}"/>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4B687811-8D5F-4D8B-B57F-334A122CDF0F}"/>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092A2471-06CE-4C1F-AC0A-BA8B0E92499B}"/>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74362EB4-2B8A-4302-817F-7E91C27EBFAF}"/>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EDF64496-3016-44B6-A7C3-BF5CB19C59B1}"/>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FBEABC51-F037-4492-B49E-093780B737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28F40170-6393-4DF6-A9F4-CEB2F337B6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84C0BB30-E5F9-4F4F-A8FA-9008D8825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80D0F4FE-60A6-45AA-9535-F6FFCACBB782}"/>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3C971961-2291-4F15-89B3-ACF797DF40E2}"/>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FA8A6013-9877-4C5F-9BF0-3436D1CDCAD3}"/>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E9482C9F-06EE-4D1D-978D-72D2C1C23F49}"/>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3A5EDFB8-BFCD-4D44-8ABF-D52C8A295CD8}"/>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EE0B3A14-9F59-4AEF-AC43-FEEF099A573E}"/>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2245B69D-D998-426E-9EA6-2CD4F8C6802F}"/>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65188-D58B-4510-A34C-8881FE0F7573}">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68" customWidth="true"/>
    <col min="2" max="2" width="2.375" style="268" customWidth="true"/>
    <col min="3" max="3" width="58" style="268" customWidth="true"/>
    <col min="4" max="4" width="7.75" style="268" customWidth="true"/>
    <col min="5" max="16384" width="7.75" style="268"/>
  </cols>
  <sheetData>
    <row xmlns:x14ac="http://schemas.microsoft.com/office/spreadsheetml/2009/9/ac" r="1" ht="29.25" customHeight="true" x14ac:dyDescent="0.25">
      <c r="A1" s="265"/>
      <c r="B1" s="266"/>
      <c r="C1" s="266"/>
      <c r="D1" s="266"/>
      <c r="E1" s="267"/>
      <c r="F1" s="267"/>
      <c r="G1" s="267"/>
      <c r="H1" s="267"/>
      <c r="I1" s="267"/>
      <c r="J1" s="267"/>
      <c r="K1" s="267"/>
      <c r="L1" s="267"/>
      <c r="M1" s="267"/>
      <c r="N1" s="267"/>
      <c r="O1" s="267"/>
      <c r="P1" s="267"/>
      <c r="Q1" s="267"/>
      <c r="R1" s="267"/>
    </row>
    <row xmlns:x14ac="http://schemas.microsoft.com/office/spreadsheetml/2009/9/ac" r="2" ht="23.25" x14ac:dyDescent="0.35">
      <c r="A2" s="266"/>
      <c r="B2" s="266"/>
      <c r="C2" s="269"/>
      <c r="D2" s="266"/>
      <c r="E2" s="267"/>
      <c r="F2" s="267"/>
      <c r="G2" s="266"/>
      <c r="H2" s="267"/>
      <c r="I2" s="267"/>
      <c r="J2" s="267"/>
      <c r="K2" s="267"/>
      <c r="L2" s="267"/>
      <c r="M2" s="267"/>
      <c r="N2" s="267"/>
      <c r="O2" s="267"/>
      <c r="P2" s="267"/>
      <c r="Q2" s="267"/>
      <c r="R2" s="267"/>
    </row>
    <row xmlns:x14ac="http://schemas.microsoft.com/office/spreadsheetml/2009/9/ac" r="3" ht="15" x14ac:dyDescent="0.2">
      <c r="A3" s="266"/>
      <c r="B3" s="266"/>
      <c r="C3" s="266"/>
      <c r="D3" s="266"/>
      <c r="F3" s="266"/>
      <c r="G3" s="266"/>
      <c r="H3" s="270"/>
      <c r="I3" s="270"/>
      <c r="J3" s="270"/>
      <c r="K3" s="270"/>
      <c r="L3" s="267"/>
      <c r="M3" s="267"/>
      <c r="N3" s="267"/>
      <c r="O3" s="267"/>
      <c r="P3" s="267"/>
      <c r="Q3" s="267"/>
      <c r="R3" s="267"/>
    </row>
    <row xmlns:x14ac="http://schemas.microsoft.com/office/spreadsheetml/2009/9/ac" r="4" ht="40.5" x14ac:dyDescent="0.2">
      <c r="A4" s="266"/>
      <c r="B4" s="266"/>
      <c r="C4" s="271" t="s">
        <v>144</v>
      </c>
      <c r="D4" s="266"/>
      <c r="E4" s="272"/>
      <c r="F4" s="267"/>
      <c r="G4" s="266"/>
      <c r="H4" s="267"/>
      <c r="I4" s="267"/>
      <c r="J4" s="267"/>
      <c r="K4" s="267"/>
      <c r="L4" s="267"/>
      <c r="M4" s="267"/>
      <c r="N4" s="267"/>
      <c r="O4" s="267"/>
      <c r="P4" s="267"/>
      <c r="Q4" s="267"/>
      <c r="R4" s="267"/>
    </row>
    <row xmlns:x14ac="http://schemas.microsoft.com/office/spreadsheetml/2009/9/ac" r="5" ht="20.25" x14ac:dyDescent="0.2">
      <c r="A5" s="266"/>
      <c r="B5" s="266"/>
      <c r="C5" s="273"/>
      <c r="D5" s="266"/>
      <c r="E5" s="272"/>
      <c r="F5" s="267"/>
      <c r="G5" s="266"/>
      <c r="H5" s="267"/>
      <c r="I5" s="267"/>
      <c r="J5" s="267"/>
      <c r="K5" s="267"/>
      <c r="L5" s="267"/>
      <c r="M5" s="267"/>
      <c r="N5" s="267"/>
      <c r="O5" s="267"/>
      <c r="P5" s="267"/>
      <c r="Q5" s="267"/>
      <c r="R5" s="267"/>
    </row>
    <row xmlns:x14ac="http://schemas.microsoft.com/office/spreadsheetml/2009/9/ac" r="6" ht="15" x14ac:dyDescent="0.2">
      <c r="A6" s="266"/>
      <c r="B6" s="266"/>
      <c r="C6" s="274" t="s">
        <v>151</v>
      </c>
      <c r="D6" s="267"/>
      <c r="E6" s="267"/>
      <c r="F6" s="267"/>
      <c r="G6" s="267"/>
      <c r="H6" s="267"/>
      <c r="I6" s="267"/>
      <c r="J6" s="267"/>
      <c r="K6" s="267"/>
      <c r="L6" s="267"/>
      <c r="M6" s="267"/>
      <c r="N6" s="267"/>
      <c r="O6" s="267"/>
      <c r="P6" s="267"/>
      <c r="Q6" s="267"/>
      <c r="R6" s="267"/>
    </row>
    <row xmlns:x14ac="http://schemas.microsoft.com/office/spreadsheetml/2009/9/ac" r="7" ht="26.25" x14ac:dyDescent="0.4">
      <c r="A7" s="266"/>
      <c r="B7" s="266"/>
      <c r="C7" s="275" t="str">
        <f>+'Water Data'!D1</f>
        <v>Georgia</v>
      </c>
      <c r="D7" s="267"/>
      <c r="E7" s="267"/>
      <c r="F7" s="267"/>
      <c r="G7" s="267"/>
      <c r="H7" s="267"/>
      <c r="I7" s="267"/>
      <c r="J7" s="267"/>
      <c r="K7" s="267"/>
      <c r="L7" s="267"/>
      <c r="M7" s="267"/>
      <c r="N7" s="267"/>
      <c r="O7" s="267"/>
      <c r="P7" s="267"/>
      <c r="Q7" s="267"/>
      <c r="R7" s="267"/>
    </row>
    <row xmlns:x14ac="http://schemas.microsoft.com/office/spreadsheetml/2009/9/ac" r="8" ht="15" x14ac:dyDescent="0.2">
      <c r="A8" s="266"/>
      <c r="B8" s="266"/>
      <c r="C8" s="266"/>
      <c r="D8" s="267"/>
      <c r="E8" s="267"/>
      <c r="F8" s="267"/>
      <c r="G8" s="267"/>
      <c r="H8" s="267"/>
      <c r="I8" s="267"/>
      <c r="J8" s="267"/>
      <c r="K8" s="267"/>
      <c r="L8" s="267"/>
      <c r="M8" s="267"/>
      <c r="N8" s="267"/>
      <c r="O8" s="267"/>
      <c r="P8" s="267"/>
      <c r="Q8" s="267"/>
      <c r="R8" s="267"/>
    </row>
    <row xmlns:x14ac="http://schemas.microsoft.com/office/spreadsheetml/2009/9/ac" r="9" ht="15" x14ac:dyDescent="0.2">
      <c r="A9" s="266"/>
      <c r="B9" s="266"/>
      <c r="C9" s="276" t="s">
        <v>281</v>
      </c>
      <c r="D9" s="267"/>
      <c r="E9" s="267"/>
      <c r="F9" s="267"/>
      <c r="G9" s="267"/>
      <c r="H9" s="267"/>
      <c r="I9" s="267"/>
      <c r="J9" s="267"/>
      <c r="K9" s="267"/>
      <c r="L9" s="267"/>
      <c r="M9" s="267"/>
      <c r="N9" s="267"/>
      <c r="O9" s="267"/>
      <c r="P9" s="267"/>
      <c r="Q9" s="267"/>
      <c r="R9" s="267"/>
    </row>
    <row xmlns:x14ac="http://schemas.microsoft.com/office/spreadsheetml/2009/9/ac" r="10" ht="15" x14ac:dyDescent="0.2">
      <c r="A10" s="266"/>
      <c r="B10" s="266"/>
      <c r="C10" s="274"/>
      <c r="D10" s="267"/>
      <c r="E10" s="267"/>
      <c r="F10" s="267"/>
      <c r="G10" s="267"/>
      <c r="H10" s="267"/>
      <c r="I10" s="267"/>
      <c r="J10" s="267"/>
      <c r="K10" s="267"/>
      <c r="L10" s="267"/>
      <c r="M10" s="267"/>
      <c r="N10" s="267"/>
      <c r="O10" s="267"/>
      <c r="P10" s="267"/>
      <c r="Q10" s="267"/>
      <c r="R10" s="267"/>
    </row>
    <row xmlns:x14ac="http://schemas.microsoft.com/office/spreadsheetml/2009/9/ac" r="11" ht="15.95" customHeight="true" x14ac:dyDescent="0.2">
      <c r="A11" s="266"/>
      <c r="C11" s="300" t="s">
        <v>32</v>
      </c>
      <c r="D11" s="277"/>
      <c r="E11" s="278"/>
      <c r="F11" s="277"/>
      <c r="G11" s="277"/>
      <c r="H11" s="267"/>
      <c r="I11" s="267"/>
      <c r="J11" s="267"/>
      <c r="K11" s="267"/>
      <c r="L11" s="267"/>
      <c r="M11" s="267"/>
      <c r="N11" s="267"/>
      <c r="O11" s="267"/>
      <c r="P11" s="267"/>
      <c r="Q11" s="267"/>
      <c r="R11" s="267"/>
    </row>
    <row xmlns:x14ac="http://schemas.microsoft.com/office/spreadsheetml/2009/9/ac" r="12" ht="9" customHeight="true" x14ac:dyDescent="0.2">
      <c r="A12" s="266"/>
      <c r="B12" s="267"/>
      <c r="C12" s="279"/>
      <c r="D12" s="277"/>
      <c r="E12" s="278"/>
      <c r="F12" s="277"/>
      <c r="G12" s="277"/>
      <c r="H12" s="267"/>
      <c r="I12" s="267"/>
      <c r="J12" s="267"/>
      <c r="K12" s="267"/>
      <c r="L12" s="267"/>
      <c r="M12" s="267"/>
      <c r="N12" s="267"/>
      <c r="O12" s="267"/>
      <c r="P12" s="267"/>
      <c r="Q12" s="267"/>
      <c r="R12" s="267"/>
    </row>
    <row xmlns:x14ac="http://schemas.microsoft.com/office/spreadsheetml/2009/9/ac" r="13" ht="24.95" customHeight="true" x14ac:dyDescent="0.25">
      <c r="A13" s="266"/>
      <c r="B13" s="267"/>
      <c r="C13" s="280" t="s">
        <v>145</v>
      </c>
      <c r="D13" s="277"/>
      <c r="E13" s="278"/>
      <c r="F13" s="277"/>
      <c r="G13" s="277"/>
      <c r="H13" s="267"/>
      <c r="I13" s="267"/>
      <c r="J13" s="267"/>
      <c r="K13" s="267"/>
      <c r="L13" s="267"/>
      <c r="M13" s="267"/>
      <c r="N13" s="267"/>
      <c r="O13" s="267"/>
      <c r="P13" s="267"/>
      <c r="Q13" s="267"/>
      <c r="R13" s="267"/>
    </row>
    <row xmlns:x14ac="http://schemas.microsoft.com/office/spreadsheetml/2009/9/ac" r="14" ht="21.95" customHeight="true" x14ac:dyDescent="0.2">
      <c r="A14" s="266"/>
      <c r="B14" s="281"/>
      <c r="C14" s="282" t="s">
        <v>152</v>
      </c>
      <c r="D14" s="277"/>
      <c r="E14" s="278"/>
      <c r="F14" s="277"/>
      <c r="G14" s="277"/>
      <c r="H14" s="267"/>
      <c r="I14" s="267"/>
      <c r="J14" s="267"/>
      <c r="K14" s="267"/>
      <c r="L14" s="267"/>
      <c r="M14" s="267"/>
      <c r="N14" s="267"/>
      <c r="O14" s="267"/>
      <c r="P14" s="267"/>
      <c r="Q14" s="267"/>
      <c r="R14" s="267"/>
    </row>
    <row xmlns:x14ac="http://schemas.microsoft.com/office/spreadsheetml/2009/9/ac" r="15" ht="15" x14ac:dyDescent="0.2">
      <c r="A15" s="266"/>
      <c r="B15" s="281"/>
      <c r="C15" s="283" t="s">
        <v>153</v>
      </c>
      <c r="D15" s="277"/>
      <c r="E15" s="278"/>
      <c r="F15" s="277"/>
      <c r="G15" s="277"/>
      <c r="H15" s="267"/>
      <c r="I15" s="267"/>
      <c r="J15" s="267"/>
      <c r="K15" s="267"/>
      <c r="L15" s="267"/>
      <c r="M15" s="267"/>
      <c r="N15" s="267"/>
      <c r="O15" s="267"/>
      <c r="P15" s="267"/>
      <c r="Q15" s="267"/>
      <c r="R15" s="267"/>
    </row>
    <row xmlns:x14ac="http://schemas.microsoft.com/office/spreadsheetml/2009/9/ac" r="16" ht="15" x14ac:dyDescent="0.2">
      <c r="A16" s="266"/>
      <c r="B16" s="281"/>
      <c r="C16" s="282" t="s">
        <v>275</v>
      </c>
      <c r="D16" s="277"/>
      <c r="E16" s="278"/>
      <c r="F16" s="277"/>
      <c r="G16" s="277"/>
      <c r="H16" s="267"/>
      <c r="I16" s="267"/>
      <c r="J16" s="267"/>
      <c r="K16" s="267"/>
      <c r="L16" s="267"/>
      <c r="M16" s="267"/>
      <c r="N16" s="267"/>
      <c r="O16" s="267"/>
      <c r="P16" s="267"/>
      <c r="Q16" s="267"/>
      <c r="R16" s="267"/>
    </row>
    <row xmlns:x14ac="http://schemas.microsoft.com/office/spreadsheetml/2009/9/ac" r="17" ht="26.1" customHeight="true" x14ac:dyDescent="0.2">
      <c r="A17" s="266"/>
      <c r="B17" s="278"/>
      <c r="C17" s="284"/>
      <c r="D17" s="277"/>
      <c r="E17" s="281"/>
      <c r="F17" s="277"/>
      <c r="G17" s="277"/>
      <c r="H17" s="267"/>
      <c r="I17" s="267"/>
      <c r="J17" s="267"/>
      <c r="K17" s="267"/>
      <c r="L17" s="267"/>
      <c r="M17" s="267"/>
      <c r="N17" s="267"/>
      <c r="O17" s="267"/>
      <c r="P17" s="267"/>
      <c r="Q17" s="267"/>
      <c r="R17" s="267"/>
    </row>
    <row xmlns:x14ac="http://schemas.microsoft.com/office/spreadsheetml/2009/9/ac" r="18" ht="15.75" x14ac:dyDescent="0.25">
      <c r="A18" s="266"/>
      <c r="B18" s="278"/>
      <c r="C18" s="285" t="s">
        <v>33</v>
      </c>
      <c r="D18" s="277"/>
      <c r="E18" s="286"/>
      <c r="F18" s="277"/>
      <c r="G18" s="277"/>
      <c r="H18" s="267"/>
      <c r="I18" s="267"/>
      <c r="J18" s="267"/>
      <c r="K18" s="267"/>
      <c r="L18" s="267"/>
      <c r="M18" s="267"/>
      <c r="N18" s="267"/>
      <c r="O18" s="267"/>
      <c r="P18" s="267"/>
      <c r="Q18" s="267"/>
      <c r="R18" s="267"/>
    </row>
    <row xmlns:x14ac="http://schemas.microsoft.com/office/spreadsheetml/2009/9/ac" r="19" ht="15" x14ac:dyDescent="0.2">
      <c r="A19" s="266"/>
      <c r="B19" s="278"/>
      <c r="C19" s="287" t="s">
        <v>146</v>
      </c>
      <c r="D19" s="277"/>
      <c r="E19" s="288"/>
      <c r="F19" s="277"/>
      <c r="G19" s="277"/>
      <c r="H19" s="267"/>
      <c r="I19" s="267"/>
      <c r="J19" s="267"/>
      <c r="K19" s="267"/>
      <c r="L19" s="267"/>
      <c r="M19" s="267"/>
      <c r="N19" s="267"/>
      <c r="O19" s="267"/>
      <c r="P19" s="267"/>
      <c r="Q19" s="267"/>
      <c r="R19" s="267"/>
    </row>
    <row xmlns:x14ac="http://schemas.microsoft.com/office/spreadsheetml/2009/9/ac" r="20" ht="15" x14ac:dyDescent="0.2">
      <c r="A20" s="266"/>
      <c r="B20" s="278"/>
      <c r="C20" s="356" t="s">
        <v>147</v>
      </c>
      <c r="D20" s="277"/>
      <c r="E20" s="289"/>
      <c r="F20" s="277"/>
      <c r="G20" s="277"/>
      <c r="H20" s="267"/>
      <c r="I20" s="267"/>
      <c r="J20" s="267"/>
      <c r="K20" s="267"/>
      <c r="L20" s="267"/>
      <c r="M20" s="267"/>
      <c r="N20" s="267"/>
      <c r="O20" s="267"/>
      <c r="P20" s="267"/>
      <c r="Q20" s="267"/>
      <c r="R20" s="267"/>
    </row>
    <row xmlns:x14ac="http://schemas.microsoft.com/office/spreadsheetml/2009/9/ac" r="21" ht="15" x14ac:dyDescent="0.2">
      <c r="A21" s="266"/>
      <c r="B21" s="278"/>
      <c r="C21" s="357" t="s">
        <v>148</v>
      </c>
      <c r="D21" s="277"/>
      <c r="E21" s="290"/>
      <c r="F21" s="277"/>
      <c r="G21" s="277"/>
      <c r="H21" s="267"/>
      <c r="I21" s="267"/>
      <c r="J21" s="267"/>
      <c r="K21" s="267"/>
      <c r="L21" s="267"/>
      <c r="M21" s="267"/>
      <c r="N21" s="267"/>
      <c r="O21" s="267"/>
      <c r="P21" s="267"/>
      <c r="Q21" s="267"/>
      <c r="R21" s="267"/>
    </row>
    <row xmlns:x14ac="http://schemas.microsoft.com/office/spreadsheetml/2009/9/ac" r="22" ht="15" x14ac:dyDescent="0.2">
      <c r="A22" s="266"/>
      <c r="B22" s="278"/>
      <c r="C22" s="358" t="s">
        <v>149</v>
      </c>
      <c r="D22" s="277"/>
      <c r="E22" s="277"/>
      <c r="F22" s="277"/>
      <c r="G22" s="277"/>
      <c r="H22" s="267"/>
      <c r="I22" s="267"/>
      <c r="J22" s="267"/>
      <c r="K22" s="267"/>
      <c r="L22" s="267"/>
      <c r="M22" s="267"/>
      <c r="N22" s="267"/>
      <c r="O22" s="267"/>
      <c r="P22" s="267"/>
      <c r="Q22" s="267"/>
      <c r="R22" s="267"/>
    </row>
    <row xmlns:x14ac="http://schemas.microsoft.com/office/spreadsheetml/2009/9/ac" r="23" ht="15" x14ac:dyDescent="0.2">
      <c r="A23" s="266"/>
      <c r="B23" s="278"/>
      <c r="C23" s="287" t="s">
        <v>150</v>
      </c>
      <c r="D23" s="277"/>
      <c r="E23" s="277"/>
      <c r="F23" s="277"/>
      <c r="G23" s="277"/>
      <c r="H23" s="267"/>
      <c r="I23" s="267"/>
      <c r="J23" s="267"/>
      <c r="K23" s="267"/>
      <c r="L23" s="267"/>
      <c r="M23" s="267"/>
      <c r="N23" s="267"/>
      <c r="O23" s="267"/>
      <c r="P23" s="267"/>
      <c r="Q23" s="267"/>
      <c r="R23" s="267"/>
    </row>
    <row xmlns:x14ac="http://schemas.microsoft.com/office/spreadsheetml/2009/9/ac" r="24" ht="15" x14ac:dyDescent="0.2">
      <c r="A24" s="266"/>
      <c r="B24" s="278"/>
      <c r="C24" s="291"/>
      <c r="D24" s="277"/>
      <c r="E24" s="277"/>
      <c r="F24" s="277"/>
      <c r="G24" s="277"/>
      <c r="H24" s="267"/>
      <c r="I24" s="267"/>
      <c r="J24" s="267"/>
      <c r="K24" s="267"/>
      <c r="L24" s="267"/>
      <c r="M24" s="267"/>
      <c r="N24" s="267"/>
      <c r="O24" s="267"/>
      <c r="P24" s="267"/>
      <c r="Q24" s="267"/>
      <c r="R24" s="267"/>
    </row>
    <row xmlns:x14ac="http://schemas.microsoft.com/office/spreadsheetml/2009/9/ac" r="25" ht="15.95" customHeight="true" x14ac:dyDescent="0.2">
      <c r="A25" s="292"/>
      <c r="B25" s="292"/>
      <c r="C25" s="293"/>
      <c r="D25" s="266"/>
      <c r="E25" s="267"/>
      <c r="F25" s="267"/>
      <c r="G25" s="267"/>
      <c r="H25" s="267"/>
      <c r="I25" s="267"/>
      <c r="J25" s="267"/>
      <c r="K25" s="267"/>
      <c r="L25" s="267"/>
      <c r="M25" s="267"/>
      <c r="N25" s="267"/>
      <c r="O25" s="267"/>
      <c r="P25" s="267"/>
      <c r="Q25" s="267"/>
      <c r="R25" s="267"/>
    </row>
    <row xmlns:x14ac="http://schemas.microsoft.com/office/spreadsheetml/2009/9/ac" r="26" ht="23.25" x14ac:dyDescent="0.2">
      <c r="A26" s="292"/>
      <c r="B26" s="292"/>
      <c r="C26" s="292"/>
      <c r="D26" s="266"/>
      <c r="E26" s="267"/>
      <c r="F26" s="267"/>
      <c r="G26" s="267"/>
      <c r="H26" s="267"/>
      <c r="I26" s="267"/>
      <c r="J26" s="267"/>
      <c r="K26" s="267"/>
      <c r="L26" s="267"/>
      <c r="M26" s="267"/>
      <c r="N26" s="267"/>
      <c r="O26" s="267"/>
      <c r="P26" s="267"/>
      <c r="Q26" s="267"/>
      <c r="R26" s="267"/>
    </row>
    <row xmlns:x14ac="http://schemas.microsoft.com/office/spreadsheetml/2009/9/ac" r="27" ht="15" x14ac:dyDescent="0.2">
      <c r="A27" s="294"/>
      <c r="B27" s="295"/>
      <c r="C27" s="296"/>
      <c r="D27" s="266"/>
      <c r="E27" s="267"/>
      <c r="F27" s="267"/>
      <c r="G27" s="267"/>
      <c r="H27" s="267"/>
      <c r="I27" s="267"/>
      <c r="J27" s="267"/>
      <c r="K27" s="267"/>
      <c r="L27" s="267"/>
      <c r="M27" s="267"/>
      <c r="N27" s="267"/>
      <c r="O27" s="267"/>
      <c r="P27" s="267"/>
      <c r="Q27" s="267"/>
      <c r="R27" s="267"/>
    </row>
    <row xmlns:x14ac="http://schemas.microsoft.com/office/spreadsheetml/2009/9/ac" r="28" ht="15" x14ac:dyDescent="0.2">
      <c r="A28" s="294"/>
      <c r="B28" s="295"/>
      <c r="C28" s="297"/>
      <c r="D28" s="266"/>
      <c r="E28" s="267"/>
      <c r="F28" s="267"/>
      <c r="G28" s="267"/>
      <c r="H28" s="267"/>
      <c r="I28" s="267"/>
      <c r="J28" s="267"/>
      <c r="K28" s="267"/>
      <c r="L28" s="267"/>
      <c r="M28" s="267"/>
      <c r="N28" s="267"/>
      <c r="O28" s="267"/>
      <c r="P28" s="267"/>
      <c r="Q28" s="267"/>
      <c r="R28" s="267"/>
    </row>
    <row xmlns:x14ac="http://schemas.microsoft.com/office/spreadsheetml/2009/9/ac" r="29" ht="15" x14ac:dyDescent="0.2">
      <c r="A29" s="294"/>
      <c r="B29" s="295"/>
      <c r="C29" s="298"/>
      <c r="D29" s="266"/>
      <c r="E29" s="267"/>
      <c r="F29" s="267"/>
      <c r="G29" s="267"/>
      <c r="H29" s="267"/>
      <c r="I29" s="267"/>
      <c r="J29" s="267"/>
      <c r="K29" s="267"/>
      <c r="L29" s="267"/>
      <c r="M29" s="267"/>
      <c r="N29" s="267"/>
      <c r="O29" s="267"/>
      <c r="P29" s="267"/>
      <c r="Q29" s="267"/>
      <c r="R29" s="267"/>
    </row>
    <row xmlns:x14ac="http://schemas.microsoft.com/office/spreadsheetml/2009/9/ac" r="30" ht="15" x14ac:dyDescent="0.2">
      <c r="A30" s="294"/>
      <c r="B30" s="295"/>
      <c r="C30" s="298"/>
      <c r="D30" s="266"/>
      <c r="E30" s="267"/>
      <c r="F30" s="267"/>
      <c r="G30" s="267"/>
      <c r="H30" s="267"/>
      <c r="I30" s="267"/>
      <c r="J30" s="267"/>
      <c r="K30" s="267"/>
      <c r="L30" s="267"/>
      <c r="M30" s="267"/>
      <c r="N30" s="267"/>
      <c r="O30" s="267"/>
      <c r="P30" s="267"/>
      <c r="Q30" s="267"/>
      <c r="R30" s="267"/>
    </row>
    <row xmlns:x14ac="http://schemas.microsoft.com/office/spreadsheetml/2009/9/ac" r="31" ht="15" x14ac:dyDescent="0.2">
      <c r="A31" s="294"/>
      <c r="B31" s="295"/>
      <c r="C31" s="298"/>
      <c r="D31" s="266"/>
      <c r="E31" s="267"/>
      <c r="F31" s="267"/>
      <c r="G31" s="267"/>
      <c r="H31" s="267"/>
      <c r="I31" s="267"/>
      <c r="J31" s="267"/>
      <c r="K31" s="267"/>
      <c r="L31" s="267"/>
      <c r="M31" s="267"/>
      <c r="N31" s="267"/>
      <c r="O31" s="267"/>
      <c r="P31" s="267"/>
      <c r="Q31" s="267"/>
      <c r="R31" s="267"/>
    </row>
    <row xmlns:x14ac="http://schemas.microsoft.com/office/spreadsheetml/2009/9/ac" r="32" ht="15" x14ac:dyDescent="0.2">
      <c r="A32" s="294"/>
      <c r="B32" s="295"/>
      <c r="C32" s="298"/>
      <c r="D32" s="266"/>
      <c r="E32" s="267"/>
      <c r="F32" s="267"/>
      <c r="G32" s="267"/>
      <c r="H32" s="267"/>
      <c r="I32" s="267"/>
      <c r="J32" s="267"/>
      <c r="K32" s="267"/>
      <c r="L32" s="267"/>
      <c r="M32" s="267"/>
      <c r="N32" s="267"/>
      <c r="O32" s="267"/>
      <c r="P32" s="267"/>
      <c r="Q32" s="267"/>
      <c r="R32" s="267"/>
    </row>
    <row xmlns:x14ac="http://schemas.microsoft.com/office/spreadsheetml/2009/9/ac" r="33" ht="15" x14ac:dyDescent="0.2">
      <c r="A33" s="294"/>
      <c r="B33" s="295"/>
      <c r="C33" s="298"/>
      <c r="D33" s="266"/>
      <c r="E33" s="267"/>
      <c r="F33" s="267"/>
      <c r="G33" s="267"/>
      <c r="H33" s="267"/>
      <c r="I33" s="267"/>
      <c r="J33" s="267"/>
      <c r="K33" s="267"/>
      <c r="L33" s="267"/>
      <c r="M33" s="267"/>
      <c r="N33" s="267"/>
      <c r="O33" s="267"/>
      <c r="P33" s="267"/>
      <c r="Q33" s="267"/>
      <c r="R33" s="267"/>
    </row>
    <row xmlns:x14ac="http://schemas.microsoft.com/office/spreadsheetml/2009/9/ac" r="34" ht="15" x14ac:dyDescent="0.2">
      <c r="A34" s="294"/>
      <c r="B34" s="295"/>
      <c r="D34" s="266"/>
      <c r="E34" s="267"/>
      <c r="F34" s="267"/>
      <c r="G34" s="267"/>
      <c r="H34" s="267"/>
      <c r="I34" s="267"/>
      <c r="J34" s="267"/>
      <c r="K34" s="267"/>
      <c r="L34" s="267"/>
      <c r="M34" s="267"/>
      <c r="N34" s="267"/>
      <c r="O34" s="267"/>
      <c r="P34" s="267"/>
      <c r="Q34" s="267"/>
      <c r="R34" s="267"/>
    </row>
    <row xmlns:x14ac="http://schemas.microsoft.com/office/spreadsheetml/2009/9/ac" r="35" ht="15" x14ac:dyDescent="0.2">
      <c r="A35" s="266"/>
      <c r="B35" s="266"/>
      <c r="C35" s="266"/>
      <c r="D35" s="266"/>
      <c r="E35" s="267"/>
      <c r="F35" s="267"/>
      <c r="G35" s="267"/>
      <c r="H35" s="267"/>
      <c r="I35" s="267"/>
      <c r="J35" s="267"/>
      <c r="K35" s="267"/>
      <c r="L35" s="267"/>
      <c r="M35" s="267"/>
      <c r="N35" s="267"/>
      <c r="O35" s="267"/>
      <c r="P35" s="267"/>
      <c r="Q35" s="267"/>
      <c r="R35" s="267"/>
    </row>
    <row xmlns:x14ac="http://schemas.microsoft.com/office/spreadsheetml/2009/9/ac" r="36" ht="15" x14ac:dyDescent="0.2">
      <c r="A36" s="266"/>
      <c r="B36" s="266"/>
      <c r="C36" s="266"/>
      <c r="D36" s="266"/>
      <c r="E36" s="267"/>
      <c r="F36" s="267"/>
      <c r="G36" s="267"/>
      <c r="H36" s="267"/>
      <c r="I36" s="267"/>
      <c r="J36" s="267"/>
      <c r="K36" s="267"/>
      <c r="L36" s="267"/>
      <c r="M36" s="267"/>
      <c r="N36" s="267"/>
      <c r="O36" s="267"/>
      <c r="P36" s="267"/>
      <c r="Q36" s="267"/>
      <c r="R36" s="267"/>
    </row>
    <row xmlns:x14ac="http://schemas.microsoft.com/office/spreadsheetml/2009/9/ac" r="37" ht="15" x14ac:dyDescent="0.2">
      <c r="A37" s="266"/>
      <c r="B37" s="266"/>
      <c r="C37" s="266"/>
      <c r="D37" s="266"/>
    </row>
    <row xmlns:x14ac="http://schemas.microsoft.com/office/spreadsheetml/2009/9/ac" r="38" ht="15" x14ac:dyDescent="0.2">
      <c r="A38" s="266"/>
      <c r="B38" s="266"/>
      <c r="C38" s="266"/>
      <c r="D38" s="266"/>
    </row>
    <row xmlns:x14ac="http://schemas.microsoft.com/office/spreadsheetml/2009/9/ac" r="39" ht="15" x14ac:dyDescent="0.2">
      <c r="A39" s="266"/>
      <c r="B39" s="266"/>
      <c r="C39" s="266"/>
      <c r="D39" s="266"/>
    </row>
    <row xmlns:x14ac="http://schemas.microsoft.com/office/spreadsheetml/2009/9/ac" r="40" ht="15" x14ac:dyDescent="0.2">
      <c r="A40" s="266"/>
      <c r="B40" s="266"/>
      <c r="C40" s="266"/>
      <c r="D40" s="266"/>
    </row>
    <row xmlns:x14ac="http://schemas.microsoft.com/office/spreadsheetml/2009/9/ac" r="46" x14ac:dyDescent="0.2">
      <c r="L46" s="299"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U4" activePane="bottomRight" state="frozen"/>
      <selection pane="topRight" activeCell="B1" sqref="B1"/>
      <selection pane="bottomLeft" activeCell="A4" sqref="A4"/>
      <selection pane="bottomRight" activeCell="CH5" sqref="CH5"/>
    </sheetView>
  </sheetViews>
  <sheetFormatPr xmlns:x14ac="http://schemas.microsoft.com/office/spreadsheetml/2009/9/ac" defaultRowHeight="15.75" x14ac:dyDescent="0.25"/>
  <cols>
    <col min="1" max="1" width="20.375" customWidth="true"/>
    <col min="2" max="2" width="24.625" style="117" customWidth="true"/>
    <col min="3" max="3" width="29.75" customWidth="true"/>
    <col min="4" max="9" width="7.875" customWidth="true"/>
    <col min="10" max="11" width="1.125" customWidth="true"/>
    <col min="12" max="12" width="24.625" style="117" customWidth="true"/>
    <col min="13" max="13" width="29.75" customWidth="true"/>
    <col min="14" max="19" width="7.875" customWidth="true"/>
    <col min="20" max="21" width="1.125" customWidth="true"/>
    <col min="22" max="22" width="24.625" style="117" customWidth="true"/>
    <col min="23" max="23" width="29.75" customWidth="true"/>
    <col min="24" max="29" width="7.875" customWidth="true"/>
    <col min="30" max="31" width="1.125" customWidth="true"/>
    <col min="32" max="32" width="24.625" style="117" customWidth="true"/>
    <col min="33" max="33" width="29.75" customWidth="true"/>
    <col min="34" max="39" width="7.875" customWidth="true"/>
    <col min="40" max="41" width="1.125" customWidth="true"/>
    <col min="42" max="42" width="24.625" style="117" customWidth="true"/>
    <col min="43" max="43" width="29.75" customWidth="true"/>
    <col min="44" max="49" width="7.875" customWidth="true"/>
    <col min="50" max="51" width="1.125" customWidth="true"/>
    <col min="52" max="52" width="24.625" style="117" customWidth="true"/>
    <col min="53" max="53" width="29.75" style="117" customWidth="true"/>
    <col min="54" max="59" width="7.875" customWidth="true"/>
    <col min="60" max="61" width="1.125" customWidth="true"/>
    <col min="62" max="62" width="24.625" style="117" customWidth="true"/>
    <col min="63" max="63" width="29.75" customWidth="true"/>
    <col min="64" max="69" width="7.875" customWidth="true"/>
    <col min="70" max="71" width="1.125" customWidth="true"/>
    <col min="72" max="72" width="24.625" style="117" customWidth="true"/>
    <col min="73" max="73" width="29.75" customWidth="true"/>
    <col min="74" max="79" width="7.875" customWidth="true"/>
    <col min="80" max="81" width="1.125" customWidth="true"/>
    <col min="82" max="82" width="24.625" style="117" customWidth="true"/>
    <col min="83" max="83" width="29.75" customWidth="true"/>
    <col min="84" max="89" width="7.875" customWidth="true"/>
    <col min="90" max="91" width="1.125" customWidth="true"/>
    <col min="92" max="92" width="24.625" style="117" customWidth="true"/>
    <col min="93" max="93" width="29.75" customWidth="true"/>
    <col min="94" max="99" width="7.875" customWidth="true"/>
    <col min="100" max="101" width="1.125" customWidth="true"/>
    <col min="102" max="102" width="24.625" style="117" customWidth="true"/>
    <col min="103" max="103" width="29.75" customWidth="true"/>
    <col min="104" max="109" width="7.875" customWidth="true"/>
    <col min="110" max="111" width="1.125" customWidth="true"/>
    <col min="112" max="112" width="24.625" style="117" customWidth="true"/>
    <col min="113" max="113" width="29.75" customWidth="true"/>
    <col min="114" max="119" width="7.875" customWidth="true"/>
    <col min="120" max="121" width="1.125" customWidth="true"/>
    <col min="122" max="122" width="24.625" style="117" customWidth="true"/>
    <col min="123" max="123" width="29.75" customWidth="true"/>
    <col min="124" max="129" width="7.875" customWidth="true"/>
    <col min="130" max="131" width="1.125" customWidth="true"/>
    <col min="132" max="132" width="24.625" style="117" customWidth="true"/>
    <col min="133" max="133" width="29.75" customWidth="true"/>
    <col min="134" max="139" width="7.875" customWidth="true"/>
    <col min="140" max="141" width="1.125" customWidth="true"/>
    <col min="142" max="142" width="24.625" style="117" customWidth="true"/>
    <col min="143" max="143" width="29.75" customWidth="true"/>
    <col min="144" max="149" width="7.875" customWidth="true"/>
    <col min="150" max="151" width="1.125" customWidth="true"/>
    <col min="152" max="152" width="24.625" style="117" customWidth="true"/>
    <col min="153" max="153" width="29.75" customWidth="true"/>
    <col min="154" max="159" width="7.875" customWidth="true"/>
    <col min="160" max="161" width="1.125" customWidth="true"/>
    <col min="162" max="162" width="24.625" style="117" customWidth="true"/>
    <col min="163" max="163" width="29.75" customWidth="true"/>
    <col min="164" max="169" width="7.875" customWidth="true"/>
    <col min="170" max="171" width="1.125" customWidth="true"/>
    <col min="172" max="172" width="24.625" style="117" customWidth="true"/>
    <col min="173" max="173" width="29.75" customWidth="true"/>
    <col min="174" max="179" width="7.875" customWidth="true"/>
    <col min="180" max="181" width="1.125" customWidth="true"/>
    <col min="182" max="182" width="24.625" style="117" customWidth="true"/>
    <col min="183" max="183" width="29.75" customWidth="true"/>
    <col min="184" max="189" width="7.875" customWidth="true"/>
    <col min="190" max="191" width="1.125" customWidth="true"/>
    <col min="192" max="192" width="24.625" style="117" customWidth="true"/>
    <col min="193" max="193" width="29.75" customWidth="true"/>
    <col min="194" max="199" width="7.875" customWidth="true"/>
    <col min="200" max="201" width="1.125" customWidth="true"/>
    <col min="202" max="202" width="24.625" style="117" customWidth="true"/>
    <col min="203" max="203" width="29.75" customWidth="true"/>
    <col min="204" max="209" width="7.875" customWidth="true"/>
    <col min="210" max="211" width="1.125" customWidth="true"/>
    <col min="212" max="212" width="24.625" style="117" customWidth="true"/>
    <col min="213" max="213" width="29.75" customWidth="true"/>
    <col min="214" max="219" width="7.875" customWidth="true"/>
    <col min="220" max="221" width="1.125" customWidth="true"/>
    <col min="222" max="222" width="24.625" style="117" customWidth="true"/>
    <col min="223" max="223" width="29.75" customWidth="true"/>
    <col min="224" max="229" width="7.875" customWidth="true"/>
    <col min="230" max="231" width="1.125" customWidth="true"/>
    <col min="232" max="232" width="24.625" style="117" customWidth="true"/>
    <col min="233" max="233" width="29.75" customWidth="true"/>
    <col min="234" max="239" width="7.875" customWidth="true"/>
    <col min="240" max="241" width="1.125" customWidth="true"/>
  </cols>
  <sheetData>
    <row xmlns:x14ac="http://schemas.microsoft.com/office/spreadsheetml/2009/9/ac" r="1" s="304" customFormat="true" ht="30" customHeight="true" x14ac:dyDescent="0.25">
      <c r="B1" s="323" t="s">
        <v>31</v>
      </c>
      <c r="C1" s="541" t="s">
        <v>250</v>
      </c>
      <c r="D1" s="310" t="s">
        <v>159</v>
      </c>
      <c r="E1" s="310"/>
      <c r="F1" s="310"/>
      <c r="G1" s="310"/>
      <c r="H1" s="310"/>
      <c r="I1" s="321"/>
      <c r="J1" s="302"/>
      <c r="K1" s="302"/>
      <c r="L1" s="323" t="s">
        <v>31</v>
      </c>
      <c r="M1" s="541" t="s">
        <v>251</v>
      </c>
      <c r="N1" s="310" t="s">
        <v>159</v>
      </c>
      <c r="O1" s="310"/>
      <c r="P1" s="310"/>
      <c r="Q1" s="310"/>
      <c r="R1" s="310"/>
      <c r="S1" s="321"/>
      <c r="T1" s="302"/>
      <c r="U1" s="302"/>
      <c r="V1" s="323" t="s">
        <v>31</v>
      </c>
      <c r="W1" s="541" t="s">
        <v>252</v>
      </c>
      <c r="X1" s="310" t="s">
        <v>159</v>
      </c>
      <c r="Y1" s="310"/>
      <c r="Z1" s="310"/>
      <c r="AA1" s="310"/>
      <c r="AB1" s="310"/>
      <c r="AC1" s="321"/>
      <c r="AD1" s="302"/>
      <c r="AE1" s="302"/>
      <c r="AF1" s="323" t="s">
        <v>31</v>
      </c>
      <c r="AG1" s="541" t="s">
        <v>253</v>
      </c>
      <c r="AH1" s="310" t="s">
        <v>159</v>
      </c>
      <c r="AI1" s="310"/>
      <c r="AJ1" s="310"/>
      <c r="AK1" s="310"/>
      <c r="AL1" s="310"/>
      <c r="AM1" s="321"/>
      <c r="AN1" s="302"/>
      <c r="AO1" s="302"/>
      <c r="AP1" s="323" t="s">
        <v>31</v>
      </c>
      <c r="AQ1" s="541" t="s">
        <v>254</v>
      </c>
      <c r="AR1" s="310" t="s">
        <v>159</v>
      </c>
      <c r="AS1" s="310"/>
      <c r="AT1" s="310"/>
      <c r="AU1" s="310"/>
      <c r="AV1" s="310"/>
      <c r="AW1" s="321"/>
      <c r="AX1" s="302"/>
      <c r="AY1" s="302"/>
      <c r="AZ1" s="323" t="s">
        <v>31</v>
      </c>
      <c r="BA1" s="541">
        <v>2019</v>
      </c>
      <c r="BB1" s="310" t="s">
        <v>159</v>
      </c>
      <c r="BC1" s="310"/>
      <c r="BD1" s="310"/>
      <c r="BE1" s="310"/>
      <c r="BF1" s="310"/>
      <c r="BG1" s="321"/>
      <c r="BH1" s="302"/>
      <c r="BI1" s="302"/>
      <c r="BJ1" s="323" t="s">
        <v>31</v>
      </c>
      <c r="BK1" s="541">
        <v>2020</v>
      </c>
      <c r="BL1" s="310" t="s">
        <v>159</v>
      </c>
      <c r="BM1" s="310"/>
      <c r="BN1" s="310"/>
      <c r="BO1" s="310"/>
      <c r="BP1" s="310"/>
      <c r="BQ1" s="321"/>
      <c r="BR1" s="302"/>
      <c r="BS1" s="302"/>
      <c r="BT1" s="323" t="s">
        <v>31</v>
      </c>
      <c r="BU1" s="541">
        <v>2021</v>
      </c>
      <c r="BV1" s="310" t="s">
        <v>159</v>
      </c>
      <c r="BW1" s="310"/>
      <c r="BX1" s="310"/>
      <c r="BY1" s="310"/>
      <c r="BZ1" s="310"/>
      <c r="CA1" s="321"/>
      <c r="CB1" s="302"/>
      <c r="CC1" s="302"/>
      <c r="CD1" s="323" t="s">
        <v>31</v>
      </c>
      <c r="CE1" s="541">
        <v>2022</v>
      </c>
      <c r="CF1" s="310" t="s">
        <v>159</v>
      </c>
      <c r="CG1" s="310"/>
      <c r="CH1" s="310"/>
      <c r="CI1" s="310"/>
      <c r="CJ1" s="310"/>
      <c r="CK1" s="321"/>
      <c r="CL1" s="302"/>
      <c r="CM1" s="302"/>
    </row>
    <row xmlns:x14ac="http://schemas.microsoft.com/office/spreadsheetml/2009/9/ac" r="2" s="304" customFormat="true" ht="30" customHeight="true" x14ac:dyDescent="0.25">
      <c r="A2" s="554" t="s">
        <v>274</v>
      </c>
      <c r="B2" s="311" t="s">
        <v>245</v>
      </c>
      <c r="C2" s="264" t="s">
        <v>161</v>
      </c>
      <c r="D2" s="264" t="s">
        <v>188</v>
      </c>
      <c r="E2" s="312"/>
      <c r="F2" s="312"/>
      <c r="G2" s="312"/>
      <c r="H2" s="312"/>
      <c r="I2" s="322"/>
      <c r="J2" s="305" t="s">
        <v>255</v>
      </c>
      <c r="K2" s="305"/>
      <c r="L2" s="311" t="s">
        <v>246</v>
      </c>
      <c r="M2" s="264" t="s">
        <v>161</v>
      </c>
      <c r="N2" s="264" t="s">
        <v>160</v>
      </c>
      <c r="O2" s="312"/>
      <c r="P2" s="312"/>
      <c r="Q2" s="312"/>
      <c r="R2" s="312"/>
      <c r="S2" s="322"/>
      <c r="T2" s="305" t="s">
        <v>255</v>
      </c>
      <c r="U2" s="305"/>
      <c r="V2" s="311" t="s">
        <v>247</v>
      </c>
      <c r="W2" s="264" t="s">
        <v>206</v>
      </c>
      <c r="X2" s="264" t="s">
        <v>205</v>
      </c>
      <c r="Y2" s="312"/>
      <c r="Z2" s="312"/>
      <c r="AA2" s="312"/>
      <c r="AB2" s="312"/>
      <c r="AC2" s="322"/>
      <c r="AD2" s="305" t="s">
        <v>255</v>
      </c>
      <c r="AE2" s="305"/>
      <c r="AF2" s="311" t="s">
        <v>248</v>
      </c>
      <c r="AG2" s="264" t="s">
        <v>206</v>
      </c>
      <c r="AH2" s="264" t="s">
        <v>205</v>
      </c>
      <c r="AI2" s="312"/>
      <c r="AJ2" s="312"/>
      <c r="AK2" s="312"/>
      <c r="AL2" s="312"/>
      <c r="AM2" s="322"/>
      <c r="AN2" s="305" t="s">
        <v>255</v>
      </c>
      <c r="AO2" s="305"/>
      <c r="AP2" s="311" t="s">
        <v>249</v>
      </c>
      <c r="AQ2" s="264" t="s">
        <v>206</v>
      </c>
      <c r="AR2" s="264" t="s">
        <v>205</v>
      </c>
      <c r="AS2" s="312"/>
      <c r="AT2" s="312"/>
      <c r="AU2" s="312"/>
      <c r="AV2" s="312"/>
      <c r="AW2" s="322"/>
      <c r="AX2" s="305" t="s">
        <v>255</v>
      </c>
      <c r="AY2" s="305"/>
      <c r="AZ2" s="311" t="s">
        <v>271</v>
      </c>
      <c r="BA2" s="264" t="s">
        <v>206</v>
      </c>
      <c r="BB2" s="264" t="s">
        <v>205</v>
      </c>
      <c r="BC2" s="312"/>
      <c r="BD2" s="312"/>
      <c r="BE2" s="312"/>
      <c r="BF2" s="312"/>
      <c r="BG2" s="322"/>
      <c r="BH2" s="305" t="s">
        <v>255</v>
      </c>
      <c r="BI2" s="305"/>
      <c r="BJ2" s="311" t="s">
        <v>272</v>
      </c>
      <c r="BK2" s="264" t="s">
        <v>206</v>
      </c>
      <c r="BL2" s="264" t="s">
        <v>205</v>
      </c>
      <c r="BM2" s="312"/>
      <c r="BN2" s="312"/>
      <c r="BO2" s="312"/>
      <c r="BP2" s="312"/>
      <c r="BQ2" s="322"/>
      <c r="BR2" s="305" t="s">
        <v>255</v>
      </c>
      <c r="BS2" s="305"/>
      <c r="BT2" s="311" t="s">
        <v>279</v>
      </c>
      <c r="BU2" s="264" t="s">
        <v>206</v>
      </c>
      <c r="BV2" s="264" t="s">
        <v>205</v>
      </c>
      <c r="BW2" s="312"/>
      <c r="BX2" s="312"/>
      <c r="BY2" s="312"/>
      <c r="BZ2" s="312"/>
      <c r="CA2" s="322"/>
      <c r="CB2" s="305" t="s">
        <v>255</v>
      </c>
      <c r="CC2" s="305"/>
      <c r="CD2" s="311" t="s">
        <v>280</v>
      </c>
      <c r="CE2" s="264" t="s">
        <v>206</v>
      </c>
      <c r="CF2" s="264" t="s">
        <v>205</v>
      </c>
      <c r="CG2" s="312"/>
      <c r="CH2" s="312"/>
      <c r="CI2" s="312"/>
      <c r="CJ2" s="312"/>
      <c r="CK2" s="322"/>
      <c r="CL2" s="305" t="s">
        <v>255</v>
      </c>
      <c r="CM2" s="305"/>
    </row>
    <row xmlns:x14ac="http://schemas.microsoft.com/office/spreadsheetml/2009/9/ac" r="3" s="244" customFormat="true" ht="18" customHeight="true" x14ac:dyDescent="0.25">
      <c r="A3" s="554"/>
      <c r="B3" s="352" t="s">
        <v>197</v>
      </c>
      <c r="C3" s="353" t="s">
        <v>56</v>
      </c>
      <c r="D3" s="354" t="s">
        <v>7</v>
      </c>
      <c r="E3" s="354" t="s">
        <v>1</v>
      </c>
      <c r="F3" s="354" t="s">
        <v>2</v>
      </c>
      <c r="G3" s="354" t="s">
        <v>16</v>
      </c>
      <c r="H3" s="354" t="s">
        <v>17</v>
      </c>
      <c r="I3" s="355" t="s">
        <v>18</v>
      </c>
      <c r="J3" s="242"/>
      <c r="K3" s="242"/>
      <c r="L3" s="352" t="s">
        <v>197</v>
      </c>
      <c r="M3" s="353" t="s">
        <v>56</v>
      </c>
      <c r="N3" s="354" t="s">
        <v>7</v>
      </c>
      <c r="O3" s="354" t="s">
        <v>1</v>
      </c>
      <c r="P3" s="354" t="s">
        <v>2</v>
      </c>
      <c r="Q3" s="354" t="s">
        <v>16</v>
      </c>
      <c r="R3" s="354" t="s">
        <v>17</v>
      </c>
      <c r="S3" s="355" t="s">
        <v>18</v>
      </c>
      <c r="T3" s="242"/>
      <c r="U3" s="242"/>
      <c r="V3" s="352" t="s">
        <v>197</v>
      </c>
      <c r="W3" s="353" t="s">
        <v>56</v>
      </c>
      <c r="X3" s="354" t="s">
        <v>7</v>
      </c>
      <c r="Y3" s="354" t="s">
        <v>1</v>
      </c>
      <c r="Z3" s="354" t="s">
        <v>2</v>
      </c>
      <c r="AA3" s="354" t="s">
        <v>16</v>
      </c>
      <c r="AB3" s="354" t="s">
        <v>17</v>
      </c>
      <c r="AC3" s="355" t="s">
        <v>18</v>
      </c>
      <c r="AD3" s="242"/>
      <c r="AE3" s="242"/>
      <c r="AF3" s="352" t="s">
        <v>197</v>
      </c>
      <c r="AG3" s="353" t="s">
        <v>56</v>
      </c>
      <c r="AH3" s="354" t="s">
        <v>7</v>
      </c>
      <c r="AI3" s="354" t="s">
        <v>1</v>
      </c>
      <c r="AJ3" s="354" t="s">
        <v>2</v>
      </c>
      <c r="AK3" s="354" t="s">
        <v>16</v>
      </c>
      <c r="AL3" s="354" t="s">
        <v>17</v>
      </c>
      <c r="AM3" s="355" t="s">
        <v>18</v>
      </c>
      <c r="AN3" s="242"/>
      <c r="AO3" s="242"/>
      <c r="AP3" s="352" t="s">
        <v>197</v>
      </c>
      <c r="AQ3" s="353" t="s">
        <v>56</v>
      </c>
      <c r="AR3" s="354" t="s">
        <v>7</v>
      </c>
      <c r="AS3" s="354" t="s">
        <v>1</v>
      </c>
      <c r="AT3" s="354" t="s">
        <v>2</v>
      </c>
      <c r="AU3" s="354" t="s">
        <v>16</v>
      </c>
      <c r="AV3" s="354" t="s">
        <v>17</v>
      </c>
      <c r="AW3" s="355" t="s">
        <v>18</v>
      </c>
      <c r="AX3" s="242"/>
      <c r="AY3" s="242"/>
      <c r="AZ3" s="352" t="s">
        <v>197</v>
      </c>
      <c r="BA3" s="353" t="s">
        <v>56</v>
      </c>
      <c r="BB3" s="354" t="s">
        <v>7</v>
      </c>
      <c r="BC3" s="354" t="s">
        <v>1</v>
      </c>
      <c r="BD3" s="354" t="s">
        <v>2</v>
      </c>
      <c r="BE3" s="354" t="s">
        <v>16</v>
      </c>
      <c r="BF3" s="354" t="s">
        <v>17</v>
      </c>
      <c r="BG3" s="355" t="s">
        <v>18</v>
      </c>
      <c r="BH3" s="242"/>
      <c r="BI3" s="242"/>
      <c r="BJ3" s="352" t="s">
        <v>197</v>
      </c>
      <c r="BK3" s="353" t="s">
        <v>56</v>
      </c>
      <c r="BL3" s="354" t="s">
        <v>7</v>
      </c>
      <c r="BM3" s="354" t="s">
        <v>1</v>
      </c>
      <c r="BN3" s="354" t="s">
        <v>2</v>
      </c>
      <c r="BO3" s="354" t="s">
        <v>16</v>
      </c>
      <c r="BP3" s="354" t="s">
        <v>17</v>
      </c>
      <c r="BQ3" s="355" t="s">
        <v>18</v>
      </c>
      <c r="BR3" s="242"/>
      <c r="BS3" s="242"/>
      <c r="BT3" s="352" t="s">
        <v>197</v>
      </c>
      <c r="BU3" s="353" t="s">
        <v>56</v>
      </c>
      <c r="BV3" s="354" t="s">
        <v>7</v>
      </c>
      <c r="BW3" s="354" t="s">
        <v>1</v>
      </c>
      <c r="BX3" s="354" t="s">
        <v>2</v>
      </c>
      <c r="BY3" s="354" t="s">
        <v>16</v>
      </c>
      <c r="BZ3" s="354" t="s">
        <v>17</v>
      </c>
      <c r="CA3" s="355" t="s">
        <v>18</v>
      </c>
      <c r="CB3" s="242"/>
      <c r="CC3" s="242"/>
      <c r="CD3" s="352" t="s">
        <v>197</v>
      </c>
      <c r="CE3" s="353" t="s">
        <v>56</v>
      </c>
      <c r="CF3" s="354" t="s">
        <v>7</v>
      </c>
      <c r="CG3" s="354" t="s">
        <v>1</v>
      </c>
      <c r="CH3" s="354" t="s">
        <v>2</v>
      </c>
      <c r="CI3" s="354" t="s">
        <v>16</v>
      </c>
      <c r="CJ3" s="354" t="s">
        <v>17</v>
      </c>
      <c r="CK3" s="355" t="s">
        <v>18</v>
      </c>
      <c r="CL3" s="242"/>
      <c r="CM3" s="242"/>
      <c r="CN3" s="243"/>
      <c r="CX3" s="243"/>
      <c r="DH3" s="243"/>
      <c r="DR3" s="243"/>
      <c r="EB3" s="243"/>
      <c r="EL3" s="243"/>
      <c r="EV3" s="243"/>
      <c r="FF3" s="243"/>
      <c r="FP3" s="243"/>
      <c r="FZ3" s="243"/>
      <c r="GJ3" s="243"/>
      <c r="GT3" s="243"/>
      <c r="HD3" s="243"/>
      <c r="HN3" s="243"/>
      <c r="HX3" s="243"/>
    </row>
    <row xmlns:x14ac="http://schemas.microsoft.com/office/spreadsheetml/2009/9/ac" r="4" s="4" customFormat="true" x14ac:dyDescent="0.25">
      <c r="A4" s="374" t="str">
        <f>IF(ISBLANK('Data Summary'!A6),"",'Data Summary'!A6)</f>
        <v>GEO_2012_SUR</v>
      </c>
      <c r="B4" s="122"/>
      <c r="C4" s="87" t="s">
        <v>3</v>
      </c>
      <c r="D4" s="7"/>
      <c r="E4" s="7"/>
      <c r="F4" s="7"/>
      <c r="G4" s="7">
        <v>20</v>
      </c>
      <c r="H4" s="7"/>
      <c r="I4" s="25"/>
      <c r="J4" s="23"/>
      <c r="K4" s="23"/>
      <c r="L4" s="122" t="s">
        <v>184</v>
      </c>
      <c r="M4" s="87" t="s">
        <v>3</v>
      </c>
      <c r="N4" s="7">
        <v>11</v>
      </c>
      <c r="O4" s="7"/>
      <c r="P4" s="7"/>
      <c r="Q4" s="7"/>
      <c r="R4" s="7"/>
      <c r="S4" s="25"/>
      <c r="T4" s="23"/>
      <c r="U4" s="23"/>
      <c r="V4" s="123"/>
      <c r="W4" s="87" t="s">
        <v>3</v>
      </c>
      <c r="X4" s="7">
        <v>0</v>
      </c>
      <c r="Y4" s="7"/>
      <c r="Z4" s="7"/>
      <c r="AA4" s="7"/>
      <c r="AB4" s="7">
        <v>0</v>
      </c>
      <c r="AC4" s="25">
        <v>0</v>
      </c>
      <c r="AD4" s="23"/>
      <c r="AE4" s="23"/>
      <c r="AF4" s="123"/>
      <c r="AG4" s="87" t="s">
        <v>3</v>
      </c>
      <c r="AH4" s="7">
        <f>100-AH5</f>
        <v>0.13756489275765205</v>
      </c>
      <c r="AI4" s="7"/>
      <c r="AJ4" s="7"/>
      <c r="AK4" s="7"/>
      <c r="AL4" s="7">
        <f>100-AL5</f>
        <v>0.25973999999999364</v>
      </c>
      <c r="AM4" s="25">
        <v>0</v>
      </c>
      <c r="AN4" s="23"/>
      <c r="AO4" s="23"/>
      <c r="AP4" s="123"/>
      <c r="AQ4" s="87" t="s">
        <v>3</v>
      </c>
      <c r="AR4" s="7">
        <f>100-AR5</f>
        <v>0</v>
      </c>
      <c r="AS4" s="7"/>
      <c r="AT4" s="7"/>
      <c r="AU4" s="7"/>
      <c r="AV4" s="7">
        <f>100-AV5</f>
        <v>0</v>
      </c>
      <c r="AW4" s="25">
        <v>0</v>
      </c>
      <c r="AX4" s="23"/>
      <c r="AY4" s="23"/>
      <c r="AZ4" s="123"/>
      <c r="BA4" s="87" t="s">
        <v>3</v>
      </c>
      <c r="BB4" s="7">
        <f>100-BB5</f>
        <v>0</v>
      </c>
      <c r="BC4" s="7"/>
      <c r="BD4" s="7"/>
      <c r="BE4" s="7"/>
      <c r="BF4" s="7">
        <f>100-BF5</f>
        <v>0</v>
      </c>
      <c r="BG4" s="25">
        <v>0</v>
      </c>
      <c r="BH4" s="23"/>
      <c r="BI4" s="23"/>
      <c r="BJ4" s="123"/>
      <c r="BK4" s="87" t="s">
        <v>3</v>
      </c>
      <c r="BL4" s="7">
        <f>100-BL5</f>
        <v>0</v>
      </c>
      <c r="BM4" s="7"/>
      <c r="BN4" s="7"/>
      <c r="BO4" s="7"/>
      <c r="BP4" s="7">
        <f>100-BP5</f>
        <v>0</v>
      </c>
      <c r="BQ4" s="25">
        <v>0</v>
      </c>
      <c r="BR4" s="23"/>
      <c r="BS4" s="23"/>
      <c r="BT4" s="123"/>
      <c r="BU4" s="87" t="s">
        <v>3</v>
      </c>
      <c r="BV4" s="7">
        <f>100-BV5</f>
        <v>0</v>
      </c>
      <c r="BW4" s="7"/>
      <c r="BX4" s="7"/>
      <c r="BY4" s="7"/>
      <c r="BZ4" s="7">
        <f>100-BZ5</f>
        <v>0</v>
      </c>
      <c r="CA4" s="25">
        <v>0</v>
      </c>
      <c r="CB4" s="23"/>
      <c r="CC4" s="23"/>
      <c r="CD4" s="123"/>
      <c r="CE4" s="87" t="s">
        <v>3</v>
      </c>
      <c r="CF4" s="7">
        <f>100-CF5</f>
        <v>0.4370834757443447</v>
      </c>
      <c r="CG4" s="7"/>
      <c r="CH4" s="7"/>
      <c r="CI4" s="7"/>
      <c r="CJ4" s="7">
        <f>100-CJ5</f>
        <v>0</v>
      </c>
      <c r="CK4" s="25">
        <f>100-CK5</f>
        <v>0.95203293721473869</v>
      </c>
      <c r="CL4" s="23"/>
      <c r="CM4" s="23"/>
      <c r="CN4" s="118"/>
      <c r="CX4" s="118"/>
      <c r="DH4" s="118"/>
      <c r="DR4" s="118"/>
      <c r="EB4" s="118"/>
      <c r="EL4" s="118"/>
      <c r="EV4" s="118"/>
      <c r="FF4" s="118"/>
      <c r="FP4" s="118"/>
      <c r="FZ4" s="118"/>
      <c r="GJ4" s="118"/>
      <c r="GT4" s="118"/>
      <c r="HD4" s="118"/>
      <c r="HN4" s="118"/>
      <c r="HX4" s="118"/>
    </row>
    <row xmlns:x14ac="http://schemas.microsoft.com/office/spreadsheetml/2009/9/ac" r="5" s="4" customFormat="true" x14ac:dyDescent="0.25">
      <c r="A5" s="374" t="str">
        <f ca="true">IF(ISBLANK('Data Summary'!A7),"",'Data Summary'!A7)</f>
        <v>GEO_2013_SUR</v>
      </c>
      <c r="B5" s="110"/>
      <c r="C5" s="87" t="s">
        <v>25</v>
      </c>
      <c r="D5" s="7"/>
      <c r="E5" s="7"/>
      <c r="F5" s="7"/>
      <c r="G5" s="7">
        <v>80</v>
      </c>
      <c r="H5" s="7"/>
      <c r="I5" s="25"/>
      <c r="J5" s="23"/>
      <c r="K5" s="23"/>
      <c r="L5" s="110" t="s">
        <v>185</v>
      </c>
      <c r="M5" s="87" t="s">
        <v>25</v>
      </c>
      <c r="N5" s="7">
        <f>100-N4</f>
        <v>89</v>
      </c>
      <c r="O5" s="7"/>
      <c r="P5" s="7"/>
      <c r="Q5" s="7"/>
      <c r="R5" s="7"/>
      <c r="S5" s="25"/>
      <c r="T5" s="23"/>
      <c r="U5" s="23"/>
      <c r="V5" s="110" t="s">
        <v>209</v>
      </c>
      <c r="W5" s="87" t="s">
        <v>25</v>
      </c>
      <c r="X5" s="19">
        <v>100</v>
      </c>
      <c r="Y5" s="7"/>
      <c r="Z5" s="7"/>
      <c r="AA5" s="7"/>
      <c r="AB5" s="7">
        <v>100</v>
      </c>
      <c r="AC5" s="25">
        <v>100</v>
      </c>
      <c r="AD5" s="23"/>
      <c r="AE5" s="23"/>
      <c r="AF5" s="110" t="s">
        <v>209</v>
      </c>
      <c r="AG5" s="87" t="s">
        <v>25</v>
      </c>
      <c r="AH5" s="19">
        <v>99.862435107242348</v>
      </c>
      <c r="AI5" s="7"/>
      <c r="AJ5" s="7"/>
      <c r="AK5" s="7"/>
      <c r="AL5" s="7">
        <v>99.740260000000006</v>
      </c>
      <c r="AM5" s="25">
        <v>100</v>
      </c>
      <c r="AN5" s="23"/>
      <c r="AO5" s="23"/>
      <c r="AP5" s="110" t="s">
        <v>209</v>
      </c>
      <c r="AQ5" s="87" t="s">
        <v>25</v>
      </c>
      <c r="AR5" s="19">
        <v>100</v>
      </c>
      <c r="AS5" s="7"/>
      <c r="AT5" s="7"/>
      <c r="AU5" s="7"/>
      <c r="AV5" s="7">
        <v>100</v>
      </c>
      <c r="AW5" s="25">
        <v>100</v>
      </c>
      <c r="AX5" s="23"/>
      <c r="AY5" s="23"/>
      <c r="AZ5" s="110" t="s">
        <v>209</v>
      </c>
      <c r="BA5" s="87" t="s">
        <v>25</v>
      </c>
      <c r="BB5" s="19">
        <v>100</v>
      </c>
      <c r="BC5" s="7"/>
      <c r="BD5" s="7"/>
      <c r="BE5" s="7"/>
      <c r="BF5" s="7">
        <v>100</v>
      </c>
      <c r="BG5" s="25">
        <v>100</v>
      </c>
      <c r="BH5" s="23"/>
      <c r="BI5" s="23"/>
      <c r="BJ5" s="110" t="s">
        <v>209</v>
      </c>
      <c r="BK5" s="87" t="s">
        <v>25</v>
      </c>
      <c r="BL5" s="19">
        <v>100</v>
      </c>
      <c r="BM5" s="7"/>
      <c r="BN5" s="7"/>
      <c r="BO5" s="7"/>
      <c r="BP5" s="7">
        <v>100</v>
      </c>
      <c r="BQ5" s="25">
        <v>100</v>
      </c>
      <c r="BR5" s="23"/>
      <c r="BS5" s="23"/>
      <c r="BT5" s="110" t="s">
        <v>209</v>
      </c>
      <c r="BU5" s="87" t="s">
        <v>25</v>
      </c>
      <c r="BV5" s="19">
        <v>100</v>
      </c>
      <c r="BW5" s="7"/>
      <c r="BX5" s="7"/>
      <c r="BY5" s="7"/>
      <c r="BZ5" s="7">
        <v>100</v>
      </c>
      <c r="CA5" s="25">
        <v>100</v>
      </c>
      <c r="CB5" s="23"/>
      <c r="CC5" s="23"/>
      <c r="CD5" s="110" t="s">
        <v>209</v>
      </c>
      <c r="CE5" s="87" t="s">
        <v>25</v>
      </c>
      <c r="CF5" s="19">
        <v>99.562916524255655</v>
      </c>
      <c r="CG5" s="7"/>
      <c r="CH5" s="7"/>
      <c r="CI5" s="7"/>
      <c r="CJ5" s="7">
        <v>100</v>
      </c>
      <c r="CK5" s="25">
        <v>99.047967062785261</v>
      </c>
      <c r="CL5" s="23"/>
      <c r="CM5" s="23"/>
      <c r="CN5" s="118"/>
      <c r="CX5" s="118"/>
      <c r="DH5" s="118"/>
      <c r="DR5" s="118"/>
      <c r="EB5" s="118"/>
      <c r="EL5" s="118"/>
      <c r="EV5" s="118"/>
      <c r="FF5" s="118"/>
      <c r="FP5" s="118"/>
      <c r="FZ5" s="118"/>
      <c r="GJ5" s="118"/>
      <c r="GT5" s="118"/>
      <c r="HD5" s="118"/>
      <c r="HN5" s="118"/>
      <c r="HX5" s="118"/>
    </row>
    <row xmlns:x14ac="http://schemas.microsoft.com/office/spreadsheetml/2009/9/ac" r="6" s="4" customFormat="true" ht="15.6" customHeight="true" x14ac:dyDescent="0.25">
      <c r="A6" s="374" t="str">
        <f ca="true">IF(ISBLANK('Data Summary'!A8),"",'Data Summary'!A8)</f>
        <v>GEO_2016_UIS</v>
      </c>
      <c r="B6" s="123"/>
      <c r="C6" s="88" t="s">
        <v>26</v>
      </c>
      <c r="D6" s="19"/>
      <c r="E6" s="7"/>
      <c r="F6" s="7"/>
      <c r="G6" s="7"/>
      <c r="H6" s="7"/>
      <c r="I6" s="25"/>
      <c r="J6" s="23"/>
      <c r="K6" s="23"/>
      <c r="L6" s="123"/>
      <c r="M6" s="88" t="s">
        <v>26</v>
      </c>
      <c r="N6" s="19"/>
      <c r="O6" s="7"/>
      <c r="P6" s="7"/>
      <c r="Q6" s="7"/>
      <c r="R6" s="7"/>
      <c r="S6" s="25"/>
      <c r="T6" s="23"/>
      <c r="U6" s="23"/>
      <c r="V6" s="123"/>
      <c r="W6" s="88" t="s">
        <v>26</v>
      </c>
      <c r="X6" s="19"/>
      <c r="Y6" s="7"/>
      <c r="Z6" s="7"/>
      <c r="AA6" s="7"/>
      <c r="AB6" s="7"/>
      <c r="AC6" s="25"/>
      <c r="AD6" s="23"/>
      <c r="AE6" s="23"/>
      <c r="AF6" s="123"/>
      <c r="AG6" s="88" t="s">
        <v>26</v>
      </c>
      <c r="AH6" s="19"/>
      <c r="AI6" s="7"/>
      <c r="AJ6" s="7"/>
      <c r="AK6" s="7"/>
      <c r="AL6" s="7"/>
      <c r="AM6" s="25"/>
      <c r="AN6" s="23"/>
      <c r="AO6" s="23"/>
      <c r="AP6" s="123"/>
      <c r="AQ6" s="88" t="s">
        <v>26</v>
      </c>
      <c r="AR6" s="19"/>
      <c r="AS6" s="7"/>
      <c r="AT6" s="7"/>
      <c r="AU6" s="7"/>
      <c r="AV6" s="7"/>
      <c r="AW6" s="25"/>
      <c r="AX6" s="23"/>
      <c r="AY6" s="23"/>
      <c r="AZ6" s="123"/>
      <c r="BA6" s="88" t="s">
        <v>26</v>
      </c>
      <c r="BB6" s="19"/>
      <c r="BC6" s="7"/>
      <c r="BD6" s="7"/>
      <c r="BE6" s="7"/>
      <c r="BF6" s="7"/>
      <c r="BG6" s="25"/>
      <c r="BH6" s="23"/>
      <c r="BI6" s="23"/>
      <c r="BJ6" s="123"/>
      <c r="BK6" s="88" t="s">
        <v>26</v>
      </c>
      <c r="BL6" s="19"/>
      <c r="BM6" s="7"/>
      <c r="BN6" s="7"/>
      <c r="BO6" s="7"/>
      <c r="BP6" s="7"/>
      <c r="BQ6" s="25"/>
      <c r="BR6" s="23"/>
      <c r="BS6" s="23"/>
      <c r="BT6" s="123"/>
      <c r="BU6" s="88" t="s">
        <v>26</v>
      </c>
      <c r="BV6" s="19"/>
      <c r="BW6" s="7"/>
      <c r="BX6" s="7"/>
      <c r="BY6" s="7"/>
      <c r="BZ6" s="7"/>
      <c r="CA6" s="25"/>
      <c r="CB6" s="23"/>
      <c r="CC6" s="23"/>
      <c r="CD6" s="123"/>
      <c r="CE6" s="88" t="s">
        <v>26</v>
      </c>
      <c r="CF6" s="19"/>
      <c r="CG6" s="7"/>
      <c r="CH6" s="7"/>
      <c r="CI6" s="7"/>
      <c r="CJ6" s="7"/>
      <c r="CK6" s="25"/>
      <c r="CL6" s="23"/>
      <c r="CM6" s="23"/>
      <c r="CN6" s="118"/>
      <c r="CX6" s="118"/>
      <c r="DH6" s="118"/>
      <c r="DR6" s="118"/>
      <c r="EB6" s="118"/>
      <c r="EL6" s="118"/>
      <c r="EV6" s="118"/>
      <c r="FF6" s="118"/>
      <c r="FP6" s="118"/>
      <c r="FZ6" s="118"/>
      <c r="GJ6" s="118"/>
      <c r="GT6" s="118"/>
      <c r="HD6" s="118"/>
      <c r="HN6" s="118"/>
      <c r="HX6" s="118"/>
    </row>
    <row xmlns:x14ac="http://schemas.microsoft.com/office/spreadsheetml/2009/9/ac" r="7" s="4" customFormat="true" x14ac:dyDescent="0.25">
      <c r="A7" s="374" t="str">
        <f ca="true">IF(ISBLANK('Data Summary'!A9),"",'Data Summary'!A9)</f>
        <v>GEO_2017_UIS</v>
      </c>
      <c r="B7" s="110"/>
      <c r="C7" s="88" t="s">
        <v>141</v>
      </c>
      <c r="D7" s="77"/>
      <c r="E7" s="7"/>
      <c r="F7" s="7"/>
      <c r="G7" s="7"/>
      <c r="H7" s="7"/>
      <c r="I7" s="25"/>
      <c r="J7" s="23"/>
      <c r="K7" s="23"/>
      <c r="L7" s="110" t="s">
        <v>186</v>
      </c>
      <c r="M7" s="88" t="s">
        <v>141</v>
      </c>
      <c r="N7" s="77">
        <f>0.82*N5</f>
        <v>72.97999999999999</v>
      </c>
      <c r="O7" s="7"/>
      <c r="P7" s="7"/>
      <c r="Q7" s="7"/>
      <c r="R7" s="7"/>
      <c r="S7" s="25"/>
      <c r="T7" s="23"/>
      <c r="U7" s="23"/>
      <c r="V7" s="110"/>
      <c r="W7" s="88" t="s">
        <v>141</v>
      </c>
      <c r="X7" s="77"/>
      <c r="Y7" s="7"/>
      <c r="Z7" s="7"/>
      <c r="AA7" s="7"/>
      <c r="AB7" s="7"/>
      <c r="AC7" s="25"/>
      <c r="AD7" s="23"/>
      <c r="AE7" s="23"/>
      <c r="AF7" s="110"/>
      <c r="AG7" s="88" t="s">
        <v>141</v>
      </c>
      <c r="AH7" s="77"/>
      <c r="AI7" s="7"/>
      <c r="AJ7" s="7"/>
      <c r="AK7" s="7"/>
      <c r="AL7" s="7"/>
      <c r="AM7" s="25"/>
      <c r="AN7" s="23"/>
      <c r="AO7" s="23"/>
      <c r="AP7" s="110"/>
      <c r="AQ7" s="88" t="s">
        <v>141</v>
      </c>
      <c r="AR7" s="77"/>
      <c r="AS7" s="7"/>
      <c r="AT7" s="7"/>
      <c r="AU7" s="7"/>
      <c r="AV7" s="7"/>
      <c r="AW7" s="25"/>
      <c r="AX7" s="23"/>
      <c r="AY7" s="23"/>
      <c r="AZ7" s="110"/>
      <c r="BA7" s="88" t="s">
        <v>141</v>
      </c>
      <c r="BB7" s="77"/>
      <c r="BC7" s="7"/>
      <c r="BD7" s="7"/>
      <c r="BE7" s="7"/>
      <c r="BF7" s="7"/>
      <c r="BG7" s="25"/>
      <c r="BH7" s="23"/>
      <c r="BI7" s="23"/>
      <c r="BJ7" s="110"/>
      <c r="BK7" s="88" t="s">
        <v>141</v>
      </c>
      <c r="BL7" s="77"/>
      <c r="BM7" s="7"/>
      <c r="BN7" s="7"/>
      <c r="BO7" s="7"/>
      <c r="BP7" s="7"/>
      <c r="BQ7" s="25"/>
      <c r="BR7" s="23"/>
      <c r="BS7" s="23"/>
      <c r="BT7" s="110"/>
      <c r="BU7" s="88" t="s">
        <v>141</v>
      </c>
      <c r="BV7" s="77"/>
      <c r="BW7" s="7"/>
      <c r="BX7" s="7"/>
      <c r="BY7" s="7"/>
      <c r="BZ7" s="7"/>
      <c r="CA7" s="25"/>
      <c r="CB7" s="23"/>
      <c r="CC7" s="23"/>
      <c r="CD7" s="110"/>
      <c r="CE7" s="88" t="s">
        <v>141</v>
      </c>
      <c r="CF7" s="77"/>
      <c r="CG7" s="7"/>
      <c r="CH7" s="7"/>
      <c r="CI7" s="7"/>
      <c r="CJ7" s="7"/>
      <c r="CK7" s="25"/>
      <c r="CL7" s="23"/>
      <c r="CM7" s="23"/>
      <c r="CN7" s="118"/>
      <c r="CX7" s="118"/>
      <c r="DH7" s="118"/>
      <c r="DR7" s="118"/>
      <c r="EB7" s="118"/>
      <c r="EL7" s="118"/>
      <c r="EV7" s="118"/>
      <c r="FF7" s="118"/>
      <c r="FP7" s="118"/>
      <c r="FZ7" s="118"/>
      <c r="GJ7" s="118"/>
      <c r="GT7" s="118"/>
      <c r="HD7" s="118"/>
      <c r="HN7" s="118"/>
      <c r="HX7" s="118"/>
    </row>
    <row xmlns:x14ac="http://schemas.microsoft.com/office/spreadsheetml/2009/9/ac" r="8" s="4" customFormat="true" x14ac:dyDescent="0.25">
      <c r="A8" s="374" t="str">
        <f ca="true">IF(ISBLANK('Data Summary'!A10),"",'Data Summary'!A10)</f>
        <v>GEO_2018_UIS</v>
      </c>
      <c r="B8" s="110"/>
      <c r="C8" s="88" t="s">
        <v>142</v>
      </c>
      <c r="D8" s="19"/>
      <c r="E8" s="7"/>
      <c r="F8" s="7"/>
      <c r="G8" s="7"/>
      <c r="H8" s="7"/>
      <c r="I8" s="25"/>
      <c r="J8" s="23"/>
      <c r="K8" s="23"/>
      <c r="L8" s="110" t="s">
        <v>187</v>
      </c>
      <c r="M8" s="88" t="s">
        <v>142</v>
      </c>
      <c r="N8" s="19">
        <v>12</v>
      </c>
      <c r="O8" s="7"/>
      <c r="P8" s="7"/>
      <c r="Q8" s="7"/>
      <c r="R8" s="7"/>
      <c r="S8" s="25"/>
      <c r="T8" s="23"/>
      <c r="U8" s="23"/>
      <c r="V8" s="123"/>
      <c r="W8" s="88" t="s">
        <v>142</v>
      </c>
      <c r="X8" s="19"/>
      <c r="Y8" s="7"/>
      <c r="Z8" s="7"/>
      <c r="AA8" s="7"/>
      <c r="AB8" s="7"/>
      <c r="AC8" s="25"/>
      <c r="AD8" s="23"/>
      <c r="AE8" s="23"/>
      <c r="AF8" s="123"/>
      <c r="AG8" s="88" t="s">
        <v>142</v>
      </c>
      <c r="AH8" s="19"/>
      <c r="AI8" s="7"/>
      <c r="AJ8" s="7"/>
      <c r="AK8" s="7"/>
      <c r="AL8" s="7"/>
      <c r="AM8" s="25"/>
      <c r="AN8" s="23"/>
      <c r="AO8" s="23"/>
      <c r="AP8" s="123"/>
      <c r="AQ8" s="88" t="s">
        <v>142</v>
      </c>
      <c r="AR8" s="19"/>
      <c r="AS8" s="7"/>
      <c r="AT8" s="7"/>
      <c r="AU8" s="7"/>
      <c r="AV8" s="7"/>
      <c r="AW8" s="25"/>
      <c r="AX8" s="23"/>
      <c r="AY8" s="23"/>
      <c r="AZ8" s="123"/>
      <c r="BA8" s="88" t="s">
        <v>142</v>
      </c>
      <c r="BB8" s="19"/>
      <c r="BC8" s="7"/>
      <c r="BD8" s="7"/>
      <c r="BE8" s="7"/>
      <c r="BF8" s="7"/>
      <c r="BG8" s="25"/>
      <c r="BH8" s="23"/>
      <c r="BI8" s="23"/>
      <c r="BJ8" s="123"/>
      <c r="BK8" s="88" t="s">
        <v>142</v>
      </c>
      <c r="BL8" s="19"/>
      <c r="BM8" s="7"/>
      <c r="BN8" s="7"/>
      <c r="BO8" s="7"/>
      <c r="BP8" s="7"/>
      <c r="BQ8" s="25"/>
      <c r="BR8" s="23"/>
      <c r="BS8" s="23"/>
      <c r="BT8" s="123"/>
      <c r="BU8" s="88" t="s">
        <v>142</v>
      </c>
      <c r="BV8" s="19"/>
      <c r="BW8" s="7"/>
      <c r="BX8" s="7"/>
      <c r="BY8" s="7"/>
      <c r="BZ8" s="7"/>
      <c r="CA8" s="25"/>
      <c r="CB8" s="23"/>
      <c r="CC8" s="23"/>
      <c r="CD8" s="123"/>
      <c r="CE8" s="88" t="s">
        <v>142</v>
      </c>
      <c r="CF8" s="19"/>
      <c r="CG8" s="7"/>
      <c r="CH8" s="7"/>
      <c r="CI8" s="7"/>
      <c r="CJ8" s="7"/>
      <c r="CK8" s="25"/>
      <c r="CL8" s="23"/>
      <c r="CM8" s="23"/>
      <c r="CN8" s="118"/>
      <c r="CX8" s="118"/>
      <c r="DH8" s="118"/>
      <c r="DR8" s="118"/>
      <c r="EB8" s="118"/>
      <c r="EL8" s="118"/>
      <c r="EV8" s="118"/>
      <c r="FF8" s="118"/>
      <c r="FP8" s="118"/>
      <c r="FZ8" s="118"/>
      <c r="GJ8" s="118"/>
      <c r="GT8" s="118"/>
      <c r="HD8" s="118"/>
      <c r="HN8" s="118"/>
      <c r="HX8" s="118"/>
    </row>
    <row xmlns:x14ac="http://schemas.microsoft.com/office/spreadsheetml/2009/9/ac" r="9" s="4" customFormat="true" x14ac:dyDescent="0.25">
      <c r="A9" s="374" t="str">
        <f ca="true">IF(ISBLANK('Data Summary'!A11),"",'Data Summary'!A11)</f>
        <v>GEO_2019_UIS</v>
      </c>
      <c r="B9" s="110"/>
      <c r="C9" s="88" t="s">
        <v>200</v>
      </c>
      <c r="D9" s="19"/>
      <c r="E9" s="7"/>
      <c r="F9" s="7"/>
      <c r="G9" s="7"/>
      <c r="H9" s="7"/>
      <c r="I9" s="25"/>
      <c r="J9" s="23"/>
      <c r="K9" s="23"/>
      <c r="L9" s="110" t="s">
        <v>210</v>
      </c>
      <c r="M9" s="88" t="s">
        <v>200</v>
      </c>
      <c r="N9" s="19">
        <v>12</v>
      </c>
      <c r="O9" s="7"/>
      <c r="P9" s="7"/>
      <c r="Q9" s="7"/>
      <c r="R9" s="7"/>
      <c r="S9" s="25"/>
      <c r="T9" s="23"/>
      <c r="U9" s="23"/>
      <c r="V9" s="110"/>
      <c r="W9" s="88" t="s">
        <v>200</v>
      </c>
      <c r="X9" s="19"/>
      <c r="Y9" s="7"/>
      <c r="Z9" s="7"/>
      <c r="AA9" s="7"/>
      <c r="AB9" s="7"/>
      <c r="AC9" s="25"/>
      <c r="AD9" s="23"/>
      <c r="AE9" s="23"/>
      <c r="AF9" s="110"/>
      <c r="AG9" s="88" t="s">
        <v>200</v>
      </c>
      <c r="AH9" s="19"/>
      <c r="AI9" s="7"/>
      <c r="AJ9" s="7"/>
      <c r="AK9" s="7"/>
      <c r="AL9" s="7"/>
      <c r="AM9" s="25"/>
      <c r="AN9" s="23"/>
      <c r="AO9" s="23"/>
      <c r="AP9" s="110"/>
      <c r="AQ9" s="88" t="s">
        <v>200</v>
      </c>
      <c r="AR9" s="19"/>
      <c r="AS9" s="7"/>
      <c r="AT9" s="7"/>
      <c r="AU9" s="7"/>
      <c r="AV9" s="7"/>
      <c r="AW9" s="25"/>
      <c r="AX9" s="23"/>
      <c r="AY9" s="23"/>
      <c r="AZ9" s="110"/>
      <c r="BA9" s="88" t="s">
        <v>200</v>
      </c>
      <c r="BB9" s="19"/>
      <c r="BC9" s="7"/>
      <c r="BD9" s="7"/>
      <c r="BE9" s="7"/>
      <c r="BF9" s="7"/>
      <c r="BG9" s="25"/>
      <c r="BH9" s="23"/>
      <c r="BI9" s="23"/>
      <c r="BJ9" s="110"/>
      <c r="BK9" s="88" t="s">
        <v>200</v>
      </c>
      <c r="BL9" s="19"/>
      <c r="BM9" s="7"/>
      <c r="BN9" s="7"/>
      <c r="BO9" s="7"/>
      <c r="BP9" s="7"/>
      <c r="BQ9" s="25"/>
      <c r="BR9" s="23"/>
      <c r="BS9" s="23"/>
      <c r="BT9" s="110"/>
      <c r="BU9" s="88" t="s">
        <v>200</v>
      </c>
      <c r="BV9" s="19"/>
      <c r="BW9" s="7"/>
      <c r="BX9" s="7"/>
      <c r="BY9" s="7"/>
      <c r="BZ9" s="7"/>
      <c r="CA9" s="25"/>
      <c r="CB9" s="23"/>
      <c r="CC9" s="23"/>
      <c r="CD9" s="110"/>
      <c r="CE9" s="88" t="s">
        <v>200</v>
      </c>
      <c r="CF9" s="19"/>
      <c r="CG9" s="7"/>
      <c r="CH9" s="7"/>
      <c r="CI9" s="7"/>
      <c r="CJ9" s="7"/>
      <c r="CK9" s="25"/>
      <c r="CL9" s="23"/>
      <c r="CM9" s="23"/>
      <c r="CN9" s="118"/>
      <c r="CX9" s="118"/>
      <c r="DH9" s="118"/>
      <c r="DR9" s="118"/>
      <c r="EB9" s="118"/>
      <c r="EL9" s="118"/>
      <c r="EV9" s="118"/>
      <c r="FF9" s="118"/>
      <c r="FP9" s="118"/>
      <c r="FZ9" s="118"/>
      <c r="GJ9" s="118"/>
      <c r="GT9" s="118"/>
      <c r="HD9" s="118"/>
      <c r="HN9" s="118"/>
      <c r="HX9" s="118"/>
    </row>
    <row xmlns:x14ac="http://schemas.microsoft.com/office/spreadsheetml/2009/9/ac" r="10" s="2" customFormat="true" ht="86.45" customHeight="true" x14ac:dyDescent="0.25">
      <c r="A10" s="374" t="str">
        <f ca="true">IF(ISBLANK('Data Summary'!A12),"",'Data Summary'!A12)</f>
        <v>GEO_2020_UIS</v>
      </c>
      <c r="B10" s="113" t="s">
        <v>12</v>
      </c>
      <c r="C10" s="555" t="s">
        <v>189</v>
      </c>
      <c r="D10" s="555"/>
      <c r="E10" s="555"/>
      <c r="F10" s="555"/>
      <c r="G10" s="555"/>
      <c r="H10" s="555"/>
      <c r="I10" s="556"/>
      <c r="J10" s="11"/>
      <c r="K10" s="11"/>
      <c r="L10" s="113" t="s">
        <v>12</v>
      </c>
      <c r="M10" s="555" t="s">
        <v>213</v>
      </c>
      <c r="N10" s="555"/>
      <c r="O10" s="555"/>
      <c r="P10" s="555"/>
      <c r="Q10" s="555"/>
      <c r="R10" s="555"/>
      <c r="S10" s="556"/>
      <c r="T10" s="11"/>
      <c r="U10" s="11"/>
      <c r="V10" s="113" t="s">
        <v>12</v>
      </c>
      <c r="W10" s="552" t="s">
        <v>215</v>
      </c>
      <c r="X10" s="552"/>
      <c r="Y10" s="552"/>
      <c r="Z10" s="552"/>
      <c r="AA10" s="552"/>
      <c r="AB10" s="552"/>
      <c r="AC10" s="553"/>
      <c r="AD10" s="11"/>
      <c r="AE10" s="11"/>
      <c r="AF10" s="113" t="s">
        <v>12</v>
      </c>
      <c r="AG10" s="552" t="s">
        <v>215</v>
      </c>
      <c r="AH10" s="552"/>
      <c r="AI10" s="552"/>
      <c r="AJ10" s="552"/>
      <c r="AK10" s="552"/>
      <c r="AL10" s="552"/>
      <c r="AM10" s="553"/>
      <c r="AN10" s="11"/>
      <c r="AO10" s="11"/>
      <c r="AP10" s="113" t="s">
        <v>12</v>
      </c>
      <c r="AQ10" s="552" t="s">
        <v>215</v>
      </c>
      <c r="AR10" s="552"/>
      <c r="AS10" s="552"/>
      <c r="AT10" s="552"/>
      <c r="AU10" s="552"/>
      <c r="AV10" s="552"/>
      <c r="AW10" s="553"/>
      <c r="AX10" s="11"/>
      <c r="AY10" s="11"/>
      <c r="AZ10" s="113" t="s">
        <v>12</v>
      </c>
      <c r="BA10" s="552" t="s">
        <v>215</v>
      </c>
      <c r="BB10" s="552"/>
      <c r="BC10" s="552"/>
      <c r="BD10" s="552"/>
      <c r="BE10" s="552"/>
      <c r="BF10" s="552"/>
      <c r="BG10" s="553"/>
      <c r="BH10" s="11"/>
      <c r="BI10" s="11"/>
      <c r="BJ10" s="113" t="s">
        <v>12</v>
      </c>
      <c r="BK10" s="552" t="s">
        <v>215</v>
      </c>
      <c r="BL10" s="552"/>
      <c r="BM10" s="552"/>
      <c r="BN10" s="552"/>
      <c r="BO10" s="552"/>
      <c r="BP10" s="552"/>
      <c r="BQ10" s="553"/>
      <c r="BR10" s="11"/>
      <c r="BS10" s="11"/>
      <c r="BT10" s="113" t="s">
        <v>12</v>
      </c>
      <c r="BU10" s="552" t="s">
        <v>215</v>
      </c>
      <c r="BV10" s="552"/>
      <c r="BW10" s="552"/>
      <c r="BX10" s="552"/>
      <c r="BY10" s="552"/>
      <c r="BZ10" s="552"/>
      <c r="CA10" s="553"/>
      <c r="CB10" s="11"/>
      <c r="CC10" s="11"/>
      <c r="CD10" s="113" t="s">
        <v>12</v>
      </c>
      <c r="CE10" s="552" t="s">
        <v>215</v>
      </c>
      <c r="CF10" s="552"/>
      <c r="CG10" s="552"/>
      <c r="CH10" s="552"/>
      <c r="CI10" s="552"/>
      <c r="CJ10" s="552"/>
      <c r="CK10" s="553"/>
      <c r="CL10" s="11"/>
      <c r="CM10" s="11"/>
      <c r="CN10" s="121"/>
      <c r="CX10" s="121"/>
      <c r="DH10" s="121"/>
      <c r="DR10" s="121"/>
      <c r="EB10" s="121"/>
      <c r="EL10" s="121"/>
      <c r="EV10" s="121"/>
      <c r="FF10" s="121"/>
      <c r="FP10" s="121"/>
      <c r="FZ10" s="121"/>
      <c r="GJ10" s="121"/>
      <c r="GT10" s="121"/>
      <c r="HD10" s="121"/>
      <c r="HN10" s="121"/>
      <c r="HX10" s="121"/>
    </row>
    <row xmlns:x14ac="http://schemas.microsoft.com/office/spreadsheetml/2009/9/ac" r="11" s="2" customFormat="true" ht="15.6" customHeight="true" x14ac:dyDescent="0.25">
      <c r="A11" s="374" t="str">
        <f ca="true">IF(ISBLANK('Data Summary'!A13),"",'Data Summary'!A13)</f>
        <v>GEO_2021_UIS</v>
      </c>
      <c r="B11" s="113"/>
      <c r="C11" s="97" t="s">
        <v>120</v>
      </c>
      <c r="D11" s="52"/>
      <c r="E11" s="52"/>
      <c r="F11" s="52"/>
      <c r="G11" s="52" t="s">
        <v>176</v>
      </c>
      <c r="H11" s="52"/>
      <c r="I11" s="96"/>
      <c r="J11" s="11"/>
      <c r="K11" s="11"/>
      <c r="L11" s="113"/>
      <c r="M11" s="97" t="s">
        <v>120</v>
      </c>
      <c r="N11" s="52" t="s">
        <v>176</v>
      </c>
      <c r="O11" s="52"/>
      <c r="P11" s="52"/>
      <c r="Q11" s="52"/>
      <c r="R11" s="52"/>
      <c r="S11" s="108"/>
      <c r="T11" s="11"/>
      <c r="U11" s="11"/>
      <c r="V11" s="113"/>
      <c r="W11" s="97" t="s">
        <v>120</v>
      </c>
      <c r="X11" s="52" t="s">
        <v>176</v>
      </c>
      <c r="Y11" s="52"/>
      <c r="Z11" s="52"/>
      <c r="AA11" s="52"/>
      <c r="AB11" s="52" t="s">
        <v>176</v>
      </c>
      <c r="AC11" s="95" t="s">
        <v>176</v>
      </c>
      <c r="AD11" s="11"/>
      <c r="AE11" s="11"/>
      <c r="AF11" s="113"/>
      <c r="AG11" s="97" t="s">
        <v>120</v>
      </c>
      <c r="AH11" s="52" t="s">
        <v>176</v>
      </c>
      <c r="AI11" s="52"/>
      <c r="AJ11" s="52"/>
      <c r="AK11" s="52"/>
      <c r="AL11" s="52" t="s">
        <v>176</v>
      </c>
      <c r="AM11" s="95" t="s">
        <v>176</v>
      </c>
      <c r="AN11" s="11"/>
      <c r="AO11" s="11"/>
      <c r="AP11" s="113"/>
      <c r="AQ11" s="97" t="s">
        <v>120</v>
      </c>
      <c r="AR11" s="52" t="s">
        <v>176</v>
      </c>
      <c r="AS11" s="52"/>
      <c r="AT11" s="52"/>
      <c r="AU11" s="52"/>
      <c r="AV11" s="52" t="s">
        <v>176</v>
      </c>
      <c r="AW11" s="95" t="s">
        <v>176</v>
      </c>
      <c r="AX11" s="11"/>
      <c r="AY11" s="11"/>
      <c r="AZ11" s="113"/>
      <c r="BA11" s="97" t="s">
        <v>120</v>
      </c>
      <c r="BB11" s="52" t="s">
        <v>176</v>
      </c>
      <c r="BC11" s="52"/>
      <c r="BD11" s="52"/>
      <c r="BE11" s="52"/>
      <c r="BF11" s="52" t="s">
        <v>176</v>
      </c>
      <c r="BG11" s="95" t="s">
        <v>176</v>
      </c>
      <c r="BH11" s="11"/>
      <c r="BI11" s="11"/>
      <c r="BJ11" s="113"/>
      <c r="BK11" s="97" t="s">
        <v>120</v>
      </c>
      <c r="BL11" s="52" t="s">
        <v>176</v>
      </c>
      <c r="BM11" s="52"/>
      <c r="BN11" s="52"/>
      <c r="BO11" s="52"/>
      <c r="BP11" s="52" t="s">
        <v>176</v>
      </c>
      <c r="BQ11" s="95" t="s">
        <v>176</v>
      </c>
      <c r="BR11" s="11"/>
      <c r="BS11" s="11"/>
      <c r="BT11" s="113"/>
      <c r="BU11" s="97" t="s">
        <v>120</v>
      </c>
      <c r="BV11" s="52" t="s">
        <v>176</v>
      </c>
      <c r="BW11" s="52"/>
      <c r="BX11" s="52"/>
      <c r="BY11" s="52"/>
      <c r="BZ11" s="52" t="s">
        <v>176</v>
      </c>
      <c r="CA11" s="95" t="s">
        <v>176</v>
      </c>
      <c r="CB11" s="11"/>
      <c r="CC11" s="11"/>
      <c r="CD11" s="113"/>
      <c r="CE11" s="97" t="s">
        <v>120</v>
      </c>
      <c r="CF11" s="52" t="s">
        <v>176</v>
      </c>
      <c r="CG11" s="52"/>
      <c r="CH11" s="52"/>
      <c r="CI11" s="52"/>
      <c r="CJ11" s="52" t="s">
        <v>176</v>
      </c>
      <c r="CK11" s="95" t="s">
        <v>176</v>
      </c>
      <c r="CL11" s="11"/>
      <c r="CM11" s="11"/>
      <c r="CN11" s="121"/>
      <c r="CX11" s="121"/>
      <c r="DH11" s="121"/>
      <c r="DR11" s="121"/>
      <c r="EB11" s="121"/>
      <c r="EL11" s="121"/>
      <c r="EV11" s="121"/>
      <c r="FF11" s="121"/>
      <c r="FP11" s="121"/>
      <c r="FZ11" s="121"/>
      <c r="GJ11" s="121"/>
      <c r="GT11" s="121"/>
      <c r="HD11" s="121"/>
      <c r="HN11" s="121"/>
      <c r="HX11" s="121"/>
    </row>
    <row xmlns:x14ac="http://schemas.microsoft.com/office/spreadsheetml/2009/9/ac" r="12" s="2" customFormat="true" ht="15" customHeight="true" x14ac:dyDescent="0.25">
      <c r="A12" s="374" t="str">
        <f ca="true">IF(ISBLANK('Data Summary'!A14),"",'Data Summary'!A14)</f>
        <v>GEO_2022_UIS</v>
      </c>
      <c r="B12" s="113"/>
      <c r="C12" s="97" t="s">
        <v>126</v>
      </c>
      <c r="D12" s="52"/>
      <c r="E12" s="52"/>
      <c r="F12" s="52"/>
      <c r="G12" s="52"/>
      <c r="H12" s="52"/>
      <c r="I12" s="95"/>
      <c r="J12" s="11"/>
      <c r="K12" s="11"/>
      <c r="L12" s="113"/>
      <c r="M12" s="97" t="s">
        <v>126</v>
      </c>
      <c r="N12" s="52" t="s">
        <v>176</v>
      </c>
      <c r="O12" s="52"/>
      <c r="P12" s="52"/>
      <c r="Q12" s="52"/>
      <c r="R12" s="52"/>
      <c r="S12" s="95"/>
      <c r="T12" s="11"/>
      <c r="U12" s="11"/>
      <c r="V12" s="113"/>
      <c r="W12" s="97" t="s">
        <v>126</v>
      </c>
      <c r="X12" s="52"/>
      <c r="Y12" s="52"/>
      <c r="Z12" s="52"/>
      <c r="AA12" s="52"/>
      <c r="AB12" s="52"/>
      <c r="AC12" s="95"/>
      <c r="AD12" s="11"/>
      <c r="AE12" s="11"/>
      <c r="AF12" s="113"/>
      <c r="AG12" s="97" t="s">
        <v>126</v>
      </c>
      <c r="AH12" s="52"/>
      <c r="AI12" s="52"/>
      <c r="AJ12" s="52"/>
      <c r="AK12" s="52"/>
      <c r="AL12" s="52"/>
      <c r="AM12" s="95"/>
      <c r="AN12" s="11"/>
      <c r="AO12" s="11"/>
      <c r="AP12" s="113"/>
      <c r="AQ12" s="97" t="s">
        <v>126</v>
      </c>
      <c r="AR12" s="52"/>
      <c r="AS12" s="52"/>
      <c r="AT12" s="52"/>
      <c r="AU12" s="52"/>
      <c r="AV12" s="52"/>
      <c r="AW12" s="95"/>
      <c r="AX12" s="11"/>
      <c r="AY12" s="11"/>
      <c r="AZ12" s="113"/>
      <c r="BA12" s="97" t="s">
        <v>126</v>
      </c>
      <c r="BB12" s="52"/>
      <c r="BC12" s="52"/>
      <c r="BD12" s="52"/>
      <c r="BE12" s="52"/>
      <c r="BF12" s="52"/>
      <c r="BG12" s="95"/>
      <c r="BH12" s="11"/>
      <c r="BI12" s="11"/>
      <c r="BJ12" s="113"/>
      <c r="BK12" s="97" t="s">
        <v>126</v>
      </c>
      <c r="BL12" s="52"/>
      <c r="BM12" s="52"/>
      <c r="BN12" s="52"/>
      <c r="BO12" s="52"/>
      <c r="BP12" s="52"/>
      <c r="BQ12" s="95"/>
      <c r="BR12" s="11"/>
      <c r="BS12" s="11"/>
      <c r="BT12" s="113"/>
      <c r="BU12" s="97" t="s">
        <v>126</v>
      </c>
      <c r="BV12" s="52"/>
      <c r="BW12" s="52"/>
      <c r="BX12" s="52"/>
      <c r="BY12" s="52"/>
      <c r="BZ12" s="52"/>
      <c r="CA12" s="95"/>
      <c r="CB12" s="11"/>
      <c r="CC12" s="11"/>
      <c r="CD12" s="113"/>
      <c r="CE12" s="97" t="s">
        <v>126</v>
      </c>
      <c r="CF12" s="52"/>
      <c r="CG12" s="52"/>
      <c r="CH12" s="52"/>
      <c r="CI12" s="52"/>
      <c r="CJ12" s="52"/>
      <c r="CK12" s="95"/>
      <c r="CL12" s="11"/>
      <c r="CM12" s="11"/>
      <c r="CN12" s="121"/>
      <c r="CX12" s="121"/>
      <c r="DH12" s="121"/>
      <c r="DR12" s="121"/>
      <c r="EB12" s="121"/>
      <c r="EL12" s="121"/>
      <c r="EV12" s="121"/>
      <c r="FF12" s="121"/>
      <c r="FP12" s="121"/>
      <c r="FZ12" s="121"/>
      <c r="GJ12" s="121"/>
      <c r="GT12" s="121"/>
      <c r="HD12" s="121"/>
      <c r="HN12" s="121"/>
      <c r="HX12" s="121"/>
    </row>
    <row xmlns:x14ac="http://schemas.microsoft.com/office/spreadsheetml/2009/9/ac" r="13" s="2" customFormat="true" ht="15" customHeight="true" x14ac:dyDescent="0.25">
      <c r="A13" s="375" t="str">
        <f ca="true">IF(ISBLANK('Data Summary'!A15),"",'Data Summary'!A15)</f>
        <v/>
      </c>
      <c r="B13" s="113"/>
      <c r="C13" s="97" t="s">
        <v>103</v>
      </c>
      <c r="D13" s="52"/>
      <c r="E13" s="52"/>
      <c r="F13" s="52"/>
      <c r="G13" s="52"/>
      <c r="H13" s="52"/>
      <c r="I13" s="95"/>
      <c r="J13" s="11"/>
      <c r="K13" s="11"/>
      <c r="L13" s="113"/>
      <c r="M13" s="97" t="s">
        <v>103</v>
      </c>
      <c r="N13" s="52" t="s">
        <v>176</v>
      </c>
      <c r="O13" s="52"/>
      <c r="P13" s="52"/>
      <c r="Q13" s="52"/>
      <c r="R13" s="52"/>
      <c r="S13" s="95"/>
      <c r="T13" s="11"/>
      <c r="U13" s="11"/>
      <c r="V13" s="113"/>
      <c r="W13" s="97" t="s">
        <v>103</v>
      </c>
      <c r="X13" s="52"/>
      <c r="Y13" s="52"/>
      <c r="Z13" s="52"/>
      <c r="AA13" s="52"/>
      <c r="AB13" s="52"/>
      <c r="AC13" s="95"/>
      <c r="AD13" s="11"/>
      <c r="AE13" s="11"/>
      <c r="AF13" s="113"/>
      <c r="AG13" s="97" t="s">
        <v>103</v>
      </c>
      <c r="AH13" s="52"/>
      <c r="AI13" s="52"/>
      <c r="AJ13" s="52"/>
      <c r="AK13" s="52"/>
      <c r="AL13" s="52"/>
      <c r="AM13" s="95"/>
      <c r="AN13" s="11"/>
      <c r="AO13" s="11"/>
      <c r="AP13" s="113"/>
      <c r="AQ13" s="97" t="s">
        <v>103</v>
      </c>
      <c r="AR13" s="52"/>
      <c r="AS13" s="52"/>
      <c r="AT13" s="52"/>
      <c r="AU13" s="52"/>
      <c r="AV13" s="52"/>
      <c r="AW13" s="95"/>
      <c r="AX13" s="11"/>
      <c r="AY13" s="11"/>
      <c r="AZ13" s="113"/>
      <c r="BA13" s="97" t="s">
        <v>103</v>
      </c>
      <c r="BB13" s="52"/>
      <c r="BC13" s="52"/>
      <c r="BD13" s="52"/>
      <c r="BE13" s="52"/>
      <c r="BF13" s="52"/>
      <c r="BG13" s="95"/>
      <c r="BH13" s="11"/>
      <c r="BI13" s="11"/>
      <c r="BJ13" s="113"/>
      <c r="BK13" s="97" t="s">
        <v>103</v>
      </c>
      <c r="BL13" s="52"/>
      <c r="BM13" s="52"/>
      <c r="BN13" s="52"/>
      <c r="BO13" s="52"/>
      <c r="BP13" s="52"/>
      <c r="BQ13" s="95"/>
      <c r="BR13" s="11"/>
      <c r="BS13" s="11"/>
      <c r="BT13" s="113"/>
      <c r="BU13" s="97" t="s">
        <v>103</v>
      </c>
      <c r="BV13" s="52"/>
      <c r="BW13" s="52"/>
      <c r="BX13" s="52"/>
      <c r="BY13" s="52"/>
      <c r="BZ13" s="52"/>
      <c r="CA13" s="95"/>
      <c r="CB13" s="11"/>
      <c r="CC13" s="11"/>
      <c r="CD13" s="113"/>
      <c r="CE13" s="97" t="s">
        <v>103</v>
      </c>
      <c r="CF13" s="52"/>
      <c r="CG13" s="52"/>
      <c r="CH13" s="52"/>
      <c r="CI13" s="52"/>
      <c r="CJ13" s="52"/>
      <c r="CK13" s="95"/>
      <c r="CL13" s="11"/>
      <c r="CM13" s="11"/>
      <c r="CN13" s="121"/>
      <c r="CX13" s="121"/>
      <c r="DH13" s="121"/>
      <c r="DR13" s="121"/>
      <c r="EB13" s="121"/>
      <c r="EL13" s="121"/>
      <c r="EV13" s="121"/>
      <c r="FF13" s="121"/>
      <c r="FP13" s="121"/>
      <c r="FZ13" s="121"/>
      <c r="GJ13" s="121"/>
      <c r="GT13" s="121"/>
      <c r="HD13" s="121"/>
      <c r="HN13" s="121"/>
      <c r="HX13" s="121"/>
    </row>
    <row xmlns:x14ac="http://schemas.microsoft.com/office/spreadsheetml/2009/9/ac" r="14" ht="15.75" customHeight="true" x14ac:dyDescent="0.25">
      <c r="A14" s="375" t="str">
        <f ca="true">IF(ISBLANK('Data Summary'!A16),"",'Data Summary'!A16)</f>
        <v/>
      </c>
      <c r="B14" s="114"/>
      <c r="C14" s="89" t="s">
        <v>23</v>
      </c>
      <c r="D14" s="10"/>
      <c r="E14" s="10"/>
      <c r="F14" s="10"/>
      <c r="G14" s="70"/>
      <c r="H14" s="71"/>
      <c r="I14" s="72"/>
      <c r="J14" s="11"/>
      <c r="K14" s="11"/>
      <c r="L14" s="114"/>
      <c r="M14" s="89" t="s">
        <v>23</v>
      </c>
      <c r="N14" s="10"/>
      <c r="O14" s="10"/>
      <c r="P14" s="10"/>
      <c r="Q14" s="70"/>
      <c r="R14" s="71"/>
      <c r="S14" s="72"/>
      <c r="T14" s="11"/>
      <c r="U14" s="11"/>
      <c r="V14" s="114"/>
      <c r="W14" s="89" t="s">
        <v>23</v>
      </c>
      <c r="X14" s="10"/>
      <c r="Y14" s="10"/>
      <c r="Z14" s="10"/>
      <c r="AA14" s="70"/>
      <c r="AB14" s="71"/>
      <c r="AC14" s="72"/>
      <c r="AD14" s="11"/>
      <c r="AE14" s="11"/>
      <c r="AF14" s="114"/>
      <c r="AG14" s="89" t="s">
        <v>23</v>
      </c>
      <c r="AH14" s="10"/>
      <c r="AI14" s="10"/>
      <c r="AJ14" s="10"/>
      <c r="AK14" s="70"/>
      <c r="AL14" s="71"/>
      <c r="AM14" s="72"/>
      <c r="AN14" s="11"/>
      <c r="AO14" s="11"/>
      <c r="AP14" s="114"/>
      <c r="AQ14" s="89" t="s">
        <v>23</v>
      </c>
      <c r="AR14" s="10"/>
      <c r="AS14" s="10"/>
      <c r="AT14" s="10"/>
      <c r="AU14" s="70"/>
      <c r="AV14" s="71"/>
      <c r="AW14" s="72"/>
      <c r="AX14" s="11"/>
      <c r="AY14" s="11"/>
      <c r="AZ14" s="114"/>
      <c r="BA14" s="89" t="s">
        <v>23</v>
      </c>
      <c r="BB14" s="10"/>
      <c r="BC14" s="10"/>
      <c r="BD14" s="10"/>
      <c r="BE14" s="70"/>
      <c r="BF14" s="71"/>
      <c r="BG14" s="72"/>
      <c r="BH14" s="11"/>
      <c r="BI14" s="11"/>
      <c r="BJ14" s="114"/>
      <c r="BK14" s="89" t="s">
        <v>23</v>
      </c>
      <c r="BL14" s="10"/>
      <c r="BM14" s="10"/>
      <c r="BN14" s="10"/>
      <c r="BO14" s="70"/>
      <c r="BP14" s="71"/>
      <c r="BQ14" s="72"/>
      <c r="BR14" s="11"/>
      <c r="BS14" s="11"/>
      <c r="BT14" s="114"/>
      <c r="BU14" s="89" t="s">
        <v>23</v>
      </c>
      <c r="BV14" s="10"/>
      <c r="BW14" s="10"/>
      <c r="BX14" s="10"/>
      <c r="BY14" s="70"/>
      <c r="BZ14" s="71"/>
      <c r="CA14" s="72"/>
      <c r="CB14" s="11"/>
      <c r="CC14" s="11"/>
      <c r="CD14" s="114"/>
      <c r="CE14" s="89" t="s">
        <v>23</v>
      </c>
      <c r="CF14" s="10"/>
      <c r="CG14" s="10"/>
      <c r="CH14" s="10"/>
      <c r="CI14" s="70"/>
      <c r="CJ14" s="71"/>
      <c r="CK14" s="72"/>
      <c r="CL14" s="11"/>
      <c r="CM14" s="11"/>
    </row>
    <row xmlns:x14ac="http://schemas.microsoft.com/office/spreadsheetml/2009/9/ac" r="15" ht="15.75" customHeight="true" thickBot="true" x14ac:dyDescent="0.3">
      <c r="A15" s="375" t="str">
        <f ca="true">IF(ISBLANK('Data Summary'!A17),"",'Data Summary'!A17)</f>
        <v/>
      </c>
      <c r="B15" s="115"/>
      <c r="C15" s="90" t="s">
        <v>20</v>
      </c>
      <c r="D15" s="74"/>
      <c r="E15" s="74"/>
      <c r="F15" s="74"/>
      <c r="G15" s="74">
        <v>554</v>
      </c>
      <c r="H15" s="74"/>
      <c r="I15" s="75"/>
      <c r="J15" s="24"/>
      <c r="K15" s="24"/>
      <c r="L15" s="115"/>
      <c r="M15" s="90" t="s">
        <v>20</v>
      </c>
      <c r="N15" s="74">
        <v>600</v>
      </c>
      <c r="O15" s="74"/>
      <c r="P15" s="74"/>
      <c r="Q15" s="74"/>
      <c r="R15" s="74"/>
      <c r="S15" s="75"/>
      <c r="T15" s="24"/>
      <c r="U15" s="24"/>
      <c r="V15" s="115"/>
      <c r="W15" s="90" t="s">
        <v>20</v>
      </c>
      <c r="X15" s="74"/>
      <c r="Y15" s="138"/>
      <c r="Z15" s="138"/>
      <c r="AA15" s="139"/>
      <c r="AB15" s="138"/>
      <c r="AC15" s="140"/>
      <c r="AD15" s="24"/>
      <c r="AE15" s="24"/>
      <c r="AF15" s="115"/>
      <c r="AG15" s="90" t="s">
        <v>20</v>
      </c>
      <c r="AH15" s="74"/>
      <c r="AI15" s="138"/>
      <c r="AJ15" s="138"/>
      <c r="AK15" s="139"/>
      <c r="AL15" s="138"/>
      <c r="AM15" s="140"/>
      <c r="AN15" s="24"/>
      <c r="AO15" s="24"/>
      <c r="AP15" s="115"/>
      <c r="AQ15" s="90" t="s">
        <v>20</v>
      </c>
      <c r="AR15" s="74"/>
      <c r="AS15" s="138"/>
      <c r="AT15" s="138"/>
      <c r="AU15" s="139"/>
      <c r="AV15" s="138"/>
      <c r="AW15" s="140"/>
      <c r="AX15" s="24"/>
      <c r="AY15" s="24"/>
      <c r="AZ15" s="115"/>
      <c r="BA15" s="90" t="s">
        <v>20</v>
      </c>
      <c r="BB15" s="74"/>
      <c r="BC15" s="138"/>
      <c r="BD15" s="138"/>
      <c r="BE15" s="139"/>
      <c r="BF15" s="138"/>
      <c r="BG15" s="140"/>
      <c r="BH15" s="24"/>
      <c r="BI15" s="24"/>
      <c r="BJ15" s="115"/>
      <c r="BK15" s="90" t="s">
        <v>20</v>
      </c>
      <c r="BL15" s="74"/>
      <c r="BM15" s="138"/>
      <c r="BN15" s="138"/>
      <c r="BO15" s="139"/>
      <c r="BP15" s="138"/>
      <c r="BQ15" s="140"/>
      <c r="BR15" s="24"/>
      <c r="BS15" s="24"/>
      <c r="BT15" s="115"/>
      <c r="BU15" s="90" t="s">
        <v>20</v>
      </c>
      <c r="BV15" s="74"/>
      <c r="BW15" s="138"/>
      <c r="BX15" s="138"/>
      <c r="BY15" s="139"/>
      <c r="BZ15" s="138"/>
      <c r="CA15" s="140"/>
      <c r="CB15" s="24"/>
      <c r="CC15" s="24"/>
      <c r="CD15" s="115"/>
      <c r="CE15" s="90" t="s">
        <v>20</v>
      </c>
      <c r="CF15" s="74"/>
      <c r="CG15" s="138"/>
      <c r="CH15" s="138"/>
      <c r="CI15" s="139"/>
      <c r="CJ15" s="138"/>
      <c r="CK15" s="140"/>
      <c r="CL15" s="24"/>
      <c r="CM15" s="24"/>
    </row>
    <row xmlns:x14ac="http://schemas.microsoft.com/office/spreadsheetml/2009/9/ac" r="16" s="3" customFormat="true" x14ac:dyDescent="0.25">
      <c r="A16" s="375" t="str">
        <f ca="true">IF(ISBLANK('Data Summary'!A18),"",'Data Summary'!A18)</f>
        <v/>
      </c>
      <c r="B16" s="116"/>
      <c r="L16" s="116"/>
      <c r="V16" s="116"/>
      <c r="AF16" s="116"/>
      <c r="AP16" s="116"/>
      <c r="AZ16" s="116"/>
      <c r="BA16" s="116"/>
      <c r="BJ16" s="116"/>
      <c r="BT16" s="116"/>
      <c r="CD16" s="116"/>
      <c r="CN16" s="116"/>
      <c r="CX16" s="116"/>
      <c r="DH16" s="116"/>
      <c r="DR16" s="116"/>
      <c r="EB16" s="116"/>
      <c r="EL16" s="116"/>
      <c r="EV16" s="116"/>
      <c r="FF16" s="116"/>
      <c r="FP16" s="116"/>
      <c r="FZ16" s="116"/>
      <c r="GJ16" s="116"/>
      <c r="GT16" s="116"/>
      <c r="HD16" s="116"/>
      <c r="HN16" s="116"/>
      <c r="HX16" s="116"/>
    </row>
    <row xmlns:x14ac="http://schemas.microsoft.com/office/spreadsheetml/2009/9/ac" r="17" s="3" customFormat="true" x14ac:dyDescent="0.25">
      <c r="A17" s="375" t="str">
        <f ca="true">IF(ISBLANK('Data Summary'!A19),"",'Data Summary'!A19)</f>
        <v/>
      </c>
      <c r="B17" s="116"/>
      <c r="L17" s="116"/>
      <c r="V17" s="116"/>
      <c r="AF17" s="116"/>
      <c r="AP17" s="116"/>
      <c r="AZ17" s="116"/>
      <c r="BA17" s="116"/>
      <c r="BJ17" s="116"/>
      <c r="BT17" s="116"/>
      <c r="CD17" s="116"/>
      <c r="CN17" s="116"/>
      <c r="CX17" s="116"/>
      <c r="DH17" s="116"/>
      <c r="DR17" s="116"/>
      <c r="EB17" s="116"/>
      <c r="EL17" s="116"/>
      <c r="EV17" s="116"/>
      <c r="FF17" s="116"/>
      <c r="FP17" s="116"/>
      <c r="FZ17" s="116"/>
      <c r="GJ17" s="116"/>
      <c r="GT17" s="116"/>
      <c r="HD17" s="116"/>
      <c r="HN17" s="116"/>
      <c r="HX17" s="116"/>
    </row>
    <row xmlns:x14ac="http://schemas.microsoft.com/office/spreadsheetml/2009/9/ac" r="18" s="3" customFormat="true" x14ac:dyDescent="0.25">
      <c r="A18" s="375" t="str">
        <f ca="true">IF(ISBLANK('Data Summary'!A20),"",'Data Summary'!A20)</f>
        <v/>
      </c>
      <c r="B18" s="116"/>
      <c r="L18" s="116"/>
      <c r="V18" s="116"/>
      <c r="AF18" s="116"/>
      <c r="AP18" s="116"/>
      <c r="AZ18" s="116"/>
      <c r="BA18" s="116"/>
      <c r="BJ18" s="116"/>
      <c r="BT18" s="116"/>
      <c r="CD18" s="116"/>
      <c r="CN18" s="116"/>
      <c r="CX18" s="116"/>
      <c r="DH18" s="116"/>
      <c r="DR18" s="116"/>
      <c r="EB18" s="116"/>
      <c r="EL18" s="116"/>
      <c r="EV18" s="116"/>
      <c r="FF18" s="116"/>
      <c r="FP18" s="116"/>
      <c r="FZ18" s="116"/>
      <c r="GJ18" s="116"/>
      <c r="GT18" s="116"/>
      <c r="HD18" s="116"/>
      <c r="HN18" s="116"/>
      <c r="HX18" s="116"/>
    </row>
    <row xmlns:x14ac="http://schemas.microsoft.com/office/spreadsheetml/2009/9/ac" r="19" s="3" customFormat="true" x14ac:dyDescent="0.25">
      <c r="A19" s="375" t="str">
        <f ca="true">IF(ISBLANK('Data Summary'!A21),"",'Data Summary'!A21)</f>
        <v/>
      </c>
      <c r="B19" s="116"/>
      <c r="L19" s="116"/>
      <c r="V19" s="116"/>
      <c r="AF19" s="116"/>
      <c r="AP19" s="116"/>
      <c r="AZ19" s="116"/>
      <c r="BA19" s="116"/>
      <c r="BJ19" s="116"/>
      <c r="BT19" s="116"/>
      <c r="CD19" s="116"/>
      <c r="CN19" s="116"/>
      <c r="CX19" s="116"/>
      <c r="DH19" s="116"/>
      <c r="DR19" s="116"/>
      <c r="EB19" s="116"/>
      <c r="EL19" s="116"/>
      <c r="EV19" s="116"/>
      <c r="FF19" s="116"/>
      <c r="FP19" s="116"/>
      <c r="FZ19" s="116"/>
      <c r="GJ19" s="116"/>
      <c r="GT19" s="116"/>
      <c r="HD19" s="116"/>
      <c r="HN19" s="116"/>
      <c r="HX19" s="116"/>
    </row>
    <row xmlns:x14ac="http://schemas.microsoft.com/office/spreadsheetml/2009/9/ac" r="20" s="3" customFormat="true" x14ac:dyDescent="0.25">
      <c r="A20" s="375" t="str">
        <f ca="true">IF(ISBLANK('Data Summary'!A22),"",'Data Summary'!A22)</f>
        <v/>
      </c>
      <c r="B20" s="116"/>
      <c r="L20" s="116"/>
      <c r="V20" s="116"/>
      <c r="AF20" s="116"/>
      <c r="AP20" s="116"/>
      <c r="AZ20" s="116"/>
      <c r="BA20" s="116"/>
      <c r="BJ20" s="116"/>
      <c r="BT20" s="116"/>
      <c r="CD20" s="116"/>
      <c r="CN20" s="116"/>
      <c r="CX20" s="116"/>
      <c r="DH20" s="116"/>
      <c r="DR20" s="116"/>
      <c r="EB20" s="116"/>
      <c r="EL20" s="116"/>
      <c r="EV20" s="116"/>
      <c r="FF20" s="116"/>
      <c r="FP20" s="116"/>
      <c r="FZ20" s="116"/>
      <c r="GJ20" s="116"/>
      <c r="GT20" s="116"/>
      <c r="HD20" s="116"/>
      <c r="HN20" s="116"/>
      <c r="HX20" s="116"/>
    </row>
    <row xmlns:x14ac="http://schemas.microsoft.com/office/spreadsheetml/2009/9/ac" r="21" s="3" customFormat="true" x14ac:dyDescent="0.25">
      <c r="A21" s="375" t="str">
        <f ca="true">IF(ISBLANK('Data Summary'!A23),"",'Data Summary'!A23)</f>
        <v/>
      </c>
      <c r="B21" s="116"/>
      <c r="L21" s="116"/>
      <c r="V21" s="116"/>
      <c r="AF21" s="116"/>
      <c r="AP21" s="116"/>
      <c r="AZ21" s="116"/>
      <c r="BA21" s="116"/>
      <c r="BJ21" s="116"/>
      <c r="BT21" s="116"/>
      <c r="CD21" s="116"/>
      <c r="CN21" s="116"/>
      <c r="CX21" s="116"/>
      <c r="DH21" s="116"/>
      <c r="DR21" s="116"/>
      <c r="EB21" s="116"/>
      <c r="EL21" s="116"/>
      <c r="EV21" s="116"/>
      <c r="FF21" s="116"/>
      <c r="FP21" s="116"/>
      <c r="FZ21" s="116"/>
      <c r="GJ21" s="116"/>
      <c r="GT21" s="116"/>
      <c r="HD21" s="116"/>
      <c r="HN21" s="116"/>
      <c r="HX21" s="116"/>
    </row>
    <row xmlns:x14ac="http://schemas.microsoft.com/office/spreadsheetml/2009/9/ac" r="22" s="3" customFormat="true" x14ac:dyDescent="0.25">
      <c r="A22" s="375" t="str">
        <f ca="true">IF(ISBLANK('Data Summary'!A24),"",'Data Summary'!A24)</f>
        <v/>
      </c>
      <c r="B22" s="116"/>
      <c r="L22" s="116"/>
      <c r="V22" s="116"/>
      <c r="AF22" s="116"/>
      <c r="AP22" s="116"/>
      <c r="AZ22" s="116"/>
      <c r="BA22" s="116"/>
      <c r="BJ22" s="116"/>
      <c r="BT22" s="116"/>
      <c r="CD22" s="116"/>
      <c r="CN22" s="116"/>
      <c r="CX22" s="116"/>
      <c r="DH22" s="116"/>
      <c r="DR22" s="116"/>
      <c r="EB22" s="116"/>
      <c r="EL22" s="116"/>
      <c r="EV22" s="116"/>
      <c r="FF22" s="116"/>
      <c r="FP22" s="116"/>
      <c r="FZ22" s="116"/>
      <c r="GJ22" s="116"/>
      <c r="GT22" s="116"/>
      <c r="HD22" s="116"/>
      <c r="HN22" s="116"/>
      <c r="HX22" s="116"/>
    </row>
    <row xmlns:x14ac="http://schemas.microsoft.com/office/spreadsheetml/2009/9/ac" r="23" s="3" customFormat="true" x14ac:dyDescent="0.25">
      <c r="A23" s="375" t="str">
        <f ca="true">IF(ISBLANK('Data Summary'!A25),"",'Data Summary'!A25)</f>
        <v/>
      </c>
      <c r="B23" s="116"/>
      <c r="L23" s="116"/>
      <c r="V23" s="116"/>
      <c r="AF23" s="116"/>
      <c r="AP23" s="116"/>
      <c r="AZ23" s="116"/>
      <c r="BA23" s="116"/>
      <c r="BJ23" s="116"/>
      <c r="BT23" s="116"/>
      <c r="CD23" s="116"/>
      <c r="CN23" s="116"/>
      <c r="CX23" s="116"/>
      <c r="DH23" s="116"/>
      <c r="DR23" s="116"/>
      <c r="EB23" s="116"/>
      <c r="EL23" s="116"/>
      <c r="EV23" s="116"/>
      <c r="FF23" s="116"/>
      <c r="FP23" s="116"/>
      <c r="FZ23" s="116"/>
      <c r="GJ23" s="116"/>
      <c r="GT23" s="116"/>
      <c r="HD23" s="116"/>
      <c r="HN23" s="116"/>
      <c r="HX23" s="116"/>
    </row>
    <row xmlns:x14ac="http://schemas.microsoft.com/office/spreadsheetml/2009/9/ac" r="24" s="3" customFormat="true" x14ac:dyDescent="0.25">
      <c r="A24" s="375" t="str">
        <f ca="true">IF(ISBLANK('Data Summary'!A26),"",'Data Summary'!A26)</f>
        <v/>
      </c>
      <c r="B24" s="116"/>
      <c r="L24" s="116"/>
      <c r="V24" s="116"/>
      <c r="AF24" s="116"/>
      <c r="AP24" s="116"/>
      <c r="AZ24" s="116"/>
      <c r="BA24" s="116"/>
      <c r="BJ24" s="116"/>
      <c r="BT24" s="116"/>
      <c r="CD24" s="116"/>
      <c r="CN24" s="116"/>
      <c r="CX24" s="116"/>
      <c r="DH24" s="116"/>
      <c r="DR24" s="116"/>
      <c r="EB24" s="116"/>
      <c r="EL24" s="116"/>
      <c r="EV24" s="116"/>
      <c r="FF24" s="116"/>
      <c r="FP24" s="116"/>
      <c r="FZ24" s="116"/>
      <c r="GJ24" s="116"/>
      <c r="GT24" s="116"/>
      <c r="HD24" s="116"/>
      <c r="HN24" s="116"/>
      <c r="HX24" s="116"/>
    </row>
    <row xmlns:x14ac="http://schemas.microsoft.com/office/spreadsheetml/2009/9/ac" r="25" s="3" customFormat="true" x14ac:dyDescent="0.25">
      <c r="A25" s="375" t="str">
        <f ca="true">IF(ISBLANK('Data Summary'!A27),"",'Data Summary'!A27)</f>
        <v/>
      </c>
      <c r="B25" s="116"/>
      <c r="L25" s="116"/>
      <c r="V25" s="116"/>
      <c r="AF25" s="116"/>
      <c r="AP25" s="116"/>
      <c r="AZ25" s="116"/>
      <c r="BA25" s="116"/>
      <c r="BJ25" s="116"/>
      <c r="BT25" s="116"/>
      <c r="CD25" s="116"/>
      <c r="CN25" s="116"/>
      <c r="CX25" s="116"/>
      <c r="DH25" s="116"/>
      <c r="DR25" s="116"/>
      <c r="EB25" s="116"/>
      <c r="EL25" s="116"/>
      <c r="EV25" s="116"/>
      <c r="FF25" s="116"/>
      <c r="FP25" s="116"/>
      <c r="FZ25" s="116"/>
      <c r="GJ25" s="116"/>
      <c r="GT25" s="116"/>
      <c r="HD25" s="116"/>
      <c r="HN25" s="116"/>
      <c r="HX25" s="116"/>
    </row>
    <row xmlns:x14ac="http://schemas.microsoft.com/office/spreadsheetml/2009/9/ac" r="26" s="3" customFormat="true" x14ac:dyDescent="0.25">
      <c r="A26" s="375" t="str">
        <f ca="true">IF(ISBLANK('Data Summary'!A28),"",'Data Summary'!A28)</f>
        <v/>
      </c>
      <c r="B26" s="116"/>
      <c r="L26" s="116"/>
      <c r="V26" s="116"/>
      <c r="AF26" s="116"/>
      <c r="AP26" s="116"/>
      <c r="AZ26" s="116"/>
      <c r="BA26" s="116"/>
      <c r="BJ26" s="116"/>
      <c r="BT26" s="116"/>
      <c r="CD26" s="116"/>
      <c r="CN26" s="116"/>
      <c r="CX26" s="116"/>
      <c r="DH26" s="116"/>
      <c r="DR26" s="116"/>
      <c r="EB26" s="116"/>
      <c r="EL26" s="116"/>
      <c r="EV26" s="116"/>
      <c r="FF26" s="116"/>
      <c r="FP26" s="116"/>
      <c r="FZ26" s="116"/>
      <c r="GJ26" s="116"/>
      <c r="GT26" s="116"/>
      <c r="HD26" s="116"/>
      <c r="HN26" s="116"/>
      <c r="HX26" s="116"/>
    </row>
    <row xmlns:x14ac="http://schemas.microsoft.com/office/spreadsheetml/2009/9/ac" r="27" s="3" customFormat="true" x14ac:dyDescent="0.25">
      <c r="A27" s="375" t="str">
        <f ca="true">IF(ISBLANK('Data Summary'!A29),"",'Data Summary'!A29)</f>
        <v/>
      </c>
      <c r="B27" s="116"/>
      <c r="L27" s="116"/>
      <c r="V27" s="116"/>
      <c r="AF27" s="116"/>
      <c r="AP27" s="116"/>
      <c r="AZ27" s="116"/>
      <c r="BA27" s="116"/>
      <c r="BJ27" s="116"/>
      <c r="BT27" s="116"/>
      <c r="CD27" s="116"/>
      <c r="CN27" s="116"/>
      <c r="CX27" s="116"/>
      <c r="DH27" s="116"/>
      <c r="DR27" s="116"/>
      <c r="EB27" s="116"/>
      <c r="EL27" s="116"/>
      <c r="EV27" s="116"/>
      <c r="FF27" s="116"/>
      <c r="FP27" s="116"/>
      <c r="FZ27" s="116"/>
      <c r="GJ27" s="116"/>
      <c r="GT27" s="116"/>
      <c r="HD27" s="116"/>
      <c r="HN27" s="116"/>
      <c r="HX27" s="116"/>
    </row>
    <row xmlns:x14ac="http://schemas.microsoft.com/office/spreadsheetml/2009/9/ac" r="28" s="3" customFormat="true" x14ac:dyDescent="0.25">
      <c r="A28" s="375" t="str">
        <f ca="true">IF(ISBLANK('Data Summary'!A30),"",'Data Summary'!A30)</f>
        <v/>
      </c>
      <c r="B28" s="116"/>
      <c r="L28" s="116"/>
      <c r="V28" s="116"/>
      <c r="AF28" s="116"/>
      <c r="AP28" s="116"/>
      <c r="AZ28" s="116"/>
      <c r="BA28" s="116"/>
      <c r="BJ28" s="116"/>
      <c r="BT28" s="116"/>
      <c r="CD28" s="116"/>
      <c r="CN28" s="116"/>
      <c r="CX28" s="116"/>
      <c r="DH28" s="116"/>
      <c r="DR28" s="116"/>
      <c r="EB28" s="116"/>
      <c r="EL28" s="116"/>
      <c r="EV28" s="116"/>
      <c r="FF28" s="116"/>
      <c r="FP28" s="116"/>
      <c r="FZ28" s="116"/>
      <c r="GJ28" s="116"/>
      <c r="GT28" s="116"/>
      <c r="HD28" s="116"/>
      <c r="HN28" s="116"/>
      <c r="HX28" s="116"/>
    </row>
    <row xmlns:x14ac="http://schemas.microsoft.com/office/spreadsheetml/2009/9/ac" r="29" s="3" customFormat="true" x14ac:dyDescent="0.25">
      <c r="A29" s="375" t="str">
        <f ca="true">IF(ISBLANK('Data Summary'!A31),"",'Data Summary'!A31)</f>
        <v/>
      </c>
      <c r="B29" s="116"/>
      <c r="L29" s="116"/>
      <c r="V29" s="116"/>
      <c r="AF29" s="116"/>
      <c r="AP29" s="116"/>
      <c r="AZ29" s="116"/>
      <c r="BA29" s="116"/>
      <c r="BJ29" s="116"/>
      <c r="BT29" s="116"/>
      <c r="CD29" s="116"/>
      <c r="CN29" s="116"/>
      <c r="CX29" s="116"/>
      <c r="DH29" s="116"/>
      <c r="DR29" s="116"/>
      <c r="EB29" s="116"/>
      <c r="EL29" s="116"/>
      <c r="EV29" s="116"/>
      <c r="FF29" s="116"/>
      <c r="FP29" s="116"/>
      <c r="FZ29" s="116"/>
      <c r="GJ29" s="116"/>
      <c r="GT29" s="116"/>
      <c r="HD29" s="116"/>
      <c r="HN29" s="116"/>
      <c r="HX29" s="116"/>
    </row>
    <row xmlns:x14ac="http://schemas.microsoft.com/office/spreadsheetml/2009/9/ac" r="30" s="3" customFormat="true" x14ac:dyDescent="0.25">
      <c r="A30" s="375" t="str">
        <f ca="true">IF(ISBLANK('Data Summary'!A32),"",'Data Summary'!A32)</f>
        <v/>
      </c>
      <c r="B30" s="116"/>
      <c r="L30" s="116"/>
      <c r="V30" s="116"/>
      <c r="AF30" s="116"/>
      <c r="AP30" s="116"/>
      <c r="AZ30" s="116"/>
      <c r="BA30" s="116"/>
      <c r="BJ30" s="116"/>
      <c r="BT30" s="116"/>
      <c r="CD30" s="116"/>
      <c r="CN30" s="116"/>
      <c r="CX30" s="116"/>
      <c r="DH30" s="116"/>
      <c r="DR30" s="116"/>
      <c r="EB30" s="116"/>
      <c r="EL30" s="116"/>
      <c r="EV30" s="116"/>
      <c r="FF30" s="116"/>
      <c r="FP30" s="116"/>
      <c r="FZ30" s="116"/>
      <c r="GJ30" s="116"/>
      <c r="GT30" s="116"/>
      <c r="HD30" s="116"/>
      <c r="HN30" s="116"/>
      <c r="HX30" s="116"/>
    </row>
    <row xmlns:x14ac="http://schemas.microsoft.com/office/spreadsheetml/2009/9/ac" r="31" s="3" customFormat="true" x14ac:dyDescent="0.25">
      <c r="A31" s="375" t="str">
        <f ca="true">IF(ISBLANK('Data Summary'!A33),"",'Data Summary'!A33)</f>
        <v/>
      </c>
      <c r="B31" s="116"/>
      <c r="L31" s="116"/>
      <c r="V31" s="116"/>
      <c r="AF31" s="116"/>
      <c r="AP31" s="116"/>
      <c r="AZ31" s="116"/>
      <c r="BA31" s="116"/>
      <c r="BJ31" s="116"/>
      <c r="BT31" s="116"/>
      <c r="CD31" s="116"/>
      <c r="CN31" s="116"/>
      <c r="CX31" s="116"/>
      <c r="DH31" s="116"/>
      <c r="DR31" s="116"/>
      <c r="EB31" s="116"/>
      <c r="EL31" s="116"/>
      <c r="EV31" s="116"/>
      <c r="FF31" s="116"/>
      <c r="FP31" s="116"/>
      <c r="FZ31" s="116"/>
      <c r="GJ31" s="116"/>
      <c r="GT31" s="116"/>
      <c r="HD31" s="116"/>
      <c r="HN31" s="116"/>
      <c r="HX31" s="116"/>
    </row>
    <row xmlns:x14ac="http://schemas.microsoft.com/office/spreadsheetml/2009/9/ac" r="32" s="3" customFormat="true" x14ac:dyDescent="0.25">
      <c r="A32" s="375" t="str">
        <f ca="true">IF(ISBLANK('Data Summary'!A34),"",'Data Summary'!A34)</f>
        <v/>
      </c>
      <c r="B32" s="116"/>
      <c r="L32" s="116"/>
      <c r="V32" s="116"/>
      <c r="AF32" s="116"/>
      <c r="AP32" s="116"/>
      <c r="AZ32" s="116"/>
      <c r="BA32" s="116"/>
      <c r="BJ32" s="116"/>
      <c r="BT32" s="116"/>
      <c r="CD32" s="116"/>
      <c r="CN32" s="116"/>
      <c r="CX32" s="116"/>
      <c r="DH32" s="116"/>
      <c r="DR32" s="116"/>
      <c r="EB32" s="116"/>
      <c r="EL32" s="116"/>
      <c r="EV32" s="116"/>
      <c r="FF32" s="116"/>
      <c r="FP32" s="116"/>
      <c r="FZ32" s="116"/>
      <c r="GJ32" s="116"/>
      <c r="GT32" s="116"/>
      <c r="HD32" s="116"/>
      <c r="HN32" s="116"/>
      <c r="HX32" s="116"/>
    </row>
    <row xmlns:x14ac="http://schemas.microsoft.com/office/spreadsheetml/2009/9/ac" r="33" s="3" customFormat="true" x14ac:dyDescent="0.25">
      <c r="A33" s="375" t="str">
        <f ca="true">IF(ISBLANK('Data Summary'!A35),"",'Data Summary'!A35)</f>
        <v/>
      </c>
      <c r="B33" s="116"/>
      <c r="L33" s="116"/>
      <c r="V33" s="116"/>
      <c r="AF33" s="116"/>
      <c r="AP33" s="116"/>
      <c r="AZ33" s="116"/>
      <c r="BA33" s="116"/>
      <c r="BJ33" s="116"/>
      <c r="BT33" s="116"/>
      <c r="CD33" s="116"/>
      <c r="CN33" s="116"/>
      <c r="CX33" s="116"/>
      <c r="DH33" s="116"/>
      <c r="DR33" s="116"/>
      <c r="EB33" s="116"/>
      <c r="EL33" s="116"/>
      <c r="EV33" s="116"/>
      <c r="FF33" s="116"/>
      <c r="FP33" s="116"/>
      <c r="FZ33" s="116"/>
      <c r="GJ33" s="116"/>
      <c r="GT33" s="116"/>
      <c r="HD33" s="116"/>
      <c r="HN33" s="116"/>
      <c r="HX33" s="116"/>
    </row>
    <row xmlns:x14ac="http://schemas.microsoft.com/office/spreadsheetml/2009/9/ac" r="34" s="3" customFormat="true" x14ac:dyDescent="0.25">
      <c r="A34" s="375" t="str">
        <f ca="true">IF(ISBLANK('Data Summary'!A36),"",'Data Summary'!A36)</f>
        <v/>
      </c>
      <c r="B34" s="116"/>
      <c r="L34" s="116"/>
      <c r="V34" s="116"/>
      <c r="AF34" s="116"/>
      <c r="AP34" s="116"/>
      <c r="AZ34" s="116"/>
      <c r="BA34" s="116"/>
      <c r="BJ34" s="116"/>
      <c r="BT34" s="116"/>
      <c r="CD34" s="116"/>
      <c r="CN34" s="116"/>
      <c r="CX34" s="116"/>
      <c r="DH34" s="116"/>
      <c r="DR34" s="116"/>
      <c r="EB34" s="116"/>
      <c r="EL34" s="116"/>
      <c r="EV34" s="116"/>
      <c r="FF34" s="116"/>
      <c r="FP34" s="116"/>
      <c r="FZ34" s="116"/>
      <c r="GJ34" s="116"/>
      <c r="GT34" s="116"/>
      <c r="HD34" s="116"/>
      <c r="HN34" s="116"/>
      <c r="HX34" s="116"/>
    </row>
    <row xmlns:x14ac="http://schemas.microsoft.com/office/spreadsheetml/2009/9/ac" r="35" s="3" customFormat="true" x14ac:dyDescent="0.25">
      <c r="A35" s="375" t="str">
        <f ca="true">IF(ISBLANK('Data Summary'!A37),"",'Data Summary'!A37)</f>
        <v/>
      </c>
      <c r="B35" s="116"/>
      <c r="L35" s="116"/>
      <c r="V35" s="116"/>
      <c r="AF35" s="116"/>
      <c r="AP35" s="116"/>
      <c r="AZ35" s="116"/>
      <c r="BA35" s="116"/>
      <c r="BJ35" s="116"/>
      <c r="BT35" s="116"/>
      <c r="CD35" s="116"/>
      <c r="CN35" s="116"/>
      <c r="CX35" s="116"/>
      <c r="DH35" s="116"/>
      <c r="DR35" s="116"/>
      <c r="EB35" s="116"/>
      <c r="EL35" s="116"/>
      <c r="EV35" s="116"/>
      <c r="FF35" s="116"/>
      <c r="FP35" s="116"/>
      <c r="FZ35" s="116"/>
      <c r="GJ35" s="116"/>
      <c r="GT35" s="116"/>
      <c r="HD35" s="116"/>
      <c r="HN35" s="116"/>
      <c r="HX35" s="116"/>
    </row>
    <row xmlns:x14ac="http://schemas.microsoft.com/office/spreadsheetml/2009/9/ac" r="36" s="3" customFormat="true" x14ac:dyDescent="0.25">
      <c r="A36" s="375" t="str">
        <f ca="true">IF(ISBLANK('Data Summary'!A38),"",'Data Summary'!A38)</f>
        <v/>
      </c>
      <c r="B36" s="116"/>
      <c r="L36" s="116"/>
      <c r="V36" s="116"/>
      <c r="AF36" s="116"/>
      <c r="AP36" s="116"/>
      <c r="AZ36" s="116"/>
      <c r="BA36" s="116"/>
      <c r="BJ36" s="116"/>
      <c r="BT36" s="116"/>
      <c r="CD36" s="116"/>
      <c r="CN36" s="116"/>
      <c r="CX36" s="116"/>
      <c r="DH36" s="116"/>
      <c r="DR36" s="116"/>
      <c r="EB36" s="116"/>
      <c r="EL36" s="116"/>
      <c r="EV36" s="116"/>
      <c r="FF36" s="116"/>
      <c r="FP36" s="116"/>
      <c r="FZ36" s="116"/>
      <c r="GJ36" s="116"/>
      <c r="GT36" s="116"/>
      <c r="HD36" s="116"/>
      <c r="HN36" s="116"/>
      <c r="HX36" s="116"/>
    </row>
    <row xmlns:x14ac="http://schemas.microsoft.com/office/spreadsheetml/2009/9/ac" r="37" s="3" customFormat="true" x14ac:dyDescent="0.25">
      <c r="A37" s="375" t="str">
        <f ca="true">IF(ISBLANK('Data Summary'!A39),"",'Data Summary'!A39)</f>
        <v/>
      </c>
      <c r="B37" s="116"/>
      <c r="L37" s="116"/>
      <c r="V37" s="116"/>
      <c r="AF37" s="116"/>
      <c r="AP37" s="116"/>
      <c r="AZ37" s="116"/>
      <c r="BA37" s="116"/>
      <c r="BJ37" s="116"/>
      <c r="BT37" s="116"/>
      <c r="CD37" s="116"/>
      <c r="CN37" s="116"/>
      <c r="CX37" s="116"/>
      <c r="DH37" s="116"/>
      <c r="DR37" s="116"/>
      <c r="EB37" s="116"/>
      <c r="EL37" s="116"/>
      <c r="EV37" s="116"/>
      <c r="FF37" s="116"/>
      <c r="FP37" s="116"/>
      <c r="FZ37" s="116"/>
      <c r="GJ37" s="116"/>
      <c r="GT37" s="116"/>
      <c r="HD37" s="116"/>
      <c r="HN37" s="116"/>
      <c r="HX37" s="116"/>
    </row>
    <row xmlns:x14ac="http://schemas.microsoft.com/office/spreadsheetml/2009/9/ac" r="38" s="3" customFormat="true" x14ac:dyDescent="0.25">
      <c r="A38" s="375" t="str">
        <f ca="true">IF(ISBLANK('Data Summary'!A40),"",'Data Summary'!A40)</f>
        <v/>
      </c>
      <c r="B38" s="116"/>
      <c r="L38" s="116"/>
      <c r="V38" s="116"/>
      <c r="AF38" s="116"/>
      <c r="AP38" s="116"/>
      <c r="AZ38" s="116"/>
      <c r="BA38" s="116"/>
      <c r="BJ38" s="116"/>
      <c r="BT38" s="116"/>
      <c r="CD38" s="116"/>
      <c r="CN38" s="116"/>
      <c r="CX38" s="116"/>
      <c r="DH38" s="116"/>
      <c r="DR38" s="116"/>
      <c r="EB38" s="116"/>
      <c r="EL38" s="116"/>
      <c r="EV38" s="116"/>
      <c r="FF38" s="116"/>
      <c r="FP38" s="116"/>
      <c r="FZ38" s="116"/>
      <c r="GJ38" s="116"/>
      <c r="GT38" s="116"/>
      <c r="HD38" s="116"/>
      <c r="HN38" s="116"/>
      <c r="HX38" s="116"/>
    </row>
    <row xmlns:x14ac="http://schemas.microsoft.com/office/spreadsheetml/2009/9/ac" r="39" s="3" customFormat="true" x14ac:dyDescent="0.25">
      <c r="A39" s="375" t="str">
        <f ca="true">IF(ISBLANK('Data Summary'!A41),"",'Data Summary'!A41)</f>
        <v/>
      </c>
      <c r="B39" s="116"/>
      <c r="L39" s="116"/>
      <c r="V39" s="116"/>
      <c r="AF39" s="116"/>
      <c r="AP39" s="116"/>
      <c r="AZ39" s="116"/>
      <c r="BA39" s="116"/>
      <c r="BJ39" s="116"/>
      <c r="BT39" s="116"/>
      <c r="CD39" s="116"/>
      <c r="CN39" s="116"/>
      <c r="CX39" s="116"/>
      <c r="DH39" s="116"/>
      <c r="DR39" s="116"/>
      <c r="EB39" s="116"/>
      <c r="EL39" s="116"/>
      <c r="EV39" s="116"/>
      <c r="FF39" s="116"/>
      <c r="FP39" s="116"/>
      <c r="FZ39" s="116"/>
      <c r="GJ39" s="116"/>
      <c r="GT39" s="116"/>
      <c r="HD39" s="116"/>
      <c r="HN39" s="116"/>
      <c r="HX39" s="116"/>
    </row>
    <row xmlns:x14ac="http://schemas.microsoft.com/office/spreadsheetml/2009/9/ac" r="40" s="3" customFormat="true" x14ac:dyDescent="0.25">
      <c r="A40" s="375" t="str">
        <f ca="true">IF(ISBLANK('Data Summary'!A42),"",'Data Summary'!A42)</f>
        <v/>
      </c>
      <c r="B40" s="116"/>
      <c r="L40" s="116"/>
      <c r="V40" s="116"/>
      <c r="AF40" s="116"/>
      <c r="AP40" s="116"/>
      <c r="AZ40" s="116"/>
      <c r="BA40" s="116"/>
      <c r="BJ40" s="116"/>
      <c r="BT40" s="116"/>
      <c r="CD40" s="116"/>
      <c r="CN40" s="116"/>
      <c r="CX40" s="116"/>
      <c r="DH40" s="116"/>
      <c r="DR40" s="116"/>
      <c r="EB40" s="116"/>
      <c r="EL40" s="116"/>
      <c r="EV40" s="116"/>
      <c r="FF40" s="116"/>
      <c r="FP40" s="116"/>
      <c r="FZ40" s="116"/>
      <c r="GJ40" s="116"/>
      <c r="GT40" s="116"/>
      <c r="HD40" s="116"/>
      <c r="HN40" s="116"/>
      <c r="HX40" s="116"/>
    </row>
    <row xmlns:x14ac="http://schemas.microsoft.com/office/spreadsheetml/2009/9/ac" r="41" s="3" customFormat="true" x14ac:dyDescent="0.25">
      <c r="A41" s="375" t="str">
        <f ca="true">IF(ISBLANK('Data Summary'!A43),"",'Data Summary'!A43)</f>
        <v/>
      </c>
      <c r="B41" s="116"/>
      <c r="L41" s="116"/>
      <c r="V41" s="116"/>
      <c r="AF41" s="116"/>
      <c r="AP41" s="116"/>
      <c r="AZ41" s="116"/>
      <c r="BA41" s="116"/>
      <c r="BJ41" s="116"/>
      <c r="BT41" s="116"/>
      <c r="CD41" s="116"/>
      <c r="CN41" s="116"/>
      <c r="CX41" s="116"/>
      <c r="DH41" s="116"/>
      <c r="DR41" s="116"/>
      <c r="EB41" s="116"/>
      <c r="EL41" s="116"/>
      <c r="EV41" s="116"/>
      <c r="FF41" s="116"/>
      <c r="FP41" s="116"/>
      <c r="FZ41" s="116"/>
      <c r="GJ41" s="116"/>
      <c r="GT41" s="116"/>
      <c r="HD41" s="116"/>
      <c r="HN41" s="116"/>
      <c r="HX41" s="116"/>
    </row>
    <row xmlns:x14ac="http://schemas.microsoft.com/office/spreadsheetml/2009/9/ac" r="42" s="3" customFormat="true" x14ac:dyDescent="0.25">
      <c r="A42" s="375" t="str">
        <f ca="true">IF(ISBLANK('Data Summary'!A44),"",'Data Summary'!A44)</f>
        <v/>
      </c>
      <c r="B42" s="116"/>
      <c r="L42" s="116"/>
      <c r="V42" s="116"/>
      <c r="AF42" s="116"/>
      <c r="AP42" s="116"/>
      <c r="AZ42" s="116"/>
      <c r="BA42" s="116"/>
      <c r="BJ42" s="116"/>
      <c r="BT42" s="116"/>
      <c r="CD42" s="116"/>
      <c r="CN42" s="116"/>
      <c r="CX42" s="116"/>
      <c r="DH42" s="116"/>
      <c r="DR42" s="116"/>
      <c r="EB42" s="116"/>
      <c r="EL42" s="116"/>
      <c r="EV42" s="116"/>
      <c r="FF42" s="116"/>
      <c r="FP42" s="116"/>
      <c r="FZ42" s="116"/>
      <c r="GJ42" s="116"/>
      <c r="GT42" s="116"/>
      <c r="HD42" s="116"/>
      <c r="HN42" s="116"/>
      <c r="HX42" s="116"/>
    </row>
    <row xmlns:x14ac="http://schemas.microsoft.com/office/spreadsheetml/2009/9/ac" r="43" s="3" customFormat="true" x14ac:dyDescent="0.25">
      <c r="A43" s="375" t="str">
        <f ca="true">IF(ISBLANK('Data Summary'!A45),"",'Data Summary'!A45)</f>
        <v/>
      </c>
      <c r="B43" s="116"/>
      <c r="L43" s="116"/>
      <c r="V43" s="116"/>
      <c r="AF43" s="116"/>
      <c r="AP43" s="116"/>
      <c r="AZ43" s="116"/>
      <c r="BA43" s="116"/>
      <c r="BJ43" s="116"/>
      <c r="BT43" s="116"/>
      <c r="CD43" s="116"/>
      <c r="CN43" s="116"/>
      <c r="CX43" s="116"/>
      <c r="DH43" s="116"/>
      <c r="DR43" s="116"/>
      <c r="EB43" s="116"/>
      <c r="EL43" s="116"/>
      <c r="EV43" s="116"/>
      <c r="FF43" s="116"/>
      <c r="FP43" s="116"/>
      <c r="FZ43" s="116"/>
      <c r="GJ43" s="116"/>
      <c r="GT43" s="116"/>
      <c r="HD43" s="116"/>
      <c r="HN43" s="116"/>
      <c r="HX43" s="116"/>
    </row>
    <row xmlns:x14ac="http://schemas.microsoft.com/office/spreadsheetml/2009/9/ac" r="44" s="3" customFormat="true" x14ac:dyDescent="0.25">
      <c r="A44" s="375" t="str">
        <f ca="true">IF(ISBLANK('Data Summary'!A46),"",'Data Summary'!A46)</f>
        <v/>
      </c>
      <c r="B44" s="116"/>
      <c r="L44" s="116"/>
      <c r="V44" s="116"/>
      <c r="AF44" s="116"/>
      <c r="AP44" s="116"/>
      <c r="AZ44" s="116"/>
      <c r="BA44" s="116"/>
      <c r="BJ44" s="116"/>
      <c r="BT44" s="116"/>
      <c r="CD44" s="116"/>
      <c r="CN44" s="116"/>
      <c r="CX44" s="116"/>
      <c r="DH44" s="116"/>
      <c r="DR44" s="116"/>
      <c r="EB44" s="116"/>
      <c r="EL44" s="116"/>
      <c r="EV44" s="116"/>
      <c r="FF44" s="116"/>
      <c r="FP44" s="116"/>
      <c r="FZ44" s="116"/>
      <c r="GJ44" s="116"/>
      <c r="GT44" s="116"/>
      <c r="HD44" s="116"/>
      <c r="HN44" s="116"/>
      <c r="HX44" s="116"/>
    </row>
    <row xmlns:x14ac="http://schemas.microsoft.com/office/spreadsheetml/2009/9/ac" r="45" s="3" customFormat="true" x14ac:dyDescent="0.25">
      <c r="A45" s="375" t="str">
        <f ca="true">IF(ISBLANK('Data Summary'!A47),"",'Data Summary'!A47)</f>
        <v/>
      </c>
      <c r="B45" s="116"/>
      <c r="L45" s="116"/>
      <c r="V45" s="116"/>
      <c r="AF45" s="116"/>
      <c r="AP45" s="116"/>
      <c r="AZ45" s="116"/>
      <c r="BA45" s="116"/>
      <c r="BJ45" s="116"/>
      <c r="BT45" s="116"/>
      <c r="CD45" s="116"/>
      <c r="CN45" s="116"/>
      <c r="CX45" s="116"/>
      <c r="DH45" s="116"/>
      <c r="DR45" s="116"/>
      <c r="EB45" s="116"/>
      <c r="EL45" s="116"/>
      <c r="EV45" s="116"/>
      <c r="FF45" s="116"/>
      <c r="FP45" s="116"/>
      <c r="FZ45" s="116"/>
      <c r="GJ45" s="116"/>
      <c r="GT45" s="116"/>
      <c r="HD45" s="116"/>
      <c r="HN45" s="116"/>
      <c r="HX45" s="116"/>
    </row>
    <row xmlns:x14ac="http://schemas.microsoft.com/office/spreadsheetml/2009/9/ac" r="46" s="3" customFormat="true" x14ac:dyDescent="0.25">
      <c r="A46" s="375" t="str">
        <f ca="true">IF(ISBLANK('Data Summary'!A48),"",'Data Summary'!A48)</f>
        <v/>
      </c>
      <c r="B46" s="116"/>
      <c r="L46" s="116"/>
      <c r="V46" s="116"/>
      <c r="AF46" s="116"/>
      <c r="AP46" s="116"/>
      <c r="AZ46" s="116"/>
      <c r="BA46" s="116"/>
      <c r="BJ46" s="116"/>
      <c r="BT46" s="116"/>
      <c r="CD46" s="116"/>
      <c r="CN46" s="116"/>
      <c r="CX46" s="116"/>
      <c r="DH46" s="116"/>
      <c r="DR46" s="116"/>
      <c r="EB46" s="116"/>
      <c r="EL46" s="116"/>
      <c r="EV46" s="116"/>
      <c r="FF46" s="116"/>
      <c r="FP46" s="116"/>
      <c r="FZ46" s="116"/>
      <c r="GJ46" s="116"/>
      <c r="GT46" s="116"/>
      <c r="HD46" s="116"/>
      <c r="HN46" s="116"/>
      <c r="HX46" s="116"/>
    </row>
    <row xmlns:x14ac="http://schemas.microsoft.com/office/spreadsheetml/2009/9/ac" r="47" s="3" customFormat="true" x14ac:dyDescent="0.25">
      <c r="A47" s="375" t="str">
        <f ca="true">IF(ISBLANK('Data Summary'!A49),"",'Data Summary'!A49)</f>
        <v/>
      </c>
      <c r="B47" s="116"/>
      <c r="L47" s="116"/>
      <c r="V47" s="116"/>
      <c r="AF47" s="116"/>
      <c r="AP47" s="116"/>
      <c r="AZ47" s="116"/>
      <c r="BA47" s="116"/>
      <c r="BJ47" s="116"/>
      <c r="BT47" s="116"/>
      <c r="CD47" s="116"/>
      <c r="CN47" s="116"/>
      <c r="CX47" s="116"/>
      <c r="DH47" s="116"/>
      <c r="DR47" s="116"/>
      <c r="EB47" s="116"/>
      <c r="EL47" s="116"/>
      <c r="EV47" s="116"/>
      <c r="FF47" s="116"/>
      <c r="FP47" s="116"/>
      <c r="FZ47" s="116"/>
      <c r="GJ47" s="116"/>
      <c r="GT47" s="116"/>
      <c r="HD47" s="116"/>
      <c r="HN47" s="116"/>
      <c r="HX47" s="116"/>
    </row>
    <row xmlns:x14ac="http://schemas.microsoft.com/office/spreadsheetml/2009/9/ac" r="48" s="3" customFormat="true" x14ac:dyDescent="0.25">
      <c r="A48" s="375" t="str">
        <f ca="true">IF(ISBLANK('Data Summary'!A50),"",'Data Summary'!A50)</f>
        <v/>
      </c>
      <c r="B48" s="116"/>
      <c r="L48" s="116"/>
      <c r="V48" s="116"/>
      <c r="AF48" s="116"/>
      <c r="AP48" s="116"/>
      <c r="AZ48" s="116"/>
      <c r="BA48" s="116"/>
      <c r="BJ48" s="116"/>
      <c r="BT48" s="116"/>
      <c r="CD48" s="116"/>
      <c r="CN48" s="116"/>
      <c r="CX48" s="116"/>
      <c r="DH48" s="116"/>
      <c r="DR48" s="116"/>
      <c r="EB48" s="116"/>
      <c r="EL48" s="116"/>
      <c r="EV48" s="116"/>
      <c r="FF48" s="116"/>
      <c r="FP48" s="116"/>
      <c r="FZ48" s="116"/>
      <c r="GJ48" s="116"/>
      <c r="GT48" s="116"/>
      <c r="HD48" s="116"/>
      <c r="HN48" s="116"/>
      <c r="HX48" s="116"/>
    </row>
    <row xmlns:x14ac="http://schemas.microsoft.com/office/spreadsheetml/2009/9/ac" r="49" s="3" customFormat="true" x14ac:dyDescent="0.25">
      <c r="A49" s="375" t="str">
        <f ca="true">IF(ISBLANK('Data Summary'!A51),"",'Data Summary'!A51)</f>
        <v/>
      </c>
      <c r="B49" s="116"/>
      <c r="L49" s="116"/>
      <c r="V49" s="116"/>
      <c r="AF49" s="116"/>
      <c r="AP49" s="116"/>
      <c r="AZ49" s="116"/>
      <c r="BA49" s="116"/>
      <c r="BJ49" s="116"/>
      <c r="BT49" s="116"/>
      <c r="CD49" s="116"/>
      <c r="CN49" s="116"/>
      <c r="CX49" s="116"/>
      <c r="DH49" s="116"/>
      <c r="DR49" s="116"/>
      <c r="EB49" s="116"/>
      <c r="EL49" s="116"/>
      <c r="EV49" s="116"/>
      <c r="FF49" s="116"/>
      <c r="FP49" s="116"/>
      <c r="FZ49" s="116"/>
      <c r="GJ49" s="116"/>
      <c r="GT49" s="116"/>
      <c r="HD49" s="116"/>
      <c r="HN49" s="116"/>
      <c r="HX49" s="116"/>
    </row>
    <row xmlns:x14ac="http://schemas.microsoft.com/office/spreadsheetml/2009/9/ac" r="50" s="3" customFormat="true" x14ac:dyDescent="0.25">
      <c r="A50" s="375" t="str">
        <f ca="true">IF(ISBLANK('Data Summary'!A52),"",'Data Summary'!A52)</f>
        <v/>
      </c>
      <c r="B50" s="116"/>
      <c r="L50" s="116"/>
      <c r="V50" s="116"/>
      <c r="AF50" s="116"/>
      <c r="AP50" s="116"/>
      <c r="AZ50" s="116"/>
      <c r="BA50" s="116"/>
      <c r="BJ50" s="116"/>
      <c r="BT50" s="116"/>
      <c r="CD50" s="116"/>
      <c r="CN50" s="116"/>
      <c r="CX50" s="116"/>
      <c r="DH50" s="116"/>
      <c r="DR50" s="116"/>
      <c r="EB50" s="116"/>
      <c r="EL50" s="116"/>
      <c r="EV50" s="116"/>
      <c r="FF50" s="116"/>
      <c r="FP50" s="116"/>
      <c r="FZ50" s="116"/>
      <c r="GJ50" s="116"/>
      <c r="GT50" s="116"/>
      <c r="HD50" s="116"/>
      <c r="HN50" s="116"/>
      <c r="HX50" s="116"/>
    </row>
    <row xmlns:x14ac="http://schemas.microsoft.com/office/spreadsheetml/2009/9/ac" r="51" s="3" customFormat="true" x14ac:dyDescent="0.25">
      <c r="A51" s="375" t="str">
        <f ca="true">IF(ISBLANK('Data Summary'!A53),"",'Data Summary'!A53)</f>
        <v/>
      </c>
      <c r="B51" s="116"/>
      <c r="L51" s="116"/>
      <c r="V51" s="116"/>
      <c r="AF51" s="116"/>
      <c r="AP51" s="116"/>
      <c r="AZ51" s="116"/>
      <c r="BA51" s="116"/>
      <c r="BJ51" s="116"/>
      <c r="BT51" s="116"/>
      <c r="CD51" s="116"/>
      <c r="CN51" s="116"/>
      <c r="CX51" s="116"/>
      <c r="DH51" s="116"/>
      <c r="DR51" s="116"/>
      <c r="EB51" s="116"/>
      <c r="EL51" s="116"/>
      <c r="EV51" s="116"/>
      <c r="FF51" s="116"/>
      <c r="FP51" s="116"/>
      <c r="FZ51" s="116"/>
      <c r="GJ51" s="116"/>
      <c r="GT51" s="116"/>
      <c r="HD51" s="116"/>
      <c r="HN51" s="116"/>
      <c r="HX51" s="116"/>
    </row>
    <row xmlns:x14ac="http://schemas.microsoft.com/office/spreadsheetml/2009/9/ac" r="52" s="3" customFormat="true" x14ac:dyDescent="0.25">
      <c r="A52" s="375" t="str">
        <f ca="true">IF(ISBLANK('Data Summary'!A54),"",'Data Summary'!A54)</f>
        <v/>
      </c>
      <c r="B52" s="116"/>
      <c r="L52" s="116"/>
      <c r="V52" s="116"/>
      <c r="AF52" s="116"/>
      <c r="AP52" s="116"/>
      <c r="AZ52" s="116"/>
      <c r="BA52" s="116"/>
      <c r="BJ52" s="116"/>
      <c r="BT52" s="116"/>
      <c r="CD52" s="116"/>
      <c r="CN52" s="116"/>
      <c r="CX52" s="116"/>
      <c r="DH52" s="116"/>
      <c r="DR52" s="116"/>
      <c r="EB52" s="116"/>
      <c r="EL52" s="116"/>
      <c r="EV52" s="116"/>
      <c r="FF52" s="116"/>
      <c r="FP52" s="116"/>
      <c r="FZ52" s="116"/>
      <c r="GJ52" s="116"/>
      <c r="GT52" s="116"/>
      <c r="HD52" s="116"/>
      <c r="HN52" s="116"/>
      <c r="HX52" s="116"/>
    </row>
    <row xmlns:x14ac="http://schemas.microsoft.com/office/spreadsheetml/2009/9/ac" r="53" s="3" customFormat="true" x14ac:dyDescent="0.25">
      <c r="A53" s="375" t="str">
        <f ca="true">IF(ISBLANK('Data Summary'!A55),"",'Data Summary'!A55)</f>
        <v/>
      </c>
      <c r="B53" s="116"/>
      <c r="L53" s="116"/>
      <c r="V53" s="116"/>
      <c r="AF53" s="116"/>
      <c r="AP53" s="116"/>
      <c r="AZ53" s="116"/>
      <c r="BA53" s="116"/>
      <c r="BJ53" s="116"/>
      <c r="BT53" s="116"/>
      <c r="CD53" s="116"/>
      <c r="CN53" s="116"/>
      <c r="CX53" s="116"/>
      <c r="DH53" s="116"/>
      <c r="DR53" s="116"/>
      <c r="EB53" s="116"/>
      <c r="EL53" s="116"/>
      <c r="EV53" s="116"/>
      <c r="FF53" s="116"/>
      <c r="FP53" s="116"/>
      <c r="FZ53" s="116"/>
      <c r="GJ53" s="116"/>
      <c r="GT53" s="116"/>
      <c r="HD53" s="116"/>
      <c r="HN53" s="116"/>
      <c r="HX53" s="116"/>
    </row>
    <row xmlns:x14ac="http://schemas.microsoft.com/office/spreadsheetml/2009/9/ac" r="54" s="3" customFormat="true" x14ac:dyDescent="0.25">
      <c r="A54" s="375" t="str">
        <f ca="true">IF(ISBLANK('Data Summary'!A56),"",'Data Summary'!A56)</f>
        <v/>
      </c>
      <c r="B54" s="116"/>
      <c r="L54" s="116"/>
      <c r="V54" s="116"/>
      <c r="AF54" s="116"/>
      <c r="AP54" s="116"/>
      <c r="AZ54" s="116"/>
      <c r="BA54" s="116"/>
      <c r="BJ54" s="116"/>
      <c r="BT54" s="116"/>
      <c r="CD54" s="116"/>
      <c r="CN54" s="116"/>
      <c r="CX54" s="116"/>
      <c r="DH54" s="116"/>
      <c r="DR54" s="116"/>
      <c r="EB54" s="116"/>
      <c r="EL54" s="116"/>
      <c r="EV54" s="116"/>
      <c r="FF54" s="116"/>
      <c r="FP54" s="116"/>
      <c r="FZ54" s="116"/>
      <c r="GJ54" s="116"/>
      <c r="GT54" s="116"/>
      <c r="HD54" s="116"/>
      <c r="HN54" s="116"/>
      <c r="HX54" s="116"/>
    </row>
    <row xmlns:x14ac="http://schemas.microsoft.com/office/spreadsheetml/2009/9/ac" r="55" s="3" customFormat="true" x14ac:dyDescent="0.25">
      <c r="A55" s="375" t="str">
        <f ca="true">IF(ISBLANK('Data Summary'!A57),"",'Data Summary'!A57)</f>
        <v/>
      </c>
      <c r="B55" s="116"/>
      <c r="L55" s="116"/>
      <c r="V55" s="116"/>
      <c r="AF55" s="116"/>
      <c r="AP55" s="116"/>
      <c r="AZ55" s="116"/>
      <c r="BA55" s="116"/>
      <c r="BJ55" s="116"/>
      <c r="BT55" s="116"/>
      <c r="CD55" s="116"/>
      <c r="CN55" s="116"/>
      <c r="CX55" s="116"/>
      <c r="DH55" s="116"/>
      <c r="DR55" s="116"/>
      <c r="EB55" s="116"/>
      <c r="EL55" s="116"/>
      <c r="EV55" s="116"/>
      <c r="FF55" s="116"/>
      <c r="FP55" s="116"/>
      <c r="FZ55" s="116"/>
      <c r="GJ55" s="116"/>
      <c r="GT55" s="116"/>
      <c r="HD55" s="116"/>
      <c r="HN55" s="116"/>
      <c r="HX55" s="116"/>
    </row>
    <row xmlns:x14ac="http://schemas.microsoft.com/office/spreadsheetml/2009/9/ac" r="56" s="3" customFormat="true" x14ac:dyDescent="0.25">
      <c r="A56" s="375" t="str">
        <f ca="true">IF(ISBLANK('Data Summary'!A58),"",'Data Summary'!A58)</f>
        <v/>
      </c>
      <c r="B56" s="116"/>
      <c r="L56" s="116"/>
      <c r="V56" s="116"/>
      <c r="AF56" s="116"/>
      <c r="AP56" s="116"/>
      <c r="AZ56" s="116"/>
      <c r="BA56" s="116"/>
      <c r="BJ56" s="116"/>
      <c r="BT56" s="116"/>
      <c r="CD56" s="116"/>
      <c r="CN56" s="116"/>
      <c r="CX56" s="116"/>
      <c r="DH56" s="116"/>
      <c r="DR56" s="116"/>
      <c r="EB56" s="116"/>
      <c r="EL56" s="116"/>
      <c r="EV56" s="116"/>
      <c r="FF56" s="116"/>
      <c r="FP56" s="116"/>
      <c r="FZ56" s="116"/>
      <c r="GJ56" s="116"/>
      <c r="GT56" s="116"/>
      <c r="HD56" s="116"/>
      <c r="HN56" s="116"/>
      <c r="HX56" s="116"/>
    </row>
    <row xmlns:x14ac="http://schemas.microsoft.com/office/spreadsheetml/2009/9/ac" r="57" s="3" customFormat="true" x14ac:dyDescent="0.25">
      <c r="A57" s="375" t="str">
        <f ca="true">IF(ISBLANK('Data Summary'!A59),"",'Data Summary'!A59)</f>
        <v/>
      </c>
      <c r="B57" s="116"/>
      <c r="L57" s="116"/>
      <c r="V57" s="116"/>
      <c r="AF57" s="116"/>
      <c r="AP57" s="116"/>
      <c r="AZ57" s="116"/>
      <c r="BA57" s="116"/>
      <c r="BJ57" s="116"/>
      <c r="BT57" s="116"/>
      <c r="CD57" s="116"/>
      <c r="CN57" s="116"/>
      <c r="CX57" s="116"/>
      <c r="DH57" s="116"/>
      <c r="DR57" s="116"/>
      <c r="EB57" s="116"/>
      <c r="EL57" s="116"/>
      <c r="EV57" s="116"/>
      <c r="FF57" s="116"/>
      <c r="FP57" s="116"/>
      <c r="FZ57" s="116"/>
      <c r="GJ57" s="116"/>
      <c r="GT57" s="116"/>
      <c r="HD57" s="116"/>
      <c r="HN57" s="116"/>
      <c r="HX57" s="116"/>
    </row>
    <row xmlns:x14ac="http://schemas.microsoft.com/office/spreadsheetml/2009/9/ac" r="58" s="3" customFormat="true" x14ac:dyDescent="0.25">
      <c r="A58" s="375" t="str">
        <f ca="true">IF(ISBLANK('Data Summary'!A60),"",'Data Summary'!A60)</f>
        <v/>
      </c>
      <c r="B58" s="116"/>
      <c r="L58" s="116"/>
      <c r="V58" s="116"/>
      <c r="AF58" s="116"/>
      <c r="AP58" s="116"/>
      <c r="AZ58" s="116"/>
      <c r="BA58" s="116"/>
      <c r="BJ58" s="116"/>
      <c r="BT58" s="116"/>
      <c r="CD58" s="116"/>
      <c r="CN58" s="116"/>
      <c r="CX58" s="116"/>
      <c r="DH58" s="116"/>
      <c r="DR58" s="116"/>
      <c r="EB58" s="116"/>
      <c r="EL58" s="116"/>
      <c r="EV58" s="116"/>
      <c r="FF58" s="116"/>
      <c r="FP58" s="116"/>
      <c r="FZ58" s="116"/>
      <c r="GJ58" s="116"/>
      <c r="GT58" s="116"/>
      <c r="HD58" s="116"/>
      <c r="HN58" s="116"/>
      <c r="HX58" s="116"/>
    </row>
    <row xmlns:x14ac="http://schemas.microsoft.com/office/spreadsheetml/2009/9/ac" r="59" s="3" customFormat="true" x14ac:dyDescent="0.25">
      <c r="A59" s="375" t="str">
        <f ca="true">IF(ISBLANK('Data Summary'!A61),"",'Data Summary'!A61)</f>
        <v/>
      </c>
      <c r="B59" s="116"/>
      <c r="L59" s="116"/>
      <c r="V59" s="116"/>
      <c r="AF59" s="116"/>
      <c r="AP59" s="116"/>
      <c r="AZ59" s="116"/>
      <c r="BA59" s="116"/>
      <c r="BJ59" s="116"/>
      <c r="BT59" s="116"/>
      <c r="CD59" s="116"/>
      <c r="CN59" s="116"/>
      <c r="CX59" s="116"/>
      <c r="DH59" s="116"/>
      <c r="DR59" s="116"/>
      <c r="EB59" s="116"/>
      <c r="EL59" s="116"/>
      <c r="EV59" s="116"/>
      <c r="FF59" s="116"/>
      <c r="FP59" s="116"/>
      <c r="FZ59" s="116"/>
      <c r="GJ59" s="116"/>
      <c r="GT59" s="116"/>
      <c r="HD59" s="116"/>
      <c r="HN59" s="116"/>
      <c r="HX59" s="116"/>
    </row>
    <row xmlns:x14ac="http://schemas.microsoft.com/office/spreadsheetml/2009/9/ac" r="60" s="3" customFormat="true" x14ac:dyDescent="0.25">
      <c r="A60" s="375" t="str">
        <f ca="true">IF(ISBLANK('Data Summary'!A62),"",'Data Summary'!A62)</f>
        <v/>
      </c>
      <c r="B60" s="116"/>
      <c r="L60" s="116"/>
      <c r="V60" s="116"/>
      <c r="AF60" s="116"/>
      <c r="AP60" s="116"/>
      <c r="AZ60" s="116"/>
      <c r="BA60" s="116"/>
      <c r="BJ60" s="116"/>
      <c r="BT60" s="116"/>
      <c r="CD60" s="116"/>
      <c r="CN60" s="116"/>
      <c r="CX60" s="116"/>
      <c r="DH60" s="116"/>
      <c r="DR60" s="116"/>
      <c r="EB60" s="116"/>
      <c r="EL60" s="116"/>
      <c r="EV60" s="116"/>
      <c r="FF60" s="116"/>
      <c r="FP60" s="116"/>
      <c r="FZ60" s="116"/>
      <c r="GJ60" s="116"/>
      <c r="GT60" s="116"/>
      <c r="HD60" s="116"/>
      <c r="HN60" s="116"/>
      <c r="HX60" s="116"/>
    </row>
    <row xmlns:x14ac="http://schemas.microsoft.com/office/spreadsheetml/2009/9/ac" r="61" s="3" customFormat="true" x14ac:dyDescent="0.25">
      <c r="A61" s="375" t="str">
        <f ca="true">IF(ISBLANK('Data Summary'!A63),"",'Data Summary'!A63)</f>
        <v/>
      </c>
      <c r="B61" s="116"/>
      <c r="L61" s="116"/>
      <c r="V61" s="116"/>
      <c r="AF61" s="116"/>
      <c r="AP61" s="116"/>
      <c r="AZ61" s="116"/>
      <c r="BA61" s="116"/>
      <c r="BJ61" s="116"/>
      <c r="BT61" s="116"/>
      <c r="CD61" s="116"/>
      <c r="CN61" s="116"/>
      <c r="CX61" s="116"/>
      <c r="DH61" s="116"/>
      <c r="DR61" s="116"/>
      <c r="EB61" s="116"/>
      <c r="EL61" s="116"/>
      <c r="EV61" s="116"/>
      <c r="FF61" s="116"/>
      <c r="FP61" s="116"/>
      <c r="FZ61" s="116"/>
      <c r="GJ61" s="116"/>
      <c r="GT61" s="116"/>
      <c r="HD61" s="116"/>
      <c r="HN61" s="116"/>
      <c r="HX61" s="116"/>
    </row>
    <row xmlns:x14ac="http://schemas.microsoft.com/office/spreadsheetml/2009/9/ac" r="62" s="3" customFormat="true" x14ac:dyDescent="0.25">
      <c r="A62" s="375" t="str">
        <f ca="true">IF(ISBLANK('Data Summary'!A64),"",'Data Summary'!A64)</f>
        <v/>
      </c>
      <c r="B62" s="116"/>
      <c r="L62" s="116"/>
      <c r="V62" s="116"/>
      <c r="AF62" s="116"/>
      <c r="AP62" s="116"/>
      <c r="AZ62" s="116"/>
      <c r="BA62" s="116"/>
      <c r="BJ62" s="116"/>
      <c r="BT62" s="116"/>
      <c r="CD62" s="116"/>
      <c r="CN62" s="116"/>
      <c r="CX62" s="116"/>
      <c r="DH62" s="116"/>
      <c r="DR62" s="116"/>
      <c r="EB62" s="116"/>
      <c r="EL62" s="116"/>
      <c r="EV62" s="116"/>
      <c r="FF62" s="116"/>
      <c r="FP62" s="116"/>
      <c r="FZ62" s="116"/>
      <c r="GJ62" s="116"/>
      <c r="GT62" s="116"/>
      <c r="HD62" s="116"/>
      <c r="HN62" s="116"/>
      <c r="HX62" s="116"/>
    </row>
    <row xmlns:x14ac="http://schemas.microsoft.com/office/spreadsheetml/2009/9/ac" r="63" s="3" customFormat="true" x14ac:dyDescent="0.25">
      <c r="A63" s="375" t="str">
        <f ca="true">IF(ISBLANK('Data Summary'!A65),"",'Data Summary'!A65)</f>
        <v/>
      </c>
      <c r="B63" s="116"/>
      <c r="L63" s="116"/>
      <c r="V63" s="116"/>
      <c r="AF63" s="116"/>
      <c r="AP63" s="116"/>
      <c r="AZ63" s="116"/>
      <c r="BA63" s="116"/>
      <c r="BJ63" s="116"/>
      <c r="BT63" s="116"/>
      <c r="CD63" s="116"/>
      <c r="CN63" s="116"/>
      <c r="CX63" s="116"/>
      <c r="DH63" s="116"/>
      <c r="DR63" s="116"/>
      <c r="EB63" s="116"/>
      <c r="EL63" s="116"/>
      <c r="EV63" s="116"/>
      <c r="FF63" s="116"/>
      <c r="FP63" s="116"/>
      <c r="FZ63" s="116"/>
      <c r="GJ63" s="116"/>
      <c r="GT63" s="116"/>
      <c r="HD63" s="116"/>
      <c r="HN63" s="116"/>
      <c r="HX63" s="116"/>
    </row>
    <row xmlns:x14ac="http://schemas.microsoft.com/office/spreadsheetml/2009/9/ac" r="64" s="3" customFormat="true" x14ac:dyDescent="0.25">
      <c r="A64" s="375" t="str">
        <f ca="true">IF(ISBLANK('Data Summary'!A66),"",'Data Summary'!A66)</f>
        <v/>
      </c>
      <c r="B64" s="116"/>
      <c r="L64" s="116"/>
      <c r="V64" s="116"/>
      <c r="AF64" s="116"/>
      <c r="AP64" s="116"/>
      <c r="AZ64" s="116"/>
      <c r="BA64" s="116"/>
      <c r="BJ64" s="116"/>
      <c r="BT64" s="116"/>
      <c r="CD64" s="116"/>
      <c r="CN64" s="116"/>
      <c r="CX64" s="116"/>
      <c r="DH64" s="116"/>
      <c r="DR64" s="116"/>
      <c r="EB64" s="116"/>
      <c r="EL64" s="116"/>
      <c r="EV64" s="116"/>
      <c r="FF64" s="116"/>
      <c r="FP64" s="116"/>
      <c r="FZ64" s="116"/>
      <c r="GJ64" s="116"/>
      <c r="GT64" s="116"/>
      <c r="HD64" s="116"/>
      <c r="HN64" s="116"/>
      <c r="HX64" s="116"/>
    </row>
    <row xmlns:x14ac="http://schemas.microsoft.com/office/spreadsheetml/2009/9/ac" r="65" s="3" customFormat="true" x14ac:dyDescent="0.25">
      <c r="A65" s="375" t="str">
        <f ca="true">IF(ISBLANK('Data Summary'!A67),"",'Data Summary'!A67)</f>
        <v/>
      </c>
      <c r="B65" s="116"/>
      <c r="L65" s="116"/>
      <c r="V65" s="116"/>
      <c r="AF65" s="116"/>
      <c r="AP65" s="116"/>
      <c r="AZ65" s="116"/>
      <c r="BA65" s="116"/>
      <c r="BJ65" s="116"/>
      <c r="BT65" s="116"/>
      <c r="CD65" s="116"/>
      <c r="CN65" s="116"/>
      <c r="CX65" s="116"/>
      <c r="DH65" s="116"/>
      <c r="DR65" s="116"/>
      <c r="EB65" s="116"/>
      <c r="EL65" s="116"/>
      <c r="EV65" s="116"/>
      <c r="FF65" s="116"/>
      <c r="FP65" s="116"/>
      <c r="FZ65" s="116"/>
      <c r="GJ65" s="116"/>
      <c r="GT65" s="116"/>
      <c r="HD65" s="116"/>
      <c r="HN65" s="116"/>
      <c r="HX65" s="116"/>
    </row>
    <row xmlns:x14ac="http://schemas.microsoft.com/office/spreadsheetml/2009/9/ac" r="66" s="3" customFormat="true" x14ac:dyDescent="0.25">
      <c r="A66" s="375" t="str">
        <f ca="true">IF(ISBLANK('Data Summary'!A68),"",'Data Summary'!A68)</f>
        <v/>
      </c>
      <c r="B66" s="116"/>
      <c r="L66" s="116"/>
      <c r="V66" s="116"/>
      <c r="AF66" s="116"/>
      <c r="AP66" s="116"/>
      <c r="AZ66" s="116"/>
      <c r="BA66" s="116"/>
      <c r="BJ66" s="116"/>
      <c r="BT66" s="116"/>
      <c r="CD66" s="116"/>
      <c r="CN66" s="116"/>
      <c r="CX66" s="116"/>
      <c r="DH66" s="116"/>
      <c r="DR66" s="116"/>
      <c r="EB66" s="116"/>
      <c r="EL66" s="116"/>
      <c r="EV66" s="116"/>
      <c r="FF66" s="116"/>
      <c r="FP66" s="116"/>
      <c r="FZ66" s="116"/>
      <c r="GJ66" s="116"/>
      <c r="GT66" s="116"/>
      <c r="HD66" s="116"/>
      <c r="HN66" s="116"/>
      <c r="HX66" s="116"/>
    </row>
    <row xmlns:x14ac="http://schemas.microsoft.com/office/spreadsheetml/2009/9/ac" r="67" s="3" customFormat="true" x14ac:dyDescent="0.25">
      <c r="A67" s="375" t="str">
        <f ca="true">IF(ISBLANK('Data Summary'!A69),"",'Data Summary'!A69)</f>
        <v/>
      </c>
      <c r="B67" s="116"/>
      <c r="L67" s="116"/>
      <c r="V67" s="116"/>
      <c r="AF67" s="116"/>
      <c r="AP67" s="116"/>
      <c r="AZ67" s="116"/>
      <c r="BA67" s="116"/>
      <c r="BJ67" s="116"/>
      <c r="BT67" s="116"/>
      <c r="CD67" s="116"/>
      <c r="CN67" s="116"/>
      <c r="CX67" s="116"/>
      <c r="DH67" s="116"/>
      <c r="DR67" s="116"/>
      <c r="EB67" s="116"/>
      <c r="EL67" s="116"/>
      <c r="EV67" s="116"/>
      <c r="FF67" s="116"/>
      <c r="FP67" s="116"/>
      <c r="FZ67" s="116"/>
      <c r="GJ67" s="116"/>
      <c r="GT67" s="116"/>
      <c r="HD67" s="116"/>
      <c r="HN67" s="116"/>
      <c r="HX67" s="116"/>
    </row>
    <row xmlns:x14ac="http://schemas.microsoft.com/office/spreadsheetml/2009/9/ac" r="68" s="3" customFormat="true" x14ac:dyDescent="0.25">
      <c r="A68" s="375" t="str">
        <f ca="true">IF(ISBLANK('Data Summary'!A70),"",'Data Summary'!A70)</f>
        <v/>
      </c>
      <c r="B68" s="116"/>
      <c r="L68" s="116"/>
      <c r="V68" s="116"/>
      <c r="AF68" s="116"/>
      <c r="AP68" s="116"/>
      <c r="AZ68" s="116"/>
      <c r="BA68" s="116"/>
      <c r="BJ68" s="116"/>
      <c r="BT68" s="116"/>
      <c r="CD68" s="116"/>
      <c r="CN68" s="116"/>
      <c r="CX68" s="116"/>
      <c r="DH68" s="116"/>
      <c r="DR68" s="116"/>
      <c r="EB68" s="116"/>
      <c r="EL68" s="116"/>
      <c r="EV68" s="116"/>
      <c r="FF68" s="116"/>
      <c r="FP68" s="116"/>
      <c r="FZ68" s="116"/>
      <c r="GJ68" s="116"/>
      <c r="GT68" s="116"/>
      <c r="HD68" s="116"/>
      <c r="HN68" s="116"/>
      <c r="HX68" s="116"/>
    </row>
    <row xmlns:x14ac="http://schemas.microsoft.com/office/spreadsheetml/2009/9/ac" r="69" s="3" customFormat="true" x14ac:dyDescent="0.25">
      <c r="A69" s="375" t="str">
        <f ca="true">IF(ISBLANK('Data Summary'!A71),"",'Data Summary'!A71)</f>
        <v/>
      </c>
      <c r="B69" s="116"/>
      <c r="L69" s="116"/>
      <c r="V69" s="116"/>
      <c r="AF69" s="116"/>
      <c r="AP69" s="116"/>
      <c r="AZ69" s="116"/>
      <c r="BA69" s="116"/>
      <c r="BJ69" s="116"/>
      <c r="BT69" s="116"/>
      <c r="CD69" s="116"/>
      <c r="CN69" s="116"/>
      <c r="CX69" s="116"/>
      <c r="DH69" s="116"/>
      <c r="DR69" s="116"/>
      <c r="EB69" s="116"/>
      <c r="EL69" s="116"/>
      <c r="EV69" s="116"/>
      <c r="FF69" s="116"/>
      <c r="FP69" s="116"/>
      <c r="FZ69" s="116"/>
      <c r="GJ69" s="116"/>
      <c r="GT69" s="116"/>
      <c r="HD69" s="116"/>
      <c r="HN69" s="116"/>
      <c r="HX69" s="116"/>
    </row>
    <row xmlns:x14ac="http://schemas.microsoft.com/office/spreadsheetml/2009/9/ac" r="70" s="3" customFormat="true" x14ac:dyDescent="0.25">
      <c r="A70" s="375" t="str">
        <f ca="true">IF(ISBLANK('Data Summary'!A72),"",'Data Summary'!A72)</f>
        <v/>
      </c>
      <c r="B70" s="116"/>
      <c r="L70" s="116"/>
      <c r="V70" s="116"/>
      <c r="AF70" s="116"/>
      <c r="AP70" s="116"/>
      <c r="AZ70" s="116"/>
      <c r="BA70" s="116"/>
      <c r="BJ70" s="116"/>
      <c r="BT70" s="116"/>
      <c r="CD70" s="116"/>
      <c r="CN70" s="116"/>
      <c r="CX70" s="116"/>
      <c r="DH70" s="116"/>
      <c r="DR70" s="116"/>
      <c r="EB70" s="116"/>
      <c r="EL70" s="116"/>
      <c r="EV70" s="116"/>
      <c r="FF70" s="116"/>
      <c r="FP70" s="116"/>
      <c r="FZ70" s="116"/>
      <c r="GJ70" s="116"/>
      <c r="GT70" s="116"/>
      <c r="HD70" s="116"/>
      <c r="HN70" s="116"/>
      <c r="HX70" s="116"/>
    </row>
    <row xmlns:x14ac="http://schemas.microsoft.com/office/spreadsheetml/2009/9/ac" r="71" s="3" customFormat="true" x14ac:dyDescent="0.25">
      <c r="A71" s="375" t="str">
        <f ca="true">IF(ISBLANK('Data Summary'!A73),"",'Data Summary'!A73)</f>
        <v/>
      </c>
      <c r="B71" s="116"/>
      <c r="L71" s="116"/>
      <c r="V71" s="116"/>
      <c r="AF71" s="116"/>
      <c r="AP71" s="116"/>
      <c r="AZ71" s="116"/>
      <c r="BA71" s="116"/>
      <c r="BJ71" s="116"/>
      <c r="BT71" s="116"/>
      <c r="CD71" s="116"/>
      <c r="CN71" s="116"/>
      <c r="CX71" s="116"/>
      <c r="DH71" s="116"/>
      <c r="DR71" s="116"/>
      <c r="EB71" s="116"/>
      <c r="EL71" s="116"/>
      <c r="EV71" s="116"/>
      <c r="FF71" s="116"/>
      <c r="FP71" s="116"/>
      <c r="FZ71" s="116"/>
      <c r="GJ71" s="116"/>
      <c r="GT71" s="116"/>
      <c r="HD71" s="116"/>
      <c r="HN71" s="116"/>
      <c r="HX71" s="116"/>
    </row>
    <row xmlns:x14ac="http://schemas.microsoft.com/office/spreadsheetml/2009/9/ac" r="72" s="3" customFormat="true" x14ac:dyDescent="0.25">
      <c r="A72" s="375" t="str">
        <f ca="true">IF(ISBLANK('Data Summary'!A74),"",'Data Summary'!A74)</f>
        <v/>
      </c>
      <c r="B72" s="116"/>
      <c r="L72" s="116"/>
      <c r="V72" s="116"/>
      <c r="AF72" s="116"/>
      <c r="AP72" s="116"/>
      <c r="AZ72" s="116"/>
      <c r="BA72" s="116"/>
      <c r="BJ72" s="116"/>
      <c r="BT72" s="116"/>
      <c r="CD72" s="116"/>
      <c r="CN72" s="116"/>
      <c r="CX72" s="116"/>
      <c r="DH72" s="116"/>
      <c r="DR72" s="116"/>
      <c r="EB72" s="116"/>
      <c r="EL72" s="116"/>
      <c r="EV72" s="116"/>
      <c r="FF72" s="116"/>
      <c r="FP72" s="116"/>
      <c r="FZ72" s="116"/>
      <c r="GJ72" s="116"/>
      <c r="GT72" s="116"/>
      <c r="HD72" s="116"/>
      <c r="HN72" s="116"/>
      <c r="HX72" s="116"/>
    </row>
    <row xmlns:x14ac="http://schemas.microsoft.com/office/spreadsheetml/2009/9/ac" r="73" s="3" customFormat="true" x14ac:dyDescent="0.25">
      <c r="A73" s="375" t="str">
        <f ca="true">IF(ISBLANK('Data Summary'!A75),"",'Data Summary'!A75)</f>
        <v/>
      </c>
      <c r="B73" s="116"/>
      <c r="L73" s="116"/>
      <c r="V73" s="116"/>
      <c r="AF73" s="116"/>
      <c r="AP73" s="116"/>
      <c r="AZ73" s="116"/>
      <c r="BA73" s="116"/>
      <c r="BJ73" s="116"/>
      <c r="BT73" s="116"/>
      <c r="CD73" s="116"/>
      <c r="CN73" s="116"/>
      <c r="CX73" s="116"/>
      <c r="DH73" s="116"/>
      <c r="DR73" s="116"/>
      <c r="EB73" s="116"/>
      <c r="EL73" s="116"/>
      <c r="EV73" s="116"/>
      <c r="FF73" s="116"/>
      <c r="FP73" s="116"/>
      <c r="FZ73" s="116"/>
      <c r="GJ73" s="116"/>
      <c r="GT73" s="116"/>
      <c r="HD73" s="116"/>
      <c r="HN73" s="116"/>
      <c r="HX73" s="116"/>
    </row>
    <row xmlns:x14ac="http://schemas.microsoft.com/office/spreadsheetml/2009/9/ac" r="74" s="3" customFormat="true" x14ac:dyDescent="0.25">
      <c r="A74" s="375" t="str">
        <f ca="true">IF(ISBLANK('Data Summary'!A76),"",'Data Summary'!A76)</f>
        <v/>
      </c>
      <c r="B74" s="116"/>
      <c r="L74" s="116"/>
      <c r="V74" s="116"/>
      <c r="AF74" s="116"/>
      <c r="AP74" s="116"/>
      <c r="AZ74" s="116"/>
      <c r="BA74" s="116"/>
      <c r="BJ74" s="116"/>
      <c r="BT74" s="116"/>
      <c r="CD74" s="116"/>
      <c r="CN74" s="116"/>
      <c r="CX74" s="116"/>
      <c r="DH74" s="116"/>
      <c r="DR74" s="116"/>
      <c r="EB74" s="116"/>
      <c r="EL74" s="116"/>
      <c r="EV74" s="116"/>
      <c r="FF74" s="116"/>
      <c r="FP74" s="116"/>
      <c r="FZ74" s="116"/>
      <c r="GJ74" s="116"/>
      <c r="GT74" s="116"/>
      <c r="HD74" s="116"/>
      <c r="HN74" s="116"/>
      <c r="HX74" s="116"/>
    </row>
    <row xmlns:x14ac="http://schemas.microsoft.com/office/spreadsheetml/2009/9/ac" r="75" s="3" customFormat="true" x14ac:dyDescent="0.25">
      <c r="A75" s="375" t="str">
        <f ca="true">IF(ISBLANK('Data Summary'!A77),"",'Data Summary'!A77)</f>
        <v/>
      </c>
      <c r="B75" s="116"/>
      <c r="L75" s="116"/>
      <c r="V75" s="116"/>
      <c r="AF75" s="116"/>
      <c r="AP75" s="116"/>
      <c r="AZ75" s="116"/>
      <c r="BA75" s="116"/>
      <c r="BJ75" s="116"/>
      <c r="BT75" s="116"/>
      <c r="CD75" s="116"/>
      <c r="CN75" s="116"/>
      <c r="CX75" s="116"/>
      <c r="DH75" s="116"/>
      <c r="DR75" s="116"/>
      <c r="EB75" s="116"/>
      <c r="EL75" s="116"/>
      <c r="EV75" s="116"/>
      <c r="FF75" s="116"/>
      <c r="FP75" s="116"/>
      <c r="FZ75" s="116"/>
      <c r="GJ75" s="116"/>
      <c r="GT75" s="116"/>
      <c r="HD75" s="116"/>
      <c r="HN75" s="116"/>
      <c r="HX75" s="116"/>
    </row>
    <row xmlns:x14ac="http://schemas.microsoft.com/office/spreadsheetml/2009/9/ac" r="76" s="3" customFormat="true" x14ac:dyDescent="0.25">
      <c r="A76" s="375" t="str">
        <f ca="true">IF(ISBLANK('Data Summary'!A78),"",'Data Summary'!A78)</f>
        <v/>
      </c>
      <c r="B76" s="116"/>
      <c r="L76" s="116"/>
      <c r="V76" s="116"/>
      <c r="AF76" s="116"/>
      <c r="AP76" s="116"/>
      <c r="AZ76" s="116"/>
      <c r="BA76" s="116"/>
      <c r="BJ76" s="116"/>
      <c r="BT76" s="116"/>
      <c r="CD76" s="116"/>
      <c r="CN76" s="116"/>
      <c r="CX76" s="116"/>
      <c r="DH76" s="116"/>
      <c r="DR76" s="116"/>
      <c r="EB76" s="116"/>
      <c r="EL76" s="116"/>
      <c r="EV76" s="116"/>
      <c r="FF76" s="116"/>
      <c r="FP76" s="116"/>
      <c r="FZ76" s="116"/>
      <c r="GJ76" s="116"/>
      <c r="GT76" s="116"/>
      <c r="HD76" s="116"/>
      <c r="HN76" s="116"/>
      <c r="HX76" s="116"/>
    </row>
    <row xmlns:x14ac="http://schemas.microsoft.com/office/spreadsheetml/2009/9/ac" r="77" s="3" customFormat="true" x14ac:dyDescent="0.25">
      <c r="A77" s="375" t="str">
        <f ca="true">IF(ISBLANK('Data Summary'!A79),"",'Data Summary'!A79)</f>
        <v/>
      </c>
      <c r="B77" s="116"/>
      <c r="L77" s="116"/>
      <c r="V77" s="116"/>
      <c r="AF77" s="116"/>
      <c r="AP77" s="116"/>
      <c r="AZ77" s="116"/>
      <c r="BA77" s="116"/>
      <c r="BJ77" s="116"/>
      <c r="BT77" s="116"/>
      <c r="CD77" s="116"/>
      <c r="CN77" s="116"/>
      <c r="CX77" s="116"/>
      <c r="DH77" s="116"/>
      <c r="DR77" s="116"/>
      <c r="EB77" s="116"/>
      <c r="EL77" s="116"/>
      <c r="EV77" s="116"/>
      <c r="FF77" s="116"/>
      <c r="FP77" s="116"/>
      <c r="FZ77" s="116"/>
      <c r="GJ77" s="116"/>
      <c r="GT77" s="116"/>
      <c r="HD77" s="116"/>
      <c r="HN77" s="116"/>
      <c r="HX77" s="116"/>
    </row>
    <row xmlns:x14ac="http://schemas.microsoft.com/office/spreadsheetml/2009/9/ac" r="78" s="3" customFormat="true" x14ac:dyDescent="0.25">
      <c r="A78" s="375" t="str">
        <f ca="true">IF(ISBLANK('Data Summary'!A80),"",'Data Summary'!A80)</f>
        <v/>
      </c>
      <c r="B78" s="116"/>
      <c r="L78" s="116"/>
      <c r="V78" s="116"/>
      <c r="AF78" s="116"/>
      <c r="AP78" s="116"/>
      <c r="AZ78" s="116"/>
      <c r="BA78" s="116"/>
      <c r="BJ78" s="116"/>
      <c r="BT78" s="116"/>
      <c r="CD78" s="116"/>
      <c r="CN78" s="116"/>
      <c r="CX78" s="116"/>
      <c r="DH78" s="116"/>
      <c r="DR78" s="116"/>
      <c r="EB78" s="116"/>
      <c r="EL78" s="116"/>
      <c r="EV78" s="116"/>
      <c r="FF78" s="116"/>
      <c r="FP78" s="116"/>
      <c r="FZ78" s="116"/>
      <c r="GJ78" s="116"/>
      <c r="GT78" s="116"/>
      <c r="HD78" s="116"/>
      <c r="HN78" s="116"/>
      <c r="HX78" s="116"/>
    </row>
    <row xmlns:x14ac="http://schemas.microsoft.com/office/spreadsheetml/2009/9/ac" r="79" s="3" customFormat="true" x14ac:dyDescent="0.25">
      <c r="A79" s="375" t="str">
        <f ca="true">IF(ISBLANK('Data Summary'!A81),"",'Data Summary'!A81)</f>
        <v/>
      </c>
      <c r="B79" s="116"/>
      <c r="L79" s="116"/>
      <c r="V79" s="116"/>
      <c r="AF79" s="116"/>
      <c r="AP79" s="116"/>
      <c r="AZ79" s="116"/>
      <c r="BA79" s="116"/>
      <c r="BJ79" s="116"/>
      <c r="BT79" s="116"/>
      <c r="CD79" s="116"/>
      <c r="CN79" s="116"/>
      <c r="CX79" s="116"/>
      <c r="DH79" s="116"/>
      <c r="DR79" s="116"/>
      <c r="EB79" s="116"/>
      <c r="EL79" s="116"/>
      <c r="EV79" s="116"/>
      <c r="FF79" s="116"/>
      <c r="FP79" s="116"/>
      <c r="FZ79" s="116"/>
      <c r="GJ79" s="116"/>
      <c r="GT79" s="116"/>
      <c r="HD79" s="116"/>
      <c r="HN79" s="116"/>
      <c r="HX79" s="116"/>
    </row>
    <row xmlns:x14ac="http://schemas.microsoft.com/office/spreadsheetml/2009/9/ac" r="80" s="3" customFormat="true" x14ac:dyDescent="0.25">
      <c r="A80" s="375" t="str">
        <f ca="true">IF(ISBLANK('Data Summary'!A82),"",'Data Summary'!A82)</f>
        <v/>
      </c>
      <c r="B80" s="116"/>
      <c r="L80" s="116"/>
      <c r="V80" s="116"/>
      <c r="AF80" s="116"/>
      <c r="AP80" s="116"/>
      <c r="AZ80" s="116"/>
      <c r="BA80" s="116"/>
      <c r="BJ80" s="116"/>
      <c r="BT80" s="116"/>
      <c r="CD80" s="116"/>
      <c r="CN80" s="116"/>
      <c r="CX80" s="116"/>
      <c r="DH80" s="116"/>
      <c r="DR80" s="116"/>
      <c r="EB80" s="116"/>
      <c r="EL80" s="116"/>
      <c r="EV80" s="116"/>
      <c r="FF80" s="116"/>
      <c r="FP80" s="116"/>
      <c r="FZ80" s="116"/>
      <c r="GJ80" s="116"/>
      <c r="GT80" s="116"/>
      <c r="HD80" s="116"/>
      <c r="HN80" s="116"/>
      <c r="HX80" s="116"/>
    </row>
    <row xmlns:x14ac="http://schemas.microsoft.com/office/spreadsheetml/2009/9/ac" r="81" s="3" customFormat="true" x14ac:dyDescent="0.25">
      <c r="A81" s="375" t="str">
        <f ca="true">IF(ISBLANK('Data Summary'!A83),"",'Data Summary'!A83)</f>
        <v/>
      </c>
      <c r="B81" s="116"/>
      <c r="L81" s="116"/>
      <c r="V81" s="116"/>
      <c r="AF81" s="116"/>
      <c r="AP81" s="116"/>
      <c r="AZ81" s="116"/>
      <c r="BA81" s="116"/>
      <c r="BJ81" s="116"/>
      <c r="BT81" s="116"/>
      <c r="CD81" s="116"/>
      <c r="CN81" s="116"/>
      <c r="CX81" s="116"/>
      <c r="DH81" s="116"/>
      <c r="DR81" s="116"/>
      <c r="EB81" s="116"/>
      <c r="EL81" s="116"/>
      <c r="EV81" s="116"/>
      <c r="FF81" s="116"/>
      <c r="FP81" s="116"/>
      <c r="FZ81" s="116"/>
      <c r="GJ81" s="116"/>
      <c r="GT81" s="116"/>
      <c r="HD81" s="116"/>
      <c r="HN81" s="116"/>
      <c r="HX81" s="116"/>
    </row>
    <row xmlns:x14ac="http://schemas.microsoft.com/office/spreadsheetml/2009/9/ac" r="82" s="3" customFormat="true" x14ac:dyDescent="0.25">
      <c r="A82" s="375" t="str">
        <f ca="true">IF(ISBLANK('Data Summary'!A84),"",'Data Summary'!A84)</f>
        <v/>
      </c>
      <c r="B82" s="116"/>
      <c r="L82" s="116"/>
      <c r="V82" s="116"/>
      <c r="AF82" s="116"/>
      <c r="AP82" s="116"/>
      <c r="AZ82" s="116"/>
      <c r="BA82" s="116"/>
      <c r="BJ82" s="116"/>
      <c r="BT82" s="116"/>
      <c r="CD82" s="116"/>
      <c r="CN82" s="116"/>
      <c r="CX82" s="116"/>
      <c r="DH82" s="116"/>
      <c r="DR82" s="116"/>
      <c r="EB82" s="116"/>
      <c r="EL82" s="116"/>
      <c r="EV82" s="116"/>
      <c r="FF82" s="116"/>
      <c r="FP82" s="116"/>
      <c r="FZ82" s="116"/>
      <c r="GJ82" s="116"/>
      <c r="GT82" s="116"/>
      <c r="HD82" s="116"/>
      <c r="HN82" s="116"/>
      <c r="HX82" s="116"/>
    </row>
    <row xmlns:x14ac="http://schemas.microsoft.com/office/spreadsheetml/2009/9/ac" r="83" s="3" customFormat="true" x14ac:dyDescent="0.25">
      <c r="A83" s="375" t="str">
        <f ca="true">IF(ISBLANK('Data Summary'!A85),"",'Data Summary'!A85)</f>
        <v/>
      </c>
      <c r="B83" s="116"/>
      <c r="L83" s="116"/>
      <c r="V83" s="116"/>
      <c r="AF83" s="116"/>
      <c r="AP83" s="116"/>
      <c r="AZ83" s="116"/>
      <c r="BA83" s="116"/>
      <c r="BJ83" s="116"/>
      <c r="BT83" s="116"/>
      <c r="CD83" s="116"/>
      <c r="CN83" s="116"/>
      <c r="CX83" s="116"/>
      <c r="DH83" s="116"/>
      <c r="DR83" s="116"/>
      <c r="EB83" s="116"/>
      <c r="EL83" s="116"/>
      <c r="EV83" s="116"/>
      <c r="FF83" s="116"/>
      <c r="FP83" s="116"/>
      <c r="FZ83" s="116"/>
      <c r="GJ83" s="116"/>
      <c r="GT83" s="116"/>
      <c r="HD83" s="116"/>
      <c r="HN83" s="116"/>
      <c r="HX83" s="116"/>
    </row>
    <row xmlns:x14ac="http://schemas.microsoft.com/office/spreadsheetml/2009/9/ac" r="84" s="3" customFormat="true" x14ac:dyDescent="0.25">
      <c r="A84" s="375" t="str">
        <f ca="true">IF(ISBLANK('Data Summary'!A86),"",'Data Summary'!A86)</f>
        <v/>
      </c>
      <c r="B84" s="116"/>
      <c r="L84" s="116"/>
      <c r="V84" s="116"/>
      <c r="AF84" s="116"/>
      <c r="AP84" s="116"/>
      <c r="AZ84" s="116"/>
      <c r="BA84" s="116"/>
      <c r="BJ84" s="116"/>
      <c r="BT84" s="116"/>
      <c r="CD84" s="116"/>
      <c r="CN84" s="116"/>
      <c r="CX84" s="116"/>
      <c r="DH84" s="116"/>
      <c r="DR84" s="116"/>
      <c r="EB84" s="116"/>
      <c r="EL84" s="116"/>
      <c r="EV84" s="116"/>
      <c r="FF84" s="116"/>
      <c r="FP84" s="116"/>
      <c r="FZ84" s="116"/>
      <c r="GJ84" s="116"/>
      <c r="GT84" s="116"/>
      <c r="HD84" s="116"/>
      <c r="HN84" s="116"/>
      <c r="HX84" s="116"/>
    </row>
    <row xmlns:x14ac="http://schemas.microsoft.com/office/spreadsheetml/2009/9/ac" r="85" s="3" customFormat="true" x14ac:dyDescent="0.25">
      <c r="A85" s="375" t="str">
        <f ca="true">IF(ISBLANK('Data Summary'!A87),"",'Data Summary'!A87)</f>
        <v/>
      </c>
      <c r="B85" s="116"/>
      <c r="L85" s="116"/>
      <c r="V85" s="116"/>
      <c r="AF85" s="116"/>
      <c r="AP85" s="116"/>
      <c r="AZ85" s="116"/>
      <c r="BA85" s="116"/>
      <c r="BJ85" s="116"/>
      <c r="BT85" s="116"/>
      <c r="CD85" s="116"/>
      <c r="CN85" s="116"/>
      <c r="CX85" s="116"/>
      <c r="DH85" s="116"/>
      <c r="DR85" s="116"/>
      <c r="EB85" s="116"/>
      <c r="EL85" s="116"/>
      <c r="EV85" s="116"/>
      <c r="FF85" s="116"/>
      <c r="FP85" s="116"/>
      <c r="FZ85" s="116"/>
      <c r="GJ85" s="116"/>
      <c r="GT85" s="116"/>
      <c r="HD85" s="116"/>
      <c r="HN85" s="116"/>
      <c r="HX85" s="116"/>
    </row>
    <row xmlns:x14ac="http://schemas.microsoft.com/office/spreadsheetml/2009/9/ac" r="86" s="3" customFormat="true" x14ac:dyDescent="0.25">
      <c r="A86" s="375" t="str">
        <f ca="true">IF(ISBLANK('Data Summary'!A88),"",'Data Summary'!A88)</f>
        <v/>
      </c>
      <c r="B86" s="116"/>
      <c r="L86" s="116"/>
      <c r="V86" s="116"/>
      <c r="AF86" s="116"/>
      <c r="AP86" s="116"/>
      <c r="AZ86" s="116"/>
      <c r="BA86" s="116"/>
      <c r="BJ86" s="116"/>
      <c r="BT86" s="116"/>
      <c r="CD86" s="116"/>
      <c r="CN86" s="116"/>
      <c r="CX86" s="116"/>
      <c r="DH86" s="116"/>
      <c r="DR86" s="116"/>
      <c r="EB86" s="116"/>
      <c r="EL86" s="116"/>
      <c r="EV86" s="116"/>
      <c r="FF86" s="116"/>
      <c r="FP86" s="116"/>
      <c r="FZ86" s="116"/>
      <c r="GJ86" s="116"/>
      <c r="GT86" s="116"/>
      <c r="HD86" s="116"/>
      <c r="HN86" s="116"/>
      <c r="HX86" s="116"/>
    </row>
    <row xmlns:x14ac="http://schemas.microsoft.com/office/spreadsheetml/2009/9/ac" r="87" s="3" customFormat="true" x14ac:dyDescent="0.25">
      <c r="A87" s="375" t="str">
        <f ca="true">IF(ISBLANK('Data Summary'!A89),"",'Data Summary'!A89)</f>
        <v/>
      </c>
      <c r="B87" s="116"/>
      <c r="L87" s="116"/>
      <c r="V87" s="116"/>
      <c r="AF87" s="116"/>
      <c r="AP87" s="116"/>
      <c r="AZ87" s="116"/>
      <c r="BA87" s="116"/>
      <c r="BJ87" s="116"/>
      <c r="BT87" s="116"/>
      <c r="CD87" s="116"/>
      <c r="CN87" s="116"/>
      <c r="CX87" s="116"/>
      <c r="DH87" s="116"/>
      <c r="DR87" s="116"/>
      <c r="EB87" s="116"/>
      <c r="EL87" s="116"/>
      <c r="EV87" s="116"/>
      <c r="FF87" s="116"/>
      <c r="FP87" s="116"/>
      <c r="FZ87" s="116"/>
      <c r="GJ87" s="116"/>
      <c r="GT87" s="116"/>
      <c r="HD87" s="116"/>
      <c r="HN87" s="116"/>
      <c r="HX87" s="116"/>
    </row>
    <row xmlns:x14ac="http://schemas.microsoft.com/office/spreadsheetml/2009/9/ac" r="88" s="3" customFormat="true" x14ac:dyDescent="0.25">
      <c r="A88" s="375" t="str">
        <f ca="true">IF(ISBLANK('Data Summary'!A90),"",'Data Summary'!A90)</f>
        <v/>
      </c>
      <c r="B88" s="116"/>
      <c r="L88" s="116"/>
      <c r="V88" s="116"/>
      <c r="AF88" s="116"/>
      <c r="AP88" s="116"/>
      <c r="AZ88" s="116"/>
      <c r="BA88" s="116"/>
      <c r="BJ88" s="116"/>
      <c r="BT88" s="116"/>
      <c r="CD88" s="116"/>
      <c r="CN88" s="116"/>
      <c r="CX88" s="116"/>
      <c r="DH88" s="116"/>
      <c r="DR88" s="116"/>
      <c r="EB88" s="116"/>
      <c r="EL88" s="116"/>
      <c r="EV88" s="116"/>
      <c r="FF88" s="116"/>
      <c r="FP88" s="116"/>
      <c r="FZ88" s="116"/>
      <c r="GJ88" s="116"/>
      <c r="GT88" s="116"/>
      <c r="HD88" s="116"/>
      <c r="HN88" s="116"/>
      <c r="HX88" s="116"/>
    </row>
    <row xmlns:x14ac="http://schemas.microsoft.com/office/spreadsheetml/2009/9/ac" r="89" s="3" customFormat="true" x14ac:dyDescent="0.25">
      <c r="A89" s="375" t="str">
        <f ca="true">IF(ISBLANK('Data Summary'!A91),"",'Data Summary'!A91)</f>
        <v/>
      </c>
      <c r="B89" s="116"/>
      <c r="L89" s="116"/>
      <c r="V89" s="116"/>
      <c r="AF89" s="116"/>
      <c r="AP89" s="116"/>
      <c r="AZ89" s="116"/>
      <c r="BA89" s="116"/>
      <c r="BJ89" s="116"/>
      <c r="BT89" s="116"/>
      <c r="CD89" s="116"/>
      <c r="CN89" s="116"/>
      <c r="CX89" s="116"/>
      <c r="DH89" s="116"/>
      <c r="DR89" s="116"/>
      <c r="EB89" s="116"/>
      <c r="EL89" s="116"/>
      <c r="EV89" s="116"/>
      <c r="FF89" s="116"/>
      <c r="FP89" s="116"/>
      <c r="FZ89" s="116"/>
      <c r="GJ89" s="116"/>
      <c r="GT89" s="116"/>
      <c r="HD89" s="116"/>
      <c r="HN89" s="116"/>
      <c r="HX89" s="116"/>
    </row>
    <row xmlns:x14ac="http://schemas.microsoft.com/office/spreadsheetml/2009/9/ac" r="90" s="3" customFormat="true" x14ac:dyDescent="0.25">
      <c r="A90" s="375" t="str">
        <f ca="true">IF(ISBLANK('Data Summary'!A92),"",'Data Summary'!A92)</f>
        <v/>
      </c>
      <c r="B90" s="116"/>
      <c r="L90" s="116"/>
      <c r="V90" s="116"/>
      <c r="AF90" s="116"/>
      <c r="AP90" s="116"/>
      <c r="AZ90" s="116"/>
      <c r="BA90" s="116"/>
      <c r="BJ90" s="116"/>
      <c r="BT90" s="116"/>
      <c r="CD90" s="116"/>
      <c r="CN90" s="116"/>
      <c r="CX90" s="116"/>
      <c r="DH90" s="116"/>
      <c r="DR90" s="116"/>
      <c r="EB90" s="116"/>
      <c r="EL90" s="116"/>
      <c r="EV90" s="116"/>
      <c r="FF90" s="116"/>
      <c r="FP90" s="116"/>
      <c r="FZ90" s="116"/>
      <c r="GJ90" s="116"/>
      <c r="GT90" s="116"/>
      <c r="HD90" s="116"/>
      <c r="HN90" s="116"/>
      <c r="HX90" s="116"/>
    </row>
    <row xmlns:x14ac="http://schemas.microsoft.com/office/spreadsheetml/2009/9/ac" r="91" s="3" customFormat="true" x14ac:dyDescent="0.25">
      <c r="A91" s="375" t="str">
        <f ca="true">IF(ISBLANK('Data Summary'!A93),"",'Data Summary'!A93)</f>
        <v/>
      </c>
      <c r="B91" s="116"/>
      <c r="L91" s="116"/>
      <c r="V91" s="116"/>
      <c r="AF91" s="116"/>
      <c r="AP91" s="116"/>
      <c r="AZ91" s="116"/>
      <c r="BA91" s="116"/>
      <c r="BJ91" s="116"/>
      <c r="BT91" s="116"/>
      <c r="CD91" s="116"/>
      <c r="CN91" s="116"/>
      <c r="CX91" s="116"/>
      <c r="DH91" s="116"/>
      <c r="DR91" s="116"/>
      <c r="EB91" s="116"/>
      <c r="EL91" s="116"/>
      <c r="EV91" s="116"/>
      <c r="FF91" s="116"/>
      <c r="FP91" s="116"/>
      <c r="FZ91" s="116"/>
      <c r="GJ91" s="116"/>
      <c r="GT91" s="116"/>
      <c r="HD91" s="116"/>
      <c r="HN91" s="116"/>
      <c r="HX91" s="116"/>
    </row>
    <row xmlns:x14ac="http://schemas.microsoft.com/office/spreadsheetml/2009/9/ac" r="92" s="3" customFormat="true" x14ac:dyDescent="0.25">
      <c r="A92" s="375" t="str">
        <f ca="true">IF(ISBLANK('Data Summary'!A94),"",'Data Summary'!A94)</f>
        <v/>
      </c>
      <c r="B92" s="116"/>
      <c r="L92" s="116"/>
      <c r="V92" s="116"/>
      <c r="AF92" s="116"/>
      <c r="AP92" s="116"/>
      <c r="AZ92" s="116"/>
      <c r="BA92" s="116"/>
      <c r="BJ92" s="116"/>
      <c r="BT92" s="116"/>
      <c r="CD92" s="116"/>
      <c r="CN92" s="116"/>
      <c r="CX92" s="116"/>
      <c r="DH92" s="116"/>
      <c r="DR92" s="116"/>
      <c r="EB92" s="116"/>
      <c r="EL92" s="116"/>
      <c r="EV92" s="116"/>
      <c r="FF92" s="116"/>
      <c r="FP92" s="116"/>
      <c r="FZ92" s="116"/>
      <c r="GJ92" s="116"/>
      <c r="GT92" s="116"/>
      <c r="HD92" s="116"/>
      <c r="HN92" s="116"/>
      <c r="HX92" s="116"/>
    </row>
    <row xmlns:x14ac="http://schemas.microsoft.com/office/spreadsheetml/2009/9/ac" r="93" s="3" customFormat="true" x14ac:dyDescent="0.25">
      <c r="A93" s="375" t="str">
        <f ca="true">IF(ISBLANK('Data Summary'!A95),"",'Data Summary'!A95)</f>
        <v/>
      </c>
      <c r="B93" s="116"/>
      <c r="L93" s="116"/>
      <c r="V93" s="116"/>
      <c r="AF93" s="116"/>
      <c r="AP93" s="116"/>
      <c r="AZ93" s="116"/>
      <c r="BA93" s="116"/>
      <c r="BJ93" s="116"/>
      <c r="BT93" s="116"/>
      <c r="CD93" s="116"/>
      <c r="CN93" s="116"/>
      <c r="CX93" s="116"/>
      <c r="DH93" s="116"/>
      <c r="DR93" s="116"/>
      <c r="EB93" s="116"/>
      <c r="EL93" s="116"/>
      <c r="EV93" s="116"/>
      <c r="FF93" s="116"/>
      <c r="FP93" s="116"/>
      <c r="FZ93" s="116"/>
      <c r="GJ93" s="116"/>
      <c r="GT93" s="116"/>
      <c r="HD93" s="116"/>
      <c r="HN93" s="116"/>
      <c r="HX93" s="116"/>
    </row>
    <row xmlns:x14ac="http://schemas.microsoft.com/office/spreadsheetml/2009/9/ac" r="94" s="3" customFormat="true" x14ac:dyDescent="0.25">
      <c r="A94" s="375" t="str">
        <f ca="true">IF(ISBLANK('Data Summary'!A96),"",'Data Summary'!A96)</f>
        <v/>
      </c>
      <c r="B94" s="116"/>
      <c r="L94" s="116"/>
      <c r="V94" s="116"/>
      <c r="AF94" s="116"/>
      <c r="AP94" s="116"/>
      <c r="AZ94" s="116"/>
      <c r="BA94" s="116"/>
      <c r="BJ94" s="116"/>
      <c r="BT94" s="116"/>
      <c r="CD94" s="116"/>
      <c r="CN94" s="116"/>
      <c r="CX94" s="116"/>
      <c r="DH94" s="116"/>
      <c r="DR94" s="116"/>
      <c r="EB94" s="116"/>
      <c r="EL94" s="116"/>
      <c r="EV94" s="116"/>
      <c r="FF94" s="116"/>
      <c r="FP94" s="116"/>
      <c r="FZ94" s="116"/>
      <c r="GJ94" s="116"/>
      <c r="GT94" s="116"/>
      <c r="HD94" s="116"/>
      <c r="HN94" s="116"/>
      <c r="HX94" s="116"/>
    </row>
    <row xmlns:x14ac="http://schemas.microsoft.com/office/spreadsheetml/2009/9/ac" r="95" s="3" customFormat="true" x14ac:dyDescent="0.25">
      <c r="A95" s="375" t="str">
        <f ca="true">IF(ISBLANK('Data Summary'!A97),"",'Data Summary'!A97)</f>
        <v/>
      </c>
      <c r="B95" s="116"/>
      <c r="L95" s="116"/>
      <c r="V95" s="116"/>
      <c r="AF95" s="116"/>
      <c r="AP95" s="116"/>
      <c r="AZ95" s="116"/>
      <c r="BA95" s="116"/>
      <c r="BJ95" s="116"/>
      <c r="BT95" s="116"/>
      <c r="CD95" s="116"/>
      <c r="CN95" s="116"/>
      <c r="CX95" s="116"/>
      <c r="DH95" s="116"/>
      <c r="DR95" s="116"/>
      <c r="EB95" s="116"/>
      <c r="EL95" s="116"/>
      <c r="EV95" s="116"/>
      <c r="FF95" s="116"/>
      <c r="FP95" s="116"/>
      <c r="FZ95" s="116"/>
      <c r="GJ95" s="116"/>
      <c r="GT95" s="116"/>
      <c r="HD95" s="116"/>
      <c r="HN95" s="116"/>
      <c r="HX95" s="116"/>
    </row>
    <row xmlns:x14ac="http://schemas.microsoft.com/office/spreadsheetml/2009/9/ac" r="96" s="3" customFormat="true" x14ac:dyDescent="0.25">
      <c r="A96" s="375" t="str">
        <f ca="true">IF(ISBLANK('Data Summary'!A98),"",'Data Summary'!A98)</f>
        <v/>
      </c>
      <c r="B96" s="116"/>
      <c r="L96" s="116"/>
      <c r="V96" s="116"/>
      <c r="AF96" s="116"/>
      <c r="AP96" s="116"/>
      <c r="AZ96" s="116"/>
      <c r="BA96" s="116"/>
      <c r="BJ96" s="116"/>
      <c r="BT96" s="116"/>
      <c r="CD96" s="116"/>
      <c r="CN96" s="116"/>
      <c r="CX96" s="116"/>
      <c r="DH96" s="116"/>
      <c r="DR96" s="116"/>
      <c r="EB96" s="116"/>
      <c r="EL96" s="116"/>
      <c r="EV96" s="116"/>
      <c r="FF96" s="116"/>
      <c r="FP96" s="116"/>
      <c r="FZ96" s="116"/>
      <c r="GJ96" s="116"/>
      <c r="GT96" s="116"/>
      <c r="HD96" s="116"/>
      <c r="HN96" s="116"/>
      <c r="HX96" s="116"/>
    </row>
    <row xmlns:x14ac="http://schemas.microsoft.com/office/spreadsheetml/2009/9/ac" r="97" s="3" customFormat="true" x14ac:dyDescent="0.25">
      <c r="A97" s="375" t="str">
        <f ca="true">IF(ISBLANK('Data Summary'!A99),"",'Data Summary'!A99)</f>
        <v/>
      </c>
      <c r="B97" s="116"/>
      <c r="L97" s="116"/>
      <c r="V97" s="116"/>
      <c r="AF97" s="116"/>
      <c r="AP97" s="116"/>
      <c r="AZ97" s="116"/>
      <c r="BA97" s="116"/>
      <c r="BJ97" s="116"/>
      <c r="BT97" s="116"/>
      <c r="CD97" s="116"/>
      <c r="CN97" s="116"/>
      <c r="CX97" s="116"/>
      <c r="DH97" s="116"/>
      <c r="DR97" s="116"/>
      <c r="EB97" s="116"/>
      <c r="EL97" s="116"/>
      <c r="EV97" s="116"/>
      <c r="FF97" s="116"/>
      <c r="FP97" s="116"/>
      <c r="FZ97" s="116"/>
      <c r="GJ97" s="116"/>
      <c r="GT97" s="116"/>
      <c r="HD97" s="116"/>
      <c r="HN97" s="116"/>
      <c r="HX97" s="116"/>
    </row>
    <row xmlns:x14ac="http://schemas.microsoft.com/office/spreadsheetml/2009/9/ac" r="98" s="3" customFormat="true" x14ac:dyDescent="0.25">
      <c r="A98" s="375" t="str">
        <f ca="true">IF(ISBLANK('Data Summary'!A100),"",'Data Summary'!A100)</f>
        <v/>
      </c>
      <c r="B98" s="116"/>
      <c r="L98" s="116"/>
      <c r="V98" s="116"/>
      <c r="AF98" s="116"/>
      <c r="AP98" s="116"/>
      <c r="AZ98" s="116"/>
      <c r="BA98" s="116"/>
      <c r="BJ98" s="116"/>
      <c r="BT98" s="116"/>
      <c r="CD98" s="116"/>
      <c r="CN98" s="116"/>
      <c r="CX98" s="116"/>
      <c r="DH98" s="116"/>
      <c r="DR98" s="116"/>
      <c r="EB98" s="116"/>
      <c r="EL98" s="116"/>
      <c r="EV98" s="116"/>
      <c r="FF98" s="116"/>
      <c r="FP98" s="116"/>
      <c r="FZ98" s="116"/>
      <c r="GJ98" s="116"/>
      <c r="GT98" s="116"/>
      <c r="HD98" s="116"/>
      <c r="HN98" s="116"/>
      <c r="HX98" s="116"/>
    </row>
    <row xmlns:x14ac="http://schemas.microsoft.com/office/spreadsheetml/2009/9/ac" r="99" s="3" customFormat="true" x14ac:dyDescent="0.25">
      <c r="A99" s="375" t="str">
        <f ca="true">IF(ISBLANK('Data Summary'!A101),"",'Data Summary'!A101)</f>
        <v/>
      </c>
      <c r="B99" s="116"/>
      <c r="L99" s="116"/>
      <c r="V99" s="116"/>
      <c r="AF99" s="116"/>
      <c r="AP99" s="116"/>
      <c r="AZ99" s="116"/>
      <c r="BA99" s="116"/>
      <c r="BJ99" s="116"/>
      <c r="BT99" s="116"/>
      <c r="CD99" s="116"/>
      <c r="CN99" s="116"/>
      <c r="CX99" s="116"/>
      <c r="DH99" s="116"/>
      <c r="DR99" s="116"/>
      <c r="EB99" s="116"/>
      <c r="EL99" s="116"/>
      <c r="EV99" s="116"/>
      <c r="FF99" s="116"/>
      <c r="FP99" s="116"/>
      <c r="FZ99" s="116"/>
      <c r="GJ99" s="116"/>
      <c r="GT99" s="116"/>
      <c r="HD99" s="116"/>
      <c r="HN99" s="116"/>
      <c r="HX99" s="116"/>
    </row>
    <row xmlns:x14ac="http://schemas.microsoft.com/office/spreadsheetml/2009/9/ac" r="100" s="3" customFormat="true" x14ac:dyDescent="0.25">
      <c r="A100" s="375" t="str">
        <f ca="true">IF(ISBLANK('Data Summary'!A102),"",'Data Summary'!A102)</f>
        <v/>
      </c>
      <c r="B100" s="116"/>
      <c r="L100" s="116"/>
      <c r="V100" s="116"/>
      <c r="AF100" s="116"/>
      <c r="AP100" s="116"/>
      <c r="AZ100" s="116"/>
      <c r="BA100" s="116"/>
      <c r="BJ100" s="116"/>
      <c r="BT100" s="116"/>
      <c r="CD100" s="116"/>
      <c r="CN100" s="116"/>
      <c r="CX100" s="116"/>
      <c r="DH100" s="116"/>
      <c r="DR100" s="116"/>
      <c r="EB100" s="116"/>
      <c r="EL100" s="116"/>
      <c r="EV100" s="116"/>
      <c r="FF100" s="116"/>
      <c r="FP100" s="116"/>
      <c r="FZ100" s="116"/>
      <c r="GJ100" s="116"/>
      <c r="GT100" s="116"/>
      <c r="HD100" s="116"/>
      <c r="HN100" s="116"/>
      <c r="HX100" s="116"/>
    </row>
    <row xmlns:x14ac="http://schemas.microsoft.com/office/spreadsheetml/2009/9/ac" r="101" s="3" customFormat="true" x14ac:dyDescent="0.25">
      <c r="A101" s="375" t="str">
        <f ca="true">IF(ISBLANK('Data Summary'!A103),"",'Data Summary'!A103)</f>
        <v/>
      </c>
      <c r="B101" s="116"/>
      <c r="L101" s="116"/>
      <c r="V101" s="116"/>
      <c r="AF101" s="116"/>
      <c r="AP101" s="116"/>
      <c r="AZ101" s="116"/>
      <c r="BA101" s="116"/>
      <c r="BJ101" s="116"/>
      <c r="BT101" s="116"/>
      <c r="CD101" s="116"/>
      <c r="CN101" s="116"/>
      <c r="CX101" s="116"/>
      <c r="DH101" s="116"/>
      <c r="DR101" s="116"/>
      <c r="EB101" s="116"/>
      <c r="EL101" s="116"/>
      <c r="EV101" s="116"/>
      <c r="FF101" s="116"/>
      <c r="FP101" s="116"/>
      <c r="FZ101" s="116"/>
      <c r="GJ101" s="116"/>
      <c r="GT101" s="116"/>
      <c r="HD101" s="116"/>
      <c r="HN101" s="116"/>
      <c r="HX101" s="116"/>
    </row>
    <row xmlns:x14ac="http://schemas.microsoft.com/office/spreadsheetml/2009/9/ac" r="102" s="3" customFormat="true" x14ac:dyDescent="0.25">
      <c r="A102" s="375" t="str">
        <f ca="true">IF(ISBLANK('Data Summary'!A104),"",'Data Summary'!A104)</f>
        <v/>
      </c>
      <c r="B102" s="116"/>
      <c r="L102" s="116"/>
      <c r="V102" s="116"/>
      <c r="AF102" s="116"/>
      <c r="AP102" s="116"/>
      <c r="AZ102" s="116"/>
      <c r="BA102" s="116"/>
      <c r="BJ102" s="116"/>
      <c r="BT102" s="116"/>
      <c r="CD102" s="116"/>
      <c r="CN102" s="116"/>
      <c r="CX102" s="116"/>
      <c r="DH102" s="116"/>
      <c r="DR102" s="116"/>
      <c r="EB102" s="116"/>
      <c r="EL102" s="116"/>
      <c r="EV102" s="116"/>
      <c r="FF102" s="116"/>
      <c r="FP102" s="116"/>
      <c r="FZ102" s="116"/>
      <c r="GJ102" s="116"/>
      <c r="GT102" s="116"/>
      <c r="HD102" s="116"/>
      <c r="HN102" s="116"/>
      <c r="HX102" s="116"/>
    </row>
    <row xmlns:x14ac="http://schemas.microsoft.com/office/spreadsheetml/2009/9/ac" r="103" s="3" customFormat="true" x14ac:dyDescent="0.25">
      <c r="A103" s="375" t="str">
        <f ca="true">IF(ISBLANK('Data Summary'!A105),"",'Data Summary'!A105)</f>
        <v/>
      </c>
      <c r="B103" s="116"/>
      <c r="L103" s="116"/>
      <c r="V103" s="116"/>
      <c r="AF103" s="116"/>
      <c r="AP103" s="116"/>
      <c r="AZ103" s="116"/>
      <c r="BA103" s="116"/>
      <c r="BJ103" s="116"/>
      <c r="BT103" s="116"/>
      <c r="CD103" s="116"/>
      <c r="CN103" s="116"/>
      <c r="CX103" s="116"/>
      <c r="DH103" s="116"/>
      <c r="DR103" s="116"/>
      <c r="EB103" s="116"/>
      <c r="EL103" s="116"/>
      <c r="EV103" s="116"/>
      <c r="FF103" s="116"/>
      <c r="FP103" s="116"/>
      <c r="FZ103" s="116"/>
      <c r="GJ103" s="116"/>
      <c r="GT103" s="116"/>
      <c r="HD103" s="116"/>
      <c r="HN103" s="116"/>
      <c r="HX103" s="116"/>
    </row>
    <row xmlns:x14ac="http://schemas.microsoft.com/office/spreadsheetml/2009/9/ac" r="104" s="3" customFormat="true" x14ac:dyDescent="0.25">
      <c r="A104" s="375" t="str">
        <f ca="true">IF(ISBLANK('Data Summary'!A106),"",'Data Summary'!A106)</f>
        <v/>
      </c>
      <c r="B104" s="116"/>
      <c r="L104" s="116"/>
      <c r="V104" s="116"/>
      <c r="AF104" s="116"/>
      <c r="AP104" s="116"/>
      <c r="AZ104" s="116"/>
      <c r="BA104" s="116"/>
      <c r="BJ104" s="116"/>
      <c r="BT104" s="116"/>
      <c r="CD104" s="116"/>
      <c r="CN104" s="116"/>
      <c r="CX104" s="116"/>
      <c r="DH104" s="116"/>
      <c r="DR104" s="116"/>
      <c r="EB104" s="116"/>
      <c r="EL104" s="116"/>
      <c r="EV104" s="116"/>
      <c r="FF104" s="116"/>
      <c r="FP104" s="116"/>
      <c r="FZ104" s="116"/>
      <c r="GJ104" s="116"/>
      <c r="GT104" s="116"/>
      <c r="HD104" s="116"/>
      <c r="HN104" s="116"/>
      <c r="HX104" s="116"/>
    </row>
    <row xmlns:x14ac="http://schemas.microsoft.com/office/spreadsheetml/2009/9/ac" r="105" s="3" customFormat="true" x14ac:dyDescent="0.25">
      <c r="A105" s="375" t="str">
        <f ca="true">IF(ISBLANK('Data Summary'!A107),"",'Data Summary'!A107)</f>
        <v/>
      </c>
      <c r="B105" s="116"/>
      <c r="L105" s="116"/>
      <c r="V105" s="116"/>
      <c r="AF105" s="116"/>
      <c r="AP105" s="116"/>
      <c r="AZ105" s="116"/>
      <c r="BA105" s="116"/>
      <c r="BJ105" s="116"/>
      <c r="BT105" s="116"/>
      <c r="CD105" s="116"/>
      <c r="CN105" s="116"/>
      <c r="CX105" s="116"/>
      <c r="DH105" s="116"/>
      <c r="DR105" s="116"/>
      <c r="EB105" s="116"/>
      <c r="EL105" s="116"/>
      <c r="EV105" s="116"/>
      <c r="FF105" s="116"/>
      <c r="FP105" s="116"/>
      <c r="FZ105" s="116"/>
      <c r="GJ105" s="116"/>
      <c r="GT105" s="116"/>
      <c r="HD105" s="116"/>
      <c r="HN105" s="116"/>
      <c r="HX105" s="116"/>
    </row>
    <row xmlns:x14ac="http://schemas.microsoft.com/office/spreadsheetml/2009/9/ac" r="106" s="3" customFormat="true" x14ac:dyDescent="0.25">
      <c r="A106" s="375" t="str">
        <f ca="true">IF(ISBLANK('Data Summary'!A108),"",'Data Summary'!A108)</f>
        <v/>
      </c>
      <c r="B106" s="116"/>
      <c r="L106" s="116"/>
      <c r="V106" s="116"/>
      <c r="AF106" s="116"/>
      <c r="AP106" s="116"/>
      <c r="AZ106" s="116"/>
      <c r="BA106" s="116"/>
      <c r="BJ106" s="116"/>
      <c r="BT106" s="116"/>
      <c r="CD106" s="116"/>
      <c r="CN106" s="116"/>
      <c r="CX106" s="116"/>
      <c r="DH106" s="116"/>
      <c r="DR106" s="116"/>
      <c r="EB106" s="116"/>
      <c r="EL106" s="116"/>
      <c r="EV106" s="116"/>
      <c r="FF106" s="116"/>
      <c r="FP106" s="116"/>
      <c r="FZ106" s="116"/>
      <c r="GJ106" s="116"/>
      <c r="GT106" s="116"/>
      <c r="HD106" s="116"/>
      <c r="HN106" s="116"/>
      <c r="HX106" s="116"/>
    </row>
    <row xmlns:x14ac="http://schemas.microsoft.com/office/spreadsheetml/2009/9/ac" r="107" s="3" customFormat="true" x14ac:dyDescent="0.25">
      <c r="A107" s="375" t="str">
        <f ca="true">IF(ISBLANK('Data Summary'!A109),"",'Data Summary'!A109)</f>
        <v/>
      </c>
      <c r="B107" s="116"/>
      <c r="L107" s="116"/>
      <c r="V107" s="116"/>
      <c r="AF107" s="116"/>
      <c r="AP107" s="116"/>
      <c r="AZ107" s="116"/>
      <c r="BA107" s="116"/>
      <c r="BJ107" s="116"/>
      <c r="BT107" s="116"/>
      <c r="CD107" s="116"/>
      <c r="CN107" s="116"/>
      <c r="CX107" s="116"/>
      <c r="DH107" s="116"/>
      <c r="DR107" s="116"/>
      <c r="EB107" s="116"/>
      <c r="EL107" s="116"/>
      <c r="EV107" s="116"/>
      <c r="FF107" s="116"/>
      <c r="FP107" s="116"/>
      <c r="FZ107" s="116"/>
      <c r="GJ107" s="116"/>
      <c r="GT107" s="116"/>
      <c r="HD107" s="116"/>
      <c r="HN107" s="116"/>
      <c r="HX107" s="116"/>
    </row>
    <row xmlns:x14ac="http://schemas.microsoft.com/office/spreadsheetml/2009/9/ac" r="108" s="3" customFormat="true" x14ac:dyDescent="0.25">
      <c r="A108" s="375" t="str">
        <f ca="true">IF(ISBLANK('Data Summary'!A110),"",'Data Summary'!A110)</f>
        <v/>
      </c>
      <c r="B108" s="116"/>
      <c r="L108" s="116"/>
      <c r="V108" s="116"/>
      <c r="AF108" s="116"/>
      <c r="AP108" s="116"/>
      <c r="AZ108" s="116"/>
      <c r="BA108" s="116"/>
      <c r="BJ108" s="116"/>
      <c r="BT108" s="116"/>
      <c r="CD108" s="116"/>
      <c r="CN108" s="116"/>
      <c r="CX108" s="116"/>
      <c r="DH108" s="116"/>
      <c r="DR108" s="116"/>
      <c r="EB108" s="116"/>
      <c r="EL108" s="116"/>
      <c r="EV108" s="116"/>
      <c r="FF108" s="116"/>
      <c r="FP108" s="116"/>
      <c r="FZ108" s="116"/>
      <c r="GJ108" s="116"/>
      <c r="GT108" s="116"/>
      <c r="HD108" s="116"/>
      <c r="HN108" s="116"/>
      <c r="HX108" s="116"/>
    </row>
    <row xmlns:x14ac="http://schemas.microsoft.com/office/spreadsheetml/2009/9/ac" r="109" s="3" customFormat="true" x14ac:dyDescent="0.25">
      <c r="A109" s="375" t="str">
        <f ca="true">IF(ISBLANK('Data Summary'!A111),"",'Data Summary'!A111)</f>
        <v/>
      </c>
      <c r="B109" s="116"/>
      <c r="L109" s="116"/>
      <c r="V109" s="116"/>
      <c r="AF109" s="116"/>
      <c r="AP109" s="116"/>
      <c r="AZ109" s="116"/>
      <c r="BA109" s="116"/>
      <c r="BJ109" s="116"/>
      <c r="BT109" s="116"/>
      <c r="CD109" s="116"/>
      <c r="CN109" s="116"/>
      <c r="CX109" s="116"/>
      <c r="DH109" s="116"/>
      <c r="DR109" s="116"/>
      <c r="EB109" s="116"/>
      <c r="EL109" s="116"/>
      <c r="EV109" s="116"/>
      <c r="FF109" s="116"/>
      <c r="FP109" s="116"/>
      <c r="FZ109" s="116"/>
      <c r="GJ109" s="116"/>
      <c r="GT109" s="116"/>
      <c r="HD109" s="116"/>
      <c r="HN109" s="116"/>
      <c r="HX109" s="116"/>
    </row>
    <row xmlns:x14ac="http://schemas.microsoft.com/office/spreadsheetml/2009/9/ac" r="110" s="3" customFormat="true" x14ac:dyDescent="0.25">
      <c r="A110" s="375" t="str">
        <f ca="true">IF(ISBLANK('Data Summary'!A112),"",'Data Summary'!A112)</f>
        <v/>
      </c>
      <c r="B110" s="116"/>
      <c r="L110" s="116"/>
      <c r="V110" s="116"/>
      <c r="AF110" s="116"/>
      <c r="AP110" s="116"/>
      <c r="AZ110" s="116"/>
      <c r="BA110" s="116"/>
      <c r="BJ110" s="116"/>
      <c r="BT110" s="116"/>
      <c r="CD110" s="116"/>
      <c r="CN110" s="116"/>
      <c r="CX110" s="116"/>
      <c r="DH110" s="116"/>
      <c r="DR110" s="116"/>
      <c r="EB110" s="116"/>
      <c r="EL110" s="116"/>
      <c r="EV110" s="116"/>
      <c r="FF110" s="116"/>
      <c r="FP110" s="116"/>
      <c r="FZ110" s="116"/>
      <c r="GJ110" s="116"/>
      <c r="GT110" s="116"/>
      <c r="HD110" s="116"/>
      <c r="HN110" s="116"/>
      <c r="HX110" s="116"/>
    </row>
    <row xmlns:x14ac="http://schemas.microsoft.com/office/spreadsheetml/2009/9/ac" r="111" s="3" customFormat="true" x14ac:dyDescent="0.25">
      <c r="A111" s="375" t="str">
        <f ca="true">IF(ISBLANK('Data Summary'!A113),"",'Data Summary'!A113)</f>
        <v/>
      </c>
      <c r="B111" s="116"/>
      <c r="L111" s="116"/>
      <c r="V111" s="116"/>
      <c r="AF111" s="116"/>
      <c r="AP111" s="116"/>
      <c r="AZ111" s="116"/>
      <c r="BA111" s="116"/>
      <c r="BJ111" s="116"/>
      <c r="BT111" s="116"/>
      <c r="CD111" s="116"/>
      <c r="CN111" s="116"/>
      <c r="CX111" s="116"/>
      <c r="DH111" s="116"/>
      <c r="DR111" s="116"/>
      <c r="EB111" s="116"/>
      <c r="EL111" s="116"/>
      <c r="EV111" s="116"/>
      <c r="FF111" s="116"/>
      <c r="FP111" s="116"/>
      <c r="FZ111" s="116"/>
      <c r="GJ111" s="116"/>
      <c r="GT111" s="116"/>
      <c r="HD111" s="116"/>
      <c r="HN111" s="116"/>
      <c r="HX111" s="116"/>
    </row>
    <row xmlns:x14ac="http://schemas.microsoft.com/office/spreadsheetml/2009/9/ac" r="112" s="3" customFormat="true" x14ac:dyDescent="0.25">
      <c r="A112" s="375" t="str">
        <f ca="true">IF(ISBLANK('Data Summary'!A114),"",'Data Summary'!A114)</f>
        <v/>
      </c>
      <c r="B112" s="116"/>
      <c r="L112" s="116"/>
      <c r="V112" s="116"/>
      <c r="AF112" s="116"/>
      <c r="AP112" s="116"/>
      <c r="AZ112" s="116"/>
      <c r="BA112" s="116"/>
      <c r="BJ112" s="116"/>
      <c r="BT112" s="116"/>
      <c r="CD112" s="116"/>
      <c r="CN112" s="116"/>
      <c r="CX112" s="116"/>
      <c r="DH112" s="116"/>
      <c r="DR112" s="116"/>
      <c r="EB112" s="116"/>
      <c r="EL112" s="116"/>
      <c r="EV112" s="116"/>
      <c r="FF112" s="116"/>
      <c r="FP112" s="116"/>
      <c r="FZ112" s="116"/>
      <c r="GJ112" s="116"/>
      <c r="GT112" s="116"/>
      <c r="HD112" s="116"/>
      <c r="HN112" s="116"/>
      <c r="HX112" s="116"/>
    </row>
    <row xmlns:x14ac="http://schemas.microsoft.com/office/spreadsheetml/2009/9/ac" r="113" s="3" customFormat="true" x14ac:dyDescent="0.25">
      <c r="A113" s="375" t="str">
        <f ca="true">IF(ISBLANK('Data Summary'!A115),"",'Data Summary'!A115)</f>
        <v/>
      </c>
      <c r="B113" s="116"/>
      <c r="L113" s="116"/>
      <c r="V113" s="116"/>
      <c r="AF113" s="116"/>
      <c r="AP113" s="116"/>
      <c r="AZ113" s="116"/>
      <c r="BA113" s="116"/>
      <c r="BJ113" s="116"/>
      <c r="BT113" s="116"/>
      <c r="CD113" s="116"/>
      <c r="CN113" s="116"/>
      <c r="CX113" s="116"/>
      <c r="DH113" s="116"/>
      <c r="DR113" s="116"/>
      <c r="EB113" s="116"/>
      <c r="EL113" s="116"/>
      <c r="EV113" s="116"/>
      <c r="FF113" s="116"/>
      <c r="FP113" s="116"/>
      <c r="FZ113" s="116"/>
      <c r="GJ113" s="116"/>
      <c r="GT113" s="116"/>
      <c r="HD113" s="116"/>
      <c r="HN113" s="116"/>
      <c r="HX113" s="116"/>
    </row>
    <row xmlns:x14ac="http://schemas.microsoft.com/office/spreadsheetml/2009/9/ac" r="114" s="3" customFormat="true" x14ac:dyDescent="0.25">
      <c r="A114" s="375" t="str">
        <f ca="true">IF(ISBLANK('Data Summary'!A116),"",'Data Summary'!A116)</f>
        <v/>
      </c>
      <c r="B114" s="116"/>
      <c r="L114" s="116"/>
      <c r="V114" s="116"/>
      <c r="AF114" s="116"/>
      <c r="AP114" s="116"/>
      <c r="AZ114" s="116"/>
      <c r="BA114" s="116"/>
      <c r="BJ114" s="116"/>
      <c r="BT114" s="116"/>
      <c r="CD114" s="116"/>
      <c r="CN114" s="116"/>
      <c r="CX114" s="116"/>
      <c r="DH114" s="116"/>
      <c r="DR114" s="116"/>
      <c r="EB114" s="116"/>
      <c r="EL114" s="116"/>
      <c r="EV114" s="116"/>
      <c r="FF114" s="116"/>
      <c r="FP114" s="116"/>
      <c r="FZ114" s="116"/>
      <c r="GJ114" s="116"/>
      <c r="GT114" s="116"/>
      <c r="HD114" s="116"/>
      <c r="HN114" s="116"/>
      <c r="HX114" s="116"/>
    </row>
    <row xmlns:x14ac="http://schemas.microsoft.com/office/spreadsheetml/2009/9/ac" r="115" s="3" customFormat="true" x14ac:dyDescent="0.25">
      <c r="A115" s="375" t="str">
        <f ca="true">IF(ISBLANK('Data Summary'!A117),"",'Data Summary'!A117)</f>
        <v/>
      </c>
      <c r="B115" s="116"/>
      <c r="L115" s="116"/>
      <c r="V115" s="116"/>
      <c r="AF115" s="116"/>
      <c r="AP115" s="116"/>
      <c r="AZ115" s="116"/>
      <c r="BA115" s="116"/>
      <c r="BJ115" s="116"/>
      <c r="BT115" s="116"/>
      <c r="CD115" s="116"/>
      <c r="CN115" s="116"/>
      <c r="CX115" s="116"/>
      <c r="DH115" s="116"/>
      <c r="DR115" s="116"/>
      <c r="EB115" s="116"/>
      <c r="EL115" s="116"/>
      <c r="EV115" s="116"/>
      <c r="FF115" s="116"/>
      <c r="FP115" s="116"/>
      <c r="FZ115" s="116"/>
      <c r="GJ115" s="116"/>
      <c r="GT115" s="116"/>
      <c r="HD115" s="116"/>
      <c r="HN115" s="116"/>
      <c r="HX115" s="116"/>
    </row>
    <row xmlns:x14ac="http://schemas.microsoft.com/office/spreadsheetml/2009/9/ac" r="116" s="3" customFormat="true" x14ac:dyDescent="0.25">
      <c r="A116" s="375" t="str">
        <f ca="true">IF(ISBLANK('Data Summary'!A118),"",'Data Summary'!A118)</f>
        <v/>
      </c>
      <c r="B116" s="116"/>
      <c r="L116" s="116"/>
      <c r="V116" s="116"/>
      <c r="AF116" s="116"/>
      <c r="AP116" s="116"/>
      <c r="AZ116" s="116"/>
      <c r="BA116" s="116"/>
      <c r="BJ116" s="116"/>
      <c r="BT116" s="116"/>
      <c r="CD116" s="116"/>
      <c r="CN116" s="116"/>
      <c r="CX116" s="116"/>
      <c r="DH116" s="116"/>
      <c r="DR116" s="116"/>
      <c r="EB116" s="116"/>
      <c r="EL116" s="116"/>
      <c r="EV116" s="116"/>
      <c r="FF116" s="116"/>
      <c r="FP116" s="116"/>
      <c r="FZ116" s="116"/>
      <c r="GJ116" s="116"/>
      <c r="GT116" s="116"/>
      <c r="HD116" s="116"/>
      <c r="HN116" s="116"/>
      <c r="HX116" s="116"/>
    </row>
    <row xmlns:x14ac="http://schemas.microsoft.com/office/spreadsheetml/2009/9/ac" r="117" s="3" customFormat="true" x14ac:dyDescent="0.25">
      <c r="A117" s="375" t="str">
        <f ca="true">IF(ISBLANK('Data Summary'!A119),"",'Data Summary'!A119)</f>
        <v/>
      </c>
      <c r="B117" s="116"/>
      <c r="L117" s="116"/>
      <c r="V117" s="116"/>
      <c r="AF117" s="116"/>
      <c r="AP117" s="116"/>
      <c r="AZ117" s="116"/>
      <c r="BA117" s="116"/>
      <c r="BJ117" s="116"/>
      <c r="BT117" s="116"/>
      <c r="CD117" s="116"/>
      <c r="CN117" s="116"/>
      <c r="CX117" s="116"/>
      <c r="DH117" s="116"/>
      <c r="DR117" s="116"/>
      <c r="EB117" s="116"/>
      <c r="EL117" s="116"/>
      <c r="EV117" s="116"/>
      <c r="FF117" s="116"/>
      <c r="FP117" s="116"/>
      <c r="FZ117" s="116"/>
      <c r="GJ117" s="116"/>
      <c r="GT117" s="116"/>
      <c r="HD117" s="116"/>
      <c r="HN117" s="116"/>
      <c r="HX117" s="116"/>
    </row>
    <row xmlns:x14ac="http://schemas.microsoft.com/office/spreadsheetml/2009/9/ac" r="118" s="3" customFormat="true" x14ac:dyDescent="0.25">
      <c r="A118" s="375" t="str">
        <f ca="true">IF(ISBLANK('Data Summary'!A120),"",'Data Summary'!A120)</f>
        <v/>
      </c>
      <c r="B118" s="116"/>
      <c r="L118" s="116"/>
      <c r="V118" s="116"/>
      <c r="AF118" s="116"/>
      <c r="AP118" s="116"/>
      <c r="AZ118" s="116"/>
      <c r="BA118" s="116"/>
      <c r="BJ118" s="116"/>
      <c r="BT118" s="116"/>
      <c r="CD118" s="116"/>
      <c r="CN118" s="116"/>
      <c r="CX118" s="116"/>
      <c r="DH118" s="116"/>
      <c r="DR118" s="116"/>
      <c r="EB118" s="116"/>
      <c r="EL118" s="116"/>
      <c r="EV118" s="116"/>
      <c r="FF118" s="116"/>
      <c r="FP118" s="116"/>
      <c r="FZ118" s="116"/>
      <c r="GJ118" s="116"/>
      <c r="GT118" s="116"/>
      <c r="HD118" s="116"/>
      <c r="HN118" s="116"/>
      <c r="HX118" s="116"/>
    </row>
    <row xmlns:x14ac="http://schemas.microsoft.com/office/spreadsheetml/2009/9/ac" r="119" s="3" customFormat="true" x14ac:dyDescent="0.25">
      <c r="A119" s="375" t="str">
        <f ca="true">IF(ISBLANK('Data Summary'!A121),"",'Data Summary'!A121)</f>
        <v/>
      </c>
      <c r="B119" s="116"/>
      <c r="L119" s="116"/>
      <c r="V119" s="116"/>
      <c r="AF119" s="116"/>
      <c r="AP119" s="116"/>
      <c r="AZ119" s="116"/>
      <c r="BA119" s="116"/>
      <c r="BJ119" s="116"/>
      <c r="BT119" s="116"/>
      <c r="CD119" s="116"/>
      <c r="CN119" s="116"/>
      <c r="CX119" s="116"/>
      <c r="DH119" s="116"/>
      <c r="DR119" s="116"/>
      <c r="EB119" s="116"/>
      <c r="EL119" s="116"/>
      <c r="EV119" s="116"/>
      <c r="FF119" s="116"/>
      <c r="FP119" s="116"/>
      <c r="FZ119" s="116"/>
      <c r="GJ119" s="116"/>
      <c r="GT119" s="116"/>
      <c r="HD119" s="116"/>
      <c r="HN119" s="116"/>
      <c r="HX119" s="116"/>
    </row>
    <row xmlns:x14ac="http://schemas.microsoft.com/office/spreadsheetml/2009/9/ac" r="120" s="3" customFormat="true" x14ac:dyDescent="0.25">
      <c r="A120" s="375" t="str">
        <f ca="true">IF(ISBLANK('Data Summary'!A122),"",'Data Summary'!A122)</f>
        <v/>
      </c>
      <c r="B120" s="116"/>
      <c r="L120" s="116"/>
      <c r="V120" s="116"/>
      <c r="AF120" s="116"/>
      <c r="AP120" s="116"/>
      <c r="AZ120" s="116"/>
      <c r="BA120" s="116"/>
      <c r="BJ120" s="116"/>
      <c r="BT120" s="116"/>
      <c r="CD120" s="116"/>
      <c r="CN120" s="116"/>
      <c r="CX120" s="116"/>
      <c r="DH120" s="116"/>
      <c r="DR120" s="116"/>
      <c r="EB120" s="116"/>
      <c r="EL120" s="116"/>
      <c r="EV120" s="116"/>
      <c r="FF120" s="116"/>
      <c r="FP120" s="116"/>
      <c r="FZ120" s="116"/>
      <c r="GJ120" s="116"/>
      <c r="GT120" s="116"/>
      <c r="HD120" s="116"/>
      <c r="HN120" s="116"/>
      <c r="HX120" s="116"/>
    </row>
    <row xmlns:x14ac="http://schemas.microsoft.com/office/spreadsheetml/2009/9/ac" r="121" s="3" customFormat="true" x14ac:dyDescent="0.25">
      <c r="A121" s="375" t="str">
        <f ca="true">IF(ISBLANK('Data Summary'!A123),"",'Data Summary'!A123)</f>
        <v/>
      </c>
      <c r="B121" s="116"/>
      <c r="L121" s="116"/>
      <c r="V121" s="116"/>
      <c r="AF121" s="116"/>
      <c r="AP121" s="116"/>
      <c r="AZ121" s="116"/>
      <c r="BA121" s="116"/>
      <c r="BJ121" s="116"/>
      <c r="BT121" s="116"/>
      <c r="CD121" s="116"/>
      <c r="CN121" s="116"/>
      <c r="CX121" s="116"/>
      <c r="DH121" s="116"/>
      <c r="DR121" s="116"/>
      <c r="EB121" s="116"/>
      <c r="EL121" s="116"/>
      <c r="EV121" s="116"/>
      <c r="FF121" s="116"/>
      <c r="FP121" s="116"/>
      <c r="FZ121" s="116"/>
      <c r="GJ121" s="116"/>
      <c r="GT121" s="116"/>
      <c r="HD121" s="116"/>
      <c r="HN121" s="116"/>
      <c r="HX121" s="116"/>
    </row>
    <row xmlns:x14ac="http://schemas.microsoft.com/office/spreadsheetml/2009/9/ac" r="122" s="3" customFormat="true" x14ac:dyDescent="0.25">
      <c r="A122" s="375" t="str">
        <f ca="true">IF(ISBLANK('Data Summary'!A124),"",'Data Summary'!A124)</f>
        <v/>
      </c>
      <c r="B122" s="116"/>
      <c r="L122" s="116"/>
      <c r="V122" s="116"/>
      <c r="AF122" s="116"/>
      <c r="AP122" s="116"/>
      <c r="AZ122" s="116"/>
      <c r="BA122" s="116"/>
      <c r="BJ122" s="116"/>
      <c r="BT122" s="116"/>
      <c r="CD122" s="116"/>
      <c r="CN122" s="116"/>
      <c r="CX122" s="116"/>
      <c r="DH122" s="116"/>
      <c r="DR122" s="116"/>
      <c r="EB122" s="116"/>
      <c r="EL122" s="116"/>
      <c r="EV122" s="116"/>
      <c r="FF122" s="116"/>
      <c r="FP122" s="116"/>
      <c r="FZ122" s="116"/>
      <c r="GJ122" s="116"/>
      <c r="GT122" s="116"/>
      <c r="HD122" s="116"/>
      <c r="HN122" s="116"/>
      <c r="HX122" s="116"/>
    </row>
    <row xmlns:x14ac="http://schemas.microsoft.com/office/spreadsheetml/2009/9/ac" r="123" s="3" customFormat="true" x14ac:dyDescent="0.25">
      <c r="A123" s="375" t="str">
        <f ca="true">IF(ISBLANK('Data Summary'!A125),"",'Data Summary'!A125)</f>
        <v/>
      </c>
      <c r="B123" s="116"/>
      <c r="L123" s="116"/>
      <c r="V123" s="116"/>
      <c r="AF123" s="116"/>
      <c r="AP123" s="116"/>
      <c r="AZ123" s="116"/>
      <c r="BA123" s="116"/>
      <c r="BJ123" s="116"/>
      <c r="BT123" s="116"/>
      <c r="CD123" s="116"/>
      <c r="CN123" s="116"/>
      <c r="CX123" s="116"/>
      <c r="DH123" s="116"/>
      <c r="DR123" s="116"/>
      <c r="EB123" s="116"/>
      <c r="EL123" s="116"/>
      <c r="EV123" s="116"/>
      <c r="FF123" s="116"/>
      <c r="FP123" s="116"/>
      <c r="FZ123" s="116"/>
      <c r="GJ123" s="116"/>
      <c r="GT123" s="116"/>
      <c r="HD123" s="116"/>
      <c r="HN123" s="116"/>
      <c r="HX123" s="116"/>
    </row>
    <row xmlns:x14ac="http://schemas.microsoft.com/office/spreadsheetml/2009/9/ac" r="124" s="3" customFormat="true" x14ac:dyDescent="0.25">
      <c r="A124" s="375" t="str">
        <f ca="true">IF(ISBLANK('Data Summary'!A126),"",'Data Summary'!A126)</f>
        <v/>
      </c>
      <c r="B124" s="116"/>
      <c r="L124" s="116"/>
      <c r="V124" s="116"/>
      <c r="AF124" s="116"/>
      <c r="AP124" s="116"/>
      <c r="AZ124" s="116"/>
      <c r="BA124" s="116"/>
      <c r="BJ124" s="116"/>
      <c r="BT124" s="116"/>
      <c r="CD124" s="116"/>
      <c r="CN124" s="116"/>
      <c r="CX124" s="116"/>
      <c r="DH124" s="116"/>
      <c r="DR124" s="116"/>
      <c r="EB124" s="116"/>
      <c r="EL124" s="116"/>
      <c r="EV124" s="116"/>
      <c r="FF124" s="116"/>
      <c r="FP124" s="116"/>
      <c r="FZ124" s="116"/>
      <c r="GJ124" s="116"/>
      <c r="GT124" s="116"/>
      <c r="HD124" s="116"/>
      <c r="HN124" s="116"/>
      <c r="HX124" s="116"/>
    </row>
    <row xmlns:x14ac="http://schemas.microsoft.com/office/spreadsheetml/2009/9/ac" r="125" s="3" customFormat="true" x14ac:dyDescent="0.25">
      <c r="A125" s="375" t="str">
        <f ca="true">IF(ISBLANK('Data Summary'!A127),"",'Data Summary'!A127)</f>
        <v/>
      </c>
      <c r="B125" s="116"/>
      <c r="L125" s="116"/>
      <c r="V125" s="116"/>
      <c r="AF125" s="116"/>
      <c r="AP125" s="116"/>
      <c r="AZ125" s="116"/>
      <c r="BA125" s="116"/>
      <c r="BJ125" s="116"/>
      <c r="BT125" s="116"/>
      <c r="CD125" s="116"/>
      <c r="CN125" s="116"/>
      <c r="CX125" s="116"/>
      <c r="DH125" s="116"/>
      <c r="DR125" s="116"/>
      <c r="EB125" s="116"/>
      <c r="EL125" s="116"/>
      <c r="EV125" s="116"/>
      <c r="FF125" s="116"/>
      <c r="FP125" s="116"/>
      <c r="FZ125" s="116"/>
      <c r="GJ125" s="116"/>
      <c r="GT125" s="116"/>
      <c r="HD125" s="116"/>
      <c r="HN125" s="116"/>
      <c r="HX125" s="116"/>
    </row>
    <row xmlns:x14ac="http://schemas.microsoft.com/office/spreadsheetml/2009/9/ac" r="126" s="3" customFormat="true" x14ac:dyDescent="0.25">
      <c r="A126" s="375" t="str">
        <f ca="true">IF(ISBLANK('Data Summary'!A128),"",'Data Summary'!A128)</f>
        <v/>
      </c>
      <c r="B126" s="116"/>
      <c r="L126" s="116"/>
      <c r="V126" s="116"/>
      <c r="AF126" s="116"/>
      <c r="AP126" s="116"/>
      <c r="AZ126" s="116"/>
      <c r="BA126" s="116"/>
      <c r="BJ126" s="116"/>
      <c r="BT126" s="116"/>
      <c r="CD126" s="116"/>
      <c r="CN126" s="116"/>
      <c r="CX126" s="116"/>
      <c r="DH126" s="116"/>
      <c r="DR126" s="116"/>
      <c r="EB126" s="116"/>
      <c r="EL126" s="116"/>
      <c r="EV126" s="116"/>
      <c r="FF126" s="116"/>
      <c r="FP126" s="116"/>
      <c r="FZ126" s="116"/>
      <c r="GJ126" s="116"/>
      <c r="GT126" s="116"/>
      <c r="HD126" s="116"/>
      <c r="HN126" s="116"/>
      <c r="HX126" s="116"/>
    </row>
    <row xmlns:x14ac="http://schemas.microsoft.com/office/spreadsheetml/2009/9/ac" r="127" s="3" customFormat="true" x14ac:dyDescent="0.25">
      <c r="A127" s="375" t="str">
        <f ca="true">IF(ISBLANK('Data Summary'!A129),"",'Data Summary'!A129)</f>
        <v/>
      </c>
      <c r="B127" s="116"/>
      <c r="L127" s="116"/>
      <c r="V127" s="116"/>
      <c r="AF127" s="116"/>
      <c r="AP127" s="116"/>
      <c r="AZ127" s="116"/>
      <c r="BA127" s="116"/>
      <c r="BJ127" s="116"/>
      <c r="BT127" s="116"/>
      <c r="CD127" s="116"/>
      <c r="CN127" s="116"/>
      <c r="CX127" s="116"/>
      <c r="DH127" s="116"/>
      <c r="DR127" s="116"/>
      <c r="EB127" s="116"/>
      <c r="EL127" s="116"/>
      <c r="EV127" s="116"/>
      <c r="FF127" s="116"/>
      <c r="FP127" s="116"/>
      <c r="FZ127" s="116"/>
      <c r="GJ127" s="116"/>
      <c r="GT127" s="116"/>
      <c r="HD127" s="116"/>
      <c r="HN127" s="116"/>
      <c r="HX127" s="116"/>
    </row>
    <row xmlns:x14ac="http://schemas.microsoft.com/office/spreadsheetml/2009/9/ac" r="128" s="3" customFormat="true" x14ac:dyDescent="0.25">
      <c r="A128" s="375" t="str">
        <f ca="true">IF(ISBLANK('Data Summary'!A130),"",'Data Summary'!A130)</f>
        <v/>
      </c>
      <c r="B128" s="116"/>
      <c r="L128" s="116"/>
      <c r="V128" s="116"/>
      <c r="AF128" s="116"/>
      <c r="AP128" s="116"/>
      <c r="AZ128" s="116"/>
      <c r="BA128" s="116"/>
      <c r="BJ128" s="116"/>
      <c r="BT128" s="116"/>
      <c r="CD128" s="116"/>
      <c r="CN128" s="116"/>
      <c r="CX128" s="116"/>
      <c r="DH128" s="116"/>
      <c r="DR128" s="116"/>
      <c r="EB128" s="116"/>
      <c r="EL128" s="116"/>
      <c r="EV128" s="116"/>
      <c r="FF128" s="116"/>
      <c r="FP128" s="116"/>
      <c r="FZ128" s="116"/>
      <c r="GJ128" s="116"/>
      <c r="GT128" s="116"/>
      <c r="HD128" s="116"/>
      <c r="HN128" s="116"/>
      <c r="HX128" s="116"/>
    </row>
    <row xmlns:x14ac="http://schemas.microsoft.com/office/spreadsheetml/2009/9/ac" r="129" s="3" customFormat="true" x14ac:dyDescent="0.25">
      <c r="A129" s="375" t="str">
        <f ca="true">IF(ISBLANK('Data Summary'!A131),"",'Data Summary'!A131)</f>
        <v/>
      </c>
      <c r="B129" s="116"/>
      <c r="L129" s="116"/>
      <c r="V129" s="116"/>
      <c r="AF129" s="116"/>
      <c r="AP129" s="116"/>
      <c r="AZ129" s="116"/>
      <c r="BA129" s="116"/>
      <c r="BJ129" s="116"/>
      <c r="BT129" s="116"/>
      <c r="CD129" s="116"/>
      <c r="CN129" s="116"/>
      <c r="CX129" s="116"/>
      <c r="DH129" s="116"/>
      <c r="DR129" s="116"/>
      <c r="EB129" s="116"/>
      <c r="EL129" s="116"/>
      <c r="EV129" s="116"/>
      <c r="FF129" s="116"/>
      <c r="FP129" s="116"/>
      <c r="FZ129" s="116"/>
      <c r="GJ129" s="116"/>
      <c r="GT129" s="116"/>
      <c r="HD129" s="116"/>
      <c r="HN129" s="116"/>
      <c r="HX129" s="116"/>
    </row>
    <row xmlns:x14ac="http://schemas.microsoft.com/office/spreadsheetml/2009/9/ac" r="130" s="3" customFormat="true" x14ac:dyDescent="0.25">
      <c r="A130" s="375" t="str">
        <f ca="true">IF(ISBLANK('Data Summary'!A132),"",'Data Summary'!A132)</f>
        <v/>
      </c>
      <c r="B130" s="116"/>
      <c r="L130" s="116"/>
      <c r="V130" s="116"/>
      <c r="AF130" s="116"/>
      <c r="AP130" s="116"/>
      <c r="AZ130" s="116"/>
      <c r="BA130" s="116"/>
      <c r="BJ130" s="116"/>
      <c r="BT130" s="116"/>
      <c r="CD130" s="116"/>
      <c r="CN130" s="116"/>
      <c r="CX130" s="116"/>
      <c r="DH130" s="116"/>
      <c r="DR130" s="116"/>
      <c r="EB130" s="116"/>
      <c r="EL130" s="116"/>
      <c r="EV130" s="116"/>
      <c r="FF130" s="116"/>
      <c r="FP130" s="116"/>
      <c r="FZ130" s="116"/>
      <c r="GJ130" s="116"/>
      <c r="GT130" s="116"/>
      <c r="HD130" s="116"/>
      <c r="HN130" s="116"/>
      <c r="HX130" s="116"/>
    </row>
    <row xmlns:x14ac="http://schemas.microsoft.com/office/spreadsheetml/2009/9/ac" r="131" s="3" customFormat="true" x14ac:dyDescent="0.25">
      <c r="A131" s="375" t="str">
        <f ca="true">IF(ISBLANK('Data Summary'!A133),"",'Data Summary'!A133)</f>
        <v/>
      </c>
      <c r="B131" s="116"/>
      <c r="L131" s="116"/>
      <c r="V131" s="116"/>
      <c r="AF131" s="116"/>
      <c r="AP131" s="116"/>
      <c r="AZ131" s="116"/>
      <c r="BA131" s="116"/>
      <c r="BJ131" s="116"/>
      <c r="BT131" s="116"/>
      <c r="CD131" s="116"/>
      <c r="CN131" s="116"/>
      <c r="CX131" s="116"/>
      <c r="DH131" s="116"/>
      <c r="DR131" s="116"/>
      <c r="EB131" s="116"/>
      <c r="EL131" s="116"/>
      <c r="EV131" s="116"/>
      <c r="FF131" s="116"/>
      <c r="FP131" s="116"/>
      <c r="FZ131" s="116"/>
      <c r="GJ131" s="116"/>
      <c r="GT131" s="116"/>
      <c r="HD131" s="116"/>
      <c r="HN131" s="116"/>
      <c r="HX131" s="116"/>
    </row>
    <row xmlns:x14ac="http://schemas.microsoft.com/office/spreadsheetml/2009/9/ac" r="132" s="3" customFormat="true" x14ac:dyDescent="0.25">
      <c r="A132" s="375" t="str">
        <f ca="true">IF(ISBLANK('Data Summary'!A134),"",'Data Summary'!A134)</f>
        <v/>
      </c>
      <c r="B132" s="116"/>
      <c r="L132" s="116"/>
      <c r="V132" s="116"/>
      <c r="AF132" s="116"/>
      <c r="AP132" s="116"/>
      <c r="AZ132" s="116"/>
      <c r="BA132" s="116"/>
      <c r="BJ132" s="116"/>
      <c r="BT132" s="116"/>
      <c r="CD132" s="116"/>
      <c r="CN132" s="116"/>
      <c r="CX132" s="116"/>
      <c r="DH132" s="116"/>
      <c r="DR132" s="116"/>
      <c r="EB132" s="116"/>
      <c r="EL132" s="116"/>
      <c r="EV132" s="116"/>
      <c r="FF132" s="116"/>
      <c r="FP132" s="116"/>
      <c r="FZ132" s="116"/>
      <c r="GJ132" s="116"/>
      <c r="GT132" s="116"/>
      <c r="HD132" s="116"/>
      <c r="HN132" s="116"/>
      <c r="HX132" s="116"/>
    </row>
    <row xmlns:x14ac="http://schemas.microsoft.com/office/spreadsheetml/2009/9/ac" r="133" s="3" customFormat="true" x14ac:dyDescent="0.25">
      <c r="A133" s="375" t="str">
        <f ca="true">IF(ISBLANK('Data Summary'!A135),"",'Data Summary'!A135)</f>
        <v/>
      </c>
      <c r="B133" s="116"/>
      <c r="L133" s="116"/>
      <c r="V133" s="116"/>
      <c r="AF133" s="116"/>
      <c r="AP133" s="116"/>
      <c r="AZ133" s="116"/>
      <c r="BA133" s="116"/>
      <c r="BJ133" s="116"/>
      <c r="BT133" s="116"/>
      <c r="CD133" s="116"/>
      <c r="CN133" s="116"/>
      <c r="CX133" s="116"/>
      <c r="DH133" s="116"/>
      <c r="DR133" s="116"/>
      <c r="EB133" s="116"/>
      <c r="EL133" s="116"/>
      <c r="EV133" s="116"/>
      <c r="FF133" s="116"/>
      <c r="FP133" s="116"/>
      <c r="FZ133" s="116"/>
      <c r="GJ133" s="116"/>
      <c r="GT133" s="116"/>
      <c r="HD133" s="116"/>
      <c r="HN133" s="116"/>
      <c r="HX133" s="116"/>
    </row>
    <row xmlns:x14ac="http://schemas.microsoft.com/office/spreadsheetml/2009/9/ac" r="134" s="3" customFormat="true" x14ac:dyDescent="0.25">
      <c r="A134" s="375" t="str">
        <f ca="true">IF(ISBLANK('Data Summary'!A136),"",'Data Summary'!A136)</f>
        <v/>
      </c>
      <c r="B134" s="116"/>
      <c r="L134" s="116"/>
      <c r="V134" s="116"/>
      <c r="AF134" s="116"/>
      <c r="AP134" s="116"/>
      <c r="AZ134" s="116"/>
      <c r="BA134" s="116"/>
      <c r="BJ134" s="116"/>
      <c r="BT134" s="116"/>
      <c r="CD134" s="116"/>
      <c r="CN134" s="116"/>
      <c r="CX134" s="116"/>
      <c r="DH134" s="116"/>
      <c r="DR134" s="116"/>
      <c r="EB134" s="116"/>
      <c r="EL134" s="116"/>
      <c r="EV134" s="116"/>
      <c r="FF134" s="116"/>
      <c r="FP134" s="116"/>
      <c r="FZ134" s="116"/>
      <c r="GJ134" s="116"/>
      <c r="GT134" s="116"/>
      <c r="HD134" s="116"/>
      <c r="HN134" s="116"/>
      <c r="HX134" s="116"/>
    </row>
    <row xmlns:x14ac="http://schemas.microsoft.com/office/spreadsheetml/2009/9/ac" r="135" s="3" customFormat="true" x14ac:dyDescent="0.25">
      <c r="A135" s="375" t="str">
        <f ca="true">IF(ISBLANK('Data Summary'!A137),"",'Data Summary'!A137)</f>
        <v/>
      </c>
      <c r="B135" s="116"/>
      <c r="L135" s="116"/>
      <c r="V135" s="116"/>
      <c r="AF135" s="116"/>
      <c r="AP135" s="116"/>
      <c r="AZ135" s="116"/>
      <c r="BA135" s="116"/>
      <c r="BJ135" s="116"/>
      <c r="BT135" s="116"/>
      <c r="CD135" s="116"/>
      <c r="CN135" s="116"/>
      <c r="CX135" s="116"/>
      <c r="DH135" s="116"/>
      <c r="DR135" s="116"/>
      <c r="EB135" s="116"/>
      <c r="EL135" s="116"/>
      <c r="EV135" s="116"/>
      <c r="FF135" s="116"/>
      <c r="FP135" s="116"/>
      <c r="FZ135" s="116"/>
      <c r="GJ135" s="116"/>
      <c r="GT135" s="116"/>
      <c r="HD135" s="116"/>
      <c r="HN135" s="116"/>
      <c r="HX135" s="116"/>
    </row>
    <row xmlns:x14ac="http://schemas.microsoft.com/office/spreadsheetml/2009/9/ac" r="136" s="3" customFormat="true" x14ac:dyDescent="0.25">
      <c r="A136" s="375" t="str">
        <f ca="true">IF(ISBLANK('Data Summary'!A138),"",'Data Summary'!A138)</f>
        <v/>
      </c>
      <c r="B136" s="116"/>
      <c r="L136" s="116"/>
      <c r="V136" s="116"/>
      <c r="AF136" s="116"/>
      <c r="AP136" s="116"/>
      <c r="AZ136" s="116"/>
      <c r="BA136" s="116"/>
      <c r="BJ136" s="116"/>
      <c r="BT136" s="116"/>
      <c r="CD136" s="116"/>
      <c r="CN136" s="116"/>
      <c r="CX136" s="116"/>
      <c r="DH136" s="116"/>
      <c r="DR136" s="116"/>
      <c r="EB136" s="116"/>
      <c r="EL136" s="116"/>
      <c r="EV136" s="116"/>
      <c r="FF136" s="116"/>
      <c r="FP136" s="116"/>
      <c r="FZ136" s="116"/>
      <c r="GJ136" s="116"/>
      <c r="GT136" s="116"/>
      <c r="HD136" s="116"/>
      <c r="HN136" s="116"/>
      <c r="HX136" s="116"/>
    </row>
    <row xmlns:x14ac="http://schemas.microsoft.com/office/spreadsheetml/2009/9/ac" r="137" s="3" customFormat="true" x14ac:dyDescent="0.25">
      <c r="A137" s="375" t="str">
        <f ca="true">IF(ISBLANK('Data Summary'!A139),"",'Data Summary'!A139)</f>
        <v/>
      </c>
      <c r="B137" s="116"/>
      <c r="L137" s="116"/>
      <c r="V137" s="116"/>
      <c r="AF137" s="116"/>
      <c r="AP137" s="116"/>
      <c r="AZ137" s="116"/>
      <c r="BA137" s="116"/>
      <c r="BJ137" s="116"/>
      <c r="BT137" s="116"/>
      <c r="CD137" s="116"/>
      <c r="CN137" s="116"/>
      <c r="CX137" s="116"/>
      <c r="DH137" s="116"/>
      <c r="DR137" s="116"/>
      <c r="EB137" s="116"/>
      <c r="EL137" s="116"/>
      <c r="EV137" s="116"/>
      <c r="FF137" s="116"/>
      <c r="FP137" s="116"/>
      <c r="FZ137" s="116"/>
      <c r="GJ137" s="116"/>
      <c r="GT137" s="116"/>
      <c r="HD137" s="116"/>
      <c r="HN137" s="116"/>
      <c r="HX137" s="116"/>
    </row>
    <row xmlns:x14ac="http://schemas.microsoft.com/office/spreadsheetml/2009/9/ac" r="138" s="3" customFormat="true" x14ac:dyDescent="0.25">
      <c r="A138" s="375" t="str">
        <f ca="true">IF(ISBLANK('Data Summary'!A140),"",'Data Summary'!A140)</f>
        <v/>
      </c>
      <c r="B138" s="116"/>
      <c r="L138" s="116"/>
      <c r="V138" s="116"/>
      <c r="AF138" s="116"/>
      <c r="AP138" s="116"/>
      <c r="AZ138" s="116"/>
      <c r="BA138" s="116"/>
      <c r="BJ138" s="116"/>
      <c r="BT138" s="116"/>
      <c r="CD138" s="116"/>
      <c r="CN138" s="116"/>
      <c r="CX138" s="116"/>
      <c r="DH138" s="116"/>
      <c r="DR138" s="116"/>
      <c r="EB138" s="116"/>
      <c r="EL138" s="116"/>
      <c r="EV138" s="116"/>
      <c r="FF138" s="116"/>
      <c r="FP138" s="116"/>
      <c r="FZ138" s="116"/>
      <c r="GJ138" s="116"/>
      <c r="GT138" s="116"/>
      <c r="HD138" s="116"/>
      <c r="HN138" s="116"/>
      <c r="HX138" s="116"/>
    </row>
    <row xmlns:x14ac="http://schemas.microsoft.com/office/spreadsheetml/2009/9/ac" r="139" s="3" customFormat="true" x14ac:dyDescent="0.25">
      <c r="A139" s="375" t="str">
        <f ca="true">IF(ISBLANK('Data Summary'!A141),"",'Data Summary'!A141)</f>
        <v/>
      </c>
      <c r="B139" s="116"/>
      <c r="L139" s="116"/>
      <c r="V139" s="116"/>
      <c r="AF139" s="116"/>
      <c r="AP139" s="116"/>
      <c r="AZ139" s="116"/>
      <c r="BA139" s="116"/>
      <c r="BJ139" s="116"/>
      <c r="BT139" s="116"/>
      <c r="CD139" s="116"/>
      <c r="CN139" s="116"/>
      <c r="CX139" s="116"/>
      <c r="DH139" s="116"/>
      <c r="DR139" s="116"/>
      <c r="EB139" s="116"/>
      <c r="EL139" s="116"/>
      <c r="EV139" s="116"/>
      <c r="FF139" s="116"/>
      <c r="FP139" s="116"/>
      <c r="FZ139" s="116"/>
      <c r="GJ139" s="116"/>
      <c r="GT139" s="116"/>
      <c r="HD139" s="116"/>
      <c r="HN139" s="116"/>
      <c r="HX139" s="116"/>
    </row>
    <row xmlns:x14ac="http://schemas.microsoft.com/office/spreadsheetml/2009/9/ac" r="140" s="3" customFormat="true" x14ac:dyDescent="0.25">
      <c r="A140" s="375" t="str">
        <f ca="true">IF(ISBLANK('Data Summary'!A142),"",'Data Summary'!A142)</f>
        <v/>
      </c>
      <c r="B140" s="116"/>
      <c r="L140" s="116"/>
      <c r="V140" s="116"/>
      <c r="AF140" s="116"/>
      <c r="AP140" s="116"/>
      <c r="AZ140" s="116"/>
      <c r="BA140" s="116"/>
      <c r="BJ140" s="116"/>
      <c r="BT140" s="116"/>
      <c r="CD140" s="116"/>
      <c r="CN140" s="116"/>
      <c r="CX140" s="116"/>
      <c r="DH140" s="116"/>
      <c r="DR140" s="116"/>
      <c r="EB140" s="116"/>
      <c r="EL140" s="116"/>
      <c r="EV140" s="116"/>
      <c r="FF140" s="116"/>
      <c r="FP140" s="116"/>
      <c r="FZ140" s="116"/>
      <c r="GJ140" s="116"/>
      <c r="GT140" s="116"/>
      <c r="HD140" s="116"/>
      <c r="HN140" s="116"/>
      <c r="HX140" s="116"/>
    </row>
    <row xmlns:x14ac="http://schemas.microsoft.com/office/spreadsheetml/2009/9/ac" r="141" s="3" customFormat="true" x14ac:dyDescent="0.25">
      <c r="A141" s="375" t="str">
        <f ca="true">IF(ISBLANK('Data Summary'!A143),"",'Data Summary'!A143)</f>
        <v/>
      </c>
      <c r="B141" s="116"/>
      <c r="L141" s="116"/>
      <c r="V141" s="116"/>
      <c r="AF141" s="116"/>
      <c r="AP141" s="116"/>
      <c r="AZ141" s="116"/>
      <c r="BA141" s="116"/>
      <c r="BJ141" s="116"/>
      <c r="BT141" s="116"/>
      <c r="CD141" s="116"/>
      <c r="CN141" s="116"/>
      <c r="CX141" s="116"/>
      <c r="DH141" s="116"/>
      <c r="DR141" s="116"/>
      <c r="EB141" s="116"/>
      <c r="EL141" s="116"/>
      <c r="EV141" s="116"/>
      <c r="FF141" s="116"/>
      <c r="FP141" s="116"/>
      <c r="FZ141" s="116"/>
      <c r="GJ141" s="116"/>
      <c r="GT141" s="116"/>
      <c r="HD141" s="116"/>
      <c r="HN141" s="116"/>
      <c r="HX141" s="116"/>
    </row>
    <row xmlns:x14ac="http://schemas.microsoft.com/office/spreadsheetml/2009/9/ac" r="142" s="3" customFormat="true" x14ac:dyDescent="0.25">
      <c r="A142" s="375" t="str">
        <f ca="true">IF(ISBLANK('Data Summary'!A144),"",'Data Summary'!A144)</f>
        <v/>
      </c>
      <c r="B142" s="116"/>
      <c r="L142" s="116"/>
      <c r="V142" s="116"/>
      <c r="AF142" s="116"/>
      <c r="AP142" s="116"/>
      <c r="AZ142" s="116"/>
      <c r="BA142" s="116"/>
      <c r="BJ142" s="116"/>
      <c r="BT142" s="116"/>
      <c r="CD142" s="116"/>
      <c r="CN142" s="116"/>
      <c r="CX142" s="116"/>
      <c r="DH142" s="116"/>
      <c r="DR142" s="116"/>
      <c r="EB142" s="116"/>
      <c r="EL142" s="116"/>
      <c r="EV142" s="116"/>
      <c r="FF142" s="116"/>
      <c r="FP142" s="116"/>
      <c r="FZ142" s="116"/>
      <c r="GJ142" s="116"/>
      <c r="GT142" s="116"/>
      <c r="HD142" s="116"/>
      <c r="HN142" s="116"/>
      <c r="HX142" s="116"/>
    </row>
    <row xmlns:x14ac="http://schemas.microsoft.com/office/spreadsheetml/2009/9/ac" r="143" s="3" customFormat="true" x14ac:dyDescent="0.25">
      <c r="A143" s="375" t="str">
        <f ca="true">IF(ISBLANK('Data Summary'!A145),"",'Data Summary'!A145)</f>
        <v/>
      </c>
      <c r="B143" s="116"/>
      <c r="L143" s="116"/>
      <c r="V143" s="116"/>
      <c r="AF143" s="116"/>
      <c r="AP143" s="116"/>
      <c r="AZ143" s="116"/>
      <c r="BA143" s="116"/>
      <c r="BJ143" s="116"/>
      <c r="BT143" s="116"/>
      <c r="CD143" s="116"/>
      <c r="CN143" s="116"/>
      <c r="CX143" s="116"/>
      <c r="DH143" s="116"/>
      <c r="DR143" s="116"/>
      <c r="EB143" s="116"/>
      <c r="EL143" s="116"/>
      <c r="EV143" s="116"/>
      <c r="FF143" s="116"/>
      <c r="FP143" s="116"/>
      <c r="FZ143" s="116"/>
      <c r="GJ143" s="116"/>
      <c r="GT143" s="116"/>
      <c r="HD143" s="116"/>
      <c r="HN143" s="116"/>
      <c r="HX143" s="116"/>
    </row>
    <row xmlns:x14ac="http://schemas.microsoft.com/office/spreadsheetml/2009/9/ac" r="144" s="3" customFormat="true" x14ac:dyDescent="0.25">
      <c r="A144" s="375" t="str">
        <f ca="true">IF(ISBLANK('Data Summary'!A146),"",'Data Summary'!A146)</f>
        <v/>
      </c>
      <c r="B144" s="116"/>
      <c r="L144" s="116"/>
      <c r="V144" s="116"/>
      <c r="AF144" s="116"/>
      <c r="AP144" s="116"/>
      <c r="AZ144" s="116"/>
      <c r="BA144" s="116"/>
      <c r="BJ144" s="116"/>
      <c r="BT144" s="116"/>
      <c r="CD144" s="116"/>
      <c r="CN144" s="116"/>
      <c r="CX144" s="116"/>
      <c r="DH144" s="116"/>
      <c r="DR144" s="116"/>
      <c r="EB144" s="116"/>
      <c r="EL144" s="116"/>
      <c r="EV144" s="116"/>
      <c r="FF144" s="116"/>
      <c r="FP144" s="116"/>
      <c r="FZ144" s="116"/>
      <c r="GJ144" s="116"/>
      <c r="GT144" s="116"/>
      <c r="HD144" s="116"/>
      <c r="HN144" s="116"/>
      <c r="HX144" s="116"/>
    </row>
    <row xmlns:x14ac="http://schemas.microsoft.com/office/spreadsheetml/2009/9/ac" r="145" s="3" customFormat="true" x14ac:dyDescent="0.25">
      <c r="A145" s="375" t="str">
        <f ca="true">IF(ISBLANK('Data Summary'!A147),"",'Data Summary'!A147)</f>
        <v/>
      </c>
      <c r="B145" s="116"/>
      <c r="L145" s="116"/>
      <c r="V145" s="116"/>
      <c r="AF145" s="116"/>
      <c r="AP145" s="116"/>
      <c r="AZ145" s="116"/>
      <c r="BA145" s="116"/>
      <c r="BJ145" s="116"/>
      <c r="BT145" s="116"/>
      <c r="CD145" s="116"/>
      <c r="CN145" s="116"/>
      <c r="CX145" s="116"/>
      <c r="DH145" s="116"/>
      <c r="DR145" s="116"/>
      <c r="EB145" s="116"/>
      <c r="EL145" s="116"/>
      <c r="EV145" s="116"/>
      <c r="FF145" s="116"/>
      <c r="FP145" s="116"/>
      <c r="FZ145" s="116"/>
      <c r="GJ145" s="116"/>
      <c r="GT145" s="116"/>
      <c r="HD145" s="116"/>
      <c r="HN145" s="116"/>
      <c r="HX145" s="116"/>
    </row>
    <row xmlns:x14ac="http://schemas.microsoft.com/office/spreadsheetml/2009/9/ac" r="146" s="3" customFormat="true" x14ac:dyDescent="0.25">
      <c r="A146" s="375" t="str">
        <f ca="true">IF(ISBLANK('Data Summary'!A148),"",'Data Summary'!A148)</f>
        <v/>
      </c>
      <c r="B146" s="116"/>
      <c r="L146" s="116"/>
      <c r="V146" s="116"/>
      <c r="AF146" s="116"/>
      <c r="AP146" s="116"/>
      <c r="AZ146" s="116"/>
      <c r="BA146" s="116"/>
      <c r="BJ146" s="116"/>
      <c r="BT146" s="116"/>
      <c r="CD146" s="116"/>
      <c r="CN146" s="116"/>
      <c r="CX146" s="116"/>
      <c r="DH146" s="116"/>
      <c r="DR146" s="116"/>
      <c r="EB146" s="116"/>
      <c r="EL146" s="116"/>
      <c r="EV146" s="116"/>
      <c r="FF146" s="116"/>
      <c r="FP146" s="116"/>
      <c r="FZ146" s="116"/>
      <c r="GJ146" s="116"/>
      <c r="GT146" s="116"/>
      <c r="HD146" s="116"/>
      <c r="HN146" s="116"/>
      <c r="HX146" s="116"/>
    </row>
    <row xmlns:x14ac="http://schemas.microsoft.com/office/spreadsheetml/2009/9/ac" r="147" s="3" customFormat="true" x14ac:dyDescent="0.25">
      <c r="A147" s="375" t="str">
        <f ca="true">IF(ISBLANK('Data Summary'!A149),"",'Data Summary'!A149)</f>
        <v/>
      </c>
      <c r="B147" s="116"/>
      <c r="L147" s="116"/>
      <c r="V147" s="116"/>
      <c r="AF147" s="116"/>
      <c r="AP147" s="116"/>
      <c r="AZ147" s="116"/>
      <c r="BA147" s="116"/>
      <c r="BJ147" s="116"/>
      <c r="BT147" s="116"/>
      <c r="CD147" s="116"/>
      <c r="CN147" s="116"/>
      <c r="CX147" s="116"/>
      <c r="DH147" s="116"/>
      <c r="DR147" s="116"/>
      <c r="EB147" s="116"/>
      <c r="EL147" s="116"/>
      <c r="EV147" s="116"/>
      <c r="FF147" s="116"/>
      <c r="FP147" s="116"/>
      <c r="FZ147" s="116"/>
      <c r="GJ147" s="116"/>
      <c r="GT147" s="116"/>
      <c r="HD147" s="116"/>
      <c r="HN147" s="116"/>
      <c r="HX147" s="116"/>
    </row>
    <row xmlns:x14ac="http://schemas.microsoft.com/office/spreadsheetml/2009/9/ac" r="148" s="3" customFormat="true" x14ac:dyDescent="0.25">
      <c r="A148" s="375" t="str">
        <f ca="true">IF(ISBLANK('Data Summary'!A150),"",'Data Summary'!A150)</f>
        <v/>
      </c>
      <c r="B148" s="116"/>
      <c r="L148" s="116"/>
      <c r="V148" s="116"/>
      <c r="AF148" s="116"/>
      <c r="AP148" s="116"/>
      <c r="AZ148" s="116"/>
      <c r="BA148" s="116"/>
      <c r="BJ148" s="116"/>
      <c r="BT148" s="116"/>
      <c r="CD148" s="116"/>
      <c r="CN148" s="116"/>
      <c r="CX148" s="116"/>
      <c r="DH148" s="116"/>
      <c r="DR148" s="116"/>
      <c r="EB148" s="116"/>
      <c r="EL148" s="116"/>
      <c r="EV148" s="116"/>
      <c r="FF148" s="116"/>
      <c r="FP148" s="116"/>
      <c r="FZ148" s="116"/>
      <c r="GJ148" s="116"/>
      <c r="GT148" s="116"/>
      <c r="HD148" s="116"/>
      <c r="HN148" s="116"/>
      <c r="HX148" s="116"/>
    </row>
    <row xmlns:x14ac="http://schemas.microsoft.com/office/spreadsheetml/2009/9/ac" r="149" s="3" customFormat="true" x14ac:dyDescent="0.25">
      <c r="A149" s="375" t="str">
        <f ca="true">IF(ISBLANK('Data Summary'!A151),"",'Data Summary'!A151)</f>
        <v/>
      </c>
      <c r="B149" s="116"/>
      <c r="L149" s="116"/>
      <c r="V149" s="116"/>
      <c r="AF149" s="116"/>
      <c r="AP149" s="116"/>
      <c r="AZ149" s="116"/>
      <c r="BA149" s="116"/>
      <c r="BJ149" s="116"/>
      <c r="BT149" s="116"/>
      <c r="CD149" s="116"/>
      <c r="CN149" s="116"/>
      <c r="CX149" s="116"/>
      <c r="DH149" s="116"/>
      <c r="DR149" s="116"/>
      <c r="EB149" s="116"/>
      <c r="EL149" s="116"/>
      <c r="EV149" s="116"/>
      <c r="FF149" s="116"/>
      <c r="FP149" s="116"/>
      <c r="FZ149" s="116"/>
      <c r="GJ149" s="116"/>
      <c r="GT149" s="116"/>
      <c r="HD149" s="116"/>
      <c r="HN149" s="116"/>
      <c r="HX149" s="116"/>
    </row>
    <row xmlns:x14ac="http://schemas.microsoft.com/office/spreadsheetml/2009/9/ac" r="150" s="3" customFormat="true" x14ac:dyDescent="0.25">
      <c r="A150" s="375" t="str">
        <f ca="true">IF(ISBLANK('Data Summary'!A152),"",'Data Summary'!A152)</f>
        <v/>
      </c>
      <c r="B150" s="116"/>
      <c r="L150" s="116"/>
      <c r="V150" s="116"/>
      <c r="AF150" s="116"/>
      <c r="AP150" s="116"/>
      <c r="AZ150" s="116"/>
      <c r="BA150" s="116"/>
      <c r="BJ150" s="116"/>
      <c r="BT150" s="116"/>
      <c r="CD150" s="116"/>
      <c r="CN150" s="116"/>
      <c r="CX150" s="116"/>
      <c r="DH150" s="116"/>
      <c r="DR150" s="116"/>
      <c r="EB150" s="116"/>
      <c r="EL150" s="116"/>
      <c r="EV150" s="116"/>
      <c r="FF150" s="116"/>
      <c r="FP150" s="116"/>
      <c r="FZ150" s="116"/>
      <c r="GJ150" s="116"/>
      <c r="GT150" s="116"/>
      <c r="HD150" s="116"/>
      <c r="HN150" s="116"/>
      <c r="HX150" s="116"/>
    </row>
    <row xmlns:x14ac="http://schemas.microsoft.com/office/spreadsheetml/2009/9/ac" r="151" s="3" customFormat="true" x14ac:dyDescent="0.25">
      <c r="A151" s="375" t="str">
        <f ca="true">IF(ISBLANK('Data Summary'!A153),"",'Data Summary'!A153)</f>
        <v/>
      </c>
      <c r="B151" s="116"/>
      <c r="L151" s="116"/>
      <c r="V151" s="116"/>
      <c r="AF151" s="116"/>
      <c r="AP151" s="116"/>
      <c r="AZ151" s="116"/>
      <c r="BA151" s="116"/>
      <c r="BJ151" s="116"/>
      <c r="BT151" s="116"/>
      <c r="CD151" s="116"/>
      <c r="CN151" s="116"/>
      <c r="CX151" s="116"/>
      <c r="DH151" s="116"/>
      <c r="DR151" s="116"/>
      <c r="EB151" s="116"/>
      <c r="EL151" s="116"/>
      <c r="EV151" s="116"/>
      <c r="FF151" s="116"/>
      <c r="FP151" s="116"/>
      <c r="FZ151" s="116"/>
      <c r="GJ151" s="116"/>
      <c r="GT151" s="116"/>
      <c r="HD151" s="116"/>
      <c r="HN151" s="116"/>
      <c r="HX151" s="116"/>
    </row>
    <row xmlns:x14ac="http://schemas.microsoft.com/office/spreadsheetml/2009/9/ac" r="152" s="3" customFormat="true" x14ac:dyDescent="0.25">
      <c r="A152" s="369"/>
      <c r="B152" s="116"/>
      <c r="L152" s="116"/>
      <c r="V152" s="116"/>
      <c r="AF152" s="116"/>
      <c r="AP152" s="116"/>
      <c r="AZ152" s="116"/>
      <c r="BA152" s="116"/>
      <c r="BJ152" s="116"/>
      <c r="BT152" s="116"/>
      <c r="CD152" s="116"/>
      <c r="CN152" s="116"/>
      <c r="CX152" s="116"/>
      <c r="DH152" s="116"/>
      <c r="DR152" s="116"/>
      <c r="EB152" s="116"/>
      <c r="EL152" s="116"/>
      <c r="EV152" s="116"/>
      <c r="FF152" s="116"/>
      <c r="FP152" s="116"/>
      <c r="FZ152" s="116"/>
      <c r="GJ152" s="116"/>
      <c r="GT152" s="116"/>
      <c r="HD152" s="116"/>
      <c r="HN152" s="116"/>
      <c r="HX152" s="116"/>
    </row>
    <row xmlns:x14ac="http://schemas.microsoft.com/office/spreadsheetml/2009/9/ac" r="153" s="3" customFormat="true" x14ac:dyDescent="0.25">
      <c r="A153" s="369"/>
      <c r="B153" s="116"/>
      <c r="L153" s="116"/>
      <c r="V153" s="116"/>
      <c r="AF153" s="116"/>
      <c r="AP153" s="116"/>
      <c r="AZ153" s="116"/>
      <c r="BA153" s="116"/>
      <c r="BJ153" s="116"/>
      <c r="BT153" s="116"/>
      <c r="CD153" s="116"/>
      <c r="CN153" s="116"/>
      <c r="CX153" s="116"/>
      <c r="DH153" s="116"/>
      <c r="DR153" s="116"/>
      <c r="EB153" s="116"/>
      <c r="EL153" s="116"/>
      <c r="EV153" s="116"/>
      <c r="FF153" s="116"/>
      <c r="FP153" s="116"/>
      <c r="FZ153" s="116"/>
      <c r="GJ153" s="116"/>
      <c r="GT153" s="116"/>
      <c r="HD153" s="116"/>
      <c r="HN153" s="116"/>
      <c r="HX153" s="116"/>
    </row>
    <row xmlns:x14ac="http://schemas.microsoft.com/office/spreadsheetml/2009/9/ac" r="154" s="3" customFormat="true" x14ac:dyDescent="0.25">
      <c r="A154" s="369"/>
      <c r="B154" s="116"/>
      <c r="L154" s="116"/>
      <c r="V154" s="116"/>
      <c r="AF154" s="116"/>
      <c r="AP154" s="116"/>
      <c r="AZ154" s="116"/>
      <c r="BA154" s="116"/>
      <c r="BJ154" s="116"/>
      <c r="BT154" s="116"/>
      <c r="CD154" s="116"/>
      <c r="CN154" s="116"/>
      <c r="CX154" s="116"/>
      <c r="DH154" s="116"/>
      <c r="DR154" s="116"/>
      <c r="EB154" s="116"/>
      <c r="EL154" s="116"/>
      <c r="EV154" s="116"/>
      <c r="FF154" s="116"/>
      <c r="FP154" s="116"/>
      <c r="FZ154" s="116"/>
      <c r="GJ154" s="116"/>
      <c r="GT154" s="116"/>
      <c r="HD154" s="116"/>
      <c r="HN154" s="116"/>
      <c r="HX154" s="116"/>
    </row>
    <row xmlns:x14ac="http://schemas.microsoft.com/office/spreadsheetml/2009/9/ac" r="155" s="3" customFormat="true" x14ac:dyDescent="0.25">
      <c r="A155" s="369"/>
      <c r="B155" s="116"/>
      <c r="L155" s="116"/>
      <c r="V155" s="116"/>
      <c r="AF155" s="116"/>
      <c r="AP155" s="116"/>
      <c r="AZ155" s="116"/>
      <c r="BA155" s="116"/>
      <c r="BJ155" s="116"/>
      <c r="BT155" s="116"/>
      <c r="CD155" s="116"/>
      <c r="CN155" s="116"/>
      <c r="CX155" s="116"/>
      <c r="DH155" s="116"/>
      <c r="DR155" s="116"/>
      <c r="EB155" s="116"/>
      <c r="EL155" s="116"/>
      <c r="EV155" s="116"/>
      <c r="FF155" s="116"/>
      <c r="FP155" s="116"/>
      <c r="FZ155" s="116"/>
      <c r="GJ155" s="116"/>
      <c r="GT155" s="116"/>
      <c r="HD155" s="116"/>
      <c r="HN155" s="116"/>
      <c r="HX155" s="116"/>
    </row>
    <row xmlns:x14ac="http://schemas.microsoft.com/office/spreadsheetml/2009/9/ac" r="156" s="3" customFormat="true" x14ac:dyDescent="0.25">
      <c r="A156" s="369"/>
      <c r="B156" s="116"/>
      <c r="L156" s="116"/>
      <c r="V156" s="116"/>
      <c r="AF156" s="116"/>
      <c r="AP156" s="116"/>
      <c r="AZ156" s="116"/>
      <c r="BA156" s="116"/>
      <c r="BJ156" s="116"/>
      <c r="BT156" s="116"/>
      <c r="CD156" s="116"/>
      <c r="CN156" s="116"/>
      <c r="CX156" s="116"/>
      <c r="DH156" s="116"/>
      <c r="DR156" s="116"/>
      <c r="EB156" s="116"/>
      <c r="EL156" s="116"/>
      <c r="EV156" s="116"/>
      <c r="FF156" s="116"/>
      <c r="FP156" s="116"/>
      <c r="FZ156" s="116"/>
      <c r="GJ156" s="116"/>
      <c r="GT156" s="116"/>
      <c r="HD156" s="116"/>
      <c r="HN156" s="116"/>
      <c r="HX156" s="116"/>
    </row>
    <row xmlns:x14ac="http://schemas.microsoft.com/office/spreadsheetml/2009/9/ac" r="157" s="3" customFormat="true" x14ac:dyDescent="0.25">
      <c r="A157" s="369"/>
      <c r="B157" s="116"/>
      <c r="L157" s="116"/>
      <c r="V157" s="116"/>
      <c r="AF157" s="116"/>
      <c r="AP157" s="116"/>
      <c r="AZ157" s="116"/>
      <c r="BA157" s="116"/>
      <c r="BJ157" s="116"/>
      <c r="BT157" s="116"/>
      <c r="CD157" s="116"/>
      <c r="CN157" s="116"/>
      <c r="CX157" s="116"/>
      <c r="DH157" s="116"/>
      <c r="DR157" s="116"/>
      <c r="EB157" s="116"/>
      <c r="EL157" s="116"/>
      <c r="EV157" s="116"/>
      <c r="FF157" s="116"/>
      <c r="FP157" s="116"/>
      <c r="FZ157" s="116"/>
      <c r="GJ157" s="116"/>
      <c r="GT157" s="116"/>
      <c r="HD157" s="116"/>
      <c r="HN157" s="116"/>
      <c r="HX157" s="116"/>
    </row>
    <row xmlns:x14ac="http://schemas.microsoft.com/office/spreadsheetml/2009/9/ac" r="158" s="3" customFormat="true" x14ac:dyDescent="0.25">
      <c r="A158" s="369"/>
      <c r="B158" s="116"/>
      <c r="L158" s="116"/>
      <c r="V158" s="116"/>
      <c r="AF158" s="116"/>
      <c r="AP158" s="116"/>
      <c r="AZ158" s="116"/>
      <c r="BA158" s="116"/>
      <c r="BJ158" s="116"/>
      <c r="BT158" s="116"/>
      <c r="CD158" s="116"/>
      <c r="CN158" s="116"/>
      <c r="CX158" s="116"/>
      <c r="DH158" s="116"/>
      <c r="DR158" s="116"/>
      <c r="EB158" s="116"/>
      <c r="EL158" s="116"/>
      <c r="EV158" s="116"/>
      <c r="FF158" s="116"/>
      <c r="FP158" s="116"/>
      <c r="FZ158" s="116"/>
      <c r="GJ158" s="116"/>
      <c r="GT158" s="116"/>
      <c r="HD158" s="116"/>
      <c r="HN158" s="116"/>
      <c r="HX158" s="116"/>
    </row>
    <row xmlns:x14ac="http://schemas.microsoft.com/office/spreadsheetml/2009/9/ac" r="159" s="3" customFormat="true" x14ac:dyDescent="0.25">
      <c r="A159" s="369"/>
      <c r="B159" s="116"/>
      <c r="L159" s="116"/>
      <c r="V159" s="116"/>
      <c r="AF159" s="116"/>
      <c r="AP159" s="116"/>
      <c r="AZ159" s="116"/>
      <c r="BA159" s="116"/>
      <c r="BJ159" s="116"/>
      <c r="BT159" s="116"/>
      <c r="CD159" s="116"/>
      <c r="CN159" s="116"/>
      <c r="CX159" s="116"/>
      <c r="DH159" s="116"/>
      <c r="DR159" s="116"/>
      <c r="EB159" s="116"/>
      <c r="EL159" s="116"/>
      <c r="EV159" s="116"/>
      <c r="FF159" s="116"/>
      <c r="FP159" s="116"/>
      <c r="FZ159" s="116"/>
      <c r="GJ159" s="116"/>
      <c r="GT159" s="116"/>
      <c r="HD159" s="116"/>
      <c r="HN159" s="116"/>
      <c r="HX159" s="116"/>
    </row>
    <row xmlns:x14ac="http://schemas.microsoft.com/office/spreadsheetml/2009/9/ac" r="160" s="3" customFormat="true" x14ac:dyDescent="0.25">
      <c r="A160" s="369"/>
      <c r="B160" s="116"/>
      <c r="L160" s="116"/>
      <c r="V160" s="116"/>
      <c r="AF160" s="116"/>
      <c r="AP160" s="116"/>
      <c r="AZ160" s="116"/>
      <c r="BA160" s="116"/>
      <c r="BJ160" s="116"/>
      <c r="BT160" s="116"/>
      <c r="CD160" s="116"/>
      <c r="CN160" s="116"/>
      <c r="CX160" s="116"/>
      <c r="DH160" s="116"/>
      <c r="DR160" s="116"/>
      <c r="EB160" s="116"/>
      <c r="EL160" s="116"/>
      <c r="EV160" s="116"/>
      <c r="FF160" s="116"/>
      <c r="FP160" s="116"/>
      <c r="FZ160" s="116"/>
      <c r="GJ160" s="116"/>
      <c r="GT160" s="116"/>
      <c r="HD160" s="116"/>
      <c r="HN160" s="116"/>
      <c r="HX160" s="116"/>
    </row>
    <row xmlns:x14ac="http://schemas.microsoft.com/office/spreadsheetml/2009/9/ac" r="161" s="3" customFormat="true" x14ac:dyDescent="0.25">
      <c r="A161" s="369"/>
      <c r="B161" s="116"/>
      <c r="L161" s="116"/>
      <c r="V161" s="116"/>
      <c r="AF161" s="116"/>
      <c r="AP161" s="116"/>
      <c r="AZ161" s="116"/>
      <c r="BA161" s="116"/>
      <c r="BJ161" s="116"/>
      <c r="BT161" s="116"/>
      <c r="CD161" s="116"/>
      <c r="CN161" s="116"/>
      <c r="CX161" s="116"/>
      <c r="DH161" s="116"/>
      <c r="DR161" s="116"/>
      <c r="EB161" s="116"/>
      <c r="EL161" s="116"/>
      <c r="EV161" s="116"/>
      <c r="FF161" s="116"/>
      <c r="FP161" s="116"/>
      <c r="FZ161" s="116"/>
      <c r="GJ161" s="116"/>
      <c r="GT161" s="116"/>
      <c r="HD161" s="116"/>
      <c r="HN161" s="116"/>
      <c r="HX161" s="116"/>
    </row>
    <row xmlns:x14ac="http://schemas.microsoft.com/office/spreadsheetml/2009/9/ac" r="162" s="3" customFormat="true" x14ac:dyDescent="0.25">
      <c r="A162" s="369"/>
      <c r="B162" s="116"/>
      <c r="L162" s="116"/>
      <c r="V162" s="116"/>
      <c r="AF162" s="116"/>
      <c r="AP162" s="116"/>
      <c r="AZ162" s="116"/>
      <c r="BA162" s="116"/>
      <c r="BJ162" s="116"/>
      <c r="BT162" s="116"/>
      <c r="CD162" s="116"/>
      <c r="CN162" s="116"/>
      <c r="CX162" s="116"/>
      <c r="DH162" s="116"/>
      <c r="DR162" s="116"/>
      <c r="EB162" s="116"/>
      <c r="EL162" s="116"/>
      <c r="EV162" s="116"/>
      <c r="FF162" s="116"/>
      <c r="FP162" s="116"/>
      <c r="FZ162" s="116"/>
      <c r="GJ162" s="116"/>
      <c r="GT162" s="116"/>
      <c r="HD162" s="116"/>
      <c r="HN162" s="116"/>
      <c r="HX162" s="116"/>
    </row>
    <row xmlns:x14ac="http://schemas.microsoft.com/office/spreadsheetml/2009/9/ac" r="163" s="3" customFormat="true" x14ac:dyDescent="0.25">
      <c r="A163" s="369"/>
      <c r="B163" s="116"/>
      <c r="L163" s="116"/>
      <c r="V163" s="116"/>
      <c r="AF163" s="116"/>
      <c r="AP163" s="116"/>
      <c r="AZ163" s="116"/>
      <c r="BA163" s="116"/>
      <c r="BJ163" s="116"/>
      <c r="BT163" s="116"/>
      <c r="CD163" s="116"/>
      <c r="CN163" s="116"/>
      <c r="CX163" s="116"/>
      <c r="DH163" s="116"/>
      <c r="DR163" s="116"/>
      <c r="EB163" s="116"/>
      <c r="EL163" s="116"/>
      <c r="EV163" s="116"/>
      <c r="FF163" s="116"/>
      <c r="FP163" s="116"/>
      <c r="FZ163" s="116"/>
      <c r="GJ163" s="116"/>
      <c r="GT163" s="116"/>
      <c r="HD163" s="116"/>
      <c r="HN163" s="116"/>
      <c r="HX163" s="116"/>
    </row>
    <row xmlns:x14ac="http://schemas.microsoft.com/office/spreadsheetml/2009/9/ac" r="164" s="3" customFormat="true" x14ac:dyDescent="0.25">
      <c r="A164" s="369"/>
      <c r="B164" s="116"/>
      <c r="L164" s="116"/>
      <c r="V164" s="116"/>
      <c r="AF164" s="116"/>
      <c r="AP164" s="116"/>
      <c r="AZ164" s="116"/>
      <c r="BA164" s="116"/>
      <c r="BJ164" s="116"/>
      <c r="BT164" s="116"/>
      <c r="CD164" s="116"/>
      <c r="CN164" s="116"/>
      <c r="CX164" s="116"/>
      <c r="DH164" s="116"/>
      <c r="DR164" s="116"/>
      <c r="EB164" s="116"/>
      <c r="EL164" s="116"/>
      <c r="EV164" s="116"/>
      <c r="FF164" s="116"/>
      <c r="FP164" s="116"/>
      <c r="FZ164" s="116"/>
      <c r="GJ164" s="116"/>
      <c r="GT164" s="116"/>
      <c r="HD164" s="116"/>
      <c r="HN164" s="116"/>
      <c r="HX164" s="116"/>
    </row>
    <row xmlns:x14ac="http://schemas.microsoft.com/office/spreadsheetml/2009/9/ac" r="165" s="3" customFormat="true" x14ac:dyDescent="0.25">
      <c r="A165" s="369"/>
      <c r="B165" s="116"/>
      <c r="L165" s="116"/>
      <c r="V165" s="116"/>
      <c r="AF165" s="116"/>
      <c r="AP165" s="116"/>
      <c r="AZ165" s="116"/>
      <c r="BA165" s="116"/>
      <c r="BJ165" s="116"/>
      <c r="BT165" s="116"/>
      <c r="CD165" s="116"/>
      <c r="CN165" s="116"/>
      <c r="CX165" s="116"/>
      <c r="DH165" s="116"/>
      <c r="DR165" s="116"/>
      <c r="EB165" s="116"/>
      <c r="EL165" s="116"/>
      <c r="EV165" s="116"/>
      <c r="FF165" s="116"/>
      <c r="FP165" s="116"/>
      <c r="FZ165" s="116"/>
      <c r="GJ165" s="116"/>
      <c r="GT165" s="116"/>
      <c r="HD165" s="116"/>
      <c r="HN165" s="116"/>
      <c r="HX165" s="116"/>
    </row>
    <row xmlns:x14ac="http://schemas.microsoft.com/office/spreadsheetml/2009/9/ac" r="166" s="3" customFormat="true" x14ac:dyDescent="0.25">
      <c r="A166" s="369"/>
      <c r="B166" s="116"/>
      <c r="L166" s="116"/>
      <c r="V166" s="116"/>
      <c r="AF166" s="116"/>
      <c r="AP166" s="116"/>
      <c r="AZ166" s="116"/>
      <c r="BA166" s="116"/>
      <c r="BJ166" s="116"/>
      <c r="BT166" s="116"/>
      <c r="CD166" s="116"/>
      <c r="CN166" s="116"/>
      <c r="CX166" s="116"/>
      <c r="DH166" s="116"/>
      <c r="DR166" s="116"/>
      <c r="EB166" s="116"/>
      <c r="EL166" s="116"/>
      <c r="EV166" s="116"/>
      <c r="FF166" s="116"/>
      <c r="FP166" s="116"/>
      <c r="FZ166" s="116"/>
      <c r="GJ166" s="116"/>
      <c r="GT166" s="116"/>
      <c r="HD166" s="116"/>
      <c r="HN166" s="116"/>
      <c r="HX166" s="116"/>
    </row>
    <row xmlns:x14ac="http://schemas.microsoft.com/office/spreadsheetml/2009/9/ac" r="167" s="3" customFormat="true" x14ac:dyDescent="0.25">
      <c r="A167" s="369"/>
      <c r="B167" s="116"/>
      <c r="L167" s="116"/>
      <c r="V167" s="116"/>
      <c r="AF167" s="116"/>
      <c r="AP167" s="116"/>
      <c r="AZ167" s="116"/>
      <c r="BA167" s="116"/>
      <c r="BJ167" s="116"/>
      <c r="BT167" s="116"/>
      <c r="CD167" s="116"/>
      <c r="CN167" s="116"/>
      <c r="CX167" s="116"/>
      <c r="DH167" s="116"/>
      <c r="DR167" s="116"/>
      <c r="EB167" s="116"/>
      <c r="EL167" s="116"/>
      <c r="EV167" s="116"/>
      <c r="FF167" s="116"/>
      <c r="FP167" s="116"/>
      <c r="FZ167" s="116"/>
      <c r="GJ167" s="116"/>
      <c r="GT167" s="116"/>
      <c r="HD167" s="116"/>
      <c r="HN167" s="116"/>
      <c r="HX167" s="116"/>
    </row>
    <row xmlns:x14ac="http://schemas.microsoft.com/office/spreadsheetml/2009/9/ac" r="168" s="3" customFormat="true" x14ac:dyDescent="0.25">
      <c r="A168" s="369"/>
      <c r="B168" s="116"/>
      <c r="L168" s="116"/>
      <c r="V168" s="116"/>
      <c r="AF168" s="116"/>
      <c r="AP168" s="116"/>
      <c r="AZ168" s="116"/>
      <c r="BA168" s="116"/>
      <c r="BJ168" s="116"/>
      <c r="BT168" s="116"/>
      <c r="CD168" s="116"/>
      <c r="CN168" s="116"/>
      <c r="CX168" s="116"/>
      <c r="DH168" s="116"/>
      <c r="DR168" s="116"/>
      <c r="EB168" s="116"/>
      <c r="EL168" s="116"/>
      <c r="EV168" s="116"/>
      <c r="FF168" s="116"/>
      <c r="FP168" s="116"/>
      <c r="FZ168" s="116"/>
      <c r="GJ168" s="116"/>
      <c r="GT168" s="116"/>
      <c r="HD168" s="116"/>
      <c r="HN168" s="116"/>
      <c r="HX168" s="116"/>
    </row>
    <row xmlns:x14ac="http://schemas.microsoft.com/office/spreadsheetml/2009/9/ac" r="169" s="3" customFormat="true" x14ac:dyDescent="0.25">
      <c r="A169" s="369"/>
      <c r="B169" s="116"/>
      <c r="L169" s="116"/>
      <c r="V169" s="116"/>
      <c r="AF169" s="116"/>
      <c r="AP169" s="116"/>
      <c r="AZ169" s="116"/>
      <c r="BA169" s="116"/>
      <c r="BJ169" s="116"/>
      <c r="BT169" s="116"/>
      <c r="CD169" s="116"/>
      <c r="CN169" s="116"/>
      <c r="CX169" s="116"/>
      <c r="DH169" s="116"/>
      <c r="DR169" s="116"/>
      <c r="EB169" s="116"/>
      <c r="EL169" s="116"/>
      <c r="EV169" s="116"/>
      <c r="FF169" s="116"/>
      <c r="FP169" s="116"/>
      <c r="FZ169" s="116"/>
      <c r="GJ169" s="116"/>
      <c r="GT169" s="116"/>
      <c r="HD169" s="116"/>
      <c r="HN169" s="116"/>
      <c r="HX169" s="116"/>
    </row>
    <row xmlns:x14ac="http://schemas.microsoft.com/office/spreadsheetml/2009/9/ac" r="170" s="3" customFormat="true" x14ac:dyDescent="0.25">
      <c r="A170" s="369"/>
      <c r="B170" s="116"/>
      <c r="L170" s="116"/>
      <c r="V170" s="116"/>
      <c r="AF170" s="116"/>
      <c r="AP170" s="116"/>
      <c r="AZ170" s="116"/>
      <c r="BA170" s="116"/>
      <c r="BJ170" s="116"/>
      <c r="BT170" s="116"/>
      <c r="CD170" s="116"/>
      <c r="CN170" s="116"/>
      <c r="CX170" s="116"/>
      <c r="DH170" s="116"/>
      <c r="DR170" s="116"/>
      <c r="EB170" s="116"/>
      <c r="EL170" s="116"/>
      <c r="EV170" s="116"/>
      <c r="FF170" s="116"/>
      <c r="FP170" s="116"/>
      <c r="FZ170" s="116"/>
      <c r="GJ170" s="116"/>
      <c r="GT170" s="116"/>
      <c r="HD170" s="116"/>
      <c r="HN170" s="116"/>
      <c r="HX170" s="116"/>
    </row>
    <row xmlns:x14ac="http://schemas.microsoft.com/office/spreadsheetml/2009/9/ac" r="171" s="3" customFormat="true" x14ac:dyDescent="0.25">
      <c r="A171" s="369"/>
      <c r="B171" s="116"/>
      <c r="L171" s="116"/>
      <c r="V171" s="116"/>
      <c r="AF171" s="116"/>
      <c r="AP171" s="116"/>
      <c r="AZ171" s="116"/>
      <c r="BA171" s="116"/>
      <c r="BJ171" s="116"/>
      <c r="BT171" s="116"/>
      <c r="CD171" s="116"/>
      <c r="CN171" s="116"/>
      <c r="CX171" s="116"/>
      <c r="DH171" s="116"/>
      <c r="DR171" s="116"/>
      <c r="EB171" s="116"/>
      <c r="EL171" s="116"/>
      <c r="EV171" s="116"/>
      <c r="FF171" s="116"/>
      <c r="FP171" s="116"/>
      <c r="FZ171" s="116"/>
      <c r="GJ171" s="116"/>
      <c r="GT171" s="116"/>
      <c r="HD171" s="116"/>
      <c r="HN171" s="116"/>
      <c r="HX171" s="116"/>
    </row>
    <row xmlns:x14ac="http://schemas.microsoft.com/office/spreadsheetml/2009/9/ac" r="172" s="3" customFormat="true" x14ac:dyDescent="0.25">
      <c r="A172" s="369"/>
      <c r="B172" s="116"/>
      <c r="L172" s="116"/>
      <c r="V172" s="116"/>
      <c r="AF172" s="116"/>
      <c r="AP172" s="116"/>
      <c r="AZ172" s="116"/>
      <c r="BA172" s="116"/>
      <c r="BJ172" s="116"/>
      <c r="BT172" s="116"/>
      <c r="CD172" s="116"/>
      <c r="CN172" s="116"/>
      <c r="CX172" s="116"/>
      <c r="DH172" s="116"/>
      <c r="DR172" s="116"/>
      <c r="EB172" s="116"/>
      <c r="EL172" s="116"/>
      <c r="EV172" s="116"/>
      <c r="FF172" s="116"/>
      <c r="FP172" s="116"/>
      <c r="FZ172" s="116"/>
      <c r="GJ172" s="116"/>
      <c r="GT172" s="116"/>
      <c r="HD172" s="116"/>
      <c r="HN172" s="116"/>
      <c r="HX172" s="116"/>
    </row>
    <row xmlns:x14ac="http://schemas.microsoft.com/office/spreadsheetml/2009/9/ac" r="173" s="3" customFormat="true" x14ac:dyDescent="0.25">
      <c r="A173" s="369"/>
      <c r="B173" s="116"/>
      <c r="L173" s="116"/>
      <c r="V173" s="116"/>
      <c r="AF173" s="116"/>
      <c r="AP173" s="116"/>
      <c r="AZ173" s="116"/>
      <c r="BA173" s="116"/>
      <c r="BJ173" s="116"/>
      <c r="BT173" s="116"/>
      <c r="CD173" s="116"/>
      <c r="CN173" s="116"/>
      <c r="CX173" s="116"/>
      <c r="DH173" s="116"/>
      <c r="DR173" s="116"/>
      <c r="EB173" s="116"/>
      <c r="EL173" s="116"/>
      <c r="EV173" s="116"/>
      <c r="FF173" s="116"/>
      <c r="FP173" s="116"/>
      <c r="FZ173" s="116"/>
      <c r="GJ173" s="116"/>
      <c r="GT173" s="116"/>
      <c r="HD173" s="116"/>
      <c r="HN173" s="116"/>
      <c r="HX173" s="116"/>
    </row>
    <row xmlns:x14ac="http://schemas.microsoft.com/office/spreadsheetml/2009/9/ac" r="174" s="3" customFormat="true" x14ac:dyDescent="0.25">
      <c r="A174" s="369"/>
      <c r="B174" s="116"/>
      <c r="L174" s="116"/>
      <c r="V174" s="116"/>
      <c r="AF174" s="116"/>
      <c r="AP174" s="116"/>
      <c r="AZ174" s="116"/>
      <c r="BA174" s="116"/>
      <c r="BJ174" s="116"/>
      <c r="BT174" s="116"/>
      <c r="CD174" s="116"/>
      <c r="CN174" s="116"/>
      <c r="CX174" s="116"/>
      <c r="DH174" s="116"/>
      <c r="DR174" s="116"/>
      <c r="EB174" s="116"/>
      <c r="EL174" s="116"/>
      <c r="EV174" s="116"/>
      <c r="FF174" s="116"/>
      <c r="FP174" s="116"/>
      <c r="FZ174" s="116"/>
      <c r="GJ174" s="116"/>
      <c r="GT174" s="116"/>
      <c r="HD174" s="116"/>
      <c r="HN174" s="116"/>
      <c r="HX174" s="116"/>
    </row>
    <row xmlns:x14ac="http://schemas.microsoft.com/office/spreadsheetml/2009/9/ac" r="175" s="3" customFormat="true" x14ac:dyDescent="0.25">
      <c r="A175" s="369"/>
      <c r="B175" s="116"/>
      <c r="L175" s="116"/>
      <c r="V175" s="116"/>
      <c r="AF175" s="116"/>
      <c r="AP175" s="116"/>
      <c r="AZ175" s="116"/>
      <c r="BA175" s="116"/>
      <c r="BJ175" s="116"/>
      <c r="BT175" s="116"/>
      <c r="CD175" s="116"/>
      <c r="CN175" s="116"/>
      <c r="CX175" s="116"/>
      <c r="DH175" s="116"/>
      <c r="DR175" s="116"/>
      <c r="EB175" s="116"/>
      <c r="EL175" s="116"/>
      <c r="EV175" s="116"/>
      <c r="FF175" s="116"/>
      <c r="FP175" s="116"/>
      <c r="FZ175" s="116"/>
      <c r="GJ175" s="116"/>
      <c r="GT175" s="116"/>
      <c r="HD175" s="116"/>
      <c r="HN175" s="116"/>
      <c r="HX175" s="116"/>
    </row>
    <row xmlns:x14ac="http://schemas.microsoft.com/office/spreadsheetml/2009/9/ac" r="176" s="3" customFormat="true" x14ac:dyDescent="0.25">
      <c r="A176" s="369"/>
      <c r="B176" s="116"/>
      <c r="L176" s="116"/>
      <c r="V176" s="116"/>
      <c r="AF176" s="116"/>
      <c r="AP176" s="116"/>
      <c r="AZ176" s="116"/>
      <c r="BA176" s="116"/>
      <c r="BJ176" s="116"/>
      <c r="BT176" s="116"/>
      <c r="CD176" s="116"/>
      <c r="CN176" s="116"/>
      <c r="CX176" s="116"/>
      <c r="DH176" s="116"/>
      <c r="DR176" s="116"/>
      <c r="EB176" s="116"/>
      <c r="EL176" s="116"/>
      <c r="EV176" s="116"/>
      <c r="FF176" s="116"/>
      <c r="FP176" s="116"/>
      <c r="FZ176" s="116"/>
      <c r="GJ176" s="116"/>
      <c r="GT176" s="116"/>
      <c r="HD176" s="116"/>
      <c r="HN176" s="116"/>
      <c r="HX176" s="116"/>
    </row>
    <row xmlns:x14ac="http://schemas.microsoft.com/office/spreadsheetml/2009/9/ac" r="177" s="3" customFormat="true" x14ac:dyDescent="0.25">
      <c r="A177" s="369"/>
      <c r="B177" s="116"/>
      <c r="L177" s="116"/>
      <c r="V177" s="116"/>
      <c r="AF177" s="116"/>
      <c r="AP177" s="116"/>
      <c r="AZ177" s="116"/>
      <c r="BA177" s="116"/>
      <c r="BJ177" s="116"/>
      <c r="BT177" s="116"/>
      <c r="CD177" s="116"/>
      <c r="CN177" s="116"/>
      <c r="CX177" s="116"/>
      <c r="DH177" s="116"/>
      <c r="DR177" s="116"/>
      <c r="EB177" s="116"/>
      <c r="EL177" s="116"/>
      <c r="EV177" s="116"/>
      <c r="FF177" s="116"/>
      <c r="FP177" s="116"/>
      <c r="FZ177" s="116"/>
      <c r="GJ177" s="116"/>
      <c r="GT177" s="116"/>
      <c r="HD177" s="116"/>
      <c r="HN177" s="116"/>
      <c r="HX177" s="116"/>
    </row>
    <row xmlns:x14ac="http://schemas.microsoft.com/office/spreadsheetml/2009/9/ac" r="178" s="3" customFormat="true" x14ac:dyDescent="0.25">
      <c r="A178" s="369"/>
      <c r="B178" s="116"/>
      <c r="L178" s="116"/>
      <c r="V178" s="116"/>
      <c r="AF178" s="116"/>
      <c r="AP178" s="116"/>
      <c r="AZ178" s="116"/>
      <c r="BA178" s="116"/>
      <c r="BJ178" s="116"/>
      <c r="BT178" s="116"/>
      <c r="CD178" s="116"/>
      <c r="CN178" s="116"/>
      <c r="CX178" s="116"/>
      <c r="DH178" s="116"/>
      <c r="DR178" s="116"/>
      <c r="EB178" s="116"/>
      <c r="EL178" s="116"/>
      <c r="EV178" s="116"/>
      <c r="FF178" s="116"/>
      <c r="FP178" s="116"/>
      <c r="FZ178" s="116"/>
      <c r="GJ178" s="116"/>
      <c r="GT178" s="116"/>
      <c r="HD178" s="116"/>
      <c r="HN178" s="116"/>
      <c r="HX178" s="116"/>
    </row>
    <row xmlns:x14ac="http://schemas.microsoft.com/office/spreadsheetml/2009/9/ac" r="179" s="3" customFormat="true" x14ac:dyDescent="0.25">
      <c r="A179" s="369"/>
      <c r="B179" s="116"/>
      <c r="L179" s="116"/>
      <c r="V179" s="116"/>
      <c r="AF179" s="116"/>
      <c r="AP179" s="116"/>
      <c r="AZ179" s="116"/>
      <c r="BA179" s="116"/>
      <c r="BJ179" s="116"/>
      <c r="BT179" s="116"/>
      <c r="CD179" s="116"/>
      <c r="CN179" s="116"/>
      <c r="CX179" s="116"/>
      <c r="DH179" s="116"/>
      <c r="DR179" s="116"/>
      <c r="EB179" s="116"/>
      <c r="EL179" s="116"/>
      <c r="EV179" s="116"/>
      <c r="FF179" s="116"/>
      <c r="FP179" s="116"/>
      <c r="FZ179" s="116"/>
      <c r="GJ179" s="116"/>
      <c r="GT179" s="116"/>
      <c r="HD179" s="116"/>
      <c r="HN179" s="116"/>
      <c r="HX179" s="116"/>
    </row>
    <row xmlns:x14ac="http://schemas.microsoft.com/office/spreadsheetml/2009/9/ac" r="180" s="3" customFormat="true" x14ac:dyDescent="0.25">
      <c r="A180" s="369"/>
      <c r="B180" s="116"/>
      <c r="L180" s="116"/>
      <c r="V180" s="116"/>
      <c r="AF180" s="116"/>
      <c r="AP180" s="116"/>
      <c r="AZ180" s="116"/>
      <c r="BA180" s="116"/>
      <c r="BJ180" s="116"/>
      <c r="BT180" s="116"/>
      <c r="CD180" s="116"/>
      <c r="CN180" s="116"/>
      <c r="CX180" s="116"/>
      <c r="DH180" s="116"/>
      <c r="DR180" s="116"/>
      <c r="EB180" s="116"/>
      <c r="EL180" s="116"/>
      <c r="EV180" s="116"/>
      <c r="FF180" s="116"/>
      <c r="FP180" s="116"/>
      <c r="FZ180" s="116"/>
      <c r="GJ180" s="116"/>
      <c r="GT180" s="116"/>
      <c r="HD180" s="116"/>
      <c r="HN180" s="116"/>
      <c r="HX180" s="116"/>
    </row>
    <row xmlns:x14ac="http://schemas.microsoft.com/office/spreadsheetml/2009/9/ac" r="181" s="3" customFormat="true" x14ac:dyDescent="0.25">
      <c r="A181" s="369"/>
      <c r="B181" s="116"/>
      <c r="L181" s="116"/>
      <c r="V181" s="116"/>
      <c r="AF181" s="116"/>
      <c r="AP181" s="116"/>
      <c r="AZ181" s="116"/>
      <c r="BA181" s="116"/>
      <c r="BJ181" s="116"/>
      <c r="BT181" s="116"/>
      <c r="CD181" s="116"/>
      <c r="CN181" s="116"/>
      <c r="CX181" s="116"/>
      <c r="DH181" s="116"/>
      <c r="DR181" s="116"/>
      <c r="EB181" s="116"/>
      <c r="EL181" s="116"/>
      <c r="EV181" s="116"/>
      <c r="FF181" s="116"/>
      <c r="FP181" s="116"/>
      <c r="FZ181" s="116"/>
      <c r="GJ181" s="116"/>
      <c r="GT181" s="116"/>
      <c r="HD181" s="116"/>
      <c r="HN181" s="116"/>
      <c r="HX181" s="116"/>
    </row>
    <row xmlns:x14ac="http://schemas.microsoft.com/office/spreadsheetml/2009/9/ac" r="182" s="3" customFormat="true" x14ac:dyDescent="0.25">
      <c r="A182" s="369"/>
      <c r="B182" s="116"/>
      <c r="L182" s="116"/>
      <c r="V182" s="116"/>
      <c r="AF182" s="116"/>
      <c r="AP182" s="116"/>
      <c r="AZ182" s="116"/>
      <c r="BA182" s="116"/>
      <c r="BJ182" s="116"/>
      <c r="BT182" s="116"/>
      <c r="CD182" s="116"/>
      <c r="CN182" s="116"/>
      <c r="CX182" s="116"/>
      <c r="DH182" s="116"/>
      <c r="DR182" s="116"/>
      <c r="EB182" s="116"/>
      <c r="EL182" s="116"/>
      <c r="EV182" s="116"/>
      <c r="FF182" s="116"/>
      <c r="FP182" s="116"/>
      <c r="FZ182" s="116"/>
      <c r="GJ182" s="116"/>
      <c r="GT182" s="116"/>
      <c r="HD182" s="116"/>
      <c r="HN182" s="116"/>
      <c r="HX182" s="116"/>
    </row>
    <row xmlns:x14ac="http://schemas.microsoft.com/office/spreadsheetml/2009/9/ac" r="183" s="3" customFormat="true" x14ac:dyDescent="0.25">
      <c r="A183" s="369"/>
      <c r="B183" s="116"/>
      <c r="L183" s="116"/>
      <c r="V183" s="116"/>
      <c r="AF183" s="116"/>
      <c r="AP183" s="116"/>
      <c r="AZ183" s="116"/>
      <c r="BA183" s="116"/>
      <c r="BJ183" s="116"/>
      <c r="BT183" s="116"/>
      <c r="CD183" s="116"/>
      <c r="CN183" s="116"/>
      <c r="CX183" s="116"/>
      <c r="DH183" s="116"/>
      <c r="DR183" s="116"/>
      <c r="EB183" s="116"/>
      <c r="EL183" s="116"/>
      <c r="EV183" s="116"/>
      <c r="FF183" s="116"/>
      <c r="FP183" s="116"/>
      <c r="FZ183" s="116"/>
      <c r="GJ183" s="116"/>
      <c r="GT183" s="116"/>
      <c r="HD183" s="116"/>
      <c r="HN183" s="116"/>
      <c r="HX183" s="116"/>
    </row>
    <row xmlns:x14ac="http://schemas.microsoft.com/office/spreadsheetml/2009/9/ac" r="184" s="3" customFormat="true" x14ac:dyDescent="0.25">
      <c r="A184" s="369"/>
      <c r="B184" s="116"/>
      <c r="L184" s="116"/>
      <c r="V184" s="116"/>
      <c r="AF184" s="116"/>
      <c r="AP184" s="116"/>
      <c r="AZ184" s="116"/>
      <c r="BA184" s="116"/>
      <c r="BJ184" s="116"/>
      <c r="BT184" s="116"/>
      <c r="CD184" s="116"/>
      <c r="CN184" s="116"/>
      <c r="CX184" s="116"/>
      <c r="DH184" s="116"/>
      <c r="DR184" s="116"/>
      <c r="EB184" s="116"/>
      <c r="EL184" s="116"/>
      <c r="EV184" s="116"/>
      <c r="FF184" s="116"/>
      <c r="FP184" s="116"/>
      <c r="FZ184" s="116"/>
      <c r="GJ184" s="116"/>
      <c r="GT184" s="116"/>
      <c r="HD184" s="116"/>
      <c r="HN184" s="116"/>
      <c r="HX184" s="116"/>
    </row>
    <row xmlns:x14ac="http://schemas.microsoft.com/office/spreadsheetml/2009/9/ac" r="185" s="3" customFormat="true" x14ac:dyDescent="0.25">
      <c r="A185" s="369"/>
      <c r="B185" s="116"/>
      <c r="L185" s="116"/>
      <c r="V185" s="116"/>
      <c r="AF185" s="116"/>
      <c r="AP185" s="116"/>
      <c r="AZ185" s="116"/>
      <c r="BA185" s="116"/>
      <c r="BJ185" s="116"/>
      <c r="BT185" s="116"/>
      <c r="CD185" s="116"/>
      <c r="CN185" s="116"/>
      <c r="CX185" s="116"/>
      <c r="DH185" s="116"/>
      <c r="DR185" s="116"/>
      <c r="EB185" s="116"/>
      <c r="EL185" s="116"/>
      <c r="EV185" s="116"/>
      <c r="FF185" s="116"/>
      <c r="FP185" s="116"/>
      <c r="FZ185" s="116"/>
      <c r="GJ185" s="116"/>
      <c r="GT185" s="116"/>
      <c r="HD185" s="116"/>
      <c r="HN185" s="116"/>
      <c r="HX185" s="116"/>
    </row>
    <row xmlns:x14ac="http://schemas.microsoft.com/office/spreadsheetml/2009/9/ac" r="186" s="3" customFormat="true" x14ac:dyDescent="0.25">
      <c r="A186" s="369"/>
      <c r="B186" s="116"/>
      <c r="L186" s="116"/>
      <c r="V186" s="116"/>
      <c r="AF186" s="116"/>
      <c r="AP186" s="116"/>
      <c r="AZ186" s="116"/>
      <c r="BA186" s="116"/>
      <c r="BJ186" s="116"/>
      <c r="BT186" s="116"/>
      <c r="CD186" s="116"/>
      <c r="CN186" s="116"/>
      <c r="CX186" s="116"/>
      <c r="DH186" s="116"/>
      <c r="DR186" s="116"/>
      <c r="EB186" s="116"/>
      <c r="EL186" s="116"/>
      <c r="EV186" s="116"/>
      <c r="FF186" s="116"/>
      <c r="FP186" s="116"/>
      <c r="FZ186" s="116"/>
      <c r="GJ186" s="116"/>
      <c r="GT186" s="116"/>
      <c r="HD186" s="116"/>
      <c r="HN186" s="116"/>
      <c r="HX186" s="116"/>
    </row>
    <row xmlns:x14ac="http://schemas.microsoft.com/office/spreadsheetml/2009/9/ac" r="187" s="3" customFormat="true" x14ac:dyDescent="0.25">
      <c r="A187" s="369"/>
      <c r="B187" s="116"/>
      <c r="L187" s="116"/>
      <c r="V187" s="116"/>
      <c r="AF187" s="116"/>
      <c r="AP187" s="116"/>
      <c r="AZ187" s="116"/>
      <c r="BA187" s="116"/>
      <c r="BJ187" s="116"/>
      <c r="BT187" s="116"/>
      <c r="CD187" s="116"/>
      <c r="CN187" s="116"/>
      <c r="CX187" s="116"/>
      <c r="DH187" s="116"/>
      <c r="DR187" s="116"/>
      <c r="EB187" s="116"/>
      <c r="EL187" s="116"/>
      <c r="EV187" s="116"/>
      <c r="FF187" s="116"/>
      <c r="FP187" s="116"/>
      <c r="FZ187" s="116"/>
      <c r="GJ187" s="116"/>
      <c r="GT187" s="116"/>
      <c r="HD187" s="116"/>
      <c r="HN187" s="116"/>
      <c r="HX187" s="116"/>
    </row>
    <row xmlns:x14ac="http://schemas.microsoft.com/office/spreadsheetml/2009/9/ac" r="188" s="3" customFormat="true" x14ac:dyDescent="0.25">
      <c r="A188" s="369"/>
      <c r="B188" s="116"/>
      <c r="L188" s="116"/>
      <c r="V188" s="116"/>
      <c r="AF188" s="116"/>
      <c r="AP188" s="116"/>
      <c r="AZ188" s="116"/>
      <c r="BA188" s="116"/>
      <c r="BJ188" s="116"/>
      <c r="BT188" s="116"/>
      <c r="CD188" s="116"/>
      <c r="CN188" s="116"/>
      <c r="CX188" s="116"/>
      <c r="DH188" s="116"/>
      <c r="DR188" s="116"/>
      <c r="EB188" s="116"/>
      <c r="EL188" s="116"/>
      <c r="EV188" s="116"/>
      <c r="FF188" s="116"/>
      <c r="FP188" s="116"/>
      <c r="FZ188" s="116"/>
      <c r="GJ188" s="116"/>
      <c r="GT188" s="116"/>
      <c r="HD188" s="116"/>
      <c r="HN188" s="116"/>
      <c r="HX188" s="116"/>
    </row>
    <row xmlns:x14ac="http://schemas.microsoft.com/office/spreadsheetml/2009/9/ac" r="189" s="3" customFormat="true" x14ac:dyDescent="0.25">
      <c r="A189" s="369"/>
      <c r="B189" s="116"/>
      <c r="L189" s="116"/>
      <c r="V189" s="116"/>
      <c r="AF189" s="116"/>
      <c r="AP189" s="116"/>
      <c r="AZ189" s="116"/>
      <c r="BA189" s="116"/>
      <c r="BJ189" s="116"/>
      <c r="BT189" s="116"/>
      <c r="CD189" s="116"/>
      <c r="CN189" s="116"/>
      <c r="CX189" s="116"/>
      <c r="DH189" s="116"/>
      <c r="DR189" s="116"/>
      <c r="EB189" s="116"/>
      <c r="EL189" s="116"/>
      <c r="EV189" s="116"/>
      <c r="FF189" s="116"/>
      <c r="FP189" s="116"/>
      <c r="FZ189" s="116"/>
      <c r="GJ189" s="116"/>
      <c r="GT189" s="116"/>
      <c r="HD189" s="116"/>
      <c r="HN189" s="116"/>
      <c r="HX189" s="116"/>
    </row>
    <row xmlns:x14ac="http://schemas.microsoft.com/office/spreadsheetml/2009/9/ac" r="190" s="3" customFormat="true" x14ac:dyDescent="0.25">
      <c r="A190" s="369"/>
      <c r="B190" s="116"/>
      <c r="L190" s="116"/>
      <c r="V190" s="116"/>
      <c r="AF190" s="116"/>
      <c r="AP190" s="116"/>
      <c r="AZ190" s="116"/>
      <c r="BA190" s="116"/>
      <c r="BJ190" s="116"/>
      <c r="BT190" s="116"/>
      <c r="CD190" s="116"/>
      <c r="CN190" s="116"/>
      <c r="CX190" s="116"/>
      <c r="DH190" s="116"/>
      <c r="DR190" s="116"/>
      <c r="EB190" s="116"/>
      <c r="EL190" s="116"/>
      <c r="EV190" s="116"/>
      <c r="FF190" s="116"/>
      <c r="FP190" s="116"/>
      <c r="FZ190" s="116"/>
      <c r="GJ190" s="116"/>
      <c r="GT190" s="116"/>
      <c r="HD190" s="116"/>
      <c r="HN190" s="116"/>
      <c r="HX190" s="116"/>
    </row>
    <row xmlns:x14ac="http://schemas.microsoft.com/office/spreadsheetml/2009/9/ac" r="191" s="3" customFormat="true" x14ac:dyDescent="0.25">
      <c r="A191" s="369"/>
      <c r="B191" s="116"/>
      <c r="L191" s="116"/>
      <c r="V191" s="116"/>
      <c r="AF191" s="116"/>
      <c r="AP191" s="116"/>
      <c r="AZ191" s="116"/>
      <c r="BA191" s="116"/>
      <c r="BJ191" s="116"/>
      <c r="BT191" s="116"/>
      <c r="CD191" s="116"/>
      <c r="CN191" s="116"/>
      <c r="CX191" s="116"/>
      <c r="DH191" s="116"/>
      <c r="DR191" s="116"/>
      <c r="EB191" s="116"/>
      <c r="EL191" s="116"/>
      <c r="EV191" s="116"/>
      <c r="FF191" s="116"/>
      <c r="FP191" s="116"/>
      <c r="FZ191" s="116"/>
      <c r="GJ191" s="116"/>
      <c r="GT191" s="116"/>
      <c r="HD191" s="116"/>
      <c r="HN191" s="116"/>
      <c r="HX191" s="116"/>
    </row>
    <row xmlns:x14ac="http://schemas.microsoft.com/office/spreadsheetml/2009/9/ac" r="192" s="3" customFormat="true" x14ac:dyDescent="0.25">
      <c r="A192" s="369"/>
      <c r="B192" s="116"/>
      <c r="L192" s="116"/>
      <c r="V192" s="116"/>
      <c r="AF192" s="116"/>
      <c r="AP192" s="116"/>
      <c r="AZ192" s="116"/>
      <c r="BA192" s="116"/>
      <c r="BJ192" s="116"/>
      <c r="BT192" s="116"/>
      <c r="CD192" s="116"/>
      <c r="CN192" s="116"/>
      <c r="CX192" s="116"/>
      <c r="DH192" s="116"/>
      <c r="DR192" s="116"/>
      <c r="EB192" s="116"/>
      <c r="EL192" s="116"/>
      <c r="EV192" s="116"/>
      <c r="FF192" s="116"/>
      <c r="FP192" s="116"/>
      <c r="FZ192" s="116"/>
      <c r="GJ192" s="116"/>
      <c r="GT192" s="116"/>
      <c r="HD192" s="116"/>
      <c r="HN192" s="116"/>
      <c r="HX192" s="116"/>
    </row>
    <row xmlns:x14ac="http://schemas.microsoft.com/office/spreadsheetml/2009/9/ac" r="193" s="3" customFormat="true" x14ac:dyDescent="0.25">
      <c r="A193" s="369"/>
      <c r="B193" s="116"/>
      <c r="L193" s="116"/>
      <c r="V193" s="116"/>
      <c r="AF193" s="116"/>
      <c r="AP193" s="116"/>
      <c r="AZ193" s="116"/>
      <c r="BA193" s="116"/>
      <c r="BJ193" s="116"/>
      <c r="BT193" s="116"/>
      <c r="CD193" s="116"/>
      <c r="CN193" s="116"/>
      <c r="CX193" s="116"/>
      <c r="DH193" s="116"/>
      <c r="DR193" s="116"/>
      <c r="EB193" s="116"/>
      <c r="EL193" s="116"/>
      <c r="EV193" s="116"/>
      <c r="FF193" s="116"/>
      <c r="FP193" s="116"/>
      <c r="FZ193" s="116"/>
      <c r="GJ193" s="116"/>
      <c r="GT193" s="116"/>
      <c r="HD193" s="116"/>
      <c r="HN193" s="116"/>
      <c r="HX193" s="116"/>
    </row>
    <row xmlns:x14ac="http://schemas.microsoft.com/office/spreadsheetml/2009/9/ac" r="194" s="3" customFormat="true" x14ac:dyDescent="0.25">
      <c r="A194" s="369"/>
      <c r="B194" s="116"/>
      <c r="L194" s="116"/>
      <c r="V194" s="116"/>
      <c r="AF194" s="116"/>
      <c r="AP194" s="116"/>
      <c r="AZ194" s="116"/>
      <c r="BA194" s="116"/>
      <c r="BJ194" s="116"/>
      <c r="BT194" s="116"/>
      <c r="CD194" s="116"/>
      <c r="CN194" s="116"/>
      <c r="CX194" s="116"/>
      <c r="DH194" s="116"/>
      <c r="DR194" s="116"/>
      <c r="EB194" s="116"/>
      <c r="EL194" s="116"/>
      <c r="EV194" s="116"/>
      <c r="FF194" s="116"/>
      <c r="FP194" s="116"/>
      <c r="FZ194" s="116"/>
      <c r="GJ194" s="116"/>
      <c r="GT194" s="116"/>
      <c r="HD194" s="116"/>
      <c r="HN194" s="116"/>
      <c r="HX194" s="116"/>
    </row>
    <row xmlns:x14ac="http://schemas.microsoft.com/office/spreadsheetml/2009/9/ac" r="195" s="3" customFormat="true" x14ac:dyDescent="0.25">
      <c r="A195" s="369"/>
      <c r="B195" s="116"/>
      <c r="L195" s="116"/>
      <c r="V195" s="116"/>
      <c r="AF195" s="116"/>
      <c r="AP195" s="116"/>
      <c r="AZ195" s="116"/>
      <c r="BA195" s="116"/>
      <c r="BJ195" s="116"/>
      <c r="BT195" s="116"/>
      <c r="CD195" s="116"/>
      <c r="CN195" s="116"/>
      <c r="CX195" s="116"/>
      <c r="DH195" s="116"/>
      <c r="DR195" s="116"/>
      <c r="EB195" s="116"/>
      <c r="EL195" s="116"/>
      <c r="EV195" s="116"/>
      <c r="FF195" s="116"/>
      <c r="FP195" s="116"/>
      <c r="FZ195" s="116"/>
      <c r="GJ195" s="116"/>
      <c r="GT195" s="116"/>
      <c r="HD195" s="116"/>
      <c r="HN195" s="116"/>
      <c r="HX195" s="116"/>
    </row>
    <row xmlns:x14ac="http://schemas.microsoft.com/office/spreadsheetml/2009/9/ac" r="196" s="3" customFormat="true" x14ac:dyDescent="0.25">
      <c r="A196" s="369"/>
      <c r="B196" s="116"/>
      <c r="L196" s="116"/>
      <c r="V196" s="116"/>
      <c r="AF196" s="116"/>
      <c r="AP196" s="116"/>
      <c r="AZ196" s="116"/>
      <c r="BA196" s="116"/>
      <c r="BJ196" s="116"/>
      <c r="BT196" s="116"/>
      <c r="CD196" s="116"/>
      <c r="CN196" s="116"/>
      <c r="CX196" s="116"/>
      <c r="DH196" s="116"/>
      <c r="DR196" s="116"/>
      <c r="EB196" s="116"/>
      <c r="EL196" s="116"/>
      <c r="EV196" s="116"/>
      <c r="FF196" s="116"/>
      <c r="FP196" s="116"/>
      <c r="FZ196" s="116"/>
      <c r="GJ196" s="116"/>
      <c r="GT196" s="116"/>
      <c r="HD196" s="116"/>
      <c r="HN196" s="116"/>
      <c r="HX196" s="116"/>
    </row>
    <row xmlns:x14ac="http://schemas.microsoft.com/office/spreadsheetml/2009/9/ac" r="197" s="3" customFormat="true" x14ac:dyDescent="0.25">
      <c r="A197" s="369"/>
      <c r="B197" s="116"/>
      <c r="L197" s="116"/>
      <c r="V197" s="116"/>
      <c r="AF197" s="116"/>
      <c r="AP197" s="116"/>
      <c r="AZ197" s="116"/>
      <c r="BA197" s="116"/>
      <c r="BJ197" s="116"/>
      <c r="BT197" s="116"/>
      <c r="CD197" s="116"/>
      <c r="CN197" s="116"/>
      <c r="CX197" s="116"/>
      <c r="DH197" s="116"/>
      <c r="DR197" s="116"/>
      <c r="EB197" s="116"/>
      <c r="EL197" s="116"/>
      <c r="EV197" s="116"/>
      <c r="FF197" s="116"/>
      <c r="FP197" s="116"/>
      <c r="FZ197" s="116"/>
      <c r="GJ197" s="116"/>
      <c r="GT197" s="116"/>
      <c r="HD197" s="116"/>
      <c r="HN197" s="116"/>
      <c r="HX197" s="116"/>
    </row>
    <row xmlns:x14ac="http://schemas.microsoft.com/office/spreadsheetml/2009/9/ac" r="198" s="3" customFormat="true" x14ac:dyDescent="0.25">
      <c r="A198" s="369"/>
      <c r="B198" s="116"/>
      <c r="L198" s="116"/>
      <c r="V198" s="116"/>
      <c r="AF198" s="116"/>
      <c r="AP198" s="116"/>
      <c r="AZ198" s="116"/>
      <c r="BA198" s="116"/>
      <c r="BJ198" s="116"/>
      <c r="BT198" s="116"/>
      <c r="CD198" s="116"/>
      <c r="CN198" s="116"/>
      <c r="CX198" s="116"/>
      <c r="DH198" s="116"/>
      <c r="DR198" s="116"/>
      <c r="EB198" s="116"/>
      <c r="EL198" s="116"/>
      <c r="EV198" s="116"/>
      <c r="FF198" s="116"/>
      <c r="FP198" s="116"/>
      <c r="FZ198" s="116"/>
      <c r="GJ198" s="116"/>
      <c r="GT198" s="116"/>
      <c r="HD198" s="116"/>
      <c r="HN198" s="116"/>
      <c r="HX198" s="116"/>
    </row>
    <row xmlns:x14ac="http://schemas.microsoft.com/office/spreadsheetml/2009/9/ac" r="199" s="3" customFormat="true" x14ac:dyDescent="0.25">
      <c r="A199" s="369"/>
      <c r="B199" s="116"/>
      <c r="L199" s="116"/>
      <c r="V199" s="116"/>
      <c r="AF199" s="116"/>
      <c r="AP199" s="116"/>
      <c r="AZ199" s="116"/>
      <c r="BA199" s="116"/>
      <c r="BJ199" s="116"/>
      <c r="BT199" s="116"/>
      <c r="CD199" s="116"/>
      <c r="CN199" s="116"/>
      <c r="CX199" s="116"/>
      <c r="DH199" s="116"/>
      <c r="DR199" s="116"/>
      <c r="EB199" s="116"/>
      <c r="EL199" s="116"/>
      <c r="EV199" s="116"/>
      <c r="FF199" s="116"/>
      <c r="FP199" s="116"/>
      <c r="FZ199" s="116"/>
      <c r="GJ199" s="116"/>
      <c r="GT199" s="116"/>
      <c r="HD199" s="116"/>
      <c r="HN199" s="116"/>
      <c r="HX199" s="116"/>
    </row>
    <row xmlns:x14ac="http://schemas.microsoft.com/office/spreadsheetml/2009/9/ac" r="200" s="3" customFormat="true" x14ac:dyDescent="0.25">
      <c r="A200" s="369"/>
      <c r="B200" s="116"/>
      <c r="L200" s="116"/>
      <c r="V200" s="116"/>
      <c r="AF200" s="116"/>
      <c r="AP200" s="116"/>
      <c r="AZ200" s="116"/>
      <c r="BA200" s="116"/>
      <c r="BJ200" s="116"/>
      <c r="BT200" s="116"/>
      <c r="CD200" s="116"/>
      <c r="CN200" s="116"/>
      <c r="CX200" s="116"/>
      <c r="DH200" s="116"/>
      <c r="DR200" s="116"/>
      <c r="EB200" s="116"/>
      <c r="EL200" s="116"/>
      <c r="EV200" s="116"/>
      <c r="FF200" s="116"/>
      <c r="FP200" s="116"/>
      <c r="FZ200" s="116"/>
      <c r="GJ200" s="116"/>
      <c r="GT200" s="116"/>
      <c r="HD200" s="116"/>
      <c r="HN200" s="116"/>
      <c r="HX200" s="116"/>
    </row>
    <row xmlns:x14ac="http://schemas.microsoft.com/office/spreadsheetml/2009/9/ac" r="201" s="3" customFormat="true" x14ac:dyDescent="0.25">
      <c r="A201" s="369"/>
      <c r="B201" s="116"/>
      <c r="L201" s="116"/>
      <c r="V201" s="116"/>
      <c r="AF201" s="116"/>
      <c r="AP201" s="116"/>
      <c r="AZ201" s="116"/>
      <c r="BA201" s="116"/>
      <c r="BJ201" s="116"/>
      <c r="BT201" s="116"/>
      <c r="CD201" s="116"/>
      <c r="CN201" s="116"/>
      <c r="CX201" s="116"/>
      <c r="DH201" s="116"/>
      <c r="DR201" s="116"/>
      <c r="EB201" s="116"/>
      <c r="EL201" s="116"/>
      <c r="EV201" s="116"/>
      <c r="FF201" s="116"/>
      <c r="FP201" s="116"/>
      <c r="FZ201" s="116"/>
      <c r="GJ201" s="116"/>
      <c r="GT201" s="116"/>
      <c r="HD201" s="116"/>
      <c r="HN201" s="116"/>
      <c r="HX201" s="116"/>
    </row>
    <row xmlns:x14ac="http://schemas.microsoft.com/office/spreadsheetml/2009/9/ac" r="202" s="3" customFormat="true" x14ac:dyDescent="0.25">
      <c r="A202" s="369"/>
      <c r="B202" s="116"/>
      <c r="L202" s="116"/>
      <c r="V202" s="116"/>
      <c r="AF202" s="116"/>
      <c r="AP202" s="116"/>
      <c r="AZ202" s="116"/>
      <c r="BA202" s="116"/>
      <c r="BJ202" s="116"/>
      <c r="BT202" s="116"/>
      <c r="CD202" s="116"/>
      <c r="CN202" s="116"/>
      <c r="CX202" s="116"/>
      <c r="DH202" s="116"/>
      <c r="DR202" s="116"/>
      <c r="EB202" s="116"/>
      <c r="EL202" s="116"/>
      <c r="EV202" s="116"/>
      <c r="FF202" s="116"/>
      <c r="FP202" s="116"/>
      <c r="FZ202" s="116"/>
      <c r="GJ202" s="116"/>
      <c r="GT202" s="116"/>
      <c r="HD202" s="116"/>
      <c r="HN202" s="116"/>
      <c r="HX202" s="116"/>
    </row>
    <row xmlns:x14ac="http://schemas.microsoft.com/office/spreadsheetml/2009/9/ac" r="203" s="3" customFormat="true" x14ac:dyDescent="0.25">
      <c r="A203" s="369"/>
      <c r="B203" s="116"/>
      <c r="L203" s="116"/>
      <c r="V203" s="116"/>
      <c r="AF203" s="116"/>
      <c r="AP203" s="116"/>
      <c r="AZ203" s="116"/>
      <c r="BA203" s="116"/>
      <c r="BJ203" s="116"/>
      <c r="BT203" s="116"/>
      <c r="CD203" s="116"/>
      <c r="CN203" s="116"/>
      <c r="CX203" s="116"/>
      <c r="DH203" s="116"/>
      <c r="DR203" s="116"/>
      <c r="EB203" s="116"/>
      <c r="EL203" s="116"/>
      <c r="EV203" s="116"/>
      <c r="FF203" s="116"/>
      <c r="FP203" s="116"/>
      <c r="FZ203" s="116"/>
      <c r="GJ203" s="116"/>
      <c r="GT203" s="116"/>
      <c r="HD203" s="116"/>
      <c r="HN203" s="116"/>
      <c r="HX203" s="116"/>
    </row>
    <row xmlns:x14ac="http://schemas.microsoft.com/office/spreadsheetml/2009/9/ac" r="204" s="3" customFormat="true" x14ac:dyDescent="0.25">
      <c r="A204" s="369"/>
      <c r="B204" s="116"/>
      <c r="L204" s="116"/>
      <c r="V204" s="116"/>
      <c r="AF204" s="116"/>
      <c r="AP204" s="116"/>
      <c r="AZ204" s="116"/>
      <c r="BA204" s="116"/>
      <c r="BJ204" s="116"/>
      <c r="BT204" s="116"/>
      <c r="CD204" s="116"/>
      <c r="CN204" s="116"/>
      <c r="CX204" s="116"/>
      <c r="DH204" s="116"/>
      <c r="DR204" s="116"/>
      <c r="EB204" s="116"/>
      <c r="EL204" s="116"/>
      <c r="EV204" s="116"/>
      <c r="FF204" s="116"/>
      <c r="FP204" s="116"/>
      <c r="FZ204" s="116"/>
      <c r="GJ204" s="116"/>
      <c r="GT204" s="116"/>
      <c r="HD204" s="116"/>
      <c r="HN204" s="116"/>
      <c r="HX204" s="116"/>
    </row>
    <row xmlns:x14ac="http://schemas.microsoft.com/office/spreadsheetml/2009/9/ac" r="205" s="3" customFormat="true" x14ac:dyDescent="0.25">
      <c r="A205" s="369"/>
      <c r="B205" s="116"/>
      <c r="L205" s="116"/>
      <c r="V205" s="116"/>
      <c r="AF205" s="116"/>
      <c r="AP205" s="116"/>
      <c r="AZ205" s="116"/>
      <c r="BA205" s="116"/>
      <c r="BJ205" s="116"/>
      <c r="BT205" s="116"/>
      <c r="CD205" s="116"/>
      <c r="CN205" s="116"/>
      <c r="CX205" s="116"/>
      <c r="DH205" s="116"/>
      <c r="DR205" s="116"/>
      <c r="EB205" s="116"/>
      <c r="EL205" s="116"/>
      <c r="EV205" s="116"/>
      <c r="FF205" s="116"/>
      <c r="FP205" s="116"/>
      <c r="FZ205" s="116"/>
      <c r="GJ205" s="116"/>
      <c r="GT205" s="116"/>
      <c r="HD205" s="116"/>
      <c r="HN205" s="116"/>
      <c r="HX205" s="116"/>
    </row>
    <row xmlns:x14ac="http://schemas.microsoft.com/office/spreadsheetml/2009/9/ac" r="206" s="3" customFormat="true" x14ac:dyDescent="0.25">
      <c r="A206" s="369"/>
      <c r="B206" s="116"/>
      <c r="L206" s="116"/>
      <c r="V206" s="116"/>
      <c r="AF206" s="116"/>
      <c r="AP206" s="116"/>
      <c r="AZ206" s="116"/>
      <c r="BA206" s="116"/>
      <c r="BJ206" s="116"/>
      <c r="BT206" s="116"/>
      <c r="CD206" s="116"/>
      <c r="CN206" s="116"/>
      <c r="CX206" s="116"/>
      <c r="DH206" s="116"/>
      <c r="DR206" s="116"/>
      <c r="EB206" s="116"/>
      <c r="EL206" s="116"/>
      <c r="EV206" s="116"/>
      <c r="FF206" s="116"/>
      <c r="FP206" s="116"/>
      <c r="FZ206" s="116"/>
      <c r="GJ206" s="116"/>
      <c r="GT206" s="116"/>
      <c r="HD206" s="116"/>
      <c r="HN206" s="116"/>
      <c r="HX206" s="116"/>
    </row>
    <row xmlns:x14ac="http://schemas.microsoft.com/office/spreadsheetml/2009/9/ac" r="207" s="3" customFormat="true" x14ac:dyDescent="0.25">
      <c r="A207" s="369"/>
      <c r="B207" s="116"/>
      <c r="L207" s="116"/>
      <c r="V207" s="116"/>
      <c r="AF207" s="116"/>
      <c r="AP207" s="116"/>
      <c r="AZ207" s="116"/>
      <c r="BA207" s="116"/>
      <c r="BJ207" s="116"/>
      <c r="BT207" s="116"/>
      <c r="CD207" s="116"/>
      <c r="CN207" s="116"/>
      <c r="CX207" s="116"/>
      <c r="DH207" s="116"/>
      <c r="DR207" s="116"/>
      <c r="EB207" s="116"/>
      <c r="EL207" s="116"/>
      <c r="EV207" s="116"/>
      <c r="FF207" s="116"/>
      <c r="FP207" s="116"/>
      <c r="FZ207" s="116"/>
      <c r="GJ207" s="116"/>
      <c r="GT207" s="116"/>
      <c r="HD207" s="116"/>
      <c r="HN207" s="116"/>
      <c r="HX207" s="116"/>
    </row>
    <row xmlns:x14ac="http://schemas.microsoft.com/office/spreadsheetml/2009/9/ac" r="208" s="3" customFormat="true" x14ac:dyDescent="0.25">
      <c r="A208" s="369"/>
      <c r="B208" s="116"/>
      <c r="L208" s="116"/>
      <c r="V208" s="116"/>
      <c r="AF208" s="116"/>
      <c r="AP208" s="116"/>
      <c r="AZ208" s="116"/>
      <c r="BA208" s="116"/>
      <c r="BJ208" s="116"/>
      <c r="BT208" s="116"/>
      <c r="CD208" s="116"/>
      <c r="CN208" s="116"/>
      <c r="CX208" s="116"/>
      <c r="DH208" s="116"/>
      <c r="DR208" s="116"/>
      <c r="EB208" s="116"/>
      <c r="EL208" s="116"/>
      <c r="EV208" s="116"/>
      <c r="FF208" s="116"/>
      <c r="FP208" s="116"/>
      <c r="FZ208" s="116"/>
      <c r="GJ208" s="116"/>
      <c r="GT208" s="116"/>
      <c r="HD208" s="116"/>
      <c r="HN208" s="116"/>
      <c r="HX208" s="116"/>
    </row>
    <row xmlns:x14ac="http://schemas.microsoft.com/office/spreadsheetml/2009/9/ac" r="209" s="3" customFormat="true" x14ac:dyDescent="0.25">
      <c r="A209" s="369"/>
      <c r="B209" s="116"/>
      <c r="L209" s="116"/>
      <c r="V209" s="116"/>
      <c r="AF209" s="116"/>
      <c r="AP209" s="116"/>
      <c r="AZ209" s="116"/>
      <c r="BA209" s="116"/>
      <c r="BJ209" s="116"/>
      <c r="BT209" s="116"/>
      <c r="CD209" s="116"/>
      <c r="CN209" s="116"/>
      <c r="CX209" s="116"/>
      <c r="DH209" s="116"/>
      <c r="DR209" s="116"/>
      <c r="EB209" s="116"/>
      <c r="EL209" s="116"/>
      <c r="EV209" s="116"/>
      <c r="FF209" s="116"/>
      <c r="FP209" s="116"/>
      <c r="FZ209" s="116"/>
      <c r="GJ209" s="116"/>
      <c r="GT209" s="116"/>
      <c r="HD209" s="116"/>
      <c r="HN209" s="116"/>
      <c r="HX209" s="116"/>
    </row>
    <row xmlns:x14ac="http://schemas.microsoft.com/office/spreadsheetml/2009/9/ac" r="210" s="3" customFormat="true" x14ac:dyDescent="0.25">
      <c r="A210" s="369"/>
      <c r="B210" s="116"/>
      <c r="L210" s="116"/>
      <c r="V210" s="116"/>
      <c r="AF210" s="116"/>
      <c r="AP210" s="116"/>
      <c r="AZ210" s="116"/>
      <c r="BA210" s="116"/>
      <c r="BJ210" s="116"/>
      <c r="BT210" s="116"/>
      <c r="CD210" s="116"/>
      <c r="CN210" s="116"/>
      <c r="CX210" s="116"/>
      <c r="DH210" s="116"/>
      <c r="DR210" s="116"/>
      <c r="EB210" s="116"/>
      <c r="EL210" s="116"/>
      <c r="EV210" s="116"/>
      <c r="FF210" s="116"/>
      <c r="FP210" s="116"/>
      <c r="FZ210" s="116"/>
      <c r="GJ210" s="116"/>
      <c r="GT210" s="116"/>
      <c r="HD210" s="116"/>
      <c r="HN210" s="116"/>
      <c r="HX210" s="116"/>
    </row>
    <row xmlns:x14ac="http://schemas.microsoft.com/office/spreadsheetml/2009/9/ac" r="211" s="3" customFormat="true" x14ac:dyDescent="0.25">
      <c r="A211" s="369"/>
      <c r="B211" s="116"/>
      <c r="L211" s="116"/>
      <c r="V211" s="116"/>
      <c r="AF211" s="116"/>
      <c r="AP211" s="116"/>
      <c r="AZ211" s="116"/>
      <c r="BA211" s="116"/>
      <c r="BJ211" s="116"/>
      <c r="BT211" s="116"/>
      <c r="CD211" s="116"/>
      <c r="CN211" s="116"/>
      <c r="CX211" s="116"/>
      <c r="DH211" s="116"/>
      <c r="DR211" s="116"/>
      <c r="EB211" s="116"/>
      <c r="EL211" s="116"/>
      <c r="EV211" s="116"/>
      <c r="FF211" s="116"/>
      <c r="FP211" s="116"/>
      <c r="FZ211" s="116"/>
      <c r="GJ211" s="116"/>
      <c r="GT211" s="116"/>
      <c r="HD211" s="116"/>
      <c r="HN211" s="116"/>
      <c r="HX211" s="116"/>
    </row>
    <row xmlns:x14ac="http://schemas.microsoft.com/office/spreadsheetml/2009/9/ac" r="212" s="3" customFormat="true" x14ac:dyDescent="0.25">
      <c r="A212" s="369"/>
      <c r="B212" s="116"/>
      <c r="L212" s="116"/>
      <c r="V212" s="116"/>
      <c r="AF212" s="116"/>
      <c r="AP212" s="116"/>
      <c r="AZ212" s="116"/>
      <c r="BA212" s="116"/>
      <c r="BJ212" s="116"/>
      <c r="BT212" s="116"/>
      <c r="CD212" s="116"/>
      <c r="CN212" s="116"/>
      <c r="CX212" s="116"/>
      <c r="DH212" s="116"/>
      <c r="DR212" s="116"/>
      <c r="EB212" s="116"/>
      <c r="EL212" s="116"/>
      <c r="EV212" s="116"/>
      <c r="FF212" s="116"/>
      <c r="FP212" s="116"/>
      <c r="FZ212" s="116"/>
      <c r="GJ212" s="116"/>
      <c r="GT212" s="116"/>
      <c r="HD212" s="116"/>
      <c r="HN212" s="116"/>
      <c r="HX212" s="116"/>
    </row>
    <row xmlns:x14ac="http://schemas.microsoft.com/office/spreadsheetml/2009/9/ac" r="213" s="3" customFormat="true" x14ac:dyDescent="0.25">
      <c r="A213" s="369"/>
      <c r="B213" s="116"/>
      <c r="L213" s="116"/>
      <c r="V213" s="116"/>
      <c r="AF213" s="116"/>
      <c r="AP213" s="116"/>
      <c r="AZ213" s="116"/>
      <c r="BA213" s="116"/>
      <c r="BJ213" s="116"/>
      <c r="BT213" s="116"/>
      <c r="CD213" s="116"/>
      <c r="CN213" s="116"/>
      <c r="CX213" s="116"/>
      <c r="DH213" s="116"/>
      <c r="DR213" s="116"/>
      <c r="EB213" s="116"/>
      <c r="EL213" s="116"/>
      <c r="EV213" s="116"/>
      <c r="FF213" s="116"/>
      <c r="FP213" s="116"/>
      <c r="FZ213" s="116"/>
      <c r="GJ213" s="116"/>
      <c r="GT213" s="116"/>
      <c r="HD213" s="116"/>
      <c r="HN213" s="116"/>
      <c r="HX213" s="116"/>
    </row>
    <row xmlns:x14ac="http://schemas.microsoft.com/office/spreadsheetml/2009/9/ac" r="214" s="3" customFormat="true" x14ac:dyDescent="0.25">
      <c r="A214" s="369"/>
      <c r="B214" s="116"/>
      <c r="L214" s="116"/>
      <c r="V214" s="116"/>
      <c r="AF214" s="116"/>
      <c r="AP214" s="116"/>
      <c r="AZ214" s="116"/>
      <c r="BA214" s="116"/>
      <c r="BJ214" s="116"/>
      <c r="BT214" s="116"/>
      <c r="CD214" s="116"/>
      <c r="CN214" s="116"/>
      <c r="CX214" s="116"/>
      <c r="DH214" s="116"/>
      <c r="DR214" s="116"/>
      <c r="EB214" s="116"/>
      <c r="EL214" s="116"/>
      <c r="EV214" s="116"/>
      <c r="FF214" s="116"/>
      <c r="FP214" s="116"/>
      <c r="FZ214" s="116"/>
      <c r="GJ214" s="116"/>
      <c r="GT214" s="116"/>
      <c r="HD214" s="116"/>
      <c r="HN214" s="116"/>
      <c r="HX214" s="116"/>
    </row>
    <row xmlns:x14ac="http://schemas.microsoft.com/office/spreadsheetml/2009/9/ac" r="215" s="3" customFormat="true" x14ac:dyDescent="0.25">
      <c r="A215" s="369"/>
      <c r="B215" s="116"/>
      <c r="L215" s="116"/>
      <c r="V215" s="116"/>
      <c r="AF215" s="116"/>
      <c r="AP215" s="116"/>
      <c r="AZ215" s="116"/>
      <c r="BA215" s="116"/>
      <c r="BJ215" s="116"/>
      <c r="BT215" s="116"/>
      <c r="CD215" s="116"/>
      <c r="CN215" s="116"/>
      <c r="CX215" s="116"/>
      <c r="DH215" s="116"/>
      <c r="DR215" s="116"/>
      <c r="EB215" s="116"/>
      <c r="EL215" s="116"/>
      <c r="EV215" s="116"/>
      <c r="FF215" s="116"/>
      <c r="FP215" s="116"/>
      <c r="FZ215" s="116"/>
      <c r="GJ215" s="116"/>
      <c r="GT215" s="116"/>
      <c r="HD215" s="116"/>
      <c r="HN215" s="116"/>
      <c r="HX215" s="116"/>
    </row>
    <row xmlns:x14ac="http://schemas.microsoft.com/office/spreadsheetml/2009/9/ac" r="216" s="3" customFormat="true" x14ac:dyDescent="0.25">
      <c r="A216" s="369"/>
      <c r="B216" s="116"/>
      <c r="L216" s="116"/>
      <c r="V216" s="116"/>
      <c r="AF216" s="116"/>
      <c r="AP216" s="116"/>
      <c r="AZ216" s="116"/>
      <c r="BA216" s="116"/>
      <c r="BJ216" s="116"/>
      <c r="BT216" s="116"/>
      <c r="CD216" s="116"/>
      <c r="CN216" s="116"/>
      <c r="CX216" s="116"/>
      <c r="DH216" s="116"/>
      <c r="DR216" s="116"/>
      <c r="EB216" s="116"/>
      <c r="EL216" s="116"/>
      <c r="EV216" s="116"/>
      <c r="FF216" s="116"/>
      <c r="FP216" s="116"/>
      <c r="FZ216" s="116"/>
      <c r="GJ216" s="116"/>
      <c r="GT216" s="116"/>
      <c r="HD216" s="116"/>
      <c r="HN216" s="116"/>
      <c r="HX216" s="116"/>
    </row>
    <row xmlns:x14ac="http://schemas.microsoft.com/office/spreadsheetml/2009/9/ac" r="217" s="3" customFormat="true" x14ac:dyDescent="0.25">
      <c r="A217" s="369"/>
      <c r="B217" s="116"/>
      <c r="L217" s="116"/>
      <c r="V217" s="116"/>
      <c r="AF217" s="116"/>
      <c r="AP217" s="116"/>
      <c r="AZ217" s="116"/>
      <c r="BA217" s="116"/>
      <c r="BJ217" s="116"/>
      <c r="BT217" s="116"/>
      <c r="CD217" s="116"/>
      <c r="CN217" s="116"/>
      <c r="CX217" s="116"/>
      <c r="DH217" s="116"/>
      <c r="DR217" s="116"/>
      <c r="EB217" s="116"/>
      <c r="EL217" s="116"/>
      <c r="EV217" s="116"/>
      <c r="FF217" s="116"/>
      <c r="FP217" s="116"/>
      <c r="FZ217" s="116"/>
      <c r="GJ217" s="116"/>
      <c r="GT217" s="116"/>
      <c r="HD217" s="116"/>
      <c r="HN217" s="116"/>
      <c r="HX217" s="116"/>
    </row>
    <row xmlns:x14ac="http://schemas.microsoft.com/office/spreadsheetml/2009/9/ac" r="218" s="3" customFormat="true" x14ac:dyDescent="0.25">
      <c r="A218" s="369"/>
      <c r="B218" s="116"/>
      <c r="L218" s="116"/>
      <c r="V218" s="116"/>
      <c r="AF218" s="116"/>
      <c r="AP218" s="116"/>
      <c r="AZ218" s="116"/>
      <c r="BA218" s="116"/>
      <c r="BJ218" s="116"/>
      <c r="BT218" s="116"/>
      <c r="CD218" s="116"/>
      <c r="CN218" s="116"/>
      <c r="CX218" s="116"/>
      <c r="DH218" s="116"/>
      <c r="DR218" s="116"/>
      <c r="EB218" s="116"/>
      <c r="EL218" s="116"/>
      <c r="EV218" s="116"/>
      <c r="FF218" s="116"/>
      <c r="FP218" s="116"/>
      <c r="FZ218" s="116"/>
      <c r="GJ218" s="116"/>
      <c r="GT218" s="116"/>
      <c r="HD218" s="116"/>
      <c r="HN218" s="116"/>
      <c r="HX218" s="116"/>
    </row>
    <row xmlns:x14ac="http://schemas.microsoft.com/office/spreadsheetml/2009/9/ac" r="219" s="3" customFormat="true" x14ac:dyDescent="0.25">
      <c r="A219" s="369"/>
      <c r="B219" s="116"/>
      <c r="L219" s="116"/>
      <c r="V219" s="116"/>
      <c r="AF219" s="116"/>
      <c r="AP219" s="116"/>
      <c r="AZ219" s="116"/>
      <c r="BA219" s="116"/>
      <c r="BJ219" s="116"/>
      <c r="BT219" s="116"/>
      <c r="CD219" s="116"/>
      <c r="CN219" s="116"/>
      <c r="CX219" s="116"/>
      <c r="DH219" s="116"/>
      <c r="DR219" s="116"/>
      <c r="EB219" s="116"/>
      <c r="EL219" s="116"/>
      <c r="EV219" s="116"/>
      <c r="FF219" s="116"/>
      <c r="FP219" s="116"/>
      <c r="FZ219" s="116"/>
      <c r="GJ219" s="116"/>
      <c r="GT219" s="116"/>
      <c r="HD219" s="116"/>
      <c r="HN219" s="116"/>
      <c r="HX219" s="116"/>
    </row>
    <row xmlns:x14ac="http://schemas.microsoft.com/office/spreadsheetml/2009/9/ac" r="220" s="3" customFormat="true" x14ac:dyDescent="0.25">
      <c r="A220" s="369"/>
      <c r="B220" s="116"/>
      <c r="L220" s="116"/>
      <c r="V220" s="116"/>
      <c r="AF220" s="116"/>
      <c r="AP220" s="116"/>
      <c r="AZ220" s="116"/>
      <c r="BA220" s="116"/>
      <c r="BJ220" s="116"/>
      <c r="BT220" s="116"/>
      <c r="CD220" s="116"/>
      <c r="CN220" s="116"/>
      <c r="CX220" s="116"/>
      <c r="DH220" s="116"/>
      <c r="DR220" s="116"/>
      <c r="EB220" s="116"/>
      <c r="EL220" s="116"/>
      <c r="EV220" s="116"/>
      <c r="FF220" s="116"/>
      <c r="FP220" s="116"/>
      <c r="FZ220" s="116"/>
      <c r="GJ220" s="116"/>
      <c r="GT220" s="116"/>
      <c r="HD220" s="116"/>
      <c r="HN220" s="116"/>
      <c r="HX220" s="116"/>
    </row>
    <row xmlns:x14ac="http://schemas.microsoft.com/office/spreadsheetml/2009/9/ac" r="221" s="3" customFormat="true" x14ac:dyDescent="0.25">
      <c r="A221" s="369"/>
      <c r="B221" s="116"/>
      <c r="L221" s="116"/>
      <c r="V221" s="116"/>
      <c r="AF221" s="116"/>
      <c r="AP221" s="116"/>
      <c r="AZ221" s="116"/>
      <c r="BA221" s="116"/>
      <c r="BJ221" s="116"/>
      <c r="BT221" s="116"/>
      <c r="CD221" s="116"/>
      <c r="CN221" s="116"/>
      <c r="CX221" s="116"/>
      <c r="DH221" s="116"/>
      <c r="DR221" s="116"/>
      <c r="EB221" s="116"/>
      <c r="EL221" s="116"/>
      <c r="EV221" s="116"/>
      <c r="FF221" s="116"/>
      <c r="FP221" s="116"/>
      <c r="FZ221" s="116"/>
      <c r="GJ221" s="116"/>
      <c r="GT221" s="116"/>
      <c r="HD221" s="116"/>
      <c r="HN221" s="116"/>
      <c r="HX221" s="116"/>
    </row>
    <row xmlns:x14ac="http://schemas.microsoft.com/office/spreadsheetml/2009/9/ac" r="222" s="3" customFormat="true" x14ac:dyDescent="0.25">
      <c r="A222" s="369"/>
      <c r="B222" s="116"/>
      <c r="L222" s="116"/>
      <c r="V222" s="116"/>
      <c r="AF222" s="116"/>
      <c r="AP222" s="116"/>
      <c r="AZ222" s="116"/>
      <c r="BA222" s="116"/>
      <c r="BJ222" s="116"/>
      <c r="BT222" s="116"/>
      <c r="CD222" s="116"/>
      <c r="CN222" s="116"/>
      <c r="CX222" s="116"/>
      <c r="DH222" s="116"/>
      <c r="DR222" s="116"/>
      <c r="EB222" s="116"/>
      <c r="EL222" s="116"/>
      <c r="EV222" s="116"/>
      <c r="FF222" s="116"/>
      <c r="FP222" s="116"/>
      <c r="FZ222" s="116"/>
      <c r="GJ222" s="116"/>
      <c r="GT222" s="116"/>
      <c r="HD222" s="116"/>
      <c r="HN222" s="116"/>
      <c r="HX222" s="116"/>
    </row>
    <row xmlns:x14ac="http://schemas.microsoft.com/office/spreadsheetml/2009/9/ac" r="223" s="3" customFormat="true" x14ac:dyDescent="0.25">
      <c r="A223" s="369"/>
      <c r="B223" s="116"/>
      <c r="L223" s="116"/>
      <c r="V223" s="116"/>
      <c r="AF223" s="116"/>
      <c r="AP223" s="116"/>
      <c r="AZ223" s="116"/>
      <c r="BA223" s="116"/>
      <c r="BJ223" s="116"/>
      <c r="BT223" s="116"/>
      <c r="CD223" s="116"/>
      <c r="CN223" s="116"/>
      <c r="CX223" s="116"/>
      <c r="DH223" s="116"/>
      <c r="DR223" s="116"/>
      <c r="EB223" s="116"/>
      <c r="EL223" s="116"/>
      <c r="EV223" s="116"/>
      <c r="FF223" s="116"/>
      <c r="FP223" s="116"/>
      <c r="FZ223" s="116"/>
      <c r="GJ223" s="116"/>
      <c r="GT223" s="116"/>
      <c r="HD223" s="116"/>
      <c r="HN223" s="116"/>
      <c r="HX223" s="116"/>
    </row>
    <row xmlns:x14ac="http://schemas.microsoft.com/office/spreadsheetml/2009/9/ac" r="224" s="3" customFormat="true" x14ac:dyDescent="0.25">
      <c r="A224" s="369"/>
      <c r="B224" s="116"/>
      <c r="L224" s="116"/>
      <c r="V224" s="116"/>
      <c r="AF224" s="116"/>
      <c r="AP224" s="116"/>
      <c r="AZ224" s="116"/>
      <c r="BA224" s="116"/>
      <c r="BJ224" s="116"/>
      <c r="BT224" s="116"/>
      <c r="CD224" s="116"/>
      <c r="CN224" s="116"/>
      <c r="CX224" s="116"/>
      <c r="DH224" s="116"/>
      <c r="DR224" s="116"/>
      <c r="EB224" s="116"/>
      <c r="EL224" s="116"/>
      <c r="EV224" s="116"/>
      <c r="FF224" s="116"/>
      <c r="FP224" s="116"/>
      <c r="FZ224" s="116"/>
      <c r="GJ224" s="116"/>
      <c r="GT224" s="116"/>
      <c r="HD224" s="116"/>
      <c r="HN224" s="116"/>
      <c r="HX224" s="116"/>
    </row>
    <row xmlns:x14ac="http://schemas.microsoft.com/office/spreadsheetml/2009/9/ac" r="225" s="3" customFormat="true" x14ac:dyDescent="0.25">
      <c r="A225" s="369"/>
      <c r="B225" s="116"/>
      <c r="L225" s="116"/>
      <c r="V225" s="116"/>
      <c r="AF225" s="116"/>
      <c r="AP225" s="116"/>
      <c r="AZ225" s="116"/>
      <c r="BA225" s="116"/>
      <c r="BJ225" s="116"/>
      <c r="BT225" s="116"/>
      <c r="CD225" s="116"/>
      <c r="CN225" s="116"/>
      <c r="CX225" s="116"/>
      <c r="DH225" s="116"/>
      <c r="DR225" s="116"/>
      <c r="EB225" s="116"/>
      <c r="EL225" s="116"/>
      <c r="EV225" s="116"/>
      <c r="FF225" s="116"/>
      <c r="FP225" s="116"/>
      <c r="FZ225" s="116"/>
      <c r="GJ225" s="116"/>
      <c r="GT225" s="116"/>
      <c r="HD225" s="116"/>
      <c r="HN225" s="116"/>
      <c r="HX225" s="116"/>
    </row>
    <row xmlns:x14ac="http://schemas.microsoft.com/office/spreadsheetml/2009/9/ac" r="226" s="3" customFormat="true" x14ac:dyDescent="0.25">
      <c r="A226" s="369"/>
      <c r="B226" s="116"/>
      <c r="L226" s="116"/>
      <c r="V226" s="116"/>
      <c r="AF226" s="116"/>
      <c r="AP226" s="116"/>
      <c r="AZ226" s="116"/>
      <c r="BA226" s="116"/>
      <c r="BJ226" s="116"/>
      <c r="BT226" s="116"/>
      <c r="CD226" s="116"/>
      <c r="CN226" s="116"/>
      <c r="CX226" s="116"/>
      <c r="DH226" s="116"/>
      <c r="DR226" s="116"/>
      <c r="EB226" s="116"/>
      <c r="EL226" s="116"/>
      <c r="EV226" s="116"/>
      <c r="FF226" s="116"/>
      <c r="FP226" s="116"/>
      <c r="FZ226" s="116"/>
      <c r="GJ226" s="116"/>
      <c r="GT226" s="116"/>
      <c r="HD226" s="116"/>
      <c r="HN226" s="116"/>
      <c r="HX226" s="116"/>
    </row>
    <row xmlns:x14ac="http://schemas.microsoft.com/office/spreadsheetml/2009/9/ac" r="227" s="3" customFormat="true" x14ac:dyDescent="0.25">
      <c r="A227" s="369"/>
      <c r="B227" s="116"/>
      <c r="L227" s="116"/>
      <c r="V227" s="116"/>
      <c r="AF227" s="116"/>
      <c r="AP227" s="116"/>
      <c r="AZ227" s="116"/>
      <c r="BA227" s="116"/>
      <c r="BJ227" s="116"/>
      <c r="BT227" s="116"/>
      <c r="CD227" s="116"/>
      <c r="CN227" s="116"/>
      <c r="CX227" s="116"/>
      <c r="DH227" s="116"/>
      <c r="DR227" s="116"/>
      <c r="EB227" s="116"/>
      <c r="EL227" s="116"/>
      <c r="EV227" s="116"/>
      <c r="FF227" s="116"/>
      <c r="FP227" s="116"/>
      <c r="FZ227" s="116"/>
      <c r="GJ227" s="116"/>
      <c r="GT227" s="116"/>
      <c r="HD227" s="116"/>
      <c r="HN227" s="116"/>
      <c r="HX227" s="116"/>
    </row>
    <row xmlns:x14ac="http://schemas.microsoft.com/office/spreadsheetml/2009/9/ac" r="228" s="3" customFormat="true" x14ac:dyDescent="0.25">
      <c r="A228" s="369"/>
      <c r="B228" s="116"/>
      <c r="L228" s="116"/>
      <c r="V228" s="116"/>
      <c r="AF228" s="116"/>
      <c r="AP228" s="116"/>
      <c r="AZ228" s="116"/>
      <c r="BA228" s="116"/>
      <c r="BJ228" s="116"/>
      <c r="BT228" s="116"/>
      <c r="CD228" s="116"/>
      <c r="CN228" s="116"/>
      <c r="CX228" s="116"/>
      <c r="DH228" s="116"/>
      <c r="DR228" s="116"/>
      <c r="EB228" s="116"/>
      <c r="EL228" s="116"/>
      <c r="EV228" s="116"/>
      <c r="FF228" s="116"/>
      <c r="FP228" s="116"/>
      <c r="FZ228" s="116"/>
      <c r="GJ228" s="116"/>
      <c r="GT228" s="116"/>
      <c r="HD228" s="116"/>
      <c r="HN228" s="116"/>
      <c r="HX228" s="116"/>
    </row>
    <row xmlns:x14ac="http://schemas.microsoft.com/office/spreadsheetml/2009/9/ac" r="229" s="3" customFormat="true" x14ac:dyDescent="0.25">
      <c r="A229" s="369"/>
      <c r="B229" s="116"/>
      <c r="L229" s="116"/>
      <c r="V229" s="116"/>
      <c r="AF229" s="116"/>
      <c r="AP229" s="116"/>
      <c r="AZ229" s="116"/>
      <c r="BA229" s="116"/>
      <c r="BJ229" s="116"/>
      <c r="BT229" s="116"/>
      <c r="CD229" s="116"/>
      <c r="CN229" s="116"/>
      <c r="CX229" s="116"/>
      <c r="DH229" s="116"/>
      <c r="DR229" s="116"/>
      <c r="EB229" s="116"/>
      <c r="EL229" s="116"/>
      <c r="EV229" s="116"/>
      <c r="FF229" s="116"/>
      <c r="FP229" s="116"/>
      <c r="FZ229" s="116"/>
      <c r="GJ229" s="116"/>
      <c r="GT229" s="116"/>
      <c r="HD229" s="116"/>
      <c r="HN229" s="116"/>
      <c r="HX229" s="116"/>
    </row>
    <row xmlns:x14ac="http://schemas.microsoft.com/office/spreadsheetml/2009/9/ac" r="230" s="3" customFormat="true" x14ac:dyDescent="0.25">
      <c r="A230" s="369"/>
      <c r="B230" s="116"/>
      <c r="L230" s="116"/>
      <c r="V230" s="116"/>
      <c r="AF230" s="116"/>
      <c r="AP230" s="116"/>
      <c r="AZ230" s="116"/>
      <c r="BA230" s="116"/>
      <c r="BJ230" s="116"/>
      <c r="BT230" s="116"/>
      <c r="CD230" s="116"/>
      <c r="CN230" s="116"/>
      <c r="CX230" s="116"/>
      <c r="DH230" s="116"/>
      <c r="DR230" s="116"/>
      <c r="EB230" s="116"/>
      <c r="EL230" s="116"/>
      <c r="EV230" s="116"/>
      <c r="FF230" s="116"/>
      <c r="FP230" s="116"/>
      <c r="FZ230" s="116"/>
      <c r="GJ230" s="116"/>
      <c r="GT230" s="116"/>
      <c r="HD230" s="116"/>
      <c r="HN230" s="116"/>
      <c r="HX230" s="116"/>
    </row>
    <row xmlns:x14ac="http://schemas.microsoft.com/office/spreadsheetml/2009/9/ac" r="231" s="3" customFormat="true" x14ac:dyDescent="0.25">
      <c r="A231" s="369"/>
      <c r="B231" s="116"/>
      <c r="L231" s="116"/>
      <c r="V231" s="116"/>
      <c r="AF231" s="116"/>
      <c r="AP231" s="116"/>
      <c r="AZ231" s="116"/>
      <c r="BA231" s="116"/>
      <c r="BJ231" s="116"/>
      <c r="BT231" s="116"/>
      <c r="CD231" s="116"/>
      <c r="CN231" s="116"/>
      <c r="CX231" s="116"/>
      <c r="DH231" s="116"/>
      <c r="DR231" s="116"/>
      <c r="EB231" s="116"/>
      <c r="EL231" s="116"/>
      <c r="EV231" s="116"/>
      <c r="FF231" s="116"/>
      <c r="FP231" s="116"/>
      <c r="FZ231" s="116"/>
      <c r="GJ231" s="116"/>
      <c r="GT231" s="116"/>
      <c r="HD231" s="116"/>
      <c r="HN231" s="116"/>
      <c r="HX231" s="116"/>
    </row>
    <row xmlns:x14ac="http://schemas.microsoft.com/office/spreadsheetml/2009/9/ac" r="232" s="3" customFormat="true" x14ac:dyDescent="0.25">
      <c r="A232" s="369"/>
      <c r="B232" s="116"/>
      <c r="L232" s="116"/>
      <c r="V232" s="116"/>
      <c r="AF232" s="116"/>
      <c r="AP232" s="116"/>
      <c r="AZ232" s="116"/>
      <c r="BA232" s="116"/>
      <c r="BJ232" s="116"/>
      <c r="BT232" s="116"/>
      <c r="CD232" s="116"/>
      <c r="CN232" s="116"/>
      <c r="CX232" s="116"/>
      <c r="DH232" s="116"/>
      <c r="DR232" s="116"/>
      <c r="EB232" s="116"/>
      <c r="EL232" s="116"/>
      <c r="EV232" s="116"/>
      <c r="FF232" s="116"/>
      <c r="FP232" s="116"/>
      <c r="FZ232" s="116"/>
      <c r="GJ232" s="116"/>
      <c r="GT232" s="116"/>
      <c r="HD232" s="116"/>
      <c r="HN232" s="116"/>
      <c r="HX232" s="116"/>
    </row>
    <row xmlns:x14ac="http://schemas.microsoft.com/office/spreadsheetml/2009/9/ac" r="233" s="3" customFormat="true" x14ac:dyDescent="0.25">
      <c r="A233" s="369"/>
      <c r="B233" s="116"/>
      <c r="L233" s="116"/>
      <c r="V233" s="116"/>
      <c r="AF233" s="116"/>
      <c r="AP233" s="116"/>
      <c r="AZ233" s="116"/>
      <c r="BA233" s="116"/>
      <c r="BJ233" s="116"/>
      <c r="BT233" s="116"/>
      <c r="CD233" s="116"/>
      <c r="CN233" s="116"/>
      <c r="CX233" s="116"/>
      <c r="DH233" s="116"/>
      <c r="DR233" s="116"/>
      <c r="EB233" s="116"/>
      <c r="EL233" s="116"/>
      <c r="EV233" s="116"/>
      <c r="FF233" s="116"/>
      <c r="FP233" s="116"/>
      <c r="FZ233" s="116"/>
      <c r="GJ233" s="116"/>
      <c r="GT233" s="116"/>
      <c r="HD233" s="116"/>
      <c r="HN233" s="116"/>
      <c r="HX233" s="116"/>
    </row>
    <row xmlns:x14ac="http://schemas.microsoft.com/office/spreadsheetml/2009/9/ac" r="234" s="3" customFormat="true" x14ac:dyDescent="0.25">
      <c r="A234" s="369"/>
      <c r="B234" s="116"/>
      <c r="L234" s="116"/>
      <c r="V234" s="116"/>
      <c r="AF234" s="116"/>
      <c r="AP234" s="116"/>
      <c r="AZ234" s="116"/>
      <c r="BA234" s="116"/>
      <c r="BJ234" s="116"/>
      <c r="BT234" s="116"/>
      <c r="CD234" s="116"/>
      <c r="CN234" s="116"/>
      <c r="CX234" s="116"/>
      <c r="DH234" s="116"/>
      <c r="DR234" s="116"/>
      <c r="EB234" s="116"/>
      <c r="EL234" s="116"/>
      <c r="EV234" s="116"/>
      <c r="FF234" s="116"/>
      <c r="FP234" s="116"/>
      <c r="FZ234" s="116"/>
      <c r="GJ234" s="116"/>
      <c r="GT234" s="116"/>
      <c r="HD234" s="116"/>
      <c r="HN234" s="116"/>
      <c r="HX234" s="116"/>
    </row>
    <row xmlns:x14ac="http://schemas.microsoft.com/office/spreadsheetml/2009/9/ac" r="235" s="3" customFormat="true" x14ac:dyDescent="0.25">
      <c r="A235" s="369"/>
      <c r="B235" s="116"/>
      <c r="L235" s="116"/>
      <c r="V235" s="116"/>
      <c r="AF235" s="116"/>
      <c r="AP235" s="116"/>
      <c r="AZ235" s="116"/>
      <c r="BA235" s="116"/>
      <c r="BJ235" s="116"/>
      <c r="BT235" s="116"/>
      <c r="CD235" s="116"/>
      <c r="CN235" s="116"/>
      <c r="CX235" s="116"/>
      <c r="DH235" s="116"/>
      <c r="DR235" s="116"/>
      <c r="EB235" s="116"/>
      <c r="EL235" s="116"/>
      <c r="EV235" s="116"/>
      <c r="FF235" s="116"/>
      <c r="FP235" s="116"/>
      <c r="FZ235" s="116"/>
      <c r="GJ235" s="116"/>
      <c r="GT235" s="116"/>
      <c r="HD235" s="116"/>
      <c r="HN235" s="116"/>
      <c r="HX235" s="116"/>
    </row>
    <row xmlns:x14ac="http://schemas.microsoft.com/office/spreadsheetml/2009/9/ac" r="236" s="3" customFormat="true" x14ac:dyDescent="0.25">
      <c r="A236" s="369"/>
      <c r="B236" s="116"/>
      <c r="L236" s="116"/>
      <c r="V236" s="116"/>
      <c r="AF236" s="116"/>
      <c r="AP236" s="116"/>
      <c r="AZ236" s="116"/>
      <c r="BA236" s="116"/>
      <c r="BJ236" s="116"/>
      <c r="BT236" s="116"/>
      <c r="CD236" s="116"/>
      <c r="CN236" s="116"/>
      <c r="CX236" s="116"/>
      <c r="DH236" s="116"/>
      <c r="DR236" s="116"/>
      <c r="EB236" s="116"/>
      <c r="EL236" s="116"/>
      <c r="EV236" s="116"/>
      <c r="FF236" s="116"/>
      <c r="FP236" s="116"/>
      <c r="FZ236" s="116"/>
      <c r="GJ236" s="116"/>
      <c r="GT236" s="116"/>
      <c r="HD236" s="116"/>
      <c r="HN236" s="116"/>
      <c r="HX236" s="116"/>
    </row>
    <row xmlns:x14ac="http://schemas.microsoft.com/office/spreadsheetml/2009/9/ac" r="237" s="3" customFormat="true" x14ac:dyDescent="0.25">
      <c r="A237" s="369"/>
      <c r="B237" s="116"/>
      <c r="L237" s="116"/>
      <c r="V237" s="116"/>
      <c r="AF237" s="116"/>
      <c r="AP237" s="116"/>
      <c r="AZ237" s="116"/>
      <c r="BA237" s="116"/>
      <c r="BJ237" s="116"/>
      <c r="BT237" s="116"/>
      <c r="CD237" s="116"/>
      <c r="CN237" s="116"/>
      <c r="CX237" s="116"/>
      <c r="DH237" s="116"/>
      <c r="DR237" s="116"/>
      <c r="EB237" s="116"/>
      <c r="EL237" s="116"/>
      <c r="EV237" s="116"/>
      <c r="FF237" s="116"/>
      <c r="FP237" s="116"/>
      <c r="FZ237" s="116"/>
      <c r="GJ237" s="116"/>
      <c r="GT237" s="116"/>
      <c r="HD237" s="116"/>
      <c r="HN237" s="116"/>
      <c r="HX237" s="116"/>
    </row>
    <row xmlns:x14ac="http://schemas.microsoft.com/office/spreadsheetml/2009/9/ac" r="238" s="3" customFormat="true" x14ac:dyDescent="0.25">
      <c r="A238" s="369"/>
      <c r="B238" s="116"/>
      <c r="L238" s="116"/>
      <c r="V238" s="116"/>
      <c r="AF238" s="116"/>
      <c r="AP238" s="116"/>
      <c r="AZ238" s="116"/>
      <c r="BA238" s="116"/>
      <c r="BJ238" s="116"/>
      <c r="BT238" s="116"/>
      <c r="CD238" s="116"/>
      <c r="CN238" s="116"/>
      <c r="CX238" s="116"/>
      <c r="DH238" s="116"/>
      <c r="DR238" s="116"/>
      <c r="EB238" s="116"/>
      <c r="EL238" s="116"/>
      <c r="EV238" s="116"/>
      <c r="FF238" s="116"/>
      <c r="FP238" s="116"/>
      <c r="FZ238" s="116"/>
      <c r="GJ238" s="116"/>
      <c r="GT238" s="116"/>
      <c r="HD238" s="116"/>
      <c r="HN238" s="116"/>
      <c r="HX238" s="116"/>
    </row>
    <row xmlns:x14ac="http://schemas.microsoft.com/office/spreadsheetml/2009/9/ac" r="239" s="3" customFormat="true" x14ac:dyDescent="0.25">
      <c r="A239" s="369"/>
      <c r="B239" s="116"/>
      <c r="L239" s="116"/>
      <c r="V239" s="116"/>
      <c r="AF239" s="116"/>
      <c r="AP239" s="116"/>
      <c r="AZ239" s="116"/>
      <c r="BA239" s="116"/>
      <c r="BJ239" s="116"/>
      <c r="BT239" s="116"/>
      <c r="CD239" s="116"/>
      <c r="CN239" s="116"/>
      <c r="CX239" s="116"/>
      <c r="DH239" s="116"/>
      <c r="DR239" s="116"/>
      <c r="EB239" s="116"/>
      <c r="EL239" s="116"/>
      <c r="EV239" s="116"/>
      <c r="FF239" s="116"/>
      <c r="FP239" s="116"/>
      <c r="FZ239" s="116"/>
      <c r="GJ239" s="116"/>
      <c r="GT239" s="116"/>
      <c r="HD239" s="116"/>
      <c r="HN239" s="116"/>
      <c r="HX239" s="116"/>
    </row>
    <row xmlns:x14ac="http://schemas.microsoft.com/office/spreadsheetml/2009/9/ac" r="240" s="3" customFormat="true" x14ac:dyDescent="0.25">
      <c r="A240" s="369"/>
      <c r="B240" s="116"/>
      <c r="L240" s="116"/>
      <c r="V240" s="116"/>
      <c r="AF240" s="116"/>
      <c r="AP240" s="116"/>
      <c r="AZ240" s="116"/>
      <c r="BA240" s="116"/>
      <c r="BJ240" s="116"/>
      <c r="BT240" s="116"/>
      <c r="CD240" s="116"/>
      <c r="CN240" s="116"/>
      <c r="CX240" s="116"/>
      <c r="DH240" s="116"/>
      <c r="DR240" s="116"/>
      <c r="EB240" s="116"/>
      <c r="EL240" s="116"/>
      <c r="EV240" s="116"/>
      <c r="FF240" s="116"/>
      <c r="FP240" s="116"/>
      <c r="FZ240" s="116"/>
      <c r="GJ240" s="116"/>
      <c r="GT240" s="116"/>
      <c r="HD240" s="116"/>
      <c r="HN240" s="116"/>
      <c r="HX240" s="116"/>
    </row>
    <row xmlns:x14ac="http://schemas.microsoft.com/office/spreadsheetml/2009/9/ac" r="241" s="3" customFormat="true" x14ac:dyDescent="0.25">
      <c r="A241" s="369"/>
      <c r="B241" s="116"/>
      <c r="L241" s="116"/>
      <c r="V241" s="116"/>
      <c r="AF241" s="116"/>
      <c r="AP241" s="116"/>
      <c r="AZ241" s="116"/>
      <c r="BA241" s="116"/>
      <c r="BJ241" s="116"/>
      <c r="BT241" s="116"/>
      <c r="CD241" s="116"/>
      <c r="CN241" s="116"/>
      <c r="CX241" s="116"/>
      <c r="DH241" s="116"/>
      <c r="DR241" s="116"/>
      <c r="EB241" s="116"/>
      <c r="EL241" s="116"/>
      <c r="EV241" s="116"/>
      <c r="FF241" s="116"/>
      <c r="FP241" s="116"/>
      <c r="FZ241" s="116"/>
      <c r="GJ241" s="116"/>
      <c r="GT241" s="116"/>
      <c r="HD241" s="116"/>
      <c r="HN241" s="116"/>
      <c r="HX241" s="116"/>
    </row>
    <row xmlns:x14ac="http://schemas.microsoft.com/office/spreadsheetml/2009/9/ac" r="242" s="3" customFormat="true" x14ac:dyDescent="0.25">
      <c r="A242" s="369"/>
      <c r="B242" s="116"/>
      <c r="L242" s="116"/>
      <c r="V242" s="116"/>
      <c r="AF242" s="116"/>
      <c r="AP242" s="116"/>
      <c r="AZ242" s="116"/>
      <c r="BA242" s="116"/>
      <c r="BJ242" s="116"/>
      <c r="BT242" s="116"/>
      <c r="CD242" s="116"/>
      <c r="CN242" s="116"/>
      <c r="CX242" s="116"/>
      <c r="DH242" s="116"/>
      <c r="DR242" s="116"/>
      <c r="EB242" s="116"/>
      <c r="EL242" s="116"/>
      <c r="EV242" s="116"/>
      <c r="FF242" s="116"/>
      <c r="FP242" s="116"/>
      <c r="FZ242" s="116"/>
      <c r="GJ242" s="116"/>
      <c r="GT242" s="116"/>
      <c r="HD242" s="116"/>
      <c r="HN242" s="116"/>
      <c r="HX242" s="116"/>
    </row>
    <row xmlns:x14ac="http://schemas.microsoft.com/office/spreadsheetml/2009/9/ac" r="243" s="3" customFormat="true" x14ac:dyDescent="0.25">
      <c r="A243" s="369"/>
      <c r="B243" s="116"/>
      <c r="L243" s="116"/>
      <c r="V243" s="116"/>
      <c r="AF243" s="116"/>
      <c r="AP243" s="116"/>
      <c r="AZ243" s="116"/>
      <c r="BA243" s="116"/>
      <c r="BJ243" s="116"/>
      <c r="BT243" s="116"/>
      <c r="CD243" s="116"/>
      <c r="CN243" s="116"/>
      <c r="CX243" s="116"/>
      <c r="DH243" s="116"/>
      <c r="DR243" s="116"/>
      <c r="EB243" s="116"/>
      <c r="EL243" s="116"/>
      <c r="EV243" s="116"/>
      <c r="FF243" s="116"/>
      <c r="FP243" s="116"/>
      <c r="FZ243" s="116"/>
      <c r="GJ243" s="116"/>
      <c r="GT243" s="116"/>
      <c r="HD243" s="116"/>
      <c r="HN243" s="116"/>
      <c r="HX243" s="116"/>
    </row>
    <row xmlns:x14ac="http://schemas.microsoft.com/office/spreadsheetml/2009/9/ac" r="244" s="3" customFormat="true" x14ac:dyDescent="0.25">
      <c r="A244" s="369"/>
      <c r="B244" s="116"/>
      <c r="L244" s="116"/>
      <c r="V244" s="116"/>
      <c r="AF244" s="116"/>
      <c r="AP244" s="116"/>
      <c r="AZ244" s="116"/>
      <c r="BA244" s="116"/>
      <c r="BJ244" s="116"/>
      <c r="BT244" s="116"/>
      <c r="CD244" s="116"/>
      <c r="CN244" s="116"/>
      <c r="CX244" s="116"/>
      <c r="DH244" s="116"/>
      <c r="DR244" s="116"/>
      <c r="EB244" s="116"/>
      <c r="EL244" s="116"/>
      <c r="EV244" s="116"/>
      <c r="FF244" s="116"/>
      <c r="FP244" s="116"/>
      <c r="FZ244" s="116"/>
      <c r="GJ244" s="116"/>
      <c r="GT244" s="116"/>
      <c r="HD244" s="116"/>
      <c r="HN244" s="116"/>
      <c r="HX244" s="116"/>
    </row>
    <row xmlns:x14ac="http://schemas.microsoft.com/office/spreadsheetml/2009/9/ac" r="245" s="3" customFormat="true" x14ac:dyDescent="0.25">
      <c r="A245" s="369"/>
      <c r="B245" s="116"/>
      <c r="L245" s="116"/>
      <c r="V245" s="116"/>
      <c r="AF245" s="116"/>
      <c r="AP245" s="116"/>
      <c r="AZ245" s="116"/>
      <c r="BA245" s="116"/>
      <c r="BJ245" s="116"/>
      <c r="BT245" s="116"/>
      <c r="CD245" s="116"/>
      <c r="CN245" s="116"/>
      <c r="CX245" s="116"/>
      <c r="DH245" s="116"/>
      <c r="DR245" s="116"/>
      <c r="EB245" s="116"/>
      <c r="EL245" s="116"/>
      <c r="EV245" s="116"/>
      <c r="FF245" s="116"/>
      <c r="FP245" s="116"/>
      <c r="FZ245" s="116"/>
      <c r="GJ245" s="116"/>
      <c r="GT245" s="116"/>
      <c r="HD245" s="116"/>
      <c r="HN245" s="116"/>
      <c r="HX245" s="116"/>
    </row>
    <row xmlns:x14ac="http://schemas.microsoft.com/office/spreadsheetml/2009/9/ac" r="246" s="3" customFormat="true" x14ac:dyDescent="0.25">
      <c r="A246" s="369"/>
      <c r="B246" s="116"/>
      <c r="L246" s="116"/>
      <c r="V246" s="116"/>
      <c r="AF246" s="116"/>
      <c r="AP246" s="116"/>
      <c r="AZ246" s="116"/>
      <c r="BA246" s="116"/>
      <c r="BJ246" s="116"/>
      <c r="BT246" s="116"/>
      <c r="CD246" s="116"/>
      <c r="CN246" s="116"/>
      <c r="CX246" s="116"/>
      <c r="DH246" s="116"/>
      <c r="DR246" s="116"/>
      <c r="EB246" s="116"/>
      <c r="EL246" s="116"/>
      <c r="EV246" s="116"/>
      <c r="FF246" s="116"/>
      <c r="FP246" s="116"/>
      <c r="FZ246" s="116"/>
      <c r="GJ246" s="116"/>
      <c r="GT246" s="116"/>
      <c r="HD246" s="116"/>
      <c r="HN246" s="116"/>
      <c r="HX246" s="116"/>
    </row>
    <row xmlns:x14ac="http://schemas.microsoft.com/office/spreadsheetml/2009/9/ac" r="247" s="3" customFormat="true" x14ac:dyDescent="0.25">
      <c r="A247" s="369"/>
      <c r="B247" s="116"/>
      <c r="L247" s="116"/>
      <c r="V247" s="116"/>
      <c r="AF247" s="116"/>
      <c r="AP247" s="116"/>
      <c r="AZ247" s="116"/>
      <c r="BA247" s="116"/>
      <c r="BJ247" s="116"/>
      <c r="BT247" s="116"/>
      <c r="CD247" s="116"/>
      <c r="CN247" s="116"/>
      <c r="CX247" s="116"/>
      <c r="DH247" s="116"/>
      <c r="DR247" s="116"/>
      <c r="EB247" s="116"/>
      <c r="EL247" s="116"/>
      <c r="EV247" s="116"/>
      <c r="FF247" s="116"/>
      <c r="FP247" s="116"/>
      <c r="FZ247" s="116"/>
      <c r="GJ247" s="116"/>
      <c r="GT247" s="116"/>
      <c r="HD247" s="116"/>
      <c r="HN247" s="116"/>
      <c r="HX247" s="116"/>
    </row>
    <row xmlns:x14ac="http://schemas.microsoft.com/office/spreadsheetml/2009/9/ac" r="248" s="3" customFormat="true" x14ac:dyDescent="0.25">
      <c r="A248" s="369"/>
      <c r="B248" s="116"/>
      <c r="L248" s="116"/>
      <c r="V248" s="116"/>
      <c r="AF248" s="116"/>
      <c r="AP248" s="116"/>
      <c r="AZ248" s="116"/>
      <c r="BA248" s="116"/>
      <c r="BJ248" s="116"/>
      <c r="BT248" s="116"/>
      <c r="CD248" s="116"/>
      <c r="CN248" s="116"/>
      <c r="CX248" s="116"/>
      <c r="DH248" s="116"/>
      <c r="DR248" s="116"/>
      <c r="EB248" s="116"/>
      <c r="EL248" s="116"/>
      <c r="EV248" s="116"/>
      <c r="FF248" s="116"/>
      <c r="FP248" s="116"/>
      <c r="FZ248" s="116"/>
      <c r="GJ248" s="116"/>
      <c r="GT248" s="116"/>
      <c r="HD248" s="116"/>
      <c r="HN248" s="116"/>
      <c r="HX248" s="116"/>
    </row>
    <row xmlns:x14ac="http://schemas.microsoft.com/office/spreadsheetml/2009/9/ac" r="249" s="3" customFormat="true" x14ac:dyDescent="0.25">
      <c r="A249" s="369"/>
      <c r="B249" s="116"/>
      <c r="L249" s="116"/>
      <c r="V249" s="116"/>
      <c r="AF249" s="116"/>
      <c r="AP249" s="116"/>
      <c r="AZ249" s="116"/>
      <c r="BA249" s="116"/>
      <c r="BJ249" s="116"/>
      <c r="BT249" s="116"/>
      <c r="CD249" s="116"/>
      <c r="CN249" s="116"/>
      <c r="CX249" s="116"/>
      <c r="DH249" s="116"/>
      <c r="DR249" s="116"/>
      <c r="EB249" s="116"/>
      <c r="EL249" s="116"/>
      <c r="EV249" s="116"/>
      <c r="FF249" s="116"/>
      <c r="FP249" s="116"/>
      <c r="FZ249" s="116"/>
      <c r="GJ249" s="116"/>
      <c r="GT249" s="116"/>
      <c r="HD249" s="116"/>
      <c r="HN249" s="116"/>
      <c r="HX249" s="116"/>
    </row>
    <row xmlns:x14ac="http://schemas.microsoft.com/office/spreadsheetml/2009/9/ac" r="250" s="3" customFormat="true" x14ac:dyDescent="0.25">
      <c r="A250" s="369"/>
      <c r="B250" s="116"/>
      <c r="L250" s="116"/>
      <c r="V250" s="116"/>
      <c r="AF250" s="116"/>
      <c r="AP250" s="116"/>
      <c r="AZ250" s="116"/>
      <c r="BA250" s="116"/>
      <c r="BJ250" s="116"/>
      <c r="BT250" s="116"/>
      <c r="CD250" s="116"/>
      <c r="CN250" s="116"/>
      <c r="CX250" s="116"/>
      <c r="DH250" s="116"/>
      <c r="DR250" s="116"/>
      <c r="EB250" s="116"/>
      <c r="EL250" s="116"/>
      <c r="EV250" s="116"/>
      <c r="FF250" s="116"/>
      <c r="FP250" s="116"/>
      <c r="FZ250" s="116"/>
      <c r="GJ250" s="116"/>
      <c r="GT250" s="116"/>
      <c r="HD250" s="116"/>
      <c r="HN250" s="116"/>
      <c r="HX250" s="116"/>
    </row>
    <row xmlns:x14ac="http://schemas.microsoft.com/office/spreadsheetml/2009/9/ac" r="251" s="3" customFormat="true" x14ac:dyDescent="0.25">
      <c r="A251" s="369"/>
      <c r="B251" s="116"/>
      <c r="L251" s="116"/>
      <c r="V251" s="116"/>
      <c r="AF251" s="116"/>
      <c r="AP251" s="116"/>
      <c r="AZ251" s="116"/>
      <c r="BA251" s="116"/>
      <c r="BJ251" s="116"/>
      <c r="BT251" s="116"/>
      <c r="CD251" s="116"/>
      <c r="CN251" s="116"/>
      <c r="CX251" s="116"/>
      <c r="DH251" s="116"/>
      <c r="DR251" s="116"/>
      <c r="EB251" s="116"/>
      <c r="EL251" s="116"/>
      <c r="EV251" s="116"/>
      <c r="FF251" s="116"/>
      <c r="FP251" s="116"/>
      <c r="FZ251" s="116"/>
      <c r="GJ251" s="116"/>
      <c r="GT251" s="116"/>
      <c r="HD251" s="116"/>
      <c r="HN251" s="116"/>
      <c r="HX251" s="116"/>
    </row>
    <row xmlns:x14ac="http://schemas.microsoft.com/office/spreadsheetml/2009/9/ac" r="252" s="3" customFormat="true" x14ac:dyDescent="0.25">
      <c r="A252" s="369"/>
      <c r="B252" s="116"/>
      <c r="L252" s="116"/>
      <c r="V252" s="116"/>
      <c r="AF252" s="116"/>
      <c r="AP252" s="116"/>
      <c r="AZ252" s="116"/>
      <c r="BA252" s="116"/>
      <c r="BJ252" s="116"/>
      <c r="BT252" s="116"/>
      <c r="CD252" s="116"/>
      <c r="CN252" s="116"/>
      <c r="CX252" s="116"/>
      <c r="DH252" s="116"/>
      <c r="DR252" s="116"/>
      <c r="EB252" s="116"/>
      <c r="EL252" s="116"/>
      <c r="EV252" s="116"/>
      <c r="FF252" s="116"/>
      <c r="FP252" s="116"/>
      <c r="FZ252" s="116"/>
      <c r="GJ252" s="116"/>
      <c r="GT252" s="116"/>
      <c r="HD252" s="116"/>
      <c r="HN252" s="116"/>
      <c r="HX252" s="116"/>
    </row>
    <row xmlns:x14ac="http://schemas.microsoft.com/office/spreadsheetml/2009/9/ac" r="253" s="3" customFormat="true" x14ac:dyDescent="0.25">
      <c r="A253" s="369"/>
      <c r="B253" s="116"/>
      <c r="L253" s="116"/>
      <c r="V253" s="116"/>
      <c r="AF253" s="116"/>
      <c r="AP253" s="116"/>
      <c r="AZ253" s="116"/>
      <c r="BA253" s="116"/>
      <c r="BJ253" s="116"/>
      <c r="BT253" s="116"/>
      <c r="CD253" s="116"/>
      <c r="CN253" s="116"/>
      <c r="CX253" s="116"/>
      <c r="DH253" s="116"/>
      <c r="DR253" s="116"/>
      <c r="EB253" s="116"/>
      <c r="EL253" s="116"/>
      <c r="EV253" s="116"/>
      <c r="FF253" s="116"/>
      <c r="FP253" s="116"/>
      <c r="FZ253" s="116"/>
      <c r="GJ253" s="116"/>
      <c r="GT253" s="116"/>
      <c r="HD253" s="116"/>
      <c r="HN253" s="116"/>
      <c r="HX253" s="116"/>
    </row>
    <row xmlns:x14ac="http://schemas.microsoft.com/office/spreadsheetml/2009/9/ac" r="254" s="3" customFormat="true" x14ac:dyDescent="0.25">
      <c r="A254" s="369"/>
      <c r="B254" s="116"/>
      <c r="L254" s="116"/>
      <c r="V254" s="116"/>
      <c r="AF254" s="116"/>
      <c r="AP254" s="116"/>
      <c r="AZ254" s="116"/>
      <c r="BA254" s="116"/>
      <c r="BJ254" s="116"/>
      <c r="BT254" s="116"/>
      <c r="CD254" s="116"/>
      <c r="CN254" s="116"/>
      <c r="CX254" s="116"/>
      <c r="DH254" s="116"/>
      <c r="DR254" s="116"/>
      <c r="EB254" s="116"/>
      <c r="EL254" s="116"/>
      <c r="EV254" s="116"/>
      <c r="FF254" s="116"/>
      <c r="FP254" s="116"/>
      <c r="FZ254" s="116"/>
      <c r="GJ254" s="116"/>
      <c r="GT254" s="116"/>
      <c r="HD254" s="116"/>
      <c r="HN254" s="116"/>
      <c r="HX254" s="116"/>
    </row>
    <row xmlns:x14ac="http://schemas.microsoft.com/office/spreadsheetml/2009/9/ac" r="255" s="3" customFormat="true" x14ac:dyDescent="0.25">
      <c r="A255" s="369"/>
      <c r="B255" s="116"/>
      <c r="L255" s="116"/>
      <c r="V255" s="116"/>
      <c r="AF255" s="116"/>
      <c r="AP255" s="116"/>
      <c r="AZ255" s="116"/>
      <c r="BA255" s="116"/>
      <c r="BJ255" s="116"/>
      <c r="BT255" s="116"/>
      <c r="CD255" s="116"/>
      <c r="CN255" s="116"/>
      <c r="CX255" s="116"/>
      <c r="DH255" s="116"/>
      <c r="DR255" s="116"/>
      <c r="EB255" s="116"/>
      <c r="EL255" s="116"/>
      <c r="EV255" s="116"/>
      <c r="FF255" s="116"/>
      <c r="FP255" s="116"/>
      <c r="FZ255" s="116"/>
      <c r="GJ255" s="116"/>
      <c r="GT255" s="116"/>
      <c r="HD255" s="116"/>
      <c r="HN255" s="116"/>
      <c r="HX255" s="116"/>
    </row>
    <row xmlns:x14ac="http://schemas.microsoft.com/office/spreadsheetml/2009/9/ac" r="256" s="3" customFormat="true" x14ac:dyDescent="0.25">
      <c r="A256" s="369"/>
      <c r="B256" s="116"/>
      <c r="L256" s="116"/>
      <c r="V256" s="116"/>
      <c r="AF256" s="116"/>
      <c r="AP256" s="116"/>
      <c r="AZ256" s="116"/>
      <c r="BA256" s="116"/>
      <c r="BJ256" s="116"/>
      <c r="BT256" s="116"/>
      <c r="CD256" s="116"/>
      <c r="CN256" s="116"/>
      <c r="CX256" s="116"/>
      <c r="DH256" s="116"/>
      <c r="DR256" s="116"/>
      <c r="EB256" s="116"/>
      <c r="EL256" s="116"/>
      <c r="EV256" s="116"/>
      <c r="FF256" s="116"/>
      <c r="FP256" s="116"/>
      <c r="FZ256" s="116"/>
      <c r="GJ256" s="116"/>
      <c r="GT256" s="116"/>
      <c r="HD256" s="116"/>
      <c r="HN256" s="116"/>
      <c r="HX256" s="116"/>
    </row>
    <row xmlns:x14ac="http://schemas.microsoft.com/office/spreadsheetml/2009/9/ac" r="257" s="3" customFormat="true" x14ac:dyDescent="0.25">
      <c r="A257" s="369"/>
      <c r="B257" s="116"/>
      <c r="L257" s="116"/>
      <c r="V257" s="116"/>
      <c r="AF257" s="116"/>
      <c r="AP257" s="116"/>
      <c r="AZ257" s="116"/>
      <c r="BA257" s="116"/>
      <c r="BJ257" s="116"/>
      <c r="BT257" s="116"/>
      <c r="CD257" s="116"/>
      <c r="CN257" s="116"/>
      <c r="CX257" s="116"/>
      <c r="DH257" s="116"/>
      <c r="DR257" s="116"/>
      <c r="EB257" s="116"/>
      <c r="EL257" s="116"/>
      <c r="EV257" s="116"/>
      <c r="FF257" s="116"/>
      <c r="FP257" s="116"/>
      <c r="FZ257" s="116"/>
      <c r="GJ257" s="116"/>
      <c r="GT257" s="116"/>
      <c r="HD257" s="116"/>
      <c r="HN257" s="116"/>
      <c r="HX257" s="116"/>
    </row>
    <row xmlns:x14ac="http://schemas.microsoft.com/office/spreadsheetml/2009/9/ac" r="258" s="3" customFormat="true" x14ac:dyDescent="0.25">
      <c r="A258" s="369"/>
      <c r="B258" s="116"/>
      <c r="L258" s="116"/>
      <c r="V258" s="116"/>
      <c r="AF258" s="116"/>
      <c r="AP258" s="116"/>
      <c r="AZ258" s="116"/>
      <c r="BA258" s="116"/>
      <c r="BJ258" s="116"/>
      <c r="BT258" s="116"/>
      <c r="CD258" s="116"/>
      <c r="CN258" s="116"/>
      <c r="CX258" s="116"/>
      <c r="DH258" s="116"/>
      <c r="DR258" s="116"/>
      <c r="EB258" s="116"/>
      <c r="EL258" s="116"/>
      <c r="EV258" s="116"/>
      <c r="FF258" s="116"/>
      <c r="FP258" s="116"/>
      <c r="FZ258" s="116"/>
      <c r="GJ258" s="116"/>
      <c r="GT258" s="116"/>
      <c r="HD258" s="116"/>
      <c r="HN258" s="116"/>
      <c r="HX258" s="116"/>
    </row>
    <row xmlns:x14ac="http://schemas.microsoft.com/office/spreadsheetml/2009/9/ac" r="259" s="3" customFormat="true" x14ac:dyDescent="0.25">
      <c r="A259" s="369"/>
      <c r="B259" s="116"/>
      <c r="L259" s="116"/>
      <c r="V259" s="116"/>
      <c r="AF259" s="116"/>
      <c r="AP259" s="116"/>
      <c r="AZ259" s="116"/>
      <c r="BA259" s="116"/>
      <c r="BJ259" s="116"/>
      <c r="BT259" s="116"/>
      <c r="CD259" s="116"/>
      <c r="CN259" s="116"/>
      <c r="CX259" s="116"/>
      <c r="DH259" s="116"/>
      <c r="DR259" s="116"/>
      <c r="EB259" s="116"/>
      <c r="EL259" s="116"/>
      <c r="EV259" s="116"/>
      <c r="FF259" s="116"/>
      <c r="FP259" s="116"/>
      <c r="FZ259" s="116"/>
      <c r="GJ259" s="116"/>
      <c r="GT259" s="116"/>
      <c r="HD259" s="116"/>
      <c r="HN259" s="116"/>
      <c r="HX259" s="116"/>
    </row>
    <row xmlns:x14ac="http://schemas.microsoft.com/office/spreadsheetml/2009/9/ac" r="260" s="3" customFormat="true" x14ac:dyDescent="0.25">
      <c r="A260" s="369"/>
      <c r="B260" s="116"/>
      <c r="L260" s="116"/>
      <c r="V260" s="116"/>
      <c r="AF260" s="116"/>
      <c r="AP260" s="116"/>
      <c r="AZ260" s="116"/>
      <c r="BA260" s="116"/>
      <c r="BJ260" s="116"/>
      <c r="BT260" s="116"/>
      <c r="CD260" s="116"/>
      <c r="CN260" s="116"/>
      <c r="CX260" s="116"/>
      <c r="DH260" s="116"/>
      <c r="DR260" s="116"/>
      <c r="EB260" s="116"/>
      <c r="EL260" s="116"/>
      <c r="EV260" s="116"/>
      <c r="FF260" s="116"/>
      <c r="FP260" s="116"/>
      <c r="FZ260" s="116"/>
      <c r="GJ260" s="116"/>
      <c r="GT260" s="116"/>
      <c r="HD260" s="116"/>
      <c r="HN260" s="116"/>
      <c r="HX260" s="116"/>
    </row>
    <row xmlns:x14ac="http://schemas.microsoft.com/office/spreadsheetml/2009/9/ac" r="261" s="3" customFormat="true" x14ac:dyDescent="0.25">
      <c r="A261" s="369"/>
      <c r="B261" s="116"/>
      <c r="L261" s="116"/>
      <c r="V261" s="116"/>
      <c r="AF261" s="116"/>
      <c r="AP261" s="116"/>
      <c r="AZ261" s="116"/>
      <c r="BA261" s="116"/>
      <c r="BJ261" s="116"/>
      <c r="BT261" s="116"/>
      <c r="CD261" s="116"/>
      <c r="CN261" s="116"/>
      <c r="CX261" s="116"/>
      <c r="DH261" s="116"/>
      <c r="DR261" s="116"/>
      <c r="EB261" s="116"/>
      <c r="EL261" s="116"/>
      <c r="EV261" s="116"/>
      <c r="FF261" s="116"/>
      <c r="FP261" s="116"/>
      <c r="FZ261" s="116"/>
      <c r="GJ261" s="116"/>
      <c r="GT261" s="116"/>
      <c r="HD261" s="116"/>
      <c r="HN261" s="116"/>
      <c r="HX261" s="116"/>
    </row>
    <row xmlns:x14ac="http://schemas.microsoft.com/office/spreadsheetml/2009/9/ac" r="262" s="3" customFormat="true" x14ac:dyDescent="0.25">
      <c r="A262" s="369"/>
      <c r="B262" s="116"/>
      <c r="L262" s="116"/>
      <c r="V262" s="116"/>
      <c r="AF262" s="116"/>
      <c r="AP262" s="116"/>
      <c r="AZ262" s="116"/>
      <c r="BA262" s="116"/>
      <c r="BJ262" s="116"/>
      <c r="BT262" s="116"/>
      <c r="CD262" s="116"/>
      <c r="CN262" s="116"/>
      <c r="CX262" s="116"/>
      <c r="DH262" s="116"/>
      <c r="DR262" s="116"/>
      <c r="EB262" s="116"/>
      <c r="EL262" s="116"/>
      <c r="EV262" s="116"/>
      <c r="FF262" s="116"/>
      <c r="FP262" s="116"/>
      <c r="FZ262" s="116"/>
      <c r="GJ262" s="116"/>
      <c r="GT262" s="116"/>
      <c r="HD262" s="116"/>
      <c r="HN262" s="116"/>
      <c r="HX262" s="116"/>
    </row>
    <row xmlns:x14ac="http://schemas.microsoft.com/office/spreadsheetml/2009/9/ac" r="263" s="3" customFormat="true" x14ac:dyDescent="0.25">
      <c r="A263" s="369"/>
      <c r="B263" s="116"/>
      <c r="L263" s="116"/>
      <c r="V263" s="116"/>
      <c r="AF263" s="116"/>
      <c r="AP263" s="116"/>
      <c r="AZ263" s="116"/>
      <c r="BA263" s="116"/>
      <c r="BJ263" s="116"/>
      <c r="BT263" s="116"/>
      <c r="CD263" s="116"/>
      <c r="CN263" s="116"/>
      <c r="CX263" s="116"/>
      <c r="DH263" s="116"/>
      <c r="DR263" s="116"/>
      <c r="EB263" s="116"/>
      <c r="EL263" s="116"/>
      <c r="EV263" s="116"/>
      <c r="FF263" s="116"/>
      <c r="FP263" s="116"/>
      <c r="FZ263" s="116"/>
      <c r="GJ263" s="116"/>
      <c r="GT263" s="116"/>
      <c r="HD263" s="116"/>
      <c r="HN263" s="116"/>
      <c r="HX263" s="116"/>
    </row>
    <row xmlns:x14ac="http://schemas.microsoft.com/office/spreadsheetml/2009/9/ac" r="264" s="3" customFormat="true" x14ac:dyDescent="0.25">
      <c r="A264" s="369"/>
      <c r="B264" s="116"/>
      <c r="L264" s="116"/>
      <c r="V264" s="116"/>
      <c r="AF264" s="116"/>
      <c r="AP264" s="116"/>
      <c r="AZ264" s="116"/>
      <c r="BA264" s="116"/>
      <c r="BJ264" s="116"/>
      <c r="BT264" s="116"/>
      <c r="CD264" s="116"/>
      <c r="CN264" s="116"/>
      <c r="CX264" s="116"/>
      <c r="DH264" s="116"/>
      <c r="DR264" s="116"/>
      <c r="EB264" s="116"/>
      <c r="EL264" s="116"/>
      <c r="EV264" s="116"/>
      <c r="FF264" s="116"/>
      <c r="FP264" s="116"/>
      <c r="FZ264" s="116"/>
      <c r="GJ264" s="116"/>
      <c r="GT264" s="116"/>
      <c r="HD264" s="116"/>
      <c r="HN264" s="116"/>
      <c r="HX264" s="116"/>
    </row>
    <row xmlns:x14ac="http://schemas.microsoft.com/office/spreadsheetml/2009/9/ac" r="265" s="3" customFormat="true" x14ac:dyDescent="0.25">
      <c r="A265" s="369"/>
      <c r="B265" s="116"/>
      <c r="L265" s="116"/>
      <c r="V265" s="116"/>
      <c r="AF265" s="116"/>
      <c r="AP265" s="116"/>
      <c r="AZ265" s="116"/>
      <c r="BA265" s="116"/>
      <c r="BJ265" s="116"/>
      <c r="BT265" s="116"/>
      <c r="CD265" s="116"/>
      <c r="CN265" s="116"/>
      <c r="CX265" s="116"/>
      <c r="DH265" s="116"/>
      <c r="DR265" s="116"/>
      <c r="EB265" s="116"/>
      <c r="EL265" s="116"/>
      <c r="EV265" s="116"/>
      <c r="FF265" s="116"/>
      <c r="FP265" s="116"/>
      <c r="FZ265" s="116"/>
      <c r="GJ265" s="116"/>
      <c r="GT265" s="116"/>
      <c r="HD265" s="116"/>
      <c r="HN265" s="116"/>
      <c r="HX265" s="116"/>
    </row>
    <row xmlns:x14ac="http://schemas.microsoft.com/office/spreadsheetml/2009/9/ac" r="266" s="3" customFormat="true" x14ac:dyDescent="0.25">
      <c r="A266" s="369"/>
      <c r="B266" s="116"/>
      <c r="L266" s="116"/>
      <c r="V266" s="116"/>
      <c r="AF266" s="116"/>
      <c r="AP266" s="116"/>
      <c r="AZ266" s="116"/>
      <c r="BA266" s="116"/>
      <c r="BJ266" s="116"/>
      <c r="BT266" s="116"/>
      <c r="CD266" s="116"/>
      <c r="CN266" s="116"/>
      <c r="CX266" s="116"/>
      <c r="DH266" s="116"/>
      <c r="DR266" s="116"/>
      <c r="EB266" s="116"/>
      <c r="EL266" s="116"/>
      <c r="EV266" s="116"/>
      <c r="FF266" s="116"/>
      <c r="FP266" s="116"/>
      <c r="FZ266" s="116"/>
      <c r="GJ266" s="116"/>
      <c r="GT266" s="116"/>
      <c r="HD266" s="116"/>
      <c r="HN266" s="116"/>
      <c r="HX266" s="116"/>
    </row>
    <row xmlns:x14ac="http://schemas.microsoft.com/office/spreadsheetml/2009/9/ac" r="267" s="3" customFormat="true" x14ac:dyDescent="0.25">
      <c r="A267" s="369"/>
      <c r="B267" s="116"/>
      <c r="L267" s="116"/>
      <c r="V267" s="116"/>
      <c r="AF267" s="116"/>
      <c r="AP267" s="116"/>
      <c r="AZ267" s="116"/>
      <c r="BA267" s="116"/>
      <c r="BJ267" s="116"/>
      <c r="BT267" s="116"/>
      <c r="CD267" s="116"/>
      <c r="CN267" s="116"/>
      <c r="CX267" s="116"/>
      <c r="DH267" s="116"/>
      <c r="DR267" s="116"/>
      <c r="EB267" s="116"/>
      <c r="EL267" s="116"/>
      <c r="EV267" s="116"/>
      <c r="FF267" s="116"/>
      <c r="FP267" s="116"/>
      <c r="FZ267" s="116"/>
      <c r="GJ267" s="116"/>
      <c r="GT267" s="116"/>
      <c r="HD267" s="116"/>
      <c r="HN267" s="116"/>
      <c r="HX267" s="116"/>
    </row>
    <row xmlns:x14ac="http://schemas.microsoft.com/office/spreadsheetml/2009/9/ac" r="268" s="3" customFormat="true" x14ac:dyDescent="0.25">
      <c r="A268" s="369"/>
      <c r="B268" s="116"/>
      <c r="L268" s="116"/>
      <c r="V268" s="116"/>
      <c r="AF268" s="116"/>
      <c r="AP268" s="116"/>
      <c r="AZ268" s="116"/>
      <c r="BA268" s="116"/>
      <c r="BJ268" s="116"/>
      <c r="BT268" s="116"/>
      <c r="CD268" s="116"/>
      <c r="CN268" s="116"/>
      <c r="CX268" s="116"/>
      <c r="DH268" s="116"/>
      <c r="DR268" s="116"/>
      <c r="EB268" s="116"/>
      <c r="EL268" s="116"/>
      <c r="EV268" s="116"/>
      <c r="FF268" s="116"/>
      <c r="FP268" s="116"/>
      <c r="FZ268" s="116"/>
      <c r="GJ268" s="116"/>
      <c r="GT268" s="116"/>
      <c r="HD268" s="116"/>
      <c r="HN268" s="116"/>
      <c r="HX268" s="116"/>
    </row>
    <row xmlns:x14ac="http://schemas.microsoft.com/office/spreadsheetml/2009/9/ac" r="269" s="3" customFormat="true" x14ac:dyDescent="0.25">
      <c r="A269" s="369"/>
      <c r="B269" s="116"/>
      <c r="L269" s="116"/>
      <c r="V269" s="116"/>
      <c r="AF269" s="116"/>
      <c r="AP269" s="116"/>
      <c r="AZ269" s="116"/>
      <c r="BA269" s="116"/>
      <c r="BJ269" s="116"/>
      <c r="BT269" s="116"/>
      <c r="CD269" s="116"/>
      <c r="CN269" s="116"/>
      <c r="CX269" s="116"/>
      <c r="DH269" s="116"/>
      <c r="DR269" s="116"/>
      <c r="EB269" s="116"/>
      <c r="EL269" s="116"/>
      <c r="EV269" s="116"/>
      <c r="FF269" s="116"/>
      <c r="FP269" s="116"/>
      <c r="FZ269" s="116"/>
      <c r="GJ269" s="116"/>
      <c r="GT269" s="116"/>
      <c r="HD269" s="116"/>
      <c r="HN269" s="116"/>
      <c r="HX269" s="116"/>
    </row>
    <row xmlns:x14ac="http://schemas.microsoft.com/office/spreadsheetml/2009/9/ac" r="270" s="3" customFormat="true" x14ac:dyDescent="0.25">
      <c r="A270" s="369"/>
      <c r="B270" s="116"/>
      <c r="L270" s="116"/>
      <c r="V270" s="116"/>
      <c r="AF270" s="116"/>
      <c r="AP270" s="116"/>
      <c r="AZ270" s="116"/>
      <c r="BA270" s="116"/>
      <c r="BJ270" s="116"/>
      <c r="BT270" s="116"/>
      <c r="CD270" s="116"/>
      <c r="CN270" s="116"/>
      <c r="CX270" s="116"/>
      <c r="DH270" s="116"/>
      <c r="DR270" s="116"/>
      <c r="EB270" s="116"/>
      <c r="EL270" s="116"/>
      <c r="EV270" s="116"/>
      <c r="FF270" s="116"/>
      <c r="FP270" s="116"/>
      <c r="FZ270" s="116"/>
      <c r="GJ270" s="116"/>
      <c r="GT270" s="116"/>
      <c r="HD270" s="116"/>
      <c r="HN270" s="116"/>
      <c r="HX270" s="116"/>
    </row>
    <row xmlns:x14ac="http://schemas.microsoft.com/office/spreadsheetml/2009/9/ac" r="271" s="3" customFormat="true" x14ac:dyDescent="0.25">
      <c r="A271" s="369"/>
      <c r="B271" s="116"/>
      <c r="L271" s="116"/>
      <c r="V271" s="116"/>
      <c r="AF271" s="116"/>
      <c r="AP271" s="116"/>
      <c r="AZ271" s="116"/>
      <c r="BA271" s="116"/>
      <c r="BJ271" s="116"/>
      <c r="BT271" s="116"/>
      <c r="CD271" s="116"/>
      <c r="CN271" s="116"/>
      <c r="CX271" s="116"/>
      <c r="DH271" s="116"/>
      <c r="DR271" s="116"/>
      <c r="EB271" s="116"/>
      <c r="EL271" s="116"/>
      <c r="EV271" s="116"/>
      <c r="FF271" s="116"/>
      <c r="FP271" s="116"/>
      <c r="FZ271" s="116"/>
      <c r="GJ271" s="116"/>
      <c r="GT271" s="116"/>
      <c r="HD271" s="116"/>
      <c r="HN271" s="116"/>
      <c r="HX271" s="116"/>
    </row>
    <row xmlns:x14ac="http://schemas.microsoft.com/office/spreadsheetml/2009/9/ac" r="272" s="3" customFormat="true" x14ac:dyDescent="0.25">
      <c r="A272" s="369"/>
      <c r="B272" s="116"/>
      <c r="L272" s="116"/>
      <c r="V272" s="116"/>
      <c r="AF272" s="116"/>
      <c r="AP272" s="116"/>
      <c r="AZ272" s="116"/>
      <c r="BA272" s="116"/>
      <c r="BJ272" s="116"/>
      <c r="BT272" s="116"/>
      <c r="CD272" s="116"/>
      <c r="CN272" s="116"/>
      <c r="CX272" s="116"/>
      <c r="DH272" s="116"/>
      <c r="DR272" s="116"/>
      <c r="EB272" s="116"/>
      <c r="EL272" s="116"/>
      <c r="EV272" s="116"/>
      <c r="FF272" s="116"/>
      <c r="FP272" s="116"/>
      <c r="FZ272" s="116"/>
      <c r="GJ272" s="116"/>
      <c r="GT272" s="116"/>
      <c r="HD272" s="116"/>
      <c r="HN272" s="116"/>
      <c r="HX272" s="116"/>
    </row>
    <row xmlns:x14ac="http://schemas.microsoft.com/office/spreadsheetml/2009/9/ac" r="273" s="3" customFormat="true" x14ac:dyDescent="0.25">
      <c r="A273" s="369"/>
      <c r="B273" s="116"/>
      <c r="L273" s="116"/>
      <c r="V273" s="116"/>
      <c r="AF273" s="116"/>
      <c r="AP273" s="116"/>
      <c r="AZ273" s="116"/>
      <c r="BA273" s="116"/>
      <c r="BJ273" s="116"/>
      <c r="BT273" s="116"/>
      <c r="CD273" s="116"/>
      <c r="CN273" s="116"/>
      <c r="CX273" s="116"/>
      <c r="DH273" s="116"/>
      <c r="DR273" s="116"/>
      <c r="EB273" s="116"/>
      <c r="EL273" s="116"/>
      <c r="EV273" s="116"/>
      <c r="FF273" s="116"/>
      <c r="FP273" s="116"/>
      <c r="FZ273" s="116"/>
      <c r="GJ273" s="116"/>
      <c r="GT273" s="116"/>
      <c r="HD273" s="116"/>
      <c r="HN273" s="116"/>
      <c r="HX273" s="116"/>
    </row>
    <row xmlns:x14ac="http://schemas.microsoft.com/office/spreadsheetml/2009/9/ac" r="274" s="3" customFormat="true" x14ac:dyDescent="0.25">
      <c r="A274" s="369"/>
      <c r="B274" s="116"/>
      <c r="L274" s="116"/>
      <c r="V274" s="116"/>
      <c r="AF274" s="116"/>
      <c r="AP274" s="116"/>
      <c r="AZ274" s="116"/>
      <c r="BA274" s="116"/>
      <c r="BJ274" s="116"/>
      <c r="BT274" s="116"/>
      <c r="CD274" s="116"/>
      <c r="CN274" s="116"/>
      <c r="CX274" s="116"/>
      <c r="DH274" s="116"/>
      <c r="DR274" s="116"/>
      <c r="EB274" s="116"/>
      <c r="EL274" s="116"/>
      <c r="EV274" s="116"/>
      <c r="FF274" s="116"/>
      <c r="FP274" s="116"/>
      <c r="FZ274" s="116"/>
      <c r="GJ274" s="116"/>
      <c r="GT274" s="116"/>
      <c r="HD274" s="116"/>
      <c r="HN274" s="116"/>
      <c r="HX274" s="116"/>
    </row>
    <row xmlns:x14ac="http://schemas.microsoft.com/office/spreadsheetml/2009/9/ac" r="275" s="3" customFormat="true" x14ac:dyDescent="0.25">
      <c r="A275" s="369"/>
      <c r="B275" s="116"/>
      <c r="L275" s="116"/>
      <c r="V275" s="116"/>
      <c r="AF275" s="116"/>
      <c r="AP275" s="116"/>
      <c r="AZ275" s="116"/>
      <c r="BA275" s="116"/>
      <c r="BJ275" s="116"/>
      <c r="BT275" s="116"/>
      <c r="CD275" s="116"/>
      <c r="CN275" s="116"/>
      <c r="CX275" s="116"/>
      <c r="DH275" s="116"/>
      <c r="DR275" s="116"/>
      <c r="EB275" s="116"/>
      <c r="EL275" s="116"/>
      <c r="EV275" s="116"/>
      <c r="FF275" s="116"/>
      <c r="FP275" s="116"/>
      <c r="FZ275" s="116"/>
      <c r="GJ275" s="116"/>
      <c r="GT275" s="116"/>
      <c r="HD275" s="116"/>
      <c r="HN275" s="116"/>
      <c r="HX275" s="116"/>
    </row>
    <row xmlns:x14ac="http://schemas.microsoft.com/office/spreadsheetml/2009/9/ac" r="276" s="3" customFormat="true" x14ac:dyDescent="0.25">
      <c r="A276" s="369"/>
      <c r="B276" s="116"/>
      <c r="L276" s="116"/>
      <c r="V276" s="116"/>
      <c r="AF276" s="116"/>
      <c r="AP276" s="116"/>
      <c r="AZ276" s="116"/>
      <c r="BA276" s="116"/>
      <c r="BJ276" s="116"/>
      <c r="BT276" s="116"/>
      <c r="CD276" s="116"/>
      <c r="CN276" s="116"/>
      <c r="CX276" s="116"/>
      <c r="DH276" s="116"/>
      <c r="DR276" s="116"/>
      <c r="EB276" s="116"/>
      <c r="EL276" s="116"/>
      <c r="EV276" s="116"/>
      <c r="FF276" s="116"/>
      <c r="FP276" s="116"/>
      <c r="FZ276" s="116"/>
      <c r="GJ276" s="116"/>
      <c r="GT276" s="116"/>
      <c r="HD276" s="116"/>
      <c r="HN276" s="116"/>
      <c r="HX276" s="116"/>
    </row>
    <row xmlns:x14ac="http://schemas.microsoft.com/office/spreadsheetml/2009/9/ac" r="277" s="3" customFormat="true" x14ac:dyDescent="0.25">
      <c r="A277" s="369"/>
      <c r="B277" s="116"/>
      <c r="L277" s="116"/>
      <c r="V277" s="116"/>
      <c r="AF277" s="116"/>
      <c r="AP277" s="116"/>
      <c r="AZ277" s="116"/>
      <c r="BA277" s="116"/>
      <c r="BJ277" s="116"/>
      <c r="BT277" s="116"/>
      <c r="CD277" s="116"/>
      <c r="CN277" s="116"/>
      <c r="CX277" s="116"/>
      <c r="DH277" s="116"/>
      <c r="DR277" s="116"/>
      <c r="EB277" s="116"/>
      <c r="EL277" s="116"/>
      <c r="EV277" s="116"/>
      <c r="FF277" s="116"/>
      <c r="FP277" s="116"/>
      <c r="FZ277" s="116"/>
      <c r="GJ277" s="116"/>
      <c r="GT277" s="116"/>
      <c r="HD277" s="116"/>
      <c r="HN277" s="116"/>
      <c r="HX277" s="116"/>
    </row>
    <row xmlns:x14ac="http://schemas.microsoft.com/office/spreadsheetml/2009/9/ac" r="278" s="3" customFormat="true" x14ac:dyDescent="0.25">
      <c r="A278" s="369"/>
      <c r="B278" s="116"/>
      <c r="L278" s="116"/>
      <c r="V278" s="116"/>
      <c r="AF278" s="116"/>
      <c r="AP278" s="116"/>
      <c r="AZ278" s="116"/>
      <c r="BA278" s="116"/>
      <c r="BJ278" s="116"/>
      <c r="BT278" s="116"/>
      <c r="CD278" s="116"/>
      <c r="CN278" s="116"/>
      <c r="CX278" s="116"/>
      <c r="DH278" s="116"/>
      <c r="DR278" s="116"/>
      <c r="EB278" s="116"/>
      <c r="EL278" s="116"/>
      <c r="EV278" s="116"/>
      <c r="FF278" s="116"/>
      <c r="FP278" s="116"/>
      <c r="FZ278" s="116"/>
      <c r="GJ278" s="116"/>
      <c r="GT278" s="116"/>
      <c r="HD278" s="116"/>
      <c r="HN278" s="116"/>
      <c r="HX278" s="116"/>
    </row>
    <row xmlns:x14ac="http://schemas.microsoft.com/office/spreadsheetml/2009/9/ac" r="279" s="3" customFormat="true" x14ac:dyDescent="0.25">
      <c r="A279" s="369"/>
      <c r="B279" s="116"/>
      <c r="L279" s="116"/>
      <c r="V279" s="116"/>
      <c r="AF279" s="116"/>
      <c r="AP279" s="116"/>
      <c r="AZ279" s="116"/>
      <c r="BA279" s="116"/>
      <c r="BJ279" s="116"/>
      <c r="BT279" s="116"/>
      <c r="CD279" s="116"/>
      <c r="CN279" s="116"/>
      <c r="CX279" s="116"/>
      <c r="DH279" s="116"/>
      <c r="DR279" s="116"/>
      <c r="EB279" s="116"/>
      <c r="EL279" s="116"/>
      <c r="EV279" s="116"/>
      <c r="FF279" s="116"/>
      <c r="FP279" s="116"/>
      <c r="FZ279" s="116"/>
      <c r="GJ279" s="116"/>
      <c r="GT279" s="116"/>
      <c r="HD279" s="116"/>
      <c r="HN279" s="116"/>
      <c r="HX279" s="116"/>
    </row>
    <row xmlns:x14ac="http://schemas.microsoft.com/office/spreadsheetml/2009/9/ac" r="280" s="3" customFormat="true" x14ac:dyDescent="0.25">
      <c r="A280" s="369"/>
      <c r="B280" s="116"/>
      <c r="L280" s="116"/>
      <c r="V280" s="116"/>
      <c r="AF280" s="116"/>
      <c r="AP280" s="116"/>
      <c r="AZ280" s="116"/>
      <c r="BA280" s="116"/>
      <c r="BJ280" s="116"/>
      <c r="BT280" s="116"/>
      <c r="CD280" s="116"/>
      <c r="CN280" s="116"/>
      <c r="CX280" s="116"/>
      <c r="DH280" s="116"/>
      <c r="DR280" s="116"/>
      <c r="EB280" s="116"/>
      <c r="EL280" s="116"/>
      <c r="EV280" s="116"/>
      <c r="FF280" s="116"/>
      <c r="FP280" s="116"/>
      <c r="FZ280" s="116"/>
      <c r="GJ280" s="116"/>
      <c r="GT280" s="116"/>
      <c r="HD280" s="116"/>
      <c r="HN280" s="116"/>
      <c r="HX280" s="116"/>
    </row>
    <row xmlns:x14ac="http://schemas.microsoft.com/office/spreadsheetml/2009/9/ac" r="281" s="3" customFormat="true" x14ac:dyDescent="0.25">
      <c r="A281" s="369"/>
      <c r="B281" s="116"/>
      <c r="L281" s="116"/>
      <c r="V281" s="116"/>
      <c r="AF281" s="116"/>
      <c r="AP281" s="116"/>
      <c r="AZ281" s="116"/>
      <c r="BA281" s="116"/>
      <c r="BJ281" s="116"/>
      <c r="BT281" s="116"/>
      <c r="CD281" s="116"/>
      <c r="CN281" s="116"/>
      <c r="CX281" s="116"/>
      <c r="DH281" s="116"/>
      <c r="DR281" s="116"/>
      <c r="EB281" s="116"/>
      <c r="EL281" s="116"/>
      <c r="EV281" s="116"/>
      <c r="FF281" s="116"/>
      <c r="FP281" s="116"/>
      <c r="FZ281" s="116"/>
      <c r="GJ281" s="116"/>
      <c r="GT281" s="116"/>
      <c r="HD281" s="116"/>
      <c r="HN281" s="116"/>
      <c r="HX281" s="116"/>
    </row>
    <row xmlns:x14ac="http://schemas.microsoft.com/office/spreadsheetml/2009/9/ac" r="282" s="3" customFormat="true" x14ac:dyDescent="0.25">
      <c r="A282" s="369"/>
      <c r="B282" s="116"/>
      <c r="L282" s="116"/>
      <c r="V282" s="116"/>
      <c r="AF282" s="116"/>
      <c r="AP282" s="116"/>
      <c r="AZ282" s="116"/>
      <c r="BA282" s="116"/>
      <c r="BJ282" s="116"/>
      <c r="BT282" s="116"/>
      <c r="CD282" s="116"/>
      <c r="CN282" s="116"/>
      <c r="CX282" s="116"/>
      <c r="DH282" s="116"/>
      <c r="DR282" s="116"/>
      <c r="EB282" s="116"/>
      <c r="EL282" s="116"/>
      <c r="EV282" s="116"/>
      <c r="FF282" s="116"/>
      <c r="FP282" s="116"/>
      <c r="FZ282" s="116"/>
      <c r="GJ282" s="116"/>
      <c r="GT282" s="116"/>
      <c r="HD282" s="116"/>
      <c r="HN282" s="116"/>
      <c r="HX282" s="116"/>
    </row>
    <row xmlns:x14ac="http://schemas.microsoft.com/office/spreadsheetml/2009/9/ac" r="283" s="3" customFormat="true" x14ac:dyDescent="0.25">
      <c r="A283" s="369"/>
      <c r="B283" s="116"/>
      <c r="L283" s="116"/>
      <c r="V283" s="116"/>
      <c r="AF283" s="116"/>
      <c r="AP283" s="116"/>
      <c r="AZ283" s="116"/>
      <c r="BA283" s="116"/>
      <c r="BJ283" s="116"/>
      <c r="BT283" s="116"/>
      <c r="CD283" s="116"/>
      <c r="CN283" s="116"/>
      <c r="CX283" s="116"/>
      <c r="DH283" s="116"/>
      <c r="DR283" s="116"/>
      <c r="EB283" s="116"/>
      <c r="EL283" s="116"/>
      <c r="EV283" s="116"/>
      <c r="FF283" s="116"/>
      <c r="FP283" s="116"/>
      <c r="FZ283" s="116"/>
      <c r="GJ283" s="116"/>
      <c r="GT283" s="116"/>
      <c r="HD283" s="116"/>
      <c r="HN283" s="116"/>
      <c r="HX283" s="116"/>
    </row>
    <row xmlns:x14ac="http://schemas.microsoft.com/office/spreadsheetml/2009/9/ac" r="284" s="3" customFormat="true" x14ac:dyDescent="0.25">
      <c r="A284" s="369"/>
      <c r="B284" s="116"/>
      <c r="L284" s="116"/>
      <c r="V284" s="116"/>
      <c r="AF284" s="116"/>
      <c r="AP284" s="116"/>
      <c r="AZ284" s="116"/>
      <c r="BA284" s="116"/>
      <c r="BJ284" s="116"/>
      <c r="BT284" s="116"/>
      <c r="CD284" s="116"/>
      <c r="CN284" s="116"/>
      <c r="CX284" s="116"/>
      <c r="DH284" s="116"/>
      <c r="DR284" s="116"/>
      <c r="EB284" s="116"/>
      <c r="EL284" s="116"/>
      <c r="EV284" s="116"/>
      <c r="FF284" s="116"/>
      <c r="FP284" s="116"/>
      <c r="FZ284" s="116"/>
      <c r="GJ284" s="116"/>
      <c r="GT284" s="116"/>
      <c r="HD284" s="116"/>
      <c r="HN284" s="116"/>
      <c r="HX284" s="116"/>
    </row>
    <row xmlns:x14ac="http://schemas.microsoft.com/office/spreadsheetml/2009/9/ac" r="285" s="3" customFormat="true" x14ac:dyDescent="0.25">
      <c r="A285" s="369"/>
      <c r="B285" s="116"/>
      <c r="L285" s="116"/>
      <c r="V285" s="116"/>
      <c r="AF285" s="116"/>
      <c r="AP285" s="116"/>
      <c r="AZ285" s="116"/>
      <c r="BA285" s="116"/>
      <c r="BJ285" s="116"/>
      <c r="BT285" s="116"/>
      <c r="CD285" s="116"/>
      <c r="CN285" s="116"/>
      <c r="CX285" s="116"/>
      <c r="DH285" s="116"/>
      <c r="DR285" s="116"/>
      <c r="EB285" s="116"/>
      <c r="EL285" s="116"/>
      <c r="EV285" s="116"/>
      <c r="FF285" s="116"/>
      <c r="FP285" s="116"/>
      <c r="FZ285" s="116"/>
      <c r="GJ285" s="116"/>
      <c r="GT285" s="116"/>
      <c r="HD285" s="116"/>
      <c r="HN285" s="116"/>
      <c r="HX285" s="116"/>
    </row>
    <row xmlns:x14ac="http://schemas.microsoft.com/office/spreadsheetml/2009/9/ac" r="286" s="3" customFormat="true" x14ac:dyDescent="0.25">
      <c r="A286" s="369"/>
      <c r="B286" s="116"/>
      <c r="L286" s="116"/>
      <c r="V286" s="116"/>
      <c r="AF286" s="116"/>
      <c r="AP286" s="116"/>
      <c r="AZ286" s="116"/>
      <c r="BA286" s="116"/>
      <c r="BJ286" s="116"/>
      <c r="BT286" s="116"/>
      <c r="CD286" s="116"/>
      <c r="CN286" s="116"/>
      <c r="CX286" s="116"/>
      <c r="DH286" s="116"/>
      <c r="DR286" s="116"/>
      <c r="EB286" s="116"/>
      <c r="EL286" s="116"/>
      <c r="EV286" s="116"/>
      <c r="FF286" s="116"/>
      <c r="FP286" s="116"/>
      <c r="FZ286" s="116"/>
      <c r="GJ286" s="116"/>
      <c r="GT286" s="116"/>
      <c r="HD286" s="116"/>
      <c r="HN286" s="116"/>
      <c r="HX286" s="116"/>
    </row>
    <row xmlns:x14ac="http://schemas.microsoft.com/office/spreadsheetml/2009/9/ac" r="287" s="3" customFormat="true" x14ac:dyDescent="0.25">
      <c r="A287" s="369"/>
      <c r="B287" s="116"/>
      <c r="L287" s="116"/>
      <c r="V287" s="116"/>
      <c r="AF287" s="116"/>
      <c r="AP287" s="116"/>
      <c r="AZ287" s="116"/>
      <c r="BA287" s="116"/>
      <c r="BJ287" s="116"/>
      <c r="BT287" s="116"/>
      <c r="CD287" s="116"/>
      <c r="CN287" s="116"/>
      <c r="CX287" s="116"/>
      <c r="DH287" s="116"/>
      <c r="DR287" s="116"/>
      <c r="EB287" s="116"/>
      <c r="EL287" s="116"/>
      <c r="EV287" s="116"/>
      <c r="FF287" s="116"/>
      <c r="FP287" s="116"/>
      <c r="FZ287" s="116"/>
      <c r="GJ287" s="116"/>
      <c r="GT287" s="116"/>
      <c r="HD287" s="116"/>
      <c r="HN287" s="116"/>
      <c r="HX287" s="116"/>
    </row>
    <row xmlns:x14ac="http://schemas.microsoft.com/office/spreadsheetml/2009/9/ac" r="288" s="3" customFormat="true" x14ac:dyDescent="0.25">
      <c r="A288" s="369"/>
      <c r="B288" s="116"/>
      <c r="L288" s="116"/>
      <c r="V288" s="116"/>
      <c r="AF288" s="116"/>
      <c r="AP288" s="116"/>
      <c r="AZ288" s="116"/>
      <c r="BA288" s="116"/>
      <c r="BJ288" s="116"/>
      <c r="BT288" s="116"/>
      <c r="CD288" s="116"/>
      <c r="CN288" s="116"/>
      <c r="CX288" s="116"/>
      <c r="DH288" s="116"/>
      <c r="DR288" s="116"/>
      <c r="EB288" s="116"/>
      <c r="EL288" s="116"/>
      <c r="EV288" s="116"/>
      <c r="FF288" s="116"/>
      <c r="FP288" s="116"/>
      <c r="FZ288" s="116"/>
      <c r="GJ288" s="116"/>
      <c r="GT288" s="116"/>
      <c r="HD288" s="116"/>
      <c r="HN288" s="116"/>
      <c r="HX288" s="116"/>
    </row>
    <row xmlns:x14ac="http://schemas.microsoft.com/office/spreadsheetml/2009/9/ac" r="289" s="3" customFormat="true" x14ac:dyDescent="0.25">
      <c r="A289" s="369"/>
      <c r="B289" s="116"/>
      <c r="L289" s="116"/>
      <c r="V289" s="116"/>
      <c r="AF289" s="116"/>
      <c r="AP289" s="116"/>
      <c r="AZ289" s="116"/>
      <c r="BA289" s="116"/>
      <c r="BJ289" s="116"/>
      <c r="BT289" s="116"/>
      <c r="CD289" s="116"/>
      <c r="CN289" s="116"/>
      <c r="CX289" s="116"/>
      <c r="DH289" s="116"/>
      <c r="DR289" s="116"/>
      <c r="EB289" s="116"/>
      <c r="EL289" s="116"/>
      <c r="EV289" s="116"/>
      <c r="FF289" s="116"/>
      <c r="FP289" s="116"/>
      <c r="FZ289" s="116"/>
      <c r="GJ289" s="116"/>
      <c r="GT289" s="116"/>
      <c r="HD289" s="116"/>
      <c r="HN289" s="116"/>
      <c r="HX289" s="116"/>
    </row>
    <row xmlns:x14ac="http://schemas.microsoft.com/office/spreadsheetml/2009/9/ac" r="290" s="3" customFormat="true" x14ac:dyDescent="0.25">
      <c r="A290" s="369"/>
      <c r="B290" s="116"/>
      <c r="L290" s="116"/>
      <c r="V290" s="116"/>
      <c r="AF290" s="116"/>
      <c r="AP290" s="116"/>
      <c r="AZ290" s="116"/>
      <c r="BA290" s="116"/>
      <c r="BJ290" s="116"/>
      <c r="BT290" s="116"/>
      <c r="CD290" s="116"/>
      <c r="CN290" s="116"/>
      <c r="CX290" s="116"/>
      <c r="DH290" s="116"/>
      <c r="DR290" s="116"/>
      <c r="EB290" s="116"/>
      <c r="EL290" s="116"/>
      <c r="EV290" s="116"/>
      <c r="FF290" s="116"/>
      <c r="FP290" s="116"/>
      <c r="FZ290" s="116"/>
      <c r="GJ290" s="116"/>
      <c r="GT290" s="116"/>
      <c r="HD290" s="116"/>
      <c r="HN290" s="116"/>
      <c r="HX290" s="116"/>
    </row>
    <row xmlns:x14ac="http://schemas.microsoft.com/office/spreadsheetml/2009/9/ac" r="291" s="3" customFormat="true" x14ac:dyDescent="0.25">
      <c r="A291" s="369"/>
      <c r="B291" s="116"/>
      <c r="L291" s="116"/>
      <c r="V291" s="116"/>
      <c r="AF291" s="116"/>
      <c r="AP291" s="116"/>
      <c r="AZ291" s="116"/>
      <c r="BA291" s="116"/>
      <c r="BJ291" s="116"/>
      <c r="BT291" s="116"/>
      <c r="CD291" s="116"/>
      <c r="CN291" s="116"/>
      <c r="CX291" s="116"/>
      <c r="DH291" s="116"/>
      <c r="DR291" s="116"/>
      <c r="EB291" s="116"/>
      <c r="EL291" s="116"/>
      <c r="EV291" s="116"/>
      <c r="FF291" s="116"/>
      <c r="FP291" s="116"/>
      <c r="FZ291" s="116"/>
      <c r="GJ291" s="116"/>
      <c r="GT291" s="116"/>
      <c r="HD291" s="116"/>
      <c r="HN291" s="116"/>
      <c r="HX291" s="116"/>
    </row>
    <row xmlns:x14ac="http://schemas.microsoft.com/office/spreadsheetml/2009/9/ac" r="292" s="3" customFormat="true" x14ac:dyDescent="0.25">
      <c r="A292" s="369"/>
      <c r="B292" s="116"/>
      <c r="L292" s="116"/>
      <c r="V292" s="116"/>
      <c r="AF292" s="116"/>
      <c r="AP292" s="116"/>
      <c r="AZ292" s="116"/>
      <c r="BA292" s="116"/>
      <c r="BJ292" s="116"/>
      <c r="BT292" s="116"/>
      <c r="CD292" s="116"/>
      <c r="CN292" s="116"/>
      <c r="CX292" s="116"/>
      <c r="DH292" s="116"/>
      <c r="DR292" s="116"/>
      <c r="EB292" s="116"/>
      <c r="EL292" s="116"/>
      <c r="EV292" s="116"/>
      <c r="FF292" s="116"/>
      <c r="FP292" s="116"/>
      <c r="FZ292" s="116"/>
      <c r="GJ292" s="116"/>
      <c r="GT292" s="116"/>
      <c r="HD292" s="116"/>
      <c r="HN292" s="116"/>
      <c r="HX292" s="116"/>
    </row>
    <row xmlns:x14ac="http://schemas.microsoft.com/office/spreadsheetml/2009/9/ac" r="293" s="3" customFormat="true" x14ac:dyDescent="0.25">
      <c r="A293" s="369"/>
      <c r="B293" s="116"/>
      <c r="L293" s="116"/>
      <c r="V293" s="116"/>
      <c r="AF293" s="116"/>
      <c r="AP293" s="116"/>
      <c r="AZ293" s="116"/>
      <c r="BA293" s="116"/>
      <c r="BJ293" s="116"/>
      <c r="BT293" s="116"/>
      <c r="CD293" s="116"/>
      <c r="CN293" s="116"/>
      <c r="CX293" s="116"/>
      <c r="DH293" s="116"/>
      <c r="DR293" s="116"/>
      <c r="EB293" s="116"/>
      <c r="EL293" s="116"/>
      <c r="EV293" s="116"/>
      <c r="FF293" s="116"/>
      <c r="FP293" s="116"/>
      <c r="FZ293" s="116"/>
      <c r="GJ293" s="116"/>
      <c r="GT293" s="116"/>
      <c r="HD293" s="116"/>
      <c r="HN293" s="116"/>
      <c r="HX293" s="116"/>
    </row>
    <row xmlns:x14ac="http://schemas.microsoft.com/office/spreadsheetml/2009/9/ac" r="294" s="3" customFormat="true" x14ac:dyDescent="0.25">
      <c r="A294" s="369"/>
      <c r="B294" s="116"/>
      <c r="L294" s="116"/>
      <c r="V294" s="116"/>
      <c r="AF294" s="116"/>
      <c r="AP294" s="116"/>
      <c r="AZ294" s="116"/>
      <c r="BA294" s="116"/>
      <c r="BJ294" s="116"/>
      <c r="BT294" s="116"/>
      <c r="CD294" s="116"/>
      <c r="CN294" s="116"/>
      <c r="CX294" s="116"/>
      <c r="DH294" s="116"/>
      <c r="DR294" s="116"/>
      <c r="EB294" s="116"/>
      <c r="EL294" s="116"/>
      <c r="EV294" s="116"/>
      <c r="FF294" s="116"/>
      <c r="FP294" s="116"/>
      <c r="FZ294" s="116"/>
      <c r="GJ294" s="116"/>
      <c r="GT294" s="116"/>
      <c r="HD294" s="116"/>
      <c r="HN294" s="116"/>
      <c r="HX294" s="116"/>
    </row>
    <row xmlns:x14ac="http://schemas.microsoft.com/office/spreadsheetml/2009/9/ac" r="295" s="3" customFormat="true" x14ac:dyDescent="0.25">
      <c r="A295" s="369"/>
      <c r="B295" s="116"/>
      <c r="L295" s="116"/>
      <c r="V295" s="116"/>
      <c r="AF295" s="116"/>
      <c r="AP295" s="116"/>
      <c r="AZ295" s="116"/>
      <c r="BA295" s="116"/>
      <c r="BJ295" s="116"/>
      <c r="BT295" s="116"/>
      <c r="CD295" s="116"/>
      <c r="CN295" s="116"/>
      <c r="CX295" s="116"/>
      <c r="DH295" s="116"/>
      <c r="DR295" s="116"/>
      <c r="EB295" s="116"/>
      <c r="EL295" s="116"/>
      <c r="EV295" s="116"/>
      <c r="FF295" s="116"/>
      <c r="FP295" s="116"/>
      <c r="FZ295" s="116"/>
      <c r="GJ295" s="116"/>
      <c r="GT295" s="116"/>
      <c r="HD295" s="116"/>
      <c r="HN295" s="116"/>
      <c r="HX295" s="116"/>
    </row>
    <row xmlns:x14ac="http://schemas.microsoft.com/office/spreadsheetml/2009/9/ac" r="296" s="3" customFormat="true" x14ac:dyDescent="0.25">
      <c r="A296" s="369"/>
      <c r="B296" s="116"/>
      <c r="L296" s="116"/>
      <c r="V296" s="116"/>
      <c r="AF296" s="116"/>
      <c r="AP296" s="116"/>
      <c r="AZ296" s="116"/>
      <c r="BA296" s="116"/>
      <c r="BJ296" s="116"/>
      <c r="BT296" s="116"/>
      <c r="CD296" s="116"/>
      <c r="CN296" s="116"/>
      <c r="CX296" s="116"/>
      <c r="DH296" s="116"/>
      <c r="DR296" s="116"/>
      <c r="EB296" s="116"/>
      <c r="EL296" s="116"/>
      <c r="EV296" s="116"/>
      <c r="FF296" s="116"/>
      <c r="FP296" s="116"/>
      <c r="FZ296" s="116"/>
      <c r="GJ296" s="116"/>
      <c r="GT296" s="116"/>
      <c r="HD296" s="116"/>
      <c r="HN296" s="116"/>
      <c r="HX296" s="116"/>
    </row>
    <row xmlns:x14ac="http://schemas.microsoft.com/office/spreadsheetml/2009/9/ac" r="297" s="3" customFormat="true" x14ac:dyDescent="0.25">
      <c r="A297" s="369"/>
      <c r="B297" s="116"/>
      <c r="L297" s="116"/>
      <c r="V297" s="116"/>
      <c r="AF297" s="116"/>
      <c r="AP297" s="116"/>
      <c r="AZ297" s="116"/>
      <c r="BA297" s="116"/>
      <c r="BJ297" s="116"/>
      <c r="BT297" s="116"/>
      <c r="CD297" s="116"/>
      <c r="CN297" s="116"/>
      <c r="CX297" s="116"/>
      <c r="DH297" s="116"/>
      <c r="DR297" s="116"/>
      <c r="EB297" s="116"/>
      <c r="EL297" s="116"/>
      <c r="EV297" s="116"/>
      <c r="FF297" s="116"/>
      <c r="FP297" s="116"/>
      <c r="FZ297" s="116"/>
      <c r="GJ297" s="116"/>
      <c r="GT297" s="116"/>
      <c r="HD297" s="116"/>
      <c r="HN297" s="116"/>
      <c r="HX297" s="116"/>
    </row>
    <row xmlns:x14ac="http://schemas.microsoft.com/office/spreadsheetml/2009/9/ac" r="298" s="3" customFormat="true" x14ac:dyDescent="0.25">
      <c r="A298" s="369"/>
      <c r="B298" s="116"/>
      <c r="L298" s="116"/>
      <c r="V298" s="116"/>
      <c r="AF298" s="116"/>
      <c r="AP298" s="116"/>
      <c r="AZ298" s="116"/>
      <c r="BA298" s="116"/>
      <c r="BJ298" s="116"/>
      <c r="BT298" s="116"/>
      <c r="CD298" s="116"/>
      <c r="CN298" s="116"/>
      <c r="CX298" s="116"/>
      <c r="DH298" s="116"/>
      <c r="DR298" s="116"/>
      <c r="EB298" s="116"/>
      <c r="EL298" s="116"/>
      <c r="EV298" s="116"/>
      <c r="FF298" s="116"/>
      <c r="FP298" s="116"/>
      <c r="FZ298" s="116"/>
      <c r="GJ298" s="116"/>
      <c r="GT298" s="116"/>
      <c r="HD298" s="116"/>
      <c r="HN298" s="116"/>
      <c r="HX298" s="116"/>
    </row>
    <row xmlns:x14ac="http://schemas.microsoft.com/office/spreadsheetml/2009/9/ac" r="299" s="3" customFormat="true" x14ac:dyDescent="0.25">
      <c r="A299" s="369"/>
      <c r="B299" s="116"/>
      <c r="L299" s="116"/>
      <c r="V299" s="116"/>
      <c r="AF299" s="116"/>
      <c r="AP299" s="116"/>
      <c r="AZ299" s="116"/>
      <c r="BA299" s="116"/>
      <c r="BJ299" s="116"/>
      <c r="BT299" s="116"/>
      <c r="CD299" s="116"/>
      <c r="CN299" s="116"/>
      <c r="CX299" s="116"/>
      <c r="DH299" s="116"/>
      <c r="DR299" s="116"/>
      <c r="EB299" s="116"/>
      <c r="EL299" s="116"/>
      <c r="EV299" s="116"/>
      <c r="FF299" s="116"/>
      <c r="FP299" s="116"/>
      <c r="FZ299" s="116"/>
      <c r="GJ299" s="116"/>
      <c r="GT299" s="116"/>
      <c r="HD299" s="116"/>
      <c r="HN299" s="116"/>
      <c r="HX299" s="116"/>
    </row>
    <row xmlns:x14ac="http://schemas.microsoft.com/office/spreadsheetml/2009/9/ac" r="300" s="3" customFormat="true" x14ac:dyDescent="0.25">
      <c r="A300" s="369"/>
      <c r="B300" s="116"/>
      <c r="L300" s="116"/>
      <c r="V300" s="116"/>
      <c r="AF300" s="116"/>
      <c r="AP300" s="116"/>
      <c r="AZ300" s="116"/>
      <c r="BA300" s="116"/>
      <c r="BJ300" s="116"/>
      <c r="BT300" s="116"/>
      <c r="CD300" s="116"/>
      <c r="CN300" s="116"/>
      <c r="CX300" s="116"/>
      <c r="DH300" s="116"/>
      <c r="DR300" s="116"/>
      <c r="EB300" s="116"/>
      <c r="EL300" s="116"/>
      <c r="EV300" s="116"/>
      <c r="FF300" s="116"/>
      <c r="FP300" s="116"/>
      <c r="FZ300" s="116"/>
      <c r="GJ300" s="116"/>
      <c r="GT300" s="116"/>
      <c r="HD300" s="116"/>
      <c r="HN300" s="116"/>
      <c r="HX300" s="116"/>
    </row>
    <row xmlns:x14ac="http://schemas.microsoft.com/office/spreadsheetml/2009/9/ac" r="301" s="3" customFormat="true" x14ac:dyDescent="0.25">
      <c r="A301" s="369"/>
      <c r="B301" s="116"/>
      <c r="L301" s="116"/>
      <c r="V301" s="116"/>
      <c r="AF301" s="116"/>
      <c r="AP301" s="116"/>
      <c r="AZ301" s="116"/>
      <c r="BA301" s="116"/>
      <c r="BJ301" s="116"/>
      <c r="BT301" s="116"/>
      <c r="CD301" s="116"/>
      <c r="CN301" s="116"/>
      <c r="CX301" s="116"/>
      <c r="DH301" s="116"/>
      <c r="DR301" s="116"/>
      <c r="EB301" s="116"/>
      <c r="EL301" s="116"/>
      <c r="EV301" s="116"/>
      <c r="FF301" s="116"/>
      <c r="FP301" s="116"/>
      <c r="FZ301" s="116"/>
      <c r="GJ301" s="116"/>
      <c r="GT301" s="116"/>
      <c r="HD301" s="116"/>
      <c r="HN301" s="116"/>
      <c r="HX301" s="116"/>
    </row>
    <row xmlns:x14ac="http://schemas.microsoft.com/office/spreadsheetml/2009/9/ac" r="302" s="3" customFormat="true" x14ac:dyDescent="0.25">
      <c r="A302" s="369"/>
      <c r="B302" s="116"/>
      <c r="L302" s="116"/>
      <c r="V302" s="116"/>
      <c r="AF302" s="116"/>
      <c r="AP302" s="116"/>
      <c r="AZ302" s="116"/>
      <c r="BA302" s="116"/>
      <c r="BJ302" s="116"/>
      <c r="BT302" s="116"/>
      <c r="CD302" s="116"/>
      <c r="CN302" s="116"/>
      <c r="CX302" s="116"/>
      <c r="DH302" s="116"/>
      <c r="DR302" s="116"/>
      <c r="EB302" s="116"/>
      <c r="EL302" s="116"/>
      <c r="EV302" s="116"/>
      <c r="FF302" s="116"/>
      <c r="FP302" s="116"/>
      <c r="FZ302" s="116"/>
      <c r="GJ302" s="116"/>
      <c r="GT302" s="116"/>
      <c r="HD302" s="116"/>
      <c r="HN302" s="116"/>
      <c r="HX302" s="116"/>
    </row>
    <row xmlns:x14ac="http://schemas.microsoft.com/office/spreadsheetml/2009/9/ac" r="303" s="3" customFormat="true" x14ac:dyDescent="0.25">
      <c r="A303" s="369"/>
      <c r="B303" s="116"/>
      <c r="L303" s="116"/>
      <c r="V303" s="116"/>
      <c r="AF303" s="116"/>
      <c r="AP303" s="116"/>
      <c r="AZ303" s="116"/>
      <c r="BA303" s="116"/>
      <c r="BJ303" s="116"/>
      <c r="BT303" s="116"/>
      <c r="CD303" s="116"/>
      <c r="CN303" s="116"/>
      <c r="CX303" s="116"/>
      <c r="DH303" s="116"/>
      <c r="DR303" s="116"/>
      <c r="EB303" s="116"/>
      <c r="EL303" s="116"/>
      <c r="EV303" s="116"/>
      <c r="FF303" s="116"/>
      <c r="FP303" s="116"/>
      <c r="FZ303" s="116"/>
      <c r="GJ303" s="116"/>
      <c r="GT303" s="116"/>
      <c r="HD303" s="116"/>
      <c r="HN303" s="116"/>
      <c r="HX303" s="116"/>
    </row>
    <row xmlns:x14ac="http://schemas.microsoft.com/office/spreadsheetml/2009/9/ac" r="304" s="3" customFormat="true" x14ac:dyDescent="0.25">
      <c r="A304" s="369"/>
      <c r="B304" s="116"/>
      <c r="L304" s="116"/>
      <c r="V304" s="116"/>
      <c r="AF304" s="116"/>
      <c r="AP304" s="116"/>
      <c r="AZ304" s="116"/>
      <c r="BA304" s="116"/>
      <c r="BJ304" s="116"/>
      <c r="BT304" s="116"/>
      <c r="CD304" s="116"/>
      <c r="CN304" s="116"/>
      <c r="CX304" s="116"/>
      <c r="DH304" s="116"/>
      <c r="DR304" s="116"/>
      <c r="EB304" s="116"/>
      <c r="EL304" s="116"/>
      <c r="EV304" s="116"/>
      <c r="FF304" s="116"/>
      <c r="FP304" s="116"/>
      <c r="FZ304" s="116"/>
      <c r="GJ304" s="116"/>
      <c r="GT304" s="116"/>
      <c r="HD304" s="116"/>
      <c r="HN304" s="116"/>
      <c r="HX304" s="116"/>
    </row>
    <row xmlns:x14ac="http://schemas.microsoft.com/office/spreadsheetml/2009/9/ac" r="305" s="3" customFormat="true" x14ac:dyDescent="0.25">
      <c r="A305" s="369"/>
      <c r="B305" s="116"/>
      <c r="L305" s="116"/>
      <c r="V305" s="116"/>
      <c r="AF305" s="116"/>
      <c r="AP305" s="116"/>
      <c r="AZ305" s="116"/>
      <c r="BA305" s="116"/>
      <c r="BJ305" s="116"/>
      <c r="BT305" s="116"/>
      <c r="CD305" s="116"/>
      <c r="CN305" s="116"/>
      <c r="CX305" s="116"/>
      <c r="DH305" s="116"/>
      <c r="DR305" s="116"/>
      <c r="EB305" s="116"/>
      <c r="EL305" s="116"/>
      <c r="EV305" s="116"/>
      <c r="FF305" s="116"/>
      <c r="FP305" s="116"/>
      <c r="FZ305" s="116"/>
      <c r="GJ305" s="116"/>
      <c r="GT305" s="116"/>
      <c r="HD305" s="116"/>
      <c r="HN305" s="116"/>
      <c r="HX305" s="116"/>
    </row>
    <row xmlns:x14ac="http://schemas.microsoft.com/office/spreadsheetml/2009/9/ac" r="306" s="3" customFormat="true" x14ac:dyDescent="0.25">
      <c r="A306" s="369"/>
      <c r="B306" s="116"/>
      <c r="L306" s="116"/>
      <c r="V306" s="116"/>
      <c r="AF306" s="116"/>
      <c r="AP306" s="116"/>
      <c r="AZ306" s="116"/>
      <c r="BA306" s="116"/>
      <c r="BJ306" s="116"/>
      <c r="BT306" s="116"/>
      <c r="CD306" s="116"/>
      <c r="CN306" s="116"/>
      <c r="CX306" s="116"/>
      <c r="DH306" s="116"/>
      <c r="DR306" s="116"/>
      <c r="EB306" s="116"/>
      <c r="EL306" s="116"/>
      <c r="EV306" s="116"/>
      <c r="FF306" s="116"/>
      <c r="FP306" s="116"/>
      <c r="FZ306" s="116"/>
      <c r="GJ306" s="116"/>
      <c r="GT306" s="116"/>
      <c r="HD306" s="116"/>
      <c r="HN306" s="116"/>
      <c r="HX306" s="116"/>
    </row>
    <row xmlns:x14ac="http://schemas.microsoft.com/office/spreadsheetml/2009/9/ac" r="307" s="3" customFormat="true" x14ac:dyDescent="0.25">
      <c r="A307" s="369"/>
      <c r="B307" s="116"/>
      <c r="L307" s="116"/>
      <c r="V307" s="116"/>
      <c r="AF307" s="116"/>
      <c r="AP307" s="116"/>
      <c r="AZ307" s="116"/>
      <c r="BA307" s="116"/>
      <c r="BJ307" s="116"/>
      <c r="BT307" s="116"/>
      <c r="CD307" s="116"/>
      <c r="CN307" s="116"/>
      <c r="CX307" s="116"/>
      <c r="DH307" s="116"/>
      <c r="DR307" s="116"/>
      <c r="EB307" s="116"/>
      <c r="EL307" s="116"/>
      <c r="EV307" s="116"/>
      <c r="FF307" s="116"/>
      <c r="FP307" s="116"/>
      <c r="FZ307" s="116"/>
      <c r="GJ307" s="116"/>
      <c r="GT307" s="116"/>
      <c r="HD307" s="116"/>
      <c r="HN307" s="116"/>
      <c r="HX307" s="116"/>
    </row>
    <row xmlns:x14ac="http://schemas.microsoft.com/office/spreadsheetml/2009/9/ac" r="308" s="3" customFormat="true" x14ac:dyDescent="0.25">
      <c r="A308" s="369"/>
      <c r="B308" s="116"/>
      <c r="L308" s="116"/>
      <c r="V308" s="116"/>
      <c r="AF308" s="116"/>
      <c r="AP308" s="116"/>
      <c r="AZ308" s="116"/>
      <c r="BA308" s="116"/>
      <c r="BJ308" s="116"/>
      <c r="BT308" s="116"/>
      <c r="CD308" s="116"/>
      <c r="CN308" s="116"/>
      <c r="CX308" s="116"/>
      <c r="DH308" s="116"/>
      <c r="DR308" s="116"/>
      <c r="EB308" s="116"/>
      <c r="EL308" s="116"/>
      <c r="EV308" s="116"/>
      <c r="FF308" s="116"/>
      <c r="FP308" s="116"/>
      <c r="FZ308" s="116"/>
      <c r="GJ308" s="116"/>
      <c r="GT308" s="116"/>
      <c r="HD308" s="116"/>
      <c r="HN308" s="116"/>
      <c r="HX308" s="116"/>
    </row>
    <row xmlns:x14ac="http://schemas.microsoft.com/office/spreadsheetml/2009/9/ac" r="309" s="3" customFormat="true" x14ac:dyDescent="0.25">
      <c r="A309" s="369"/>
      <c r="B309" s="116"/>
      <c r="L309" s="116"/>
      <c r="V309" s="116"/>
      <c r="AF309" s="116"/>
      <c r="AP309" s="116"/>
      <c r="AZ309" s="116"/>
      <c r="BA309" s="116"/>
      <c r="BJ309" s="116"/>
      <c r="BT309" s="116"/>
      <c r="CD309" s="116"/>
      <c r="CN309" s="116"/>
      <c r="CX309" s="116"/>
      <c r="DH309" s="116"/>
      <c r="DR309" s="116"/>
      <c r="EB309" s="116"/>
      <c r="EL309" s="116"/>
      <c r="EV309" s="116"/>
      <c r="FF309" s="116"/>
      <c r="FP309" s="116"/>
      <c r="FZ309" s="116"/>
      <c r="GJ309" s="116"/>
      <c r="GT309" s="116"/>
      <c r="HD309" s="116"/>
      <c r="HN309" s="116"/>
      <c r="HX309" s="116"/>
    </row>
    <row xmlns:x14ac="http://schemas.microsoft.com/office/spreadsheetml/2009/9/ac" r="310" s="3" customFormat="true" x14ac:dyDescent="0.25">
      <c r="A310" s="369"/>
      <c r="B310" s="116"/>
      <c r="L310" s="116"/>
      <c r="V310" s="116"/>
      <c r="AF310" s="116"/>
      <c r="AP310" s="116"/>
      <c r="AZ310" s="116"/>
      <c r="BA310" s="116"/>
      <c r="BJ310" s="116"/>
      <c r="BT310" s="116"/>
      <c r="CD310" s="116"/>
      <c r="CN310" s="116"/>
      <c r="CX310" s="116"/>
      <c r="DH310" s="116"/>
      <c r="DR310" s="116"/>
      <c r="EB310" s="116"/>
      <c r="EL310" s="116"/>
      <c r="EV310" s="116"/>
      <c r="FF310" s="116"/>
      <c r="FP310" s="116"/>
      <c r="FZ310" s="116"/>
      <c r="GJ310" s="116"/>
      <c r="GT310" s="116"/>
      <c r="HD310" s="116"/>
      <c r="HN310" s="116"/>
      <c r="HX310" s="116"/>
    </row>
    <row xmlns:x14ac="http://schemas.microsoft.com/office/spreadsheetml/2009/9/ac" r="311" s="3" customFormat="true" x14ac:dyDescent="0.25">
      <c r="A311" s="369"/>
      <c r="B311" s="116"/>
      <c r="L311" s="116"/>
      <c r="V311" s="116"/>
      <c r="AF311" s="116"/>
      <c r="AP311" s="116"/>
      <c r="AZ311" s="116"/>
      <c r="BA311" s="116"/>
      <c r="BJ311" s="116"/>
      <c r="BT311" s="116"/>
      <c r="CD311" s="116"/>
      <c r="CN311" s="116"/>
      <c r="CX311" s="116"/>
      <c r="DH311" s="116"/>
      <c r="DR311" s="116"/>
      <c r="EB311" s="116"/>
      <c r="EL311" s="116"/>
      <c r="EV311" s="116"/>
      <c r="FF311" s="116"/>
      <c r="FP311" s="116"/>
      <c r="FZ311" s="116"/>
      <c r="GJ311" s="116"/>
      <c r="GT311" s="116"/>
      <c r="HD311" s="116"/>
      <c r="HN311" s="116"/>
      <c r="HX311" s="116"/>
    </row>
    <row xmlns:x14ac="http://schemas.microsoft.com/office/spreadsheetml/2009/9/ac" r="312" s="3" customFormat="true" x14ac:dyDescent="0.25">
      <c r="A312" s="369"/>
      <c r="B312" s="116"/>
      <c r="L312" s="116"/>
      <c r="V312" s="116"/>
      <c r="AF312" s="116"/>
      <c r="AP312" s="116"/>
      <c r="AZ312" s="116"/>
      <c r="BA312" s="116"/>
      <c r="BJ312" s="116"/>
      <c r="BT312" s="116"/>
      <c r="CD312" s="116"/>
      <c r="CN312" s="116"/>
      <c r="CX312" s="116"/>
      <c r="DH312" s="116"/>
      <c r="DR312" s="116"/>
      <c r="EB312" s="116"/>
      <c r="EL312" s="116"/>
      <c r="EV312" s="116"/>
      <c r="FF312" s="116"/>
      <c r="FP312" s="116"/>
      <c r="FZ312" s="116"/>
      <c r="GJ312" s="116"/>
      <c r="GT312" s="116"/>
      <c r="HD312" s="116"/>
      <c r="HN312" s="116"/>
      <c r="HX312" s="116"/>
    </row>
    <row xmlns:x14ac="http://schemas.microsoft.com/office/spreadsheetml/2009/9/ac" r="313" s="3" customFormat="true" x14ac:dyDescent="0.25">
      <c r="A313" s="369"/>
      <c r="B313" s="116"/>
      <c r="L313" s="116"/>
      <c r="V313" s="116"/>
      <c r="AF313" s="116"/>
      <c r="AP313" s="116"/>
      <c r="AZ313" s="116"/>
      <c r="BA313" s="116"/>
      <c r="BJ313" s="116"/>
      <c r="BT313" s="116"/>
      <c r="CD313" s="116"/>
      <c r="CN313" s="116"/>
      <c r="CX313" s="116"/>
      <c r="DH313" s="116"/>
      <c r="DR313" s="116"/>
      <c r="EB313" s="116"/>
      <c r="EL313" s="116"/>
      <c r="EV313" s="116"/>
      <c r="FF313" s="116"/>
      <c r="FP313" s="116"/>
      <c r="FZ313" s="116"/>
      <c r="GJ313" s="116"/>
      <c r="GT313" s="116"/>
      <c r="HD313" s="116"/>
      <c r="HN313" s="116"/>
      <c r="HX313" s="116"/>
    </row>
    <row xmlns:x14ac="http://schemas.microsoft.com/office/spreadsheetml/2009/9/ac" r="314" s="3" customFormat="true" x14ac:dyDescent="0.25">
      <c r="A314" s="369"/>
      <c r="B314" s="116"/>
      <c r="L314" s="116"/>
      <c r="V314" s="116"/>
      <c r="AF314" s="116"/>
      <c r="AP314" s="116"/>
      <c r="AZ314" s="116"/>
      <c r="BA314" s="116"/>
      <c r="BJ314" s="116"/>
      <c r="BT314" s="116"/>
      <c r="CD314" s="116"/>
      <c r="CN314" s="116"/>
      <c r="CX314" s="116"/>
      <c r="DH314" s="116"/>
      <c r="DR314" s="116"/>
      <c r="EB314" s="116"/>
      <c r="EL314" s="116"/>
      <c r="EV314" s="116"/>
      <c r="FF314" s="116"/>
      <c r="FP314" s="116"/>
      <c r="FZ314" s="116"/>
      <c r="GJ314" s="116"/>
      <c r="GT314" s="116"/>
      <c r="HD314" s="116"/>
      <c r="HN314" s="116"/>
      <c r="HX314" s="116"/>
    </row>
    <row xmlns:x14ac="http://schemas.microsoft.com/office/spreadsheetml/2009/9/ac" r="315" s="3" customFormat="true" x14ac:dyDescent="0.25">
      <c r="A315" s="369"/>
      <c r="B315" s="116"/>
      <c r="L315" s="116"/>
      <c r="V315" s="116"/>
      <c r="AF315" s="116"/>
      <c r="AP315" s="116"/>
      <c r="AZ315" s="116"/>
      <c r="BA315" s="116"/>
      <c r="BJ315" s="116"/>
      <c r="BT315" s="116"/>
      <c r="CD315" s="116"/>
      <c r="CN315" s="116"/>
      <c r="CX315" s="116"/>
      <c r="DH315" s="116"/>
      <c r="DR315" s="116"/>
      <c r="EB315" s="116"/>
      <c r="EL315" s="116"/>
      <c r="EV315" s="116"/>
      <c r="FF315" s="116"/>
      <c r="FP315" s="116"/>
      <c r="FZ315" s="116"/>
      <c r="GJ315" s="116"/>
      <c r="GT315" s="116"/>
      <c r="HD315" s="116"/>
      <c r="HN315" s="116"/>
      <c r="HX315" s="116"/>
    </row>
    <row xmlns:x14ac="http://schemas.microsoft.com/office/spreadsheetml/2009/9/ac" r="316" s="3" customFormat="true" x14ac:dyDescent="0.25">
      <c r="A316" s="369"/>
      <c r="B316" s="116"/>
      <c r="L316" s="116"/>
      <c r="V316" s="116"/>
      <c r="AF316" s="116"/>
      <c r="AP316" s="116"/>
      <c r="AZ316" s="116"/>
      <c r="BA316" s="116"/>
      <c r="BJ316" s="116"/>
      <c r="BT316" s="116"/>
      <c r="CD316" s="116"/>
      <c r="CN316" s="116"/>
      <c r="CX316" s="116"/>
      <c r="DH316" s="116"/>
      <c r="DR316" s="116"/>
      <c r="EB316" s="116"/>
      <c r="EL316" s="116"/>
      <c r="EV316" s="116"/>
      <c r="FF316" s="116"/>
      <c r="FP316" s="116"/>
      <c r="FZ316" s="116"/>
      <c r="GJ316" s="116"/>
      <c r="GT316" s="116"/>
      <c r="HD316" s="116"/>
      <c r="HN316" s="116"/>
      <c r="HX316" s="116"/>
    </row>
    <row xmlns:x14ac="http://schemas.microsoft.com/office/spreadsheetml/2009/9/ac" r="317" s="3" customFormat="true" x14ac:dyDescent="0.25">
      <c r="A317" s="369"/>
      <c r="B317" s="116"/>
      <c r="L317" s="116"/>
      <c r="V317" s="116"/>
      <c r="AF317" s="116"/>
      <c r="AP317" s="116"/>
      <c r="AZ317" s="116"/>
      <c r="BA317" s="116"/>
      <c r="BJ317" s="116"/>
      <c r="BT317" s="116"/>
      <c r="CD317" s="116"/>
      <c r="CN317" s="116"/>
      <c r="CX317" s="116"/>
      <c r="DH317" s="116"/>
      <c r="DR317" s="116"/>
      <c r="EB317" s="116"/>
      <c r="EL317" s="116"/>
      <c r="EV317" s="116"/>
      <c r="FF317" s="116"/>
      <c r="FP317" s="116"/>
      <c r="FZ317" s="116"/>
      <c r="GJ317" s="116"/>
      <c r="GT317" s="116"/>
      <c r="HD317" s="116"/>
      <c r="HN317" s="116"/>
      <c r="HX317" s="116"/>
    </row>
    <row xmlns:x14ac="http://schemas.microsoft.com/office/spreadsheetml/2009/9/ac" r="318" s="3" customFormat="true" x14ac:dyDescent="0.25">
      <c r="A318" s="369"/>
      <c r="B318" s="116"/>
      <c r="L318" s="116"/>
      <c r="V318" s="116"/>
      <c r="AF318" s="116"/>
      <c r="AP318" s="116"/>
      <c r="AZ318" s="116"/>
      <c r="BA318" s="116"/>
      <c r="BJ318" s="116"/>
      <c r="BT318" s="116"/>
      <c r="CD318" s="116"/>
      <c r="CN318" s="116"/>
      <c r="CX318" s="116"/>
      <c r="DH318" s="116"/>
      <c r="DR318" s="116"/>
      <c r="EB318" s="116"/>
      <c r="EL318" s="116"/>
      <c r="EV318" s="116"/>
      <c r="FF318" s="116"/>
      <c r="FP318" s="116"/>
      <c r="FZ318" s="116"/>
      <c r="GJ318" s="116"/>
      <c r="GT318" s="116"/>
      <c r="HD318" s="116"/>
      <c r="HN318" s="116"/>
      <c r="HX318" s="116"/>
    </row>
    <row xmlns:x14ac="http://schemas.microsoft.com/office/spreadsheetml/2009/9/ac" r="319" s="3" customFormat="true" x14ac:dyDescent="0.25">
      <c r="A319" s="369"/>
      <c r="B319" s="116"/>
      <c r="L319" s="116"/>
      <c r="V319" s="116"/>
      <c r="AF319" s="116"/>
      <c r="AP319" s="116"/>
      <c r="AZ319" s="116"/>
      <c r="BA319" s="116"/>
      <c r="BJ319" s="116"/>
      <c r="BT319" s="116"/>
      <c r="CD319" s="116"/>
      <c r="CN319" s="116"/>
      <c r="CX319" s="116"/>
      <c r="DH319" s="116"/>
      <c r="DR319" s="116"/>
      <c r="EB319" s="116"/>
      <c r="EL319" s="116"/>
      <c r="EV319" s="116"/>
      <c r="FF319" s="116"/>
      <c r="FP319" s="116"/>
      <c r="FZ319" s="116"/>
      <c r="GJ319" s="116"/>
      <c r="GT319" s="116"/>
      <c r="HD319" s="116"/>
      <c r="HN319" s="116"/>
      <c r="HX319" s="116"/>
    </row>
    <row xmlns:x14ac="http://schemas.microsoft.com/office/spreadsheetml/2009/9/ac" r="320" s="3" customFormat="true" x14ac:dyDescent="0.25">
      <c r="A320" s="369"/>
      <c r="B320" s="116"/>
      <c r="L320" s="116"/>
      <c r="V320" s="116"/>
      <c r="AF320" s="116"/>
      <c r="AP320" s="116"/>
      <c r="AZ320" s="116"/>
      <c r="BA320" s="116"/>
      <c r="BJ320" s="116"/>
      <c r="BT320" s="116"/>
      <c r="CD320" s="116"/>
      <c r="CN320" s="116"/>
      <c r="CX320" s="116"/>
      <c r="DH320" s="116"/>
      <c r="DR320" s="116"/>
      <c r="EB320" s="116"/>
      <c r="EL320" s="116"/>
      <c r="EV320" s="116"/>
      <c r="FF320" s="116"/>
      <c r="FP320" s="116"/>
      <c r="FZ320" s="116"/>
      <c r="GJ320" s="116"/>
      <c r="GT320" s="116"/>
      <c r="HD320" s="116"/>
      <c r="HN320" s="116"/>
      <c r="HX320" s="116"/>
    </row>
    <row xmlns:x14ac="http://schemas.microsoft.com/office/spreadsheetml/2009/9/ac" r="321" s="3" customFormat="true" x14ac:dyDescent="0.25">
      <c r="A321" s="369"/>
      <c r="B321" s="116"/>
      <c r="L321" s="116"/>
      <c r="V321" s="116"/>
      <c r="AF321" s="116"/>
      <c r="AP321" s="116"/>
      <c r="AZ321" s="116"/>
      <c r="BA321" s="116"/>
      <c r="BJ321" s="116"/>
      <c r="BT321" s="116"/>
      <c r="CD321" s="116"/>
      <c r="CN321" s="116"/>
      <c r="CX321" s="116"/>
      <c r="DH321" s="116"/>
      <c r="DR321" s="116"/>
      <c r="EB321" s="116"/>
      <c r="EL321" s="116"/>
      <c r="EV321" s="116"/>
      <c r="FF321" s="116"/>
      <c r="FP321" s="116"/>
      <c r="FZ321" s="116"/>
      <c r="GJ321" s="116"/>
      <c r="GT321" s="116"/>
      <c r="HD321" s="116"/>
      <c r="HN321" s="116"/>
      <c r="HX321" s="116"/>
    </row>
    <row xmlns:x14ac="http://schemas.microsoft.com/office/spreadsheetml/2009/9/ac" r="322" s="3" customFormat="true" x14ac:dyDescent="0.25">
      <c r="A322" s="369"/>
      <c r="B322" s="116"/>
      <c r="L322" s="116"/>
      <c r="V322" s="116"/>
      <c r="AF322" s="116"/>
      <c r="AP322" s="116"/>
      <c r="AZ322" s="116"/>
      <c r="BA322" s="116"/>
      <c r="BJ322" s="116"/>
      <c r="BT322" s="116"/>
      <c r="CD322" s="116"/>
      <c r="CN322" s="116"/>
      <c r="CX322" s="116"/>
      <c r="DH322" s="116"/>
      <c r="DR322" s="116"/>
      <c r="EB322" s="116"/>
      <c r="EL322" s="116"/>
      <c r="EV322" s="116"/>
      <c r="FF322" s="116"/>
      <c r="FP322" s="116"/>
      <c r="FZ322" s="116"/>
      <c r="GJ322" s="116"/>
      <c r="GT322" s="116"/>
      <c r="HD322" s="116"/>
      <c r="HN322" s="116"/>
      <c r="HX322" s="116"/>
    </row>
    <row xmlns:x14ac="http://schemas.microsoft.com/office/spreadsheetml/2009/9/ac" r="323" s="3" customFormat="true" x14ac:dyDescent="0.25">
      <c r="A323" s="369"/>
      <c r="B323" s="116"/>
      <c r="L323" s="116"/>
      <c r="V323" s="116"/>
      <c r="AF323" s="116"/>
      <c r="AP323" s="116"/>
      <c r="AZ323" s="116"/>
      <c r="BA323" s="116"/>
      <c r="BJ323" s="116"/>
      <c r="BT323" s="116"/>
      <c r="CD323" s="116"/>
      <c r="CN323" s="116"/>
      <c r="CX323" s="116"/>
      <c r="DH323" s="116"/>
      <c r="DR323" s="116"/>
      <c r="EB323" s="116"/>
      <c r="EL323" s="116"/>
      <c r="EV323" s="116"/>
      <c r="FF323" s="116"/>
      <c r="FP323" s="116"/>
      <c r="FZ323" s="116"/>
      <c r="GJ323" s="116"/>
      <c r="GT323" s="116"/>
      <c r="HD323" s="116"/>
      <c r="HN323" s="116"/>
      <c r="HX323" s="116"/>
    </row>
    <row xmlns:x14ac="http://schemas.microsoft.com/office/spreadsheetml/2009/9/ac" r="324" s="3" customFormat="true" x14ac:dyDescent="0.25">
      <c r="A324" s="369"/>
      <c r="B324" s="116"/>
      <c r="L324" s="116"/>
      <c r="V324" s="116"/>
      <c r="AF324" s="116"/>
      <c r="AP324" s="116"/>
      <c r="AZ324" s="116"/>
      <c r="BA324" s="116"/>
      <c r="BJ324" s="116"/>
      <c r="BT324" s="116"/>
      <c r="CD324" s="116"/>
      <c r="CN324" s="116"/>
      <c r="CX324" s="116"/>
      <c r="DH324" s="116"/>
      <c r="DR324" s="116"/>
      <c r="EB324" s="116"/>
      <c r="EL324" s="116"/>
      <c r="EV324" s="116"/>
      <c r="FF324" s="116"/>
      <c r="FP324" s="116"/>
      <c r="FZ324" s="116"/>
      <c r="GJ324" s="116"/>
      <c r="GT324" s="116"/>
      <c r="HD324" s="116"/>
      <c r="HN324" s="116"/>
      <c r="HX324" s="116"/>
    </row>
    <row xmlns:x14ac="http://schemas.microsoft.com/office/spreadsheetml/2009/9/ac" r="325" s="3" customFormat="true" x14ac:dyDescent="0.25">
      <c r="A325" s="369"/>
      <c r="B325" s="116"/>
      <c r="L325" s="116"/>
      <c r="V325" s="116"/>
      <c r="AF325" s="116"/>
      <c r="AP325" s="116"/>
      <c r="AZ325" s="116"/>
      <c r="BA325" s="116"/>
      <c r="BJ325" s="116"/>
      <c r="BT325" s="116"/>
      <c r="CD325" s="116"/>
      <c r="CN325" s="116"/>
      <c r="CX325" s="116"/>
      <c r="DH325" s="116"/>
      <c r="DR325" s="116"/>
      <c r="EB325" s="116"/>
      <c r="EL325" s="116"/>
      <c r="EV325" s="116"/>
      <c r="FF325" s="116"/>
      <c r="FP325" s="116"/>
      <c r="FZ325" s="116"/>
      <c r="GJ325" s="116"/>
      <c r="GT325" s="116"/>
      <c r="HD325" s="116"/>
      <c r="HN325" s="116"/>
      <c r="HX325" s="116"/>
    </row>
    <row xmlns:x14ac="http://schemas.microsoft.com/office/spreadsheetml/2009/9/ac" r="326" s="3" customFormat="true" x14ac:dyDescent="0.25">
      <c r="A326" s="369"/>
      <c r="B326" s="116"/>
      <c r="L326" s="116"/>
      <c r="V326" s="116"/>
      <c r="AF326" s="116"/>
      <c r="AP326" s="116"/>
      <c r="AZ326" s="116"/>
      <c r="BA326" s="116"/>
      <c r="BJ326" s="116"/>
      <c r="BT326" s="116"/>
      <c r="CD326" s="116"/>
      <c r="CN326" s="116"/>
      <c r="CX326" s="116"/>
      <c r="DH326" s="116"/>
      <c r="DR326" s="116"/>
      <c r="EB326" s="116"/>
      <c r="EL326" s="116"/>
      <c r="EV326" s="116"/>
      <c r="FF326" s="116"/>
      <c r="FP326" s="116"/>
      <c r="FZ326" s="116"/>
      <c r="GJ326" s="116"/>
      <c r="GT326" s="116"/>
      <c r="HD326" s="116"/>
      <c r="HN326" s="116"/>
      <c r="HX326" s="116"/>
    </row>
    <row xmlns:x14ac="http://schemas.microsoft.com/office/spreadsheetml/2009/9/ac" r="327" s="3" customFormat="true" x14ac:dyDescent="0.25">
      <c r="A327" s="369"/>
      <c r="B327" s="116"/>
      <c r="L327" s="116"/>
      <c r="V327" s="116"/>
      <c r="AF327" s="116"/>
      <c r="AP327" s="116"/>
      <c r="AZ327" s="116"/>
      <c r="BA327" s="116"/>
      <c r="BJ327" s="116"/>
      <c r="BT327" s="116"/>
      <c r="CD327" s="116"/>
      <c r="CN327" s="116"/>
      <c r="CX327" s="116"/>
      <c r="DH327" s="116"/>
      <c r="DR327" s="116"/>
      <c r="EB327" s="116"/>
      <c r="EL327" s="116"/>
      <c r="EV327" s="116"/>
      <c r="FF327" s="116"/>
      <c r="FP327" s="116"/>
      <c r="FZ327" s="116"/>
      <c r="GJ327" s="116"/>
      <c r="GT327" s="116"/>
      <c r="HD327" s="116"/>
      <c r="HN327" s="116"/>
      <c r="HX327" s="116"/>
    </row>
    <row xmlns:x14ac="http://schemas.microsoft.com/office/spreadsheetml/2009/9/ac" r="328" s="3" customFormat="true" x14ac:dyDescent="0.25">
      <c r="A328" s="369"/>
      <c r="B328" s="116"/>
      <c r="L328" s="116"/>
      <c r="V328" s="116"/>
      <c r="AF328" s="116"/>
      <c r="AP328" s="116"/>
      <c r="AZ328" s="116"/>
      <c r="BA328" s="116"/>
      <c r="BJ328" s="116"/>
      <c r="BT328" s="116"/>
      <c r="CD328" s="116"/>
      <c r="CN328" s="116"/>
      <c r="CX328" s="116"/>
      <c r="DH328" s="116"/>
      <c r="DR328" s="116"/>
      <c r="EB328" s="116"/>
      <c r="EL328" s="116"/>
      <c r="EV328" s="116"/>
      <c r="FF328" s="116"/>
      <c r="FP328" s="116"/>
      <c r="FZ328" s="116"/>
      <c r="GJ328" s="116"/>
      <c r="GT328" s="116"/>
      <c r="HD328" s="116"/>
      <c r="HN328" s="116"/>
      <c r="HX328" s="116"/>
    </row>
    <row xmlns:x14ac="http://schemas.microsoft.com/office/spreadsheetml/2009/9/ac" r="329" s="3" customFormat="true" x14ac:dyDescent="0.25">
      <c r="A329" s="369"/>
      <c r="B329" s="116"/>
      <c r="L329" s="116"/>
      <c r="V329" s="116"/>
      <c r="AF329" s="116"/>
      <c r="AP329" s="116"/>
      <c r="AZ329" s="116"/>
      <c r="BA329" s="116"/>
      <c r="BJ329" s="116"/>
      <c r="BT329" s="116"/>
      <c r="CD329" s="116"/>
      <c r="CN329" s="116"/>
      <c r="CX329" s="116"/>
      <c r="DH329" s="116"/>
      <c r="DR329" s="116"/>
      <c r="EB329" s="116"/>
      <c r="EL329" s="116"/>
      <c r="EV329" s="116"/>
      <c r="FF329" s="116"/>
      <c r="FP329" s="116"/>
      <c r="FZ329" s="116"/>
      <c r="GJ329" s="116"/>
      <c r="GT329" s="116"/>
      <c r="HD329" s="116"/>
      <c r="HN329" s="116"/>
      <c r="HX329" s="116"/>
    </row>
    <row xmlns:x14ac="http://schemas.microsoft.com/office/spreadsheetml/2009/9/ac" r="330" s="3" customFormat="true" x14ac:dyDescent="0.25">
      <c r="A330" s="369"/>
      <c r="B330" s="116"/>
      <c r="L330" s="116"/>
      <c r="V330" s="116"/>
      <c r="AF330" s="116"/>
      <c r="AP330" s="116"/>
      <c r="AZ330" s="116"/>
      <c r="BA330" s="116"/>
      <c r="BJ330" s="116"/>
      <c r="BT330" s="116"/>
      <c r="CD330" s="116"/>
      <c r="CN330" s="116"/>
      <c r="CX330" s="116"/>
      <c r="DH330" s="116"/>
      <c r="DR330" s="116"/>
      <c r="EB330" s="116"/>
      <c r="EL330" s="116"/>
      <c r="EV330" s="116"/>
      <c r="FF330" s="116"/>
      <c r="FP330" s="116"/>
      <c r="FZ330" s="116"/>
      <c r="GJ330" s="116"/>
      <c r="GT330" s="116"/>
      <c r="HD330" s="116"/>
      <c r="HN330" s="116"/>
      <c r="HX330" s="116"/>
    </row>
    <row xmlns:x14ac="http://schemas.microsoft.com/office/spreadsheetml/2009/9/ac" r="331" s="3" customFormat="true" x14ac:dyDescent="0.25">
      <c r="A331" s="369"/>
      <c r="B331" s="116"/>
      <c r="L331" s="116"/>
      <c r="V331" s="116"/>
      <c r="AF331" s="116"/>
      <c r="AP331" s="116"/>
      <c r="AZ331" s="116"/>
      <c r="BA331" s="116"/>
      <c r="BJ331" s="116"/>
      <c r="BT331" s="116"/>
      <c r="CD331" s="116"/>
      <c r="CN331" s="116"/>
      <c r="CX331" s="116"/>
      <c r="DH331" s="116"/>
      <c r="DR331" s="116"/>
      <c r="EB331" s="116"/>
      <c r="EL331" s="116"/>
      <c r="EV331" s="116"/>
      <c r="FF331" s="116"/>
      <c r="FP331" s="116"/>
      <c r="FZ331" s="116"/>
      <c r="GJ331" s="116"/>
      <c r="GT331" s="116"/>
      <c r="HD331" s="116"/>
      <c r="HN331" s="116"/>
      <c r="HX331" s="116"/>
    </row>
    <row xmlns:x14ac="http://schemas.microsoft.com/office/spreadsheetml/2009/9/ac" r="332" s="3" customFormat="true" x14ac:dyDescent="0.25">
      <c r="A332" s="369"/>
      <c r="B332" s="116"/>
      <c r="L332" s="116"/>
      <c r="V332" s="116"/>
      <c r="AF332" s="116"/>
      <c r="AP332" s="116"/>
      <c r="AZ332" s="116"/>
      <c r="BA332" s="116"/>
      <c r="BJ332" s="116"/>
      <c r="BT332" s="116"/>
      <c r="CD332" s="116"/>
      <c r="CN332" s="116"/>
      <c r="CX332" s="116"/>
      <c r="DH332" s="116"/>
      <c r="DR332" s="116"/>
      <c r="EB332" s="116"/>
      <c r="EL332" s="116"/>
      <c r="EV332" s="116"/>
      <c r="FF332" s="116"/>
      <c r="FP332" s="116"/>
      <c r="FZ332" s="116"/>
      <c r="GJ332" s="116"/>
      <c r="GT332" s="116"/>
      <c r="HD332" s="116"/>
      <c r="HN332" s="116"/>
      <c r="HX332" s="116"/>
    </row>
    <row xmlns:x14ac="http://schemas.microsoft.com/office/spreadsheetml/2009/9/ac" r="333" s="3" customFormat="true" x14ac:dyDescent="0.25">
      <c r="A333" s="369"/>
      <c r="B333" s="116"/>
      <c r="L333" s="116"/>
      <c r="V333" s="116"/>
      <c r="AF333" s="116"/>
      <c r="AP333" s="116"/>
      <c r="AZ333" s="116"/>
      <c r="BA333" s="116"/>
      <c r="BJ333" s="116"/>
      <c r="BT333" s="116"/>
      <c r="CD333" s="116"/>
      <c r="CN333" s="116"/>
      <c r="CX333" s="116"/>
      <c r="DH333" s="116"/>
      <c r="DR333" s="116"/>
      <c r="EB333" s="116"/>
      <c r="EL333" s="116"/>
      <c r="EV333" s="116"/>
      <c r="FF333" s="116"/>
      <c r="FP333" s="116"/>
      <c r="FZ333" s="116"/>
      <c r="GJ333" s="116"/>
      <c r="GT333" s="116"/>
      <c r="HD333" s="116"/>
      <c r="HN333" s="116"/>
      <c r="HX333" s="116"/>
    </row>
    <row xmlns:x14ac="http://schemas.microsoft.com/office/spreadsheetml/2009/9/ac" r="334" s="3" customFormat="true" x14ac:dyDescent="0.25">
      <c r="A334" s="369"/>
      <c r="B334" s="116"/>
      <c r="L334" s="116"/>
      <c r="V334" s="116"/>
      <c r="AF334" s="116"/>
      <c r="AP334" s="116"/>
      <c r="AZ334" s="116"/>
      <c r="BA334" s="116"/>
      <c r="BJ334" s="116"/>
      <c r="BT334" s="116"/>
      <c r="CD334" s="116"/>
      <c r="CN334" s="116"/>
      <c r="CX334" s="116"/>
      <c r="DH334" s="116"/>
      <c r="DR334" s="116"/>
      <c r="EB334" s="116"/>
      <c r="EL334" s="116"/>
      <c r="EV334" s="116"/>
      <c r="FF334" s="116"/>
      <c r="FP334" s="116"/>
      <c r="FZ334" s="116"/>
      <c r="GJ334" s="116"/>
      <c r="GT334" s="116"/>
      <c r="HD334" s="116"/>
      <c r="HN334" s="116"/>
      <c r="HX334" s="116"/>
    </row>
    <row xmlns:x14ac="http://schemas.microsoft.com/office/spreadsheetml/2009/9/ac" r="335" s="3" customFormat="true" x14ac:dyDescent="0.25">
      <c r="A335" s="369"/>
      <c r="B335" s="116"/>
      <c r="L335" s="116"/>
      <c r="V335" s="116"/>
      <c r="AF335" s="116"/>
      <c r="AP335" s="116"/>
      <c r="AZ335" s="116"/>
      <c r="BA335" s="116"/>
      <c r="BJ335" s="116"/>
      <c r="BT335" s="116"/>
      <c r="CD335" s="116"/>
      <c r="CN335" s="116"/>
      <c r="CX335" s="116"/>
      <c r="DH335" s="116"/>
      <c r="DR335" s="116"/>
      <c r="EB335" s="116"/>
      <c r="EL335" s="116"/>
      <c r="EV335" s="116"/>
      <c r="FF335" s="116"/>
      <c r="FP335" s="116"/>
      <c r="FZ335" s="116"/>
      <c r="GJ335" s="116"/>
      <c r="GT335" s="116"/>
      <c r="HD335" s="116"/>
      <c r="HN335" s="116"/>
      <c r="HX335" s="116"/>
    </row>
    <row xmlns:x14ac="http://schemas.microsoft.com/office/spreadsheetml/2009/9/ac" r="336" s="3" customFormat="true" x14ac:dyDescent="0.25">
      <c r="A336" s="369"/>
      <c r="B336" s="116"/>
      <c r="L336" s="116"/>
      <c r="V336" s="116"/>
      <c r="AF336" s="116"/>
      <c r="AP336" s="116"/>
      <c r="AZ336" s="116"/>
      <c r="BA336" s="116"/>
      <c r="BJ336" s="116"/>
      <c r="BT336" s="116"/>
      <c r="CD336" s="116"/>
      <c r="CN336" s="116"/>
      <c r="CX336" s="116"/>
      <c r="DH336" s="116"/>
      <c r="DR336" s="116"/>
      <c r="EB336" s="116"/>
      <c r="EL336" s="116"/>
      <c r="EV336" s="116"/>
      <c r="FF336" s="116"/>
      <c r="FP336" s="116"/>
      <c r="FZ336" s="116"/>
      <c r="GJ336" s="116"/>
      <c r="GT336" s="116"/>
      <c r="HD336" s="116"/>
      <c r="HN336" s="116"/>
      <c r="HX336" s="116"/>
    </row>
    <row xmlns:x14ac="http://schemas.microsoft.com/office/spreadsheetml/2009/9/ac" r="337" s="3" customFormat="true" x14ac:dyDescent="0.25">
      <c r="A337" s="369"/>
      <c r="B337" s="116"/>
      <c r="L337" s="116"/>
      <c r="V337" s="116"/>
      <c r="AF337" s="116"/>
      <c r="AP337" s="116"/>
      <c r="AZ337" s="116"/>
      <c r="BA337" s="116"/>
      <c r="BJ337" s="116"/>
      <c r="BT337" s="116"/>
      <c r="CD337" s="116"/>
      <c r="CN337" s="116"/>
      <c r="CX337" s="116"/>
      <c r="DH337" s="116"/>
      <c r="DR337" s="116"/>
      <c r="EB337" s="116"/>
      <c r="EL337" s="116"/>
      <c r="EV337" s="116"/>
      <c r="FF337" s="116"/>
      <c r="FP337" s="116"/>
      <c r="FZ337" s="116"/>
      <c r="GJ337" s="116"/>
      <c r="GT337" s="116"/>
      <c r="HD337" s="116"/>
      <c r="HN337" s="116"/>
      <c r="HX337" s="116"/>
    </row>
    <row xmlns:x14ac="http://schemas.microsoft.com/office/spreadsheetml/2009/9/ac" r="338" s="3" customFormat="true" x14ac:dyDescent="0.25">
      <c r="A338" s="369"/>
      <c r="B338" s="116"/>
      <c r="L338" s="116"/>
      <c r="V338" s="116"/>
      <c r="AF338" s="116"/>
      <c r="AP338" s="116"/>
      <c r="AZ338" s="116"/>
      <c r="BA338" s="116"/>
      <c r="BJ338" s="116"/>
      <c r="BT338" s="116"/>
      <c r="CD338" s="116"/>
      <c r="CN338" s="116"/>
      <c r="CX338" s="116"/>
      <c r="DH338" s="116"/>
      <c r="DR338" s="116"/>
      <c r="EB338" s="116"/>
      <c r="EL338" s="116"/>
      <c r="EV338" s="116"/>
      <c r="FF338" s="116"/>
      <c r="FP338" s="116"/>
      <c r="FZ338" s="116"/>
      <c r="GJ338" s="116"/>
      <c r="GT338" s="116"/>
      <c r="HD338" s="116"/>
      <c r="HN338" s="116"/>
      <c r="HX338" s="116"/>
    </row>
    <row xmlns:x14ac="http://schemas.microsoft.com/office/spreadsheetml/2009/9/ac" r="339" s="3" customFormat="true" x14ac:dyDescent="0.25">
      <c r="A339" s="369"/>
      <c r="B339" s="116"/>
      <c r="L339" s="116"/>
      <c r="V339" s="116"/>
      <c r="AF339" s="116"/>
      <c r="AP339" s="116"/>
      <c r="AZ339" s="116"/>
      <c r="BA339" s="116"/>
      <c r="BJ339" s="116"/>
      <c r="BT339" s="116"/>
      <c r="CD339" s="116"/>
      <c r="CN339" s="116"/>
      <c r="CX339" s="116"/>
      <c r="DH339" s="116"/>
      <c r="DR339" s="116"/>
      <c r="EB339" s="116"/>
      <c r="EL339" s="116"/>
      <c r="EV339" s="116"/>
      <c r="FF339" s="116"/>
      <c r="FP339" s="116"/>
      <c r="FZ339" s="116"/>
      <c r="GJ339" s="116"/>
      <c r="GT339" s="116"/>
      <c r="HD339" s="116"/>
      <c r="HN339" s="116"/>
      <c r="HX339" s="116"/>
    </row>
    <row xmlns:x14ac="http://schemas.microsoft.com/office/spreadsheetml/2009/9/ac" r="340" s="3" customFormat="true" x14ac:dyDescent="0.25">
      <c r="A340" s="369"/>
      <c r="B340" s="116"/>
      <c r="L340" s="116"/>
      <c r="V340" s="116"/>
      <c r="AF340" s="116"/>
      <c r="AP340" s="116"/>
      <c r="AZ340" s="116"/>
      <c r="BA340" s="116"/>
      <c r="BJ340" s="116"/>
      <c r="BT340" s="116"/>
      <c r="CD340" s="116"/>
      <c r="CN340" s="116"/>
      <c r="CX340" s="116"/>
      <c r="DH340" s="116"/>
      <c r="DR340" s="116"/>
      <c r="EB340" s="116"/>
      <c r="EL340" s="116"/>
      <c r="EV340" s="116"/>
      <c r="FF340" s="116"/>
      <c r="FP340" s="116"/>
      <c r="FZ340" s="116"/>
      <c r="GJ340" s="116"/>
      <c r="GT340" s="116"/>
      <c r="HD340" s="116"/>
      <c r="HN340" s="116"/>
      <c r="HX340" s="116"/>
    </row>
    <row xmlns:x14ac="http://schemas.microsoft.com/office/spreadsheetml/2009/9/ac" r="341" s="3" customFormat="true" x14ac:dyDescent="0.25">
      <c r="A341" s="369"/>
      <c r="B341" s="116"/>
      <c r="L341" s="116"/>
      <c r="V341" s="116"/>
      <c r="AF341" s="116"/>
      <c r="AP341" s="116"/>
      <c r="AZ341" s="116"/>
      <c r="BA341" s="116"/>
      <c r="BJ341" s="116"/>
      <c r="BT341" s="116"/>
      <c r="CD341" s="116"/>
      <c r="CN341" s="116"/>
      <c r="CX341" s="116"/>
      <c r="DH341" s="116"/>
      <c r="DR341" s="116"/>
      <c r="EB341" s="116"/>
      <c r="EL341" s="116"/>
      <c r="EV341" s="116"/>
      <c r="FF341" s="116"/>
      <c r="FP341" s="116"/>
      <c r="FZ341" s="116"/>
      <c r="GJ341" s="116"/>
      <c r="GT341" s="116"/>
      <c r="HD341" s="116"/>
      <c r="HN341" s="116"/>
      <c r="HX341" s="116"/>
    </row>
    <row xmlns:x14ac="http://schemas.microsoft.com/office/spreadsheetml/2009/9/ac" r="342" s="3" customFormat="true" x14ac:dyDescent="0.25">
      <c r="A342" s="369"/>
      <c r="B342" s="116"/>
      <c r="L342" s="116"/>
      <c r="V342" s="116"/>
      <c r="AF342" s="116"/>
      <c r="AP342" s="116"/>
      <c r="AZ342" s="116"/>
      <c r="BA342" s="116"/>
      <c r="BJ342" s="116"/>
      <c r="BT342" s="116"/>
      <c r="CD342" s="116"/>
      <c r="CN342" s="116"/>
      <c r="CX342" s="116"/>
      <c r="DH342" s="116"/>
      <c r="DR342" s="116"/>
      <c r="EB342" s="116"/>
      <c r="EL342" s="116"/>
      <c r="EV342" s="116"/>
      <c r="FF342" s="116"/>
      <c r="FP342" s="116"/>
      <c r="FZ342" s="116"/>
      <c r="GJ342" s="116"/>
      <c r="GT342" s="116"/>
      <c r="HD342" s="116"/>
      <c r="HN342" s="116"/>
      <c r="HX342" s="116"/>
    </row>
    <row xmlns:x14ac="http://schemas.microsoft.com/office/spreadsheetml/2009/9/ac" r="343" s="3" customFormat="true" x14ac:dyDescent="0.25">
      <c r="A343" s="369"/>
      <c r="B343" s="116"/>
      <c r="L343" s="116"/>
      <c r="V343" s="116"/>
      <c r="AF343" s="116"/>
      <c r="AP343" s="116"/>
      <c r="AZ343" s="116"/>
      <c r="BA343" s="116"/>
      <c r="BJ343" s="116"/>
      <c r="BT343" s="116"/>
      <c r="CD343" s="116"/>
      <c r="CN343" s="116"/>
      <c r="CX343" s="116"/>
      <c r="DH343" s="116"/>
      <c r="DR343" s="116"/>
      <c r="EB343" s="116"/>
      <c r="EL343" s="116"/>
      <c r="EV343" s="116"/>
      <c r="FF343" s="116"/>
      <c r="FP343" s="116"/>
      <c r="FZ343" s="116"/>
      <c r="GJ343" s="116"/>
      <c r="GT343" s="116"/>
      <c r="HD343" s="116"/>
      <c r="HN343" s="116"/>
      <c r="HX343" s="116"/>
    </row>
    <row xmlns:x14ac="http://schemas.microsoft.com/office/spreadsheetml/2009/9/ac" r="344" s="3" customFormat="true" x14ac:dyDescent="0.25">
      <c r="A344" s="369"/>
      <c r="B344" s="116"/>
      <c r="L344" s="116"/>
      <c r="V344" s="116"/>
      <c r="AF344" s="116"/>
      <c r="AP344" s="116"/>
      <c r="AZ344" s="116"/>
      <c r="BA344" s="116"/>
      <c r="BJ344" s="116"/>
      <c r="BT344" s="116"/>
      <c r="CD344" s="116"/>
      <c r="CN344" s="116"/>
      <c r="CX344" s="116"/>
      <c r="DH344" s="116"/>
      <c r="DR344" s="116"/>
      <c r="EB344" s="116"/>
      <c r="EL344" s="116"/>
      <c r="EV344" s="116"/>
      <c r="FF344" s="116"/>
      <c r="FP344" s="116"/>
      <c r="FZ344" s="116"/>
      <c r="GJ344" s="116"/>
      <c r="GT344" s="116"/>
      <c r="HD344" s="116"/>
      <c r="HN344" s="116"/>
      <c r="HX344" s="116"/>
    </row>
    <row xmlns:x14ac="http://schemas.microsoft.com/office/spreadsheetml/2009/9/ac" r="345" s="3" customFormat="true" x14ac:dyDescent="0.25">
      <c r="A345" s="369"/>
      <c r="B345" s="116"/>
      <c r="L345" s="116"/>
      <c r="V345" s="116"/>
      <c r="AF345" s="116"/>
      <c r="AP345" s="116"/>
      <c r="AZ345" s="116"/>
      <c r="BA345" s="116"/>
      <c r="BJ345" s="116"/>
      <c r="BT345" s="116"/>
      <c r="CD345" s="116"/>
      <c r="CN345" s="116"/>
      <c r="CX345" s="116"/>
      <c r="DH345" s="116"/>
      <c r="DR345" s="116"/>
      <c r="EB345" s="116"/>
      <c r="EL345" s="116"/>
      <c r="EV345" s="116"/>
      <c r="FF345" s="116"/>
      <c r="FP345" s="116"/>
      <c r="FZ345" s="116"/>
      <c r="GJ345" s="116"/>
      <c r="GT345" s="116"/>
      <c r="HD345" s="116"/>
      <c r="HN345" s="116"/>
      <c r="HX345" s="116"/>
    </row>
    <row xmlns:x14ac="http://schemas.microsoft.com/office/spreadsheetml/2009/9/ac" r="346" s="3" customFormat="true" x14ac:dyDescent="0.25">
      <c r="A346" s="369"/>
      <c r="B346" s="116"/>
      <c r="L346" s="116"/>
      <c r="V346" s="116"/>
      <c r="AF346" s="116"/>
      <c r="AP346" s="116"/>
      <c r="AZ346" s="116"/>
      <c r="BA346" s="116"/>
      <c r="BJ346" s="116"/>
      <c r="BT346" s="116"/>
      <c r="CD346" s="116"/>
      <c r="CN346" s="116"/>
      <c r="CX346" s="116"/>
      <c r="DH346" s="116"/>
      <c r="DR346" s="116"/>
      <c r="EB346" s="116"/>
      <c r="EL346" s="116"/>
      <c r="EV346" s="116"/>
      <c r="FF346" s="116"/>
      <c r="FP346" s="116"/>
      <c r="FZ346" s="116"/>
      <c r="GJ346" s="116"/>
      <c r="GT346" s="116"/>
      <c r="HD346" s="116"/>
      <c r="HN346" s="116"/>
      <c r="HX346" s="116"/>
    </row>
    <row xmlns:x14ac="http://schemas.microsoft.com/office/spreadsheetml/2009/9/ac" r="347" s="3" customFormat="true" x14ac:dyDescent="0.25">
      <c r="A347" s="369"/>
      <c r="B347" s="116"/>
      <c r="L347" s="116"/>
      <c r="V347" s="116"/>
      <c r="AF347" s="116"/>
      <c r="AP347" s="116"/>
      <c r="AZ347" s="116"/>
      <c r="BA347" s="116"/>
      <c r="BJ347" s="116"/>
      <c r="BT347" s="116"/>
      <c r="CD347" s="116"/>
      <c r="CN347" s="116"/>
      <c r="CX347" s="116"/>
      <c r="DH347" s="116"/>
      <c r="DR347" s="116"/>
      <c r="EB347" s="116"/>
      <c r="EL347" s="116"/>
      <c r="EV347" s="116"/>
      <c r="FF347" s="116"/>
      <c r="FP347" s="116"/>
      <c r="FZ347" s="116"/>
      <c r="GJ347" s="116"/>
      <c r="GT347" s="116"/>
      <c r="HD347" s="116"/>
      <c r="HN347" s="116"/>
      <c r="HX347" s="116"/>
    </row>
    <row xmlns:x14ac="http://schemas.microsoft.com/office/spreadsheetml/2009/9/ac" r="348" s="3" customFormat="true" x14ac:dyDescent="0.25">
      <c r="A348" s="369"/>
      <c r="B348" s="116"/>
      <c r="L348" s="116"/>
      <c r="V348" s="116"/>
      <c r="AF348" s="116"/>
      <c r="AP348" s="116"/>
      <c r="AZ348" s="116"/>
      <c r="BA348" s="116"/>
      <c r="BJ348" s="116"/>
      <c r="BT348" s="116"/>
      <c r="CD348" s="116"/>
      <c r="CN348" s="116"/>
      <c r="CX348" s="116"/>
      <c r="DH348" s="116"/>
      <c r="DR348" s="116"/>
      <c r="EB348" s="116"/>
      <c r="EL348" s="116"/>
      <c r="EV348" s="116"/>
      <c r="FF348" s="116"/>
      <c r="FP348" s="116"/>
      <c r="FZ348" s="116"/>
      <c r="GJ348" s="116"/>
      <c r="GT348" s="116"/>
      <c r="HD348" s="116"/>
      <c r="HN348" s="116"/>
      <c r="HX348" s="116"/>
    </row>
    <row xmlns:x14ac="http://schemas.microsoft.com/office/spreadsheetml/2009/9/ac" r="349" s="3" customFormat="true" x14ac:dyDescent="0.25">
      <c r="A349" s="369"/>
      <c r="B349" s="116"/>
      <c r="L349" s="116"/>
      <c r="V349" s="116"/>
      <c r="AF349" s="116"/>
      <c r="AP349" s="116"/>
      <c r="AZ349" s="116"/>
      <c r="BA349" s="116"/>
      <c r="BJ349" s="116"/>
      <c r="BT349" s="116"/>
      <c r="CD349" s="116"/>
      <c r="CN349" s="116"/>
      <c r="CX349" s="116"/>
      <c r="DH349" s="116"/>
      <c r="DR349" s="116"/>
      <c r="EB349" s="116"/>
      <c r="EL349" s="116"/>
      <c r="EV349" s="116"/>
      <c r="FF349" s="116"/>
      <c r="FP349" s="116"/>
      <c r="FZ349" s="116"/>
      <c r="GJ349" s="116"/>
      <c r="GT349" s="116"/>
      <c r="HD349" s="116"/>
      <c r="HN349" s="116"/>
      <c r="HX349" s="116"/>
    </row>
    <row xmlns:x14ac="http://schemas.microsoft.com/office/spreadsheetml/2009/9/ac" r="350" s="3" customFormat="true" x14ac:dyDescent="0.25">
      <c r="A350" s="369"/>
      <c r="B350" s="116"/>
      <c r="L350" s="116"/>
      <c r="V350" s="116"/>
      <c r="AF350" s="116"/>
      <c r="AP350" s="116"/>
      <c r="AZ350" s="116"/>
      <c r="BA350" s="116"/>
      <c r="BJ350" s="116"/>
      <c r="BT350" s="116"/>
      <c r="CD350" s="116"/>
      <c r="CN350" s="116"/>
      <c r="CX350" s="116"/>
      <c r="DH350" s="116"/>
      <c r="DR350" s="116"/>
      <c r="EB350" s="116"/>
      <c r="EL350" s="116"/>
      <c r="EV350" s="116"/>
      <c r="FF350" s="116"/>
      <c r="FP350" s="116"/>
      <c r="FZ350" s="116"/>
      <c r="GJ350" s="116"/>
      <c r="GT350" s="116"/>
      <c r="HD350" s="116"/>
      <c r="HN350" s="116"/>
      <c r="HX350" s="116"/>
    </row>
    <row xmlns:x14ac="http://schemas.microsoft.com/office/spreadsheetml/2009/9/ac" r="351" s="3" customFormat="true" x14ac:dyDescent="0.25">
      <c r="A351" s="369"/>
      <c r="B351" s="116"/>
      <c r="L351" s="116"/>
      <c r="V351" s="116"/>
      <c r="AF351" s="116"/>
      <c r="AP351" s="116"/>
      <c r="AZ351" s="116"/>
      <c r="BA351" s="116"/>
      <c r="BJ351" s="116"/>
      <c r="BT351" s="116"/>
      <c r="CD351" s="116"/>
      <c r="CN351" s="116"/>
      <c r="CX351" s="116"/>
      <c r="DH351" s="116"/>
      <c r="DR351" s="116"/>
      <c r="EB351" s="116"/>
      <c r="EL351" s="116"/>
      <c r="EV351" s="116"/>
      <c r="FF351" s="116"/>
      <c r="FP351" s="116"/>
      <c r="FZ351" s="116"/>
      <c r="GJ351" s="116"/>
      <c r="GT351" s="116"/>
      <c r="HD351" s="116"/>
      <c r="HN351" s="116"/>
      <c r="HX351" s="116"/>
    </row>
    <row xmlns:x14ac="http://schemas.microsoft.com/office/spreadsheetml/2009/9/ac" r="352" s="3" customFormat="true" x14ac:dyDescent="0.25">
      <c r="A352" s="369"/>
      <c r="B352" s="116"/>
      <c r="L352" s="116"/>
      <c r="V352" s="116"/>
      <c r="AF352" s="116"/>
      <c r="AP352" s="116"/>
      <c r="AZ352" s="116"/>
      <c r="BA352" s="116"/>
      <c r="BJ352" s="116"/>
      <c r="BT352" s="116"/>
      <c r="CD352" s="116"/>
      <c r="CN352" s="116"/>
      <c r="CX352" s="116"/>
      <c r="DH352" s="116"/>
      <c r="DR352" s="116"/>
      <c r="EB352" s="116"/>
      <c r="EL352" s="116"/>
      <c r="EV352" s="116"/>
      <c r="FF352" s="116"/>
      <c r="FP352" s="116"/>
      <c r="FZ352" s="116"/>
      <c r="GJ352" s="116"/>
      <c r="GT352" s="116"/>
      <c r="HD352" s="116"/>
      <c r="HN352" s="116"/>
      <c r="HX352" s="116"/>
    </row>
    <row xmlns:x14ac="http://schemas.microsoft.com/office/spreadsheetml/2009/9/ac" r="353" s="3" customFormat="true" x14ac:dyDescent="0.25">
      <c r="A353" s="369"/>
      <c r="B353" s="116"/>
      <c r="L353" s="116"/>
      <c r="V353" s="116"/>
      <c r="AF353" s="116"/>
      <c r="AP353" s="116"/>
      <c r="AZ353" s="116"/>
      <c r="BA353" s="116"/>
      <c r="BJ353" s="116"/>
      <c r="BT353" s="116"/>
      <c r="CD353" s="116"/>
      <c r="CN353" s="116"/>
      <c r="CX353" s="116"/>
      <c r="DH353" s="116"/>
      <c r="DR353" s="116"/>
      <c r="EB353" s="116"/>
      <c r="EL353" s="116"/>
      <c r="EV353" s="116"/>
      <c r="FF353" s="116"/>
      <c r="FP353" s="116"/>
      <c r="FZ353" s="116"/>
      <c r="GJ353" s="116"/>
      <c r="GT353" s="116"/>
      <c r="HD353" s="116"/>
      <c r="HN353" s="116"/>
      <c r="HX353" s="116"/>
    </row>
    <row xmlns:x14ac="http://schemas.microsoft.com/office/spreadsheetml/2009/9/ac" r="354" s="3" customFormat="true" x14ac:dyDescent="0.25">
      <c r="A354" s="369"/>
      <c r="B354" s="116"/>
      <c r="L354" s="116"/>
      <c r="V354" s="116"/>
      <c r="AF354" s="116"/>
      <c r="AP354" s="116"/>
      <c r="AZ354" s="116"/>
      <c r="BA354" s="116"/>
      <c r="BJ354" s="116"/>
      <c r="BT354" s="116"/>
      <c r="CD354" s="116"/>
      <c r="CN354" s="116"/>
      <c r="CX354" s="116"/>
      <c r="DH354" s="116"/>
      <c r="DR354" s="116"/>
      <c r="EB354" s="116"/>
      <c r="EL354" s="116"/>
      <c r="EV354" s="116"/>
      <c r="FF354" s="116"/>
      <c r="FP354" s="116"/>
      <c r="FZ354" s="116"/>
      <c r="GJ354" s="116"/>
      <c r="GT354" s="116"/>
      <c r="HD354" s="116"/>
      <c r="HN354" s="116"/>
      <c r="HX354" s="116"/>
    </row>
    <row xmlns:x14ac="http://schemas.microsoft.com/office/spreadsheetml/2009/9/ac" r="355" s="3" customFormat="true" x14ac:dyDescent="0.25">
      <c r="A355" s="369"/>
      <c r="B355" s="116"/>
      <c r="L355" s="116"/>
      <c r="V355" s="116"/>
      <c r="AF355" s="116"/>
      <c r="AP355" s="116"/>
      <c r="AZ355" s="116"/>
      <c r="BA355" s="116"/>
      <c r="BJ355" s="116"/>
      <c r="BT355" s="116"/>
      <c r="CD355" s="116"/>
      <c r="CN355" s="116"/>
      <c r="CX355" s="116"/>
      <c r="DH355" s="116"/>
      <c r="DR355" s="116"/>
      <c r="EB355" s="116"/>
      <c r="EL355" s="116"/>
      <c r="EV355" s="116"/>
      <c r="FF355" s="116"/>
      <c r="FP355" s="116"/>
      <c r="FZ355" s="116"/>
      <c r="GJ355" s="116"/>
      <c r="GT355" s="116"/>
      <c r="HD355" s="116"/>
      <c r="HN355" s="116"/>
      <c r="HX355" s="116"/>
    </row>
    <row xmlns:x14ac="http://schemas.microsoft.com/office/spreadsheetml/2009/9/ac" r="356" s="3" customFormat="true" x14ac:dyDescent="0.25">
      <c r="A356" s="369"/>
      <c r="B356" s="116"/>
      <c r="L356" s="116"/>
      <c r="V356" s="116"/>
      <c r="AF356" s="116"/>
      <c r="AP356" s="116"/>
      <c r="AZ356" s="116"/>
      <c r="BA356" s="116"/>
      <c r="BJ356" s="116"/>
      <c r="BT356" s="116"/>
      <c r="CD356" s="116"/>
      <c r="CN356" s="116"/>
      <c r="CX356" s="116"/>
      <c r="DH356" s="116"/>
      <c r="DR356" s="116"/>
      <c r="EB356" s="116"/>
      <c r="EL356" s="116"/>
      <c r="EV356" s="116"/>
      <c r="FF356" s="116"/>
      <c r="FP356" s="116"/>
      <c r="FZ356" s="116"/>
      <c r="GJ356" s="116"/>
      <c r="GT356" s="116"/>
      <c r="HD356" s="116"/>
      <c r="HN356" s="116"/>
      <c r="HX356" s="116"/>
    </row>
    <row xmlns:x14ac="http://schemas.microsoft.com/office/spreadsheetml/2009/9/ac" r="357" s="3" customFormat="true" x14ac:dyDescent="0.25">
      <c r="A357" s="369"/>
      <c r="B357" s="116"/>
      <c r="L357" s="116"/>
      <c r="V357" s="116"/>
      <c r="AF357" s="116"/>
      <c r="AP357" s="116"/>
      <c r="AZ357" s="116"/>
      <c r="BA357" s="116"/>
      <c r="BJ357" s="116"/>
      <c r="BT357" s="116"/>
      <c r="CD357" s="116"/>
      <c r="CN357" s="116"/>
      <c r="CX357" s="116"/>
      <c r="DH357" s="116"/>
      <c r="DR357" s="116"/>
      <c r="EB357" s="116"/>
      <c r="EL357" s="116"/>
      <c r="EV357" s="116"/>
      <c r="FF357" s="116"/>
      <c r="FP357" s="116"/>
      <c r="FZ357" s="116"/>
      <c r="GJ357" s="116"/>
      <c r="GT357" s="116"/>
      <c r="HD357" s="116"/>
      <c r="HN357" s="116"/>
      <c r="HX357" s="116"/>
    </row>
    <row xmlns:x14ac="http://schemas.microsoft.com/office/spreadsheetml/2009/9/ac" r="358" s="3" customFormat="true" x14ac:dyDescent="0.25">
      <c r="A358" s="369"/>
      <c r="B358" s="116"/>
      <c r="L358" s="116"/>
      <c r="V358" s="116"/>
      <c r="AF358" s="116"/>
      <c r="AP358" s="116"/>
      <c r="AZ358" s="116"/>
      <c r="BA358" s="116"/>
      <c r="BJ358" s="116"/>
      <c r="BT358" s="116"/>
      <c r="CD358" s="116"/>
      <c r="CN358" s="116"/>
      <c r="CX358" s="116"/>
      <c r="DH358" s="116"/>
      <c r="DR358" s="116"/>
      <c r="EB358" s="116"/>
      <c r="EL358" s="116"/>
      <c r="EV358" s="116"/>
      <c r="FF358" s="116"/>
      <c r="FP358" s="116"/>
      <c r="FZ358" s="116"/>
      <c r="GJ358" s="116"/>
      <c r="GT358" s="116"/>
      <c r="HD358" s="116"/>
      <c r="HN358" s="116"/>
      <c r="HX358" s="116"/>
    </row>
    <row xmlns:x14ac="http://schemas.microsoft.com/office/spreadsheetml/2009/9/ac" r="359" s="3" customFormat="true" x14ac:dyDescent="0.25">
      <c r="A359" s="369"/>
      <c r="B359" s="116"/>
      <c r="L359" s="116"/>
      <c r="V359" s="116"/>
      <c r="AF359" s="116"/>
      <c r="AP359" s="116"/>
      <c r="AZ359" s="116"/>
      <c r="BA359" s="116"/>
      <c r="BJ359" s="116"/>
      <c r="BT359" s="116"/>
      <c r="CD359" s="116"/>
      <c r="CN359" s="116"/>
      <c r="CX359" s="116"/>
      <c r="DH359" s="116"/>
      <c r="DR359" s="116"/>
      <c r="EB359" s="116"/>
      <c r="EL359" s="116"/>
      <c r="EV359" s="116"/>
      <c r="FF359" s="116"/>
      <c r="FP359" s="116"/>
      <c r="FZ359" s="116"/>
      <c r="GJ359" s="116"/>
      <c r="GT359" s="116"/>
      <c r="HD359" s="116"/>
      <c r="HN359" s="116"/>
      <c r="HX359" s="116"/>
    </row>
    <row xmlns:x14ac="http://schemas.microsoft.com/office/spreadsheetml/2009/9/ac" r="360" s="3" customFormat="true" x14ac:dyDescent="0.25">
      <c r="A360" s="369"/>
      <c r="B360" s="116"/>
      <c r="L360" s="116"/>
      <c r="V360" s="116"/>
      <c r="AF360" s="116"/>
      <c r="AP360" s="116"/>
      <c r="AZ360" s="116"/>
      <c r="BA360" s="116"/>
      <c r="BJ360" s="116"/>
      <c r="BT360" s="116"/>
      <c r="CD360" s="116"/>
      <c r="CN360" s="116"/>
      <c r="CX360" s="116"/>
      <c r="DH360" s="116"/>
      <c r="DR360" s="116"/>
      <c r="EB360" s="116"/>
      <c r="EL360" s="116"/>
      <c r="EV360" s="116"/>
      <c r="FF360" s="116"/>
      <c r="FP360" s="116"/>
      <c r="FZ360" s="116"/>
      <c r="GJ360" s="116"/>
      <c r="GT360" s="116"/>
      <c r="HD360" s="116"/>
      <c r="HN360" s="116"/>
      <c r="HX360" s="116"/>
    </row>
    <row xmlns:x14ac="http://schemas.microsoft.com/office/spreadsheetml/2009/9/ac" r="361" s="3" customFormat="true" x14ac:dyDescent="0.25">
      <c r="A361" s="369"/>
      <c r="B361" s="116"/>
      <c r="L361" s="116"/>
      <c r="V361" s="116"/>
      <c r="AF361" s="116"/>
      <c r="AP361" s="116"/>
      <c r="AZ361" s="116"/>
      <c r="BA361" s="116"/>
      <c r="BJ361" s="116"/>
      <c r="BT361" s="116"/>
      <c r="CD361" s="116"/>
      <c r="CN361" s="116"/>
      <c r="CX361" s="116"/>
      <c r="DH361" s="116"/>
      <c r="DR361" s="116"/>
      <c r="EB361" s="116"/>
      <c r="EL361" s="116"/>
      <c r="EV361" s="116"/>
      <c r="FF361" s="116"/>
      <c r="FP361" s="116"/>
      <c r="FZ361" s="116"/>
      <c r="GJ361" s="116"/>
      <c r="GT361" s="116"/>
      <c r="HD361" s="116"/>
      <c r="HN361" s="116"/>
      <c r="HX361" s="116"/>
    </row>
    <row xmlns:x14ac="http://schemas.microsoft.com/office/spreadsheetml/2009/9/ac" r="362" s="3" customFormat="true" x14ac:dyDescent="0.25">
      <c r="A362" s="369"/>
      <c r="B362" s="116"/>
      <c r="L362" s="116"/>
      <c r="V362" s="116"/>
      <c r="AF362" s="116"/>
      <c r="AP362" s="116"/>
      <c r="AZ362" s="116"/>
      <c r="BA362" s="116"/>
      <c r="BJ362" s="116"/>
      <c r="BT362" s="116"/>
      <c r="CD362" s="116"/>
      <c r="CN362" s="116"/>
      <c r="CX362" s="116"/>
      <c r="DH362" s="116"/>
      <c r="DR362" s="116"/>
      <c r="EB362" s="116"/>
      <c r="EL362" s="116"/>
      <c r="EV362" s="116"/>
      <c r="FF362" s="116"/>
      <c r="FP362" s="116"/>
      <c r="FZ362" s="116"/>
      <c r="GJ362" s="116"/>
      <c r="GT362" s="116"/>
      <c r="HD362" s="116"/>
      <c r="HN362" s="116"/>
      <c r="HX362" s="116"/>
    </row>
    <row xmlns:x14ac="http://schemas.microsoft.com/office/spreadsheetml/2009/9/ac" r="363" s="3" customFormat="true" x14ac:dyDescent="0.25">
      <c r="A363" s="369"/>
      <c r="B363" s="116"/>
      <c r="L363" s="116"/>
      <c r="V363" s="116"/>
      <c r="AF363" s="116"/>
      <c r="AP363" s="116"/>
      <c r="AZ363" s="116"/>
      <c r="BA363" s="116"/>
      <c r="BJ363" s="116"/>
      <c r="BT363" s="116"/>
      <c r="CD363" s="116"/>
      <c r="CN363" s="116"/>
      <c r="CX363" s="116"/>
      <c r="DH363" s="116"/>
      <c r="DR363" s="116"/>
      <c r="EB363" s="116"/>
      <c r="EL363" s="116"/>
      <c r="EV363" s="116"/>
      <c r="FF363" s="116"/>
      <c r="FP363" s="116"/>
      <c r="FZ363" s="116"/>
      <c r="GJ363" s="116"/>
      <c r="GT363" s="116"/>
      <c r="HD363" s="116"/>
      <c r="HN363" s="116"/>
      <c r="HX363" s="116"/>
    </row>
    <row xmlns:x14ac="http://schemas.microsoft.com/office/spreadsheetml/2009/9/ac" r="364" s="3" customFormat="true" x14ac:dyDescent="0.25">
      <c r="A364" s="369"/>
      <c r="B364" s="116"/>
      <c r="L364" s="116"/>
      <c r="V364" s="116"/>
      <c r="AF364" s="116"/>
      <c r="AP364" s="116"/>
      <c r="AZ364" s="116"/>
      <c r="BA364" s="116"/>
      <c r="BJ364" s="116"/>
      <c r="BT364" s="116"/>
      <c r="CD364" s="116"/>
      <c r="CN364" s="116"/>
      <c r="CX364" s="116"/>
      <c r="DH364" s="116"/>
      <c r="DR364" s="116"/>
      <c r="EB364" s="116"/>
      <c r="EL364" s="116"/>
      <c r="EV364" s="116"/>
      <c r="FF364" s="116"/>
      <c r="FP364" s="116"/>
      <c r="FZ364" s="116"/>
      <c r="GJ364" s="116"/>
      <c r="GT364" s="116"/>
      <c r="HD364" s="116"/>
      <c r="HN364" s="116"/>
      <c r="HX364" s="116"/>
    </row>
    <row xmlns:x14ac="http://schemas.microsoft.com/office/spreadsheetml/2009/9/ac" r="365" s="3" customFormat="true" x14ac:dyDescent="0.25">
      <c r="A365" s="369"/>
      <c r="B365" s="116"/>
      <c r="L365" s="116"/>
      <c r="V365" s="116"/>
      <c r="AF365" s="116"/>
      <c r="AP365" s="116"/>
      <c r="AZ365" s="116"/>
      <c r="BA365" s="116"/>
      <c r="BJ365" s="116"/>
      <c r="BT365" s="116"/>
      <c r="CD365" s="116"/>
      <c r="CN365" s="116"/>
      <c r="CX365" s="116"/>
      <c r="DH365" s="116"/>
      <c r="DR365" s="116"/>
      <c r="EB365" s="116"/>
      <c r="EL365" s="116"/>
      <c r="EV365" s="116"/>
      <c r="FF365" s="116"/>
      <c r="FP365" s="116"/>
      <c r="FZ365" s="116"/>
      <c r="GJ365" s="116"/>
      <c r="GT365" s="116"/>
      <c r="HD365" s="116"/>
      <c r="HN365" s="116"/>
      <c r="HX365" s="116"/>
    </row>
    <row xmlns:x14ac="http://schemas.microsoft.com/office/spreadsheetml/2009/9/ac" r="366" s="3" customFormat="true" x14ac:dyDescent="0.25">
      <c r="A366" s="369"/>
      <c r="B366" s="116"/>
      <c r="L366" s="116"/>
      <c r="V366" s="116"/>
      <c r="AF366" s="116"/>
      <c r="AP366" s="116"/>
      <c r="AZ366" s="116"/>
      <c r="BA366" s="116"/>
      <c r="BJ366" s="116"/>
      <c r="BT366" s="116"/>
      <c r="CD366" s="116"/>
      <c r="CN366" s="116"/>
      <c r="CX366" s="116"/>
      <c r="DH366" s="116"/>
      <c r="DR366" s="116"/>
      <c r="EB366" s="116"/>
      <c r="EL366" s="116"/>
      <c r="EV366" s="116"/>
      <c r="FF366" s="116"/>
      <c r="FP366" s="116"/>
      <c r="FZ366" s="116"/>
      <c r="GJ366" s="116"/>
      <c r="GT366" s="116"/>
      <c r="HD366" s="116"/>
      <c r="HN366" s="116"/>
      <c r="HX366" s="116"/>
    </row>
    <row xmlns:x14ac="http://schemas.microsoft.com/office/spreadsheetml/2009/9/ac" r="367" s="3" customFormat="true" x14ac:dyDescent="0.25">
      <c r="A367" s="369"/>
      <c r="B367" s="116"/>
      <c r="L367" s="116"/>
      <c r="V367" s="116"/>
      <c r="AF367" s="116"/>
      <c r="AP367" s="116"/>
      <c r="AZ367" s="116"/>
      <c r="BA367" s="116"/>
      <c r="BJ367" s="116"/>
      <c r="BT367" s="116"/>
      <c r="CD367" s="116"/>
      <c r="CN367" s="116"/>
      <c r="CX367" s="116"/>
      <c r="DH367" s="116"/>
      <c r="DR367" s="116"/>
      <c r="EB367" s="116"/>
      <c r="EL367" s="116"/>
      <c r="EV367" s="116"/>
      <c r="FF367" s="116"/>
      <c r="FP367" s="116"/>
      <c r="FZ367" s="116"/>
      <c r="GJ367" s="116"/>
      <c r="GT367" s="116"/>
      <c r="HD367" s="116"/>
      <c r="HN367" s="116"/>
      <c r="HX367" s="116"/>
    </row>
    <row xmlns:x14ac="http://schemas.microsoft.com/office/spreadsheetml/2009/9/ac" r="368" s="3" customFormat="true" x14ac:dyDescent="0.25">
      <c r="A368" s="369"/>
      <c r="B368" s="116"/>
      <c r="L368" s="116"/>
      <c r="V368" s="116"/>
      <c r="AF368" s="116"/>
      <c r="AP368" s="116"/>
      <c r="AZ368" s="116"/>
      <c r="BA368" s="116"/>
      <c r="BJ368" s="116"/>
      <c r="BT368" s="116"/>
      <c r="CD368" s="116"/>
      <c r="CN368" s="116"/>
      <c r="CX368" s="116"/>
      <c r="DH368" s="116"/>
      <c r="DR368" s="116"/>
      <c r="EB368" s="116"/>
      <c r="EL368" s="116"/>
      <c r="EV368" s="116"/>
      <c r="FF368" s="116"/>
      <c r="FP368" s="116"/>
      <c r="FZ368" s="116"/>
      <c r="GJ368" s="116"/>
      <c r="GT368" s="116"/>
      <c r="HD368" s="116"/>
      <c r="HN368" s="116"/>
      <c r="HX368" s="116"/>
    </row>
    <row xmlns:x14ac="http://schemas.microsoft.com/office/spreadsheetml/2009/9/ac" r="369" s="3" customFormat="true" x14ac:dyDescent="0.25">
      <c r="A369" s="369"/>
      <c r="B369" s="116"/>
      <c r="L369" s="116"/>
      <c r="V369" s="116"/>
      <c r="AF369" s="116"/>
      <c r="AP369" s="116"/>
      <c r="AZ369" s="116"/>
      <c r="BA369" s="116"/>
      <c r="BJ369" s="116"/>
      <c r="BT369" s="116"/>
      <c r="CD369" s="116"/>
      <c r="CN369" s="116"/>
      <c r="CX369" s="116"/>
      <c r="DH369" s="116"/>
      <c r="DR369" s="116"/>
      <c r="EB369" s="116"/>
      <c r="EL369" s="116"/>
      <c r="EV369" s="116"/>
      <c r="FF369" s="116"/>
      <c r="FP369" s="116"/>
      <c r="FZ369" s="116"/>
      <c r="GJ369" s="116"/>
      <c r="GT369" s="116"/>
      <c r="HD369" s="116"/>
      <c r="HN369" s="116"/>
      <c r="HX369" s="116"/>
    </row>
    <row xmlns:x14ac="http://schemas.microsoft.com/office/spreadsheetml/2009/9/ac" r="370" s="3" customFormat="true" x14ac:dyDescent="0.25">
      <c r="A370" s="369"/>
      <c r="B370" s="116"/>
      <c r="L370" s="116"/>
      <c r="V370" s="116"/>
      <c r="AF370" s="116"/>
      <c r="AP370" s="116"/>
      <c r="AZ370" s="116"/>
      <c r="BA370" s="116"/>
      <c r="BJ370" s="116"/>
      <c r="BT370" s="116"/>
      <c r="CD370" s="116"/>
      <c r="CN370" s="116"/>
      <c r="CX370" s="116"/>
      <c r="DH370" s="116"/>
      <c r="DR370" s="116"/>
      <c r="EB370" s="116"/>
      <c r="EL370" s="116"/>
      <c r="EV370" s="116"/>
      <c r="FF370" s="116"/>
      <c r="FP370" s="116"/>
      <c r="FZ370" s="116"/>
      <c r="GJ370" s="116"/>
      <c r="GT370" s="116"/>
      <c r="HD370" s="116"/>
      <c r="HN370" s="116"/>
      <c r="HX370" s="116"/>
    </row>
    <row xmlns:x14ac="http://schemas.microsoft.com/office/spreadsheetml/2009/9/ac" r="371" s="3" customFormat="true" x14ac:dyDescent="0.25">
      <c r="A371" s="369"/>
      <c r="B371" s="116"/>
      <c r="L371" s="116"/>
      <c r="V371" s="116"/>
      <c r="AF371" s="116"/>
      <c r="AP371" s="116"/>
      <c r="AZ371" s="116"/>
      <c r="BA371" s="116"/>
      <c r="BJ371" s="116"/>
      <c r="BT371" s="116"/>
      <c r="CD371" s="116"/>
      <c r="CN371" s="116"/>
      <c r="CX371" s="116"/>
      <c r="DH371" s="116"/>
      <c r="DR371" s="116"/>
      <c r="EB371" s="116"/>
      <c r="EL371" s="116"/>
      <c r="EV371" s="116"/>
      <c r="FF371" s="116"/>
      <c r="FP371" s="116"/>
      <c r="FZ371" s="116"/>
      <c r="GJ371" s="116"/>
      <c r="GT371" s="116"/>
      <c r="HD371" s="116"/>
      <c r="HN371" s="116"/>
      <c r="HX371" s="116"/>
    </row>
    <row xmlns:x14ac="http://schemas.microsoft.com/office/spreadsheetml/2009/9/ac" r="372" s="3" customFormat="true" x14ac:dyDescent="0.25">
      <c r="A372" s="369"/>
      <c r="B372" s="116"/>
      <c r="L372" s="116"/>
      <c r="V372" s="116"/>
      <c r="AF372" s="116"/>
      <c r="AP372" s="116"/>
      <c r="AZ372" s="116"/>
      <c r="BA372" s="116"/>
      <c r="BJ372" s="116"/>
      <c r="BT372" s="116"/>
      <c r="CD372" s="116"/>
      <c r="CN372" s="116"/>
      <c r="CX372" s="116"/>
      <c r="DH372" s="116"/>
      <c r="DR372" s="116"/>
      <c r="EB372" s="116"/>
      <c r="EL372" s="116"/>
      <c r="EV372" s="116"/>
      <c r="FF372" s="116"/>
      <c r="FP372" s="116"/>
      <c r="FZ372" s="116"/>
      <c r="GJ372" s="116"/>
      <c r="GT372" s="116"/>
      <c r="HD372" s="116"/>
      <c r="HN372" s="116"/>
      <c r="HX372" s="116"/>
    </row>
    <row xmlns:x14ac="http://schemas.microsoft.com/office/spreadsheetml/2009/9/ac" r="373" s="3" customFormat="true" x14ac:dyDescent="0.25">
      <c r="A373" s="369"/>
      <c r="B373" s="116"/>
      <c r="L373" s="116"/>
      <c r="V373" s="116"/>
      <c r="AF373" s="116"/>
      <c r="AP373" s="116"/>
      <c r="AZ373" s="116"/>
      <c r="BA373" s="116"/>
      <c r="BJ373" s="116"/>
      <c r="BT373" s="116"/>
      <c r="CD373" s="116"/>
      <c r="CN373" s="116"/>
      <c r="CX373" s="116"/>
      <c r="DH373" s="116"/>
      <c r="DR373" s="116"/>
      <c r="EB373" s="116"/>
      <c r="EL373" s="116"/>
      <c r="EV373" s="116"/>
      <c r="FF373" s="116"/>
      <c r="FP373" s="116"/>
      <c r="FZ373" s="116"/>
      <c r="GJ373" s="116"/>
      <c r="GT373" s="116"/>
      <c r="HD373" s="116"/>
      <c r="HN373" s="116"/>
      <c r="HX373" s="116"/>
    </row>
    <row xmlns:x14ac="http://schemas.microsoft.com/office/spreadsheetml/2009/9/ac" r="374" s="3" customFormat="true" x14ac:dyDescent="0.25">
      <c r="A374" s="369"/>
      <c r="B374" s="116"/>
      <c r="L374" s="116"/>
      <c r="V374" s="116"/>
      <c r="AF374" s="116"/>
      <c r="AP374" s="116"/>
      <c r="AZ374" s="116"/>
      <c r="BA374" s="116"/>
      <c r="BJ374" s="116"/>
      <c r="BT374" s="116"/>
      <c r="CD374" s="116"/>
      <c r="CN374" s="116"/>
      <c r="CX374" s="116"/>
      <c r="DH374" s="116"/>
      <c r="DR374" s="116"/>
      <c r="EB374" s="116"/>
      <c r="EL374" s="116"/>
      <c r="EV374" s="116"/>
      <c r="FF374" s="116"/>
      <c r="FP374" s="116"/>
      <c r="FZ374" s="116"/>
      <c r="GJ374" s="116"/>
      <c r="GT374" s="116"/>
      <c r="HD374" s="116"/>
      <c r="HN374" s="116"/>
      <c r="HX374" s="116"/>
    </row>
    <row xmlns:x14ac="http://schemas.microsoft.com/office/spreadsheetml/2009/9/ac" r="375" s="3" customFormat="true" x14ac:dyDescent="0.25">
      <c r="A375" s="369"/>
      <c r="B375" s="116"/>
      <c r="L375" s="116"/>
      <c r="V375" s="116"/>
      <c r="AF375" s="116"/>
      <c r="AP375" s="116"/>
      <c r="AZ375" s="116"/>
      <c r="BA375" s="116"/>
      <c r="BJ375" s="116"/>
      <c r="BT375" s="116"/>
      <c r="CD375" s="116"/>
      <c r="CN375" s="116"/>
      <c r="CX375" s="116"/>
      <c r="DH375" s="116"/>
      <c r="DR375" s="116"/>
      <c r="EB375" s="116"/>
      <c r="EL375" s="116"/>
      <c r="EV375" s="116"/>
      <c r="FF375" s="116"/>
      <c r="FP375" s="116"/>
      <c r="FZ375" s="116"/>
      <c r="GJ375" s="116"/>
      <c r="GT375" s="116"/>
      <c r="HD375" s="116"/>
      <c r="HN375" s="116"/>
      <c r="HX375" s="116"/>
    </row>
    <row xmlns:x14ac="http://schemas.microsoft.com/office/spreadsheetml/2009/9/ac" r="376" s="3" customFormat="true" x14ac:dyDescent="0.25">
      <c r="A376" s="369"/>
      <c r="B376" s="116"/>
      <c r="L376" s="116"/>
      <c r="V376" s="116"/>
      <c r="AF376" s="116"/>
      <c r="AP376" s="116"/>
      <c r="AZ376" s="116"/>
      <c r="BA376" s="116"/>
      <c r="BJ376" s="116"/>
      <c r="BT376" s="116"/>
      <c r="CD376" s="116"/>
      <c r="CN376" s="116"/>
      <c r="CX376" s="116"/>
      <c r="DH376" s="116"/>
      <c r="DR376" s="116"/>
      <c r="EB376" s="116"/>
      <c r="EL376" s="116"/>
      <c r="EV376" s="116"/>
      <c r="FF376" s="116"/>
      <c r="FP376" s="116"/>
      <c r="FZ376" s="116"/>
      <c r="GJ376" s="116"/>
      <c r="GT376" s="116"/>
      <c r="HD376" s="116"/>
      <c r="HN376" s="116"/>
      <c r="HX376" s="116"/>
    </row>
    <row xmlns:x14ac="http://schemas.microsoft.com/office/spreadsheetml/2009/9/ac" r="377" s="3" customFormat="true" x14ac:dyDescent="0.25">
      <c r="A377" s="369"/>
      <c r="B377" s="116"/>
      <c r="L377" s="116"/>
      <c r="V377" s="116"/>
      <c r="AF377" s="116"/>
      <c r="AP377" s="116"/>
      <c r="AZ377" s="116"/>
      <c r="BA377" s="116"/>
      <c r="BJ377" s="116"/>
      <c r="BT377" s="116"/>
      <c r="CD377" s="116"/>
      <c r="CN377" s="116"/>
      <c r="CX377" s="116"/>
      <c r="DH377" s="116"/>
      <c r="DR377" s="116"/>
      <c r="EB377" s="116"/>
      <c r="EL377" s="116"/>
      <c r="EV377" s="116"/>
      <c r="FF377" s="116"/>
      <c r="FP377" s="116"/>
      <c r="FZ377" s="116"/>
      <c r="GJ377" s="116"/>
      <c r="GT377" s="116"/>
      <c r="HD377" s="116"/>
      <c r="HN377" s="116"/>
      <c r="HX377" s="116"/>
    </row>
    <row xmlns:x14ac="http://schemas.microsoft.com/office/spreadsheetml/2009/9/ac" r="378" s="3" customFormat="true" x14ac:dyDescent="0.25">
      <c r="A378" s="369"/>
      <c r="B378" s="116"/>
      <c r="L378" s="116"/>
      <c r="V378" s="116"/>
      <c r="AF378" s="116"/>
      <c r="AP378" s="116"/>
      <c r="AZ378" s="116"/>
      <c r="BA378" s="116"/>
      <c r="BJ378" s="116"/>
      <c r="BT378" s="116"/>
      <c r="CD378" s="116"/>
      <c r="CN378" s="116"/>
      <c r="CX378" s="116"/>
      <c r="DH378" s="116"/>
      <c r="DR378" s="116"/>
      <c r="EB378" s="116"/>
      <c r="EL378" s="116"/>
      <c r="EV378" s="116"/>
      <c r="FF378" s="116"/>
      <c r="FP378" s="116"/>
      <c r="FZ378" s="116"/>
      <c r="GJ378" s="116"/>
      <c r="GT378" s="116"/>
      <c r="HD378" s="116"/>
      <c r="HN378" s="116"/>
      <c r="HX378" s="116"/>
    </row>
    <row xmlns:x14ac="http://schemas.microsoft.com/office/spreadsheetml/2009/9/ac" r="379" s="3" customFormat="true" x14ac:dyDescent="0.25">
      <c r="A379" s="369"/>
      <c r="B379" s="116"/>
      <c r="L379" s="116"/>
      <c r="V379" s="116"/>
      <c r="AF379" s="116"/>
      <c r="AP379" s="116"/>
      <c r="AZ379" s="116"/>
      <c r="BA379" s="116"/>
      <c r="BJ379" s="116"/>
      <c r="BT379" s="116"/>
      <c r="CD379" s="116"/>
      <c r="CN379" s="116"/>
      <c r="CX379" s="116"/>
      <c r="DH379" s="116"/>
      <c r="DR379" s="116"/>
      <c r="EB379" s="116"/>
      <c r="EL379" s="116"/>
      <c r="EV379" s="116"/>
      <c r="FF379" s="116"/>
      <c r="FP379" s="116"/>
      <c r="FZ379" s="116"/>
      <c r="GJ379" s="116"/>
      <c r="GT379" s="116"/>
      <c r="HD379" s="116"/>
      <c r="HN379" s="116"/>
      <c r="HX379" s="116"/>
    </row>
    <row xmlns:x14ac="http://schemas.microsoft.com/office/spreadsheetml/2009/9/ac" r="380" s="3" customFormat="true" x14ac:dyDescent="0.25">
      <c r="A380" s="369"/>
      <c r="B380" s="116"/>
      <c r="L380" s="116"/>
      <c r="V380" s="116"/>
      <c r="AF380" s="116"/>
      <c r="AP380" s="116"/>
      <c r="AZ380" s="116"/>
      <c r="BA380" s="116"/>
      <c r="BJ380" s="116"/>
      <c r="BT380" s="116"/>
      <c r="CD380" s="116"/>
      <c r="CN380" s="116"/>
      <c r="CX380" s="116"/>
      <c r="DH380" s="116"/>
      <c r="DR380" s="116"/>
      <c r="EB380" s="116"/>
      <c r="EL380" s="116"/>
      <c r="EV380" s="116"/>
      <c r="FF380" s="116"/>
      <c r="FP380" s="116"/>
      <c r="FZ380" s="116"/>
      <c r="GJ380" s="116"/>
      <c r="GT380" s="116"/>
      <c r="HD380" s="116"/>
      <c r="HN380" s="116"/>
      <c r="HX380" s="116"/>
    </row>
    <row xmlns:x14ac="http://schemas.microsoft.com/office/spreadsheetml/2009/9/ac" r="381" s="3" customFormat="true" x14ac:dyDescent="0.25">
      <c r="A381" s="369"/>
      <c r="B381" s="116"/>
      <c r="L381" s="116"/>
      <c r="V381" s="116"/>
      <c r="AF381" s="116"/>
      <c r="AP381" s="116"/>
      <c r="AZ381" s="116"/>
      <c r="BA381" s="116"/>
      <c r="BJ381" s="116"/>
      <c r="BT381" s="116"/>
      <c r="CD381" s="116"/>
      <c r="CN381" s="116"/>
      <c r="CX381" s="116"/>
      <c r="DH381" s="116"/>
      <c r="DR381" s="116"/>
      <c r="EB381" s="116"/>
      <c r="EL381" s="116"/>
      <c r="EV381" s="116"/>
      <c r="FF381" s="116"/>
      <c r="FP381" s="116"/>
      <c r="FZ381" s="116"/>
      <c r="GJ381" s="116"/>
      <c r="GT381" s="116"/>
      <c r="HD381" s="116"/>
      <c r="HN381" s="116"/>
      <c r="HX381" s="116"/>
    </row>
    <row xmlns:x14ac="http://schemas.microsoft.com/office/spreadsheetml/2009/9/ac" r="382" s="3" customFormat="true" x14ac:dyDescent="0.25">
      <c r="A382" s="369"/>
      <c r="B382" s="116"/>
      <c r="L382" s="116"/>
      <c r="V382" s="116"/>
      <c r="AF382" s="116"/>
      <c r="AP382" s="116"/>
      <c r="AZ382" s="116"/>
      <c r="BA382" s="116"/>
      <c r="BJ382" s="116"/>
      <c r="BT382" s="116"/>
      <c r="CD382" s="116"/>
      <c r="CN382" s="116"/>
      <c r="CX382" s="116"/>
      <c r="DH382" s="116"/>
      <c r="DR382" s="116"/>
      <c r="EB382" s="116"/>
      <c r="EL382" s="116"/>
      <c r="EV382" s="116"/>
      <c r="FF382" s="116"/>
      <c r="FP382" s="116"/>
      <c r="FZ382" s="116"/>
      <c r="GJ382" s="116"/>
      <c r="GT382" s="116"/>
      <c r="HD382" s="116"/>
      <c r="HN382" s="116"/>
      <c r="HX382" s="116"/>
    </row>
    <row xmlns:x14ac="http://schemas.microsoft.com/office/spreadsheetml/2009/9/ac" r="383" s="3" customFormat="true" x14ac:dyDescent="0.25">
      <c r="A383" s="369"/>
      <c r="B383" s="116"/>
      <c r="L383" s="116"/>
      <c r="V383" s="116"/>
      <c r="AF383" s="116"/>
      <c r="AP383" s="116"/>
      <c r="AZ383" s="116"/>
      <c r="BA383" s="116"/>
      <c r="BJ383" s="116"/>
      <c r="BT383" s="116"/>
      <c r="CD383" s="116"/>
      <c r="CN383" s="116"/>
      <c r="CX383" s="116"/>
      <c r="DH383" s="116"/>
      <c r="DR383" s="116"/>
      <c r="EB383" s="116"/>
      <c r="EL383" s="116"/>
      <c r="EV383" s="116"/>
      <c r="FF383" s="116"/>
      <c r="FP383" s="116"/>
      <c r="FZ383" s="116"/>
      <c r="GJ383" s="116"/>
      <c r="GT383" s="116"/>
      <c r="HD383" s="116"/>
      <c r="HN383" s="116"/>
      <c r="HX383" s="116"/>
    </row>
    <row xmlns:x14ac="http://schemas.microsoft.com/office/spreadsheetml/2009/9/ac" r="384" s="3" customFormat="true" x14ac:dyDescent="0.25">
      <c r="A384" s="369"/>
      <c r="B384" s="116"/>
      <c r="L384" s="116"/>
      <c r="V384" s="116"/>
      <c r="AF384" s="116"/>
      <c r="AP384" s="116"/>
      <c r="AZ384" s="116"/>
      <c r="BA384" s="116"/>
      <c r="BJ384" s="116"/>
      <c r="BT384" s="116"/>
      <c r="CD384" s="116"/>
      <c r="CN384" s="116"/>
      <c r="CX384" s="116"/>
      <c r="DH384" s="116"/>
      <c r="DR384" s="116"/>
      <c r="EB384" s="116"/>
      <c r="EL384" s="116"/>
      <c r="EV384" s="116"/>
      <c r="FF384" s="116"/>
      <c r="FP384" s="116"/>
      <c r="FZ384" s="116"/>
      <c r="GJ384" s="116"/>
      <c r="GT384" s="116"/>
      <c r="HD384" s="116"/>
      <c r="HN384" s="116"/>
      <c r="HX384" s="116"/>
    </row>
    <row xmlns:x14ac="http://schemas.microsoft.com/office/spreadsheetml/2009/9/ac" r="385" s="3" customFormat="true" x14ac:dyDescent="0.25">
      <c r="A385" s="369"/>
      <c r="B385" s="116"/>
      <c r="L385" s="116"/>
      <c r="V385" s="116"/>
      <c r="AF385" s="116"/>
      <c r="AP385" s="116"/>
      <c r="AZ385" s="116"/>
      <c r="BA385" s="116"/>
      <c r="BJ385" s="116"/>
      <c r="BT385" s="116"/>
      <c r="CD385" s="116"/>
      <c r="CN385" s="116"/>
      <c r="CX385" s="116"/>
      <c r="DH385" s="116"/>
      <c r="DR385" s="116"/>
      <c r="EB385" s="116"/>
      <c r="EL385" s="116"/>
      <c r="EV385" s="116"/>
      <c r="FF385" s="116"/>
      <c r="FP385" s="116"/>
      <c r="FZ385" s="116"/>
      <c r="GJ385" s="116"/>
      <c r="GT385" s="116"/>
      <c r="HD385" s="116"/>
      <c r="HN385" s="116"/>
      <c r="HX385" s="116"/>
    </row>
    <row xmlns:x14ac="http://schemas.microsoft.com/office/spreadsheetml/2009/9/ac" r="386" s="3" customFormat="true" x14ac:dyDescent="0.25">
      <c r="A386" s="369"/>
      <c r="B386" s="116"/>
      <c r="L386" s="116"/>
      <c r="V386" s="116"/>
      <c r="AF386" s="116"/>
      <c r="AP386" s="116"/>
      <c r="AZ386" s="116"/>
      <c r="BA386" s="116"/>
      <c r="BJ386" s="116"/>
      <c r="BT386" s="116"/>
      <c r="CD386" s="116"/>
      <c r="CN386" s="116"/>
      <c r="CX386" s="116"/>
      <c r="DH386" s="116"/>
      <c r="DR386" s="116"/>
      <c r="EB386" s="116"/>
      <c r="EL386" s="116"/>
      <c r="EV386" s="116"/>
      <c r="FF386" s="116"/>
      <c r="FP386" s="116"/>
      <c r="FZ386" s="116"/>
      <c r="GJ386" s="116"/>
      <c r="GT386" s="116"/>
      <c r="HD386" s="116"/>
      <c r="HN386" s="116"/>
      <c r="HX386" s="116"/>
    </row>
    <row xmlns:x14ac="http://schemas.microsoft.com/office/spreadsheetml/2009/9/ac" r="387" s="3" customFormat="true" x14ac:dyDescent="0.25">
      <c r="A387" s="369"/>
      <c r="B387" s="116"/>
      <c r="L387" s="116"/>
      <c r="V387" s="116"/>
      <c r="AF387" s="116"/>
      <c r="AP387" s="116"/>
      <c r="AZ387" s="116"/>
      <c r="BA387" s="116"/>
      <c r="BJ387" s="116"/>
      <c r="BT387" s="116"/>
      <c r="CD387" s="116"/>
      <c r="CN387" s="116"/>
      <c r="CX387" s="116"/>
      <c r="DH387" s="116"/>
      <c r="DR387" s="116"/>
      <c r="EB387" s="116"/>
      <c r="EL387" s="116"/>
      <c r="EV387" s="116"/>
      <c r="FF387" s="116"/>
      <c r="FP387" s="116"/>
      <c r="FZ387" s="116"/>
      <c r="GJ387" s="116"/>
      <c r="GT387" s="116"/>
      <c r="HD387" s="116"/>
      <c r="HN387" s="116"/>
      <c r="HX387" s="116"/>
    </row>
    <row xmlns:x14ac="http://schemas.microsoft.com/office/spreadsheetml/2009/9/ac" r="388" s="3" customFormat="true" x14ac:dyDescent="0.25">
      <c r="A388" s="369"/>
      <c r="B388" s="116"/>
      <c r="L388" s="116"/>
      <c r="V388" s="116"/>
      <c r="AF388" s="116"/>
      <c r="AP388" s="116"/>
      <c r="AZ388" s="116"/>
      <c r="BA388" s="116"/>
      <c r="BJ388" s="116"/>
      <c r="BT388" s="116"/>
      <c r="CD388" s="116"/>
      <c r="CN388" s="116"/>
      <c r="CX388" s="116"/>
      <c r="DH388" s="116"/>
      <c r="DR388" s="116"/>
      <c r="EB388" s="116"/>
      <c r="EL388" s="116"/>
      <c r="EV388" s="116"/>
      <c r="FF388" s="116"/>
      <c r="FP388" s="116"/>
      <c r="FZ388" s="116"/>
      <c r="GJ388" s="116"/>
      <c r="GT388" s="116"/>
      <c r="HD388" s="116"/>
      <c r="HN388" s="116"/>
      <c r="HX388" s="116"/>
    </row>
    <row xmlns:x14ac="http://schemas.microsoft.com/office/spreadsheetml/2009/9/ac" r="389" s="3" customFormat="true" x14ac:dyDescent="0.25">
      <c r="A389" s="369"/>
      <c r="B389" s="116"/>
      <c r="L389" s="116"/>
      <c r="V389" s="116"/>
      <c r="AF389" s="116"/>
      <c r="AP389" s="116"/>
      <c r="AZ389" s="116"/>
      <c r="BA389" s="116"/>
      <c r="BJ389" s="116"/>
      <c r="BT389" s="116"/>
      <c r="CD389" s="116"/>
      <c r="CN389" s="116"/>
      <c r="CX389" s="116"/>
      <c r="DH389" s="116"/>
      <c r="DR389" s="116"/>
      <c r="EB389" s="116"/>
      <c r="EL389" s="116"/>
      <c r="EV389" s="116"/>
      <c r="FF389" s="116"/>
      <c r="FP389" s="116"/>
      <c r="FZ389" s="116"/>
      <c r="GJ389" s="116"/>
      <c r="GT389" s="116"/>
      <c r="HD389" s="116"/>
      <c r="HN389" s="116"/>
      <c r="HX389" s="116"/>
    </row>
    <row xmlns:x14ac="http://schemas.microsoft.com/office/spreadsheetml/2009/9/ac" r="390" s="3" customFormat="true" x14ac:dyDescent="0.25">
      <c r="A390" s="369"/>
      <c r="B390" s="116"/>
      <c r="L390" s="116"/>
      <c r="V390" s="116"/>
      <c r="AF390" s="116"/>
      <c r="AP390" s="116"/>
      <c r="AZ390" s="116"/>
      <c r="BA390" s="116"/>
      <c r="BJ390" s="116"/>
      <c r="BT390" s="116"/>
      <c r="CD390" s="116"/>
      <c r="CN390" s="116"/>
      <c r="CX390" s="116"/>
      <c r="DH390" s="116"/>
      <c r="DR390" s="116"/>
      <c r="EB390" s="116"/>
      <c r="EL390" s="116"/>
      <c r="EV390" s="116"/>
      <c r="FF390" s="116"/>
      <c r="FP390" s="116"/>
      <c r="FZ390" s="116"/>
      <c r="GJ390" s="116"/>
      <c r="GT390" s="116"/>
      <c r="HD390" s="116"/>
      <c r="HN390" s="116"/>
      <c r="HX390" s="116"/>
    </row>
    <row xmlns:x14ac="http://schemas.microsoft.com/office/spreadsheetml/2009/9/ac" r="391" s="3" customFormat="true" x14ac:dyDescent="0.25">
      <c r="A391" s="369"/>
      <c r="B391" s="116"/>
      <c r="L391" s="116"/>
      <c r="V391" s="116"/>
      <c r="AF391" s="116"/>
      <c r="AP391" s="116"/>
      <c r="AZ391" s="116"/>
      <c r="BA391" s="116"/>
      <c r="BJ391" s="116"/>
      <c r="BT391" s="116"/>
      <c r="CD391" s="116"/>
      <c r="CN391" s="116"/>
      <c r="CX391" s="116"/>
      <c r="DH391" s="116"/>
      <c r="DR391" s="116"/>
      <c r="EB391" s="116"/>
      <c r="EL391" s="116"/>
      <c r="EV391" s="116"/>
      <c r="FF391" s="116"/>
      <c r="FP391" s="116"/>
      <c r="FZ391" s="116"/>
      <c r="GJ391" s="116"/>
      <c r="GT391" s="116"/>
      <c r="HD391" s="116"/>
      <c r="HN391" s="116"/>
      <c r="HX391" s="116"/>
    </row>
    <row xmlns:x14ac="http://schemas.microsoft.com/office/spreadsheetml/2009/9/ac" r="392" s="3" customFormat="true" x14ac:dyDescent="0.25">
      <c r="A392" s="369"/>
      <c r="B392" s="116"/>
      <c r="L392" s="116"/>
      <c r="V392" s="116"/>
      <c r="AF392" s="116"/>
      <c r="AP392" s="116"/>
      <c r="AZ392" s="116"/>
      <c r="BA392" s="116"/>
      <c r="BJ392" s="116"/>
      <c r="BT392" s="116"/>
      <c r="CD392" s="116"/>
      <c r="CN392" s="116"/>
      <c r="CX392" s="116"/>
      <c r="DH392" s="116"/>
      <c r="DR392" s="116"/>
      <c r="EB392" s="116"/>
      <c r="EL392" s="116"/>
      <c r="EV392" s="116"/>
      <c r="FF392" s="116"/>
      <c r="FP392" s="116"/>
      <c r="FZ392" s="116"/>
      <c r="GJ392" s="116"/>
      <c r="GT392" s="116"/>
      <c r="HD392" s="116"/>
      <c r="HN392" s="116"/>
      <c r="HX392" s="116"/>
    </row>
    <row xmlns:x14ac="http://schemas.microsoft.com/office/spreadsheetml/2009/9/ac" r="393" s="3" customFormat="true" x14ac:dyDescent="0.25">
      <c r="A393" s="369"/>
      <c r="B393" s="116"/>
      <c r="L393" s="116"/>
      <c r="V393" s="116"/>
      <c r="AF393" s="116"/>
      <c r="AP393" s="116"/>
      <c r="AZ393" s="116"/>
      <c r="BA393" s="116"/>
      <c r="BJ393" s="116"/>
      <c r="BT393" s="116"/>
      <c r="CD393" s="116"/>
      <c r="CN393" s="116"/>
      <c r="CX393" s="116"/>
      <c r="DH393" s="116"/>
      <c r="DR393" s="116"/>
      <c r="EB393" s="116"/>
      <c r="EL393" s="116"/>
      <c r="EV393" s="116"/>
      <c r="FF393" s="116"/>
      <c r="FP393" s="116"/>
      <c r="FZ393" s="116"/>
      <c r="GJ393" s="116"/>
      <c r="GT393" s="116"/>
      <c r="HD393" s="116"/>
      <c r="HN393" s="116"/>
      <c r="HX393" s="116"/>
    </row>
    <row xmlns:x14ac="http://schemas.microsoft.com/office/spreadsheetml/2009/9/ac" r="394" s="3" customFormat="true" x14ac:dyDescent="0.25">
      <c r="A394" s="369"/>
      <c r="B394" s="116"/>
      <c r="L394" s="116"/>
      <c r="V394" s="116"/>
      <c r="AF394" s="116"/>
      <c r="AP394" s="116"/>
      <c r="AZ394" s="116"/>
      <c r="BA394" s="116"/>
      <c r="BJ394" s="116"/>
      <c r="BT394" s="116"/>
      <c r="CD394" s="116"/>
      <c r="CN394" s="116"/>
      <c r="CX394" s="116"/>
      <c r="DH394" s="116"/>
      <c r="DR394" s="116"/>
      <c r="EB394" s="116"/>
      <c r="EL394" s="116"/>
      <c r="EV394" s="116"/>
      <c r="FF394" s="116"/>
      <c r="FP394" s="116"/>
      <c r="FZ394" s="116"/>
      <c r="GJ394" s="116"/>
      <c r="GT394" s="116"/>
      <c r="HD394" s="116"/>
      <c r="HN394" s="116"/>
      <c r="HX394" s="116"/>
    </row>
    <row xmlns:x14ac="http://schemas.microsoft.com/office/spreadsheetml/2009/9/ac" r="395" s="3" customFormat="true" x14ac:dyDescent="0.25">
      <c r="A395" s="369"/>
      <c r="B395" s="116"/>
      <c r="L395" s="116"/>
      <c r="V395" s="116"/>
      <c r="AF395" s="116"/>
      <c r="AP395" s="116"/>
      <c r="AZ395" s="116"/>
      <c r="BA395" s="116"/>
      <c r="BJ395" s="116"/>
      <c r="BT395" s="116"/>
      <c r="CD395" s="116"/>
      <c r="CN395" s="116"/>
      <c r="CX395" s="116"/>
      <c r="DH395" s="116"/>
      <c r="DR395" s="116"/>
      <c r="EB395" s="116"/>
      <c r="EL395" s="116"/>
      <c r="EV395" s="116"/>
      <c r="FF395" s="116"/>
      <c r="FP395" s="116"/>
      <c r="FZ395" s="116"/>
      <c r="GJ395" s="116"/>
      <c r="GT395" s="116"/>
      <c r="HD395" s="116"/>
      <c r="HN395" s="116"/>
      <c r="HX395" s="116"/>
    </row>
    <row xmlns:x14ac="http://schemas.microsoft.com/office/spreadsheetml/2009/9/ac" r="396" s="3" customFormat="true" x14ac:dyDescent="0.25">
      <c r="A396" s="369"/>
      <c r="B396" s="116"/>
      <c r="L396" s="116"/>
      <c r="V396" s="116"/>
      <c r="AF396" s="116"/>
      <c r="AP396" s="116"/>
      <c r="AZ396" s="116"/>
      <c r="BA396" s="116"/>
      <c r="BJ396" s="116"/>
      <c r="BT396" s="116"/>
      <c r="CD396" s="116"/>
      <c r="CN396" s="116"/>
      <c r="CX396" s="116"/>
      <c r="DH396" s="116"/>
      <c r="DR396" s="116"/>
      <c r="EB396" s="116"/>
      <c r="EL396" s="116"/>
      <c r="EV396" s="116"/>
      <c r="FF396" s="116"/>
      <c r="FP396" s="116"/>
      <c r="FZ396" s="116"/>
      <c r="GJ396" s="116"/>
      <c r="GT396" s="116"/>
      <c r="HD396" s="116"/>
      <c r="HN396" s="116"/>
      <c r="HX396" s="116"/>
    </row>
    <row xmlns:x14ac="http://schemas.microsoft.com/office/spreadsheetml/2009/9/ac" r="397" s="3" customFormat="true" x14ac:dyDescent="0.25">
      <c r="A397" s="369"/>
      <c r="B397" s="116"/>
      <c r="L397" s="116"/>
      <c r="V397" s="116"/>
      <c r="AF397" s="116"/>
      <c r="AP397" s="116"/>
      <c r="AZ397" s="116"/>
      <c r="BA397" s="116"/>
      <c r="BJ397" s="116"/>
      <c r="BT397" s="116"/>
      <c r="CD397" s="116"/>
      <c r="CN397" s="116"/>
      <c r="CX397" s="116"/>
      <c r="DH397" s="116"/>
      <c r="DR397" s="116"/>
      <c r="EB397" s="116"/>
      <c r="EL397" s="116"/>
      <c r="EV397" s="116"/>
      <c r="FF397" s="116"/>
      <c r="FP397" s="116"/>
      <c r="FZ397" s="116"/>
      <c r="GJ397" s="116"/>
      <c r="GT397" s="116"/>
      <c r="HD397" s="116"/>
      <c r="HN397" s="116"/>
      <c r="HX397" s="116"/>
    </row>
    <row xmlns:x14ac="http://schemas.microsoft.com/office/spreadsheetml/2009/9/ac" r="398" s="3" customFormat="true" x14ac:dyDescent="0.25">
      <c r="A398" s="369"/>
      <c r="B398" s="116"/>
      <c r="L398" s="116"/>
      <c r="V398" s="116"/>
      <c r="AF398" s="116"/>
      <c r="AP398" s="116"/>
      <c r="AZ398" s="116"/>
      <c r="BA398" s="116"/>
      <c r="BJ398" s="116"/>
      <c r="BT398" s="116"/>
      <c r="CD398" s="116"/>
      <c r="CN398" s="116"/>
      <c r="CX398" s="116"/>
      <c r="DH398" s="116"/>
      <c r="DR398" s="116"/>
      <c r="EB398" s="116"/>
      <c r="EL398" s="116"/>
      <c r="EV398" s="116"/>
      <c r="FF398" s="116"/>
      <c r="FP398" s="116"/>
      <c r="FZ398" s="116"/>
      <c r="GJ398" s="116"/>
      <c r="GT398" s="116"/>
      <c r="HD398" s="116"/>
      <c r="HN398" s="116"/>
      <c r="HX398" s="116"/>
    </row>
    <row xmlns:x14ac="http://schemas.microsoft.com/office/spreadsheetml/2009/9/ac" r="399" s="3" customFormat="true" x14ac:dyDescent="0.25">
      <c r="A399" s="369"/>
      <c r="B399" s="116"/>
      <c r="L399" s="116"/>
      <c r="V399" s="116"/>
      <c r="AF399" s="116"/>
      <c r="AP399" s="116"/>
      <c r="AZ399" s="116"/>
      <c r="BA399" s="116"/>
      <c r="BJ399" s="116"/>
      <c r="BT399" s="116"/>
      <c r="CD399" s="116"/>
      <c r="CN399" s="116"/>
      <c r="CX399" s="116"/>
      <c r="DH399" s="116"/>
      <c r="DR399" s="116"/>
      <c r="EB399" s="116"/>
      <c r="EL399" s="116"/>
      <c r="EV399" s="116"/>
      <c r="FF399" s="116"/>
      <c r="FP399" s="116"/>
      <c r="FZ399" s="116"/>
      <c r="GJ399" s="116"/>
      <c r="GT399" s="116"/>
      <c r="HD399" s="116"/>
      <c r="HN399" s="116"/>
      <c r="HX399" s="116"/>
    </row>
    <row xmlns:x14ac="http://schemas.microsoft.com/office/spreadsheetml/2009/9/ac" r="400" s="3" customFormat="true" x14ac:dyDescent="0.25">
      <c r="A400" s="369"/>
      <c r="B400" s="116"/>
      <c r="L400" s="116"/>
      <c r="V400" s="116"/>
      <c r="AF400" s="116"/>
      <c r="AP400" s="116"/>
      <c r="AZ400" s="116"/>
      <c r="BA400" s="116"/>
      <c r="BJ400" s="116"/>
      <c r="BT400" s="116"/>
      <c r="CD400" s="116"/>
      <c r="CN400" s="116"/>
      <c r="CX400" s="116"/>
      <c r="DH400" s="116"/>
      <c r="DR400" s="116"/>
      <c r="EB400" s="116"/>
      <c r="EL400" s="116"/>
      <c r="EV400" s="116"/>
      <c r="FF400" s="116"/>
      <c r="FP400" s="116"/>
      <c r="FZ400" s="116"/>
      <c r="GJ400" s="116"/>
      <c r="GT400" s="116"/>
      <c r="HD400" s="116"/>
      <c r="HN400" s="116"/>
      <c r="HX400" s="116"/>
    </row>
    <row xmlns:x14ac="http://schemas.microsoft.com/office/spreadsheetml/2009/9/ac" r="401" s="3" customFormat="true" x14ac:dyDescent="0.25">
      <c r="A401" s="369"/>
      <c r="B401" s="116"/>
      <c r="L401" s="116"/>
      <c r="V401" s="116"/>
      <c r="AF401" s="116"/>
      <c r="AP401" s="116"/>
      <c r="AZ401" s="116"/>
      <c r="BA401" s="116"/>
      <c r="BJ401" s="116"/>
      <c r="BT401" s="116"/>
      <c r="CD401" s="116"/>
      <c r="CN401" s="116"/>
      <c r="CX401" s="116"/>
      <c r="DH401" s="116"/>
      <c r="DR401" s="116"/>
      <c r="EB401" s="116"/>
      <c r="EL401" s="116"/>
      <c r="EV401" s="116"/>
      <c r="FF401" s="116"/>
      <c r="FP401" s="116"/>
      <c r="FZ401" s="116"/>
      <c r="GJ401" s="116"/>
      <c r="GT401" s="116"/>
      <c r="HD401" s="116"/>
      <c r="HN401" s="116"/>
      <c r="HX401" s="116"/>
    </row>
    <row xmlns:x14ac="http://schemas.microsoft.com/office/spreadsheetml/2009/9/ac" r="402" s="3" customFormat="true" x14ac:dyDescent="0.25">
      <c r="A402" s="369"/>
      <c r="B402" s="116"/>
      <c r="L402" s="116"/>
      <c r="V402" s="116"/>
      <c r="AF402" s="116"/>
      <c r="AP402" s="116"/>
      <c r="AZ402" s="116"/>
      <c r="BA402" s="116"/>
      <c r="BJ402" s="116"/>
      <c r="BT402" s="116"/>
      <c r="CD402" s="116"/>
      <c r="CN402" s="116"/>
      <c r="CX402" s="116"/>
      <c r="DH402" s="116"/>
      <c r="DR402" s="116"/>
      <c r="EB402" s="116"/>
      <c r="EL402" s="116"/>
      <c r="EV402" s="116"/>
      <c r="FF402" s="116"/>
      <c r="FP402" s="116"/>
      <c r="FZ402" s="116"/>
      <c r="GJ402" s="116"/>
      <c r="GT402" s="116"/>
      <c r="HD402" s="116"/>
      <c r="HN402" s="116"/>
      <c r="HX402" s="116"/>
    </row>
    <row xmlns:x14ac="http://schemas.microsoft.com/office/spreadsheetml/2009/9/ac" r="403" s="3" customFormat="true" x14ac:dyDescent="0.25">
      <c r="A403" s="369"/>
      <c r="B403" s="116"/>
      <c r="L403" s="116"/>
      <c r="V403" s="116"/>
      <c r="AF403" s="116"/>
      <c r="AP403" s="116"/>
      <c r="AZ403" s="116"/>
      <c r="BA403" s="116"/>
      <c r="BJ403" s="116"/>
      <c r="BT403" s="116"/>
      <c r="CD403" s="116"/>
      <c r="CN403" s="116"/>
      <c r="CX403" s="116"/>
      <c r="DH403" s="116"/>
      <c r="DR403" s="116"/>
      <c r="EB403" s="116"/>
      <c r="EL403" s="116"/>
      <c r="EV403" s="116"/>
      <c r="FF403" s="116"/>
      <c r="FP403" s="116"/>
      <c r="FZ403" s="116"/>
      <c r="GJ403" s="116"/>
      <c r="GT403" s="116"/>
      <c r="HD403" s="116"/>
      <c r="HN403" s="116"/>
      <c r="HX403" s="116"/>
    </row>
    <row xmlns:x14ac="http://schemas.microsoft.com/office/spreadsheetml/2009/9/ac" r="404" s="3" customFormat="true" x14ac:dyDescent="0.25">
      <c r="A404" s="369"/>
      <c r="B404" s="116"/>
      <c r="L404" s="116"/>
      <c r="V404" s="116"/>
      <c r="AF404" s="116"/>
      <c r="AP404" s="116"/>
      <c r="AZ404" s="116"/>
      <c r="BA404" s="116"/>
      <c r="BJ404" s="116"/>
      <c r="BT404" s="116"/>
      <c r="CD404" s="116"/>
      <c r="CN404" s="116"/>
      <c r="CX404" s="116"/>
      <c r="DH404" s="116"/>
      <c r="DR404" s="116"/>
      <c r="EB404" s="116"/>
      <c r="EL404" s="116"/>
      <c r="EV404" s="116"/>
      <c r="FF404" s="116"/>
      <c r="FP404" s="116"/>
      <c r="FZ404" s="116"/>
      <c r="GJ404" s="116"/>
      <c r="GT404" s="116"/>
      <c r="HD404" s="116"/>
      <c r="HN404" s="116"/>
      <c r="HX404" s="116"/>
    </row>
    <row xmlns:x14ac="http://schemas.microsoft.com/office/spreadsheetml/2009/9/ac" r="405" s="3" customFormat="true" x14ac:dyDescent="0.25">
      <c r="A405" s="369"/>
      <c r="B405" s="116"/>
      <c r="L405" s="116"/>
      <c r="V405" s="116"/>
      <c r="AF405" s="116"/>
      <c r="AP405" s="116"/>
      <c r="AZ405" s="116"/>
      <c r="BA405" s="116"/>
      <c r="BJ405" s="116"/>
      <c r="BT405" s="116"/>
      <c r="CD405" s="116"/>
      <c r="CN405" s="116"/>
      <c r="CX405" s="116"/>
      <c r="DH405" s="116"/>
      <c r="DR405" s="116"/>
      <c r="EB405" s="116"/>
      <c r="EL405" s="116"/>
      <c r="EV405" s="116"/>
      <c r="FF405" s="116"/>
      <c r="FP405" s="116"/>
      <c r="FZ405" s="116"/>
      <c r="GJ405" s="116"/>
      <c r="GT405" s="116"/>
      <c r="HD405" s="116"/>
      <c r="HN405" s="116"/>
      <c r="HX405" s="116"/>
    </row>
    <row xmlns:x14ac="http://schemas.microsoft.com/office/spreadsheetml/2009/9/ac" r="406" s="3" customFormat="true" x14ac:dyDescent="0.25">
      <c r="A406" s="369"/>
      <c r="B406" s="116"/>
      <c r="L406" s="116"/>
      <c r="V406" s="116"/>
      <c r="AF406" s="116"/>
      <c r="AP406" s="116"/>
      <c r="AZ406" s="116"/>
      <c r="BA406" s="116"/>
      <c r="BJ406" s="116"/>
      <c r="BT406" s="116"/>
      <c r="CD406" s="116"/>
      <c r="CN406" s="116"/>
      <c r="CX406" s="116"/>
      <c r="DH406" s="116"/>
      <c r="DR406" s="116"/>
      <c r="EB406" s="116"/>
      <c r="EL406" s="116"/>
      <c r="EV406" s="116"/>
      <c r="FF406" s="116"/>
      <c r="FP406" s="116"/>
      <c r="FZ406" s="116"/>
      <c r="GJ406" s="116"/>
      <c r="GT406" s="116"/>
      <c r="HD406" s="116"/>
      <c r="HN406" s="116"/>
      <c r="HX406" s="116"/>
    </row>
    <row xmlns:x14ac="http://schemas.microsoft.com/office/spreadsheetml/2009/9/ac" r="407" s="3" customFormat="true" x14ac:dyDescent="0.25">
      <c r="A407" s="369"/>
      <c r="B407" s="116"/>
      <c r="L407" s="116"/>
      <c r="V407" s="116"/>
      <c r="AF407" s="116"/>
      <c r="AP407" s="116"/>
      <c r="AZ407" s="116"/>
      <c r="BA407" s="116"/>
      <c r="BJ407" s="116"/>
      <c r="BT407" s="116"/>
      <c r="CD407" s="116"/>
      <c r="CN407" s="116"/>
      <c r="CX407" s="116"/>
      <c r="DH407" s="116"/>
      <c r="DR407" s="116"/>
      <c r="EB407" s="116"/>
      <c r="EL407" s="116"/>
      <c r="EV407" s="116"/>
      <c r="FF407" s="116"/>
      <c r="FP407" s="116"/>
      <c r="FZ407" s="116"/>
      <c r="GJ407" s="116"/>
      <c r="GT407" s="116"/>
      <c r="HD407" s="116"/>
      <c r="HN407" s="116"/>
      <c r="HX407" s="116"/>
    </row>
    <row xmlns:x14ac="http://schemas.microsoft.com/office/spreadsheetml/2009/9/ac" r="408" s="3" customFormat="true" x14ac:dyDescent="0.25">
      <c r="A408" s="369"/>
      <c r="B408" s="116"/>
      <c r="L408" s="116"/>
      <c r="V408" s="116"/>
      <c r="AF408" s="116"/>
      <c r="AP408" s="116"/>
      <c r="AZ408" s="116"/>
      <c r="BA408" s="116"/>
      <c r="BJ408" s="116"/>
      <c r="BT408" s="116"/>
      <c r="CD408" s="116"/>
      <c r="CN408" s="116"/>
      <c r="CX408" s="116"/>
      <c r="DH408" s="116"/>
      <c r="DR408" s="116"/>
      <c r="EB408" s="116"/>
      <c r="EL408" s="116"/>
      <c r="EV408" s="116"/>
      <c r="FF408" s="116"/>
      <c r="FP408" s="116"/>
      <c r="FZ408" s="116"/>
      <c r="GJ408" s="116"/>
      <c r="GT408" s="116"/>
      <c r="HD408" s="116"/>
      <c r="HN408" s="116"/>
      <c r="HX408" s="116"/>
    </row>
    <row xmlns:x14ac="http://schemas.microsoft.com/office/spreadsheetml/2009/9/ac" r="409" s="3" customFormat="true" x14ac:dyDescent="0.25">
      <c r="A409" s="369"/>
      <c r="B409" s="116"/>
      <c r="L409" s="116"/>
      <c r="V409" s="116"/>
      <c r="AF409" s="116"/>
      <c r="AP409" s="116"/>
      <c r="AZ409" s="116"/>
      <c r="BA409" s="116"/>
      <c r="BJ409" s="116"/>
      <c r="BT409" s="116"/>
      <c r="CD409" s="116"/>
      <c r="CN409" s="116"/>
      <c r="CX409" s="116"/>
      <c r="DH409" s="116"/>
      <c r="DR409" s="116"/>
      <c r="EB409" s="116"/>
      <c r="EL409" s="116"/>
      <c r="EV409" s="116"/>
      <c r="FF409" s="116"/>
      <c r="FP409" s="116"/>
      <c r="FZ409" s="116"/>
      <c r="GJ409" s="116"/>
      <c r="GT409" s="116"/>
      <c r="HD409" s="116"/>
      <c r="HN409" s="116"/>
      <c r="HX409" s="116"/>
    </row>
    <row xmlns:x14ac="http://schemas.microsoft.com/office/spreadsheetml/2009/9/ac" r="410" s="3" customFormat="true" x14ac:dyDescent="0.25">
      <c r="A410" s="369"/>
      <c r="B410" s="116"/>
      <c r="L410" s="116"/>
      <c r="V410" s="116"/>
      <c r="AF410" s="116"/>
      <c r="AP410" s="116"/>
      <c r="AZ410" s="116"/>
      <c r="BA410" s="116"/>
      <c r="BJ410" s="116"/>
      <c r="BT410" s="116"/>
      <c r="CD410" s="116"/>
      <c r="CN410" s="116"/>
      <c r="CX410" s="116"/>
      <c r="DH410" s="116"/>
      <c r="DR410" s="116"/>
      <c r="EB410" s="116"/>
      <c r="EL410" s="116"/>
      <c r="EV410" s="116"/>
      <c r="FF410" s="116"/>
      <c r="FP410" s="116"/>
      <c r="FZ410" s="116"/>
      <c r="GJ410" s="116"/>
      <c r="GT410" s="116"/>
      <c r="HD410" s="116"/>
      <c r="HN410" s="116"/>
      <c r="HX410" s="116"/>
    </row>
    <row xmlns:x14ac="http://schemas.microsoft.com/office/spreadsheetml/2009/9/ac" r="411" s="3" customFormat="true" x14ac:dyDescent="0.25">
      <c r="A411" s="369"/>
      <c r="B411" s="116"/>
      <c r="L411" s="116"/>
      <c r="V411" s="116"/>
      <c r="AF411" s="116"/>
      <c r="AP411" s="116"/>
      <c r="AZ411" s="116"/>
      <c r="BA411" s="116"/>
      <c r="BJ411" s="116"/>
      <c r="BT411" s="116"/>
      <c r="CD411" s="116"/>
      <c r="CN411" s="116"/>
      <c r="CX411" s="116"/>
      <c r="DH411" s="116"/>
      <c r="DR411" s="116"/>
      <c r="EB411" s="116"/>
      <c r="EL411" s="116"/>
      <c r="EV411" s="116"/>
      <c r="FF411" s="116"/>
      <c r="FP411" s="116"/>
      <c r="FZ411" s="116"/>
      <c r="GJ411" s="116"/>
      <c r="GT411" s="116"/>
      <c r="HD411" s="116"/>
      <c r="HN411" s="116"/>
      <c r="HX411" s="116"/>
    </row>
    <row xmlns:x14ac="http://schemas.microsoft.com/office/spreadsheetml/2009/9/ac" r="412" s="3" customFormat="true" x14ac:dyDescent="0.25">
      <c r="A412" s="369"/>
      <c r="B412" s="116"/>
      <c r="L412" s="116"/>
      <c r="V412" s="116"/>
      <c r="AF412" s="116"/>
      <c r="AP412" s="116"/>
      <c r="AZ412" s="116"/>
      <c r="BA412" s="116"/>
      <c r="BJ412" s="116"/>
      <c r="BT412" s="116"/>
      <c r="CD412" s="116"/>
      <c r="CN412" s="116"/>
      <c r="CX412" s="116"/>
      <c r="DH412" s="116"/>
      <c r="DR412" s="116"/>
      <c r="EB412" s="116"/>
      <c r="EL412" s="116"/>
      <c r="EV412" s="116"/>
      <c r="FF412" s="116"/>
      <c r="FP412" s="116"/>
      <c r="FZ412" s="116"/>
      <c r="GJ412" s="116"/>
      <c r="GT412" s="116"/>
      <c r="HD412" s="116"/>
      <c r="HN412" s="116"/>
      <c r="HX412" s="116"/>
    </row>
    <row xmlns:x14ac="http://schemas.microsoft.com/office/spreadsheetml/2009/9/ac" r="413" s="3" customFormat="true" x14ac:dyDescent="0.25">
      <c r="A413" s="369"/>
      <c r="B413" s="116"/>
      <c r="L413" s="116"/>
      <c r="V413" s="116"/>
      <c r="AF413" s="116"/>
      <c r="AP413" s="116"/>
      <c r="AZ413" s="116"/>
      <c r="BA413" s="116"/>
      <c r="BJ413" s="116"/>
      <c r="BT413" s="116"/>
      <c r="CD413" s="116"/>
      <c r="CN413" s="116"/>
      <c r="CX413" s="116"/>
      <c r="DH413" s="116"/>
      <c r="DR413" s="116"/>
      <c r="EB413" s="116"/>
      <c r="EL413" s="116"/>
      <c r="EV413" s="116"/>
      <c r="FF413" s="116"/>
      <c r="FP413" s="116"/>
      <c r="FZ413" s="116"/>
      <c r="GJ413" s="116"/>
      <c r="GT413" s="116"/>
      <c r="HD413" s="116"/>
      <c r="HN413" s="116"/>
      <c r="HX413" s="116"/>
    </row>
    <row xmlns:x14ac="http://schemas.microsoft.com/office/spreadsheetml/2009/9/ac" r="414" s="3" customFormat="true" x14ac:dyDescent="0.25">
      <c r="A414" s="369"/>
      <c r="B414" s="116"/>
      <c r="L414" s="116"/>
      <c r="V414" s="116"/>
      <c r="AF414" s="116"/>
      <c r="AP414" s="116"/>
      <c r="AZ414" s="116"/>
      <c r="BA414" s="116"/>
      <c r="BJ414" s="116"/>
      <c r="BT414" s="116"/>
      <c r="CD414" s="116"/>
      <c r="CN414" s="116"/>
      <c r="CX414" s="116"/>
      <c r="DH414" s="116"/>
      <c r="DR414" s="116"/>
      <c r="EB414" s="116"/>
      <c r="EL414" s="116"/>
      <c r="EV414" s="116"/>
      <c r="FF414" s="116"/>
      <c r="FP414" s="116"/>
      <c r="FZ414" s="116"/>
      <c r="GJ414" s="116"/>
      <c r="GT414" s="116"/>
      <c r="HD414" s="116"/>
      <c r="HN414" s="116"/>
      <c r="HX414" s="116"/>
    </row>
    <row xmlns:x14ac="http://schemas.microsoft.com/office/spreadsheetml/2009/9/ac" r="415" s="3" customFormat="true" x14ac:dyDescent="0.25">
      <c r="A415" s="369"/>
      <c r="B415" s="116"/>
      <c r="L415" s="116"/>
      <c r="V415" s="116"/>
      <c r="AF415" s="116"/>
      <c r="AP415" s="116"/>
      <c r="AZ415" s="116"/>
      <c r="BA415" s="116"/>
      <c r="BJ415" s="116"/>
      <c r="BT415" s="116"/>
      <c r="CD415" s="116"/>
      <c r="CN415" s="116"/>
      <c r="CX415" s="116"/>
      <c r="DH415" s="116"/>
      <c r="DR415" s="116"/>
      <c r="EB415" s="116"/>
      <c r="EL415" s="116"/>
      <c r="EV415" s="116"/>
      <c r="FF415" s="116"/>
      <c r="FP415" s="116"/>
      <c r="FZ415" s="116"/>
      <c r="GJ415" s="116"/>
      <c r="GT415" s="116"/>
      <c r="HD415" s="116"/>
      <c r="HN415" s="116"/>
      <c r="HX415" s="116"/>
    </row>
    <row xmlns:x14ac="http://schemas.microsoft.com/office/spreadsheetml/2009/9/ac" r="416" s="3" customFormat="true" x14ac:dyDescent="0.25">
      <c r="A416" s="369"/>
      <c r="B416" s="116"/>
      <c r="L416" s="116"/>
      <c r="V416" s="116"/>
      <c r="AF416" s="116"/>
      <c r="AP416" s="116"/>
      <c r="AZ416" s="116"/>
      <c r="BA416" s="116"/>
      <c r="BJ416" s="116"/>
      <c r="BT416" s="116"/>
      <c r="CD416" s="116"/>
      <c r="CN416" s="116"/>
      <c r="CX416" s="116"/>
      <c r="DH416" s="116"/>
      <c r="DR416" s="116"/>
      <c r="EB416" s="116"/>
      <c r="EL416" s="116"/>
      <c r="EV416" s="116"/>
      <c r="FF416" s="116"/>
      <c r="FP416" s="116"/>
      <c r="FZ416" s="116"/>
      <c r="GJ416" s="116"/>
      <c r="GT416" s="116"/>
      <c r="HD416" s="116"/>
      <c r="HN416" s="116"/>
      <c r="HX416" s="116"/>
    </row>
    <row xmlns:x14ac="http://schemas.microsoft.com/office/spreadsheetml/2009/9/ac" r="417" s="3" customFormat="true" x14ac:dyDescent="0.25">
      <c r="A417" s="369"/>
      <c r="B417" s="116"/>
      <c r="L417" s="116"/>
      <c r="V417" s="116"/>
      <c r="AF417" s="116"/>
      <c r="AP417" s="116"/>
      <c r="AZ417" s="116"/>
      <c r="BA417" s="116"/>
      <c r="BJ417" s="116"/>
      <c r="BT417" s="116"/>
      <c r="CD417" s="116"/>
      <c r="CN417" s="116"/>
      <c r="CX417" s="116"/>
      <c r="DH417" s="116"/>
      <c r="DR417" s="116"/>
      <c r="EB417" s="116"/>
      <c r="EL417" s="116"/>
      <c r="EV417" s="116"/>
      <c r="FF417" s="116"/>
      <c r="FP417" s="116"/>
      <c r="FZ417" s="116"/>
      <c r="GJ417" s="116"/>
      <c r="GT417" s="116"/>
      <c r="HD417" s="116"/>
      <c r="HN417" s="116"/>
      <c r="HX417" s="116"/>
    </row>
    <row xmlns:x14ac="http://schemas.microsoft.com/office/spreadsheetml/2009/9/ac" r="418" s="3" customFormat="true" x14ac:dyDescent="0.25">
      <c r="A418" s="369"/>
      <c r="B418" s="116"/>
      <c r="L418" s="116"/>
      <c r="V418" s="116"/>
      <c r="AF418" s="116"/>
      <c r="AP418" s="116"/>
      <c r="AZ418" s="116"/>
      <c r="BA418" s="116"/>
      <c r="BJ418" s="116"/>
      <c r="BT418" s="116"/>
      <c r="CD418" s="116"/>
      <c r="CN418" s="116"/>
      <c r="CX418" s="116"/>
      <c r="DH418" s="116"/>
      <c r="DR418" s="116"/>
      <c r="EB418" s="116"/>
      <c r="EL418" s="116"/>
      <c r="EV418" s="116"/>
      <c r="FF418" s="116"/>
      <c r="FP418" s="116"/>
      <c r="FZ418" s="116"/>
      <c r="GJ418" s="116"/>
      <c r="GT418" s="116"/>
      <c r="HD418" s="116"/>
      <c r="HN418" s="116"/>
      <c r="HX418" s="116"/>
    </row>
    <row xmlns:x14ac="http://schemas.microsoft.com/office/spreadsheetml/2009/9/ac" r="419" s="3" customFormat="true" x14ac:dyDescent="0.25">
      <c r="A419" s="369"/>
      <c r="B419" s="116"/>
      <c r="L419" s="116"/>
      <c r="V419" s="116"/>
      <c r="AF419" s="116"/>
      <c r="AP419" s="116"/>
      <c r="AZ419" s="116"/>
      <c r="BA419" s="116"/>
      <c r="BJ419" s="116"/>
      <c r="BT419" s="116"/>
      <c r="CD419" s="116"/>
      <c r="CN419" s="116"/>
      <c r="CX419" s="116"/>
      <c r="DH419" s="116"/>
      <c r="DR419" s="116"/>
      <c r="EB419" s="116"/>
      <c r="EL419" s="116"/>
      <c r="EV419" s="116"/>
      <c r="FF419" s="116"/>
      <c r="FP419" s="116"/>
      <c r="FZ419" s="116"/>
      <c r="GJ419" s="116"/>
      <c r="GT419" s="116"/>
      <c r="HD419" s="116"/>
      <c r="HN419" s="116"/>
      <c r="HX419" s="116"/>
    </row>
    <row xmlns:x14ac="http://schemas.microsoft.com/office/spreadsheetml/2009/9/ac" r="420" s="3" customFormat="true" x14ac:dyDescent="0.25">
      <c r="A420" s="369"/>
      <c r="B420" s="116"/>
      <c r="L420" s="116"/>
      <c r="V420" s="116"/>
      <c r="AF420" s="116"/>
      <c r="AP420" s="116"/>
      <c r="AZ420" s="116"/>
      <c r="BA420" s="116"/>
      <c r="BJ420" s="116"/>
      <c r="BT420" s="116"/>
      <c r="CD420" s="116"/>
      <c r="CN420" s="116"/>
      <c r="CX420" s="116"/>
      <c r="DH420" s="116"/>
      <c r="DR420" s="116"/>
      <c r="EB420" s="116"/>
      <c r="EL420" s="116"/>
      <c r="EV420" s="116"/>
      <c r="FF420" s="116"/>
      <c r="FP420" s="116"/>
      <c r="FZ420" s="116"/>
      <c r="GJ420" s="116"/>
      <c r="GT420" s="116"/>
      <c r="HD420" s="116"/>
      <c r="HN420" s="116"/>
      <c r="HX420" s="116"/>
    </row>
    <row xmlns:x14ac="http://schemas.microsoft.com/office/spreadsheetml/2009/9/ac" r="421" s="3" customFormat="true" x14ac:dyDescent="0.25">
      <c r="A421" s="369"/>
      <c r="B421" s="116"/>
      <c r="L421" s="116"/>
      <c r="V421" s="116"/>
      <c r="AF421" s="116"/>
      <c r="AP421" s="116"/>
      <c r="AZ421" s="116"/>
      <c r="BA421" s="116"/>
      <c r="BJ421" s="116"/>
      <c r="BT421" s="116"/>
      <c r="CD421" s="116"/>
      <c r="CN421" s="116"/>
      <c r="CX421" s="116"/>
      <c r="DH421" s="116"/>
      <c r="DR421" s="116"/>
      <c r="EB421" s="116"/>
      <c r="EL421" s="116"/>
      <c r="EV421" s="116"/>
      <c r="FF421" s="116"/>
      <c r="FP421" s="116"/>
      <c r="FZ421" s="116"/>
      <c r="GJ421" s="116"/>
      <c r="GT421" s="116"/>
      <c r="HD421" s="116"/>
      <c r="HN421" s="116"/>
      <c r="HX421" s="116"/>
    </row>
    <row xmlns:x14ac="http://schemas.microsoft.com/office/spreadsheetml/2009/9/ac" r="422" s="3" customFormat="true" x14ac:dyDescent="0.25">
      <c r="A422" s="369"/>
      <c r="B422" s="116"/>
      <c r="L422" s="116"/>
      <c r="V422" s="116"/>
      <c r="AF422" s="116"/>
      <c r="AP422" s="116"/>
      <c r="AZ422" s="116"/>
      <c r="BA422" s="116"/>
      <c r="BJ422" s="116"/>
      <c r="BT422" s="116"/>
      <c r="CD422" s="116"/>
      <c r="CN422" s="116"/>
      <c r="CX422" s="116"/>
      <c r="DH422" s="116"/>
      <c r="DR422" s="116"/>
      <c r="EB422" s="116"/>
      <c r="EL422" s="116"/>
      <c r="EV422" s="116"/>
      <c r="FF422" s="116"/>
      <c r="FP422" s="116"/>
      <c r="FZ422" s="116"/>
      <c r="GJ422" s="116"/>
      <c r="GT422" s="116"/>
      <c r="HD422" s="116"/>
      <c r="HN422" s="116"/>
      <c r="HX422" s="116"/>
    </row>
    <row xmlns:x14ac="http://schemas.microsoft.com/office/spreadsheetml/2009/9/ac" r="423" s="3" customFormat="true" x14ac:dyDescent="0.25">
      <c r="A423" s="369"/>
      <c r="B423" s="116"/>
      <c r="L423" s="116"/>
      <c r="V423" s="116"/>
      <c r="AF423" s="116"/>
      <c r="AP423" s="116"/>
      <c r="AZ423" s="116"/>
      <c r="BA423" s="116"/>
      <c r="BJ423" s="116"/>
      <c r="BT423" s="116"/>
      <c r="CD423" s="116"/>
      <c r="CN423" s="116"/>
      <c r="CX423" s="116"/>
      <c r="DH423" s="116"/>
      <c r="DR423" s="116"/>
      <c r="EB423" s="116"/>
      <c r="EL423" s="116"/>
      <c r="EV423" s="116"/>
      <c r="FF423" s="116"/>
      <c r="FP423" s="116"/>
      <c r="FZ423" s="116"/>
      <c r="GJ423" s="116"/>
      <c r="GT423" s="116"/>
      <c r="HD423" s="116"/>
      <c r="HN423" s="116"/>
      <c r="HX423" s="116"/>
    </row>
    <row xmlns:x14ac="http://schemas.microsoft.com/office/spreadsheetml/2009/9/ac" r="424" s="3" customFormat="true" x14ac:dyDescent="0.25">
      <c r="A424" s="369"/>
      <c r="B424" s="116"/>
      <c r="L424" s="116"/>
      <c r="V424" s="116"/>
      <c r="AF424" s="116"/>
      <c r="AP424" s="116"/>
      <c r="AZ424" s="116"/>
      <c r="BA424" s="116"/>
      <c r="BJ424" s="116"/>
      <c r="BT424" s="116"/>
      <c r="CD424" s="116"/>
      <c r="CN424" s="116"/>
      <c r="CX424" s="116"/>
      <c r="DH424" s="116"/>
      <c r="DR424" s="116"/>
      <c r="EB424" s="116"/>
      <c r="EL424" s="116"/>
      <c r="EV424" s="116"/>
      <c r="FF424" s="116"/>
      <c r="FP424" s="116"/>
      <c r="FZ424" s="116"/>
      <c r="GJ424" s="116"/>
      <c r="GT424" s="116"/>
      <c r="HD424" s="116"/>
      <c r="HN424" s="116"/>
      <c r="HX424" s="116"/>
    </row>
    <row xmlns:x14ac="http://schemas.microsoft.com/office/spreadsheetml/2009/9/ac" r="425" s="3" customFormat="true" x14ac:dyDescent="0.25">
      <c r="A425" s="369"/>
      <c r="B425" s="116"/>
      <c r="L425" s="116"/>
      <c r="V425" s="116"/>
      <c r="AF425" s="116"/>
      <c r="AP425" s="116"/>
      <c r="AZ425" s="116"/>
      <c r="BA425" s="116"/>
      <c r="BJ425" s="116"/>
      <c r="BT425" s="116"/>
      <c r="CD425" s="116"/>
      <c r="CN425" s="116"/>
      <c r="CX425" s="116"/>
      <c r="DH425" s="116"/>
      <c r="DR425" s="116"/>
      <c r="EB425" s="116"/>
      <c r="EL425" s="116"/>
      <c r="EV425" s="116"/>
      <c r="FF425" s="116"/>
      <c r="FP425" s="116"/>
      <c r="FZ425" s="116"/>
      <c r="GJ425" s="116"/>
      <c r="GT425" s="116"/>
      <c r="HD425" s="116"/>
      <c r="HN425" s="116"/>
      <c r="HX425" s="116"/>
    </row>
    <row xmlns:x14ac="http://schemas.microsoft.com/office/spreadsheetml/2009/9/ac" r="426" s="3" customFormat="true" x14ac:dyDescent="0.25">
      <c r="A426" s="369"/>
      <c r="B426" s="116"/>
      <c r="L426" s="116"/>
      <c r="V426" s="116"/>
      <c r="AF426" s="116"/>
      <c r="AP426" s="116"/>
      <c r="AZ426" s="116"/>
      <c r="BA426" s="116"/>
      <c r="BJ426" s="116"/>
      <c r="BT426" s="116"/>
      <c r="CD426" s="116"/>
      <c r="CN426" s="116"/>
      <c r="CX426" s="116"/>
      <c r="DH426" s="116"/>
      <c r="DR426" s="116"/>
      <c r="EB426" s="116"/>
      <c r="EL426" s="116"/>
      <c r="EV426" s="116"/>
      <c r="FF426" s="116"/>
      <c r="FP426" s="116"/>
      <c r="FZ426" s="116"/>
      <c r="GJ426" s="116"/>
      <c r="GT426" s="116"/>
      <c r="HD426" s="116"/>
      <c r="HN426" s="116"/>
      <c r="HX426" s="116"/>
    </row>
    <row xmlns:x14ac="http://schemas.microsoft.com/office/spreadsheetml/2009/9/ac" r="427" s="3" customFormat="true" x14ac:dyDescent="0.25">
      <c r="A427" s="369"/>
      <c r="B427" s="116"/>
      <c r="L427" s="116"/>
      <c r="V427" s="116"/>
      <c r="AF427" s="116"/>
      <c r="AP427" s="116"/>
      <c r="AZ427" s="116"/>
      <c r="BA427" s="116"/>
      <c r="BJ427" s="116"/>
      <c r="BT427" s="116"/>
      <c r="CD427" s="116"/>
      <c r="CN427" s="116"/>
      <c r="CX427" s="116"/>
      <c r="DH427" s="116"/>
      <c r="DR427" s="116"/>
      <c r="EB427" s="116"/>
      <c r="EL427" s="116"/>
      <c r="EV427" s="116"/>
      <c r="FF427" s="116"/>
      <c r="FP427" s="116"/>
      <c r="FZ427" s="116"/>
      <c r="GJ427" s="116"/>
      <c r="GT427" s="116"/>
      <c r="HD427" s="116"/>
      <c r="HN427" s="116"/>
      <c r="HX427" s="116"/>
    </row>
    <row xmlns:x14ac="http://schemas.microsoft.com/office/spreadsheetml/2009/9/ac" r="428" s="3" customFormat="true" x14ac:dyDescent="0.25">
      <c r="A428" s="369"/>
      <c r="B428" s="116"/>
      <c r="L428" s="116"/>
      <c r="V428" s="116"/>
      <c r="AF428" s="116"/>
      <c r="AP428" s="116"/>
      <c r="AZ428" s="116"/>
      <c r="BA428" s="116"/>
      <c r="BJ428" s="116"/>
      <c r="BT428" s="116"/>
      <c r="CD428" s="116"/>
      <c r="CN428" s="116"/>
      <c r="CX428" s="116"/>
      <c r="DH428" s="116"/>
      <c r="DR428" s="116"/>
      <c r="EB428" s="116"/>
      <c r="EL428" s="116"/>
      <c r="EV428" s="116"/>
      <c r="FF428" s="116"/>
      <c r="FP428" s="116"/>
      <c r="FZ428" s="116"/>
      <c r="GJ428" s="116"/>
      <c r="GT428" s="116"/>
      <c r="HD428" s="116"/>
      <c r="HN428" s="116"/>
      <c r="HX428" s="116"/>
    </row>
    <row xmlns:x14ac="http://schemas.microsoft.com/office/spreadsheetml/2009/9/ac" r="429" s="3" customFormat="true" x14ac:dyDescent="0.25">
      <c r="A429" s="369"/>
      <c r="B429" s="116"/>
      <c r="L429" s="116"/>
      <c r="V429" s="116"/>
      <c r="AF429" s="116"/>
      <c r="AP429" s="116"/>
      <c r="AZ429" s="116"/>
      <c r="BA429" s="116"/>
      <c r="BJ429" s="116"/>
      <c r="BT429" s="116"/>
      <c r="CD429" s="116"/>
      <c r="CN429" s="116"/>
      <c r="CX429" s="116"/>
      <c r="DH429" s="116"/>
      <c r="DR429" s="116"/>
      <c r="EB429" s="116"/>
      <c r="EL429" s="116"/>
      <c r="EV429" s="116"/>
      <c r="FF429" s="116"/>
      <c r="FP429" s="116"/>
      <c r="FZ429" s="116"/>
      <c r="GJ429" s="116"/>
      <c r="GT429" s="116"/>
      <c r="HD429" s="116"/>
      <c r="HN429" s="116"/>
      <c r="HX429" s="116"/>
    </row>
    <row xmlns:x14ac="http://schemas.microsoft.com/office/spreadsheetml/2009/9/ac" r="430" s="3" customFormat="true" x14ac:dyDescent="0.25">
      <c r="A430" s="369"/>
      <c r="B430" s="116"/>
      <c r="L430" s="116"/>
      <c r="V430" s="116"/>
      <c r="AF430" s="116"/>
      <c r="AP430" s="116"/>
      <c r="AZ430" s="116"/>
      <c r="BA430" s="116"/>
      <c r="BJ430" s="116"/>
      <c r="BT430" s="116"/>
      <c r="CD430" s="116"/>
      <c r="CN430" s="116"/>
      <c r="CX430" s="116"/>
      <c r="DH430" s="116"/>
      <c r="DR430" s="116"/>
      <c r="EB430" s="116"/>
      <c r="EL430" s="116"/>
      <c r="EV430" s="116"/>
      <c r="FF430" s="116"/>
      <c r="FP430" s="116"/>
      <c r="FZ430" s="116"/>
      <c r="GJ430" s="116"/>
      <c r="GT430" s="116"/>
      <c r="HD430" s="116"/>
      <c r="HN430" s="116"/>
      <c r="HX430" s="116"/>
    </row>
    <row xmlns:x14ac="http://schemas.microsoft.com/office/spreadsheetml/2009/9/ac" r="431" s="3" customFormat="true" x14ac:dyDescent="0.25">
      <c r="A431" s="369"/>
      <c r="B431" s="116"/>
      <c r="L431" s="116"/>
      <c r="V431" s="116"/>
      <c r="AF431" s="116"/>
      <c r="AP431" s="116"/>
      <c r="AZ431" s="116"/>
      <c r="BA431" s="116"/>
      <c r="BJ431" s="116"/>
      <c r="BT431" s="116"/>
      <c r="CD431" s="116"/>
      <c r="CN431" s="116"/>
      <c r="CX431" s="116"/>
      <c r="DH431" s="116"/>
      <c r="DR431" s="116"/>
      <c r="EB431" s="116"/>
      <c r="EL431" s="116"/>
      <c r="EV431" s="116"/>
      <c r="FF431" s="116"/>
      <c r="FP431" s="116"/>
      <c r="FZ431" s="116"/>
      <c r="GJ431" s="116"/>
      <c r="GT431" s="116"/>
      <c r="HD431" s="116"/>
      <c r="HN431" s="116"/>
      <c r="HX431" s="116"/>
    </row>
    <row xmlns:x14ac="http://schemas.microsoft.com/office/spreadsheetml/2009/9/ac" r="432" s="3" customFormat="true" x14ac:dyDescent="0.25">
      <c r="A432" s="369"/>
      <c r="B432" s="116"/>
      <c r="L432" s="116"/>
      <c r="V432" s="116"/>
      <c r="AF432" s="116"/>
      <c r="AP432" s="116"/>
      <c r="AZ432" s="116"/>
      <c r="BA432" s="116"/>
      <c r="BJ432" s="116"/>
      <c r="BT432" s="116"/>
      <c r="CD432" s="116"/>
      <c r="CN432" s="116"/>
      <c r="CX432" s="116"/>
      <c r="DH432" s="116"/>
      <c r="DR432" s="116"/>
      <c r="EB432" s="116"/>
      <c r="EL432" s="116"/>
      <c r="EV432" s="116"/>
      <c r="FF432" s="116"/>
      <c r="FP432" s="116"/>
      <c r="FZ432" s="116"/>
      <c r="GJ432" s="116"/>
      <c r="GT432" s="116"/>
      <c r="HD432" s="116"/>
      <c r="HN432" s="116"/>
      <c r="HX432" s="116"/>
    </row>
    <row xmlns:x14ac="http://schemas.microsoft.com/office/spreadsheetml/2009/9/ac" r="433" s="3" customFormat="true" x14ac:dyDescent="0.25">
      <c r="A433" s="369"/>
      <c r="B433" s="116"/>
      <c r="L433" s="116"/>
      <c r="V433" s="116"/>
      <c r="AF433" s="116"/>
      <c r="AP433" s="116"/>
      <c r="AZ433" s="116"/>
      <c r="BA433" s="116"/>
      <c r="BJ433" s="116"/>
      <c r="BT433" s="116"/>
      <c r="CD433" s="116"/>
      <c r="CN433" s="116"/>
      <c r="CX433" s="116"/>
      <c r="DH433" s="116"/>
      <c r="DR433" s="116"/>
      <c r="EB433" s="116"/>
      <c r="EL433" s="116"/>
      <c r="EV433" s="116"/>
      <c r="FF433" s="116"/>
      <c r="FP433" s="116"/>
      <c r="FZ433" s="116"/>
      <c r="GJ433" s="116"/>
      <c r="GT433" s="116"/>
      <c r="HD433" s="116"/>
      <c r="HN433" s="116"/>
      <c r="HX433" s="116"/>
    </row>
    <row xmlns:x14ac="http://schemas.microsoft.com/office/spreadsheetml/2009/9/ac" r="434" s="3" customFormat="true" x14ac:dyDescent="0.25">
      <c r="A434" s="369"/>
      <c r="B434" s="116"/>
      <c r="L434" s="116"/>
      <c r="V434" s="116"/>
      <c r="AF434" s="116"/>
      <c r="AP434" s="116"/>
      <c r="AZ434" s="116"/>
      <c r="BA434" s="116"/>
      <c r="BJ434" s="116"/>
      <c r="BT434" s="116"/>
      <c r="CD434" s="116"/>
      <c r="CN434" s="116"/>
      <c r="CX434" s="116"/>
      <c r="DH434" s="116"/>
      <c r="DR434" s="116"/>
      <c r="EB434" s="116"/>
      <c r="EL434" s="116"/>
      <c r="EV434" s="116"/>
      <c r="FF434" s="116"/>
      <c r="FP434" s="116"/>
      <c r="FZ434" s="116"/>
      <c r="GJ434" s="116"/>
      <c r="GT434" s="116"/>
      <c r="HD434" s="116"/>
      <c r="HN434" s="116"/>
      <c r="HX434" s="116"/>
    </row>
    <row xmlns:x14ac="http://schemas.microsoft.com/office/spreadsheetml/2009/9/ac" r="435" s="3" customFormat="true" x14ac:dyDescent="0.25">
      <c r="A435" s="369"/>
      <c r="B435" s="116"/>
      <c r="L435" s="116"/>
      <c r="V435" s="116"/>
      <c r="AF435" s="116"/>
      <c r="AP435" s="116"/>
      <c r="AZ435" s="116"/>
      <c r="BA435" s="116"/>
      <c r="BJ435" s="116"/>
      <c r="BT435" s="116"/>
      <c r="CD435" s="116"/>
      <c r="CN435" s="116"/>
      <c r="CX435" s="116"/>
      <c r="DH435" s="116"/>
      <c r="DR435" s="116"/>
      <c r="EB435" s="116"/>
      <c r="EL435" s="116"/>
      <c r="EV435" s="116"/>
      <c r="FF435" s="116"/>
      <c r="FP435" s="116"/>
      <c r="FZ435" s="116"/>
      <c r="GJ435" s="116"/>
      <c r="GT435" s="116"/>
      <c r="HD435" s="116"/>
      <c r="HN435" s="116"/>
      <c r="HX435" s="116"/>
    </row>
    <row xmlns:x14ac="http://schemas.microsoft.com/office/spreadsheetml/2009/9/ac" r="436" s="3" customFormat="true" x14ac:dyDescent="0.25">
      <c r="A436" s="369"/>
      <c r="B436" s="116"/>
      <c r="L436" s="116"/>
      <c r="V436" s="116"/>
      <c r="AF436" s="116"/>
      <c r="AP436" s="116"/>
      <c r="AZ436" s="116"/>
      <c r="BA436" s="116"/>
      <c r="BJ436" s="116"/>
      <c r="BT436" s="116"/>
      <c r="CD436" s="116"/>
      <c r="CN436" s="116"/>
      <c r="CX436" s="116"/>
      <c r="DH436" s="116"/>
      <c r="DR436" s="116"/>
      <c r="EB436" s="116"/>
      <c r="EL436" s="116"/>
      <c r="EV436" s="116"/>
      <c r="FF436" s="116"/>
      <c r="FP436" s="116"/>
      <c r="FZ436" s="116"/>
      <c r="GJ436" s="116"/>
      <c r="GT436" s="116"/>
      <c r="HD436" s="116"/>
      <c r="HN436" s="116"/>
      <c r="HX436" s="116"/>
    </row>
    <row xmlns:x14ac="http://schemas.microsoft.com/office/spreadsheetml/2009/9/ac" r="437" s="3" customFormat="true" x14ac:dyDescent="0.25">
      <c r="A437" s="369"/>
      <c r="B437" s="116"/>
      <c r="L437" s="116"/>
      <c r="V437" s="116"/>
      <c r="AF437" s="116"/>
      <c r="AP437" s="116"/>
      <c r="AZ437" s="116"/>
      <c r="BA437" s="116"/>
      <c r="BJ437" s="116"/>
      <c r="BT437" s="116"/>
      <c r="CD437" s="116"/>
      <c r="CN437" s="116"/>
      <c r="CX437" s="116"/>
      <c r="DH437" s="116"/>
      <c r="DR437" s="116"/>
      <c r="EB437" s="116"/>
      <c r="EL437" s="116"/>
      <c r="EV437" s="116"/>
      <c r="FF437" s="116"/>
      <c r="FP437" s="116"/>
      <c r="FZ437" s="116"/>
      <c r="GJ437" s="116"/>
      <c r="GT437" s="116"/>
      <c r="HD437" s="116"/>
      <c r="HN437" s="116"/>
      <c r="HX437" s="116"/>
    </row>
    <row xmlns:x14ac="http://schemas.microsoft.com/office/spreadsheetml/2009/9/ac" r="438" s="3" customFormat="true" x14ac:dyDescent="0.25">
      <c r="A438" s="369"/>
      <c r="B438" s="116"/>
      <c r="L438" s="116"/>
      <c r="V438" s="116"/>
      <c r="AF438" s="116"/>
      <c r="AP438" s="116"/>
      <c r="AZ438" s="116"/>
      <c r="BA438" s="116"/>
      <c r="BJ438" s="116"/>
      <c r="BT438" s="116"/>
      <c r="CD438" s="116"/>
      <c r="CN438" s="116"/>
      <c r="CX438" s="116"/>
      <c r="DH438" s="116"/>
      <c r="DR438" s="116"/>
      <c r="EB438" s="116"/>
      <c r="EL438" s="116"/>
      <c r="EV438" s="116"/>
      <c r="FF438" s="116"/>
      <c r="FP438" s="116"/>
      <c r="FZ438" s="116"/>
      <c r="GJ438" s="116"/>
      <c r="GT438" s="116"/>
      <c r="HD438" s="116"/>
      <c r="HN438" s="116"/>
      <c r="HX438" s="116"/>
    </row>
    <row xmlns:x14ac="http://schemas.microsoft.com/office/spreadsheetml/2009/9/ac" r="439" s="3" customFormat="true" x14ac:dyDescent="0.25">
      <c r="A439" s="369"/>
      <c r="B439" s="116"/>
      <c r="L439" s="116"/>
      <c r="V439" s="116"/>
      <c r="AF439" s="116"/>
      <c r="AP439" s="116"/>
      <c r="AZ439" s="116"/>
      <c r="BA439" s="116"/>
      <c r="BJ439" s="116"/>
      <c r="BT439" s="116"/>
      <c r="CD439" s="116"/>
      <c r="CN439" s="116"/>
      <c r="CX439" s="116"/>
      <c r="DH439" s="116"/>
      <c r="DR439" s="116"/>
      <c r="EB439" s="116"/>
      <c r="EL439" s="116"/>
      <c r="EV439" s="116"/>
      <c r="FF439" s="116"/>
      <c r="FP439" s="116"/>
      <c r="FZ439" s="116"/>
      <c r="GJ439" s="116"/>
      <c r="GT439" s="116"/>
      <c r="HD439" s="116"/>
      <c r="HN439" s="116"/>
      <c r="HX439" s="116"/>
    </row>
    <row xmlns:x14ac="http://schemas.microsoft.com/office/spreadsheetml/2009/9/ac" r="440" s="3" customFormat="true" x14ac:dyDescent="0.25">
      <c r="A440" s="369"/>
      <c r="B440" s="116"/>
      <c r="L440" s="116"/>
      <c r="V440" s="116"/>
      <c r="AF440" s="116"/>
      <c r="AP440" s="116"/>
      <c r="AZ440" s="116"/>
      <c r="BA440" s="116"/>
      <c r="BJ440" s="116"/>
      <c r="BT440" s="116"/>
      <c r="CD440" s="116"/>
      <c r="CN440" s="116"/>
      <c r="CX440" s="116"/>
      <c r="DH440" s="116"/>
      <c r="DR440" s="116"/>
      <c r="EB440" s="116"/>
      <c r="EL440" s="116"/>
      <c r="EV440" s="116"/>
      <c r="FF440" s="116"/>
      <c r="FP440" s="116"/>
      <c r="FZ440" s="116"/>
      <c r="GJ440" s="116"/>
      <c r="GT440" s="116"/>
      <c r="HD440" s="116"/>
      <c r="HN440" s="116"/>
      <c r="HX440" s="116"/>
    </row>
    <row xmlns:x14ac="http://schemas.microsoft.com/office/spreadsheetml/2009/9/ac" r="441" s="3" customFormat="true" x14ac:dyDescent="0.25">
      <c r="A441" s="369"/>
      <c r="B441" s="116"/>
      <c r="L441" s="116"/>
      <c r="V441" s="116"/>
      <c r="AF441" s="116"/>
      <c r="AP441" s="116"/>
      <c r="AZ441" s="116"/>
      <c r="BA441" s="116"/>
      <c r="BJ441" s="116"/>
      <c r="BT441" s="116"/>
      <c r="CD441" s="116"/>
      <c r="CN441" s="116"/>
      <c r="CX441" s="116"/>
      <c r="DH441" s="116"/>
      <c r="DR441" s="116"/>
      <c r="EB441" s="116"/>
      <c r="EL441" s="116"/>
      <c r="EV441" s="116"/>
      <c r="FF441" s="116"/>
      <c r="FP441" s="116"/>
      <c r="FZ441" s="116"/>
      <c r="GJ441" s="116"/>
      <c r="GT441" s="116"/>
      <c r="HD441" s="116"/>
      <c r="HN441" s="116"/>
      <c r="HX441" s="116"/>
    </row>
    <row xmlns:x14ac="http://schemas.microsoft.com/office/spreadsheetml/2009/9/ac" r="442" s="3" customFormat="true" x14ac:dyDescent="0.25">
      <c r="A442" s="369"/>
      <c r="B442" s="116"/>
      <c r="L442" s="116"/>
      <c r="V442" s="116"/>
      <c r="AF442" s="116"/>
      <c r="AP442" s="116"/>
      <c r="AZ442" s="116"/>
      <c r="BA442" s="116"/>
      <c r="BJ442" s="116"/>
      <c r="BT442" s="116"/>
      <c r="CD442" s="116"/>
      <c r="CN442" s="116"/>
      <c r="CX442" s="116"/>
      <c r="DH442" s="116"/>
      <c r="DR442" s="116"/>
      <c r="EB442" s="116"/>
      <c r="EL442" s="116"/>
      <c r="EV442" s="116"/>
      <c r="FF442" s="116"/>
      <c r="FP442" s="116"/>
      <c r="FZ442" s="116"/>
      <c r="GJ442" s="116"/>
      <c r="GT442" s="116"/>
      <c r="HD442" s="116"/>
      <c r="HN442" s="116"/>
      <c r="HX442" s="116"/>
    </row>
    <row xmlns:x14ac="http://schemas.microsoft.com/office/spreadsheetml/2009/9/ac" r="443" s="3" customFormat="true" x14ac:dyDescent="0.25">
      <c r="A443" s="369"/>
      <c r="B443" s="116"/>
      <c r="L443" s="116"/>
      <c r="V443" s="116"/>
      <c r="AF443" s="116"/>
      <c r="AP443" s="116"/>
      <c r="AZ443" s="116"/>
      <c r="BA443" s="116"/>
      <c r="BJ443" s="116"/>
      <c r="BT443" s="116"/>
      <c r="CD443" s="116"/>
      <c r="CN443" s="116"/>
      <c r="CX443" s="116"/>
      <c r="DH443" s="116"/>
      <c r="DR443" s="116"/>
      <c r="EB443" s="116"/>
      <c r="EL443" s="116"/>
      <c r="EV443" s="116"/>
      <c r="FF443" s="116"/>
      <c r="FP443" s="116"/>
      <c r="FZ443" s="116"/>
      <c r="GJ443" s="116"/>
      <c r="GT443" s="116"/>
      <c r="HD443" s="116"/>
      <c r="HN443" s="116"/>
      <c r="HX443" s="116"/>
    </row>
    <row xmlns:x14ac="http://schemas.microsoft.com/office/spreadsheetml/2009/9/ac" r="444" s="3" customFormat="true" x14ac:dyDescent="0.25">
      <c r="A444" s="369"/>
      <c r="B444" s="116"/>
      <c r="L444" s="116"/>
      <c r="V444" s="116"/>
      <c r="AF444" s="116"/>
      <c r="AP444" s="116"/>
      <c r="AZ444" s="116"/>
      <c r="BA444" s="116"/>
      <c r="BJ444" s="116"/>
      <c r="BT444" s="116"/>
      <c r="CD444" s="116"/>
      <c r="CN444" s="116"/>
      <c r="CX444" s="116"/>
      <c r="DH444" s="116"/>
      <c r="DR444" s="116"/>
      <c r="EB444" s="116"/>
      <c r="EL444" s="116"/>
      <c r="EV444" s="116"/>
      <c r="FF444" s="116"/>
      <c r="FP444" s="116"/>
      <c r="FZ444" s="116"/>
      <c r="GJ444" s="116"/>
      <c r="GT444" s="116"/>
      <c r="HD444" s="116"/>
      <c r="HN444" s="116"/>
      <c r="HX444" s="116"/>
    </row>
    <row xmlns:x14ac="http://schemas.microsoft.com/office/spreadsheetml/2009/9/ac" r="445" s="3" customFormat="true" x14ac:dyDescent="0.25">
      <c r="A445" s="369"/>
      <c r="B445" s="116"/>
      <c r="L445" s="116"/>
      <c r="V445" s="116"/>
      <c r="AF445" s="116"/>
      <c r="AP445" s="116"/>
      <c r="AZ445" s="116"/>
      <c r="BA445" s="116"/>
      <c r="BJ445" s="116"/>
      <c r="BT445" s="116"/>
      <c r="CD445" s="116"/>
      <c r="CN445" s="116"/>
      <c r="CX445" s="116"/>
      <c r="DH445" s="116"/>
      <c r="DR445" s="116"/>
      <c r="EB445" s="116"/>
      <c r="EL445" s="116"/>
      <c r="EV445" s="116"/>
      <c r="FF445" s="116"/>
      <c r="FP445" s="116"/>
      <c r="FZ445" s="116"/>
      <c r="GJ445" s="116"/>
      <c r="GT445" s="116"/>
      <c r="HD445" s="116"/>
      <c r="HN445" s="116"/>
      <c r="HX445" s="116"/>
    </row>
    <row xmlns:x14ac="http://schemas.microsoft.com/office/spreadsheetml/2009/9/ac" r="446" s="3" customFormat="true" x14ac:dyDescent="0.25">
      <c r="A446" s="369"/>
      <c r="B446" s="116"/>
      <c r="L446" s="116"/>
      <c r="V446" s="116"/>
      <c r="AF446" s="116"/>
      <c r="AP446" s="116"/>
      <c r="AZ446" s="116"/>
      <c r="BA446" s="116"/>
      <c r="BJ446" s="116"/>
      <c r="BT446" s="116"/>
      <c r="CD446" s="116"/>
      <c r="CN446" s="116"/>
      <c r="CX446" s="116"/>
      <c r="DH446" s="116"/>
      <c r="DR446" s="116"/>
      <c r="EB446" s="116"/>
      <c r="EL446" s="116"/>
      <c r="EV446" s="116"/>
      <c r="FF446" s="116"/>
      <c r="FP446" s="116"/>
      <c r="FZ446" s="116"/>
      <c r="GJ446" s="116"/>
      <c r="GT446" s="116"/>
      <c r="HD446" s="116"/>
      <c r="HN446" s="116"/>
      <c r="HX446" s="116"/>
    </row>
    <row xmlns:x14ac="http://schemas.microsoft.com/office/spreadsheetml/2009/9/ac" r="447" s="3" customFormat="true" x14ac:dyDescent="0.25">
      <c r="A447" s="369"/>
      <c r="B447" s="116"/>
      <c r="L447" s="116"/>
      <c r="V447" s="116"/>
      <c r="AF447" s="116"/>
      <c r="AP447" s="116"/>
      <c r="AZ447" s="116"/>
      <c r="BA447" s="116"/>
      <c r="BJ447" s="116"/>
      <c r="BT447" s="116"/>
      <c r="CD447" s="116"/>
      <c r="CN447" s="116"/>
      <c r="CX447" s="116"/>
      <c r="DH447" s="116"/>
      <c r="DR447" s="116"/>
      <c r="EB447" s="116"/>
      <c r="EL447" s="116"/>
      <c r="EV447" s="116"/>
      <c r="FF447" s="116"/>
      <c r="FP447" s="116"/>
      <c r="FZ447" s="116"/>
      <c r="GJ447" s="116"/>
      <c r="GT447" s="116"/>
      <c r="HD447" s="116"/>
      <c r="HN447" s="116"/>
      <c r="HX447" s="116"/>
    </row>
    <row xmlns:x14ac="http://schemas.microsoft.com/office/spreadsheetml/2009/9/ac" r="448" s="3" customFormat="true" x14ac:dyDescent="0.25">
      <c r="A448" s="369"/>
      <c r="B448" s="116"/>
      <c r="L448" s="116"/>
      <c r="V448" s="116"/>
      <c r="AF448" s="116"/>
      <c r="AP448" s="116"/>
      <c r="AZ448" s="116"/>
      <c r="BA448" s="116"/>
      <c r="BJ448" s="116"/>
      <c r="BT448" s="116"/>
      <c r="CD448" s="116"/>
      <c r="CN448" s="116"/>
      <c r="CX448" s="116"/>
      <c r="DH448" s="116"/>
      <c r="DR448" s="116"/>
      <c r="EB448" s="116"/>
      <c r="EL448" s="116"/>
      <c r="EV448" s="116"/>
      <c r="FF448" s="116"/>
      <c r="FP448" s="116"/>
      <c r="FZ448" s="116"/>
      <c r="GJ448" s="116"/>
      <c r="GT448" s="116"/>
      <c r="HD448" s="116"/>
      <c r="HN448" s="116"/>
      <c r="HX448" s="116"/>
    </row>
    <row xmlns:x14ac="http://schemas.microsoft.com/office/spreadsheetml/2009/9/ac" r="449" s="3" customFormat="true" x14ac:dyDescent="0.25">
      <c r="A449" s="369"/>
      <c r="B449" s="116"/>
      <c r="L449" s="116"/>
      <c r="V449" s="116"/>
      <c r="AF449" s="116"/>
      <c r="AP449" s="116"/>
      <c r="AZ449" s="116"/>
      <c r="BA449" s="116"/>
      <c r="BJ449" s="116"/>
      <c r="BT449" s="116"/>
      <c r="CD449" s="116"/>
      <c r="CN449" s="116"/>
      <c r="CX449" s="116"/>
      <c r="DH449" s="116"/>
      <c r="DR449" s="116"/>
      <c r="EB449" s="116"/>
      <c r="EL449" s="116"/>
      <c r="EV449" s="116"/>
      <c r="FF449" s="116"/>
      <c r="FP449" s="116"/>
      <c r="FZ449" s="116"/>
      <c r="GJ449" s="116"/>
      <c r="GT449" s="116"/>
      <c r="HD449" s="116"/>
      <c r="HN449" s="116"/>
      <c r="HX449" s="116"/>
    </row>
    <row xmlns:x14ac="http://schemas.microsoft.com/office/spreadsheetml/2009/9/ac" r="450" s="3" customFormat="true" x14ac:dyDescent="0.25">
      <c r="A450" s="369"/>
      <c r="B450" s="116"/>
      <c r="L450" s="116"/>
      <c r="V450" s="116"/>
      <c r="AF450" s="116"/>
      <c r="AP450" s="116"/>
      <c r="AZ450" s="116"/>
      <c r="BA450" s="116"/>
      <c r="BJ450" s="116"/>
      <c r="BT450" s="116"/>
      <c r="CD450" s="116"/>
      <c r="CN450" s="116"/>
      <c r="CX450" s="116"/>
      <c r="DH450" s="116"/>
      <c r="DR450" s="116"/>
      <c r="EB450" s="116"/>
      <c r="EL450" s="116"/>
      <c r="EV450" s="116"/>
      <c r="FF450" s="116"/>
      <c r="FP450" s="116"/>
      <c r="FZ450" s="116"/>
      <c r="GJ450" s="116"/>
      <c r="GT450" s="116"/>
      <c r="HD450" s="116"/>
      <c r="HN450" s="116"/>
      <c r="HX450" s="116"/>
    </row>
    <row xmlns:x14ac="http://schemas.microsoft.com/office/spreadsheetml/2009/9/ac" r="451" s="3" customFormat="true" x14ac:dyDescent="0.25">
      <c r="A451" s="369"/>
      <c r="B451" s="116"/>
      <c r="L451" s="116"/>
      <c r="V451" s="116"/>
      <c r="AF451" s="116"/>
      <c r="AP451" s="116"/>
      <c r="AZ451" s="116"/>
      <c r="BA451" s="116"/>
      <c r="BJ451" s="116"/>
      <c r="BT451" s="116"/>
      <c r="CD451" s="116"/>
      <c r="CN451" s="116"/>
      <c r="CX451" s="116"/>
      <c r="DH451" s="116"/>
      <c r="DR451" s="116"/>
      <c r="EB451" s="116"/>
      <c r="EL451" s="116"/>
      <c r="EV451" s="116"/>
      <c r="FF451" s="116"/>
      <c r="FP451" s="116"/>
      <c r="FZ451" s="116"/>
      <c r="GJ451" s="116"/>
      <c r="GT451" s="116"/>
      <c r="HD451" s="116"/>
      <c r="HN451" s="116"/>
      <c r="HX451" s="116"/>
    </row>
    <row xmlns:x14ac="http://schemas.microsoft.com/office/spreadsheetml/2009/9/ac" r="452" s="3" customFormat="true" x14ac:dyDescent="0.25">
      <c r="A452" s="369"/>
      <c r="B452" s="116"/>
      <c r="L452" s="116"/>
      <c r="V452" s="116"/>
      <c r="AF452" s="116"/>
      <c r="AP452" s="116"/>
      <c r="AZ452" s="116"/>
      <c r="BA452" s="116"/>
      <c r="BJ452" s="116"/>
      <c r="BT452" s="116"/>
      <c r="CD452" s="116"/>
      <c r="CN452" s="116"/>
      <c r="CX452" s="116"/>
      <c r="DH452" s="116"/>
      <c r="DR452" s="116"/>
      <c r="EB452" s="116"/>
      <c r="EL452" s="116"/>
      <c r="EV452" s="116"/>
      <c r="FF452" s="116"/>
      <c r="FP452" s="116"/>
      <c r="FZ452" s="116"/>
      <c r="GJ452" s="116"/>
      <c r="GT452" s="116"/>
      <c r="HD452" s="116"/>
      <c r="HN452" s="116"/>
      <c r="HX452" s="116"/>
    </row>
    <row xmlns:x14ac="http://schemas.microsoft.com/office/spreadsheetml/2009/9/ac" r="453" s="3" customFormat="true" x14ac:dyDescent="0.25">
      <c r="A453" s="369"/>
      <c r="B453" s="116"/>
      <c r="L453" s="116"/>
      <c r="V453" s="116"/>
      <c r="AF453" s="116"/>
      <c r="AP453" s="116"/>
      <c r="AZ453" s="116"/>
      <c r="BA453" s="116"/>
      <c r="BJ453" s="116"/>
      <c r="BT453" s="116"/>
      <c r="CD453" s="116"/>
      <c r="CN453" s="116"/>
      <c r="CX453" s="116"/>
      <c r="DH453" s="116"/>
      <c r="DR453" s="116"/>
      <c r="EB453" s="116"/>
      <c r="EL453" s="116"/>
      <c r="EV453" s="116"/>
      <c r="FF453" s="116"/>
      <c r="FP453" s="116"/>
      <c r="FZ453" s="116"/>
      <c r="GJ453" s="116"/>
      <c r="GT453" s="116"/>
      <c r="HD453" s="116"/>
      <c r="HN453" s="116"/>
      <c r="HX453" s="116"/>
    </row>
    <row xmlns:x14ac="http://schemas.microsoft.com/office/spreadsheetml/2009/9/ac" r="454" s="3" customFormat="true" x14ac:dyDescent="0.25">
      <c r="A454" s="369"/>
      <c r="B454" s="116"/>
      <c r="L454" s="116"/>
      <c r="V454" s="116"/>
      <c r="AF454" s="116"/>
      <c r="AP454" s="116"/>
      <c r="AZ454" s="116"/>
      <c r="BA454" s="116"/>
      <c r="BJ454" s="116"/>
      <c r="BT454" s="116"/>
      <c r="CD454" s="116"/>
      <c r="CN454" s="116"/>
      <c r="CX454" s="116"/>
      <c r="DH454" s="116"/>
      <c r="DR454" s="116"/>
      <c r="EB454" s="116"/>
      <c r="EL454" s="116"/>
      <c r="EV454" s="116"/>
      <c r="FF454" s="116"/>
      <c r="FP454" s="116"/>
      <c r="FZ454" s="116"/>
      <c r="GJ454" s="116"/>
      <c r="GT454" s="116"/>
      <c r="HD454" s="116"/>
      <c r="HN454" s="116"/>
      <c r="HX454" s="116"/>
    </row>
    <row xmlns:x14ac="http://schemas.microsoft.com/office/spreadsheetml/2009/9/ac" r="455" s="3" customFormat="true" x14ac:dyDescent="0.25">
      <c r="A455" s="369"/>
      <c r="B455" s="116"/>
      <c r="L455" s="116"/>
      <c r="V455" s="116"/>
      <c r="AF455" s="116"/>
      <c r="AP455" s="116"/>
      <c r="AZ455" s="116"/>
      <c r="BA455" s="116"/>
      <c r="BJ455" s="116"/>
      <c r="BT455" s="116"/>
      <c r="CD455" s="116"/>
      <c r="CN455" s="116"/>
      <c r="CX455" s="116"/>
      <c r="DH455" s="116"/>
      <c r="DR455" s="116"/>
      <c r="EB455" s="116"/>
      <c r="EL455" s="116"/>
      <c r="EV455" s="116"/>
      <c r="FF455" s="116"/>
      <c r="FP455" s="116"/>
      <c r="FZ455" s="116"/>
      <c r="GJ455" s="116"/>
      <c r="GT455" s="116"/>
      <c r="HD455" s="116"/>
      <c r="HN455" s="116"/>
      <c r="HX455" s="116"/>
    </row>
    <row xmlns:x14ac="http://schemas.microsoft.com/office/spreadsheetml/2009/9/ac" r="456" s="3" customFormat="true" x14ac:dyDescent="0.25">
      <c r="A456" s="369"/>
      <c r="B456" s="116"/>
      <c r="L456" s="116"/>
      <c r="V456" s="116"/>
      <c r="AF456" s="116"/>
      <c r="AP456" s="116"/>
      <c r="AZ456" s="116"/>
      <c r="BA456" s="116"/>
      <c r="BJ456" s="116"/>
      <c r="BT456" s="116"/>
      <c r="CD456" s="116"/>
      <c r="CN456" s="116"/>
      <c r="CX456" s="116"/>
      <c r="DH456" s="116"/>
      <c r="DR456" s="116"/>
      <c r="EB456" s="116"/>
      <c r="EL456" s="116"/>
      <c r="EV456" s="116"/>
      <c r="FF456" s="116"/>
      <c r="FP456" s="116"/>
      <c r="FZ456" s="116"/>
      <c r="GJ456" s="116"/>
      <c r="GT456" s="116"/>
      <c r="HD456" s="116"/>
      <c r="HN456" s="116"/>
      <c r="HX456" s="116"/>
    </row>
    <row xmlns:x14ac="http://schemas.microsoft.com/office/spreadsheetml/2009/9/ac" r="457" s="3" customFormat="true" x14ac:dyDescent="0.25">
      <c r="A457" s="369"/>
      <c r="B457" s="116"/>
      <c r="L457" s="116"/>
      <c r="V457" s="116"/>
      <c r="AF457" s="116"/>
      <c r="AP457" s="116"/>
      <c r="AZ457" s="116"/>
      <c r="BA457" s="116"/>
      <c r="BJ457" s="116"/>
      <c r="BT457" s="116"/>
      <c r="CD457" s="116"/>
      <c r="CN457" s="116"/>
      <c r="CX457" s="116"/>
      <c r="DH457" s="116"/>
      <c r="DR457" s="116"/>
      <c r="EB457" s="116"/>
      <c r="EL457" s="116"/>
      <c r="EV457" s="116"/>
      <c r="FF457" s="116"/>
      <c r="FP457" s="116"/>
      <c r="FZ457" s="116"/>
      <c r="GJ457" s="116"/>
      <c r="GT457" s="116"/>
      <c r="HD457" s="116"/>
      <c r="HN457" s="116"/>
      <c r="HX457" s="116"/>
    </row>
    <row xmlns:x14ac="http://schemas.microsoft.com/office/spreadsheetml/2009/9/ac" r="458" s="3" customFormat="true" x14ac:dyDescent="0.25">
      <c r="A458" s="369"/>
      <c r="B458" s="116"/>
      <c r="L458" s="116"/>
      <c r="V458" s="116"/>
      <c r="AF458" s="116"/>
      <c r="AP458" s="116"/>
      <c r="AZ458" s="116"/>
      <c r="BA458" s="116"/>
      <c r="BJ458" s="116"/>
      <c r="BT458" s="116"/>
      <c r="CD458" s="116"/>
      <c r="CN458" s="116"/>
      <c r="CX458" s="116"/>
      <c r="DH458" s="116"/>
      <c r="DR458" s="116"/>
      <c r="EB458" s="116"/>
      <c r="EL458" s="116"/>
      <c r="EV458" s="116"/>
      <c r="FF458" s="116"/>
      <c r="FP458" s="116"/>
      <c r="FZ458" s="116"/>
      <c r="GJ458" s="116"/>
      <c r="GT458" s="116"/>
      <c r="HD458" s="116"/>
      <c r="HN458" s="116"/>
      <c r="HX458" s="116"/>
    </row>
    <row xmlns:x14ac="http://schemas.microsoft.com/office/spreadsheetml/2009/9/ac" r="459" s="3" customFormat="true" x14ac:dyDescent="0.25">
      <c r="A459" s="369"/>
      <c r="B459" s="116"/>
      <c r="L459" s="116"/>
      <c r="V459" s="116"/>
      <c r="AF459" s="116"/>
      <c r="AP459" s="116"/>
      <c r="AZ459" s="116"/>
      <c r="BA459" s="116"/>
      <c r="BJ459" s="116"/>
      <c r="BT459" s="116"/>
      <c r="CD459" s="116"/>
      <c r="CN459" s="116"/>
      <c r="CX459" s="116"/>
      <c r="DH459" s="116"/>
      <c r="DR459" s="116"/>
      <c r="EB459" s="116"/>
      <c r="EL459" s="116"/>
      <c r="EV459" s="116"/>
      <c r="FF459" s="116"/>
      <c r="FP459" s="116"/>
      <c r="FZ459" s="116"/>
      <c r="GJ459" s="116"/>
      <c r="GT459" s="116"/>
      <c r="HD459" s="116"/>
      <c r="HN459" s="116"/>
      <c r="HX459" s="116"/>
    </row>
    <row xmlns:x14ac="http://schemas.microsoft.com/office/spreadsheetml/2009/9/ac" r="460" s="3" customFormat="true" x14ac:dyDescent="0.25">
      <c r="A460" s="369"/>
      <c r="B460" s="116"/>
      <c r="L460" s="116"/>
      <c r="V460" s="116"/>
      <c r="AF460" s="116"/>
      <c r="AP460" s="116"/>
      <c r="AZ460" s="116"/>
      <c r="BA460" s="116"/>
      <c r="BJ460" s="116"/>
      <c r="BT460" s="116"/>
      <c r="CD460" s="116"/>
      <c r="CN460" s="116"/>
      <c r="CX460" s="116"/>
      <c r="DH460" s="116"/>
      <c r="DR460" s="116"/>
      <c r="EB460" s="116"/>
      <c r="EL460" s="116"/>
      <c r="EV460" s="116"/>
      <c r="FF460" s="116"/>
      <c r="FP460" s="116"/>
      <c r="FZ460" s="116"/>
      <c r="GJ460" s="116"/>
      <c r="GT460" s="116"/>
      <c r="HD460" s="116"/>
      <c r="HN460" s="116"/>
      <c r="HX460" s="116"/>
    </row>
    <row xmlns:x14ac="http://schemas.microsoft.com/office/spreadsheetml/2009/9/ac" r="461" s="3" customFormat="true" x14ac:dyDescent="0.25">
      <c r="A461" s="369"/>
      <c r="B461" s="116"/>
      <c r="L461" s="116"/>
      <c r="V461" s="116"/>
      <c r="AF461" s="116"/>
      <c r="AP461" s="116"/>
      <c r="AZ461" s="116"/>
      <c r="BA461" s="116"/>
      <c r="BJ461" s="116"/>
      <c r="BT461" s="116"/>
      <c r="CD461" s="116"/>
      <c r="CN461" s="116"/>
      <c r="CX461" s="116"/>
      <c r="DH461" s="116"/>
      <c r="DR461" s="116"/>
      <c r="EB461" s="116"/>
      <c r="EL461" s="116"/>
      <c r="EV461" s="116"/>
      <c r="FF461" s="116"/>
      <c r="FP461" s="116"/>
      <c r="FZ461" s="116"/>
      <c r="GJ461" s="116"/>
      <c r="GT461" s="116"/>
      <c r="HD461" s="116"/>
      <c r="HN461" s="116"/>
      <c r="HX461" s="116"/>
    </row>
    <row xmlns:x14ac="http://schemas.microsoft.com/office/spreadsheetml/2009/9/ac" r="462" s="3" customFormat="true" x14ac:dyDescent="0.25">
      <c r="A462" s="369"/>
      <c r="B462" s="116"/>
      <c r="L462" s="116"/>
      <c r="V462" s="116"/>
      <c r="AF462" s="116"/>
      <c r="AP462" s="116"/>
      <c r="AZ462" s="116"/>
      <c r="BA462" s="116"/>
      <c r="BJ462" s="116"/>
      <c r="BT462" s="116"/>
      <c r="CD462" s="116"/>
      <c r="CN462" s="116"/>
      <c r="CX462" s="116"/>
      <c r="DH462" s="116"/>
      <c r="DR462" s="116"/>
      <c r="EB462" s="116"/>
      <c r="EL462" s="116"/>
      <c r="EV462" s="116"/>
      <c r="FF462" s="116"/>
      <c r="FP462" s="116"/>
      <c r="FZ462" s="116"/>
      <c r="GJ462" s="116"/>
      <c r="GT462" s="116"/>
      <c r="HD462" s="116"/>
      <c r="HN462" s="116"/>
      <c r="HX462" s="116"/>
    </row>
    <row xmlns:x14ac="http://schemas.microsoft.com/office/spreadsheetml/2009/9/ac" r="463" s="3" customFormat="true" x14ac:dyDescent="0.25">
      <c r="A463" s="369"/>
      <c r="B463" s="116"/>
      <c r="L463" s="116"/>
      <c r="V463" s="116"/>
      <c r="AF463" s="116"/>
      <c r="AP463" s="116"/>
      <c r="AZ463" s="116"/>
      <c r="BA463" s="116"/>
      <c r="BJ463" s="116"/>
      <c r="BT463" s="116"/>
      <c r="CD463" s="116"/>
      <c r="CN463" s="116"/>
      <c r="CX463" s="116"/>
      <c r="DH463" s="116"/>
      <c r="DR463" s="116"/>
      <c r="EB463" s="116"/>
      <c r="EL463" s="116"/>
      <c r="EV463" s="116"/>
      <c r="FF463" s="116"/>
      <c r="FP463" s="116"/>
      <c r="FZ463" s="116"/>
      <c r="GJ463" s="116"/>
      <c r="GT463" s="116"/>
      <c r="HD463" s="116"/>
      <c r="HN463" s="116"/>
      <c r="HX463" s="116"/>
    </row>
    <row xmlns:x14ac="http://schemas.microsoft.com/office/spreadsheetml/2009/9/ac" r="464" s="3" customFormat="true" x14ac:dyDescent="0.25">
      <c r="A464" s="369"/>
      <c r="B464" s="116"/>
      <c r="L464" s="116"/>
      <c r="V464" s="116"/>
      <c r="AF464" s="116"/>
      <c r="AP464" s="116"/>
      <c r="AZ464" s="116"/>
      <c r="BA464" s="116"/>
      <c r="BJ464" s="116"/>
      <c r="BT464" s="116"/>
      <c r="CD464" s="116"/>
      <c r="CN464" s="116"/>
      <c r="CX464" s="116"/>
      <c r="DH464" s="116"/>
      <c r="DR464" s="116"/>
      <c r="EB464" s="116"/>
      <c r="EL464" s="116"/>
      <c r="EV464" s="116"/>
      <c r="FF464" s="116"/>
      <c r="FP464" s="116"/>
      <c r="FZ464" s="116"/>
      <c r="GJ464" s="116"/>
      <c r="GT464" s="116"/>
      <c r="HD464" s="116"/>
      <c r="HN464" s="116"/>
      <c r="HX464" s="116"/>
    </row>
    <row xmlns:x14ac="http://schemas.microsoft.com/office/spreadsheetml/2009/9/ac" r="465" s="3" customFormat="true" x14ac:dyDescent="0.25">
      <c r="A465" s="369"/>
      <c r="B465" s="116"/>
      <c r="L465" s="116"/>
      <c r="V465" s="116"/>
      <c r="AF465" s="116"/>
      <c r="AP465" s="116"/>
      <c r="AZ465" s="116"/>
      <c r="BA465" s="116"/>
      <c r="BJ465" s="116"/>
      <c r="BT465" s="116"/>
      <c r="CD465" s="116"/>
      <c r="CN465" s="116"/>
      <c r="CX465" s="116"/>
      <c r="DH465" s="116"/>
      <c r="DR465" s="116"/>
      <c r="EB465" s="116"/>
      <c r="EL465" s="116"/>
      <c r="EV465" s="116"/>
      <c r="FF465" s="116"/>
      <c r="FP465" s="116"/>
      <c r="FZ465" s="116"/>
      <c r="GJ465" s="116"/>
      <c r="GT465" s="116"/>
      <c r="HD465" s="116"/>
      <c r="HN465" s="116"/>
      <c r="HX465" s="116"/>
    </row>
    <row xmlns:x14ac="http://schemas.microsoft.com/office/spreadsheetml/2009/9/ac" r="466" s="3" customFormat="true" x14ac:dyDescent="0.25">
      <c r="A466" s="369"/>
      <c r="B466" s="116"/>
      <c r="L466" s="116"/>
      <c r="V466" s="116"/>
      <c r="AF466" s="116"/>
      <c r="AP466" s="116"/>
      <c r="AZ466" s="116"/>
      <c r="BA466" s="116"/>
      <c r="BJ466" s="116"/>
      <c r="BT466" s="116"/>
      <c r="CD466" s="116"/>
      <c r="CN466" s="116"/>
      <c r="CX466" s="116"/>
      <c r="DH466" s="116"/>
      <c r="DR466" s="116"/>
      <c r="EB466" s="116"/>
      <c r="EL466" s="116"/>
      <c r="EV466" s="116"/>
      <c r="FF466" s="116"/>
      <c r="FP466" s="116"/>
      <c r="FZ466" s="116"/>
      <c r="GJ466" s="116"/>
      <c r="GT466" s="116"/>
      <c r="HD466" s="116"/>
      <c r="HN466" s="116"/>
      <c r="HX466" s="116"/>
    </row>
    <row xmlns:x14ac="http://schemas.microsoft.com/office/spreadsheetml/2009/9/ac" r="467" s="3" customFormat="true" x14ac:dyDescent="0.25">
      <c r="A467" s="369"/>
      <c r="B467" s="116"/>
      <c r="L467" s="116"/>
      <c r="V467" s="116"/>
      <c r="AF467" s="116"/>
      <c r="AP467" s="116"/>
      <c r="AZ467" s="116"/>
      <c r="BA467" s="116"/>
      <c r="BJ467" s="116"/>
      <c r="BT467" s="116"/>
      <c r="CD467" s="116"/>
      <c r="CN467" s="116"/>
      <c r="CX467" s="116"/>
      <c r="DH467" s="116"/>
      <c r="DR467" s="116"/>
      <c r="EB467" s="116"/>
      <c r="EL467" s="116"/>
      <c r="EV467" s="116"/>
      <c r="FF467" s="116"/>
      <c r="FP467" s="116"/>
      <c r="FZ467" s="116"/>
      <c r="GJ467" s="116"/>
      <c r="GT467" s="116"/>
      <c r="HD467" s="116"/>
      <c r="HN467" s="116"/>
      <c r="HX467" s="116"/>
    </row>
    <row xmlns:x14ac="http://schemas.microsoft.com/office/spreadsheetml/2009/9/ac" r="468" s="3" customFormat="true" x14ac:dyDescent="0.25">
      <c r="A468" s="369"/>
      <c r="B468" s="116"/>
      <c r="L468" s="116"/>
      <c r="V468" s="116"/>
      <c r="AF468" s="116"/>
      <c r="AP468" s="116"/>
      <c r="AZ468" s="116"/>
      <c r="BA468" s="116"/>
      <c r="BJ468" s="116"/>
      <c r="BT468" s="116"/>
      <c r="CD468" s="116"/>
      <c r="CN468" s="116"/>
      <c r="CX468" s="116"/>
      <c r="DH468" s="116"/>
      <c r="DR468" s="116"/>
      <c r="EB468" s="116"/>
      <c r="EL468" s="116"/>
      <c r="EV468" s="116"/>
      <c r="FF468" s="116"/>
      <c r="FP468" s="116"/>
      <c r="FZ468" s="116"/>
      <c r="GJ468" s="116"/>
      <c r="GT468" s="116"/>
      <c r="HD468" s="116"/>
      <c r="HN468" s="116"/>
      <c r="HX468" s="116"/>
    </row>
    <row xmlns:x14ac="http://schemas.microsoft.com/office/spreadsheetml/2009/9/ac" r="469" s="3" customFormat="true" x14ac:dyDescent="0.25">
      <c r="A469" s="369"/>
      <c r="B469" s="116"/>
      <c r="L469" s="116"/>
      <c r="V469" s="116"/>
      <c r="AF469" s="116"/>
      <c r="AP469" s="116"/>
      <c r="AZ469" s="116"/>
      <c r="BA469" s="116"/>
      <c r="BJ469" s="116"/>
      <c r="BT469" s="116"/>
      <c r="CD469" s="116"/>
      <c r="CN469" s="116"/>
      <c r="CX469" s="116"/>
      <c r="DH469" s="116"/>
      <c r="DR469" s="116"/>
      <c r="EB469" s="116"/>
      <c r="EL469" s="116"/>
      <c r="EV469" s="116"/>
      <c r="FF469" s="116"/>
      <c r="FP469" s="116"/>
      <c r="FZ469" s="116"/>
      <c r="GJ469" s="116"/>
      <c r="GT469" s="116"/>
      <c r="HD469" s="116"/>
      <c r="HN469" s="116"/>
      <c r="HX469" s="116"/>
    </row>
    <row xmlns:x14ac="http://schemas.microsoft.com/office/spreadsheetml/2009/9/ac" r="470" s="3" customFormat="true" x14ac:dyDescent="0.25">
      <c r="A470" s="369"/>
      <c r="B470" s="116"/>
      <c r="L470" s="116"/>
      <c r="V470" s="116"/>
      <c r="AF470" s="116"/>
      <c r="AP470" s="116"/>
      <c r="AZ470" s="116"/>
      <c r="BA470" s="116"/>
      <c r="BJ470" s="116"/>
      <c r="BT470" s="116"/>
      <c r="CD470" s="116"/>
      <c r="CN470" s="116"/>
      <c r="CX470" s="116"/>
      <c r="DH470" s="116"/>
      <c r="DR470" s="116"/>
      <c r="EB470" s="116"/>
      <c r="EL470" s="116"/>
      <c r="EV470" s="116"/>
      <c r="FF470" s="116"/>
      <c r="FP470" s="116"/>
      <c r="FZ470" s="116"/>
      <c r="GJ470" s="116"/>
      <c r="GT470" s="116"/>
      <c r="HD470" s="116"/>
      <c r="HN470" s="116"/>
      <c r="HX470" s="116"/>
    </row>
    <row xmlns:x14ac="http://schemas.microsoft.com/office/spreadsheetml/2009/9/ac" r="471" s="3" customFormat="true" x14ac:dyDescent="0.25">
      <c r="A471" s="369"/>
      <c r="B471" s="116"/>
      <c r="L471" s="116"/>
      <c r="V471" s="116"/>
      <c r="AF471" s="116"/>
      <c r="AP471" s="116"/>
      <c r="AZ471" s="116"/>
      <c r="BA471" s="116"/>
      <c r="BJ471" s="116"/>
      <c r="BT471" s="116"/>
      <c r="CD471" s="116"/>
      <c r="CN471" s="116"/>
      <c r="CX471" s="116"/>
      <c r="DH471" s="116"/>
      <c r="DR471" s="116"/>
      <c r="EB471" s="116"/>
      <c r="EL471" s="116"/>
      <c r="EV471" s="116"/>
      <c r="FF471" s="116"/>
      <c r="FP471" s="116"/>
      <c r="FZ471" s="116"/>
      <c r="GJ471" s="116"/>
      <c r="GT471" s="116"/>
      <c r="HD471" s="116"/>
      <c r="HN471" s="116"/>
      <c r="HX471" s="116"/>
    </row>
    <row xmlns:x14ac="http://schemas.microsoft.com/office/spreadsheetml/2009/9/ac" r="472" s="3" customFormat="true" x14ac:dyDescent="0.25">
      <c r="A472" s="369"/>
      <c r="B472" s="116"/>
      <c r="L472" s="116"/>
      <c r="V472" s="116"/>
      <c r="AF472" s="116"/>
      <c r="AP472" s="116"/>
      <c r="AZ472" s="116"/>
      <c r="BA472" s="116"/>
      <c r="BJ472" s="116"/>
      <c r="BT472" s="116"/>
      <c r="CD472" s="116"/>
      <c r="CN472" s="116"/>
      <c r="CX472" s="116"/>
      <c r="DH472" s="116"/>
      <c r="DR472" s="116"/>
      <c r="EB472" s="116"/>
      <c r="EL472" s="116"/>
      <c r="EV472" s="116"/>
      <c r="FF472" s="116"/>
      <c r="FP472" s="116"/>
      <c r="FZ472" s="116"/>
      <c r="GJ472" s="116"/>
      <c r="GT472" s="116"/>
      <c r="HD472" s="116"/>
      <c r="HN472" s="116"/>
      <c r="HX472" s="116"/>
    </row>
    <row xmlns:x14ac="http://schemas.microsoft.com/office/spreadsheetml/2009/9/ac" r="473" s="3" customFormat="true" x14ac:dyDescent="0.25">
      <c r="A473" s="369"/>
      <c r="B473" s="116"/>
      <c r="L473" s="116"/>
      <c r="V473" s="116"/>
      <c r="AF473" s="116"/>
      <c r="AP473" s="116"/>
      <c r="AZ473" s="116"/>
      <c r="BA473" s="116"/>
      <c r="BJ473" s="116"/>
      <c r="BT473" s="116"/>
      <c r="CD473" s="116"/>
      <c r="CN473" s="116"/>
      <c r="CX473" s="116"/>
      <c r="DH473" s="116"/>
      <c r="DR473" s="116"/>
      <c r="EB473" s="116"/>
      <c r="EL473" s="116"/>
      <c r="EV473" s="116"/>
      <c r="FF473" s="116"/>
      <c r="FP473" s="116"/>
      <c r="FZ473" s="116"/>
      <c r="GJ473" s="116"/>
      <c r="GT473" s="116"/>
      <c r="HD473" s="116"/>
      <c r="HN473" s="116"/>
      <c r="HX473" s="116"/>
    </row>
    <row xmlns:x14ac="http://schemas.microsoft.com/office/spreadsheetml/2009/9/ac" r="474" s="3" customFormat="true" x14ac:dyDescent="0.25">
      <c r="A474" s="369"/>
      <c r="B474" s="116"/>
      <c r="L474" s="116"/>
      <c r="V474" s="116"/>
      <c r="AF474" s="116"/>
      <c r="AP474" s="116"/>
      <c r="AZ474" s="116"/>
      <c r="BA474" s="116"/>
      <c r="BJ474" s="116"/>
      <c r="BT474" s="116"/>
      <c r="CD474" s="116"/>
      <c r="CN474" s="116"/>
      <c r="CX474" s="116"/>
      <c r="DH474" s="116"/>
      <c r="DR474" s="116"/>
      <c r="EB474" s="116"/>
      <c r="EL474" s="116"/>
      <c r="EV474" s="116"/>
      <c r="FF474" s="116"/>
      <c r="FP474" s="116"/>
      <c r="FZ474" s="116"/>
      <c r="GJ474" s="116"/>
      <c r="GT474" s="116"/>
      <c r="HD474" s="116"/>
      <c r="HN474" s="116"/>
      <c r="HX474" s="116"/>
    </row>
    <row xmlns:x14ac="http://schemas.microsoft.com/office/spreadsheetml/2009/9/ac" r="475" s="3" customFormat="true" x14ac:dyDescent="0.25">
      <c r="A475" s="369"/>
      <c r="B475" s="116"/>
      <c r="L475" s="116"/>
      <c r="V475" s="116"/>
      <c r="AF475" s="116"/>
      <c r="AP475" s="116"/>
      <c r="AZ475" s="116"/>
      <c r="BA475" s="116"/>
      <c r="BJ475" s="116"/>
      <c r="BT475" s="116"/>
      <c r="CD475" s="116"/>
      <c r="CN475" s="116"/>
      <c r="CX475" s="116"/>
      <c r="DH475" s="116"/>
      <c r="DR475" s="116"/>
      <c r="EB475" s="116"/>
      <c r="EL475" s="116"/>
      <c r="EV475" s="116"/>
      <c r="FF475" s="116"/>
      <c r="FP475" s="116"/>
      <c r="FZ475" s="116"/>
      <c r="GJ475" s="116"/>
      <c r="GT475" s="116"/>
      <c r="HD475" s="116"/>
      <c r="HN475" s="116"/>
      <c r="HX475" s="116"/>
    </row>
    <row xmlns:x14ac="http://schemas.microsoft.com/office/spreadsheetml/2009/9/ac" r="476" s="3" customFormat="true" x14ac:dyDescent="0.25">
      <c r="A476" s="369"/>
      <c r="B476" s="116"/>
      <c r="L476" s="116"/>
      <c r="V476" s="116"/>
      <c r="AF476" s="116"/>
      <c r="AP476" s="116"/>
      <c r="AZ476" s="116"/>
      <c r="BA476" s="116"/>
      <c r="BJ476" s="116"/>
      <c r="BT476" s="116"/>
      <c r="CD476" s="116"/>
      <c r="CN476" s="116"/>
      <c r="CX476" s="116"/>
      <c r="DH476" s="116"/>
      <c r="DR476" s="116"/>
      <c r="EB476" s="116"/>
      <c r="EL476" s="116"/>
      <c r="EV476" s="116"/>
      <c r="FF476" s="116"/>
      <c r="FP476" s="116"/>
      <c r="FZ476" s="116"/>
      <c r="GJ476" s="116"/>
      <c r="GT476" s="116"/>
      <c r="HD476" s="116"/>
      <c r="HN476" s="116"/>
      <c r="HX476" s="116"/>
    </row>
    <row xmlns:x14ac="http://schemas.microsoft.com/office/spreadsheetml/2009/9/ac" r="477" s="3" customFormat="true" x14ac:dyDescent="0.25">
      <c r="A477" s="369"/>
      <c r="B477" s="116"/>
      <c r="L477" s="116"/>
      <c r="V477" s="116"/>
      <c r="AF477" s="116"/>
      <c r="AP477" s="116"/>
      <c r="AZ477" s="116"/>
      <c r="BA477" s="116"/>
      <c r="BJ477" s="116"/>
      <c r="BT477" s="116"/>
      <c r="CD477" s="116"/>
      <c r="CN477" s="116"/>
      <c r="CX477" s="116"/>
      <c r="DH477" s="116"/>
      <c r="DR477" s="116"/>
      <c r="EB477" s="116"/>
      <c r="EL477" s="116"/>
      <c r="EV477" s="116"/>
      <c r="FF477" s="116"/>
      <c r="FP477" s="116"/>
      <c r="FZ477" s="116"/>
      <c r="GJ477" s="116"/>
      <c r="GT477" s="116"/>
      <c r="HD477" s="116"/>
      <c r="HN477" s="116"/>
      <c r="HX477" s="116"/>
    </row>
    <row xmlns:x14ac="http://schemas.microsoft.com/office/spreadsheetml/2009/9/ac" r="478" s="3" customFormat="true" x14ac:dyDescent="0.25">
      <c r="A478" s="369"/>
      <c r="B478" s="116"/>
      <c r="L478" s="116"/>
      <c r="V478" s="116"/>
      <c r="AF478" s="116"/>
      <c r="AP478" s="116"/>
      <c r="AZ478" s="116"/>
      <c r="BA478" s="116"/>
      <c r="BJ478" s="116"/>
      <c r="BT478" s="116"/>
      <c r="CD478" s="116"/>
      <c r="CN478" s="116"/>
      <c r="CX478" s="116"/>
      <c r="DH478" s="116"/>
      <c r="DR478" s="116"/>
      <c r="EB478" s="116"/>
      <c r="EL478" s="116"/>
      <c r="EV478" s="116"/>
      <c r="FF478" s="116"/>
      <c r="FP478" s="116"/>
      <c r="FZ478" s="116"/>
      <c r="GJ478" s="116"/>
      <c r="GT478" s="116"/>
      <c r="HD478" s="116"/>
      <c r="HN478" s="116"/>
      <c r="HX478" s="116"/>
    </row>
    <row xmlns:x14ac="http://schemas.microsoft.com/office/spreadsheetml/2009/9/ac" r="479" s="3" customFormat="true" x14ac:dyDescent="0.25">
      <c r="A479" s="369"/>
      <c r="B479" s="116"/>
      <c r="L479" s="116"/>
      <c r="V479" s="116"/>
      <c r="AF479" s="116"/>
      <c r="AP479" s="116"/>
      <c r="AZ479" s="116"/>
      <c r="BA479" s="116"/>
      <c r="BJ479" s="116"/>
      <c r="BT479" s="116"/>
      <c r="CD479" s="116"/>
      <c r="CN479" s="116"/>
      <c r="CX479" s="116"/>
      <c r="DH479" s="116"/>
      <c r="DR479" s="116"/>
      <c r="EB479" s="116"/>
      <c r="EL479" s="116"/>
      <c r="EV479" s="116"/>
      <c r="FF479" s="116"/>
      <c r="FP479" s="116"/>
      <c r="FZ479" s="116"/>
      <c r="GJ479" s="116"/>
      <c r="GT479" s="116"/>
      <c r="HD479" s="116"/>
      <c r="HN479" s="116"/>
      <c r="HX479" s="116"/>
    </row>
    <row xmlns:x14ac="http://schemas.microsoft.com/office/spreadsheetml/2009/9/ac" r="480" s="3" customFormat="true" x14ac:dyDescent="0.25">
      <c r="A480" s="369"/>
      <c r="B480" s="116"/>
      <c r="L480" s="116"/>
      <c r="V480" s="116"/>
      <c r="AF480" s="116"/>
      <c r="AP480" s="116"/>
      <c r="AZ480" s="116"/>
      <c r="BA480" s="116"/>
      <c r="BJ480" s="116"/>
      <c r="BT480" s="116"/>
      <c r="CD480" s="116"/>
      <c r="CN480" s="116"/>
      <c r="CX480" s="116"/>
      <c r="DH480" s="116"/>
      <c r="DR480" s="116"/>
      <c r="EB480" s="116"/>
      <c r="EL480" s="116"/>
      <c r="EV480" s="116"/>
      <c r="FF480" s="116"/>
      <c r="FP480" s="116"/>
      <c r="FZ480" s="116"/>
      <c r="GJ480" s="116"/>
      <c r="GT480" s="116"/>
      <c r="HD480" s="116"/>
      <c r="HN480" s="116"/>
      <c r="HX480" s="116"/>
    </row>
    <row xmlns:x14ac="http://schemas.microsoft.com/office/spreadsheetml/2009/9/ac" r="481" s="3" customFormat="true" x14ac:dyDescent="0.25">
      <c r="A481" s="369"/>
      <c r="B481" s="116"/>
      <c r="L481" s="116"/>
      <c r="V481" s="116"/>
      <c r="AF481" s="116"/>
      <c r="AP481" s="116"/>
      <c r="AZ481" s="116"/>
      <c r="BA481" s="116"/>
      <c r="BJ481" s="116"/>
      <c r="BT481" s="116"/>
      <c r="CD481" s="116"/>
      <c r="CN481" s="116"/>
      <c r="CX481" s="116"/>
      <c r="DH481" s="116"/>
      <c r="DR481" s="116"/>
      <c r="EB481" s="116"/>
      <c r="EL481" s="116"/>
      <c r="EV481" s="116"/>
      <c r="FF481" s="116"/>
      <c r="FP481" s="116"/>
      <c r="FZ481" s="116"/>
      <c r="GJ481" s="116"/>
      <c r="GT481" s="116"/>
      <c r="HD481" s="116"/>
      <c r="HN481" s="116"/>
      <c r="HX481" s="116"/>
    </row>
    <row xmlns:x14ac="http://schemas.microsoft.com/office/spreadsheetml/2009/9/ac" r="482" s="3" customFormat="true" x14ac:dyDescent="0.25">
      <c r="A482" s="369"/>
      <c r="B482" s="116"/>
      <c r="L482" s="116"/>
      <c r="V482" s="116"/>
      <c r="AF482" s="116"/>
      <c r="AP482" s="116"/>
      <c r="AZ482" s="116"/>
      <c r="BA482" s="116"/>
      <c r="BJ482" s="116"/>
      <c r="BT482" s="116"/>
      <c r="CD482" s="116"/>
      <c r="CN482" s="116"/>
      <c r="CX482" s="116"/>
      <c r="DH482" s="116"/>
      <c r="DR482" s="116"/>
      <c r="EB482" s="116"/>
      <c r="EL482" s="116"/>
      <c r="EV482" s="116"/>
      <c r="FF482" s="116"/>
      <c r="FP482" s="116"/>
      <c r="FZ482" s="116"/>
      <c r="GJ482" s="116"/>
      <c r="GT482" s="116"/>
      <c r="HD482" s="116"/>
      <c r="HN482" s="116"/>
      <c r="HX482" s="116"/>
    </row>
    <row xmlns:x14ac="http://schemas.microsoft.com/office/spreadsheetml/2009/9/ac" r="483" s="3" customFormat="true" x14ac:dyDescent="0.25">
      <c r="A483" s="369"/>
      <c r="B483" s="116"/>
      <c r="L483" s="116"/>
      <c r="V483" s="116"/>
      <c r="AF483" s="116"/>
      <c r="AP483" s="116"/>
      <c r="AZ483" s="116"/>
      <c r="BA483" s="116"/>
      <c r="BJ483" s="116"/>
      <c r="BT483" s="116"/>
      <c r="CD483" s="116"/>
      <c r="CN483" s="116"/>
      <c r="CX483" s="116"/>
      <c r="DH483" s="116"/>
      <c r="DR483" s="116"/>
      <c r="EB483" s="116"/>
      <c r="EL483" s="116"/>
      <c r="EV483" s="116"/>
      <c r="FF483" s="116"/>
      <c r="FP483" s="116"/>
      <c r="FZ483" s="116"/>
      <c r="GJ483" s="116"/>
      <c r="GT483" s="116"/>
      <c r="HD483" s="116"/>
      <c r="HN483" s="116"/>
      <c r="HX483" s="116"/>
    </row>
    <row xmlns:x14ac="http://schemas.microsoft.com/office/spreadsheetml/2009/9/ac" r="484" s="3" customFormat="true" x14ac:dyDescent="0.25">
      <c r="A484" s="369"/>
      <c r="B484" s="116"/>
      <c r="L484" s="116"/>
      <c r="V484" s="116"/>
      <c r="AF484" s="116"/>
      <c r="AP484" s="116"/>
      <c r="AZ484" s="116"/>
      <c r="BA484" s="116"/>
      <c r="BJ484" s="116"/>
      <c r="BT484" s="116"/>
      <c r="CD484" s="116"/>
      <c r="CN484" s="116"/>
      <c r="CX484" s="116"/>
      <c r="DH484" s="116"/>
      <c r="DR484" s="116"/>
      <c r="EB484" s="116"/>
      <c r="EL484" s="116"/>
      <c r="EV484" s="116"/>
      <c r="FF484" s="116"/>
      <c r="FP484" s="116"/>
      <c r="FZ484" s="116"/>
      <c r="GJ484" s="116"/>
      <c r="GT484" s="116"/>
      <c r="HD484" s="116"/>
      <c r="HN484" s="116"/>
      <c r="HX484" s="116"/>
    </row>
    <row xmlns:x14ac="http://schemas.microsoft.com/office/spreadsheetml/2009/9/ac" r="485" s="3" customFormat="true" x14ac:dyDescent="0.25">
      <c r="A485" s="369"/>
      <c r="B485" s="116"/>
      <c r="L485" s="116"/>
      <c r="V485" s="116"/>
      <c r="AF485" s="116"/>
      <c r="AP485" s="116"/>
      <c r="AZ485" s="116"/>
      <c r="BA485" s="116"/>
      <c r="BJ485" s="116"/>
      <c r="BT485" s="116"/>
      <c r="CD485" s="116"/>
      <c r="CN485" s="116"/>
      <c r="CX485" s="116"/>
      <c r="DH485" s="116"/>
      <c r="DR485" s="116"/>
      <c r="EB485" s="116"/>
      <c r="EL485" s="116"/>
      <c r="EV485" s="116"/>
      <c r="FF485" s="116"/>
      <c r="FP485" s="116"/>
      <c r="FZ485" s="116"/>
      <c r="GJ485" s="116"/>
      <c r="GT485" s="116"/>
      <c r="HD485" s="116"/>
      <c r="HN485" s="116"/>
      <c r="HX485" s="116"/>
    </row>
    <row xmlns:x14ac="http://schemas.microsoft.com/office/spreadsheetml/2009/9/ac" r="486" s="3" customFormat="true" x14ac:dyDescent="0.25">
      <c r="A486" s="369"/>
      <c r="B486" s="116"/>
      <c r="L486" s="116"/>
      <c r="V486" s="116"/>
      <c r="AF486" s="116"/>
      <c r="AP486" s="116"/>
      <c r="AZ486" s="116"/>
      <c r="BA486" s="116"/>
      <c r="BJ486" s="116"/>
      <c r="BT486" s="116"/>
      <c r="CD486" s="116"/>
      <c r="CN486" s="116"/>
      <c r="CX486" s="116"/>
      <c r="DH486" s="116"/>
      <c r="DR486" s="116"/>
      <c r="EB486" s="116"/>
      <c r="EL486" s="116"/>
      <c r="EV486" s="116"/>
      <c r="FF486" s="116"/>
      <c r="FP486" s="116"/>
      <c r="FZ486" s="116"/>
      <c r="GJ486" s="116"/>
      <c r="GT486" s="116"/>
      <c r="HD486" s="116"/>
      <c r="HN486" s="116"/>
      <c r="HX486" s="116"/>
    </row>
    <row xmlns:x14ac="http://schemas.microsoft.com/office/spreadsheetml/2009/9/ac" r="487" s="3" customFormat="true" x14ac:dyDescent="0.25">
      <c r="A487" s="369"/>
      <c r="B487" s="116"/>
      <c r="L487" s="116"/>
      <c r="V487" s="116"/>
      <c r="AF487" s="116"/>
      <c r="AP487" s="116"/>
      <c r="AZ487" s="116"/>
      <c r="BA487" s="116"/>
      <c r="BJ487" s="116"/>
      <c r="BT487" s="116"/>
      <c r="CD487" s="116"/>
      <c r="CN487" s="116"/>
      <c r="CX487" s="116"/>
      <c r="DH487" s="116"/>
      <c r="DR487" s="116"/>
      <c r="EB487" s="116"/>
      <c r="EL487" s="116"/>
      <c r="EV487" s="116"/>
      <c r="FF487" s="116"/>
      <c r="FP487" s="116"/>
      <c r="FZ487" s="116"/>
      <c r="GJ487" s="116"/>
      <c r="GT487" s="116"/>
      <c r="HD487" s="116"/>
      <c r="HN487" s="116"/>
      <c r="HX487" s="116"/>
    </row>
    <row xmlns:x14ac="http://schemas.microsoft.com/office/spreadsheetml/2009/9/ac" r="488" s="3" customFormat="true" x14ac:dyDescent="0.25">
      <c r="A488" s="369"/>
      <c r="B488" s="116"/>
      <c r="L488" s="116"/>
      <c r="V488" s="116"/>
      <c r="AF488" s="116"/>
      <c r="AP488" s="116"/>
      <c r="AZ488" s="116"/>
      <c r="BA488" s="116"/>
      <c r="BJ488" s="116"/>
      <c r="BT488" s="116"/>
      <c r="CD488" s="116"/>
      <c r="CN488" s="116"/>
      <c r="CX488" s="116"/>
      <c r="DH488" s="116"/>
      <c r="DR488" s="116"/>
      <c r="EB488" s="116"/>
      <c r="EL488" s="116"/>
      <c r="EV488" s="116"/>
      <c r="FF488" s="116"/>
      <c r="FP488" s="116"/>
      <c r="FZ488" s="116"/>
      <c r="GJ488" s="116"/>
      <c r="GT488" s="116"/>
      <c r="HD488" s="116"/>
      <c r="HN488" s="116"/>
      <c r="HX488" s="116"/>
    </row>
    <row xmlns:x14ac="http://schemas.microsoft.com/office/spreadsheetml/2009/9/ac" r="489" s="3" customFormat="true" x14ac:dyDescent="0.25">
      <c r="A489" s="369"/>
      <c r="B489" s="116"/>
      <c r="L489" s="116"/>
      <c r="V489" s="116"/>
      <c r="AF489" s="116"/>
      <c r="AP489" s="116"/>
      <c r="AZ489" s="116"/>
      <c r="BA489" s="116"/>
      <c r="BJ489" s="116"/>
      <c r="BT489" s="116"/>
      <c r="CD489" s="116"/>
      <c r="CN489" s="116"/>
      <c r="CX489" s="116"/>
      <c r="DH489" s="116"/>
      <c r="DR489" s="116"/>
      <c r="EB489" s="116"/>
      <c r="EL489" s="116"/>
      <c r="EV489" s="116"/>
      <c r="FF489" s="116"/>
      <c r="FP489" s="116"/>
      <c r="FZ489" s="116"/>
      <c r="GJ489" s="116"/>
      <c r="GT489" s="116"/>
      <c r="HD489" s="116"/>
      <c r="HN489" s="116"/>
      <c r="HX489" s="116"/>
    </row>
    <row xmlns:x14ac="http://schemas.microsoft.com/office/spreadsheetml/2009/9/ac" r="490" s="3" customFormat="true" x14ac:dyDescent="0.25">
      <c r="A490" s="369"/>
      <c r="B490" s="116"/>
      <c r="L490" s="116"/>
      <c r="V490" s="116"/>
      <c r="AF490" s="116"/>
      <c r="AP490" s="116"/>
      <c r="AZ490" s="116"/>
      <c r="BA490" s="116"/>
      <c r="BJ490" s="116"/>
      <c r="BT490" s="116"/>
      <c r="CD490" s="116"/>
      <c r="CN490" s="116"/>
      <c r="CX490" s="116"/>
      <c r="DH490" s="116"/>
      <c r="DR490" s="116"/>
      <c r="EB490" s="116"/>
      <c r="EL490" s="116"/>
      <c r="EV490" s="116"/>
      <c r="FF490" s="116"/>
      <c r="FP490" s="116"/>
      <c r="FZ490" s="116"/>
      <c r="GJ490" s="116"/>
      <c r="GT490" s="116"/>
      <c r="HD490" s="116"/>
      <c r="HN490" s="116"/>
      <c r="HX490" s="116"/>
    </row>
    <row xmlns:x14ac="http://schemas.microsoft.com/office/spreadsheetml/2009/9/ac" r="491" s="3" customFormat="true" x14ac:dyDescent="0.25">
      <c r="A491" s="369"/>
      <c r="B491" s="116"/>
      <c r="L491" s="116"/>
      <c r="V491" s="116"/>
      <c r="AF491" s="116"/>
      <c r="AP491" s="116"/>
      <c r="AZ491" s="116"/>
      <c r="BA491" s="116"/>
      <c r="BJ491" s="116"/>
      <c r="BT491" s="116"/>
      <c r="CD491" s="116"/>
      <c r="CN491" s="116"/>
      <c r="CX491" s="116"/>
      <c r="DH491" s="116"/>
      <c r="DR491" s="116"/>
      <c r="EB491" s="116"/>
      <c r="EL491" s="116"/>
      <c r="EV491" s="116"/>
      <c r="FF491" s="116"/>
      <c r="FP491" s="116"/>
      <c r="FZ491" s="116"/>
      <c r="GJ491" s="116"/>
      <c r="GT491" s="116"/>
      <c r="HD491" s="116"/>
      <c r="HN491" s="116"/>
      <c r="HX491" s="116"/>
    </row>
    <row xmlns:x14ac="http://schemas.microsoft.com/office/spreadsheetml/2009/9/ac" r="492" s="3" customFormat="true" x14ac:dyDescent="0.25">
      <c r="A492" s="369"/>
      <c r="B492" s="116"/>
      <c r="L492" s="116"/>
      <c r="V492" s="116"/>
      <c r="AF492" s="116"/>
      <c r="AP492" s="116"/>
      <c r="AZ492" s="116"/>
      <c r="BA492" s="116"/>
      <c r="BJ492" s="116"/>
      <c r="BT492" s="116"/>
      <c r="CD492" s="116"/>
      <c r="CN492" s="116"/>
      <c r="CX492" s="116"/>
      <c r="DH492" s="116"/>
      <c r="DR492" s="116"/>
      <c r="EB492" s="116"/>
      <c r="EL492" s="116"/>
      <c r="EV492" s="116"/>
      <c r="FF492" s="116"/>
      <c r="FP492" s="116"/>
      <c r="FZ492" s="116"/>
      <c r="GJ492" s="116"/>
      <c r="GT492" s="116"/>
      <c r="HD492" s="116"/>
      <c r="HN492" s="116"/>
      <c r="HX492" s="116"/>
    </row>
    <row xmlns:x14ac="http://schemas.microsoft.com/office/spreadsheetml/2009/9/ac" r="493" s="3" customFormat="true" x14ac:dyDescent="0.25">
      <c r="A493" s="369"/>
      <c r="B493" s="116"/>
      <c r="L493" s="116"/>
      <c r="V493" s="116"/>
      <c r="AF493" s="116"/>
      <c r="AP493" s="116"/>
      <c r="AZ493" s="116"/>
      <c r="BA493" s="116"/>
      <c r="BJ493" s="116"/>
      <c r="BT493" s="116"/>
      <c r="CD493" s="116"/>
      <c r="CN493" s="116"/>
      <c r="CX493" s="116"/>
      <c r="DH493" s="116"/>
      <c r="DR493" s="116"/>
      <c r="EB493" s="116"/>
      <c r="EL493" s="116"/>
      <c r="EV493" s="116"/>
      <c r="FF493" s="116"/>
      <c r="FP493" s="116"/>
      <c r="FZ493" s="116"/>
      <c r="GJ493" s="116"/>
      <c r="GT493" s="116"/>
      <c r="HD493" s="116"/>
      <c r="HN493" s="116"/>
      <c r="HX493" s="116"/>
    </row>
    <row xmlns:x14ac="http://schemas.microsoft.com/office/spreadsheetml/2009/9/ac" r="494" s="3" customFormat="true" x14ac:dyDescent="0.25">
      <c r="A494" s="369"/>
      <c r="B494" s="116"/>
      <c r="L494" s="116"/>
      <c r="V494" s="116"/>
      <c r="AF494" s="116"/>
      <c r="AP494" s="116"/>
      <c r="AZ494" s="116"/>
      <c r="BA494" s="116"/>
      <c r="BJ494" s="116"/>
      <c r="BT494" s="116"/>
      <c r="CD494" s="116"/>
      <c r="CN494" s="116"/>
      <c r="CX494" s="116"/>
      <c r="DH494" s="116"/>
      <c r="DR494" s="116"/>
      <c r="EB494" s="116"/>
      <c r="EL494" s="116"/>
      <c r="EV494" s="116"/>
      <c r="FF494" s="116"/>
      <c r="FP494" s="116"/>
      <c r="FZ494" s="116"/>
      <c r="GJ494" s="116"/>
      <c r="GT494" s="116"/>
      <c r="HD494" s="116"/>
      <c r="HN494" s="116"/>
      <c r="HX494" s="116"/>
    </row>
    <row xmlns:x14ac="http://schemas.microsoft.com/office/spreadsheetml/2009/9/ac" r="495" s="3" customFormat="true" x14ac:dyDescent="0.25">
      <c r="A495" s="369"/>
      <c r="B495" s="116"/>
      <c r="L495" s="116"/>
      <c r="V495" s="116"/>
      <c r="AF495" s="116"/>
      <c r="AP495" s="116"/>
      <c r="AZ495" s="116"/>
      <c r="BA495" s="116"/>
      <c r="BJ495" s="116"/>
      <c r="BT495" s="116"/>
      <c r="CD495" s="116"/>
      <c r="CN495" s="116"/>
      <c r="CX495" s="116"/>
      <c r="DH495" s="116"/>
      <c r="DR495" s="116"/>
      <c r="EB495" s="116"/>
      <c r="EL495" s="116"/>
      <c r="EV495" s="116"/>
      <c r="FF495" s="116"/>
      <c r="FP495" s="116"/>
      <c r="FZ495" s="116"/>
      <c r="GJ495" s="116"/>
      <c r="GT495" s="116"/>
      <c r="HD495" s="116"/>
      <c r="HN495" s="116"/>
      <c r="HX495" s="116"/>
    </row>
    <row xmlns:x14ac="http://schemas.microsoft.com/office/spreadsheetml/2009/9/ac" r="496" s="3" customFormat="true" x14ac:dyDescent="0.25">
      <c r="A496" s="369"/>
      <c r="B496" s="116"/>
      <c r="L496" s="116"/>
      <c r="V496" s="116"/>
      <c r="AF496" s="116"/>
      <c r="AP496" s="116"/>
      <c r="AZ496" s="116"/>
      <c r="BA496" s="116"/>
      <c r="BJ496" s="116"/>
      <c r="BT496" s="116"/>
      <c r="CD496" s="116"/>
      <c r="CN496" s="116"/>
      <c r="CX496" s="116"/>
      <c r="DH496" s="116"/>
      <c r="DR496" s="116"/>
      <c r="EB496" s="116"/>
      <c r="EL496" s="116"/>
      <c r="EV496" s="116"/>
      <c r="FF496" s="116"/>
      <c r="FP496" s="116"/>
      <c r="FZ496" s="116"/>
      <c r="GJ496" s="116"/>
      <c r="GT496" s="116"/>
      <c r="HD496" s="116"/>
      <c r="HN496" s="116"/>
      <c r="HX496" s="116"/>
    </row>
    <row xmlns:x14ac="http://schemas.microsoft.com/office/spreadsheetml/2009/9/ac" r="497" s="3" customFormat="true" x14ac:dyDescent="0.25">
      <c r="A497" s="369"/>
      <c r="B497" s="116"/>
      <c r="L497" s="116"/>
      <c r="V497" s="116"/>
      <c r="AF497" s="116"/>
      <c r="AP497" s="116"/>
      <c r="AZ497" s="116"/>
      <c r="BA497" s="116"/>
      <c r="BJ497" s="116"/>
      <c r="BT497" s="116"/>
      <c r="CD497" s="116"/>
      <c r="CN497" s="116"/>
      <c r="CX497" s="116"/>
      <c r="DH497" s="116"/>
      <c r="DR497" s="116"/>
      <c r="EB497" s="116"/>
      <c r="EL497" s="116"/>
      <c r="EV497" s="116"/>
      <c r="FF497" s="116"/>
      <c r="FP497" s="116"/>
      <c r="FZ497" s="116"/>
      <c r="GJ497" s="116"/>
      <c r="GT497" s="116"/>
      <c r="HD497" s="116"/>
      <c r="HN497" s="116"/>
      <c r="HX497" s="116"/>
    </row>
    <row xmlns:x14ac="http://schemas.microsoft.com/office/spreadsheetml/2009/9/ac" r="498" s="3" customFormat="true" x14ac:dyDescent="0.25">
      <c r="A498" s="369"/>
      <c r="B498" s="116"/>
      <c r="L498" s="116"/>
      <c r="V498" s="116"/>
      <c r="AF498" s="116"/>
      <c r="AP498" s="116"/>
      <c r="AZ498" s="116"/>
      <c r="BA498" s="116"/>
      <c r="BJ498" s="116"/>
      <c r="BT498" s="116"/>
      <c r="CD498" s="116"/>
      <c r="CN498" s="116"/>
      <c r="CX498" s="116"/>
      <c r="DH498" s="116"/>
      <c r="DR498" s="116"/>
      <c r="EB498" s="116"/>
      <c r="EL498" s="116"/>
      <c r="EV498" s="116"/>
      <c r="FF498" s="116"/>
      <c r="FP498" s="116"/>
      <c r="FZ498" s="116"/>
      <c r="GJ498" s="116"/>
      <c r="GT498" s="116"/>
      <c r="HD498" s="116"/>
      <c r="HN498" s="116"/>
      <c r="HX498" s="116"/>
    </row>
    <row xmlns:x14ac="http://schemas.microsoft.com/office/spreadsheetml/2009/9/ac" r="499" s="3" customFormat="true" x14ac:dyDescent="0.25">
      <c r="A499" s="369"/>
      <c r="B499" s="116"/>
      <c r="L499" s="116"/>
      <c r="V499" s="116"/>
      <c r="AF499" s="116"/>
      <c r="AP499" s="116"/>
      <c r="AZ499" s="116"/>
      <c r="BA499" s="116"/>
      <c r="BJ499" s="116"/>
      <c r="BT499" s="116"/>
      <c r="CD499" s="116"/>
      <c r="CN499" s="116"/>
      <c r="CX499" s="116"/>
      <c r="DH499" s="116"/>
      <c r="DR499" s="116"/>
      <c r="EB499" s="116"/>
      <c r="EL499" s="116"/>
      <c r="EV499" s="116"/>
      <c r="FF499" s="116"/>
      <c r="FP499" s="116"/>
      <c r="FZ499" s="116"/>
      <c r="GJ499" s="116"/>
      <c r="GT499" s="116"/>
      <c r="HD499" s="116"/>
      <c r="HN499" s="116"/>
      <c r="HX499" s="116"/>
    </row>
    <row xmlns:x14ac="http://schemas.microsoft.com/office/spreadsheetml/2009/9/ac" r="500" s="3" customFormat="true" x14ac:dyDescent="0.25">
      <c r="A500" s="369"/>
      <c r="B500" s="116"/>
      <c r="L500" s="116"/>
      <c r="V500" s="116"/>
      <c r="AF500" s="116"/>
      <c r="AP500" s="116"/>
      <c r="AZ500" s="116"/>
      <c r="BA500" s="116"/>
      <c r="BJ500" s="116"/>
      <c r="BT500" s="116"/>
      <c r="CD500" s="116"/>
      <c r="CN500" s="116"/>
      <c r="CX500" s="116"/>
      <c r="DH500" s="116"/>
      <c r="DR500" s="116"/>
      <c r="EB500" s="116"/>
      <c r="EL500" s="116"/>
      <c r="EV500" s="116"/>
      <c r="FF500" s="116"/>
      <c r="FP500" s="116"/>
      <c r="FZ500" s="116"/>
      <c r="GJ500" s="116"/>
      <c r="GT500" s="116"/>
      <c r="HD500" s="116"/>
      <c r="HN500" s="116"/>
      <c r="HX500" s="116"/>
    </row>
    <row xmlns:x14ac="http://schemas.microsoft.com/office/spreadsheetml/2009/9/ac" r="501" s="3" customFormat="true" x14ac:dyDescent="0.25">
      <c r="A501" s="369"/>
      <c r="B501" s="116"/>
      <c r="L501" s="116"/>
      <c r="V501" s="116"/>
      <c r="AF501" s="116"/>
      <c r="AP501" s="116"/>
      <c r="AZ501" s="116"/>
      <c r="BA501" s="116"/>
      <c r="BJ501" s="116"/>
      <c r="BT501" s="116"/>
      <c r="CD501" s="116"/>
      <c r="CN501" s="116"/>
      <c r="CX501" s="116"/>
      <c r="DH501" s="116"/>
      <c r="DR501" s="116"/>
      <c r="EB501" s="116"/>
      <c r="EL501" s="116"/>
      <c r="EV501" s="116"/>
      <c r="FF501" s="116"/>
      <c r="FP501" s="116"/>
      <c r="FZ501" s="116"/>
      <c r="GJ501" s="116"/>
      <c r="GT501" s="116"/>
      <c r="HD501" s="116"/>
      <c r="HN501" s="116"/>
      <c r="HX501" s="116"/>
    </row>
    <row xmlns:x14ac="http://schemas.microsoft.com/office/spreadsheetml/2009/9/ac" r="502" s="3" customFormat="true" x14ac:dyDescent="0.25">
      <c r="A502" s="369"/>
      <c r="B502" s="116"/>
      <c r="L502" s="116"/>
      <c r="V502" s="116"/>
      <c r="AF502" s="116"/>
      <c r="AP502" s="116"/>
      <c r="AZ502" s="116"/>
      <c r="BA502" s="116"/>
      <c r="BJ502" s="116"/>
      <c r="BT502" s="116"/>
      <c r="CD502" s="116"/>
      <c r="CN502" s="116"/>
      <c r="CX502" s="116"/>
      <c r="DH502" s="116"/>
      <c r="DR502" s="116"/>
      <c r="EB502" s="116"/>
      <c r="EL502" s="116"/>
      <c r="EV502" s="116"/>
      <c r="FF502" s="116"/>
      <c r="FP502" s="116"/>
      <c r="FZ502" s="116"/>
      <c r="GJ502" s="116"/>
      <c r="GT502" s="116"/>
      <c r="HD502" s="116"/>
      <c r="HN502" s="116"/>
      <c r="HX502" s="116"/>
    </row>
    <row xmlns:x14ac="http://schemas.microsoft.com/office/spreadsheetml/2009/9/ac" r="503" s="3" customFormat="true" x14ac:dyDescent="0.25">
      <c r="A503" s="369"/>
      <c r="B503" s="116"/>
      <c r="L503" s="116"/>
      <c r="V503" s="116"/>
      <c r="AF503" s="116"/>
      <c r="AP503" s="116"/>
      <c r="AZ503" s="116"/>
      <c r="BA503" s="116"/>
      <c r="BJ503" s="116"/>
      <c r="BT503" s="116"/>
      <c r="CD503" s="116"/>
      <c r="CN503" s="116"/>
      <c r="CX503" s="116"/>
      <c r="DH503" s="116"/>
      <c r="DR503" s="116"/>
      <c r="EB503" s="116"/>
      <c r="EL503" s="116"/>
      <c r="EV503" s="116"/>
      <c r="FF503" s="116"/>
      <c r="FP503" s="116"/>
      <c r="FZ503" s="116"/>
      <c r="GJ503" s="116"/>
      <c r="GT503" s="116"/>
      <c r="HD503" s="116"/>
      <c r="HN503" s="116"/>
      <c r="HX503" s="116"/>
    </row>
    <row xmlns:x14ac="http://schemas.microsoft.com/office/spreadsheetml/2009/9/ac" r="504" s="3" customFormat="true" x14ac:dyDescent="0.25">
      <c r="A504" s="369"/>
      <c r="B504" s="116"/>
      <c r="L504" s="116"/>
      <c r="V504" s="116"/>
      <c r="AF504" s="116"/>
      <c r="AP504" s="116"/>
      <c r="AZ504" s="116"/>
      <c r="BA504" s="116"/>
      <c r="BJ504" s="116"/>
      <c r="BT504" s="116"/>
      <c r="CD504" s="116"/>
      <c r="CN504" s="116"/>
      <c r="CX504" s="116"/>
      <c r="DH504" s="116"/>
      <c r="DR504" s="116"/>
      <c r="EB504" s="116"/>
      <c r="EL504" s="116"/>
      <c r="EV504" s="116"/>
      <c r="FF504" s="116"/>
      <c r="FP504" s="116"/>
      <c r="FZ504" s="116"/>
      <c r="GJ504" s="116"/>
      <c r="GT504" s="116"/>
      <c r="HD504" s="116"/>
      <c r="HN504" s="116"/>
      <c r="HX504" s="116"/>
    </row>
    <row xmlns:x14ac="http://schemas.microsoft.com/office/spreadsheetml/2009/9/ac" r="505" s="3" customFormat="true" x14ac:dyDescent="0.25">
      <c r="A505" s="369"/>
      <c r="B505" s="116"/>
      <c r="L505" s="116"/>
      <c r="V505" s="116"/>
      <c r="AF505" s="116"/>
      <c r="AP505" s="116"/>
      <c r="AZ505" s="116"/>
      <c r="BA505" s="116"/>
      <c r="BJ505" s="116"/>
      <c r="BT505" s="116"/>
      <c r="CD505" s="116"/>
      <c r="CN505" s="116"/>
      <c r="CX505" s="116"/>
      <c r="DH505" s="116"/>
      <c r="DR505" s="116"/>
      <c r="EB505" s="116"/>
      <c r="EL505" s="116"/>
      <c r="EV505" s="116"/>
      <c r="FF505" s="116"/>
      <c r="FP505" s="116"/>
      <c r="FZ505" s="116"/>
      <c r="GJ505" s="116"/>
      <c r="GT505" s="116"/>
      <c r="HD505" s="116"/>
      <c r="HN505" s="116"/>
      <c r="HX505" s="116"/>
    </row>
    <row xmlns:x14ac="http://schemas.microsoft.com/office/spreadsheetml/2009/9/ac" r="506" s="3" customFormat="true" x14ac:dyDescent="0.25">
      <c r="A506" s="369"/>
      <c r="B506" s="116"/>
      <c r="L506" s="116"/>
      <c r="V506" s="116"/>
      <c r="AF506" s="116"/>
      <c r="AP506" s="116"/>
      <c r="AZ506" s="116"/>
      <c r="BA506" s="116"/>
      <c r="BJ506" s="116"/>
      <c r="BT506" s="116"/>
      <c r="CD506" s="116"/>
      <c r="CN506" s="116"/>
      <c r="CX506" s="116"/>
      <c r="DH506" s="116"/>
      <c r="DR506" s="116"/>
      <c r="EB506" s="116"/>
      <c r="EL506" s="116"/>
      <c r="EV506" s="116"/>
      <c r="FF506" s="116"/>
      <c r="FP506" s="116"/>
      <c r="FZ506" s="116"/>
      <c r="GJ506" s="116"/>
      <c r="GT506" s="116"/>
      <c r="HD506" s="116"/>
      <c r="HN506" s="116"/>
      <c r="HX506" s="116"/>
    </row>
    <row xmlns:x14ac="http://schemas.microsoft.com/office/spreadsheetml/2009/9/ac" r="507" s="3" customFormat="true" x14ac:dyDescent="0.25">
      <c r="A507" s="369"/>
      <c r="B507" s="116"/>
      <c r="L507" s="116"/>
      <c r="V507" s="116"/>
      <c r="AF507" s="116"/>
      <c r="AP507" s="116"/>
      <c r="AZ507" s="116"/>
      <c r="BA507" s="116"/>
      <c r="BJ507" s="116"/>
      <c r="BT507" s="116"/>
      <c r="CD507" s="116"/>
      <c r="CN507" s="116"/>
      <c r="CX507" s="116"/>
      <c r="DH507" s="116"/>
      <c r="DR507" s="116"/>
      <c r="EB507" s="116"/>
      <c r="EL507" s="116"/>
      <c r="EV507" s="116"/>
      <c r="FF507" s="116"/>
      <c r="FP507" s="116"/>
      <c r="FZ507" s="116"/>
      <c r="GJ507" s="116"/>
      <c r="GT507" s="116"/>
      <c r="HD507" s="116"/>
      <c r="HN507" s="116"/>
      <c r="HX507" s="116"/>
    </row>
    <row xmlns:x14ac="http://schemas.microsoft.com/office/spreadsheetml/2009/9/ac" r="508" s="3" customFormat="true" x14ac:dyDescent="0.25">
      <c r="A508" s="369"/>
      <c r="B508" s="116"/>
      <c r="L508" s="116"/>
      <c r="V508" s="116"/>
      <c r="AF508" s="116"/>
      <c r="AP508" s="116"/>
      <c r="AZ508" s="116"/>
      <c r="BA508" s="116"/>
      <c r="BJ508" s="116"/>
      <c r="BT508" s="116"/>
      <c r="CD508" s="116"/>
      <c r="CN508" s="116"/>
      <c r="CX508" s="116"/>
      <c r="DH508" s="116"/>
      <c r="DR508" s="116"/>
      <c r="EB508" s="116"/>
      <c r="EL508" s="116"/>
      <c r="EV508" s="116"/>
      <c r="FF508" s="116"/>
      <c r="FP508" s="116"/>
      <c r="FZ508" s="116"/>
      <c r="GJ508" s="116"/>
      <c r="GT508" s="116"/>
      <c r="HD508" s="116"/>
      <c r="HN508" s="116"/>
      <c r="HX508" s="116"/>
    </row>
    <row xmlns:x14ac="http://schemas.microsoft.com/office/spreadsheetml/2009/9/ac" r="509" s="3" customFormat="true" x14ac:dyDescent="0.25">
      <c r="A509" s="369"/>
      <c r="B509" s="116"/>
      <c r="L509" s="116"/>
      <c r="V509" s="116"/>
      <c r="AF509" s="116"/>
      <c r="AP509" s="116"/>
      <c r="AZ509" s="116"/>
      <c r="BA509" s="116"/>
      <c r="BJ509" s="116"/>
      <c r="BT509" s="116"/>
      <c r="CD509" s="116"/>
      <c r="CN509" s="116"/>
      <c r="CX509" s="116"/>
      <c r="DH509" s="116"/>
      <c r="DR509" s="116"/>
      <c r="EB509" s="116"/>
      <c r="EL509" s="116"/>
      <c r="EV509" s="116"/>
      <c r="FF509" s="116"/>
      <c r="FP509" s="116"/>
      <c r="FZ509" s="116"/>
      <c r="GJ509" s="116"/>
      <c r="GT509" s="116"/>
      <c r="HD509" s="116"/>
      <c r="HN509" s="116"/>
      <c r="HX509" s="116"/>
    </row>
    <row xmlns:x14ac="http://schemas.microsoft.com/office/spreadsheetml/2009/9/ac" r="510" s="3" customFormat="true" x14ac:dyDescent="0.25">
      <c r="A510" s="369"/>
      <c r="B510" s="116"/>
      <c r="L510" s="116"/>
      <c r="V510" s="116"/>
      <c r="AF510" s="116"/>
      <c r="AP510" s="116"/>
      <c r="AZ510" s="116"/>
      <c r="BA510" s="116"/>
      <c r="BJ510" s="116"/>
      <c r="BT510" s="116"/>
      <c r="CD510" s="116"/>
      <c r="CN510" s="116"/>
      <c r="CX510" s="116"/>
      <c r="DH510" s="116"/>
      <c r="DR510" s="116"/>
      <c r="EB510" s="116"/>
      <c r="EL510" s="116"/>
      <c r="EV510" s="116"/>
      <c r="FF510" s="116"/>
      <c r="FP510" s="116"/>
      <c r="FZ510" s="116"/>
      <c r="GJ510" s="116"/>
      <c r="GT510" s="116"/>
      <c r="HD510" s="116"/>
      <c r="HN510" s="116"/>
      <c r="HX510" s="116"/>
    </row>
    <row xmlns:x14ac="http://schemas.microsoft.com/office/spreadsheetml/2009/9/ac" r="511" s="3" customFormat="true" x14ac:dyDescent="0.25">
      <c r="A511" s="369"/>
      <c r="B511" s="116"/>
      <c r="L511" s="116"/>
      <c r="V511" s="116"/>
      <c r="AF511" s="116"/>
      <c r="AP511" s="116"/>
      <c r="AZ511" s="116"/>
      <c r="BA511" s="116"/>
      <c r="BJ511" s="116"/>
      <c r="BT511" s="116"/>
      <c r="CD511" s="116"/>
      <c r="CN511" s="116"/>
      <c r="CX511" s="116"/>
      <c r="DH511" s="116"/>
      <c r="DR511" s="116"/>
      <c r="EB511" s="116"/>
      <c r="EL511" s="116"/>
      <c r="EV511" s="116"/>
      <c r="FF511" s="116"/>
      <c r="FP511" s="116"/>
      <c r="FZ511" s="116"/>
      <c r="GJ511" s="116"/>
      <c r="GT511" s="116"/>
      <c r="HD511" s="116"/>
      <c r="HN511" s="116"/>
      <c r="HX511" s="116"/>
    </row>
    <row xmlns:x14ac="http://schemas.microsoft.com/office/spreadsheetml/2009/9/ac" r="512" s="3" customFormat="true" x14ac:dyDescent="0.25">
      <c r="A512" s="369"/>
      <c r="B512" s="116"/>
      <c r="L512" s="116"/>
      <c r="V512" s="116"/>
      <c r="AF512" s="116"/>
      <c r="AP512" s="116"/>
      <c r="AZ512" s="116"/>
      <c r="BA512" s="116"/>
      <c r="BJ512" s="116"/>
      <c r="BT512" s="116"/>
      <c r="CD512" s="116"/>
      <c r="CN512" s="116"/>
      <c r="CX512" s="116"/>
      <c r="DH512" s="116"/>
      <c r="DR512" s="116"/>
      <c r="EB512" s="116"/>
      <c r="EL512" s="116"/>
      <c r="EV512" s="116"/>
      <c r="FF512" s="116"/>
      <c r="FP512" s="116"/>
      <c r="FZ512" s="116"/>
      <c r="GJ512" s="116"/>
      <c r="GT512" s="116"/>
      <c r="HD512" s="116"/>
      <c r="HN512" s="116"/>
      <c r="HX512" s="116"/>
    </row>
    <row xmlns:x14ac="http://schemas.microsoft.com/office/spreadsheetml/2009/9/ac" r="513" s="3" customFormat="true" x14ac:dyDescent="0.25">
      <c r="A513" s="369"/>
      <c r="B513" s="116"/>
      <c r="L513" s="116"/>
      <c r="V513" s="116"/>
      <c r="AF513" s="116"/>
      <c r="AP513" s="116"/>
      <c r="AZ513" s="116"/>
      <c r="BA513" s="116"/>
      <c r="BJ513" s="116"/>
      <c r="BT513" s="116"/>
      <c r="CD513" s="116"/>
      <c r="CN513" s="116"/>
      <c r="CX513" s="116"/>
      <c r="DH513" s="116"/>
      <c r="DR513" s="116"/>
      <c r="EB513" s="116"/>
      <c r="EL513" s="116"/>
      <c r="EV513" s="116"/>
      <c r="FF513" s="116"/>
      <c r="FP513" s="116"/>
      <c r="FZ513" s="116"/>
      <c r="GJ513" s="116"/>
      <c r="GT513" s="116"/>
      <c r="HD513" s="116"/>
      <c r="HN513" s="116"/>
      <c r="HX513" s="116"/>
    </row>
    <row xmlns:x14ac="http://schemas.microsoft.com/office/spreadsheetml/2009/9/ac" r="514" s="3" customFormat="true" x14ac:dyDescent="0.25">
      <c r="A514" s="369"/>
      <c r="B514" s="116"/>
      <c r="L514" s="116"/>
      <c r="V514" s="116"/>
      <c r="AF514" s="116"/>
      <c r="AP514" s="116"/>
      <c r="AZ514" s="116"/>
      <c r="BA514" s="116"/>
      <c r="BJ514" s="116"/>
      <c r="BT514" s="116"/>
      <c r="CD514" s="116"/>
      <c r="CN514" s="116"/>
      <c r="CX514" s="116"/>
      <c r="DH514" s="116"/>
      <c r="DR514" s="116"/>
      <c r="EB514" s="116"/>
      <c r="EL514" s="116"/>
      <c r="EV514" s="116"/>
      <c r="FF514" s="116"/>
      <c r="FP514" s="116"/>
      <c r="FZ514" s="116"/>
      <c r="GJ514" s="116"/>
      <c r="GT514" s="116"/>
      <c r="HD514" s="116"/>
      <c r="HN514" s="116"/>
      <c r="HX514" s="116"/>
    </row>
    <row xmlns:x14ac="http://schemas.microsoft.com/office/spreadsheetml/2009/9/ac" r="515" s="3" customFormat="true" x14ac:dyDescent="0.25">
      <c r="A515" s="369"/>
      <c r="B515" s="116"/>
      <c r="L515" s="116"/>
      <c r="V515" s="116"/>
      <c r="AF515" s="116"/>
      <c r="AP515" s="116"/>
      <c r="AZ515" s="116"/>
      <c r="BA515" s="116"/>
      <c r="BJ515" s="116"/>
      <c r="BT515" s="116"/>
      <c r="CD515" s="116"/>
      <c r="CN515" s="116"/>
      <c r="CX515" s="116"/>
      <c r="DH515" s="116"/>
      <c r="DR515" s="116"/>
      <c r="EB515" s="116"/>
      <c r="EL515" s="116"/>
      <c r="EV515" s="116"/>
      <c r="FF515" s="116"/>
      <c r="FP515" s="116"/>
      <c r="FZ515" s="116"/>
      <c r="GJ515" s="116"/>
      <c r="GT515" s="116"/>
      <c r="HD515" s="116"/>
      <c r="HN515" s="116"/>
      <c r="HX515" s="116"/>
    </row>
    <row xmlns:x14ac="http://schemas.microsoft.com/office/spreadsheetml/2009/9/ac" r="516" s="3" customFormat="true" x14ac:dyDescent="0.25">
      <c r="A516" s="369"/>
      <c r="B516" s="116"/>
      <c r="L516" s="116"/>
      <c r="V516" s="116"/>
      <c r="AF516" s="116"/>
      <c r="AP516" s="116"/>
      <c r="AZ516" s="116"/>
      <c r="BA516" s="116"/>
      <c r="BJ516" s="116"/>
      <c r="BT516" s="116"/>
      <c r="CD516" s="116"/>
      <c r="CN516" s="116"/>
      <c r="CX516" s="116"/>
      <c r="DH516" s="116"/>
      <c r="DR516" s="116"/>
      <c r="EB516" s="116"/>
      <c r="EL516" s="116"/>
      <c r="EV516" s="116"/>
      <c r="FF516" s="116"/>
      <c r="FP516" s="116"/>
      <c r="FZ516" s="116"/>
      <c r="GJ516" s="116"/>
      <c r="GT516" s="116"/>
      <c r="HD516" s="116"/>
      <c r="HN516" s="116"/>
      <c r="HX516" s="116"/>
    </row>
    <row xmlns:x14ac="http://schemas.microsoft.com/office/spreadsheetml/2009/9/ac" r="517" s="3" customFormat="true" x14ac:dyDescent="0.25">
      <c r="A517" s="369"/>
      <c r="B517" s="116"/>
      <c r="L517" s="116"/>
      <c r="V517" s="116"/>
      <c r="AF517" s="116"/>
      <c r="AP517" s="116"/>
      <c r="AZ517" s="116"/>
      <c r="BA517" s="116"/>
      <c r="BJ517" s="116"/>
      <c r="BT517" s="116"/>
      <c r="CD517" s="116"/>
      <c r="CN517" s="116"/>
      <c r="CX517" s="116"/>
      <c r="DH517" s="116"/>
      <c r="DR517" s="116"/>
      <c r="EB517" s="116"/>
      <c r="EL517" s="116"/>
      <c r="EV517" s="116"/>
      <c r="FF517" s="116"/>
      <c r="FP517" s="116"/>
      <c r="FZ517" s="116"/>
      <c r="GJ517" s="116"/>
      <c r="GT517" s="116"/>
      <c r="HD517" s="116"/>
      <c r="HN517" s="116"/>
      <c r="HX517" s="116"/>
    </row>
    <row xmlns:x14ac="http://schemas.microsoft.com/office/spreadsheetml/2009/9/ac" r="518" s="3" customFormat="true" x14ac:dyDescent="0.25">
      <c r="A518" s="369"/>
      <c r="B518" s="116"/>
      <c r="L518" s="116"/>
      <c r="V518" s="116"/>
      <c r="AF518" s="116"/>
      <c r="AP518" s="116"/>
      <c r="AZ518" s="116"/>
      <c r="BA518" s="116"/>
      <c r="BJ518" s="116"/>
      <c r="BT518" s="116"/>
      <c r="CD518" s="116"/>
      <c r="CN518" s="116"/>
      <c r="CX518" s="116"/>
      <c r="DH518" s="116"/>
      <c r="DR518" s="116"/>
      <c r="EB518" s="116"/>
      <c r="EL518" s="116"/>
      <c r="EV518" s="116"/>
      <c r="FF518" s="116"/>
      <c r="FP518" s="116"/>
      <c r="FZ518" s="116"/>
      <c r="GJ518" s="116"/>
      <c r="GT518" s="116"/>
      <c r="HD518" s="116"/>
      <c r="HN518" s="116"/>
      <c r="HX518" s="116"/>
    </row>
    <row xmlns:x14ac="http://schemas.microsoft.com/office/spreadsheetml/2009/9/ac" r="519" s="3" customFormat="true" x14ac:dyDescent="0.25">
      <c r="A519" s="369"/>
      <c r="B519" s="116"/>
      <c r="L519" s="116"/>
      <c r="V519" s="116"/>
      <c r="AF519" s="116"/>
      <c r="AP519" s="116"/>
      <c r="AZ519" s="116"/>
      <c r="BA519" s="116"/>
      <c r="BJ519" s="116"/>
      <c r="BT519" s="116"/>
      <c r="CD519" s="116"/>
      <c r="CN519" s="116"/>
      <c r="CX519" s="116"/>
      <c r="DH519" s="116"/>
      <c r="DR519" s="116"/>
      <c r="EB519" s="116"/>
      <c r="EL519" s="116"/>
      <c r="EV519" s="116"/>
      <c r="FF519" s="116"/>
      <c r="FP519" s="116"/>
      <c r="FZ519" s="116"/>
      <c r="GJ519" s="116"/>
      <c r="GT519" s="116"/>
      <c r="HD519" s="116"/>
      <c r="HN519" s="116"/>
      <c r="HX519" s="116"/>
    </row>
    <row xmlns:x14ac="http://schemas.microsoft.com/office/spreadsheetml/2009/9/ac" r="520" s="3" customFormat="true" x14ac:dyDescent="0.25">
      <c r="A520" s="369"/>
      <c r="B520" s="116"/>
      <c r="L520" s="116"/>
      <c r="V520" s="116"/>
      <c r="AF520" s="116"/>
      <c r="AP520" s="116"/>
      <c r="AZ520" s="116"/>
      <c r="BA520" s="116"/>
      <c r="BJ520" s="116"/>
      <c r="BT520" s="116"/>
      <c r="CD520" s="116"/>
      <c r="CN520" s="116"/>
      <c r="CX520" s="116"/>
      <c r="DH520" s="116"/>
      <c r="DR520" s="116"/>
      <c r="EB520" s="116"/>
      <c r="EL520" s="116"/>
      <c r="EV520" s="116"/>
      <c r="FF520" s="116"/>
      <c r="FP520" s="116"/>
      <c r="FZ520" s="116"/>
      <c r="GJ520" s="116"/>
      <c r="GT520" s="116"/>
      <c r="HD520" s="116"/>
      <c r="HN520" s="116"/>
      <c r="HX520" s="116"/>
    </row>
    <row xmlns:x14ac="http://schemas.microsoft.com/office/spreadsheetml/2009/9/ac" r="521" s="3" customFormat="true" x14ac:dyDescent="0.25">
      <c r="A521" s="369"/>
      <c r="B521" s="116"/>
      <c r="L521" s="116"/>
      <c r="V521" s="116"/>
      <c r="AF521" s="116"/>
      <c r="AP521" s="116"/>
      <c r="AZ521" s="116"/>
      <c r="BA521" s="116"/>
      <c r="BJ521" s="116"/>
      <c r="BT521" s="116"/>
      <c r="CD521" s="116"/>
      <c r="CN521" s="116"/>
      <c r="CX521" s="116"/>
      <c r="DH521" s="116"/>
      <c r="DR521" s="116"/>
      <c r="EB521" s="116"/>
      <c r="EL521" s="116"/>
      <c r="EV521" s="116"/>
      <c r="FF521" s="116"/>
      <c r="FP521" s="116"/>
      <c r="FZ521" s="116"/>
      <c r="GJ521" s="116"/>
      <c r="GT521" s="116"/>
      <c r="HD521" s="116"/>
      <c r="HN521" s="116"/>
      <c r="HX521" s="116"/>
    </row>
    <row xmlns:x14ac="http://schemas.microsoft.com/office/spreadsheetml/2009/9/ac" r="522" s="3" customFormat="true" x14ac:dyDescent="0.25">
      <c r="A522" s="369"/>
      <c r="B522" s="116"/>
      <c r="L522" s="116"/>
      <c r="V522" s="116"/>
      <c r="AF522" s="116"/>
      <c r="AP522" s="116"/>
      <c r="AZ522" s="116"/>
      <c r="BA522" s="116"/>
      <c r="BJ522" s="116"/>
      <c r="BT522" s="116"/>
      <c r="CD522" s="116"/>
      <c r="CN522" s="116"/>
      <c r="CX522" s="116"/>
      <c r="DH522" s="116"/>
      <c r="DR522" s="116"/>
      <c r="EB522" s="116"/>
      <c r="EL522" s="116"/>
      <c r="EV522" s="116"/>
      <c r="FF522" s="116"/>
      <c r="FP522" s="116"/>
      <c r="FZ522" s="116"/>
      <c r="GJ522" s="116"/>
      <c r="GT522" s="116"/>
      <c r="HD522" s="116"/>
      <c r="HN522" s="116"/>
      <c r="HX522" s="116"/>
    </row>
    <row xmlns:x14ac="http://schemas.microsoft.com/office/spreadsheetml/2009/9/ac" r="523" s="3" customFormat="true" x14ac:dyDescent="0.25">
      <c r="A523" s="369"/>
      <c r="B523" s="116"/>
      <c r="L523" s="116"/>
      <c r="V523" s="116"/>
      <c r="AF523" s="116"/>
      <c r="AP523" s="116"/>
      <c r="AZ523" s="116"/>
      <c r="BA523" s="116"/>
      <c r="BJ523" s="116"/>
      <c r="BT523" s="116"/>
      <c r="CD523" s="116"/>
      <c r="CN523" s="116"/>
      <c r="CX523" s="116"/>
      <c r="DH523" s="116"/>
      <c r="DR523" s="116"/>
      <c r="EB523" s="116"/>
      <c r="EL523" s="116"/>
      <c r="EV523" s="116"/>
      <c r="FF523" s="116"/>
      <c r="FP523" s="116"/>
      <c r="FZ523" s="116"/>
      <c r="GJ523" s="116"/>
      <c r="GT523" s="116"/>
      <c r="HD523" s="116"/>
      <c r="HN523" s="116"/>
      <c r="HX523" s="116"/>
    </row>
    <row xmlns:x14ac="http://schemas.microsoft.com/office/spreadsheetml/2009/9/ac" r="524" s="3" customFormat="true" x14ac:dyDescent="0.25">
      <c r="A524" s="369"/>
      <c r="B524" s="116"/>
      <c r="L524" s="116"/>
      <c r="V524" s="116"/>
      <c r="AF524" s="116"/>
      <c r="AP524" s="116"/>
      <c r="AZ524" s="116"/>
      <c r="BA524" s="116"/>
      <c r="BJ524" s="116"/>
      <c r="BT524" s="116"/>
      <c r="CD524" s="116"/>
      <c r="CN524" s="116"/>
      <c r="CX524" s="116"/>
      <c r="DH524" s="116"/>
      <c r="DR524" s="116"/>
      <c r="EB524" s="116"/>
      <c r="EL524" s="116"/>
      <c r="EV524" s="116"/>
      <c r="FF524" s="116"/>
      <c r="FP524" s="116"/>
      <c r="FZ524" s="116"/>
      <c r="GJ524" s="116"/>
      <c r="GT524" s="116"/>
      <c r="HD524" s="116"/>
      <c r="HN524" s="116"/>
      <c r="HX524" s="116"/>
    </row>
    <row xmlns:x14ac="http://schemas.microsoft.com/office/spreadsheetml/2009/9/ac" r="525" s="3" customFormat="true" x14ac:dyDescent="0.25">
      <c r="A525" s="369"/>
      <c r="B525" s="116"/>
      <c r="L525" s="116"/>
      <c r="V525" s="116"/>
      <c r="AF525" s="116"/>
      <c r="AP525" s="116"/>
      <c r="AZ525" s="116"/>
      <c r="BA525" s="116"/>
      <c r="BJ525" s="116"/>
      <c r="BT525" s="116"/>
      <c r="CD525" s="116"/>
      <c r="CN525" s="116"/>
      <c r="CX525" s="116"/>
      <c r="DH525" s="116"/>
      <c r="DR525" s="116"/>
      <c r="EB525" s="116"/>
      <c r="EL525" s="116"/>
      <c r="EV525" s="116"/>
      <c r="FF525" s="116"/>
      <c r="FP525" s="116"/>
      <c r="FZ525" s="116"/>
      <c r="GJ525" s="116"/>
      <c r="GT525" s="116"/>
      <c r="HD525" s="116"/>
      <c r="HN525" s="116"/>
      <c r="HX525" s="116"/>
    </row>
    <row xmlns:x14ac="http://schemas.microsoft.com/office/spreadsheetml/2009/9/ac" r="526" s="3" customFormat="true" x14ac:dyDescent="0.25">
      <c r="A526" s="369"/>
      <c r="B526" s="116"/>
      <c r="L526" s="116"/>
      <c r="V526" s="116"/>
      <c r="AF526" s="116"/>
      <c r="AP526" s="116"/>
      <c r="AZ526" s="116"/>
      <c r="BA526" s="116"/>
      <c r="BJ526" s="116"/>
      <c r="BT526" s="116"/>
      <c r="CD526" s="116"/>
      <c r="CN526" s="116"/>
      <c r="CX526" s="116"/>
      <c r="DH526" s="116"/>
      <c r="DR526" s="116"/>
      <c r="EB526" s="116"/>
      <c r="EL526" s="116"/>
      <c r="EV526" s="116"/>
      <c r="FF526" s="116"/>
      <c r="FP526" s="116"/>
      <c r="FZ526" s="116"/>
      <c r="GJ526" s="116"/>
      <c r="GT526" s="116"/>
      <c r="HD526" s="116"/>
      <c r="HN526" s="116"/>
      <c r="HX526" s="116"/>
    </row>
    <row xmlns:x14ac="http://schemas.microsoft.com/office/spreadsheetml/2009/9/ac" r="527" s="3" customFormat="true" x14ac:dyDescent="0.25">
      <c r="A527" s="369"/>
      <c r="B527" s="116"/>
      <c r="L527" s="116"/>
      <c r="V527" s="116"/>
      <c r="AF527" s="116"/>
      <c r="AP527" s="116"/>
      <c r="AZ527" s="116"/>
      <c r="BA527" s="116"/>
      <c r="BJ527" s="116"/>
      <c r="BT527" s="116"/>
      <c r="CD527" s="116"/>
      <c r="CN527" s="116"/>
      <c r="CX527" s="116"/>
      <c r="DH527" s="116"/>
      <c r="DR527" s="116"/>
      <c r="EB527" s="116"/>
      <c r="EL527" s="116"/>
      <c r="EV527" s="116"/>
      <c r="FF527" s="116"/>
      <c r="FP527" s="116"/>
      <c r="FZ527" s="116"/>
      <c r="GJ527" s="116"/>
      <c r="GT527" s="116"/>
      <c r="HD527" s="116"/>
      <c r="HN527" s="116"/>
      <c r="HX527" s="116"/>
    </row>
    <row xmlns:x14ac="http://schemas.microsoft.com/office/spreadsheetml/2009/9/ac" r="528" s="3" customFormat="true" x14ac:dyDescent="0.25">
      <c r="A528" s="369"/>
      <c r="B528" s="116"/>
      <c r="L528" s="116"/>
      <c r="V528" s="116"/>
      <c r="AF528" s="116"/>
      <c r="AP528" s="116"/>
      <c r="AZ528" s="116"/>
      <c r="BA528" s="116"/>
      <c r="BJ528" s="116"/>
      <c r="BT528" s="116"/>
      <c r="CD528" s="116"/>
      <c r="CN528" s="116"/>
      <c r="CX528" s="116"/>
      <c r="DH528" s="116"/>
      <c r="DR528" s="116"/>
      <c r="EB528" s="116"/>
      <c r="EL528" s="116"/>
      <c r="EV528" s="116"/>
      <c r="FF528" s="116"/>
      <c r="FP528" s="116"/>
      <c r="FZ528" s="116"/>
      <c r="GJ528" s="116"/>
      <c r="GT528" s="116"/>
      <c r="HD528" s="116"/>
      <c r="HN528" s="116"/>
      <c r="HX528" s="116"/>
    </row>
    <row xmlns:x14ac="http://schemas.microsoft.com/office/spreadsheetml/2009/9/ac" r="529" s="3" customFormat="true" x14ac:dyDescent="0.25">
      <c r="A529" s="369"/>
      <c r="B529" s="116"/>
      <c r="L529" s="116"/>
      <c r="V529" s="116"/>
      <c r="AF529" s="116"/>
      <c r="AP529" s="116"/>
      <c r="AZ529" s="116"/>
      <c r="BA529" s="116"/>
      <c r="BJ529" s="116"/>
      <c r="BT529" s="116"/>
      <c r="CD529" s="116"/>
      <c r="CN529" s="116"/>
      <c r="CX529" s="116"/>
      <c r="DH529" s="116"/>
      <c r="DR529" s="116"/>
      <c r="EB529" s="116"/>
      <c r="EL529" s="116"/>
      <c r="EV529" s="116"/>
      <c r="FF529" s="116"/>
      <c r="FP529" s="116"/>
      <c r="FZ529" s="116"/>
      <c r="GJ529" s="116"/>
      <c r="GT529" s="116"/>
      <c r="HD529" s="116"/>
      <c r="HN529" s="116"/>
      <c r="HX529" s="116"/>
    </row>
    <row xmlns:x14ac="http://schemas.microsoft.com/office/spreadsheetml/2009/9/ac" r="530" s="3" customFormat="true" x14ac:dyDescent="0.25">
      <c r="A530" s="369"/>
      <c r="B530" s="116"/>
      <c r="L530" s="116"/>
      <c r="V530" s="116"/>
      <c r="AF530" s="116"/>
      <c r="AP530" s="116"/>
      <c r="AZ530" s="116"/>
      <c r="BA530" s="116"/>
      <c r="BJ530" s="116"/>
      <c r="BT530" s="116"/>
      <c r="CD530" s="116"/>
      <c r="CN530" s="116"/>
      <c r="CX530" s="116"/>
      <c r="DH530" s="116"/>
      <c r="DR530" s="116"/>
      <c r="EB530" s="116"/>
      <c r="EL530" s="116"/>
      <c r="EV530" s="116"/>
      <c r="FF530" s="116"/>
      <c r="FP530" s="116"/>
      <c r="FZ530" s="116"/>
      <c r="GJ530" s="116"/>
      <c r="GT530" s="116"/>
      <c r="HD530" s="116"/>
      <c r="HN530" s="116"/>
      <c r="HX530" s="116"/>
    </row>
    <row xmlns:x14ac="http://schemas.microsoft.com/office/spreadsheetml/2009/9/ac" r="531" s="3" customFormat="true" x14ac:dyDescent="0.25">
      <c r="A531" s="369"/>
      <c r="B531" s="116"/>
      <c r="L531" s="116"/>
      <c r="V531" s="116"/>
      <c r="AF531" s="116"/>
      <c r="AP531" s="116"/>
      <c r="AZ531" s="116"/>
      <c r="BA531" s="116"/>
      <c r="BJ531" s="116"/>
      <c r="BT531" s="116"/>
      <c r="CD531" s="116"/>
      <c r="CN531" s="116"/>
      <c r="CX531" s="116"/>
      <c r="DH531" s="116"/>
      <c r="DR531" s="116"/>
      <c r="EB531" s="116"/>
      <c r="EL531" s="116"/>
      <c r="EV531" s="116"/>
      <c r="FF531" s="116"/>
      <c r="FP531" s="116"/>
      <c r="FZ531" s="116"/>
      <c r="GJ531" s="116"/>
      <c r="GT531" s="116"/>
      <c r="HD531" s="116"/>
      <c r="HN531" s="116"/>
      <c r="HX531" s="116"/>
    </row>
    <row xmlns:x14ac="http://schemas.microsoft.com/office/spreadsheetml/2009/9/ac" r="532" s="3" customFormat="true" x14ac:dyDescent="0.25">
      <c r="A532" s="369"/>
      <c r="B532" s="116"/>
      <c r="L532" s="116"/>
      <c r="V532" s="116"/>
      <c r="AF532" s="116"/>
      <c r="AP532" s="116"/>
      <c r="AZ532" s="116"/>
      <c r="BA532" s="116"/>
      <c r="BJ532" s="116"/>
      <c r="BT532" s="116"/>
      <c r="CD532" s="116"/>
      <c r="CN532" s="116"/>
      <c r="CX532" s="116"/>
      <c r="DH532" s="116"/>
      <c r="DR532" s="116"/>
      <c r="EB532" s="116"/>
      <c r="EL532" s="116"/>
      <c r="EV532" s="116"/>
      <c r="FF532" s="116"/>
      <c r="FP532" s="116"/>
      <c r="FZ532" s="116"/>
      <c r="GJ532" s="116"/>
      <c r="GT532" s="116"/>
      <c r="HD532" s="116"/>
      <c r="HN532" s="116"/>
      <c r="HX532" s="116"/>
    </row>
    <row xmlns:x14ac="http://schemas.microsoft.com/office/spreadsheetml/2009/9/ac" r="533" s="3" customFormat="true" x14ac:dyDescent="0.25">
      <c r="A533" s="369"/>
      <c r="B533" s="116"/>
      <c r="L533" s="116"/>
      <c r="V533" s="116"/>
      <c r="AF533" s="116"/>
      <c r="AP533" s="116"/>
      <c r="AZ533" s="116"/>
      <c r="BA533" s="116"/>
      <c r="BJ533" s="116"/>
      <c r="BT533" s="116"/>
      <c r="CD533" s="116"/>
      <c r="CN533" s="116"/>
      <c r="CX533" s="116"/>
      <c r="DH533" s="116"/>
      <c r="DR533" s="116"/>
      <c r="EB533" s="116"/>
      <c r="EL533" s="116"/>
      <c r="EV533" s="116"/>
      <c r="FF533" s="116"/>
      <c r="FP533" s="116"/>
      <c r="FZ533" s="116"/>
      <c r="GJ533" s="116"/>
      <c r="GT533" s="116"/>
      <c r="HD533" s="116"/>
      <c r="HN533" s="116"/>
      <c r="HX533" s="116"/>
    </row>
    <row xmlns:x14ac="http://schemas.microsoft.com/office/spreadsheetml/2009/9/ac" r="534" s="3" customFormat="true" x14ac:dyDescent="0.25">
      <c r="A534" s="369"/>
      <c r="B534" s="116"/>
      <c r="L534" s="116"/>
      <c r="V534" s="116"/>
      <c r="AF534" s="116"/>
      <c r="AP534" s="116"/>
      <c r="AZ534" s="116"/>
      <c r="BA534" s="116"/>
      <c r="BJ534" s="116"/>
      <c r="BT534" s="116"/>
      <c r="CD534" s="116"/>
      <c r="CN534" s="116"/>
      <c r="CX534" s="116"/>
      <c r="DH534" s="116"/>
      <c r="DR534" s="116"/>
      <c r="EB534" s="116"/>
      <c r="EL534" s="116"/>
      <c r="EV534" s="116"/>
      <c r="FF534" s="116"/>
      <c r="FP534" s="116"/>
      <c r="FZ534" s="116"/>
      <c r="GJ534" s="116"/>
      <c r="GT534" s="116"/>
      <c r="HD534" s="116"/>
      <c r="HN534" s="116"/>
      <c r="HX534" s="116"/>
    </row>
    <row xmlns:x14ac="http://schemas.microsoft.com/office/spreadsheetml/2009/9/ac" r="535" s="3" customFormat="true" x14ac:dyDescent="0.25">
      <c r="A535" s="369"/>
      <c r="B535" s="116"/>
      <c r="L535" s="116"/>
      <c r="V535" s="116"/>
      <c r="AF535" s="116"/>
      <c r="AP535" s="116"/>
      <c r="AZ535" s="116"/>
      <c r="BA535" s="116"/>
      <c r="BJ535" s="116"/>
      <c r="BT535" s="116"/>
      <c r="CD535" s="116"/>
      <c r="CN535" s="116"/>
      <c r="CX535" s="116"/>
      <c r="DH535" s="116"/>
      <c r="DR535" s="116"/>
      <c r="EB535" s="116"/>
      <c r="EL535" s="116"/>
      <c r="EV535" s="116"/>
      <c r="FF535" s="116"/>
      <c r="FP535" s="116"/>
      <c r="FZ535" s="116"/>
      <c r="GJ535" s="116"/>
      <c r="GT535" s="116"/>
      <c r="HD535" s="116"/>
      <c r="HN535" s="116"/>
      <c r="HX535" s="116"/>
    </row>
    <row xmlns:x14ac="http://schemas.microsoft.com/office/spreadsheetml/2009/9/ac" r="536" s="3" customFormat="true" x14ac:dyDescent="0.25">
      <c r="A536" s="369"/>
      <c r="B536" s="116"/>
      <c r="L536" s="116"/>
      <c r="V536" s="116"/>
      <c r="AF536" s="116"/>
      <c r="AP536" s="116"/>
      <c r="AZ536" s="116"/>
      <c r="BA536" s="116"/>
      <c r="BJ536" s="116"/>
      <c r="BT536" s="116"/>
      <c r="CD536" s="116"/>
      <c r="CN536" s="116"/>
      <c r="CX536" s="116"/>
      <c r="DH536" s="116"/>
      <c r="DR536" s="116"/>
      <c r="EB536" s="116"/>
      <c r="EL536" s="116"/>
      <c r="EV536" s="116"/>
      <c r="FF536" s="116"/>
      <c r="FP536" s="116"/>
      <c r="FZ536" s="116"/>
      <c r="GJ536" s="116"/>
      <c r="GT536" s="116"/>
      <c r="HD536" s="116"/>
      <c r="HN536" s="116"/>
      <c r="HX536" s="116"/>
    </row>
    <row xmlns:x14ac="http://schemas.microsoft.com/office/spreadsheetml/2009/9/ac" r="537" s="3" customFormat="true" x14ac:dyDescent="0.25">
      <c r="A537" s="369"/>
      <c r="B537" s="116"/>
      <c r="L537" s="116"/>
      <c r="V537" s="116"/>
      <c r="AF537" s="116"/>
      <c r="AP537" s="116"/>
      <c r="AZ537" s="116"/>
      <c r="BA537" s="116"/>
      <c r="BJ537" s="116"/>
      <c r="BT537" s="116"/>
      <c r="CD537" s="116"/>
      <c r="CN537" s="116"/>
      <c r="CX537" s="116"/>
      <c r="DH537" s="116"/>
      <c r="DR537" s="116"/>
      <c r="EB537" s="116"/>
      <c r="EL537" s="116"/>
      <c r="EV537" s="116"/>
      <c r="FF537" s="116"/>
      <c r="FP537" s="116"/>
      <c r="FZ537" s="116"/>
      <c r="GJ537" s="116"/>
      <c r="GT537" s="116"/>
      <c r="HD537" s="116"/>
      <c r="HN537" s="116"/>
      <c r="HX537" s="116"/>
    </row>
    <row xmlns:x14ac="http://schemas.microsoft.com/office/spreadsheetml/2009/9/ac" r="538" s="3" customFormat="true" x14ac:dyDescent="0.25">
      <c r="A538" s="369"/>
      <c r="B538" s="116"/>
      <c r="L538" s="116"/>
      <c r="V538" s="116"/>
      <c r="AF538" s="116"/>
      <c r="AP538" s="116"/>
      <c r="AZ538" s="116"/>
      <c r="BA538" s="116"/>
      <c r="BJ538" s="116"/>
      <c r="BT538" s="116"/>
      <c r="CD538" s="116"/>
      <c r="CN538" s="116"/>
      <c r="CX538" s="116"/>
      <c r="DH538" s="116"/>
      <c r="DR538" s="116"/>
      <c r="EB538" s="116"/>
      <c r="EL538" s="116"/>
      <c r="EV538" s="116"/>
      <c r="FF538" s="116"/>
      <c r="FP538" s="116"/>
      <c r="FZ538" s="116"/>
      <c r="GJ538" s="116"/>
      <c r="GT538" s="116"/>
      <c r="HD538" s="116"/>
      <c r="HN538" s="116"/>
      <c r="HX538" s="116"/>
    </row>
    <row xmlns:x14ac="http://schemas.microsoft.com/office/spreadsheetml/2009/9/ac" r="539" s="3" customFormat="true" x14ac:dyDescent="0.25">
      <c r="A539" s="369"/>
      <c r="B539" s="116"/>
      <c r="L539" s="116"/>
      <c r="V539" s="116"/>
      <c r="AF539" s="116"/>
      <c r="AP539" s="116"/>
      <c r="AZ539" s="116"/>
      <c r="BA539" s="116"/>
      <c r="BJ539" s="116"/>
      <c r="BT539" s="116"/>
      <c r="CD539" s="116"/>
      <c r="CN539" s="116"/>
      <c r="CX539" s="116"/>
      <c r="DH539" s="116"/>
      <c r="DR539" s="116"/>
      <c r="EB539" s="116"/>
      <c r="EL539" s="116"/>
      <c r="EV539" s="116"/>
      <c r="FF539" s="116"/>
      <c r="FP539" s="116"/>
      <c r="FZ539" s="116"/>
      <c r="GJ539" s="116"/>
      <c r="GT539" s="116"/>
      <c r="HD539" s="116"/>
      <c r="HN539" s="116"/>
      <c r="HX539" s="116"/>
    </row>
    <row xmlns:x14ac="http://schemas.microsoft.com/office/spreadsheetml/2009/9/ac" r="540" s="3" customFormat="true" x14ac:dyDescent="0.25">
      <c r="A540" s="369"/>
      <c r="B540" s="116"/>
      <c r="L540" s="116"/>
      <c r="V540" s="116"/>
      <c r="AF540" s="116"/>
      <c r="AP540" s="116"/>
      <c r="AZ540" s="116"/>
      <c r="BA540" s="116"/>
      <c r="BJ540" s="116"/>
      <c r="BT540" s="116"/>
      <c r="CD540" s="116"/>
      <c r="CN540" s="116"/>
      <c r="CX540" s="116"/>
      <c r="DH540" s="116"/>
      <c r="DR540" s="116"/>
      <c r="EB540" s="116"/>
      <c r="EL540" s="116"/>
      <c r="EV540" s="116"/>
      <c r="FF540" s="116"/>
      <c r="FP540" s="116"/>
      <c r="FZ540" s="116"/>
      <c r="GJ540" s="116"/>
      <c r="GT540" s="116"/>
      <c r="HD540" s="116"/>
      <c r="HN540" s="116"/>
      <c r="HX540" s="116"/>
    </row>
    <row xmlns:x14ac="http://schemas.microsoft.com/office/spreadsheetml/2009/9/ac" r="541" s="3" customFormat="true" x14ac:dyDescent="0.25">
      <c r="A541" s="369"/>
      <c r="B541" s="116"/>
      <c r="L541" s="116"/>
      <c r="V541" s="116"/>
      <c r="AF541" s="116"/>
      <c r="AP541" s="116"/>
      <c r="AZ541" s="116"/>
      <c r="BA541" s="116"/>
      <c r="BJ541" s="116"/>
      <c r="BT541" s="116"/>
      <c r="CD541" s="116"/>
      <c r="CN541" s="116"/>
      <c r="CX541" s="116"/>
      <c r="DH541" s="116"/>
      <c r="DR541" s="116"/>
      <c r="EB541" s="116"/>
      <c r="EL541" s="116"/>
      <c r="EV541" s="116"/>
      <c r="FF541" s="116"/>
      <c r="FP541" s="116"/>
      <c r="FZ541" s="116"/>
      <c r="GJ541" s="116"/>
      <c r="GT541" s="116"/>
      <c r="HD541" s="116"/>
      <c r="HN541" s="116"/>
      <c r="HX541" s="116"/>
    </row>
    <row xmlns:x14ac="http://schemas.microsoft.com/office/spreadsheetml/2009/9/ac" r="542" s="3" customFormat="true" x14ac:dyDescent="0.25">
      <c r="A542" s="369"/>
      <c r="B542" s="116"/>
      <c r="L542" s="116"/>
      <c r="V542" s="116"/>
      <c r="AF542" s="116"/>
      <c r="AP542" s="116"/>
      <c r="AZ542" s="116"/>
      <c r="BA542" s="116"/>
      <c r="BJ542" s="116"/>
      <c r="BT542" s="116"/>
      <c r="CD542" s="116"/>
      <c r="CN542" s="116"/>
      <c r="CX542" s="116"/>
      <c r="DH542" s="116"/>
      <c r="DR542" s="116"/>
      <c r="EB542" s="116"/>
      <c r="EL542" s="116"/>
      <c r="EV542" s="116"/>
      <c r="FF542" s="116"/>
      <c r="FP542" s="116"/>
      <c r="FZ542" s="116"/>
      <c r="GJ542" s="116"/>
      <c r="GT542" s="116"/>
      <c r="HD542" s="116"/>
      <c r="HN542" s="116"/>
      <c r="HX542" s="116"/>
    </row>
    <row xmlns:x14ac="http://schemas.microsoft.com/office/spreadsheetml/2009/9/ac" r="543" s="3" customFormat="true" x14ac:dyDescent="0.25">
      <c r="A543" s="369"/>
      <c r="B543" s="116"/>
      <c r="L543" s="116"/>
      <c r="V543" s="116"/>
      <c r="AF543" s="116"/>
      <c r="AP543" s="116"/>
      <c r="AZ543" s="116"/>
      <c r="BA543" s="116"/>
      <c r="BJ543" s="116"/>
      <c r="BT543" s="116"/>
      <c r="CD543" s="116"/>
      <c r="CN543" s="116"/>
      <c r="CX543" s="116"/>
      <c r="DH543" s="116"/>
      <c r="DR543" s="116"/>
      <c r="EB543" s="116"/>
      <c r="EL543" s="116"/>
      <c r="EV543" s="116"/>
      <c r="FF543" s="116"/>
      <c r="FP543" s="116"/>
      <c r="FZ543" s="116"/>
      <c r="GJ543" s="116"/>
      <c r="GT543" s="116"/>
      <c r="HD543" s="116"/>
      <c r="HN543" s="116"/>
      <c r="HX543" s="116"/>
    </row>
    <row xmlns:x14ac="http://schemas.microsoft.com/office/spreadsheetml/2009/9/ac" r="544" s="3" customFormat="true" x14ac:dyDescent="0.25">
      <c r="A544" s="369"/>
      <c r="B544" s="116"/>
      <c r="L544" s="116"/>
      <c r="V544" s="116"/>
      <c r="AF544" s="116"/>
      <c r="AP544" s="116"/>
      <c r="AZ544" s="116"/>
      <c r="BA544" s="116"/>
      <c r="BJ544" s="116"/>
      <c r="BT544" s="116"/>
      <c r="CD544" s="116"/>
      <c r="CN544" s="116"/>
      <c r="CX544" s="116"/>
      <c r="DH544" s="116"/>
      <c r="DR544" s="116"/>
      <c r="EB544" s="116"/>
      <c r="EL544" s="116"/>
      <c r="EV544" s="116"/>
      <c r="FF544" s="116"/>
      <c r="FP544" s="116"/>
      <c r="FZ544" s="116"/>
      <c r="GJ544" s="116"/>
      <c r="GT544" s="116"/>
      <c r="HD544" s="116"/>
      <c r="HN544" s="116"/>
      <c r="HX544" s="116"/>
    </row>
    <row xmlns:x14ac="http://schemas.microsoft.com/office/spreadsheetml/2009/9/ac" r="545" s="3" customFormat="true" x14ac:dyDescent="0.25">
      <c r="A545" s="369"/>
      <c r="B545" s="116"/>
      <c r="L545" s="116"/>
      <c r="V545" s="116"/>
      <c r="AF545" s="116"/>
      <c r="AP545" s="116"/>
      <c r="AZ545" s="116"/>
      <c r="BA545" s="116"/>
      <c r="BJ545" s="116"/>
      <c r="BT545" s="116"/>
      <c r="CD545" s="116"/>
      <c r="CN545" s="116"/>
      <c r="CX545" s="116"/>
      <c r="DH545" s="116"/>
      <c r="DR545" s="116"/>
      <c r="EB545" s="116"/>
      <c r="EL545" s="116"/>
      <c r="EV545" s="116"/>
      <c r="FF545" s="116"/>
      <c r="FP545" s="116"/>
      <c r="FZ545" s="116"/>
      <c r="GJ545" s="116"/>
      <c r="GT545" s="116"/>
      <c r="HD545" s="116"/>
      <c r="HN545" s="116"/>
      <c r="HX545" s="116"/>
    </row>
    <row xmlns:x14ac="http://schemas.microsoft.com/office/spreadsheetml/2009/9/ac" r="546" s="3" customFormat="true" x14ac:dyDescent="0.25">
      <c r="A546" s="369"/>
      <c r="B546" s="116"/>
      <c r="L546" s="116"/>
      <c r="V546" s="116"/>
      <c r="AF546" s="116"/>
      <c r="AP546" s="116"/>
      <c r="AZ546" s="116"/>
      <c r="BA546" s="116"/>
      <c r="BJ546" s="116"/>
      <c r="BT546" s="116"/>
      <c r="CD546" s="116"/>
      <c r="CN546" s="116"/>
      <c r="CX546" s="116"/>
      <c r="DH546" s="116"/>
      <c r="DR546" s="116"/>
      <c r="EB546" s="116"/>
      <c r="EL546" s="116"/>
      <c r="EV546" s="116"/>
      <c r="FF546" s="116"/>
      <c r="FP546" s="116"/>
      <c r="FZ546" s="116"/>
      <c r="GJ546" s="116"/>
      <c r="GT546" s="116"/>
      <c r="HD546" s="116"/>
      <c r="HN546" s="116"/>
      <c r="HX546" s="116"/>
    </row>
    <row xmlns:x14ac="http://schemas.microsoft.com/office/spreadsheetml/2009/9/ac" r="547" s="3" customFormat="true" x14ac:dyDescent="0.25">
      <c r="A547" s="369"/>
      <c r="B547" s="116"/>
      <c r="L547" s="116"/>
      <c r="V547" s="116"/>
      <c r="AF547" s="116"/>
      <c r="AP547" s="116"/>
      <c r="AZ547" s="116"/>
      <c r="BA547" s="116"/>
      <c r="BJ547" s="116"/>
      <c r="BT547" s="116"/>
      <c r="CD547" s="116"/>
      <c r="CN547" s="116"/>
      <c r="CX547" s="116"/>
      <c r="DH547" s="116"/>
      <c r="DR547" s="116"/>
      <c r="EB547" s="116"/>
      <c r="EL547" s="116"/>
      <c r="EV547" s="116"/>
      <c r="FF547" s="116"/>
      <c r="FP547" s="116"/>
      <c r="FZ547" s="116"/>
      <c r="GJ547" s="116"/>
      <c r="GT547" s="116"/>
      <c r="HD547" s="116"/>
      <c r="HN547" s="116"/>
      <c r="HX547" s="116"/>
    </row>
    <row xmlns:x14ac="http://schemas.microsoft.com/office/spreadsheetml/2009/9/ac" r="548" s="3" customFormat="true" x14ac:dyDescent="0.25">
      <c r="A548" s="369"/>
      <c r="B548" s="116"/>
      <c r="L548" s="116"/>
      <c r="V548" s="116"/>
      <c r="AF548" s="116"/>
      <c r="AP548" s="116"/>
      <c r="AZ548" s="116"/>
      <c r="BA548" s="116"/>
      <c r="BJ548" s="116"/>
      <c r="BT548" s="116"/>
      <c r="CD548" s="116"/>
      <c r="CN548" s="116"/>
      <c r="CX548" s="116"/>
      <c r="DH548" s="116"/>
      <c r="DR548" s="116"/>
      <c r="EB548" s="116"/>
      <c r="EL548" s="116"/>
      <c r="EV548" s="116"/>
      <c r="FF548" s="116"/>
      <c r="FP548" s="116"/>
      <c r="FZ548" s="116"/>
      <c r="GJ548" s="116"/>
      <c r="GT548" s="116"/>
      <c r="HD548" s="116"/>
      <c r="HN548" s="116"/>
      <c r="HX548" s="116"/>
    </row>
    <row xmlns:x14ac="http://schemas.microsoft.com/office/spreadsheetml/2009/9/ac" r="549" s="3" customFormat="true" x14ac:dyDescent="0.25">
      <c r="A549" s="369"/>
      <c r="B549" s="116"/>
      <c r="L549" s="116"/>
      <c r="V549" s="116"/>
      <c r="AF549" s="116"/>
      <c r="AP549" s="116"/>
      <c r="AZ549" s="116"/>
      <c r="BA549" s="116"/>
      <c r="BJ549" s="116"/>
      <c r="BT549" s="116"/>
      <c r="CD549" s="116"/>
      <c r="CN549" s="116"/>
      <c r="CX549" s="116"/>
      <c r="DH549" s="116"/>
      <c r="DR549" s="116"/>
      <c r="EB549" s="116"/>
      <c r="EL549" s="116"/>
      <c r="EV549" s="116"/>
      <c r="FF549" s="116"/>
      <c r="FP549" s="116"/>
      <c r="FZ549" s="116"/>
      <c r="GJ549" s="116"/>
      <c r="GT549" s="116"/>
      <c r="HD549" s="116"/>
      <c r="HN549" s="116"/>
      <c r="HX549" s="116"/>
    </row>
    <row xmlns:x14ac="http://schemas.microsoft.com/office/spreadsheetml/2009/9/ac" r="550" s="3" customFormat="true" x14ac:dyDescent="0.25">
      <c r="A550" s="369"/>
      <c r="B550" s="116"/>
      <c r="L550" s="116"/>
      <c r="V550" s="116"/>
      <c r="AF550" s="116"/>
      <c r="AP550" s="116"/>
      <c r="AZ550" s="116"/>
      <c r="BA550" s="116"/>
      <c r="BJ550" s="116"/>
      <c r="BT550" s="116"/>
      <c r="CD550" s="116"/>
      <c r="CN550" s="116"/>
      <c r="CX550" s="116"/>
      <c r="DH550" s="116"/>
      <c r="DR550" s="116"/>
      <c r="EB550" s="116"/>
      <c r="EL550" s="116"/>
      <c r="EV550" s="116"/>
      <c r="FF550" s="116"/>
      <c r="FP550" s="116"/>
      <c r="FZ550" s="116"/>
      <c r="GJ550" s="116"/>
      <c r="GT550" s="116"/>
      <c r="HD550" s="116"/>
      <c r="HN550" s="116"/>
      <c r="HX550" s="116"/>
    </row>
    <row xmlns:x14ac="http://schemas.microsoft.com/office/spreadsheetml/2009/9/ac" r="551" s="3" customFormat="true" x14ac:dyDescent="0.25">
      <c r="A551" s="369"/>
      <c r="B551" s="116"/>
      <c r="L551" s="116"/>
      <c r="V551" s="116"/>
      <c r="AF551" s="116"/>
      <c r="AP551" s="116"/>
      <c r="AZ551" s="116"/>
      <c r="BA551" s="116"/>
      <c r="BJ551" s="116"/>
      <c r="BT551" s="116"/>
      <c r="CD551" s="116"/>
      <c r="CN551" s="116"/>
      <c r="CX551" s="116"/>
      <c r="DH551" s="116"/>
      <c r="DR551" s="116"/>
      <c r="EB551" s="116"/>
      <c r="EL551" s="116"/>
      <c r="EV551" s="116"/>
      <c r="FF551" s="116"/>
      <c r="FP551" s="116"/>
      <c r="FZ551" s="116"/>
      <c r="GJ551" s="116"/>
      <c r="GT551" s="116"/>
      <c r="HD551" s="116"/>
      <c r="HN551" s="116"/>
      <c r="HX551" s="116"/>
    </row>
    <row xmlns:x14ac="http://schemas.microsoft.com/office/spreadsheetml/2009/9/ac" r="552" s="3" customFormat="true" x14ac:dyDescent="0.25">
      <c r="A552" s="369"/>
      <c r="B552" s="116"/>
      <c r="L552" s="116"/>
      <c r="V552" s="116"/>
      <c r="AF552" s="116"/>
      <c r="AP552" s="116"/>
      <c r="AZ552" s="116"/>
      <c r="BA552" s="116"/>
      <c r="BJ552" s="116"/>
      <c r="BT552" s="116"/>
      <c r="CD552" s="116"/>
      <c r="CN552" s="116"/>
      <c r="CX552" s="116"/>
      <c r="DH552" s="116"/>
      <c r="DR552" s="116"/>
      <c r="EB552" s="116"/>
      <c r="EL552" s="116"/>
      <c r="EV552" s="116"/>
      <c r="FF552" s="116"/>
      <c r="FP552" s="116"/>
      <c r="FZ552" s="116"/>
      <c r="GJ552" s="116"/>
      <c r="GT552" s="116"/>
      <c r="HD552" s="116"/>
      <c r="HN552" s="116"/>
      <c r="HX552" s="116"/>
    </row>
    <row xmlns:x14ac="http://schemas.microsoft.com/office/spreadsheetml/2009/9/ac" r="553" s="3" customFormat="true" x14ac:dyDescent="0.25">
      <c r="A553" s="369"/>
      <c r="B553" s="116"/>
      <c r="L553" s="116"/>
      <c r="V553" s="116"/>
      <c r="AF553" s="116"/>
      <c r="AP553" s="116"/>
      <c r="AZ553" s="116"/>
      <c r="BA553" s="116"/>
      <c r="BJ553" s="116"/>
      <c r="BT553" s="116"/>
      <c r="CD553" s="116"/>
      <c r="CN553" s="116"/>
      <c r="CX553" s="116"/>
      <c r="DH553" s="116"/>
      <c r="DR553" s="116"/>
      <c r="EB553" s="116"/>
      <c r="EL553" s="116"/>
      <c r="EV553" s="116"/>
      <c r="FF553" s="116"/>
      <c r="FP553" s="116"/>
      <c r="FZ553" s="116"/>
      <c r="GJ553" s="116"/>
      <c r="GT553" s="116"/>
      <c r="HD553" s="116"/>
      <c r="HN553" s="116"/>
      <c r="HX553" s="116"/>
    </row>
    <row xmlns:x14ac="http://schemas.microsoft.com/office/spreadsheetml/2009/9/ac" r="554" s="3" customFormat="true" x14ac:dyDescent="0.25">
      <c r="A554" s="369"/>
      <c r="B554" s="116"/>
      <c r="L554" s="116"/>
      <c r="V554" s="116"/>
      <c r="AF554" s="116"/>
      <c r="AP554" s="116"/>
      <c r="AZ554" s="116"/>
      <c r="BA554" s="116"/>
      <c r="BJ554" s="116"/>
      <c r="BT554" s="116"/>
      <c r="CD554" s="116"/>
      <c r="CN554" s="116"/>
      <c r="CX554" s="116"/>
      <c r="DH554" s="116"/>
      <c r="DR554" s="116"/>
      <c r="EB554" s="116"/>
      <c r="EL554" s="116"/>
      <c r="EV554" s="116"/>
      <c r="FF554" s="116"/>
      <c r="FP554" s="116"/>
      <c r="FZ554" s="116"/>
      <c r="GJ554" s="116"/>
      <c r="GT554" s="116"/>
      <c r="HD554" s="116"/>
      <c r="HN554" s="116"/>
      <c r="HX554" s="116"/>
    </row>
    <row xmlns:x14ac="http://schemas.microsoft.com/office/spreadsheetml/2009/9/ac" r="555" s="3" customFormat="true" x14ac:dyDescent="0.25">
      <c r="A555" s="369"/>
      <c r="B555" s="116"/>
      <c r="L555" s="116"/>
      <c r="V555" s="116"/>
      <c r="AF555" s="116"/>
      <c r="AP555" s="116"/>
      <c r="AZ555" s="116"/>
      <c r="BA555" s="116"/>
      <c r="BJ555" s="116"/>
      <c r="BT555" s="116"/>
      <c r="CD555" s="116"/>
      <c r="CN555" s="116"/>
      <c r="CX555" s="116"/>
      <c r="DH555" s="116"/>
      <c r="DR555" s="116"/>
      <c r="EB555" s="116"/>
      <c r="EL555" s="116"/>
      <c r="EV555" s="116"/>
      <c r="FF555" s="116"/>
      <c r="FP555" s="116"/>
      <c r="FZ555" s="116"/>
      <c r="GJ555" s="116"/>
      <c r="GT555" s="116"/>
      <c r="HD555" s="116"/>
      <c r="HN555" s="116"/>
      <c r="HX555" s="116"/>
    </row>
    <row xmlns:x14ac="http://schemas.microsoft.com/office/spreadsheetml/2009/9/ac" r="556" s="3" customFormat="true" x14ac:dyDescent="0.25">
      <c r="A556" s="369"/>
      <c r="B556" s="116"/>
      <c r="L556" s="116"/>
      <c r="V556" s="116"/>
      <c r="AF556" s="116"/>
      <c r="AP556" s="116"/>
      <c r="AZ556" s="116"/>
      <c r="BA556" s="116"/>
      <c r="BJ556" s="116"/>
      <c r="BT556" s="116"/>
      <c r="CD556" s="116"/>
      <c r="CN556" s="116"/>
      <c r="CX556" s="116"/>
      <c r="DH556" s="116"/>
      <c r="DR556" s="116"/>
      <c r="EB556" s="116"/>
      <c r="EL556" s="116"/>
      <c r="EV556" s="116"/>
      <c r="FF556" s="116"/>
      <c r="FP556" s="116"/>
      <c r="FZ556" s="116"/>
      <c r="GJ556" s="116"/>
      <c r="GT556" s="116"/>
      <c r="HD556" s="116"/>
      <c r="HN556" s="116"/>
      <c r="HX556" s="116"/>
    </row>
    <row xmlns:x14ac="http://schemas.microsoft.com/office/spreadsheetml/2009/9/ac" r="557" s="3" customFormat="true" x14ac:dyDescent="0.25">
      <c r="A557" s="369"/>
      <c r="B557" s="116"/>
      <c r="L557" s="116"/>
      <c r="V557" s="116"/>
      <c r="AF557" s="116"/>
      <c r="AP557" s="116"/>
      <c r="AZ557" s="116"/>
      <c r="BA557" s="116"/>
      <c r="BJ557" s="116"/>
      <c r="BT557" s="116"/>
      <c r="CD557" s="116"/>
      <c r="CN557" s="116"/>
      <c r="CX557" s="116"/>
      <c r="DH557" s="116"/>
      <c r="DR557" s="116"/>
      <c r="EB557" s="116"/>
      <c r="EL557" s="116"/>
      <c r="EV557" s="116"/>
      <c r="FF557" s="116"/>
      <c r="FP557" s="116"/>
      <c r="FZ557" s="116"/>
      <c r="GJ557" s="116"/>
      <c r="GT557" s="116"/>
      <c r="HD557" s="116"/>
      <c r="HN557" s="116"/>
      <c r="HX557" s="116"/>
    </row>
    <row xmlns:x14ac="http://schemas.microsoft.com/office/spreadsheetml/2009/9/ac" r="558" s="3" customFormat="true" x14ac:dyDescent="0.25">
      <c r="A558" s="369"/>
      <c r="B558" s="116"/>
      <c r="L558" s="116"/>
      <c r="V558" s="116"/>
      <c r="AF558" s="116"/>
      <c r="AP558" s="116"/>
      <c r="AZ558" s="116"/>
      <c r="BA558" s="116"/>
      <c r="BJ558" s="116"/>
      <c r="BT558" s="116"/>
      <c r="CD558" s="116"/>
      <c r="CN558" s="116"/>
      <c r="CX558" s="116"/>
      <c r="DH558" s="116"/>
      <c r="DR558" s="116"/>
      <c r="EB558" s="116"/>
      <c r="EL558" s="116"/>
      <c r="EV558" s="116"/>
      <c r="FF558" s="116"/>
      <c r="FP558" s="116"/>
      <c r="FZ558" s="116"/>
      <c r="GJ558" s="116"/>
      <c r="GT558" s="116"/>
      <c r="HD558" s="116"/>
      <c r="HN558" s="116"/>
      <c r="HX558" s="116"/>
    </row>
    <row xmlns:x14ac="http://schemas.microsoft.com/office/spreadsheetml/2009/9/ac" r="559" s="3" customFormat="true" x14ac:dyDescent="0.25">
      <c r="A559" s="369"/>
      <c r="B559" s="116"/>
      <c r="L559" s="116"/>
      <c r="V559" s="116"/>
      <c r="AF559" s="116"/>
      <c r="AP559" s="116"/>
      <c r="AZ559" s="116"/>
      <c r="BA559" s="116"/>
      <c r="BJ559" s="116"/>
      <c r="BT559" s="116"/>
      <c r="CD559" s="116"/>
      <c r="CN559" s="116"/>
      <c r="CX559" s="116"/>
      <c r="DH559" s="116"/>
      <c r="DR559" s="116"/>
      <c r="EB559" s="116"/>
      <c r="EL559" s="116"/>
      <c r="EV559" s="116"/>
      <c r="FF559" s="116"/>
      <c r="FP559" s="116"/>
      <c r="FZ559" s="116"/>
      <c r="GJ559" s="116"/>
      <c r="GT559" s="116"/>
      <c r="HD559" s="116"/>
      <c r="HN559" s="116"/>
      <c r="HX559" s="116"/>
    </row>
    <row xmlns:x14ac="http://schemas.microsoft.com/office/spreadsheetml/2009/9/ac" r="560" s="3" customFormat="true" x14ac:dyDescent="0.25">
      <c r="A560" s="369"/>
      <c r="B560" s="116"/>
      <c r="L560" s="116"/>
      <c r="V560" s="116"/>
      <c r="AF560" s="116"/>
      <c r="AP560" s="116"/>
      <c r="AZ560" s="116"/>
      <c r="BA560" s="116"/>
      <c r="BJ560" s="116"/>
      <c r="BT560" s="116"/>
      <c r="CD560" s="116"/>
      <c r="CN560" s="116"/>
      <c r="CX560" s="116"/>
      <c r="DH560" s="116"/>
      <c r="DR560" s="116"/>
      <c r="EB560" s="116"/>
      <c r="EL560" s="116"/>
      <c r="EV560" s="116"/>
      <c r="FF560" s="116"/>
      <c r="FP560" s="116"/>
      <c r="FZ560" s="116"/>
      <c r="GJ560" s="116"/>
      <c r="GT560" s="116"/>
      <c r="HD560" s="116"/>
      <c r="HN560" s="116"/>
      <c r="HX560" s="116"/>
    </row>
    <row xmlns:x14ac="http://schemas.microsoft.com/office/spreadsheetml/2009/9/ac" r="561" s="3" customFormat="true" x14ac:dyDescent="0.25">
      <c r="A561" s="369"/>
      <c r="B561" s="116"/>
      <c r="L561" s="116"/>
      <c r="V561" s="116"/>
      <c r="AF561" s="116"/>
      <c r="AP561" s="116"/>
      <c r="AZ561" s="116"/>
      <c r="BA561" s="116"/>
      <c r="BJ561" s="116"/>
      <c r="BT561" s="116"/>
      <c r="CD561" s="116"/>
      <c r="CN561" s="116"/>
      <c r="CX561" s="116"/>
      <c r="DH561" s="116"/>
      <c r="DR561" s="116"/>
      <c r="EB561" s="116"/>
      <c r="EL561" s="116"/>
      <c r="EV561" s="116"/>
      <c r="FF561" s="116"/>
      <c r="FP561" s="116"/>
      <c r="FZ561" s="116"/>
      <c r="GJ561" s="116"/>
      <c r="GT561" s="116"/>
      <c r="HD561" s="116"/>
      <c r="HN561" s="116"/>
      <c r="HX561" s="116"/>
    </row>
    <row xmlns:x14ac="http://schemas.microsoft.com/office/spreadsheetml/2009/9/ac" r="562" s="3" customFormat="true" x14ac:dyDescent="0.25">
      <c r="A562" s="369"/>
      <c r="B562" s="116"/>
      <c r="L562" s="116"/>
      <c r="V562" s="116"/>
      <c r="AF562" s="116"/>
      <c r="AP562" s="116"/>
      <c r="AZ562" s="116"/>
      <c r="BA562" s="116"/>
      <c r="BJ562" s="116"/>
      <c r="BT562" s="116"/>
      <c r="CD562" s="116"/>
      <c r="CN562" s="116"/>
      <c r="CX562" s="116"/>
      <c r="DH562" s="116"/>
      <c r="DR562" s="116"/>
      <c r="EB562" s="116"/>
      <c r="EL562" s="116"/>
      <c r="EV562" s="116"/>
      <c r="FF562" s="116"/>
      <c r="FP562" s="116"/>
      <c r="FZ562" s="116"/>
      <c r="GJ562" s="116"/>
      <c r="GT562" s="116"/>
      <c r="HD562" s="116"/>
      <c r="HN562" s="116"/>
      <c r="HX562" s="116"/>
    </row>
    <row xmlns:x14ac="http://schemas.microsoft.com/office/spreadsheetml/2009/9/ac" r="563" s="3" customFormat="true" x14ac:dyDescent="0.25">
      <c r="A563" s="369"/>
      <c r="B563" s="116"/>
      <c r="L563" s="116"/>
      <c r="V563" s="116"/>
      <c r="AF563" s="116"/>
      <c r="AP563" s="116"/>
      <c r="AZ563" s="116"/>
      <c r="BA563" s="116"/>
      <c r="BJ563" s="116"/>
      <c r="BT563" s="116"/>
      <c r="CD563" s="116"/>
      <c r="CN563" s="116"/>
      <c r="CX563" s="116"/>
      <c r="DH563" s="116"/>
      <c r="DR563" s="116"/>
      <c r="EB563" s="116"/>
      <c r="EL563" s="116"/>
      <c r="EV563" s="116"/>
      <c r="FF563" s="116"/>
      <c r="FP563" s="116"/>
      <c r="FZ563" s="116"/>
      <c r="GJ563" s="116"/>
      <c r="GT563" s="116"/>
      <c r="HD563" s="116"/>
      <c r="HN563" s="116"/>
      <c r="HX563" s="116"/>
    </row>
    <row xmlns:x14ac="http://schemas.microsoft.com/office/spreadsheetml/2009/9/ac" r="564" s="3" customFormat="true" x14ac:dyDescent="0.25">
      <c r="A564" s="369"/>
      <c r="B564" s="116"/>
      <c r="L564" s="116"/>
      <c r="V564" s="116"/>
      <c r="AF564" s="116"/>
      <c r="AP564" s="116"/>
      <c r="AZ564" s="116"/>
      <c r="BA564" s="116"/>
      <c r="BJ564" s="116"/>
      <c r="BT564" s="116"/>
      <c r="CD564" s="116"/>
      <c r="CN564" s="116"/>
      <c r="CX564" s="116"/>
      <c r="DH564" s="116"/>
      <c r="DR564" s="116"/>
      <c r="EB564" s="116"/>
      <c r="EL564" s="116"/>
      <c r="EV564" s="116"/>
      <c r="FF564" s="116"/>
      <c r="FP564" s="116"/>
      <c r="FZ564" s="116"/>
      <c r="GJ564" s="116"/>
      <c r="GT564" s="116"/>
      <c r="HD564" s="116"/>
      <c r="HN564" s="116"/>
      <c r="HX564" s="116"/>
    </row>
    <row xmlns:x14ac="http://schemas.microsoft.com/office/spreadsheetml/2009/9/ac" r="565" s="3" customFormat="true" x14ac:dyDescent="0.25">
      <c r="A565" s="369"/>
      <c r="B565" s="116"/>
      <c r="L565" s="116"/>
      <c r="V565" s="116"/>
      <c r="AF565" s="116"/>
      <c r="AP565" s="116"/>
      <c r="AZ565" s="116"/>
      <c r="BA565" s="116"/>
      <c r="BJ565" s="116"/>
      <c r="BT565" s="116"/>
      <c r="CD565" s="116"/>
      <c r="CN565" s="116"/>
      <c r="CX565" s="116"/>
      <c r="DH565" s="116"/>
      <c r="DR565" s="116"/>
      <c r="EB565" s="116"/>
      <c r="EL565" s="116"/>
      <c r="EV565" s="116"/>
      <c r="FF565" s="116"/>
      <c r="FP565" s="116"/>
      <c r="FZ565" s="116"/>
      <c r="GJ565" s="116"/>
      <c r="GT565" s="116"/>
      <c r="HD565" s="116"/>
      <c r="HN565" s="116"/>
      <c r="HX565" s="116"/>
    </row>
    <row xmlns:x14ac="http://schemas.microsoft.com/office/spreadsheetml/2009/9/ac" r="566" s="3" customFormat="true" x14ac:dyDescent="0.25">
      <c r="A566" s="369"/>
      <c r="B566" s="116"/>
      <c r="L566" s="116"/>
      <c r="V566" s="116"/>
      <c r="AF566" s="116"/>
      <c r="AP566" s="116"/>
      <c r="AZ566" s="116"/>
      <c r="BA566" s="116"/>
      <c r="BJ566" s="116"/>
      <c r="BT566" s="116"/>
      <c r="CD566" s="116"/>
      <c r="CN566" s="116"/>
      <c r="CX566" s="116"/>
      <c r="DH566" s="116"/>
      <c r="DR566" s="116"/>
      <c r="EB566" s="116"/>
      <c r="EL566" s="116"/>
      <c r="EV566" s="116"/>
      <c r="FF566" s="116"/>
      <c r="FP566" s="116"/>
      <c r="FZ566" s="116"/>
      <c r="GJ566" s="116"/>
      <c r="GT566" s="116"/>
      <c r="HD566" s="116"/>
      <c r="HN566" s="116"/>
      <c r="HX566" s="116"/>
    </row>
    <row xmlns:x14ac="http://schemas.microsoft.com/office/spreadsheetml/2009/9/ac" r="567" s="3" customFormat="true" x14ac:dyDescent="0.25">
      <c r="A567" s="369"/>
      <c r="B567" s="116"/>
      <c r="L567" s="116"/>
      <c r="V567" s="116"/>
      <c r="AF567" s="116"/>
      <c r="AP567" s="116"/>
      <c r="AZ567" s="116"/>
      <c r="BA567" s="116"/>
      <c r="BJ567" s="116"/>
      <c r="BT567" s="116"/>
      <c r="CD567" s="116"/>
      <c r="CN567" s="116"/>
      <c r="CX567" s="116"/>
      <c r="DH567" s="116"/>
      <c r="DR567" s="116"/>
      <c r="EB567" s="116"/>
      <c r="EL567" s="116"/>
      <c r="EV567" s="116"/>
      <c r="FF567" s="116"/>
      <c r="FP567" s="116"/>
      <c r="FZ567" s="116"/>
      <c r="GJ567" s="116"/>
      <c r="GT567" s="116"/>
      <c r="HD567" s="116"/>
      <c r="HN567" s="116"/>
      <c r="HX567" s="116"/>
    </row>
    <row xmlns:x14ac="http://schemas.microsoft.com/office/spreadsheetml/2009/9/ac" r="568" s="3" customFormat="true" x14ac:dyDescent="0.25">
      <c r="A568" s="369"/>
      <c r="B568" s="116"/>
      <c r="L568" s="116"/>
      <c r="V568" s="116"/>
      <c r="AF568" s="116"/>
      <c r="AP568" s="116"/>
      <c r="AZ568" s="116"/>
      <c r="BA568" s="116"/>
      <c r="BJ568" s="116"/>
      <c r="BT568" s="116"/>
      <c r="CD568" s="116"/>
      <c r="CN568" s="116"/>
      <c r="CX568" s="116"/>
      <c r="DH568" s="116"/>
      <c r="DR568" s="116"/>
      <c r="EB568" s="116"/>
      <c r="EL568" s="116"/>
      <c r="EV568" s="116"/>
      <c r="FF568" s="116"/>
      <c r="FP568" s="116"/>
      <c r="FZ568" s="116"/>
      <c r="GJ568" s="116"/>
      <c r="GT568" s="116"/>
      <c r="HD568" s="116"/>
      <c r="HN568" s="116"/>
      <c r="HX568" s="116"/>
    </row>
    <row xmlns:x14ac="http://schemas.microsoft.com/office/spreadsheetml/2009/9/ac" r="569" s="3" customFormat="true" x14ac:dyDescent="0.25">
      <c r="A569" s="369"/>
      <c r="B569" s="116"/>
      <c r="L569" s="116"/>
      <c r="V569" s="116"/>
      <c r="AF569" s="116"/>
      <c r="AP569" s="116"/>
      <c r="AZ569" s="116"/>
      <c r="BA569" s="116"/>
      <c r="BJ569" s="116"/>
      <c r="BT569" s="116"/>
      <c r="CD569" s="116"/>
      <c r="CN569" s="116"/>
      <c r="CX569" s="116"/>
      <c r="DH569" s="116"/>
      <c r="DR569" s="116"/>
      <c r="EB569" s="116"/>
      <c r="EL569" s="116"/>
      <c r="EV569" s="116"/>
      <c r="FF569" s="116"/>
      <c r="FP569" s="116"/>
      <c r="FZ569" s="116"/>
      <c r="GJ569" s="116"/>
      <c r="GT569" s="116"/>
      <c r="HD569" s="116"/>
      <c r="HN569" s="116"/>
      <c r="HX569" s="116"/>
    </row>
    <row xmlns:x14ac="http://schemas.microsoft.com/office/spreadsheetml/2009/9/ac" r="570" s="3" customFormat="true" x14ac:dyDescent="0.25">
      <c r="A570" s="369"/>
      <c r="B570" s="116"/>
      <c r="L570" s="116"/>
      <c r="V570" s="116"/>
      <c r="AF570" s="116"/>
      <c r="AP570" s="116"/>
      <c r="AZ570" s="116"/>
      <c r="BA570" s="116"/>
      <c r="BJ570" s="116"/>
      <c r="BT570" s="116"/>
      <c r="CD570" s="116"/>
      <c r="CN570" s="116"/>
      <c r="CX570" s="116"/>
      <c r="DH570" s="116"/>
      <c r="DR570" s="116"/>
      <c r="EB570" s="116"/>
      <c r="EL570" s="116"/>
      <c r="EV570" s="116"/>
      <c r="FF570" s="116"/>
      <c r="FP570" s="116"/>
      <c r="FZ570" s="116"/>
      <c r="GJ570" s="116"/>
      <c r="GT570" s="116"/>
      <c r="HD570" s="116"/>
      <c r="HN570" s="116"/>
      <c r="HX570" s="116"/>
    </row>
    <row xmlns:x14ac="http://schemas.microsoft.com/office/spreadsheetml/2009/9/ac" r="571" s="3" customFormat="true" x14ac:dyDescent="0.25">
      <c r="A571" s="369"/>
      <c r="B571" s="116"/>
      <c r="L571" s="116"/>
      <c r="V571" s="116"/>
      <c r="AF571" s="116"/>
      <c r="AP571" s="116"/>
      <c r="AZ571" s="116"/>
      <c r="BA571" s="116"/>
      <c r="BJ571" s="116"/>
      <c r="BT571" s="116"/>
      <c r="CD571" s="116"/>
      <c r="CN571" s="116"/>
      <c r="CX571" s="116"/>
      <c r="DH571" s="116"/>
      <c r="DR571" s="116"/>
      <c r="EB571" s="116"/>
      <c r="EL571" s="116"/>
      <c r="EV571" s="116"/>
      <c r="FF571" s="116"/>
      <c r="FP571" s="116"/>
      <c r="FZ571" s="116"/>
      <c r="GJ571" s="116"/>
      <c r="GT571" s="116"/>
      <c r="HD571" s="116"/>
      <c r="HN571" s="116"/>
      <c r="HX571" s="116"/>
    </row>
    <row xmlns:x14ac="http://schemas.microsoft.com/office/spreadsheetml/2009/9/ac" r="572" s="3" customFormat="true" x14ac:dyDescent="0.25">
      <c r="A572" s="369"/>
      <c r="B572" s="116"/>
      <c r="L572" s="116"/>
      <c r="V572" s="116"/>
      <c r="AF572" s="116"/>
      <c r="AP572" s="116"/>
      <c r="AZ572" s="116"/>
      <c r="BA572" s="116"/>
      <c r="BJ572" s="116"/>
      <c r="BT572" s="116"/>
      <c r="CD572" s="116"/>
      <c r="CN572" s="116"/>
      <c r="CX572" s="116"/>
      <c r="DH572" s="116"/>
      <c r="DR572" s="116"/>
      <c r="EB572" s="116"/>
      <c r="EL572" s="116"/>
      <c r="EV572" s="116"/>
      <c r="FF572" s="116"/>
      <c r="FP572" s="116"/>
      <c r="FZ572" s="116"/>
      <c r="GJ572" s="116"/>
      <c r="GT572" s="116"/>
      <c r="HD572" s="116"/>
      <c r="HN572" s="116"/>
      <c r="HX572" s="116"/>
    </row>
    <row xmlns:x14ac="http://schemas.microsoft.com/office/spreadsheetml/2009/9/ac" r="573" s="3" customFormat="true" x14ac:dyDescent="0.25">
      <c r="A573" s="369"/>
      <c r="B573" s="116"/>
      <c r="L573" s="116"/>
      <c r="V573" s="116"/>
      <c r="AF573" s="116"/>
      <c r="AP573" s="116"/>
      <c r="AZ573" s="116"/>
      <c r="BA573" s="116"/>
      <c r="BJ573" s="116"/>
      <c r="BT573" s="116"/>
      <c r="CD573" s="116"/>
      <c r="CN573" s="116"/>
      <c r="CX573" s="116"/>
      <c r="DH573" s="116"/>
      <c r="DR573" s="116"/>
      <c r="EB573" s="116"/>
      <c r="EL573" s="116"/>
      <c r="EV573" s="116"/>
      <c r="FF573" s="116"/>
      <c r="FP573" s="116"/>
      <c r="FZ573" s="116"/>
      <c r="GJ573" s="116"/>
      <c r="GT573" s="116"/>
      <c r="HD573" s="116"/>
      <c r="HN573" s="116"/>
      <c r="HX573" s="116"/>
    </row>
    <row xmlns:x14ac="http://schemas.microsoft.com/office/spreadsheetml/2009/9/ac" r="574" s="3" customFormat="true" x14ac:dyDescent="0.25">
      <c r="A574" s="369"/>
      <c r="B574" s="116"/>
      <c r="L574" s="116"/>
      <c r="V574" s="116"/>
      <c r="AF574" s="116"/>
      <c r="AP574" s="116"/>
      <c r="AZ574" s="116"/>
      <c r="BA574" s="116"/>
      <c r="BJ574" s="116"/>
      <c r="BT574" s="116"/>
      <c r="CD574" s="116"/>
      <c r="CN574" s="116"/>
      <c r="CX574" s="116"/>
      <c r="DH574" s="116"/>
      <c r="DR574" s="116"/>
      <c r="EB574" s="116"/>
      <c r="EL574" s="116"/>
      <c r="EV574" s="116"/>
      <c r="FF574" s="116"/>
      <c r="FP574" s="116"/>
      <c r="FZ574" s="116"/>
      <c r="GJ574" s="116"/>
      <c r="GT574" s="116"/>
      <c r="HD574" s="116"/>
      <c r="HN574" s="116"/>
      <c r="HX574" s="116"/>
    </row>
    <row xmlns:x14ac="http://schemas.microsoft.com/office/spreadsheetml/2009/9/ac" r="575" s="3" customFormat="true" x14ac:dyDescent="0.25">
      <c r="A575" s="369"/>
      <c r="B575" s="116"/>
      <c r="L575" s="116"/>
      <c r="V575" s="116"/>
      <c r="AF575" s="116"/>
      <c r="AP575" s="116"/>
      <c r="AZ575" s="116"/>
      <c r="BA575" s="116"/>
      <c r="BJ575" s="116"/>
      <c r="BT575" s="116"/>
      <c r="CD575" s="116"/>
      <c r="CN575" s="116"/>
      <c r="CX575" s="116"/>
      <c r="DH575" s="116"/>
      <c r="DR575" s="116"/>
      <c r="EB575" s="116"/>
      <c r="EL575" s="116"/>
      <c r="EV575" s="116"/>
      <c r="FF575" s="116"/>
      <c r="FP575" s="116"/>
      <c r="FZ575" s="116"/>
      <c r="GJ575" s="116"/>
      <c r="GT575" s="116"/>
      <c r="HD575" s="116"/>
      <c r="HN575" s="116"/>
      <c r="HX575" s="116"/>
    </row>
    <row xmlns:x14ac="http://schemas.microsoft.com/office/spreadsheetml/2009/9/ac" r="576" s="3" customFormat="true" x14ac:dyDescent="0.25">
      <c r="A576" s="369"/>
      <c r="B576" s="116"/>
      <c r="L576" s="116"/>
      <c r="V576" s="116"/>
      <c r="AF576" s="116"/>
      <c r="AP576" s="116"/>
      <c r="AZ576" s="116"/>
      <c r="BA576" s="116"/>
      <c r="BJ576" s="116"/>
      <c r="BT576" s="116"/>
      <c r="CD576" s="116"/>
      <c r="CN576" s="116"/>
      <c r="CX576" s="116"/>
      <c r="DH576" s="116"/>
      <c r="DR576" s="116"/>
      <c r="EB576" s="116"/>
      <c r="EL576" s="116"/>
      <c r="EV576" s="116"/>
      <c r="FF576" s="116"/>
      <c r="FP576" s="116"/>
      <c r="FZ576" s="116"/>
      <c r="GJ576" s="116"/>
      <c r="GT576" s="116"/>
      <c r="HD576" s="116"/>
      <c r="HN576" s="116"/>
      <c r="HX576" s="116"/>
    </row>
    <row xmlns:x14ac="http://schemas.microsoft.com/office/spreadsheetml/2009/9/ac" r="577" s="3" customFormat="true" x14ac:dyDescent="0.25">
      <c r="A577" s="369"/>
      <c r="B577" s="116"/>
      <c r="L577" s="116"/>
      <c r="V577" s="116"/>
      <c r="AF577" s="116"/>
      <c r="AP577" s="116"/>
      <c r="AZ577" s="116"/>
      <c r="BA577" s="116"/>
      <c r="BJ577" s="116"/>
      <c r="BT577" s="116"/>
      <c r="CD577" s="116"/>
      <c r="CN577" s="116"/>
      <c r="CX577" s="116"/>
      <c r="DH577" s="116"/>
      <c r="DR577" s="116"/>
      <c r="EB577" s="116"/>
      <c r="EL577" s="116"/>
      <c r="EV577" s="116"/>
      <c r="FF577" s="116"/>
      <c r="FP577" s="116"/>
      <c r="FZ577" s="116"/>
      <c r="GJ577" s="116"/>
      <c r="GT577" s="116"/>
      <c r="HD577" s="116"/>
      <c r="HN577" s="116"/>
      <c r="HX577" s="116"/>
    </row>
    <row xmlns:x14ac="http://schemas.microsoft.com/office/spreadsheetml/2009/9/ac" r="578" s="3" customFormat="true" x14ac:dyDescent="0.25">
      <c r="A578" s="369"/>
      <c r="B578" s="116"/>
      <c r="L578" s="116"/>
      <c r="V578" s="116"/>
      <c r="AF578" s="116"/>
      <c r="AP578" s="116"/>
      <c r="AZ578" s="116"/>
      <c r="BA578" s="116"/>
      <c r="BJ578" s="116"/>
      <c r="BT578" s="116"/>
      <c r="CD578" s="116"/>
      <c r="CN578" s="116"/>
      <c r="CX578" s="116"/>
      <c r="DH578" s="116"/>
      <c r="DR578" s="116"/>
      <c r="EB578" s="116"/>
      <c r="EL578" s="116"/>
      <c r="EV578" s="116"/>
      <c r="FF578" s="116"/>
      <c r="FP578" s="116"/>
      <c r="FZ578" s="116"/>
      <c r="GJ578" s="116"/>
      <c r="GT578" s="116"/>
      <c r="HD578" s="116"/>
      <c r="HN578" s="116"/>
      <c r="HX578" s="116"/>
    </row>
    <row xmlns:x14ac="http://schemas.microsoft.com/office/spreadsheetml/2009/9/ac" r="579" s="3" customFormat="true" x14ac:dyDescent="0.25">
      <c r="A579" s="369"/>
      <c r="B579" s="116"/>
      <c r="L579" s="116"/>
      <c r="V579" s="116"/>
      <c r="AF579" s="116"/>
      <c r="AP579" s="116"/>
      <c r="AZ579" s="116"/>
      <c r="BA579" s="116"/>
      <c r="BJ579" s="116"/>
      <c r="BT579" s="116"/>
      <c r="CD579" s="116"/>
      <c r="CN579" s="116"/>
      <c r="CX579" s="116"/>
      <c r="DH579" s="116"/>
      <c r="DR579" s="116"/>
      <c r="EB579" s="116"/>
      <c r="EL579" s="116"/>
      <c r="EV579" s="116"/>
      <c r="FF579" s="116"/>
      <c r="FP579" s="116"/>
      <c r="FZ579" s="116"/>
      <c r="GJ579" s="116"/>
      <c r="GT579" s="116"/>
      <c r="HD579" s="116"/>
      <c r="HN579" s="116"/>
      <c r="HX579" s="116"/>
    </row>
    <row xmlns:x14ac="http://schemas.microsoft.com/office/spreadsheetml/2009/9/ac" r="580" s="3" customFormat="true" x14ac:dyDescent="0.25">
      <c r="A580" s="369"/>
      <c r="B580" s="116"/>
      <c r="L580" s="116"/>
      <c r="V580" s="116"/>
      <c r="AF580" s="116"/>
      <c r="AP580" s="116"/>
      <c r="AZ580" s="116"/>
      <c r="BA580" s="116"/>
      <c r="BJ580" s="116"/>
      <c r="BT580" s="116"/>
      <c r="CD580" s="116"/>
      <c r="CN580" s="116"/>
      <c r="CX580" s="116"/>
      <c r="DH580" s="116"/>
      <c r="DR580" s="116"/>
      <c r="EB580" s="116"/>
      <c r="EL580" s="116"/>
      <c r="EV580" s="116"/>
      <c r="FF580" s="116"/>
      <c r="FP580" s="116"/>
      <c r="FZ580" s="116"/>
      <c r="GJ580" s="116"/>
      <c r="GT580" s="116"/>
      <c r="HD580" s="116"/>
      <c r="HN580" s="116"/>
      <c r="HX580" s="116"/>
    </row>
    <row xmlns:x14ac="http://schemas.microsoft.com/office/spreadsheetml/2009/9/ac" r="581" s="3" customFormat="true" x14ac:dyDescent="0.25">
      <c r="A581" s="369"/>
      <c r="B581" s="116"/>
      <c r="L581" s="116"/>
      <c r="V581" s="116"/>
      <c r="AF581" s="116"/>
      <c r="AP581" s="116"/>
      <c r="AZ581" s="116"/>
      <c r="BA581" s="116"/>
      <c r="BJ581" s="116"/>
      <c r="BT581" s="116"/>
      <c r="CD581" s="116"/>
      <c r="CN581" s="116"/>
      <c r="CX581" s="116"/>
      <c r="DH581" s="116"/>
      <c r="DR581" s="116"/>
      <c r="EB581" s="116"/>
      <c r="EL581" s="116"/>
      <c r="EV581" s="116"/>
      <c r="FF581" s="116"/>
      <c r="FP581" s="116"/>
      <c r="FZ581" s="116"/>
      <c r="GJ581" s="116"/>
      <c r="GT581" s="116"/>
      <c r="HD581" s="116"/>
      <c r="HN581" s="116"/>
      <c r="HX581" s="116"/>
    </row>
    <row xmlns:x14ac="http://schemas.microsoft.com/office/spreadsheetml/2009/9/ac" r="582" s="3" customFormat="true" x14ac:dyDescent="0.25">
      <c r="A582" s="369"/>
      <c r="B582" s="116"/>
      <c r="L582" s="116"/>
      <c r="V582" s="116"/>
      <c r="AF582" s="116"/>
      <c r="AP582" s="116"/>
      <c r="AZ582" s="116"/>
      <c r="BA582" s="116"/>
      <c r="BJ582" s="116"/>
      <c r="BT582" s="116"/>
      <c r="CD582" s="116"/>
      <c r="CN582" s="116"/>
      <c r="CX582" s="116"/>
      <c r="DH582" s="116"/>
      <c r="DR582" s="116"/>
      <c r="EB582" s="116"/>
      <c r="EL582" s="116"/>
      <c r="EV582" s="116"/>
      <c r="FF582" s="116"/>
      <c r="FP582" s="116"/>
      <c r="FZ582" s="116"/>
      <c r="GJ582" s="116"/>
      <c r="GT582" s="116"/>
      <c r="HD582" s="116"/>
      <c r="HN582" s="116"/>
      <c r="HX582" s="116"/>
    </row>
    <row xmlns:x14ac="http://schemas.microsoft.com/office/spreadsheetml/2009/9/ac" r="583" s="3" customFormat="true" x14ac:dyDescent="0.25">
      <c r="A583" s="369"/>
      <c r="B583" s="116"/>
      <c r="L583" s="116"/>
      <c r="V583" s="116"/>
      <c r="AF583" s="116"/>
      <c r="AP583" s="116"/>
      <c r="AZ583" s="116"/>
      <c r="BA583" s="116"/>
      <c r="BJ583" s="116"/>
      <c r="BT583" s="116"/>
      <c r="CD583" s="116"/>
      <c r="CN583" s="116"/>
      <c r="CX583" s="116"/>
      <c r="DH583" s="116"/>
      <c r="DR583" s="116"/>
      <c r="EB583" s="116"/>
      <c r="EL583" s="116"/>
      <c r="EV583" s="116"/>
      <c r="FF583" s="116"/>
      <c r="FP583" s="116"/>
      <c r="FZ583" s="116"/>
      <c r="GJ583" s="116"/>
      <c r="GT583" s="116"/>
      <c r="HD583" s="116"/>
      <c r="HN583" s="116"/>
      <c r="HX583" s="116"/>
    </row>
    <row xmlns:x14ac="http://schemas.microsoft.com/office/spreadsheetml/2009/9/ac" r="584" s="3" customFormat="true" x14ac:dyDescent="0.25">
      <c r="A584" s="369"/>
      <c r="B584" s="116"/>
      <c r="L584" s="116"/>
      <c r="V584" s="116"/>
      <c r="AF584" s="116"/>
      <c r="AP584" s="116"/>
      <c r="AZ584" s="116"/>
      <c r="BA584" s="116"/>
      <c r="BJ584" s="116"/>
      <c r="BT584" s="116"/>
      <c r="CD584" s="116"/>
      <c r="CN584" s="116"/>
      <c r="CX584" s="116"/>
      <c r="DH584" s="116"/>
      <c r="DR584" s="116"/>
      <c r="EB584" s="116"/>
      <c r="EL584" s="116"/>
      <c r="EV584" s="116"/>
      <c r="FF584" s="116"/>
      <c r="FP584" s="116"/>
      <c r="FZ584" s="116"/>
      <c r="GJ584" s="116"/>
      <c r="GT584" s="116"/>
      <c r="HD584" s="116"/>
      <c r="HN584" s="116"/>
      <c r="HX584" s="116"/>
    </row>
    <row xmlns:x14ac="http://schemas.microsoft.com/office/spreadsheetml/2009/9/ac" r="585" s="3" customFormat="true" x14ac:dyDescent="0.25">
      <c r="A585" s="369"/>
      <c r="B585" s="116"/>
      <c r="L585" s="116"/>
      <c r="V585" s="116"/>
      <c r="AF585" s="116"/>
      <c r="AP585" s="116"/>
      <c r="AZ585" s="116"/>
      <c r="BA585" s="116"/>
      <c r="BJ585" s="116"/>
      <c r="BT585" s="116"/>
      <c r="CD585" s="116"/>
      <c r="CN585" s="116"/>
      <c r="CX585" s="116"/>
      <c r="DH585" s="116"/>
      <c r="DR585" s="116"/>
      <c r="EB585" s="116"/>
      <c r="EL585" s="116"/>
      <c r="EV585" s="116"/>
      <c r="FF585" s="116"/>
      <c r="FP585" s="116"/>
      <c r="FZ585" s="116"/>
      <c r="GJ585" s="116"/>
      <c r="GT585" s="116"/>
      <c r="HD585" s="116"/>
      <c r="HN585" s="116"/>
      <c r="HX585" s="116"/>
    </row>
    <row xmlns:x14ac="http://schemas.microsoft.com/office/spreadsheetml/2009/9/ac" r="586" s="3" customFormat="true" x14ac:dyDescent="0.25">
      <c r="A586" s="369"/>
      <c r="B586" s="116"/>
      <c r="L586" s="116"/>
      <c r="V586" s="116"/>
      <c r="AF586" s="116"/>
      <c r="AP586" s="116"/>
      <c r="AZ586" s="116"/>
      <c r="BA586" s="116"/>
      <c r="BJ586" s="116"/>
      <c r="BT586" s="116"/>
      <c r="CD586" s="116"/>
      <c r="CN586" s="116"/>
      <c r="CX586" s="116"/>
      <c r="DH586" s="116"/>
      <c r="DR586" s="116"/>
      <c r="EB586" s="116"/>
      <c r="EL586" s="116"/>
      <c r="EV586" s="116"/>
      <c r="FF586" s="116"/>
      <c r="FP586" s="116"/>
      <c r="FZ586" s="116"/>
      <c r="GJ586" s="116"/>
      <c r="GT586" s="116"/>
      <c r="HD586" s="116"/>
      <c r="HN586" s="116"/>
      <c r="HX586" s="116"/>
    </row>
    <row xmlns:x14ac="http://schemas.microsoft.com/office/spreadsheetml/2009/9/ac" r="587" s="3" customFormat="true" x14ac:dyDescent="0.25">
      <c r="A587" s="369"/>
      <c r="B587" s="116"/>
      <c r="L587" s="116"/>
      <c r="V587" s="116"/>
      <c r="AF587" s="116"/>
      <c r="AP587" s="116"/>
      <c r="AZ587" s="116"/>
      <c r="BA587" s="116"/>
      <c r="BJ587" s="116"/>
      <c r="BT587" s="116"/>
      <c r="CD587" s="116"/>
      <c r="CN587" s="116"/>
      <c r="CX587" s="116"/>
      <c r="DH587" s="116"/>
      <c r="DR587" s="116"/>
      <c r="EB587" s="116"/>
      <c r="EL587" s="116"/>
      <c r="EV587" s="116"/>
      <c r="FF587" s="116"/>
      <c r="FP587" s="116"/>
      <c r="FZ587" s="116"/>
      <c r="GJ587" s="116"/>
      <c r="GT587" s="116"/>
      <c r="HD587" s="116"/>
      <c r="HN587" s="116"/>
      <c r="HX587" s="116"/>
    </row>
    <row xmlns:x14ac="http://schemas.microsoft.com/office/spreadsheetml/2009/9/ac" r="588" s="3" customFormat="true" x14ac:dyDescent="0.25">
      <c r="A588" s="369"/>
      <c r="B588" s="116"/>
      <c r="L588" s="116"/>
      <c r="V588" s="116"/>
      <c r="AF588" s="116"/>
      <c r="AP588" s="116"/>
      <c r="AZ588" s="116"/>
      <c r="BA588" s="116"/>
      <c r="BJ588" s="116"/>
      <c r="BT588" s="116"/>
      <c r="CD588" s="116"/>
      <c r="CN588" s="116"/>
      <c r="CX588" s="116"/>
      <c r="DH588" s="116"/>
      <c r="DR588" s="116"/>
      <c r="EB588" s="116"/>
      <c r="EL588" s="116"/>
      <c r="EV588" s="116"/>
      <c r="FF588" s="116"/>
      <c r="FP588" s="116"/>
      <c r="FZ588" s="116"/>
      <c r="GJ588" s="116"/>
      <c r="GT588" s="116"/>
      <c r="HD588" s="116"/>
      <c r="HN588" s="116"/>
      <c r="HX588" s="116"/>
    </row>
    <row xmlns:x14ac="http://schemas.microsoft.com/office/spreadsheetml/2009/9/ac" r="589" s="3" customFormat="true" x14ac:dyDescent="0.25">
      <c r="A589" s="369"/>
      <c r="B589" s="116"/>
      <c r="L589" s="116"/>
      <c r="V589" s="116"/>
      <c r="AF589" s="116"/>
      <c r="AP589" s="116"/>
      <c r="AZ589" s="116"/>
      <c r="BA589" s="116"/>
      <c r="BJ589" s="116"/>
      <c r="BT589" s="116"/>
      <c r="CD589" s="116"/>
      <c r="CN589" s="116"/>
      <c r="CX589" s="116"/>
      <c r="DH589" s="116"/>
      <c r="DR589" s="116"/>
      <c r="EB589" s="116"/>
      <c r="EL589" s="116"/>
      <c r="EV589" s="116"/>
      <c r="FF589" s="116"/>
      <c r="FP589" s="116"/>
      <c r="FZ589" s="116"/>
      <c r="GJ589" s="116"/>
      <c r="GT589" s="116"/>
      <c r="HD589" s="116"/>
      <c r="HN589" s="116"/>
      <c r="HX589" s="116"/>
    </row>
    <row xmlns:x14ac="http://schemas.microsoft.com/office/spreadsheetml/2009/9/ac" r="590" s="3" customFormat="true" x14ac:dyDescent="0.25">
      <c r="A590" s="369"/>
      <c r="B590" s="116"/>
      <c r="L590" s="116"/>
      <c r="V590" s="116"/>
      <c r="AF590" s="116"/>
      <c r="AP590" s="116"/>
      <c r="AZ590" s="116"/>
      <c r="BA590" s="116"/>
      <c r="BJ590" s="116"/>
      <c r="BT590" s="116"/>
      <c r="CD590" s="116"/>
      <c r="CN590" s="116"/>
      <c r="CX590" s="116"/>
      <c r="DH590" s="116"/>
      <c r="DR590" s="116"/>
      <c r="EB590" s="116"/>
      <c r="EL590" s="116"/>
      <c r="EV590" s="116"/>
      <c r="FF590" s="116"/>
      <c r="FP590" s="116"/>
      <c r="FZ590" s="116"/>
      <c r="GJ590" s="116"/>
      <c r="GT590" s="116"/>
      <c r="HD590" s="116"/>
      <c r="HN590" s="116"/>
      <c r="HX590" s="116"/>
    </row>
    <row xmlns:x14ac="http://schemas.microsoft.com/office/spreadsheetml/2009/9/ac" r="591" s="3" customFormat="true" x14ac:dyDescent="0.25">
      <c r="A591" s="369"/>
      <c r="B591" s="116"/>
      <c r="L591" s="116"/>
      <c r="V591" s="116"/>
      <c r="AF591" s="116"/>
      <c r="AP591" s="116"/>
      <c r="AZ591" s="116"/>
      <c r="BA591" s="116"/>
      <c r="BJ591" s="116"/>
      <c r="BT591" s="116"/>
      <c r="CD591" s="116"/>
      <c r="CN591" s="116"/>
      <c r="CX591" s="116"/>
      <c r="DH591" s="116"/>
      <c r="DR591" s="116"/>
      <c r="EB591" s="116"/>
      <c r="EL591" s="116"/>
      <c r="EV591" s="116"/>
      <c r="FF591" s="116"/>
      <c r="FP591" s="116"/>
      <c r="FZ591" s="116"/>
      <c r="GJ591" s="116"/>
      <c r="GT591" s="116"/>
      <c r="HD591" s="116"/>
      <c r="HN591" s="116"/>
      <c r="HX591" s="116"/>
    </row>
    <row xmlns:x14ac="http://schemas.microsoft.com/office/spreadsheetml/2009/9/ac" r="592" s="3" customFormat="true" x14ac:dyDescent="0.25">
      <c r="A592" s="369"/>
      <c r="B592" s="116"/>
      <c r="L592" s="116"/>
      <c r="V592" s="116"/>
      <c r="AF592" s="116"/>
      <c r="AP592" s="116"/>
      <c r="AZ592" s="116"/>
      <c r="BA592" s="116"/>
      <c r="BJ592" s="116"/>
      <c r="BT592" s="116"/>
      <c r="CD592" s="116"/>
      <c r="CN592" s="116"/>
      <c r="CX592" s="116"/>
      <c r="DH592" s="116"/>
      <c r="DR592" s="116"/>
      <c r="EB592" s="116"/>
      <c r="EL592" s="116"/>
      <c r="EV592" s="116"/>
      <c r="FF592" s="116"/>
      <c r="FP592" s="116"/>
      <c r="FZ592" s="116"/>
      <c r="GJ592" s="116"/>
      <c r="GT592" s="116"/>
      <c r="HD592" s="116"/>
      <c r="HN592" s="116"/>
      <c r="HX592" s="116"/>
    </row>
    <row xmlns:x14ac="http://schemas.microsoft.com/office/spreadsheetml/2009/9/ac" r="593" s="3" customFormat="true" x14ac:dyDescent="0.25">
      <c r="A593" s="369"/>
      <c r="B593" s="116"/>
      <c r="L593" s="116"/>
      <c r="V593" s="116"/>
      <c r="AF593" s="116"/>
      <c r="AP593" s="116"/>
      <c r="AZ593" s="116"/>
      <c r="BA593" s="116"/>
      <c r="BJ593" s="116"/>
      <c r="BT593" s="116"/>
      <c r="CD593" s="116"/>
      <c r="CN593" s="116"/>
      <c r="CX593" s="116"/>
      <c r="DH593" s="116"/>
      <c r="DR593" s="116"/>
      <c r="EB593" s="116"/>
      <c r="EL593" s="116"/>
      <c r="EV593" s="116"/>
      <c r="FF593" s="116"/>
      <c r="FP593" s="116"/>
      <c r="FZ593" s="116"/>
      <c r="GJ593" s="116"/>
      <c r="GT593" s="116"/>
      <c r="HD593" s="116"/>
      <c r="HN593" s="116"/>
      <c r="HX593" s="116"/>
    </row>
    <row xmlns:x14ac="http://schemas.microsoft.com/office/spreadsheetml/2009/9/ac" r="594" s="3" customFormat="true" x14ac:dyDescent="0.25">
      <c r="A594" s="369"/>
      <c r="B594" s="116"/>
      <c r="L594" s="116"/>
      <c r="V594" s="116"/>
      <c r="AF594" s="116"/>
      <c r="AP594" s="116"/>
      <c r="AZ594" s="116"/>
      <c r="BA594" s="116"/>
      <c r="BJ594" s="116"/>
      <c r="BT594" s="116"/>
      <c r="CD594" s="116"/>
      <c r="CN594" s="116"/>
      <c r="CX594" s="116"/>
      <c r="DH594" s="116"/>
      <c r="DR594" s="116"/>
      <c r="EB594" s="116"/>
      <c r="EL594" s="116"/>
      <c r="EV594" s="116"/>
      <c r="FF594" s="116"/>
      <c r="FP594" s="116"/>
      <c r="FZ594" s="116"/>
      <c r="GJ594" s="116"/>
      <c r="GT594" s="116"/>
      <c r="HD594" s="116"/>
      <c r="HN594" s="116"/>
      <c r="HX594" s="116"/>
    </row>
    <row xmlns:x14ac="http://schemas.microsoft.com/office/spreadsheetml/2009/9/ac" r="595" s="3" customFormat="true" x14ac:dyDescent="0.25">
      <c r="A595" s="369"/>
      <c r="B595" s="116"/>
      <c r="L595" s="116"/>
      <c r="V595" s="116"/>
      <c r="AF595" s="116"/>
      <c r="AP595" s="116"/>
      <c r="AZ595" s="116"/>
      <c r="BA595" s="116"/>
      <c r="BJ595" s="116"/>
      <c r="BT595" s="116"/>
      <c r="CD595" s="116"/>
      <c r="CN595" s="116"/>
      <c r="CX595" s="116"/>
      <c r="DH595" s="116"/>
      <c r="DR595" s="116"/>
      <c r="EB595" s="116"/>
      <c r="EL595" s="116"/>
      <c r="EV595" s="116"/>
      <c r="FF595" s="116"/>
      <c r="FP595" s="116"/>
      <c r="FZ595" s="116"/>
      <c r="GJ595" s="116"/>
      <c r="GT595" s="116"/>
      <c r="HD595" s="116"/>
      <c r="HN595" s="116"/>
      <c r="HX595" s="116"/>
    </row>
    <row xmlns:x14ac="http://schemas.microsoft.com/office/spreadsheetml/2009/9/ac" r="596" s="3" customFormat="true" x14ac:dyDescent="0.25">
      <c r="A596" s="369"/>
      <c r="B596" s="116"/>
      <c r="L596" s="116"/>
      <c r="V596" s="116"/>
      <c r="AF596" s="116"/>
      <c r="AP596" s="116"/>
      <c r="AZ596" s="116"/>
      <c r="BA596" s="116"/>
      <c r="BJ596" s="116"/>
      <c r="BT596" s="116"/>
      <c r="CD596" s="116"/>
      <c r="CN596" s="116"/>
      <c r="CX596" s="116"/>
      <c r="DH596" s="116"/>
      <c r="DR596" s="116"/>
      <c r="EB596" s="116"/>
      <c r="EL596" s="116"/>
      <c r="EV596" s="116"/>
      <c r="FF596" s="116"/>
      <c r="FP596" s="116"/>
      <c r="FZ596" s="116"/>
      <c r="GJ596" s="116"/>
      <c r="GT596" s="116"/>
      <c r="HD596" s="116"/>
      <c r="HN596" s="116"/>
      <c r="HX596" s="116"/>
    </row>
    <row xmlns:x14ac="http://schemas.microsoft.com/office/spreadsheetml/2009/9/ac" r="597" s="3" customFormat="true" x14ac:dyDescent="0.25">
      <c r="A597" s="369"/>
      <c r="B597" s="116"/>
      <c r="L597" s="116"/>
      <c r="V597" s="116"/>
      <c r="AF597" s="116"/>
      <c r="AP597" s="116"/>
      <c r="AZ597" s="116"/>
      <c r="BA597" s="116"/>
      <c r="BJ597" s="116"/>
      <c r="BT597" s="116"/>
      <c r="CD597" s="116"/>
      <c r="CN597" s="116"/>
      <c r="CX597" s="116"/>
      <c r="DH597" s="116"/>
      <c r="DR597" s="116"/>
      <c r="EB597" s="116"/>
      <c r="EL597" s="116"/>
      <c r="EV597" s="116"/>
      <c r="FF597" s="116"/>
      <c r="FP597" s="116"/>
      <c r="FZ597" s="116"/>
      <c r="GJ597" s="116"/>
      <c r="GT597" s="116"/>
      <c r="HD597" s="116"/>
      <c r="HN597" s="116"/>
      <c r="HX597" s="116"/>
    </row>
    <row xmlns:x14ac="http://schemas.microsoft.com/office/spreadsheetml/2009/9/ac" r="598" s="3" customFormat="true" x14ac:dyDescent="0.25">
      <c r="A598" s="369"/>
      <c r="B598" s="116"/>
      <c r="L598" s="116"/>
      <c r="V598" s="116"/>
      <c r="AF598" s="116"/>
      <c r="AP598" s="116"/>
      <c r="AZ598" s="116"/>
      <c r="BA598" s="116"/>
      <c r="BJ598" s="116"/>
      <c r="BT598" s="116"/>
      <c r="CD598" s="116"/>
      <c r="CN598" s="116"/>
      <c r="CX598" s="116"/>
      <c r="DH598" s="116"/>
      <c r="DR598" s="116"/>
      <c r="EB598" s="116"/>
      <c r="EL598" s="116"/>
      <c r="EV598" s="116"/>
      <c r="FF598" s="116"/>
      <c r="FP598" s="116"/>
      <c r="FZ598" s="116"/>
      <c r="GJ598" s="116"/>
      <c r="GT598" s="116"/>
      <c r="HD598" s="116"/>
      <c r="HN598" s="116"/>
      <c r="HX598" s="116"/>
    </row>
    <row xmlns:x14ac="http://schemas.microsoft.com/office/spreadsheetml/2009/9/ac" r="599" s="3" customFormat="true" x14ac:dyDescent="0.25">
      <c r="A599" s="369"/>
      <c r="B599" s="116"/>
      <c r="L599" s="116"/>
      <c r="V599" s="116"/>
      <c r="AF599" s="116"/>
      <c r="AP599" s="116"/>
      <c r="AZ599" s="116"/>
      <c r="BA599" s="116"/>
      <c r="BJ599" s="116"/>
      <c r="BT599" s="116"/>
      <c r="CD599" s="116"/>
      <c r="CN599" s="116"/>
      <c r="CX599" s="116"/>
      <c r="DH599" s="116"/>
      <c r="DR599" s="116"/>
      <c r="EB599" s="116"/>
      <c r="EL599" s="116"/>
      <c r="EV599" s="116"/>
      <c r="FF599" s="116"/>
      <c r="FP599" s="116"/>
      <c r="FZ599" s="116"/>
      <c r="GJ599" s="116"/>
      <c r="GT599" s="116"/>
      <c r="HD599" s="116"/>
      <c r="HN599" s="116"/>
      <c r="HX599" s="116"/>
    </row>
    <row xmlns:x14ac="http://schemas.microsoft.com/office/spreadsheetml/2009/9/ac" r="600" s="3" customFormat="true" x14ac:dyDescent="0.25">
      <c r="A600" s="369"/>
      <c r="B600" s="116"/>
      <c r="L600" s="116"/>
      <c r="V600" s="116"/>
      <c r="AF600" s="116"/>
      <c r="AP600" s="116"/>
      <c r="AZ600" s="116"/>
      <c r="BA600" s="116"/>
      <c r="BJ600" s="116"/>
      <c r="BT600" s="116"/>
      <c r="CD600" s="116"/>
      <c r="CN600" s="116"/>
      <c r="CX600" s="116"/>
      <c r="DH600" s="116"/>
      <c r="DR600" s="116"/>
      <c r="EB600" s="116"/>
      <c r="EL600" s="116"/>
      <c r="EV600" s="116"/>
      <c r="FF600" s="116"/>
      <c r="FP600" s="116"/>
      <c r="FZ600" s="116"/>
      <c r="GJ600" s="116"/>
      <c r="GT600" s="116"/>
      <c r="HD600" s="116"/>
      <c r="HN600" s="116"/>
      <c r="HX600" s="116"/>
    </row>
    <row xmlns:x14ac="http://schemas.microsoft.com/office/spreadsheetml/2009/9/ac" r="601" s="3" customFormat="true" x14ac:dyDescent="0.25">
      <c r="A601" s="369"/>
      <c r="B601" s="116"/>
      <c r="L601" s="116"/>
      <c r="V601" s="116"/>
      <c r="AF601" s="116"/>
      <c r="AP601" s="116"/>
      <c r="AZ601" s="116"/>
      <c r="BA601" s="116"/>
      <c r="BJ601" s="116"/>
      <c r="BT601" s="116"/>
      <c r="CD601" s="116"/>
      <c r="CN601" s="116"/>
      <c r="CX601" s="116"/>
      <c r="DH601" s="116"/>
      <c r="DR601" s="116"/>
      <c r="EB601" s="116"/>
      <c r="EL601" s="116"/>
      <c r="EV601" s="116"/>
      <c r="FF601" s="116"/>
      <c r="FP601" s="116"/>
      <c r="FZ601" s="116"/>
      <c r="GJ601" s="116"/>
      <c r="GT601" s="116"/>
      <c r="HD601" s="116"/>
      <c r="HN601" s="116"/>
      <c r="HX601" s="116"/>
    </row>
    <row xmlns:x14ac="http://schemas.microsoft.com/office/spreadsheetml/2009/9/ac" r="602" s="3" customFormat="true" x14ac:dyDescent="0.25">
      <c r="A602" s="369"/>
      <c r="B602" s="116"/>
      <c r="L602" s="116"/>
      <c r="V602" s="116"/>
      <c r="AF602" s="116"/>
      <c r="AP602" s="116"/>
      <c r="AZ602" s="116"/>
      <c r="BA602" s="116"/>
      <c r="BJ602" s="116"/>
      <c r="BT602" s="116"/>
      <c r="CD602" s="116"/>
      <c r="CN602" s="116"/>
      <c r="CX602" s="116"/>
      <c r="DH602" s="116"/>
      <c r="DR602" s="116"/>
      <c r="EB602" s="116"/>
      <c r="EL602" s="116"/>
      <c r="EV602" s="116"/>
      <c r="FF602" s="116"/>
      <c r="FP602" s="116"/>
      <c r="FZ602" s="116"/>
      <c r="GJ602" s="116"/>
      <c r="GT602" s="116"/>
      <c r="HD602" s="116"/>
      <c r="HN602" s="116"/>
      <c r="HX602" s="116"/>
    </row>
    <row xmlns:x14ac="http://schemas.microsoft.com/office/spreadsheetml/2009/9/ac" r="603" s="3" customFormat="true" x14ac:dyDescent="0.25">
      <c r="A603" s="369"/>
      <c r="B603" s="116"/>
      <c r="L603" s="116"/>
      <c r="V603" s="116"/>
      <c r="AF603" s="116"/>
      <c r="AP603" s="116"/>
      <c r="AZ603" s="116"/>
      <c r="BA603" s="116"/>
      <c r="BJ603" s="116"/>
      <c r="BT603" s="116"/>
      <c r="CD603" s="116"/>
      <c r="CN603" s="116"/>
      <c r="CX603" s="116"/>
      <c r="DH603" s="116"/>
      <c r="DR603" s="116"/>
      <c r="EB603" s="116"/>
      <c r="EL603" s="116"/>
      <c r="EV603" s="116"/>
      <c r="FF603" s="116"/>
      <c r="FP603" s="116"/>
      <c r="FZ603" s="116"/>
      <c r="GJ603" s="116"/>
      <c r="GT603" s="116"/>
      <c r="HD603" s="116"/>
      <c r="HN603" s="116"/>
      <c r="HX603" s="116"/>
    </row>
    <row xmlns:x14ac="http://schemas.microsoft.com/office/spreadsheetml/2009/9/ac" r="604" s="3" customFormat="true" x14ac:dyDescent="0.25">
      <c r="A604" s="369"/>
      <c r="B604" s="116"/>
      <c r="L604" s="116"/>
      <c r="V604" s="116"/>
      <c r="AF604" s="116"/>
      <c r="AP604" s="116"/>
      <c r="AZ604" s="116"/>
      <c r="BA604" s="116"/>
      <c r="BJ604" s="116"/>
      <c r="BT604" s="116"/>
      <c r="CD604" s="116"/>
      <c r="CN604" s="116"/>
      <c r="CX604" s="116"/>
      <c r="DH604" s="116"/>
      <c r="DR604" s="116"/>
      <c r="EB604" s="116"/>
      <c r="EL604" s="116"/>
      <c r="EV604" s="116"/>
      <c r="FF604" s="116"/>
      <c r="FP604" s="116"/>
      <c r="FZ604" s="116"/>
      <c r="GJ604" s="116"/>
      <c r="GT604" s="116"/>
      <c r="HD604" s="116"/>
      <c r="HN604" s="116"/>
      <c r="HX604" s="116"/>
    </row>
    <row xmlns:x14ac="http://schemas.microsoft.com/office/spreadsheetml/2009/9/ac" r="605" s="3" customFormat="true" x14ac:dyDescent="0.25">
      <c r="A605" s="369"/>
      <c r="B605" s="116"/>
      <c r="L605" s="116"/>
      <c r="V605" s="116"/>
      <c r="AF605" s="116"/>
      <c r="AP605" s="116"/>
      <c r="AZ605" s="116"/>
      <c r="BA605" s="116"/>
      <c r="BJ605" s="116"/>
      <c r="BT605" s="116"/>
      <c r="CD605" s="116"/>
      <c r="CN605" s="116"/>
      <c r="CX605" s="116"/>
      <c r="DH605" s="116"/>
      <c r="DR605" s="116"/>
      <c r="EB605" s="116"/>
      <c r="EL605" s="116"/>
      <c r="EV605" s="116"/>
      <c r="FF605" s="116"/>
      <c r="FP605" s="116"/>
      <c r="FZ605" s="116"/>
      <c r="GJ605" s="116"/>
      <c r="GT605" s="116"/>
      <c r="HD605" s="116"/>
      <c r="HN605" s="116"/>
      <c r="HX605" s="116"/>
    </row>
    <row xmlns:x14ac="http://schemas.microsoft.com/office/spreadsheetml/2009/9/ac" r="606" s="3" customFormat="true" x14ac:dyDescent="0.25">
      <c r="A606" s="369"/>
      <c r="B606" s="116"/>
      <c r="L606" s="116"/>
      <c r="V606" s="116"/>
      <c r="AF606" s="116"/>
      <c r="AP606" s="116"/>
      <c r="AZ606" s="116"/>
      <c r="BA606" s="116"/>
      <c r="BJ606" s="116"/>
      <c r="BT606" s="116"/>
      <c r="CD606" s="116"/>
      <c r="CN606" s="116"/>
      <c r="CX606" s="116"/>
      <c r="DH606" s="116"/>
      <c r="DR606" s="116"/>
      <c r="EB606" s="116"/>
      <c r="EL606" s="116"/>
      <c r="EV606" s="116"/>
      <c r="FF606" s="116"/>
      <c r="FP606" s="116"/>
      <c r="FZ606" s="116"/>
      <c r="GJ606" s="116"/>
      <c r="GT606" s="116"/>
      <c r="HD606" s="116"/>
      <c r="HN606" s="116"/>
      <c r="HX606" s="116"/>
    </row>
    <row xmlns:x14ac="http://schemas.microsoft.com/office/spreadsheetml/2009/9/ac" r="607" s="3" customFormat="true" x14ac:dyDescent="0.25">
      <c r="A607" s="369"/>
      <c r="B607" s="116"/>
      <c r="L607" s="116"/>
      <c r="V607" s="116"/>
      <c r="AF607" s="116"/>
      <c r="AP607" s="116"/>
      <c r="AZ607" s="116"/>
      <c r="BA607" s="116"/>
      <c r="BJ607" s="116"/>
      <c r="BT607" s="116"/>
      <c r="CD607" s="116"/>
      <c r="CN607" s="116"/>
      <c r="CX607" s="116"/>
      <c r="DH607" s="116"/>
      <c r="DR607" s="116"/>
      <c r="EB607" s="116"/>
      <c r="EL607" s="116"/>
      <c r="EV607" s="116"/>
      <c r="FF607" s="116"/>
      <c r="FP607" s="116"/>
      <c r="FZ607" s="116"/>
      <c r="GJ607" s="116"/>
      <c r="GT607" s="116"/>
      <c r="HD607" s="116"/>
      <c r="HN607" s="116"/>
      <c r="HX607" s="116"/>
    </row>
    <row xmlns:x14ac="http://schemas.microsoft.com/office/spreadsheetml/2009/9/ac" r="608" s="3" customFormat="true" x14ac:dyDescent="0.25">
      <c r="A608" s="369"/>
      <c r="B608" s="116"/>
      <c r="L608" s="116"/>
      <c r="V608" s="116"/>
      <c r="AF608" s="116"/>
      <c r="AP608" s="116"/>
      <c r="AZ608" s="116"/>
      <c r="BA608" s="116"/>
      <c r="BJ608" s="116"/>
      <c r="BT608" s="116"/>
      <c r="CD608" s="116"/>
      <c r="CN608" s="116"/>
      <c r="CX608" s="116"/>
      <c r="DH608" s="116"/>
      <c r="DR608" s="116"/>
      <c r="EB608" s="116"/>
      <c r="EL608" s="116"/>
      <c r="EV608" s="116"/>
      <c r="FF608" s="116"/>
      <c r="FP608" s="116"/>
      <c r="FZ608" s="116"/>
      <c r="GJ608" s="116"/>
      <c r="GT608" s="116"/>
      <c r="HD608" s="116"/>
      <c r="HN608" s="116"/>
      <c r="HX608" s="116"/>
    </row>
    <row xmlns:x14ac="http://schemas.microsoft.com/office/spreadsheetml/2009/9/ac" r="609" s="3" customFormat="true" x14ac:dyDescent="0.25">
      <c r="A609" s="369"/>
      <c r="B609" s="116"/>
      <c r="L609" s="116"/>
      <c r="V609" s="116"/>
      <c r="AF609" s="116"/>
      <c r="AP609" s="116"/>
      <c r="AZ609" s="116"/>
      <c r="BA609" s="116"/>
      <c r="BJ609" s="116"/>
      <c r="BT609" s="116"/>
      <c r="CD609" s="116"/>
      <c r="CN609" s="116"/>
      <c r="CX609" s="116"/>
      <c r="DH609" s="116"/>
      <c r="DR609" s="116"/>
      <c r="EB609" s="116"/>
      <c r="EL609" s="116"/>
      <c r="EV609" s="116"/>
      <c r="FF609" s="116"/>
      <c r="FP609" s="116"/>
      <c r="FZ609" s="116"/>
      <c r="GJ609" s="116"/>
      <c r="GT609" s="116"/>
      <c r="HD609" s="116"/>
      <c r="HN609" s="116"/>
      <c r="HX609" s="116"/>
    </row>
    <row xmlns:x14ac="http://schemas.microsoft.com/office/spreadsheetml/2009/9/ac" r="610" s="3" customFormat="true" x14ac:dyDescent="0.25">
      <c r="A610" s="369"/>
      <c r="B610" s="116"/>
      <c r="L610" s="116"/>
      <c r="V610" s="116"/>
      <c r="AF610" s="116"/>
      <c r="AP610" s="116"/>
      <c r="AZ610" s="116"/>
      <c r="BA610" s="116"/>
      <c r="BJ610" s="116"/>
      <c r="BT610" s="116"/>
      <c r="CD610" s="116"/>
      <c r="CN610" s="116"/>
      <c r="CX610" s="116"/>
      <c r="DH610" s="116"/>
      <c r="DR610" s="116"/>
      <c r="EB610" s="116"/>
      <c r="EL610" s="116"/>
      <c r="EV610" s="116"/>
      <c r="FF610" s="116"/>
      <c r="FP610" s="116"/>
      <c r="FZ610" s="116"/>
      <c r="GJ610" s="116"/>
      <c r="GT610" s="116"/>
      <c r="HD610" s="116"/>
      <c r="HN610" s="116"/>
      <c r="HX610" s="116"/>
    </row>
    <row xmlns:x14ac="http://schemas.microsoft.com/office/spreadsheetml/2009/9/ac" r="611" s="3" customFormat="true" x14ac:dyDescent="0.25">
      <c r="A611" s="369"/>
      <c r="B611" s="116"/>
      <c r="L611" s="116"/>
      <c r="V611" s="116"/>
      <c r="AF611" s="116"/>
      <c r="AP611" s="116"/>
      <c r="AZ611" s="116"/>
      <c r="BA611" s="116"/>
      <c r="BJ611" s="116"/>
      <c r="BT611" s="116"/>
      <c r="CD611" s="116"/>
      <c r="CN611" s="116"/>
      <c r="CX611" s="116"/>
      <c r="DH611" s="116"/>
      <c r="DR611" s="116"/>
      <c r="EB611" s="116"/>
      <c r="EL611" s="116"/>
      <c r="EV611" s="116"/>
      <c r="FF611" s="116"/>
      <c r="FP611" s="116"/>
      <c r="FZ611" s="116"/>
      <c r="GJ611" s="116"/>
      <c r="GT611" s="116"/>
      <c r="HD611" s="116"/>
      <c r="HN611" s="116"/>
      <c r="HX611" s="116"/>
    </row>
    <row xmlns:x14ac="http://schemas.microsoft.com/office/spreadsheetml/2009/9/ac" r="612" s="3" customFormat="true" x14ac:dyDescent="0.25">
      <c r="A612" s="369"/>
      <c r="B612" s="116"/>
      <c r="L612" s="116"/>
      <c r="V612" s="116"/>
      <c r="AF612" s="116"/>
      <c r="AP612" s="116"/>
      <c r="AZ612" s="116"/>
      <c r="BA612" s="116"/>
      <c r="BJ612" s="116"/>
      <c r="BT612" s="116"/>
      <c r="CD612" s="116"/>
      <c r="CN612" s="116"/>
      <c r="CX612" s="116"/>
      <c r="DH612" s="116"/>
      <c r="DR612" s="116"/>
      <c r="EB612" s="116"/>
      <c r="EL612" s="116"/>
      <c r="EV612" s="116"/>
      <c r="FF612" s="116"/>
      <c r="FP612" s="116"/>
      <c r="FZ612" s="116"/>
      <c r="GJ612" s="116"/>
      <c r="GT612" s="116"/>
      <c r="HD612" s="116"/>
      <c r="HN612" s="116"/>
      <c r="HX612" s="116"/>
    </row>
    <row xmlns:x14ac="http://schemas.microsoft.com/office/spreadsheetml/2009/9/ac" r="613" s="3" customFormat="true" x14ac:dyDescent="0.25">
      <c r="A613" s="369"/>
      <c r="B613" s="116"/>
      <c r="L613" s="116"/>
      <c r="V613" s="116"/>
      <c r="AF613" s="116"/>
      <c r="AP613" s="116"/>
      <c r="AZ613" s="116"/>
      <c r="BA613" s="116"/>
      <c r="BJ613" s="116"/>
      <c r="BT613" s="116"/>
      <c r="CD613" s="116"/>
      <c r="CN613" s="116"/>
      <c r="CX613" s="116"/>
      <c r="DH613" s="116"/>
      <c r="DR613" s="116"/>
      <c r="EB613" s="116"/>
      <c r="EL613" s="116"/>
      <c r="EV613" s="116"/>
      <c r="FF613" s="116"/>
      <c r="FP613" s="116"/>
      <c r="FZ613" s="116"/>
      <c r="GJ613" s="116"/>
      <c r="GT613" s="116"/>
      <c r="HD613" s="116"/>
      <c r="HN613" s="116"/>
      <c r="HX613" s="116"/>
    </row>
    <row xmlns:x14ac="http://schemas.microsoft.com/office/spreadsheetml/2009/9/ac" r="614" s="3" customFormat="true" x14ac:dyDescent="0.25">
      <c r="A614" s="369"/>
      <c r="B614" s="116"/>
      <c r="L614" s="116"/>
      <c r="V614" s="116"/>
      <c r="AF614" s="116"/>
      <c r="AP614" s="116"/>
      <c r="AZ614" s="116"/>
      <c r="BA614" s="116"/>
      <c r="BJ614" s="116"/>
      <c r="BT614" s="116"/>
      <c r="CD614" s="116"/>
      <c r="CN614" s="116"/>
      <c r="CX614" s="116"/>
      <c r="DH614" s="116"/>
      <c r="DR614" s="116"/>
      <c r="EB614" s="116"/>
      <c r="EL614" s="116"/>
      <c r="EV614" s="116"/>
      <c r="FF614" s="116"/>
      <c r="FP614" s="116"/>
      <c r="FZ614" s="116"/>
      <c r="GJ614" s="116"/>
      <c r="GT614" s="116"/>
      <c r="HD614" s="116"/>
      <c r="HN614" s="116"/>
      <c r="HX614" s="116"/>
    </row>
    <row xmlns:x14ac="http://schemas.microsoft.com/office/spreadsheetml/2009/9/ac" r="615" s="3" customFormat="true" x14ac:dyDescent="0.25">
      <c r="A615" s="369"/>
      <c r="B615" s="116"/>
      <c r="L615" s="116"/>
      <c r="V615" s="116"/>
      <c r="AF615" s="116"/>
      <c r="AP615" s="116"/>
      <c r="AZ615" s="116"/>
      <c r="BA615" s="116"/>
      <c r="BJ615" s="116"/>
      <c r="BT615" s="116"/>
      <c r="CD615" s="116"/>
      <c r="CN615" s="116"/>
      <c r="CX615" s="116"/>
      <c r="DH615" s="116"/>
      <c r="DR615" s="116"/>
      <c r="EB615" s="116"/>
      <c r="EL615" s="116"/>
      <c r="EV615" s="116"/>
      <c r="FF615" s="116"/>
      <c r="FP615" s="116"/>
      <c r="FZ615" s="116"/>
      <c r="GJ615" s="116"/>
      <c r="GT615" s="116"/>
      <c r="HD615" s="116"/>
      <c r="HN615" s="116"/>
      <c r="HX615" s="116"/>
    </row>
    <row xmlns:x14ac="http://schemas.microsoft.com/office/spreadsheetml/2009/9/ac" r="616" s="3" customFormat="true" x14ac:dyDescent="0.25">
      <c r="A616" s="369"/>
      <c r="B616" s="116"/>
      <c r="L616" s="116"/>
      <c r="V616" s="116"/>
      <c r="AF616" s="116"/>
      <c r="AP616" s="116"/>
      <c r="AZ616" s="116"/>
      <c r="BA616" s="116"/>
      <c r="BJ616" s="116"/>
      <c r="BT616" s="116"/>
      <c r="CD616" s="116"/>
      <c r="CN616" s="116"/>
      <c r="CX616" s="116"/>
      <c r="DH616" s="116"/>
      <c r="DR616" s="116"/>
      <c r="EB616" s="116"/>
      <c r="EL616" s="116"/>
      <c r="EV616" s="116"/>
      <c r="FF616" s="116"/>
      <c r="FP616" s="116"/>
      <c r="FZ616" s="116"/>
      <c r="GJ616" s="116"/>
      <c r="GT616" s="116"/>
      <c r="HD616" s="116"/>
      <c r="HN616" s="116"/>
      <c r="HX616" s="116"/>
    </row>
    <row xmlns:x14ac="http://schemas.microsoft.com/office/spreadsheetml/2009/9/ac" r="617" s="3" customFormat="true" x14ac:dyDescent="0.25">
      <c r="A617" s="369"/>
      <c r="B617" s="116"/>
      <c r="L617" s="116"/>
      <c r="V617" s="116"/>
      <c r="AF617" s="116"/>
      <c r="AP617" s="116"/>
      <c r="AZ617" s="116"/>
      <c r="BA617" s="116"/>
      <c r="BJ617" s="116"/>
      <c r="BT617" s="116"/>
      <c r="CD617" s="116"/>
      <c r="CN617" s="116"/>
      <c r="CX617" s="116"/>
      <c r="DH617" s="116"/>
      <c r="DR617" s="116"/>
      <c r="EB617" s="116"/>
      <c r="EL617" s="116"/>
      <c r="EV617" s="116"/>
      <c r="FF617" s="116"/>
      <c r="FP617" s="116"/>
      <c r="FZ617" s="116"/>
      <c r="GJ617" s="116"/>
      <c r="GT617" s="116"/>
      <c r="HD617" s="116"/>
      <c r="HN617" s="116"/>
      <c r="HX617" s="116"/>
    </row>
    <row xmlns:x14ac="http://schemas.microsoft.com/office/spreadsheetml/2009/9/ac" r="618" s="3" customFormat="true" x14ac:dyDescent="0.25">
      <c r="A618" s="369"/>
      <c r="B618" s="116"/>
      <c r="L618" s="116"/>
      <c r="V618" s="116"/>
      <c r="AF618" s="116"/>
      <c r="AP618" s="116"/>
      <c r="AZ618" s="116"/>
      <c r="BA618" s="116"/>
      <c r="BJ618" s="116"/>
      <c r="BT618" s="116"/>
      <c r="CD618" s="116"/>
      <c r="CN618" s="116"/>
      <c r="CX618" s="116"/>
      <c r="DH618" s="116"/>
      <c r="DR618" s="116"/>
      <c r="EB618" s="116"/>
      <c r="EL618" s="116"/>
      <c r="EV618" s="116"/>
      <c r="FF618" s="116"/>
      <c r="FP618" s="116"/>
      <c r="FZ618" s="116"/>
      <c r="GJ618" s="116"/>
      <c r="GT618" s="116"/>
      <c r="HD618" s="116"/>
      <c r="HN618" s="116"/>
      <c r="HX618" s="116"/>
    </row>
    <row xmlns:x14ac="http://schemas.microsoft.com/office/spreadsheetml/2009/9/ac" r="619" s="3" customFormat="true" x14ac:dyDescent="0.25">
      <c r="A619" s="369"/>
      <c r="B619" s="116"/>
      <c r="L619" s="116"/>
      <c r="V619" s="116"/>
      <c r="AF619" s="116"/>
      <c r="AP619" s="116"/>
      <c r="AZ619" s="116"/>
      <c r="BA619" s="116"/>
      <c r="BJ619" s="116"/>
      <c r="BT619" s="116"/>
      <c r="CD619" s="116"/>
      <c r="CN619" s="116"/>
      <c r="CX619" s="116"/>
      <c r="DH619" s="116"/>
      <c r="DR619" s="116"/>
      <c r="EB619" s="116"/>
      <c r="EL619" s="116"/>
      <c r="EV619" s="116"/>
      <c r="FF619" s="116"/>
      <c r="FP619" s="116"/>
      <c r="FZ619" s="116"/>
      <c r="GJ619" s="116"/>
      <c r="GT619" s="116"/>
      <c r="HD619" s="116"/>
      <c r="HN619" s="116"/>
      <c r="HX619" s="116"/>
    </row>
    <row xmlns:x14ac="http://schemas.microsoft.com/office/spreadsheetml/2009/9/ac" r="620" s="3" customFormat="true" x14ac:dyDescent="0.25">
      <c r="A620" s="369"/>
      <c r="B620" s="116"/>
      <c r="L620" s="116"/>
      <c r="V620" s="116"/>
      <c r="AF620" s="116"/>
      <c r="AP620" s="116"/>
      <c r="AZ620" s="116"/>
      <c r="BA620" s="116"/>
      <c r="BJ620" s="116"/>
      <c r="BT620" s="116"/>
      <c r="CD620" s="116"/>
      <c r="CN620" s="116"/>
      <c r="CX620" s="116"/>
      <c r="DH620" s="116"/>
      <c r="DR620" s="116"/>
      <c r="EB620" s="116"/>
      <c r="EL620" s="116"/>
      <c r="EV620" s="116"/>
      <c r="FF620" s="116"/>
      <c r="FP620" s="116"/>
      <c r="FZ620" s="116"/>
      <c r="GJ620" s="116"/>
      <c r="GT620" s="116"/>
      <c r="HD620" s="116"/>
      <c r="HN620" s="116"/>
      <c r="HX620" s="116"/>
    </row>
    <row xmlns:x14ac="http://schemas.microsoft.com/office/spreadsheetml/2009/9/ac" r="621" s="3" customFormat="true" x14ac:dyDescent="0.25">
      <c r="A621" s="369"/>
      <c r="B621" s="116"/>
      <c r="L621" s="116"/>
      <c r="V621" s="116"/>
      <c r="AF621" s="116"/>
      <c r="AP621" s="116"/>
      <c r="AZ621" s="116"/>
      <c r="BA621" s="116"/>
      <c r="BJ621" s="116"/>
      <c r="BT621" s="116"/>
      <c r="CD621" s="116"/>
      <c r="CN621" s="116"/>
      <c r="CX621" s="116"/>
      <c r="DH621" s="116"/>
      <c r="DR621" s="116"/>
      <c r="EB621" s="116"/>
      <c r="EL621" s="116"/>
      <c r="EV621" s="116"/>
      <c r="FF621" s="116"/>
      <c r="FP621" s="116"/>
      <c r="FZ621" s="116"/>
      <c r="GJ621" s="116"/>
      <c r="GT621" s="116"/>
      <c r="HD621" s="116"/>
      <c r="HN621" s="116"/>
      <c r="HX621" s="116"/>
    </row>
    <row xmlns:x14ac="http://schemas.microsoft.com/office/spreadsheetml/2009/9/ac" r="622" s="3" customFormat="true" x14ac:dyDescent="0.25">
      <c r="A622" s="369"/>
      <c r="B622" s="116"/>
      <c r="L622" s="116"/>
      <c r="V622" s="116"/>
      <c r="AF622" s="116"/>
      <c r="AP622" s="116"/>
      <c r="AZ622" s="116"/>
      <c r="BA622" s="116"/>
      <c r="BJ622" s="116"/>
      <c r="BT622" s="116"/>
      <c r="CD622" s="116"/>
      <c r="CN622" s="116"/>
      <c r="CX622" s="116"/>
      <c r="DH622" s="116"/>
      <c r="DR622" s="116"/>
      <c r="EB622" s="116"/>
      <c r="EL622" s="116"/>
      <c r="EV622" s="116"/>
      <c r="FF622" s="116"/>
      <c r="FP622" s="116"/>
      <c r="FZ622" s="116"/>
      <c r="GJ622" s="116"/>
      <c r="GT622" s="116"/>
      <c r="HD622" s="116"/>
      <c r="HN622" s="116"/>
      <c r="HX622" s="116"/>
    </row>
  </sheetData>
  <mergeCells count="10">
    <mergeCell ref="CE10:CK10"/>
    <mergeCell ref="BU10:CA10"/>
    <mergeCell ref="A2:A3"/>
    <mergeCell ref="BK10:BQ10"/>
    <mergeCell ref="BA10:BG10"/>
    <mergeCell ref="C10:I10"/>
    <mergeCell ref="M10:S10"/>
    <mergeCell ref="W10:AC10"/>
    <mergeCell ref="AG10:AM10"/>
    <mergeCell ref="AQ10:AW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03"/>
    <col min="3" max="7" width="11.75" style="103" customWidth="true"/>
    <col min="8" max="16384" width="9" style="103"/>
  </cols>
  <sheetData>
    <row xmlns:x14ac="http://schemas.microsoft.com/office/spreadsheetml/2009/9/ac" r="2" ht="20.25" x14ac:dyDescent="0.2">
      <c r="B2" s="99" t="str">
        <f>+Introduction!C7</f>
        <v>Georgia</v>
      </c>
      <c r="C2" s="100"/>
      <c r="D2" s="101"/>
      <c r="E2" s="101"/>
      <c r="F2" s="101"/>
      <c r="G2" s="102"/>
    </row>
    <row xmlns:x14ac="http://schemas.microsoft.com/office/spreadsheetml/2009/9/ac" r="3" x14ac:dyDescent="0.2">
      <c r="B3" s="557" t="s">
        <v>211</v>
      </c>
      <c r="C3" s="557"/>
      <c r="D3" s="557"/>
      <c r="E3" s="557"/>
      <c r="F3" s="557"/>
      <c r="G3" s="558"/>
    </row>
    <row xmlns:x14ac="http://schemas.microsoft.com/office/spreadsheetml/2009/9/ac" r="4" ht="13.5" x14ac:dyDescent="0.2">
      <c r="B4" s="104" t="s">
        <v>4</v>
      </c>
      <c r="C4" s="104" t="s">
        <v>60</v>
      </c>
      <c r="D4" s="104" t="s">
        <v>64</v>
      </c>
      <c r="E4" s="104" t="s">
        <v>61</v>
      </c>
      <c r="F4" s="104" t="s">
        <v>62</v>
      </c>
      <c r="G4" s="104" t="s">
        <v>63</v>
      </c>
    </row>
    <row xmlns:x14ac="http://schemas.microsoft.com/office/spreadsheetml/2009/9/ac" r="5" x14ac:dyDescent="0.2">
      <c r="B5" s="764">
        <v>2000</v>
      </c>
      <c r="C5" s="908">
        <v>999569</v>
      </c>
      <c r="D5" s="909">
        <v>52.63800048828125</v>
      </c>
      <c r="E5" s="910">
        <v>181655</v>
      </c>
      <c r="F5" s="911">
        <v>294727</v>
      </c>
      <c r="G5" s="912">
        <v>523187</v>
      </c>
    </row>
    <row xmlns:x14ac="http://schemas.microsoft.com/office/spreadsheetml/2009/9/ac" r="6" x14ac:dyDescent="0.2">
      <c r="B6" s="770">
        <v>2001</v>
      </c>
      <c r="C6" s="913">
        <v>956930</v>
      </c>
      <c r="D6" s="914">
        <v>52.398002624511719</v>
      </c>
      <c r="E6" s="915">
        <v>169722</v>
      </c>
      <c r="F6" s="916">
        <v>269846</v>
      </c>
      <c r="G6" s="917">
        <v>517362</v>
      </c>
    </row>
    <row xmlns:x14ac="http://schemas.microsoft.com/office/spreadsheetml/2009/9/ac" r="7" x14ac:dyDescent="0.2">
      <c r="B7" s="776">
        <v>2002</v>
      </c>
      <c r="C7" s="918">
        <v>915230</v>
      </c>
      <c r="D7" s="919">
        <v>52.441001892089844</v>
      </c>
      <c r="E7" s="920">
        <v>159594</v>
      </c>
      <c r="F7" s="921">
        <v>246811</v>
      </c>
      <c r="G7" s="922">
        <v>508825</v>
      </c>
    </row>
    <row xmlns:x14ac="http://schemas.microsoft.com/office/spreadsheetml/2009/9/ac" r="8" x14ac:dyDescent="0.2">
      <c r="B8" s="782">
        <v>2003</v>
      </c>
      <c r="C8" s="923">
        <v>881245</v>
      </c>
      <c r="D8" s="924">
        <v>52.829998016357422</v>
      </c>
      <c r="E8" s="925">
        <v>152000</v>
      </c>
      <c r="F8" s="926">
        <v>230670</v>
      </c>
      <c r="G8" s="927">
        <v>498575</v>
      </c>
    </row>
    <row xmlns:x14ac="http://schemas.microsoft.com/office/spreadsheetml/2009/9/ac" r="9" x14ac:dyDescent="0.2">
      <c r="B9" s="788">
        <v>2004</v>
      </c>
      <c r="C9" s="928">
        <v>850904</v>
      </c>
      <c r="D9" s="929">
        <v>53.218002319335938</v>
      </c>
      <c r="E9" s="930">
        <v>146476</v>
      </c>
      <c r="F9" s="931">
        <v>346673</v>
      </c>
      <c r="G9" s="932">
        <v>357755</v>
      </c>
    </row>
    <row xmlns:x14ac="http://schemas.microsoft.com/office/spreadsheetml/2009/9/ac" r="10" x14ac:dyDescent="0.2">
      <c r="B10" s="794">
        <v>2005</v>
      </c>
      <c r="C10" s="933">
        <v>819564</v>
      </c>
      <c r="D10" s="934">
        <v>53.605003356933594</v>
      </c>
      <c r="E10" s="935">
        <v>141821</v>
      </c>
      <c r="F10" s="936">
        <v>327928</v>
      </c>
      <c r="G10" s="937">
        <v>349815</v>
      </c>
    </row>
    <row xmlns:x14ac="http://schemas.microsoft.com/office/spreadsheetml/2009/9/ac" r="11" x14ac:dyDescent="0.2">
      <c r="B11" s="800">
        <v>2006</v>
      </c>
      <c r="C11" s="938">
        <v>789044</v>
      </c>
      <c r="D11" s="939">
        <v>53.991996765136719</v>
      </c>
      <c r="E11" s="940">
        <v>138567</v>
      </c>
      <c r="F11" s="941">
        <v>311893</v>
      </c>
      <c r="G11" s="942">
        <v>338584</v>
      </c>
    </row>
    <row xmlns:x14ac="http://schemas.microsoft.com/office/spreadsheetml/2009/9/ac" r="12" x14ac:dyDescent="0.2">
      <c r="B12" s="806">
        <v>2007</v>
      </c>
      <c r="C12" s="943">
        <v>756782</v>
      </c>
      <c r="D12" s="944">
        <v>54.378997802734375</v>
      </c>
      <c r="E12" s="945">
        <v>135939</v>
      </c>
      <c r="F12" s="946">
        <v>298863</v>
      </c>
      <c r="G12" s="947">
        <v>321980</v>
      </c>
    </row>
    <row xmlns:x14ac="http://schemas.microsoft.com/office/spreadsheetml/2009/9/ac" r="13" x14ac:dyDescent="0.2">
      <c r="B13" s="812">
        <v>2008</v>
      </c>
      <c r="C13" s="948">
        <v>724312</v>
      </c>
      <c r="D13" s="949">
        <v>54.764999389648438</v>
      </c>
      <c r="E13" s="950">
        <v>136101</v>
      </c>
      <c r="F13" s="951">
        <v>287245</v>
      </c>
      <c r="G13" s="952">
        <v>300966</v>
      </c>
    </row>
    <row xmlns:x14ac="http://schemas.microsoft.com/office/spreadsheetml/2009/9/ac" r="14" x14ac:dyDescent="0.2">
      <c r="B14" s="818">
        <v>2009</v>
      </c>
      <c r="C14" s="953">
        <v>763652</v>
      </c>
      <c r="D14" s="954">
        <v>55.150001525878906</v>
      </c>
      <c r="E14" s="955">
        <v>137773</v>
      </c>
      <c r="F14" s="956">
        <v>277332</v>
      </c>
      <c r="G14" s="957">
        <v>348547</v>
      </c>
    </row>
    <row xmlns:x14ac="http://schemas.microsoft.com/office/spreadsheetml/2009/9/ac" r="15" x14ac:dyDescent="0.2">
      <c r="B15" s="824">
        <v>2010</v>
      </c>
      <c r="C15" s="958">
        <v>735350</v>
      </c>
      <c r="D15" s="959">
        <v>55.534999847412109</v>
      </c>
      <c r="E15" s="960">
        <v>140319</v>
      </c>
      <c r="F15" s="961">
        <v>269091</v>
      </c>
      <c r="G15" s="962">
        <v>325940</v>
      </c>
    </row>
    <row xmlns:x14ac="http://schemas.microsoft.com/office/spreadsheetml/2009/9/ac" r="16" x14ac:dyDescent="0.2">
      <c r="B16" s="830">
        <v>2011</v>
      </c>
      <c r="C16" s="963">
        <v>711642</v>
      </c>
      <c r="D16" s="964">
        <v>55.918998718261719</v>
      </c>
      <c r="E16" s="965">
        <v>141829</v>
      </c>
      <c r="F16" s="966">
        <v>264351</v>
      </c>
      <c r="G16" s="967">
        <v>305462</v>
      </c>
    </row>
    <row xmlns:x14ac="http://schemas.microsoft.com/office/spreadsheetml/2009/9/ac" r="17" x14ac:dyDescent="0.2">
      <c r="B17" s="836">
        <v>2012</v>
      </c>
      <c r="C17" s="968">
        <v>696714</v>
      </c>
      <c r="D17" s="969">
        <v>56.303001403808594</v>
      </c>
      <c r="E17" s="970">
        <v>145730</v>
      </c>
      <c r="F17" s="971">
        <v>261732</v>
      </c>
      <c r="G17" s="972">
        <v>289252</v>
      </c>
    </row>
    <row xmlns:x14ac="http://schemas.microsoft.com/office/spreadsheetml/2009/9/ac" r="18" x14ac:dyDescent="0.2">
      <c r="B18" s="842">
        <v>2013</v>
      </c>
      <c r="C18" s="973">
        <v>690142</v>
      </c>
      <c r="D18" s="974">
        <v>56.685001373291016</v>
      </c>
      <c r="E18" s="975">
        <v>152763</v>
      </c>
      <c r="F18" s="976">
        <v>259902</v>
      </c>
      <c r="G18" s="977">
        <v>277477</v>
      </c>
    </row>
    <row xmlns:x14ac="http://schemas.microsoft.com/office/spreadsheetml/2009/9/ac" r="19" x14ac:dyDescent="0.2">
      <c r="B19" s="848">
        <v>2014</v>
      </c>
      <c r="C19" s="978">
        <v>687336</v>
      </c>
      <c r="D19" s="979">
        <v>57.067001342773438</v>
      </c>
      <c r="E19" s="980">
        <v>158984</v>
      </c>
      <c r="F19" s="981">
        <v>260079</v>
      </c>
      <c r="G19" s="982">
        <v>268273</v>
      </c>
    </row>
    <row xmlns:x14ac="http://schemas.microsoft.com/office/spreadsheetml/2009/9/ac" r="20" x14ac:dyDescent="0.2">
      <c r="B20" s="854">
        <v>2015</v>
      </c>
      <c r="C20" s="983">
        <v>691516</v>
      </c>
      <c r="D20" s="984">
        <v>57.447998046875</v>
      </c>
      <c r="E20" s="985">
        <v>161916</v>
      </c>
      <c r="F20" s="986">
        <v>267969</v>
      </c>
      <c r="G20" s="987">
        <v>261631</v>
      </c>
    </row>
    <row xmlns:x14ac="http://schemas.microsoft.com/office/spreadsheetml/2009/9/ac" r="21" x14ac:dyDescent="0.2">
      <c r="B21" s="860">
        <v>2016</v>
      </c>
      <c r="C21" s="988">
        <v>696885</v>
      </c>
      <c r="D21" s="989">
        <v>57.836997985839844</v>
      </c>
      <c r="E21" s="990">
        <v>161361</v>
      </c>
      <c r="F21" s="991">
        <v>279734</v>
      </c>
      <c r="G21" s="992">
        <v>255790</v>
      </c>
    </row>
    <row xmlns:x14ac="http://schemas.microsoft.com/office/spreadsheetml/2009/9/ac" r="22" x14ac:dyDescent="0.2">
      <c r="B22" s="866">
        <v>2017</v>
      </c>
      <c r="C22" s="993">
        <v>706020</v>
      </c>
      <c r="D22" s="994">
        <v>58.231002807617188</v>
      </c>
      <c r="E22" s="995">
        <v>161855</v>
      </c>
      <c r="F22" s="996">
        <v>291629</v>
      </c>
      <c r="G22" s="997">
        <v>252536</v>
      </c>
    </row>
    <row xmlns:x14ac="http://schemas.microsoft.com/office/spreadsheetml/2009/9/ac" r="23" x14ac:dyDescent="0.2">
      <c r="B23" s="872">
        <v>2018</v>
      </c>
      <c r="C23" s="998">
        <v>719499</v>
      </c>
      <c r="D23" s="999">
        <v>58.631999969482422</v>
      </c>
      <c r="E23" s="1000">
        <v>165581</v>
      </c>
      <c r="F23" s="1001">
        <v>301652</v>
      </c>
      <c r="G23" s="1002">
        <v>252266</v>
      </c>
    </row>
    <row xmlns:x14ac="http://schemas.microsoft.com/office/spreadsheetml/2009/9/ac" r="24" x14ac:dyDescent="0.2">
      <c r="B24" s="878">
        <v>2019</v>
      </c>
      <c r="C24" s="1003">
        <v>735186</v>
      </c>
      <c r="D24" s="1004">
        <v>59.03900146484375</v>
      </c>
      <c r="E24" s="1005">
        <v>170656</v>
      </c>
      <c r="F24" s="1006">
        <v>310782</v>
      </c>
      <c r="G24" s="1007">
        <v>253748</v>
      </c>
    </row>
    <row xmlns:x14ac="http://schemas.microsoft.com/office/spreadsheetml/2009/9/ac" r="25" x14ac:dyDescent="0.2">
      <c r="B25" s="884">
        <v>2020</v>
      </c>
      <c r="C25" s="1008">
        <v>750232</v>
      </c>
      <c r="D25" s="1009">
        <v>59.452999114990234</v>
      </c>
      <c r="E25" s="1010">
        <v>172998</v>
      </c>
      <c r="F25" s="1011">
        <v>319387</v>
      </c>
      <c r="G25" s="1012">
        <v>257847</v>
      </c>
    </row>
    <row xmlns:x14ac="http://schemas.microsoft.com/office/spreadsheetml/2009/9/ac" r="26" x14ac:dyDescent="0.2">
      <c r="B26" s="890">
        <v>2021</v>
      </c>
      <c r="C26" s="1013">
        <v>763738</v>
      </c>
      <c r="D26" s="1014">
        <v>59.872001647949219</v>
      </c>
      <c r="E26" s="1015">
        <v>171134</v>
      </c>
      <c r="F26" s="1016">
        <v>326354</v>
      </c>
      <c r="G26" s="1017">
        <v>266250</v>
      </c>
    </row>
    <row xmlns:x14ac="http://schemas.microsoft.com/office/spreadsheetml/2009/9/ac" r="27" x14ac:dyDescent="0.2">
      <c r="B27" s="896">
        <v>2022</v>
      </c>
      <c r="C27" s="897">
        <v>775693</v>
      </c>
      <c r="D27" s="898">
        <v>60.297000885009766</v>
      </c>
      <c r="E27" s="899">
        <v>166219</v>
      </c>
      <c r="F27" s="900">
        <v>331104</v>
      </c>
      <c r="G27" s="901">
        <v>278370</v>
      </c>
    </row>
    <row xmlns:x14ac="http://schemas.microsoft.com/office/spreadsheetml/2009/9/ac" r="28" x14ac:dyDescent="0.2">
      <c r="B28" s="902">
        <v>2023</v>
      </c>
      <c r="C28" s="1018">
        <v>660025</v>
      </c>
      <c r="D28" s="904">
        <v>60.727001190185547</v>
      </c>
      <c r="E28" s="1019">
        <v>163443</v>
      </c>
      <c r="F28" s="1020">
        <v>304143</v>
      </c>
      <c r="G28" s="1021">
        <v>192439</v>
      </c>
    </row>
    <row xmlns:x14ac="http://schemas.microsoft.com/office/spreadsheetml/2009/9/ac" r="29" x14ac:dyDescent="0.2">
      <c r="B29" s="183">
        <v>2024</v>
      </c>
      <c r="C29" s="345"/>
      <c r="D29" s="346"/>
      <c r="E29" s="347"/>
      <c r="F29" s="348"/>
      <c r="G29" s="349"/>
    </row>
    <row xmlns:x14ac="http://schemas.microsoft.com/office/spreadsheetml/2009/9/ac" r="30" x14ac:dyDescent="0.2">
      <c r="B30" s="182">
        <v>2025</v>
      </c>
      <c r="C30" s="345"/>
      <c r="D30" s="346"/>
      <c r="E30" s="347"/>
      <c r="F30" s="348"/>
      <c r="G30" s="349"/>
    </row>
    <row xmlns:x14ac="http://schemas.microsoft.com/office/spreadsheetml/2009/9/ac" r="31" x14ac:dyDescent="0.2">
      <c r="B31" s="183">
        <v>2026</v>
      </c>
      <c r="C31" s="345"/>
      <c r="D31" s="346"/>
      <c r="E31" s="347"/>
      <c r="F31" s="348"/>
      <c r="G31" s="349"/>
    </row>
    <row xmlns:x14ac="http://schemas.microsoft.com/office/spreadsheetml/2009/9/ac" r="32" x14ac:dyDescent="0.2">
      <c r="B32" s="182">
        <v>2027</v>
      </c>
      <c r="C32" s="345"/>
      <c r="D32" s="346"/>
      <c r="E32" s="347"/>
      <c r="F32" s="348"/>
      <c r="G32" s="349"/>
    </row>
    <row xmlns:x14ac="http://schemas.microsoft.com/office/spreadsheetml/2009/9/ac" r="33" x14ac:dyDescent="0.2">
      <c r="B33" s="183">
        <v>2028</v>
      </c>
      <c r="C33" s="345"/>
      <c r="D33" s="346"/>
      <c r="E33" s="347"/>
      <c r="F33" s="348"/>
      <c r="G33" s="349"/>
    </row>
    <row xmlns:x14ac="http://schemas.microsoft.com/office/spreadsheetml/2009/9/ac" r="34" x14ac:dyDescent="0.2">
      <c r="B34" s="182">
        <v>2029</v>
      </c>
      <c r="C34" s="345"/>
      <c r="D34" s="346"/>
      <c r="E34" s="347"/>
      <c r="F34" s="348"/>
      <c r="G34" s="349"/>
    </row>
    <row xmlns:x14ac="http://schemas.microsoft.com/office/spreadsheetml/2009/9/ac" r="35" x14ac:dyDescent="0.2">
      <c r="B35" s="183">
        <v>2030</v>
      </c>
      <c r="C35" s="187"/>
      <c r="D35" s="184"/>
      <c r="E35" s="188"/>
      <c r="F35" s="185"/>
      <c r="G35" s="186"/>
    </row>
    <row xmlns:x14ac="http://schemas.microsoft.com/office/spreadsheetml/2009/9/ac" r="36" ht="14.25" x14ac:dyDescent="0.2">
      <c r="B36" s="107" t="s">
        <v>217</v>
      </c>
      <c r="G36" s="105"/>
    </row>
    <row xmlns:x14ac="http://schemas.microsoft.com/office/spreadsheetml/2009/9/ac" r="37" ht="14.25" x14ac:dyDescent="0.2">
      <c r="B37" s="107" t="s">
        <v>242</v>
      </c>
    </row>
    <row xmlns:x14ac="http://schemas.microsoft.com/office/spreadsheetml/2009/9/ac" r="38" ht="14.25" x14ac:dyDescent="0.2">
      <c r="B38" s="107" t="s">
        <v>278</v>
      </c>
    </row>
    <row xmlns:x14ac="http://schemas.microsoft.com/office/spreadsheetml/2009/9/ac" r="39" x14ac:dyDescent="0.2">
      <c r="B39" s="1023" t="s">
        <v>243</v>
      </c>
    </row>
    <row xmlns:x14ac="http://schemas.microsoft.com/office/spreadsheetml/2009/9/ac" r="41" x14ac:dyDescent="0.2">
      <c r="B41" s="106"/>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D1C7F-230D-4D13-983E-1B926978619C}">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0" customWidth="true"/>
  </cols>
  <sheetData>
    <row xmlns:x14ac="http://schemas.microsoft.com/office/spreadsheetml/2009/9/ac" r="2" ht="33" customHeight="true" x14ac:dyDescent="0.25">
      <c r="B2" s="559" t="s">
        <v>256</v>
      </c>
      <c r="C2" s="559"/>
    </row>
    <row xmlns:x14ac="http://schemas.microsoft.com/office/spreadsheetml/2009/9/ac" r="3" ht="6" customHeight="true" x14ac:dyDescent="0.25">
      <c r="B3" s="359"/>
    </row>
    <row xmlns:x14ac="http://schemas.microsoft.com/office/spreadsheetml/2009/9/ac" r="4" ht="30" customHeight="true" x14ac:dyDescent="0.25">
      <c r="B4" s="361" t="s">
        <v>257</v>
      </c>
      <c r="C4" s="362" t="s">
        <v>258</v>
      </c>
    </row>
    <row xmlns:x14ac="http://schemas.microsoft.com/office/spreadsheetml/2009/9/ac" r="5" ht="30" customHeight="true" x14ac:dyDescent="0.25">
      <c r="B5" s="361" t="s">
        <v>48</v>
      </c>
      <c r="C5" s="362" t="s">
        <v>259</v>
      </c>
    </row>
    <row xmlns:x14ac="http://schemas.microsoft.com/office/spreadsheetml/2009/9/ac" r="6" ht="30" customHeight="true" x14ac:dyDescent="0.25">
      <c r="B6" s="361" t="s">
        <v>260</v>
      </c>
      <c r="C6" s="362" t="s">
        <v>261</v>
      </c>
    </row>
    <row xmlns:x14ac="http://schemas.microsoft.com/office/spreadsheetml/2009/9/ac" r="7" ht="30" customHeight="true" x14ac:dyDescent="0.25">
      <c r="B7" s="361" t="s">
        <v>262</v>
      </c>
      <c r="C7" s="362" t="s">
        <v>263</v>
      </c>
    </row>
    <row xmlns:x14ac="http://schemas.microsoft.com/office/spreadsheetml/2009/9/ac" r="8" ht="30" customHeight="true" x14ac:dyDescent="0.25">
      <c r="B8" s="361" t="s">
        <v>146</v>
      </c>
      <c r="C8" s="362" t="s">
        <v>264</v>
      </c>
    </row>
    <row xmlns:x14ac="http://schemas.microsoft.com/office/spreadsheetml/2009/9/ac" r="9" ht="30" customHeight="true" x14ac:dyDescent="0.25">
      <c r="B9" s="361" t="s">
        <v>265</v>
      </c>
      <c r="C9" s="362" t="s">
        <v>266</v>
      </c>
    </row>
    <row xmlns:x14ac="http://schemas.microsoft.com/office/spreadsheetml/2009/9/ac" r="10" ht="30" customHeight="true" x14ac:dyDescent="0.25">
      <c r="B10" s="361" t="s">
        <v>150</v>
      </c>
      <c r="C10" s="362" t="s">
        <v>267</v>
      </c>
    </row>
    <row xmlns:x14ac="http://schemas.microsoft.com/office/spreadsheetml/2009/9/ac" r="11" s="365" customFormat="true" ht="6.75" customHeight="true" x14ac:dyDescent="0.25">
      <c r="B11" s="363"/>
      <c r="C11" s="364"/>
    </row>
    <row xmlns:x14ac="http://schemas.microsoft.com/office/spreadsheetml/2009/9/ac" r="12" s="367" customFormat="true" ht="11.25" x14ac:dyDescent="0.2">
      <c r="B12" s="366" t="s">
        <v>268</v>
      </c>
    </row>
    <row xmlns:x14ac="http://schemas.microsoft.com/office/spreadsheetml/2009/9/ac" r="13" x14ac:dyDescent="0.25">
      <c r="B13" s="366" t="s">
        <v>273</v>
      </c>
    </row>
    <row xmlns:x14ac="http://schemas.microsoft.com/office/spreadsheetml/2009/9/ac" r="14" x14ac:dyDescent="0.25">
      <c r="B14" s="368" t="s">
        <v>269</v>
      </c>
    </row>
    <row xmlns:x14ac="http://schemas.microsoft.com/office/spreadsheetml/2009/9/ac" r="15" ht="76.5" customHeight="true" x14ac:dyDescent="0.25">
      <c r="B15" s="560" t="s">
        <v>270</v>
      </c>
      <c r="C15" s="560"/>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017CD-EC4C-42A2-9E2F-318A18D6F490}">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62" customWidth="true"/>
    <col min="2" max="2" width="12.375" style="562" customWidth="true"/>
    <col min="3" max="8" width="9" style="562" customWidth="true"/>
    <col min="9" max="9" width="12.375" style="562" customWidth="true"/>
    <col min="10" max="15" width="9" style="562" customWidth="true"/>
    <col min="16" max="16" width="12.375" style="562" customWidth="true"/>
    <col min="17" max="22" width="9" style="562" customWidth="true"/>
    <col min="23" max="38" width="9" style="562"/>
    <col min="39" max="16384" width="9" style="570"/>
  </cols>
  <sheetData>
    <row xmlns:x14ac="http://schemas.microsoft.com/office/spreadsheetml/2009/9/ac" r="1" s="562" customFormat="true" x14ac:dyDescent="0.2">
      <c r="A1" s="561" t="s">
        <v>152</v>
      </c>
      <c r="B1" s="561"/>
      <c r="C1" s="561"/>
      <c r="D1" s="561"/>
      <c r="E1" s="561"/>
      <c r="F1" s="561"/>
      <c r="G1" s="561"/>
      <c r="H1" s="561"/>
      <c r="I1" s="561"/>
      <c r="J1" s="561"/>
      <c r="K1" s="561"/>
      <c r="L1" s="561"/>
      <c r="M1" s="561"/>
      <c r="N1" s="561"/>
      <c r="O1" s="561"/>
      <c r="P1" s="561"/>
      <c r="Q1" s="561"/>
      <c r="R1" s="561"/>
      <c r="S1" s="561"/>
      <c r="T1" s="561"/>
      <c r="U1" s="561"/>
      <c r="V1" s="561"/>
    </row>
    <row xmlns:x14ac="http://schemas.microsoft.com/office/spreadsheetml/2009/9/ac" r="2" s="562" customFormat="true" x14ac:dyDescent="0.2">
      <c r="A2" s="561"/>
      <c r="B2" s="561"/>
      <c r="C2" s="561"/>
      <c r="D2" s="561"/>
      <c r="E2" s="561"/>
      <c r="F2" s="561"/>
      <c r="G2" s="561"/>
      <c r="H2" s="561"/>
      <c r="I2" s="561"/>
      <c r="J2" s="561"/>
      <c r="K2" s="561"/>
      <c r="L2" s="561"/>
      <c r="M2" s="561"/>
      <c r="N2" s="561"/>
      <c r="O2" s="561"/>
      <c r="P2" s="561"/>
      <c r="Q2" s="561"/>
      <c r="R2" s="561"/>
      <c r="S2" s="561"/>
      <c r="T2" s="561"/>
      <c r="U2" s="561"/>
      <c r="V2" s="561"/>
    </row>
    <row xmlns:x14ac="http://schemas.microsoft.com/office/spreadsheetml/2009/9/ac" r="3" s="562" customFormat="true" ht="18" x14ac:dyDescent="0.2">
      <c r="A3" s="563"/>
      <c r="B3" s="563"/>
      <c r="C3" s="563"/>
      <c r="D3" s="563"/>
      <c r="E3" s="563"/>
      <c r="F3" s="563"/>
      <c r="G3" s="563"/>
      <c r="H3" s="563"/>
      <c r="I3" s="563"/>
      <c r="J3" s="563"/>
      <c r="K3" s="563"/>
      <c r="L3" s="563"/>
      <c r="M3" s="563"/>
      <c r="N3" s="563"/>
      <c r="O3" s="563"/>
      <c r="P3" s="563"/>
      <c r="Q3" s="563"/>
      <c r="R3" s="563"/>
      <c r="S3" s="563"/>
      <c r="T3" s="563"/>
      <c r="U3" s="563"/>
      <c r="V3" s="563"/>
    </row>
    <row xmlns:x14ac="http://schemas.microsoft.com/office/spreadsheetml/2009/9/ac" r="4" ht="15.75" x14ac:dyDescent="0.25">
      <c r="B4" s="564" t="s">
        <v>13</v>
      </c>
      <c r="E4" s="565"/>
      <c r="I4" s="566" t="s">
        <v>14</v>
      </c>
      <c r="P4" s="567" t="s">
        <v>15</v>
      </c>
    </row>
    <row xmlns:x14ac="http://schemas.microsoft.com/office/spreadsheetml/2009/9/ac" r="6" x14ac:dyDescent="0.2">
      <c r="G6" s="568"/>
      <c r="H6" s="568"/>
      <c r="I6" s="568"/>
      <c r="K6" s="568"/>
      <c r="L6" s="568"/>
    </row>
    <row xmlns:x14ac="http://schemas.microsoft.com/office/spreadsheetml/2009/9/ac" r="7" ht="15.75" x14ac:dyDescent="0.2">
      <c r="G7" s="568"/>
      <c r="H7" s="568"/>
      <c r="I7" s="568"/>
      <c r="K7" s="569"/>
      <c r="L7" s="568"/>
    </row>
    <row xmlns:x14ac="http://schemas.microsoft.com/office/spreadsheetml/2009/9/ac" r="8" x14ac:dyDescent="0.2">
      <c r="G8" s="568"/>
      <c r="H8" s="568"/>
      <c r="I8" s="568"/>
      <c r="K8" s="568"/>
      <c r="L8" s="568"/>
    </row>
    <row xmlns:x14ac="http://schemas.microsoft.com/office/spreadsheetml/2009/9/ac" r="9" x14ac:dyDescent="0.2">
      <c r="G9" s="568"/>
      <c r="H9" s="568"/>
      <c r="I9" s="568"/>
      <c r="K9" s="568"/>
      <c r="L9" s="568"/>
    </row>
    <row xmlns:x14ac="http://schemas.microsoft.com/office/spreadsheetml/2009/9/ac" r="10" x14ac:dyDescent="0.2">
      <c r="G10" s="568"/>
      <c r="H10" s="568"/>
      <c r="I10" s="568"/>
      <c r="K10" s="568"/>
      <c r="L10" s="568"/>
    </row>
    <row xmlns:x14ac="http://schemas.microsoft.com/office/spreadsheetml/2009/9/ac" r="11" x14ac:dyDescent="0.2">
      <c r="G11" s="568"/>
      <c r="H11" s="568"/>
      <c r="I11" s="568"/>
      <c r="K11" s="568"/>
      <c r="L11" s="568"/>
    </row>
    <row xmlns:x14ac="http://schemas.microsoft.com/office/spreadsheetml/2009/9/ac" r="12" x14ac:dyDescent="0.2">
      <c r="G12" s="568"/>
      <c r="H12" s="568"/>
      <c r="I12" s="568"/>
      <c r="K12" s="568"/>
      <c r="L12" s="568"/>
    </row>
    <row xmlns:x14ac="http://schemas.microsoft.com/office/spreadsheetml/2009/9/ac" r="13" x14ac:dyDescent="0.2">
      <c r="G13" s="568"/>
      <c r="H13" s="568"/>
      <c r="I13" s="568"/>
      <c r="K13" s="568"/>
      <c r="L13" s="568"/>
    </row>
    <row xmlns:x14ac="http://schemas.microsoft.com/office/spreadsheetml/2009/9/ac" r="14" x14ac:dyDescent="0.2">
      <c r="G14" s="568"/>
      <c r="H14" s="568"/>
      <c r="I14" s="568"/>
      <c r="K14" s="568"/>
      <c r="L14" s="568"/>
    </row>
    <row xmlns:x14ac="http://schemas.microsoft.com/office/spreadsheetml/2009/9/ac" r="15" x14ac:dyDescent="0.2">
      <c r="G15" s="568"/>
      <c r="H15" s="568"/>
      <c r="I15" s="568"/>
      <c r="K15" s="568"/>
      <c r="L15" s="568"/>
    </row>
    <row xmlns:x14ac="http://schemas.microsoft.com/office/spreadsheetml/2009/9/ac" r="16" x14ac:dyDescent="0.2">
      <c r="G16" s="568"/>
      <c r="H16" s="568"/>
      <c r="I16" s="568"/>
      <c r="K16" s="568"/>
      <c r="L16" s="568"/>
    </row>
    <row xmlns:x14ac="http://schemas.microsoft.com/office/spreadsheetml/2009/9/ac" r="17" x14ac:dyDescent="0.2">
      <c r="G17" s="568"/>
      <c r="H17" s="568"/>
      <c r="I17" s="568"/>
      <c r="K17" s="568"/>
      <c r="L17" s="568"/>
    </row>
    <row xmlns:x14ac="http://schemas.microsoft.com/office/spreadsheetml/2009/9/ac" r="18" x14ac:dyDescent="0.2">
      <c r="G18" s="568"/>
      <c r="H18" s="568"/>
      <c r="I18" s="568"/>
      <c r="K18" s="568"/>
      <c r="L18" s="568"/>
    </row>
    <row xmlns:x14ac="http://schemas.microsoft.com/office/spreadsheetml/2009/9/ac" r="19" x14ac:dyDescent="0.2">
      <c r="G19" s="568"/>
      <c r="H19" s="568"/>
      <c r="I19" s="568"/>
      <c r="K19" s="568"/>
      <c r="L19" s="568"/>
    </row>
    <row xmlns:x14ac="http://schemas.microsoft.com/office/spreadsheetml/2009/9/ac" r="20" x14ac:dyDescent="0.2">
      <c r="G20" s="568"/>
      <c r="H20" s="568"/>
      <c r="I20" s="568"/>
      <c r="K20" s="568"/>
      <c r="L20" s="568"/>
    </row>
    <row xmlns:x14ac="http://schemas.microsoft.com/office/spreadsheetml/2009/9/ac" r="21" x14ac:dyDescent="0.2">
      <c r="G21" s="568"/>
      <c r="H21" s="568"/>
      <c r="I21" s="568"/>
      <c r="K21" s="568"/>
      <c r="L21" s="568"/>
    </row>
    <row xmlns:x14ac="http://schemas.microsoft.com/office/spreadsheetml/2009/9/ac" r="23" x14ac:dyDescent="0.2">
      <c r="B23" s="571"/>
    </row>
    <row xmlns:x14ac="http://schemas.microsoft.com/office/spreadsheetml/2009/9/ac" r="25" x14ac:dyDescent="0.2">
      <c r="B25" s="572"/>
      <c r="C25" s="572" t="str">
        <f>+IF(OR((C28="National*"),(D28="Urban*"),(E28="Rural*"),(F28="Pre-primary*"),(G28="Primary*"),(H28="Secondary^"),(C28="National*^"),(D28="Urban*^"),(E28="Rural*^"),(F28="Pre-primary*^"),(G28="Primary*^"),(H28="Secondary*^")),"*No basic service estimate available","")</f>
        <v>*No basic service estimate available</v>
      </c>
      <c r="J25" s="572" t="str">
        <f>+IF(OR((J28="National*"),(K28="Urban*"),(L28="Rural*"),(M28="Pre-primary*"),(N28="Primary*"),(O28="Secondary^"),(J28="National*^"),(K28="Urban*^"),(L28="Rural*^"),(M28="Pre-primary*^"),(N28="Primary*^"),(O28="Secondary*^")),"*No basic service estimate available","")</f>
        <v>*No basic service estimate available</v>
      </c>
      <c r="Q25" s="572"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71"/>
      <c r="C26" s="572" t="str">
        <f>+IF(OR((C28="National*^"),(D28="Urban*^"),(E28="Rural*^"),(F28="Pre-primary*^"),(G28="Primary*^"),(H28="Secondary*^")),"^Facilities that cannot be classified as improved or unimproved are treated as limited","")</f>
        <v/>
      </c>
      <c r="J26" s="572" t="str">
        <f>+IF(OR((J28="National*^"),(K28="Urban*^"),(L28="Rural*^"),(M28="Pre-primary*^"),(N28="Primary*^"),(O28="Secondary*^")),"^Facilities that cannot be classified as improved or unimproved are treated as limited","")</f>
        <v/>
      </c>
      <c r="Q26" s="572" t="str">
        <f>+IF(OR((Q28="National*^"),(R28="Urban*^"),(S28="Rural*^"),(T28="Pre-primary*^"),(U28="Primary*^"),(V28="Secondary*^")),"^Facilities that cannot be classified as having water or not are treated as limited","")</f>
        <v/>
      </c>
    </row>
    <row xmlns:x14ac="http://schemas.microsoft.com/office/spreadsheetml/2009/9/ac" r="27" x14ac:dyDescent="0.2">
      <c r="B27" s="573" t="str">
        <f>+Introduction!C7</f>
        <v>Georgia</v>
      </c>
      <c r="C27" s="574" t="s">
        <v>236</v>
      </c>
      <c r="D27" s="574"/>
      <c r="E27" s="574"/>
      <c r="F27" s="574"/>
      <c r="G27" s="574"/>
      <c r="H27" s="574"/>
      <c r="I27" s="575" t="str">
        <f>+B27</f>
        <v>Georgia</v>
      </c>
      <c r="J27" s="576" t="s">
        <v>14</v>
      </c>
      <c r="K27" s="577"/>
      <c r="L27" s="577"/>
      <c r="M27" s="577"/>
      <c r="N27" s="577"/>
      <c r="O27" s="577"/>
      <c r="P27" s="578" t="str">
        <f>+B27</f>
        <v>Georgia</v>
      </c>
      <c r="Q27" s="579" t="s">
        <v>15</v>
      </c>
      <c r="R27" s="579"/>
      <c r="S27" s="579"/>
      <c r="T27" s="579"/>
      <c r="U27" s="579"/>
      <c r="V27" s="580"/>
      <c r="AM27" s="562"/>
      <c r="AN27" s="562"/>
      <c r="AO27" s="562"/>
      <c r="AP27" s="562"/>
      <c r="AQ27" s="562"/>
      <c r="AR27" s="562"/>
      <c r="AS27" s="562"/>
      <c r="AT27" s="562"/>
      <c r="AU27" s="562"/>
    </row>
    <row xmlns:x14ac="http://schemas.microsoft.com/office/spreadsheetml/2009/9/ac" r="28" x14ac:dyDescent="0.2">
      <c r="B28" s="581"/>
      <c r="C28" s="582" t="str">
        <f>IF(AND(C30=0.0000000001,C31=0.0000000001,C32=0.0000000001), "National*",IF(AND(C30=0.0000000001,ISNUMBER(C32)),"National*", "National"))</f>
        <v>National</v>
      </c>
      <c r="D28" s="583" t="str">
        <f>IF(AND(D30=0.0000000001,D31=0.0000000001,D32=0.0000000001), "Urban*",IF(AND(D30=0.0000000001,ISNUMBER(D32)),"Urban*", "Urban"))</f>
        <v>Urban*</v>
      </c>
      <c r="E28" s="583" t="str">
        <f>IF(AND(E30=0.0000000001,E31=0.0000000001,E32=0.0000000001), "Rural*",IF(AND(E30=0.0000000001,ISNUMBER(E32)),"Rural*", "Rural"))</f>
        <v>Rural*</v>
      </c>
      <c r="F28" s="583" t="str">
        <f>IF(AND(F30=0.0000000001,F31=0.0000000001,F32=0.0000000001), "Pre-primary*",IF(AND(F30=0.0000000001,ISNUMBER(F32)),"Pre-primary*", "Pre-primary"))</f>
        <v>Pre-primary*</v>
      </c>
      <c r="G28" s="583" t="str">
        <f>IF(AND(G30=0.0000000001,G31=0.0000000001,G32=0.0000000001), "Primary*",IF(AND(G30=0.0000000001,ISNUMBER(G32)),"Primary*", "Primary"))</f>
        <v>Primary*</v>
      </c>
      <c r="H28" s="583" t="str">
        <f>IF(AND(H30=0.0000000001,H31=0.0000000001,H32=0.0000000001), "Secondary*",IF(AND(H30=0.0000000001,ISNUMBER(H32)),"Secondary*", "Secondary"))</f>
        <v>Secondary*</v>
      </c>
      <c r="I28" s="581"/>
      <c r="J28" s="584" t="str">
        <f>IF(AND(J30=0.0000000001,J31=0.0000000001,J32=0.0000000001), "National*",IF(AND(J30=0.0000000001,ISNUMBER(J32)),"National*", "National"))</f>
        <v>National</v>
      </c>
      <c r="K28" s="583" t="str">
        <f>IF(AND(K30=0.0000000001,K31=0.0000000001,K32=0.0000000001), "Urban*",IF(AND(K30=0.0000000001,ISNUMBER(K32)),"Urban*", "Urban"))</f>
        <v>Urban*</v>
      </c>
      <c r="L28" s="583" t="str">
        <f>IF(AND(L30=0.0000000001,L31=0.0000000001,L32=0.0000000001), "Rural*",IF(AND(L30=0.0000000001,ISNUMBER(L32)),"Rural*", "Rural"))</f>
        <v>Rural*</v>
      </c>
      <c r="M28" s="583" t="str">
        <f>IF(AND(M30=0.0000000001,M31=0.0000000001,M32=0.0000000001), "Pre-primary*",IF(AND(M30=0.0000000001,ISNUMBER(M32)),"Pre-primary*", "Pre-primary"))</f>
        <v>Pre-primary*</v>
      </c>
      <c r="N28" s="583" t="str">
        <f>IF(AND(N30=0.0000000001,N31=0.0000000001,N32=0.0000000001), "Primary*",IF(AND(N30=0.0000000001,ISNUMBER(N32)),"Primary*", "Primary"))</f>
        <v>Primary*</v>
      </c>
      <c r="O28" s="583" t="str">
        <f>IF(AND(O30=0.0000000001,O31=0.0000000001,O32=0.0000000001), "Secondary*",IF(AND(O30=0.0000000001,ISNUMBER(O32)),"Secondary*", "Secondary"))</f>
        <v>Secondary*</v>
      </c>
      <c r="P28" s="585"/>
      <c r="Q28" s="586" t="str">
        <f>IF(AND(Q30=0.0000000001,Q31=0.0000000001,Q32=0.0000000001), "National*",IF(AND(Q30=0.0000000001,ISNUMBER(Q32)),"National*", "National"))</f>
        <v>National</v>
      </c>
      <c r="R28" s="583" t="str">
        <f>IF(AND(R30=0.0000000001,R31=0.0000000001,R32=0.0000000001), "Urban*",IF(AND(R30=0.0000000001,ISNUMBER(R32)),"Urban*", "Urban"))</f>
        <v>Urban*</v>
      </c>
      <c r="S28" s="583" t="str">
        <f>IF(AND(S30=0.0000000001,S31=0.0000000001,S32=0.0000000001), "Rural*",IF(AND(S30=0.0000000001,ISNUMBER(S32)),"Rural*", "Rural"))</f>
        <v>Rural*</v>
      </c>
      <c r="T28" s="583" t="str">
        <f>IF(AND(T30=0.0000000001,T31=0.0000000001,T32=0.0000000001), "Pre-primary*",IF(AND(T30=0.0000000001,ISNUMBER(T32)),"Pre-primary*", "Pre-primary"))</f>
        <v>Pre-primary*</v>
      </c>
      <c r="U28" s="583" t="str">
        <f>IF(AND(U30=0.0000000001,U31=0.0000000001,U32=0.0000000001), "Primary*",IF(AND(U30=0.0000000001,ISNUMBER(U32)),"Primary*", "Primary"))</f>
        <v>Primary*</v>
      </c>
      <c r="V28" s="587" t="str">
        <f>IF(AND(V30=0.0000000001,V31=0.0000000001,V32=0.0000000001), "Secondary*",IF(AND(V30=0.0000000001,ISNUMBER(V32)),"Secondary*", "Secondary"))</f>
        <v>Secondary*</v>
      </c>
      <c r="AM28" s="562"/>
      <c r="AN28" s="562"/>
      <c r="AO28" s="562"/>
      <c r="AP28" s="562"/>
      <c r="AQ28" s="562"/>
      <c r="AR28" s="562"/>
      <c r="AS28" s="562"/>
      <c r="AT28" s="562"/>
      <c r="AU28" s="562"/>
    </row>
    <row xmlns:x14ac="http://schemas.microsoft.com/office/spreadsheetml/2009/9/ac" r="29" ht="15.75" thickBot="true" x14ac:dyDescent="0.25">
      <c r="B29" s="581"/>
      <c r="C29" s="588">
        <f>IF(ISNUMBER(Regressions!B4), Regressions!B4, "-")</f>
        <v>2017</v>
      </c>
      <c r="D29" s="589">
        <f>C29</f>
        <v>2017</v>
      </c>
      <c r="E29" s="589">
        <f>D29</f>
        <v>2017</v>
      </c>
      <c r="F29" s="589">
        <f>E29</f>
        <v>2017</v>
      </c>
      <c r="G29" s="589">
        <f>F29</f>
        <v>2017</v>
      </c>
      <c r="H29" s="589">
        <f>F29</f>
        <v>2017</v>
      </c>
      <c r="I29" s="581"/>
      <c r="J29" s="590">
        <f>IF(ISNUMBER(Regressions!K4), Regressions!K4, "-")</f>
        <v>2017</v>
      </c>
      <c r="K29" s="591">
        <f>J29</f>
        <v>2017</v>
      </c>
      <c r="L29" s="591">
        <f>K29</f>
        <v>2017</v>
      </c>
      <c r="M29" s="591">
        <f>L29</f>
        <v>2017</v>
      </c>
      <c r="N29" s="591">
        <f>M29</f>
        <v>2017</v>
      </c>
      <c r="O29" s="591">
        <f>M29</f>
        <v>2017</v>
      </c>
      <c r="P29" s="585"/>
      <c r="Q29" s="592">
        <f>IF(ISNUMBER(Regressions!T4), Regressions!T4, "-")</f>
        <v>2017</v>
      </c>
      <c r="R29" s="593">
        <f>Q29</f>
        <v>2017</v>
      </c>
      <c r="S29" s="593">
        <f>R29</f>
        <v>2017</v>
      </c>
      <c r="T29" s="593">
        <f>S29</f>
        <v>2017</v>
      </c>
      <c r="U29" s="593">
        <f>T29</f>
        <v>2017</v>
      </c>
      <c r="V29" s="594">
        <f>T29</f>
        <v>2017</v>
      </c>
      <c r="AM29" s="562"/>
      <c r="AN29" s="562"/>
      <c r="AO29" s="562"/>
      <c r="AP29" s="562"/>
      <c r="AQ29" s="562"/>
      <c r="AR29" s="562"/>
      <c r="AS29" s="562"/>
      <c r="AT29" s="562"/>
      <c r="AU29" s="562"/>
    </row>
    <row xmlns:x14ac="http://schemas.microsoft.com/office/spreadsheetml/2009/9/ac" r="30" x14ac:dyDescent="0.2">
      <c r="B30" s="595" t="s">
        <v>155</v>
      </c>
      <c r="C30" s="596">
        <f>IF(ISNUMBER(Regressions!C4), Regressions!C4, 0.0000000001)</f>
        <v>73.8</v>
      </c>
      <c r="D30" s="596">
        <f>IF(ISNUMBER(Regressions!D4), Regressions!D4, 0.0000000001)</f>
        <v>1E-10</v>
      </c>
      <c r="E30" s="596">
        <f>IF(ISNUMBER(Regressions!E4), Regressions!E4, 0.0000000001)</f>
        <v>1E-10</v>
      </c>
      <c r="F30" s="596">
        <f>IF(ISNUMBER(Regressions!F4), Regressions!F4, 0.0000000001)</f>
        <v>1E-10</v>
      </c>
      <c r="G30" s="596">
        <f>IF(ISNUMBER(Regressions!G4), Regressions!G4, 0.0000000001)</f>
        <v>1E-10</v>
      </c>
      <c r="H30" s="596">
        <f>IF(ISNUMBER(Regressions!H4), Regressions!H4, 0.0000000001)</f>
        <v>1E-10</v>
      </c>
      <c r="I30" s="597" t="s">
        <v>155</v>
      </c>
      <c r="J30" s="596">
        <f>IF(ISNUMBER(Regressions!L4), Regressions!L4,0.0000000001)</f>
        <v>60.295200000000001</v>
      </c>
      <c r="K30" s="596">
        <f>IF(ISNUMBER(Regressions!M4), Regressions!M4,0.0000000001)</f>
        <v>1E-10</v>
      </c>
      <c r="L30" s="596">
        <f>IF(ISNUMBER(Regressions!N4), Regressions!N4,0.0000000001)</f>
        <v>1E-10</v>
      </c>
      <c r="M30" s="596">
        <f>IF(ISNUMBER(Regressions!O4), Regressions!O4,0.0000000001)</f>
        <v>1E-10</v>
      </c>
      <c r="N30" s="596">
        <f>IF(ISNUMBER(Regressions!P4), Regressions!P4,0.0000000001)</f>
        <v>1E-10</v>
      </c>
      <c r="O30" s="596">
        <f>IF(ISNUMBER(Regressions!Q4), Regressions!Q4,0.0000000001)</f>
        <v>1E-10</v>
      </c>
      <c r="P30" s="598" t="s">
        <v>155</v>
      </c>
      <c r="Q30" s="596">
        <f>IF(ISNUMBER(Regressions!U4), Regressions!U4,0.0000000001)</f>
        <v>12</v>
      </c>
      <c r="R30" s="596">
        <f>IF(ISNUMBER(Regressions!V4), Regressions!V4,0.0000000001)</f>
        <v>1E-10</v>
      </c>
      <c r="S30" s="596">
        <f>IF(ISNUMBER(Regressions!W4), Regressions!W4,0.0000000001)</f>
        <v>1E-10</v>
      </c>
      <c r="T30" s="596">
        <f>IF(ISNUMBER(Regressions!X4), Regressions!X4,0.0000000001)</f>
        <v>1E-10</v>
      </c>
      <c r="U30" s="596">
        <f>IF(ISNUMBER(Regressions!Y4), Regressions!Y4,0.0000000001)</f>
        <v>1E-10</v>
      </c>
      <c r="V30" s="599">
        <f>IF(ISNUMBER(Regressions!Z4), Regressions!Z4,0.0000000001)</f>
        <v>1E-10</v>
      </c>
      <c r="AM30" s="562"/>
      <c r="AN30" s="562"/>
      <c r="AO30" s="562"/>
      <c r="AP30" s="562"/>
      <c r="AQ30" s="562"/>
      <c r="AR30" s="562"/>
      <c r="AS30" s="562"/>
      <c r="AT30" s="562"/>
      <c r="AU30" s="562"/>
    </row>
    <row xmlns:x14ac="http://schemas.microsoft.com/office/spreadsheetml/2009/9/ac" r="31" x14ac:dyDescent="0.2">
      <c r="B31" s="600" t="s">
        <v>156</v>
      </c>
      <c r="C31" s="596">
        <f>IF(ISNUMBER(Regressions!C5), Regressions!C5, 0.0000000001)</f>
        <v>16.2</v>
      </c>
      <c r="D31" s="596">
        <f>IF(ISNUMBER(Regressions!D5), Regressions!D5, 0.0000000001)</f>
        <v>1E-10</v>
      </c>
      <c r="E31" s="596">
        <f>IF(ISNUMBER(Regressions!E5), Regressions!E5, 0.0000000001)</f>
        <v>1E-10</v>
      </c>
      <c r="F31" s="596">
        <f>IF(ISNUMBER(Regressions!F5), Regressions!F5, 0.0000000001)</f>
        <v>1E-10</v>
      </c>
      <c r="G31" s="596">
        <f>IF(ISNUMBER(Regressions!G5), Regressions!G5, 0.0000000001)</f>
        <v>1E-10</v>
      </c>
      <c r="H31" s="596">
        <f>IF(ISNUMBER(Regressions!H5), Regressions!H5, 0.0000000001)</f>
        <v>1E-10</v>
      </c>
      <c r="I31" s="601" t="s">
        <v>156</v>
      </c>
      <c r="J31" s="596">
        <f>IF(ISNUMBER(Regressions!L5), Regressions!L5,0.0000000001)</f>
        <v>13.704800000000001</v>
      </c>
      <c r="K31" s="596">
        <f>IF(ISNUMBER(Regressions!M5), Regressions!M5,0.0000000001)</f>
        <v>1E-10</v>
      </c>
      <c r="L31" s="596">
        <f>IF(ISNUMBER(Regressions!N5), Regressions!N5,0.0000000001)</f>
        <v>1E-10</v>
      </c>
      <c r="M31" s="596">
        <f>IF(ISNUMBER(Regressions!O5), Regressions!O5,0.0000000001)</f>
        <v>1E-10</v>
      </c>
      <c r="N31" s="596">
        <f>IF(ISNUMBER(Regressions!P5), Regressions!P5,0.0000000001)</f>
        <v>1E-10</v>
      </c>
      <c r="O31" s="596">
        <f>IF(ISNUMBER(Regressions!Q5), Regressions!Q5,0.0000000001)</f>
        <v>1E-10</v>
      </c>
      <c r="P31" s="602" t="s">
        <v>156</v>
      </c>
      <c r="Q31" s="596">
        <f>IF(ISNUMBER(Regressions!U5), Regressions!U5,0.0000000001)</f>
        <v>60.98</v>
      </c>
      <c r="R31" s="596">
        <f>IF(ISNUMBER(Regressions!V5), Regressions!V5,0.0000000001)</f>
        <v>1E-10</v>
      </c>
      <c r="S31" s="596">
        <f>IF(ISNUMBER(Regressions!W5), Regressions!W5,0.0000000001)</f>
        <v>1E-10</v>
      </c>
      <c r="T31" s="596">
        <f>IF(ISNUMBER(Regressions!X5), Regressions!X5,0.0000000001)</f>
        <v>1E-10</v>
      </c>
      <c r="U31" s="596">
        <f>IF(ISNUMBER(Regressions!Y5), Regressions!Y5,0.0000000001)</f>
        <v>1E-10</v>
      </c>
      <c r="V31" s="599">
        <f>IF(ISNUMBER(Regressions!Z5), Regressions!Z5,0.0000000001)</f>
        <v>1E-10</v>
      </c>
      <c r="AM31" s="562"/>
      <c r="AN31" s="562"/>
      <c r="AO31" s="562"/>
      <c r="AP31" s="562"/>
      <c r="AQ31" s="562"/>
      <c r="AR31" s="562"/>
      <c r="AS31" s="562"/>
      <c r="AT31" s="562"/>
      <c r="AU31" s="562"/>
    </row>
    <row xmlns:x14ac="http://schemas.microsoft.com/office/spreadsheetml/2009/9/ac" r="32" x14ac:dyDescent="0.2">
      <c r="B32" s="600" t="s">
        <v>154</v>
      </c>
      <c r="C32" s="596">
        <f>IF(ISNUMBER(Regressions!C6), Regressions!C6, 0.0000000001)</f>
        <v>10</v>
      </c>
      <c r="D32" s="596">
        <f>IF(ISNUMBER(Regressions!D6), Regressions!D6, 0.0000000001)</f>
        <v>1E-10</v>
      </c>
      <c r="E32" s="596">
        <f>IF(ISNUMBER(Regressions!E6), Regressions!E6, 0.0000000001)</f>
        <v>1E-10</v>
      </c>
      <c r="F32" s="596">
        <f>IF(ISNUMBER(Regressions!F6), Regressions!F6, 0.0000000001)</f>
        <v>1E-10</v>
      </c>
      <c r="G32" s="596">
        <f>IF(ISNUMBER(Regressions!G6), Regressions!G6, 0.0000000001)</f>
        <v>7.4211428600000004E-2</v>
      </c>
      <c r="H32" s="596">
        <f>IF(ISNUMBER(Regressions!H6), Regressions!H6, 0.0000000001)</f>
        <v>0</v>
      </c>
      <c r="I32" s="603" t="s">
        <v>154</v>
      </c>
      <c r="J32" s="596">
        <f>IF(ISNUMBER(Regressions!L6), Regressions!L6,0.0000000001)</f>
        <v>26</v>
      </c>
      <c r="K32" s="596">
        <f>IF(ISNUMBER(Regressions!M6), Regressions!M6,0.0000000001)</f>
        <v>1E-10</v>
      </c>
      <c r="L32" s="596">
        <f>IF(ISNUMBER(Regressions!N6), Regressions!N6,0.0000000001)</f>
        <v>1E-10</v>
      </c>
      <c r="M32" s="596">
        <f>IF(ISNUMBER(Regressions!O6), Regressions!O6,0.0000000001)</f>
        <v>1E-10</v>
      </c>
      <c r="N32" s="596">
        <f>IF(ISNUMBER(Regressions!P6), Regressions!P6,0.0000000001)</f>
        <v>7.4211428600000004E-2</v>
      </c>
      <c r="O32" s="596">
        <f>IF(ISNUMBER(Regressions!Q6), Regressions!Q6,0.0000000001)</f>
        <v>0.15699764729999999</v>
      </c>
      <c r="P32" s="604" t="s">
        <v>154</v>
      </c>
      <c r="Q32" s="596">
        <f>IF(ISNUMBER(Regressions!U6), Regressions!U6,0.0000000001)</f>
        <v>27.02</v>
      </c>
      <c r="R32" s="596">
        <f>IF(ISNUMBER(Regressions!V6), Regressions!V6,0.0000000001)</f>
        <v>1E-10</v>
      </c>
      <c r="S32" s="596">
        <f>IF(ISNUMBER(Regressions!W6), Regressions!W6,0.0000000001)</f>
        <v>1E-10</v>
      </c>
      <c r="T32" s="596">
        <f>IF(ISNUMBER(Regressions!X6), Regressions!X6,0.0000000001)</f>
        <v>1E-10</v>
      </c>
      <c r="U32" s="596">
        <f>IF(ISNUMBER(Regressions!Y6), Regressions!Y6,0.0000000001)</f>
        <v>7.6685142900000003E-2</v>
      </c>
      <c r="V32" s="599">
        <f>IF(ISNUMBER(Regressions!Z6), Regressions!Z6,0.0000000001)</f>
        <v>0</v>
      </c>
      <c r="AM32" s="562"/>
      <c r="AN32" s="562"/>
      <c r="AO32" s="562"/>
      <c r="AP32" s="562"/>
      <c r="AQ32" s="562"/>
      <c r="AR32" s="562"/>
      <c r="AS32" s="562"/>
      <c r="AT32" s="562"/>
      <c r="AU32" s="562"/>
    </row>
    <row xmlns:x14ac="http://schemas.microsoft.com/office/spreadsheetml/2009/9/ac" r="33" ht="15.75" thickBot="true" x14ac:dyDescent="0.25">
      <c r="B33" s="605" t="s">
        <v>237</v>
      </c>
      <c r="C33" s="606">
        <f>IF(ISNUMBER(Regressions!C7), Regressions!C7, 0.0000000001)</f>
        <v>0</v>
      </c>
      <c r="D33" s="606">
        <f>IF(ISNUMBER(Regressions!D7), Regressions!D7, 0.0000000001)</f>
        <v>100</v>
      </c>
      <c r="E33" s="606">
        <f>IF(ISNUMBER(Regressions!E7), Regressions!E7, 0.0000000001)</f>
        <v>100</v>
      </c>
      <c r="F33" s="606">
        <f>IF(ISNUMBER(Regressions!F7), Regressions!F7, 0.0000000001)</f>
        <v>100</v>
      </c>
      <c r="G33" s="606">
        <f>IF(ISNUMBER(Regressions!G7), Regressions!G7, 0.0000000001)</f>
        <v>99.925788569999995</v>
      </c>
      <c r="H33" s="606">
        <f>IF(ISNUMBER(Regressions!H7), Regressions!H7, 0.0000000001)</f>
        <v>100</v>
      </c>
      <c r="I33" s="607" t="s">
        <v>237</v>
      </c>
      <c r="J33" s="608">
        <f>IF(ISNUMBER(Regressions!L7), Regressions!L7,0.0000000001)</f>
        <v>0</v>
      </c>
      <c r="K33" s="606">
        <f>IF(ISNUMBER(Regressions!M7), Regressions!M7,0.0000000001)</f>
        <v>100</v>
      </c>
      <c r="L33" s="606">
        <f>IF(ISNUMBER(Regressions!N7), Regressions!N7,0.0000000001)</f>
        <v>100</v>
      </c>
      <c r="M33" s="606">
        <f>IF(ISNUMBER(Regressions!O7), Regressions!O7,0.0000000001)</f>
        <v>100</v>
      </c>
      <c r="N33" s="606">
        <f>IF(ISNUMBER(Regressions!P7), Regressions!P7,0.0000000001)</f>
        <v>99.925788569999995</v>
      </c>
      <c r="O33" s="606">
        <f>IF(ISNUMBER(Regressions!Q7), Regressions!Q7,0.0000000001)</f>
        <v>99.843002350000006</v>
      </c>
      <c r="P33" s="609" t="s">
        <v>237</v>
      </c>
      <c r="Q33" s="608">
        <f>IF(ISNUMBER(Regressions!U7), Regressions!U7,0.0000000001)</f>
        <v>0</v>
      </c>
      <c r="R33" s="608">
        <f>IF(ISNUMBER(Regressions!V7), Regressions!V7,0.0000000001)</f>
        <v>100</v>
      </c>
      <c r="S33" s="606">
        <f>IF(ISNUMBER(Regressions!W7), Regressions!W7,0.0000000001)</f>
        <v>100</v>
      </c>
      <c r="T33" s="606">
        <f>IF(ISNUMBER(Regressions!X7), Regressions!X7,0.0000000001)</f>
        <v>100</v>
      </c>
      <c r="U33" s="606">
        <f>IF(ISNUMBER(Regressions!Y7), Regressions!Y7,0.0000000001)</f>
        <v>99.923314860000005</v>
      </c>
      <c r="V33" s="610">
        <f>IF(ISNUMBER(Regressions!Z7), Regressions!Z7,0.0000000001)</f>
        <v>100</v>
      </c>
    </row>
    <row xmlns:x14ac="http://schemas.microsoft.com/office/spreadsheetml/2009/9/ac" r="34" x14ac:dyDescent="0.2">
      <c r="B34" s="611" t="s">
        <v>276</v>
      </c>
    </row>
    <row xmlns:x14ac="http://schemas.microsoft.com/office/spreadsheetml/2009/9/ac" r="35" ht="6" customHeight="true" x14ac:dyDescent="0.2"/>
    <row xmlns:x14ac="http://schemas.microsoft.com/office/spreadsheetml/2009/9/ac" r="36" s="562" customFormat="true" ht="50.1" customHeight="true" x14ac:dyDescent="0.2">
      <c r="B36" s="612" t="s">
        <v>34</v>
      </c>
      <c r="C36" s="613" t="s">
        <v>282</v>
      </c>
      <c r="D36" s="613"/>
      <c r="E36" s="613"/>
      <c r="F36" s="613"/>
      <c r="G36" s="613"/>
      <c r="H36" s="613"/>
      <c r="I36" s="612" t="s">
        <v>34</v>
      </c>
      <c r="J36" s="614" t="s">
        <v>283</v>
      </c>
      <c r="K36" s="615"/>
      <c r="L36" s="615"/>
      <c r="M36" s="615"/>
      <c r="N36" s="615"/>
      <c r="O36" s="615"/>
      <c r="P36" s="612" t="s">
        <v>34</v>
      </c>
      <c r="Q36" s="616" t="s">
        <v>284</v>
      </c>
      <c r="R36" s="616"/>
      <c r="S36" s="616"/>
      <c r="T36" s="616"/>
      <c r="U36" s="616"/>
      <c r="V36" s="616"/>
    </row>
    <row xmlns:x14ac="http://schemas.microsoft.com/office/spreadsheetml/2009/9/ac" r="37" ht="50.1" customHeight="true" x14ac:dyDescent="0.2">
      <c r="B37" s="612" t="s">
        <v>35</v>
      </c>
      <c r="C37" s="617" t="s">
        <v>285</v>
      </c>
      <c r="D37" s="617"/>
      <c r="E37" s="617"/>
      <c r="F37" s="617"/>
      <c r="G37" s="617"/>
      <c r="H37" s="617"/>
      <c r="I37" s="612" t="s">
        <v>35</v>
      </c>
      <c r="J37" s="617" t="s">
        <v>286</v>
      </c>
      <c r="K37" s="617"/>
      <c r="L37" s="617"/>
      <c r="M37" s="617"/>
      <c r="N37" s="617"/>
      <c r="O37" s="617"/>
      <c r="P37" s="612" t="s">
        <v>35</v>
      </c>
      <c r="Q37" s="617" t="s">
        <v>287</v>
      </c>
      <c r="R37" s="617"/>
      <c r="S37" s="617"/>
      <c r="T37" s="617"/>
      <c r="U37" s="617"/>
      <c r="V37" s="617"/>
    </row>
    <row xmlns:x14ac="http://schemas.microsoft.com/office/spreadsheetml/2009/9/ac" r="38" ht="50.1" customHeight="true" x14ac:dyDescent="0.2">
      <c r="B38" s="612" t="s">
        <v>36</v>
      </c>
      <c r="C38" s="618" t="s">
        <v>288</v>
      </c>
      <c r="D38" s="618"/>
      <c r="E38" s="618"/>
      <c r="F38" s="618"/>
      <c r="G38" s="618"/>
      <c r="H38" s="618"/>
      <c r="I38" s="612" t="s">
        <v>36</v>
      </c>
      <c r="J38" s="618" t="s">
        <v>289</v>
      </c>
      <c r="K38" s="618"/>
      <c r="L38" s="618"/>
      <c r="M38" s="618"/>
      <c r="N38" s="618"/>
      <c r="O38" s="618"/>
      <c r="P38" s="612" t="s">
        <v>36</v>
      </c>
      <c r="Q38" s="618" t="s">
        <v>290</v>
      </c>
      <c r="R38" s="618"/>
      <c r="S38" s="618"/>
      <c r="T38" s="618"/>
      <c r="U38" s="618"/>
      <c r="V38" s="618"/>
    </row>
    <row xmlns:x14ac="http://schemas.microsoft.com/office/spreadsheetml/2009/9/ac" r="39" ht="50.1" customHeight="true" x14ac:dyDescent="0.2">
      <c r="B39" s="612" t="s">
        <v>237</v>
      </c>
      <c r="C39" s="619" t="s">
        <v>291</v>
      </c>
      <c r="D39" s="619"/>
      <c r="E39" s="619"/>
      <c r="F39" s="619"/>
      <c r="G39" s="619"/>
      <c r="H39" s="619"/>
      <c r="I39" s="612" t="s">
        <v>237</v>
      </c>
      <c r="J39" s="619" t="s">
        <v>291</v>
      </c>
      <c r="K39" s="619"/>
      <c r="L39" s="619"/>
      <c r="M39" s="619"/>
      <c r="N39" s="619"/>
      <c r="O39" s="619"/>
      <c r="P39" s="612" t="s">
        <v>237</v>
      </c>
      <c r="Q39" s="619" t="s">
        <v>291</v>
      </c>
      <c r="R39" s="619"/>
      <c r="S39" s="619"/>
      <c r="T39" s="619"/>
      <c r="U39" s="619"/>
      <c r="V39" s="619"/>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9"/>
    <col min="32" max="32" width="5.125" style="29" customWidth="true"/>
    <col min="33" max="16384" width="9" style="29"/>
  </cols>
  <sheetData>
    <row xmlns:x14ac="http://schemas.microsoft.com/office/spreadsheetml/2009/9/ac" r="1" s="32" customFormat="true" x14ac:dyDescent="0.2"/>
    <row xmlns:x14ac="http://schemas.microsoft.com/office/spreadsheetml/2009/9/ac" r="2" s="32" customFormat="true" ht="15.75" x14ac:dyDescent="0.25">
      <c r="A2" s="31" t="s">
        <v>157</v>
      </c>
    </row>
    <row xmlns:x14ac="http://schemas.microsoft.com/office/spreadsheetml/2009/9/ac" r="3" s="32" customFormat="true" ht="15.75" x14ac:dyDescent="0.25">
      <c r="A3" s="31"/>
    </row>
    <row xmlns:x14ac="http://schemas.microsoft.com/office/spreadsheetml/2009/9/ac" r="4" s="32" customFormat="true" x14ac:dyDescent="0.2">
      <c r="A4" s="94"/>
      <c r="B4" s="94"/>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row>
    <row xmlns:x14ac="http://schemas.microsoft.com/office/spreadsheetml/2009/9/ac" r="5" s="32" customFormat="true" x14ac:dyDescent="0.2">
      <c r="A5" s="94"/>
      <c r="B5" s="94"/>
      <c r="C5" s="94"/>
      <c r="D5" s="94"/>
      <c r="E5" s="94"/>
      <c r="F5" s="94"/>
      <c r="G5" s="94"/>
      <c r="H5" s="94"/>
      <c r="I5" s="94"/>
      <c r="J5" s="94"/>
      <c r="K5" s="94"/>
      <c r="L5" s="94"/>
      <c r="M5" s="94"/>
      <c r="N5" s="94"/>
      <c r="O5" s="94"/>
      <c r="P5" s="94"/>
      <c r="Q5" s="94"/>
      <c r="R5" s="94"/>
      <c r="S5" s="94"/>
      <c r="T5" s="94"/>
      <c r="U5" s="94"/>
      <c r="V5" s="94"/>
      <c r="W5" s="94"/>
      <c r="X5" s="94"/>
      <c r="Y5" s="94"/>
      <c r="Z5" s="94"/>
      <c r="AA5" s="94"/>
      <c r="AB5" s="94"/>
      <c r="AC5" s="94"/>
      <c r="AD5" s="94"/>
      <c r="AE5" s="94"/>
      <c r="AF5" s="94"/>
    </row>
    <row xmlns:x14ac="http://schemas.microsoft.com/office/spreadsheetml/2009/9/ac" r="6" s="32" customFormat="true" x14ac:dyDescent="0.2">
      <c r="A6" s="94"/>
      <c r="B6" s="94"/>
      <c r="C6" s="94"/>
      <c r="D6" s="94"/>
      <c r="E6" s="94"/>
      <c r="F6" s="94"/>
      <c r="G6" s="94"/>
      <c r="H6" s="94"/>
      <c r="I6" s="94"/>
      <c r="J6" s="94"/>
      <c r="K6" s="94"/>
      <c r="L6" s="94"/>
      <c r="M6" s="94"/>
      <c r="N6" s="94"/>
      <c r="O6" s="94"/>
      <c r="P6" s="94"/>
      <c r="Q6" s="94"/>
      <c r="R6" s="94"/>
      <c r="S6" s="94"/>
      <c r="T6" s="94"/>
      <c r="U6" s="94"/>
      <c r="V6" s="94"/>
      <c r="W6" s="94"/>
      <c r="X6" s="94"/>
      <c r="Y6" s="94"/>
      <c r="Z6" s="94"/>
      <c r="AA6" s="94"/>
      <c r="AB6" s="94"/>
      <c r="AC6" s="94"/>
      <c r="AD6" s="94"/>
      <c r="AE6" s="94"/>
      <c r="AF6" s="94"/>
    </row>
    <row xmlns:x14ac="http://schemas.microsoft.com/office/spreadsheetml/2009/9/ac" r="7" s="32" customFormat="true" x14ac:dyDescent="0.2">
      <c r="A7" s="94"/>
      <c r="B7" s="94"/>
      <c r="C7" s="94"/>
      <c r="D7" s="94"/>
      <c r="E7" s="94"/>
      <c r="F7" s="94"/>
      <c r="G7" s="94"/>
      <c r="H7" s="94"/>
      <c r="I7" s="94"/>
      <c r="J7" s="94"/>
      <c r="K7" s="94"/>
      <c r="L7" s="94"/>
      <c r="M7" s="94"/>
      <c r="N7" s="94"/>
      <c r="O7" s="94"/>
      <c r="P7" s="94"/>
      <c r="Q7" s="94"/>
      <c r="R7" s="94"/>
      <c r="S7" s="94"/>
      <c r="T7" s="94"/>
      <c r="U7" s="94"/>
      <c r="V7" s="94"/>
      <c r="W7" s="94"/>
      <c r="X7" s="94"/>
      <c r="Y7" s="94"/>
      <c r="Z7" s="94"/>
      <c r="AA7" s="94"/>
      <c r="AB7" s="94"/>
      <c r="AC7" s="94"/>
      <c r="AD7" s="94"/>
      <c r="AE7" s="94"/>
      <c r="AF7" s="94"/>
    </row>
    <row xmlns:x14ac="http://schemas.microsoft.com/office/spreadsheetml/2009/9/ac" r="8" s="32" customFormat="true" x14ac:dyDescent="0.2">
      <c r="A8" s="94"/>
      <c r="B8" s="94"/>
      <c r="C8" s="94"/>
      <c r="D8" s="94"/>
      <c r="E8" s="94"/>
      <c r="F8" s="94"/>
      <c r="G8" s="94"/>
      <c r="H8" s="94"/>
      <c r="I8" s="94"/>
      <c r="J8" s="94"/>
      <c r="K8" s="94"/>
      <c r="L8" s="94"/>
      <c r="M8" s="94"/>
      <c r="N8" s="94"/>
      <c r="O8" s="94"/>
      <c r="P8" s="94"/>
      <c r="Q8" s="94"/>
      <c r="R8" s="94"/>
      <c r="S8" s="94"/>
      <c r="T8" s="94"/>
      <c r="U8" s="94"/>
      <c r="V8" s="94"/>
      <c r="W8" s="94"/>
      <c r="X8" s="94"/>
      <c r="Y8" s="94"/>
      <c r="Z8" s="94"/>
      <c r="AA8" s="94"/>
      <c r="AB8" s="94"/>
      <c r="AC8" s="94"/>
      <c r="AD8" s="94"/>
      <c r="AE8" s="94"/>
      <c r="AF8" s="94"/>
    </row>
    <row xmlns:x14ac="http://schemas.microsoft.com/office/spreadsheetml/2009/9/ac" r="9" s="32" customFormat="true" x14ac:dyDescent="0.2">
      <c r="A9" s="94"/>
      <c r="B9" s="94"/>
      <c r="C9" s="94"/>
      <c r="D9" s="94"/>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row>
    <row xmlns:x14ac="http://schemas.microsoft.com/office/spreadsheetml/2009/9/ac" r="10" s="32" customFormat="true" x14ac:dyDescent="0.2">
      <c r="A10" s="94"/>
      <c r="B10" s="94"/>
      <c r="C10" s="94"/>
      <c r="D10" s="94"/>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row>
    <row xmlns:x14ac="http://schemas.microsoft.com/office/spreadsheetml/2009/9/ac" r="11" s="32" customFormat="true" x14ac:dyDescent="0.2">
      <c r="A11" s="94"/>
      <c r="B11" s="94"/>
      <c r="C11" s="94"/>
      <c r="D11" s="94"/>
      <c r="E11" s="94"/>
      <c r="F11" s="94"/>
      <c r="G11" s="94"/>
      <c r="H11" s="94"/>
      <c r="I11" s="94"/>
      <c r="J11" s="94"/>
      <c r="K11" s="94"/>
      <c r="L11" s="94"/>
      <c r="M11" s="94"/>
      <c r="N11" s="94"/>
      <c r="O11" s="94"/>
      <c r="P11" s="94"/>
      <c r="Q11" s="94"/>
      <c r="R11" s="94"/>
      <c r="S11" s="94"/>
      <c r="T11" s="94"/>
      <c r="U11" s="94"/>
      <c r="V11" s="94"/>
      <c r="W11" s="94"/>
      <c r="X11" s="94"/>
      <c r="Y11" s="94"/>
      <c r="Z11" s="94"/>
      <c r="AA11" s="94"/>
      <c r="AB11" s="94"/>
      <c r="AC11" s="94"/>
      <c r="AD11" s="94"/>
      <c r="AE11" s="94"/>
      <c r="AF11" s="94"/>
    </row>
    <row xmlns:x14ac="http://schemas.microsoft.com/office/spreadsheetml/2009/9/ac" r="12" s="32" customFormat="true" x14ac:dyDescent="0.2">
      <c r="A12" s="94"/>
      <c r="B12" s="94"/>
      <c r="C12" s="94"/>
      <c r="D12" s="94"/>
      <c r="E12" s="94"/>
      <c r="F12" s="94"/>
      <c r="G12" s="94"/>
      <c r="H12" s="94"/>
      <c r="I12" s="94"/>
      <c r="J12" s="94"/>
      <c r="K12" s="94"/>
      <c r="L12" s="94"/>
      <c r="M12" s="94"/>
      <c r="N12" s="94"/>
      <c r="O12" s="94"/>
      <c r="P12" s="94"/>
      <c r="Q12" s="94"/>
      <c r="R12" s="94"/>
      <c r="S12" s="94"/>
      <c r="T12" s="94"/>
      <c r="U12" s="94"/>
      <c r="V12" s="94"/>
      <c r="W12" s="94"/>
      <c r="X12" s="94"/>
      <c r="Y12" s="94"/>
      <c r="Z12" s="94"/>
      <c r="AA12" s="94"/>
      <c r="AB12" s="94"/>
      <c r="AC12" s="94"/>
      <c r="AD12" s="94"/>
      <c r="AE12" s="94"/>
      <c r="AF12" s="94"/>
    </row>
    <row xmlns:x14ac="http://schemas.microsoft.com/office/spreadsheetml/2009/9/ac" r="13" s="32" customFormat="true" x14ac:dyDescent="0.2">
      <c r="A13" s="94"/>
      <c r="B13" s="94"/>
      <c r="C13" s="94"/>
      <c r="D13" s="94"/>
      <c r="E13" s="94"/>
      <c r="F13" s="94"/>
      <c r="G13" s="94"/>
      <c r="H13" s="94"/>
      <c r="I13" s="94"/>
      <c r="J13" s="94"/>
      <c r="K13" s="94"/>
      <c r="L13" s="94"/>
      <c r="M13" s="94"/>
      <c r="N13" s="94"/>
      <c r="O13" s="94"/>
      <c r="P13" s="94"/>
      <c r="Q13" s="94"/>
      <c r="R13" s="94"/>
      <c r="S13" s="94"/>
      <c r="T13" s="94"/>
      <c r="U13" s="94"/>
      <c r="V13" s="94"/>
      <c r="W13" s="94"/>
      <c r="X13" s="94"/>
      <c r="Y13" s="94"/>
      <c r="Z13" s="94"/>
      <c r="AA13" s="94"/>
      <c r="AB13" s="94"/>
      <c r="AC13" s="94"/>
      <c r="AD13" s="94"/>
      <c r="AE13" s="94"/>
      <c r="AF13" s="94"/>
    </row>
    <row xmlns:x14ac="http://schemas.microsoft.com/office/spreadsheetml/2009/9/ac" r="14" s="32" customFormat="true" x14ac:dyDescent="0.2">
      <c r="A14" s="94"/>
      <c r="B14" s="94"/>
      <c r="C14" s="94"/>
      <c r="D14" s="94"/>
      <c r="E14" s="94"/>
      <c r="F14" s="94"/>
      <c r="G14" s="94"/>
      <c r="H14" s="94"/>
      <c r="I14" s="94"/>
      <c r="J14" s="94"/>
      <c r="K14" s="94"/>
      <c r="L14" s="94"/>
      <c r="M14" s="94"/>
      <c r="N14" s="94"/>
      <c r="O14" s="94"/>
      <c r="P14" s="94"/>
      <c r="Q14" s="94"/>
      <c r="R14" s="94"/>
      <c r="S14" s="94"/>
      <c r="T14" s="94"/>
      <c r="U14" s="94"/>
      <c r="V14" s="94"/>
      <c r="W14" s="94"/>
      <c r="X14" s="94"/>
      <c r="Y14" s="94"/>
      <c r="Z14" s="94"/>
      <c r="AA14" s="94"/>
      <c r="AB14" s="94"/>
      <c r="AC14" s="94"/>
      <c r="AD14" s="94"/>
      <c r="AE14" s="94"/>
      <c r="AF14" s="94"/>
    </row>
    <row xmlns:x14ac="http://schemas.microsoft.com/office/spreadsheetml/2009/9/ac" r="15" s="32" customFormat="true" x14ac:dyDescent="0.2">
      <c r="A15" s="94"/>
      <c r="B15" s="94"/>
      <c r="C15" s="94"/>
      <c r="D15" s="94"/>
      <c r="E15" s="94"/>
      <c r="F15" s="94"/>
      <c r="G15" s="94"/>
      <c r="H15" s="94"/>
      <c r="I15" s="94"/>
      <c r="J15" s="94"/>
      <c r="K15" s="94"/>
      <c r="L15" s="94"/>
      <c r="M15" s="94"/>
      <c r="N15" s="94"/>
      <c r="O15" s="94"/>
      <c r="P15" s="94"/>
      <c r="Q15" s="94"/>
      <c r="R15" s="94"/>
      <c r="S15" s="94"/>
      <c r="T15" s="94"/>
      <c r="U15" s="94"/>
      <c r="V15" s="94"/>
      <c r="W15" s="94"/>
      <c r="X15" s="94"/>
      <c r="Y15" s="94"/>
      <c r="Z15" s="94"/>
      <c r="AA15" s="94"/>
      <c r="AB15" s="94"/>
      <c r="AC15" s="94"/>
      <c r="AD15" s="94"/>
      <c r="AE15" s="94"/>
      <c r="AF15" s="94"/>
    </row>
    <row xmlns:x14ac="http://schemas.microsoft.com/office/spreadsheetml/2009/9/ac" r="16" s="32" customFormat="true" x14ac:dyDescent="0.2">
      <c r="A16" s="94"/>
      <c r="B16" s="94"/>
      <c r="C16" s="94"/>
      <c r="D16" s="94"/>
      <c r="E16" s="94"/>
      <c r="F16" s="94"/>
      <c r="G16" s="94"/>
      <c r="H16" s="94"/>
      <c r="I16" s="94"/>
      <c r="J16" s="94"/>
      <c r="K16" s="94"/>
      <c r="L16" s="94"/>
      <c r="M16" s="94"/>
      <c r="N16" s="94"/>
      <c r="O16" s="94"/>
      <c r="P16" s="94"/>
      <c r="Q16" s="94"/>
      <c r="R16" s="94"/>
      <c r="S16" s="94"/>
      <c r="T16" s="94"/>
      <c r="U16" s="94"/>
      <c r="V16" s="94"/>
      <c r="W16" s="94"/>
      <c r="X16" s="94"/>
      <c r="Y16" s="94"/>
      <c r="Z16" s="94"/>
      <c r="AA16" s="94"/>
      <c r="AB16" s="94"/>
      <c r="AC16" s="94"/>
      <c r="AD16" s="94"/>
      <c r="AE16" s="94"/>
      <c r="AF16" s="94"/>
    </row>
    <row xmlns:x14ac="http://schemas.microsoft.com/office/spreadsheetml/2009/9/ac" r="17" s="32" customFormat="true" x14ac:dyDescent="0.2">
      <c r="A17" s="94"/>
      <c r="B17" s="94"/>
      <c r="C17" s="94"/>
      <c r="D17" s="94"/>
      <c r="E17" s="94"/>
      <c r="F17" s="94"/>
      <c r="G17" s="94"/>
      <c r="H17" s="94"/>
      <c r="I17" s="94"/>
      <c r="J17" s="94"/>
      <c r="K17" s="94"/>
      <c r="L17" s="94"/>
      <c r="M17" s="94"/>
      <c r="N17" s="94"/>
      <c r="O17" s="94"/>
      <c r="P17" s="94"/>
      <c r="Q17" s="94"/>
      <c r="R17" s="94"/>
      <c r="S17" s="94"/>
      <c r="T17" s="94"/>
      <c r="U17" s="94"/>
      <c r="V17" s="94"/>
      <c r="W17" s="94"/>
      <c r="X17" s="94"/>
      <c r="Y17" s="94"/>
      <c r="Z17" s="94"/>
      <c r="AA17" s="94"/>
      <c r="AB17" s="94"/>
      <c r="AC17" s="94"/>
      <c r="AD17" s="94"/>
      <c r="AE17" s="94"/>
      <c r="AF17" s="94"/>
    </row>
    <row xmlns:x14ac="http://schemas.microsoft.com/office/spreadsheetml/2009/9/ac" r="18" s="32" customFormat="true" x14ac:dyDescent="0.2">
      <c r="A18" s="94"/>
      <c r="B18" s="94"/>
      <c r="C18" s="94"/>
      <c r="D18" s="94"/>
      <c r="E18" s="94"/>
      <c r="F18" s="94"/>
      <c r="G18" s="94"/>
      <c r="H18" s="94"/>
      <c r="I18" s="94"/>
      <c r="J18" s="94"/>
      <c r="K18" s="94"/>
      <c r="L18" s="94"/>
      <c r="M18" s="94"/>
      <c r="N18" s="94"/>
      <c r="O18" s="94"/>
      <c r="P18" s="94"/>
      <c r="Q18" s="94"/>
      <c r="R18" s="94"/>
      <c r="S18" s="94"/>
      <c r="T18" s="94"/>
      <c r="U18" s="94"/>
      <c r="V18" s="94"/>
      <c r="W18" s="94"/>
      <c r="X18" s="94"/>
      <c r="Y18" s="94"/>
      <c r="Z18" s="94"/>
      <c r="AA18" s="94"/>
      <c r="AB18" s="94"/>
      <c r="AC18" s="94"/>
      <c r="AD18" s="94"/>
      <c r="AE18" s="94"/>
      <c r="AF18" s="94"/>
    </row>
    <row xmlns:x14ac="http://schemas.microsoft.com/office/spreadsheetml/2009/9/ac" r="19" s="32" customFormat="true" x14ac:dyDescent="0.2">
      <c r="A19" s="94"/>
      <c r="B19" s="94"/>
      <c r="C19" s="94"/>
      <c r="D19" s="94"/>
      <c r="E19" s="94"/>
      <c r="F19" s="94"/>
      <c r="G19" s="94"/>
      <c r="H19" s="94"/>
      <c r="I19" s="94"/>
      <c r="J19" s="94"/>
      <c r="K19" s="94"/>
      <c r="L19" s="94"/>
      <c r="M19" s="94"/>
      <c r="N19" s="94"/>
      <c r="O19" s="94"/>
      <c r="P19" s="94"/>
      <c r="Q19" s="94"/>
      <c r="R19" s="94"/>
      <c r="S19" s="94"/>
      <c r="T19" s="94"/>
      <c r="U19" s="94"/>
      <c r="V19" s="94"/>
      <c r="W19" s="94"/>
      <c r="X19" s="94"/>
      <c r="Y19" s="94"/>
      <c r="Z19" s="94"/>
      <c r="AA19" s="94"/>
      <c r="AB19" s="94"/>
      <c r="AC19" s="94"/>
      <c r="AD19" s="94"/>
      <c r="AE19" s="94"/>
      <c r="AF19" s="94"/>
    </row>
    <row xmlns:x14ac="http://schemas.microsoft.com/office/spreadsheetml/2009/9/ac" r="20" s="32" customFormat="true" x14ac:dyDescent="0.2">
      <c r="A20" s="94"/>
      <c r="B20" s="94"/>
      <c r="C20" s="94"/>
      <c r="D20" s="94"/>
      <c r="E20" s="94"/>
      <c r="F20" s="94"/>
      <c r="G20" s="94"/>
      <c r="H20" s="94"/>
      <c r="I20" s="94"/>
      <c r="J20" s="94"/>
      <c r="K20" s="94"/>
      <c r="L20" s="94"/>
      <c r="M20" s="94"/>
      <c r="N20" s="94"/>
      <c r="O20" s="94"/>
      <c r="P20" s="94"/>
      <c r="Q20" s="94"/>
      <c r="R20" s="94"/>
      <c r="S20" s="94"/>
      <c r="T20" s="94"/>
      <c r="U20" s="94"/>
      <c r="V20" s="94"/>
      <c r="W20" s="94"/>
      <c r="X20" s="94"/>
      <c r="Y20" s="94"/>
      <c r="Z20" s="94"/>
      <c r="AA20" s="94"/>
      <c r="AB20" s="94"/>
      <c r="AC20" s="94"/>
      <c r="AD20" s="94"/>
      <c r="AE20" s="94"/>
      <c r="AF20" s="94"/>
    </row>
    <row xmlns:x14ac="http://schemas.microsoft.com/office/spreadsheetml/2009/9/ac" r="21" s="32" customFormat="true" x14ac:dyDescent="0.2">
      <c r="A21" s="94"/>
      <c r="B21" s="94"/>
      <c r="C21" s="94"/>
      <c r="D21" s="94"/>
      <c r="E21" s="94"/>
      <c r="F21" s="94"/>
      <c r="G21" s="94"/>
      <c r="H21" s="94"/>
      <c r="I21" s="94"/>
      <c r="J21" s="94"/>
      <c r="K21" s="94"/>
      <c r="L21" s="94"/>
      <c r="M21" s="94"/>
      <c r="N21" s="94"/>
      <c r="O21" s="94"/>
      <c r="P21" s="94"/>
      <c r="Q21" s="94"/>
      <c r="R21" s="94"/>
      <c r="S21" s="94"/>
      <c r="T21" s="94"/>
      <c r="U21" s="94"/>
      <c r="V21" s="94"/>
      <c r="W21" s="94"/>
      <c r="X21" s="94"/>
      <c r="Y21" s="94"/>
      <c r="Z21" s="94"/>
      <c r="AA21" s="94"/>
      <c r="AB21" s="94"/>
      <c r="AC21" s="94"/>
      <c r="AD21" s="94"/>
      <c r="AE21" s="94"/>
      <c r="AF21" s="94"/>
    </row>
    <row xmlns:x14ac="http://schemas.microsoft.com/office/spreadsheetml/2009/9/ac" r="22" s="32" customFormat="true" x14ac:dyDescent="0.2">
      <c r="A22" s="94"/>
      <c r="B22" s="94"/>
      <c r="C22" s="94"/>
      <c r="D22" s="94"/>
      <c r="E22" s="94"/>
      <c r="F22" s="94"/>
      <c r="G22" s="94"/>
      <c r="H22" s="94"/>
      <c r="I22" s="94"/>
      <c r="J22" s="94"/>
      <c r="K22" s="94"/>
      <c r="L22" s="94"/>
      <c r="M22" s="94"/>
      <c r="N22" s="94"/>
      <c r="O22" s="94"/>
      <c r="P22" s="94"/>
      <c r="Q22" s="94"/>
      <c r="R22" s="94"/>
      <c r="S22" s="94"/>
      <c r="T22" s="94"/>
      <c r="U22" s="94"/>
      <c r="V22" s="94"/>
      <c r="W22" s="94"/>
      <c r="X22" s="94"/>
      <c r="Y22" s="94"/>
      <c r="Z22" s="94"/>
      <c r="AA22" s="94"/>
      <c r="AB22" s="94"/>
      <c r="AC22" s="94"/>
      <c r="AD22" s="94"/>
      <c r="AE22" s="94"/>
      <c r="AF22" s="94"/>
    </row>
    <row xmlns:x14ac="http://schemas.microsoft.com/office/spreadsheetml/2009/9/ac" r="23" s="32" customFormat="true" x14ac:dyDescent="0.2">
      <c r="A23" s="30" t="s">
        <v>276</v>
      </c>
    </row>
    <row xmlns:x14ac="http://schemas.microsoft.com/office/spreadsheetml/2009/9/ac" r="24" s="32" customFormat="true" x14ac:dyDescent="0.2">
      <c r="A24" s="30"/>
    </row>
    <row xmlns:x14ac="http://schemas.microsoft.com/office/spreadsheetml/2009/9/ac" r="25" s="32" customFormat="true" x14ac:dyDescent="0.2">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row>
    <row xmlns:x14ac="http://schemas.microsoft.com/office/spreadsheetml/2009/9/ac" r="26" s="32" customFormat="true" x14ac:dyDescent="0.2">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row>
    <row xmlns:x14ac="http://schemas.microsoft.com/office/spreadsheetml/2009/9/ac" r="27" s="32" customFormat="true" x14ac:dyDescent="0.2">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row>
    <row xmlns:x14ac="http://schemas.microsoft.com/office/spreadsheetml/2009/9/ac" r="28" s="32" customFormat="true" x14ac:dyDescent="0.2">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row>
    <row xmlns:x14ac="http://schemas.microsoft.com/office/spreadsheetml/2009/9/ac" r="29" s="32" customFormat="true" x14ac:dyDescent="0.2">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row>
    <row xmlns:x14ac="http://schemas.microsoft.com/office/spreadsheetml/2009/9/ac" r="30" s="32" customFormat="true" x14ac:dyDescent="0.2">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row>
    <row xmlns:x14ac="http://schemas.microsoft.com/office/spreadsheetml/2009/9/ac" r="31" s="32" customFormat="true" x14ac:dyDescent="0.2">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row>
    <row xmlns:x14ac="http://schemas.microsoft.com/office/spreadsheetml/2009/9/ac" r="32" s="32" customFormat="true" x14ac:dyDescent="0.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row>
    <row xmlns:x14ac="http://schemas.microsoft.com/office/spreadsheetml/2009/9/ac" r="33" s="32" customFormat="true" x14ac:dyDescent="0.2">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row>
    <row xmlns:x14ac="http://schemas.microsoft.com/office/spreadsheetml/2009/9/ac" r="34" s="32" customFormat="true" x14ac:dyDescent="0.2">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row>
    <row xmlns:x14ac="http://schemas.microsoft.com/office/spreadsheetml/2009/9/ac" r="35" s="32" customFormat="true" x14ac:dyDescent="0.2">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row>
    <row xmlns:x14ac="http://schemas.microsoft.com/office/spreadsheetml/2009/9/ac" r="36" s="32" customFormat="true" x14ac:dyDescent="0.2">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row>
    <row xmlns:x14ac="http://schemas.microsoft.com/office/spreadsheetml/2009/9/ac" r="37" s="32" customFormat="true" x14ac:dyDescent="0.2">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row>
    <row xmlns:x14ac="http://schemas.microsoft.com/office/spreadsheetml/2009/9/ac" r="38" s="32" customFormat="true" x14ac:dyDescent="0.2">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row>
    <row xmlns:x14ac="http://schemas.microsoft.com/office/spreadsheetml/2009/9/ac" r="39" s="32" customFormat="true" x14ac:dyDescent="0.2">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row>
    <row xmlns:x14ac="http://schemas.microsoft.com/office/spreadsheetml/2009/9/ac" r="40" s="32" customFormat="true" x14ac:dyDescent="0.2">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row>
    <row xmlns:x14ac="http://schemas.microsoft.com/office/spreadsheetml/2009/9/ac" r="41" s="32" customFormat="true" x14ac:dyDescent="0.2">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row>
    <row xmlns:x14ac="http://schemas.microsoft.com/office/spreadsheetml/2009/9/ac" r="42" s="32" customFormat="true" x14ac:dyDescent="0.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row>
    <row xmlns:x14ac="http://schemas.microsoft.com/office/spreadsheetml/2009/9/ac" r="43" s="32" customFormat="true" x14ac:dyDescent="0.2">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row>
    <row xmlns:x14ac="http://schemas.microsoft.com/office/spreadsheetml/2009/9/ac" r="44" s="32" customFormat="true" x14ac:dyDescent="0.2">
      <c r="A44" s="30" t="s">
        <v>276</v>
      </c>
      <c r="B44" s="30"/>
    </row>
    <row xmlns:x14ac="http://schemas.microsoft.com/office/spreadsheetml/2009/9/ac" r="45" s="32" customFormat="true" x14ac:dyDescent="0.2"/>
    <row xmlns:x14ac="http://schemas.microsoft.com/office/spreadsheetml/2009/9/ac" r="46" s="32" customFormat="true" x14ac:dyDescent="0.2">
      <c r="A46" s="79"/>
      <c r="B46" s="79"/>
      <c r="C46" s="79"/>
      <c r="D46" s="79"/>
      <c r="E46" s="79"/>
      <c r="F46" s="79"/>
      <c r="G46" s="79"/>
      <c r="H46" s="79"/>
      <c r="I46" s="79"/>
      <c r="J46" s="79"/>
      <c r="K46" s="79"/>
      <c r="L46" s="79"/>
      <c r="M46" s="79"/>
      <c r="N46" s="79"/>
      <c r="O46" s="79"/>
      <c r="P46" s="79"/>
      <c r="Q46" s="79"/>
      <c r="R46" s="79"/>
      <c r="S46" s="79"/>
      <c r="T46" s="79"/>
      <c r="U46" s="79"/>
      <c r="V46" s="79"/>
      <c r="W46" s="79"/>
      <c r="X46" s="79"/>
      <c r="Y46" s="79"/>
      <c r="Z46" s="79"/>
      <c r="AA46" s="79"/>
      <c r="AB46" s="79"/>
      <c r="AC46" s="79"/>
      <c r="AD46" s="79"/>
      <c r="AE46" s="79"/>
      <c r="AF46" s="79"/>
    </row>
    <row xmlns:x14ac="http://schemas.microsoft.com/office/spreadsheetml/2009/9/ac" r="47" s="32" customFormat="true" x14ac:dyDescent="0.2">
      <c r="A47" s="79"/>
      <c r="B47" s="79"/>
      <c r="C47" s="79"/>
      <c r="D47" s="79"/>
      <c r="E47" s="79"/>
      <c r="F47" s="79"/>
      <c r="G47" s="79"/>
      <c r="H47" s="79"/>
      <c r="I47" s="79"/>
      <c r="J47" s="79"/>
      <c r="K47" s="79"/>
      <c r="L47" s="79"/>
      <c r="M47" s="79"/>
      <c r="N47" s="79"/>
      <c r="O47" s="79"/>
      <c r="P47" s="79"/>
      <c r="Q47" s="79"/>
      <c r="R47" s="79"/>
      <c r="S47" s="79"/>
      <c r="T47" s="79"/>
      <c r="U47" s="79"/>
      <c r="V47" s="79"/>
      <c r="W47" s="79"/>
      <c r="X47" s="79"/>
      <c r="Y47" s="79"/>
      <c r="Z47" s="79"/>
      <c r="AA47" s="79"/>
      <c r="AB47" s="79"/>
      <c r="AC47" s="79"/>
      <c r="AD47" s="79"/>
      <c r="AE47" s="79"/>
      <c r="AF47" s="79"/>
    </row>
    <row xmlns:x14ac="http://schemas.microsoft.com/office/spreadsheetml/2009/9/ac" r="48" s="32" customFormat="true" x14ac:dyDescent="0.2">
      <c r="A48" s="79"/>
      <c r="B48" s="79"/>
      <c r="C48" s="79"/>
      <c r="D48" s="79"/>
      <c r="E48" s="79"/>
      <c r="F48" s="79"/>
      <c r="G48" s="79"/>
      <c r="H48" s="79"/>
      <c r="I48" s="79"/>
      <c r="J48" s="79"/>
      <c r="K48" s="79"/>
      <c r="L48" s="79"/>
      <c r="M48" s="79"/>
      <c r="N48" s="79"/>
      <c r="O48" s="79"/>
      <c r="P48" s="79"/>
      <c r="Q48" s="79"/>
      <c r="R48" s="79"/>
      <c r="S48" s="79"/>
      <c r="T48" s="79"/>
      <c r="U48" s="79"/>
      <c r="V48" s="79"/>
      <c r="W48" s="79"/>
      <c r="X48" s="79"/>
      <c r="Y48" s="79"/>
      <c r="Z48" s="79"/>
      <c r="AA48" s="79"/>
      <c r="AB48" s="79"/>
      <c r="AC48" s="79"/>
      <c r="AD48" s="79"/>
      <c r="AE48" s="79"/>
      <c r="AF48" s="79"/>
    </row>
    <row xmlns:x14ac="http://schemas.microsoft.com/office/spreadsheetml/2009/9/ac" r="49" s="32" customFormat="true" x14ac:dyDescent="0.2">
      <c r="A49" s="79"/>
      <c r="B49" s="79"/>
      <c r="C49" s="79"/>
      <c r="D49" s="79"/>
      <c r="E49" s="79"/>
      <c r="F49" s="79"/>
      <c r="G49" s="79"/>
      <c r="H49" s="79"/>
      <c r="I49" s="79"/>
      <c r="J49" s="79"/>
      <c r="K49" s="79"/>
      <c r="L49" s="79"/>
      <c r="M49" s="79"/>
      <c r="N49" s="79"/>
      <c r="O49" s="79"/>
      <c r="P49" s="79"/>
      <c r="Q49" s="79"/>
      <c r="R49" s="79"/>
      <c r="S49" s="79"/>
      <c r="T49" s="79"/>
      <c r="U49" s="79"/>
      <c r="V49" s="79"/>
      <c r="W49" s="79"/>
      <c r="X49" s="79"/>
      <c r="Y49" s="79"/>
      <c r="Z49" s="79"/>
      <c r="AA49" s="79"/>
      <c r="AB49" s="79"/>
      <c r="AC49" s="79"/>
      <c r="AD49" s="79"/>
      <c r="AE49" s="79"/>
      <c r="AF49" s="79"/>
    </row>
    <row xmlns:x14ac="http://schemas.microsoft.com/office/spreadsheetml/2009/9/ac" r="50" s="32" customFormat="true" x14ac:dyDescent="0.2">
      <c r="A50" s="79"/>
      <c r="B50" s="79"/>
      <c r="C50" s="79"/>
      <c r="D50" s="79"/>
      <c r="E50" s="79"/>
      <c r="F50" s="79"/>
      <c r="G50" s="79"/>
      <c r="H50" s="79"/>
      <c r="I50" s="79"/>
      <c r="J50" s="79"/>
      <c r="K50" s="79"/>
      <c r="L50" s="79"/>
      <c r="M50" s="79"/>
      <c r="N50" s="79"/>
      <c r="O50" s="79"/>
      <c r="P50" s="79"/>
      <c r="Q50" s="79"/>
      <c r="R50" s="79"/>
      <c r="S50" s="79"/>
      <c r="T50" s="79"/>
      <c r="U50" s="79"/>
      <c r="V50" s="79"/>
      <c r="W50" s="79"/>
      <c r="X50" s="79"/>
      <c r="Y50" s="79"/>
      <c r="Z50" s="79"/>
      <c r="AA50" s="79"/>
      <c r="AB50" s="79"/>
      <c r="AC50" s="79"/>
      <c r="AD50" s="79"/>
      <c r="AE50" s="79"/>
      <c r="AF50" s="79"/>
    </row>
    <row xmlns:x14ac="http://schemas.microsoft.com/office/spreadsheetml/2009/9/ac" r="51" s="32" customFormat="true" x14ac:dyDescent="0.2">
      <c r="A51" s="79"/>
      <c r="B51" s="79"/>
      <c r="C51" s="79"/>
      <c r="D51" s="79"/>
      <c r="E51" s="79"/>
      <c r="F51" s="79"/>
      <c r="G51" s="79"/>
      <c r="H51" s="79"/>
      <c r="I51" s="79"/>
      <c r="J51" s="79"/>
      <c r="K51" s="79"/>
      <c r="L51" s="79"/>
      <c r="M51" s="79"/>
      <c r="N51" s="79"/>
      <c r="O51" s="79"/>
      <c r="P51" s="79"/>
      <c r="Q51" s="79"/>
      <c r="R51" s="79"/>
      <c r="S51" s="79"/>
      <c r="T51" s="79"/>
      <c r="U51" s="79"/>
      <c r="V51" s="79"/>
      <c r="W51" s="79"/>
      <c r="X51" s="79"/>
      <c r="Y51" s="79"/>
      <c r="Z51" s="79"/>
      <c r="AA51" s="79"/>
      <c r="AB51" s="79"/>
      <c r="AC51" s="79"/>
      <c r="AD51" s="79"/>
      <c r="AE51" s="79"/>
      <c r="AF51" s="79"/>
    </row>
    <row xmlns:x14ac="http://schemas.microsoft.com/office/spreadsheetml/2009/9/ac" r="52" s="32" customFormat="true" x14ac:dyDescent="0.2">
      <c r="A52" s="79"/>
      <c r="B52" s="79"/>
      <c r="C52" s="79"/>
      <c r="D52" s="79"/>
      <c r="E52" s="79"/>
      <c r="F52" s="79"/>
      <c r="G52" s="79"/>
      <c r="H52" s="79"/>
      <c r="I52" s="79"/>
      <c r="J52" s="79"/>
      <c r="K52" s="79"/>
      <c r="L52" s="79"/>
      <c r="M52" s="79"/>
      <c r="N52" s="79"/>
      <c r="O52" s="79"/>
      <c r="P52" s="79"/>
      <c r="Q52" s="79"/>
      <c r="R52" s="79"/>
      <c r="S52" s="79"/>
      <c r="T52" s="79"/>
      <c r="U52" s="79"/>
      <c r="V52" s="79"/>
      <c r="W52" s="79"/>
      <c r="X52" s="79"/>
      <c r="Y52" s="79"/>
      <c r="Z52" s="79"/>
      <c r="AA52" s="79"/>
      <c r="AB52" s="79"/>
      <c r="AC52" s="79"/>
      <c r="AD52" s="79"/>
      <c r="AE52" s="79"/>
      <c r="AF52" s="79"/>
    </row>
    <row xmlns:x14ac="http://schemas.microsoft.com/office/spreadsheetml/2009/9/ac" r="53" s="32" customFormat="true" x14ac:dyDescent="0.2">
      <c r="A53" s="79"/>
      <c r="B53" s="79"/>
      <c r="C53" s="79"/>
      <c r="D53" s="79"/>
      <c r="E53" s="79"/>
      <c r="F53" s="79"/>
      <c r="G53" s="79"/>
      <c r="H53" s="79"/>
      <c r="I53" s="79"/>
      <c r="J53" s="79"/>
      <c r="K53" s="79"/>
      <c r="L53" s="79"/>
      <c r="M53" s="79"/>
      <c r="N53" s="79"/>
      <c r="O53" s="79"/>
      <c r="P53" s="79"/>
      <c r="Q53" s="79"/>
      <c r="R53" s="79"/>
      <c r="S53" s="79"/>
      <c r="T53" s="79"/>
      <c r="U53" s="79"/>
      <c r="V53" s="79"/>
      <c r="W53" s="79"/>
      <c r="X53" s="79"/>
      <c r="Y53" s="79"/>
      <c r="Z53" s="79"/>
      <c r="AA53" s="79"/>
      <c r="AB53" s="79"/>
      <c r="AC53" s="79"/>
      <c r="AD53" s="79"/>
      <c r="AE53" s="79"/>
      <c r="AF53" s="79"/>
    </row>
    <row xmlns:x14ac="http://schemas.microsoft.com/office/spreadsheetml/2009/9/ac" r="54" s="32" customFormat="true" x14ac:dyDescent="0.2">
      <c r="A54" s="79"/>
      <c r="B54" s="79"/>
      <c r="C54" s="79"/>
      <c r="D54" s="79"/>
      <c r="E54" s="79"/>
      <c r="F54" s="79"/>
      <c r="G54" s="79"/>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row>
    <row xmlns:x14ac="http://schemas.microsoft.com/office/spreadsheetml/2009/9/ac" r="55" s="32" customFormat="true" x14ac:dyDescent="0.2">
      <c r="A55" s="79"/>
      <c r="B55" s="79"/>
      <c r="C55" s="79"/>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row>
    <row xmlns:x14ac="http://schemas.microsoft.com/office/spreadsheetml/2009/9/ac" r="56" s="32" customFormat="true" x14ac:dyDescent="0.2">
      <c r="A56" s="79"/>
      <c r="B56" s="79"/>
      <c r="C56" s="79"/>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row>
    <row xmlns:x14ac="http://schemas.microsoft.com/office/spreadsheetml/2009/9/ac" r="57" s="32" customFormat="true" x14ac:dyDescent="0.2">
      <c r="A57" s="79"/>
      <c r="B57" s="79"/>
      <c r="C57" s="79"/>
      <c r="D57" s="79"/>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c r="AF57" s="79"/>
    </row>
    <row xmlns:x14ac="http://schemas.microsoft.com/office/spreadsheetml/2009/9/ac" r="58" s="32" customFormat="true" x14ac:dyDescent="0.2">
      <c r="A58" s="79"/>
      <c r="B58" s="79"/>
      <c r="C58" s="79"/>
      <c r="D58" s="79"/>
      <c r="E58" s="79"/>
      <c r="F58" s="79"/>
      <c r="G58" s="79"/>
      <c r="H58" s="79"/>
      <c r="I58" s="79"/>
      <c r="J58" s="79"/>
      <c r="K58" s="79"/>
      <c r="L58" s="79"/>
      <c r="M58" s="79"/>
      <c r="N58" s="79"/>
      <c r="O58" s="79"/>
      <c r="P58" s="79"/>
      <c r="Q58" s="79"/>
      <c r="R58" s="79"/>
      <c r="S58" s="79"/>
      <c r="T58" s="79"/>
      <c r="U58" s="79"/>
      <c r="V58" s="79"/>
      <c r="W58" s="79"/>
      <c r="X58" s="79"/>
      <c r="Y58" s="79"/>
      <c r="Z58" s="79"/>
      <c r="AA58" s="79"/>
      <c r="AB58" s="79"/>
      <c r="AC58" s="79"/>
      <c r="AD58" s="79"/>
      <c r="AE58" s="79"/>
      <c r="AF58" s="79"/>
    </row>
    <row xmlns:x14ac="http://schemas.microsoft.com/office/spreadsheetml/2009/9/ac" r="59" s="32" customFormat="true" x14ac:dyDescent="0.2">
      <c r="A59" s="79"/>
      <c r="B59" s="79"/>
      <c r="C59" s="79"/>
      <c r="D59" s="79"/>
      <c r="E59" s="79"/>
      <c r="F59" s="79"/>
      <c r="G59" s="79"/>
      <c r="H59" s="79"/>
      <c r="I59" s="79"/>
      <c r="J59" s="79"/>
      <c r="K59" s="79"/>
      <c r="L59" s="79"/>
      <c r="M59" s="79"/>
      <c r="N59" s="79"/>
      <c r="O59" s="79"/>
      <c r="P59" s="79"/>
      <c r="Q59" s="79"/>
      <c r="R59" s="79"/>
      <c r="S59" s="79"/>
      <c r="T59" s="79"/>
      <c r="U59" s="79"/>
      <c r="V59" s="79"/>
      <c r="W59" s="79"/>
      <c r="X59" s="79"/>
      <c r="Y59" s="79"/>
      <c r="Z59" s="79"/>
      <c r="AA59" s="79"/>
      <c r="AB59" s="79"/>
      <c r="AC59" s="79"/>
      <c r="AD59" s="79"/>
      <c r="AE59" s="79"/>
      <c r="AF59" s="79"/>
    </row>
    <row xmlns:x14ac="http://schemas.microsoft.com/office/spreadsheetml/2009/9/ac" r="60" s="32" customFormat="true" x14ac:dyDescent="0.2">
      <c r="A60" s="79"/>
      <c r="B60" s="79"/>
      <c r="C60" s="79"/>
      <c r="D60" s="79"/>
      <c r="E60" s="79"/>
      <c r="F60" s="79"/>
      <c r="G60" s="79"/>
      <c r="H60" s="79"/>
      <c r="I60" s="79"/>
      <c r="J60" s="79"/>
      <c r="K60" s="79"/>
      <c r="L60" s="79"/>
      <c r="M60" s="79"/>
      <c r="N60" s="79"/>
      <c r="O60" s="79"/>
      <c r="P60" s="79"/>
      <c r="Q60" s="79"/>
      <c r="R60" s="79"/>
      <c r="S60" s="79"/>
      <c r="T60" s="79"/>
      <c r="U60" s="79"/>
      <c r="V60" s="79"/>
      <c r="W60" s="79"/>
      <c r="X60" s="79"/>
      <c r="Y60" s="79"/>
      <c r="Z60" s="79"/>
      <c r="AA60" s="79"/>
      <c r="AB60" s="79"/>
      <c r="AC60" s="79"/>
      <c r="AD60" s="79"/>
      <c r="AE60" s="79"/>
      <c r="AF60" s="79"/>
    </row>
    <row xmlns:x14ac="http://schemas.microsoft.com/office/spreadsheetml/2009/9/ac" r="61" s="32" customFormat="true" x14ac:dyDescent="0.2">
      <c r="A61" s="79"/>
      <c r="B61" s="79"/>
      <c r="C61" s="79"/>
      <c r="D61" s="79"/>
      <c r="E61" s="79"/>
      <c r="F61" s="79"/>
      <c r="G61" s="79"/>
      <c r="H61" s="79"/>
      <c r="I61" s="79"/>
      <c r="J61" s="79"/>
      <c r="K61" s="79"/>
      <c r="L61" s="79"/>
      <c r="M61" s="79"/>
      <c r="N61" s="79"/>
      <c r="O61" s="79"/>
      <c r="P61" s="79"/>
      <c r="Q61" s="79"/>
      <c r="R61" s="79"/>
      <c r="S61" s="79"/>
      <c r="T61" s="79"/>
      <c r="U61" s="79"/>
      <c r="V61" s="79"/>
      <c r="W61" s="79"/>
      <c r="X61" s="79"/>
      <c r="Y61" s="79"/>
      <c r="Z61" s="79"/>
      <c r="AA61" s="79"/>
      <c r="AB61" s="79"/>
      <c r="AC61" s="79"/>
      <c r="AD61" s="79"/>
      <c r="AE61" s="79"/>
      <c r="AF61" s="79"/>
    </row>
    <row xmlns:x14ac="http://schemas.microsoft.com/office/spreadsheetml/2009/9/ac" r="62" s="32" customFormat="true" x14ac:dyDescent="0.2">
      <c r="A62" s="79"/>
      <c r="B62" s="79"/>
      <c r="C62" s="79"/>
      <c r="D62" s="79"/>
      <c r="E62" s="79"/>
      <c r="F62" s="79"/>
      <c r="G62" s="79"/>
      <c r="H62" s="79"/>
      <c r="I62" s="79"/>
      <c r="J62" s="79"/>
      <c r="K62" s="79"/>
      <c r="L62" s="79"/>
      <c r="M62" s="79"/>
      <c r="N62" s="79"/>
      <c r="O62" s="79"/>
      <c r="P62" s="79"/>
      <c r="Q62" s="79"/>
      <c r="R62" s="79"/>
      <c r="S62" s="79"/>
      <c r="T62" s="79"/>
      <c r="U62" s="79"/>
      <c r="V62" s="79"/>
      <c r="W62" s="79"/>
      <c r="X62" s="79"/>
      <c r="Y62" s="79"/>
      <c r="Z62" s="79"/>
      <c r="AA62" s="79"/>
      <c r="AB62" s="79"/>
      <c r="AC62" s="79"/>
      <c r="AD62" s="79"/>
      <c r="AE62" s="79"/>
      <c r="AF62" s="79"/>
    </row>
    <row xmlns:x14ac="http://schemas.microsoft.com/office/spreadsheetml/2009/9/ac" r="63" s="32" customFormat="true" x14ac:dyDescent="0.2">
      <c r="A63" s="79"/>
      <c r="B63" s="79"/>
      <c r="C63" s="79"/>
      <c r="D63" s="79"/>
      <c r="E63" s="79"/>
      <c r="F63" s="79"/>
      <c r="G63" s="79"/>
      <c r="H63" s="79"/>
      <c r="I63" s="79"/>
      <c r="J63" s="79"/>
      <c r="K63" s="79"/>
      <c r="L63" s="79"/>
      <c r="M63" s="79"/>
      <c r="N63" s="79"/>
      <c r="O63" s="79"/>
      <c r="P63" s="79"/>
      <c r="Q63" s="79"/>
      <c r="R63" s="79"/>
      <c r="S63" s="79"/>
      <c r="T63" s="79"/>
      <c r="U63" s="79"/>
      <c r="V63" s="79"/>
      <c r="W63" s="79"/>
      <c r="X63" s="79"/>
      <c r="Y63" s="79"/>
      <c r="Z63" s="79"/>
      <c r="AA63" s="79"/>
      <c r="AB63" s="79"/>
      <c r="AC63" s="79"/>
      <c r="AD63" s="79"/>
      <c r="AE63" s="79"/>
      <c r="AF63" s="79"/>
    </row>
    <row xmlns:x14ac="http://schemas.microsoft.com/office/spreadsheetml/2009/9/ac" r="64" s="32" customFormat="true" x14ac:dyDescent="0.2">
      <c r="A64" s="79"/>
      <c r="B64" s="79"/>
      <c r="C64" s="79"/>
      <c r="D64" s="79"/>
      <c r="E64" s="79"/>
      <c r="F64" s="79"/>
      <c r="G64" s="79"/>
      <c r="H64" s="79"/>
      <c r="I64" s="79"/>
      <c r="J64" s="79"/>
      <c r="K64" s="79"/>
      <c r="L64" s="79"/>
      <c r="M64" s="79"/>
      <c r="N64" s="79"/>
      <c r="O64" s="79"/>
      <c r="P64" s="79"/>
      <c r="Q64" s="79"/>
      <c r="R64" s="79"/>
      <c r="S64" s="79"/>
      <c r="T64" s="79"/>
      <c r="U64" s="79"/>
      <c r="V64" s="79"/>
      <c r="W64" s="79"/>
      <c r="X64" s="79"/>
      <c r="Y64" s="79"/>
      <c r="Z64" s="79"/>
      <c r="AA64" s="79"/>
      <c r="AB64" s="79"/>
      <c r="AC64" s="79"/>
      <c r="AD64" s="79"/>
      <c r="AE64" s="79"/>
      <c r="AF64" s="79"/>
    </row>
    <row xmlns:x14ac="http://schemas.microsoft.com/office/spreadsheetml/2009/9/ac" r="65" s="32" customFormat="true" x14ac:dyDescent="0.2">
      <c r="A65" s="30" t="s">
        <v>276</v>
      </c>
      <c r="B65" s="30"/>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9" customWidth="true"/>
    <col min="2" max="2" width="9" style="29"/>
    <col min="3" max="3" width="5.875" style="29" customWidth="true"/>
    <col min="4" max="5" width="4.125" style="29" customWidth="true"/>
    <col min="6" max="6" width="3.875" style="29" customWidth="true"/>
    <col min="7" max="7" width="4.125" style="29" customWidth="true"/>
    <col min="8" max="9" width="3.875" style="29" customWidth="true"/>
    <col min="10" max="10" width="4.125" style="29" customWidth="true"/>
    <col min="11" max="12" width="3.875" style="29" customWidth="true"/>
    <col min="13" max="13" width="4.125" style="29" customWidth="true"/>
    <col min="14" max="15" width="3.875" style="29" customWidth="true"/>
    <col min="16" max="16" width="4.125" style="29" customWidth="true"/>
    <col min="17" max="18" width="3.875" style="29" customWidth="true"/>
    <col min="19" max="19" width="4.125" style="29" customWidth="true"/>
    <col min="20" max="21" width="3.875" style="29" customWidth="true"/>
    <col min="22" max="51" width="3.875" style="58" customWidth="true"/>
    <col min="52" max="69" width="3.875" style="62" customWidth="true"/>
    <col min="70" max="16384" width="9" style="29"/>
  </cols>
  <sheetData>
    <row xmlns:x14ac="http://schemas.microsoft.com/office/spreadsheetml/2009/9/ac" r="1" ht="18" x14ac:dyDescent="0.25">
      <c r="A1" s="34" t="s">
        <v>101</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row>
    <row xmlns:x14ac="http://schemas.microsoft.com/office/spreadsheetml/2009/9/ac" r="2" ht="15.75" x14ac:dyDescent="0.25">
      <c r="A2" s="36"/>
      <c r="B2" s="36"/>
      <c r="C2" s="36"/>
      <c r="D2" s="60" t="s">
        <v>13</v>
      </c>
      <c r="E2" s="60"/>
      <c r="F2" s="35"/>
      <c r="G2" s="60"/>
      <c r="H2" s="35"/>
      <c r="I2" s="35"/>
      <c r="J2" s="60"/>
      <c r="K2" s="37"/>
      <c r="L2" s="37"/>
      <c r="M2" s="60"/>
      <c r="N2" s="35"/>
      <c r="O2" s="35"/>
      <c r="P2" s="60"/>
      <c r="Q2" s="35"/>
      <c r="R2" s="35"/>
      <c r="S2" s="60"/>
      <c r="T2" s="35"/>
      <c r="U2" s="35"/>
      <c r="V2" s="59" t="s">
        <v>14</v>
      </c>
      <c r="W2" s="59"/>
      <c r="X2" s="37"/>
      <c r="Y2" s="37"/>
      <c r="Z2" s="37"/>
      <c r="AA2" s="59"/>
      <c r="AB2" s="37"/>
      <c r="AC2" s="37"/>
      <c r="AD2" s="37"/>
      <c r="AE2" s="37"/>
      <c r="AF2" s="59"/>
      <c r="AG2" s="37"/>
      <c r="AH2" s="37"/>
      <c r="AI2" s="37"/>
      <c r="AJ2" s="37"/>
      <c r="AK2" s="59"/>
      <c r="AL2" s="37"/>
      <c r="AM2" s="37"/>
      <c r="AN2" s="37"/>
      <c r="AO2" s="37"/>
      <c r="AP2" s="59"/>
      <c r="AQ2" s="37"/>
      <c r="AR2" s="37"/>
      <c r="AS2" s="37"/>
      <c r="AT2" s="37"/>
      <c r="AU2" s="59"/>
      <c r="AV2" s="37"/>
      <c r="AW2" s="37"/>
      <c r="AX2" s="37"/>
      <c r="AY2" s="37"/>
      <c r="AZ2" s="61" t="s">
        <v>15</v>
      </c>
      <c r="BA2" s="61"/>
      <c r="BB2" s="61"/>
      <c r="BC2" s="61"/>
      <c r="BD2" s="61"/>
      <c r="BE2" s="61"/>
      <c r="BF2" s="61"/>
      <c r="BG2" s="61"/>
      <c r="BH2" s="61"/>
      <c r="BI2" s="61"/>
      <c r="BJ2" s="61"/>
      <c r="BK2" s="61"/>
      <c r="BL2" s="61"/>
      <c r="BM2" s="61"/>
      <c r="BN2" s="61"/>
      <c r="BO2" s="61"/>
      <c r="BP2" s="61"/>
      <c r="BQ2" s="61"/>
    </row>
    <row xmlns:x14ac="http://schemas.microsoft.com/office/spreadsheetml/2009/9/ac" r="3" ht="14.25" x14ac:dyDescent="0.2">
      <c r="A3" s="40"/>
      <c r="B3" s="35"/>
      <c r="C3" s="35"/>
      <c r="D3" s="41" t="s">
        <v>7</v>
      </c>
      <c r="E3" s="41"/>
      <c r="F3" s="41"/>
      <c r="G3" s="41" t="s">
        <v>1</v>
      </c>
      <c r="I3" s="41"/>
      <c r="J3" s="41" t="s">
        <v>2</v>
      </c>
      <c r="L3" s="41"/>
      <c r="M3" s="41" t="s">
        <v>16</v>
      </c>
      <c r="O3" s="41"/>
      <c r="P3" s="41" t="s">
        <v>17</v>
      </c>
      <c r="R3" s="41"/>
      <c r="S3" s="41" t="s">
        <v>18</v>
      </c>
      <c r="U3" s="41"/>
      <c r="V3" s="41" t="s">
        <v>7</v>
      </c>
      <c r="W3" s="41"/>
      <c r="X3" s="41"/>
      <c r="Y3" s="41"/>
      <c r="Z3" s="41"/>
      <c r="AA3" s="41" t="s">
        <v>1</v>
      </c>
      <c r="AB3" s="32"/>
      <c r="AC3" s="41"/>
      <c r="AD3" s="41"/>
      <c r="AE3" s="41"/>
      <c r="AF3" s="41" t="s">
        <v>2</v>
      </c>
      <c r="AG3" s="32"/>
      <c r="AH3" s="41"/>
      <c r="AI3" s="41"/>
      <c r="AJ3" s="41"/>
      <c r="AK3" s="41" t="s">
        <v>16</v>
      </c>
      <c r="AL3" s="32"/>
      <c r="AM3" s="41"/>
      <c r="AN3" s="41"/>
      <c r="AO3" s="41"/>
      <c r="AP3" s="41" t="s">
        <v>17</v>
      </c>
      <c r="AQ3" s="32"/>
      <c r="AR3" s="41"/>
      <c r="AS3" s="41"/>
      <c r="AT3" s="41"/>
      <c r="AU3" s="41" t="s">
        <v>18</v>
      </c>
      <c r="AV3" s="32"/>
      <c r="AW3" s="41"/>
      <c r="AX3" s="41"/>
      <c r="AY3" s="41"/>
      <c r="AZ3" s="41" t="s">
        <v>7</v>
      </c>
      <c r="BA3" s="41"/>
      <c r="BB3" s="41"/>
      <c r="BC3" s="41" t="s">
        <v>1</v>
      </c>
      <c r="BD3" s="32"/>
      <c r="BE3" s="41"/>
      <c r="BF3" s="41" t="s">
        <v>2</v>
      </c>
      <c r="BG3" s="32"/>
      <c r="BH3" s="41"/>
      <c r="BI3" s="41" t="s">
        <v>16</v>
      </c>
      <c r="BJ3" s="32"/>
      <c r="BK3" s="41"/>
      <c r="BL3" s="41" t="s">
        <v>17</v>
      </c>
      <c r="BM3" s="32"/>
      <c r="BN3" s="41"/>
      <c r="BO3" s="41" t="s">
        <v>18</v>
      </c>
      <c r="BP3" s="32"/>
      <c r="BQ3" s="41"/>
    </row>
    <row xmlns:x14ac="http://schemas.microsoft.com/office/spreadsheetml/2009/9/ac" r="4" ht="164.25" x14ac:dyDescent="0.2">
      <c r="A4" s="42" t="s">
        <v>5</v>
      </c>
      <c r="B4" s="42" t="s">
        <v>6</v>
      </c>
      <c r="C4" s="42" t="s">
        <v>4</v>
      </c>
      <c r="D4" s="124" t="s">
        <v>25</v>
      </c>
      <c r="E4" s="125" t="s">
        <v>19</v>
      </c>
      <c r="F4" s="126" t="s">
        <v>121</v>
      </c>
      <c r="G4" s="124" t="s">
        <v>25</v>
      </c>
      <c r="H4" s="125" t="s">
        <v>19</v>
      </c>
      <c r="I4" s="126" t="s">
        <v>121</v>
      </c>
      <c r="J4" s="124" t="s">
        <v>25</v>
      </c>
      <c r="K4" s="125" t="s">
        <v>19</v>
      </c>
      <c r="L4" s="126" t="s">
        <v>121</v>
      </c>
      <c r="M4" s="124" t="s">
        <v>25</v>
      </c>
      <c r="N4" s="125" t="s">
        <v>19</v>
      </c>
      <c r="O4" s="126" t="s">
        <v>121</v>
      </c>
      <c r="P4" s="124" t="s">
        <v>25</v>
      </c>
      <c r="Q4" s="125" t="s">
        <v>19</v>
      </c>
      <c r="R4" s="126" t="s">
        <v>121</v>
      </c>
      <c r="S4" s="124" t="s">
        <v>25</v>
      </c>
      <c r="T4" s="125" t="s">
        <v>19</v>
      </c>
      <c r="U4" s="127" t="s">
        <v>121</v>
      </c>
      <c r="V4" s="128" t="s">
        <v>25</v>
      </c>
      <c r="W4" s="129" t="s">
        <v>19</v>
      </c>
      <c r="X4" s="129" t="s">
        <v>21</v>
      </c>
      <c r="Y4" s="129" t="s">
        <v>29</v>
      </c>
      <c r="Z4" s="131" t="s">
        <v>122</v>
      </c>
      <c r="AA4" s="128" t="s">
        <v>25</v>
      </c>
      <c r="AB4" s="129" t="s">
        <v>19</v>
      </c>
      <c r="AC4" s="129" t="s">
        <v>21</v>
      </c>
      <c r="AD4" s="129" t="s">
        <v>29</v>
      </c>
      <c r="AE4" s="131" t="s">
        <v>122</v>
      </c>
      <c r="AF4" s="128" t="s">
        <v>25</v>
      </c>
      <c r="AG4" s="129" t="s">
        <v>19</v>
      </c>
      <c r="AH4" s="129" t="s">
        <v>21</v>
      </c>
      <c r="AI4" s="129" t="s">
        <v>29</v>
      </c>
      <c r="AJ4" s="131" t="s">
        <v>122</v>
      </c>
      <c r="AK4" s="128" t="s">
        <v>25</v>
      </c>
      <c r="AL4" s="129" t="s">
        <v>19</v>
      </c>
      <c r="AM4" s="129" t="s">
        <v>21</v>
      </c>
      <c r="AN4" s="129" t="s">
        <v>29</v>
      </c>
      <c r="AO4" s="131" t="s">
        <v>122</v>
      </c>
      <c r="AP4" s="128" t="s">
        <v>25</v>
      </c>
      <c r="AQ4" s="129" t="s">
        <v>19</v>
      </c>
      <c r="AR4" s="129" t="s">
        <v>21</v>
      </c>
      <c r="AS4" s="129" t="s">
        <v>29</v>
      </c>
      <c r="AT4" s="131" t="s">
        <v>122</v>
      </c>
      <c r="AU4" s="128" t="s">
        <v>25</v>
      </c>
      <c r="AV4" s="129" t="s">
        <v>19</v>
      </c>
      <c r="AW4" s="129" t="s">
        <v>21</v>
      </c>
      <c r="AX4" s="129" t="s">
        <v>29</v>
      </c>
      <c r="AY4" s="132" t="s">
        <v>122</v>
      </c>
      <c r="AZ4" s="133" t="s">
        <v>25</v>
      </c>
      <c r="BA4" s="134" t="s">
        <v>141</v>
      </c>
      <c r="BB4" s="135" t="s">
        <v>143</v>
      </c>
      <c r="BC4" s="133" t="s">
        <v>25</v>
      </c>
      <c r="BD4" s="134" t="s">
        <v>141</v>
      </c>
      <c r="BE4" s="135" t="s">
        <v>143</v>
      </c>
      <c r="BF4" s="133" t="s">
        <v>25</v>
      </c>
      <c r="BG4" s="134" t="s">
        <v>141</v>
      </c>
      <c r="BH4" s="135" t="s">
        <v>143</v>
      </c>
      <c r="BI4" s="133" t="s">
        <v>25</v>
      </c>
      <c r="BJ4" s="134" t="s">
        <v>141</v>
      </c>
      <c r="BK4" s="135" t="s">
        <v>143</v>
      </c>
      <c r="BL4" s="133" t="s">
        <v>25</v>
      </c>
      <c r="BM4" s="134" t="s">
        <v>141</v>
      </c>
      <c r="BN4" s="135" t="s">
        <v>143</v>
      </c>
      <c r="BO4" s="133" t="s">
        <v>25</v>
      </c>
      <c r="BP4" s="134" t="s">
        <v>141</v>
      </c>
      <c r="BQ4" s="135" t="s">
        <v>143</v>
      </c>
    </row>
    <row xmlns:x14ac="http://schemas.microsoft.com/office/spreadsheetml/2009/9/ac" r="5" ht="48" hidden="true" x14ac:dyDescent="0.2">
      <c r="A5" s="42" t="s">
        <v>39</v>
      </c>
      <c r="B5" s="42" t="s">
        <v>40</v>
      </c>
      <c r="C5" s="42" t="s">
        <v>41</v>
      </c>
      <c r="D5" s="124" t="s">
        <v>135</v>
      </c>
      <c r="E5" s="125" t="s">
        <v>42</v>
      </c>
      <c r="F5" s="126" t="s">
        <v>218</v>
      </c>
      <c r="G5" s="124" t="s">
        <v>136</v>
      </c>
      <c r="H5" s="125" t="s">
        <v>43</v>
      </c>
      <c r="I5" s="126" t="s">
        <v>219</v>
      </c>
      <c r="J5" s="124" t="s">
        <v>137</v>
      </c>
      <c r="K5" s="125" t="s">
        <v>44</v>
      </c>
      <c r="L5" s="126" t="s">
        <v>220</v>
      </c>
      <c r="M5" s="124" t="s">
        <v>138</v>
      </c>
      <c r="N5" s="125" t="s">
        <v>86</v>
      </c>
      <c r="O5" s="126" t="s">
        <v>221</v>
      </c>
      <c r="P5" s="124" t="s">
        <v>139</v>
      </c>
      <c r="Q5" s="125" t="s">
        <v>87</v>
      </c>
      <c r="R5" s="126" t="s">
        <v>222</v>
      </c>
      <c r="S5" s="124" t="s">
        <v>140</v>
      </c>
      <c r="T5" s="125" t="s">
        <v>88</v>
      </c>
      <c r="U5" s="127" t="s">
        <v>223</v>
      </c>
      <c r="V5" s="128" t="s">
        <v>129</v>
      </c>
      <c r="W5" s="129" t="s">
        <v>45</v>
      </c>
      <c r="X5" s="130" t="s">
        <v>65</v>
      </c>
      <c r="Y5" s="130" t="s">
        <v>66</v>
      </c>
      <c r="Z5" s="131" t="s">
        <v>224</v>
      </c>
      <c r="AA5" s="128" t="s">
        <v>130</v>
      </c>
      <c r="AB5" s="129" t="s">
        <v>46</v>
      </c>
      <c r="AC5" s="130" t="s">
        <v>67</v>
      </c>
      <c r="AD5" s="130" t="s">
        <v>68</v>
      </c>
      <c r="AE5" s="131" t="s">
        <v>225</v>
      </c>
      <c r="AF5" s="128" t="s">
        <v>131</v>
      </c>
      <c r="AG5" s="129" t="s">
        <v>47</v>
      </c>
      <c r="AH5" s="130" t="s">
        <v>69</v>
      </c>
      <c r="AI5" s="130" t="s">
        <v>70</v>
      </c>
      <c r="AJ5" s="131" t="s">
        <v>226</v>
      </c>
      <c r="AK5" s="128" t="s">
        <v>132</v>
      </c>
      <c r="AL5" s="129" t="s">
        <v>71</v>
      </c>
      <c r="AM5" s="130" t="s">
        <v>72</v>
      </c>
      <c r="AN5" s="130" t="s">
        <v>73</v>
      </c>
      <c r="AO5" s="131" t="s">
        <v>227</v>
      </c>
      <c r="AP5" s="128" t="s">
        <v>133</v>
      </c>
      <c r="AQ5" s="129" t="s">
        <v>74</v>
      </c>
      <c r="AR5" s="130" t="s">
        <v>75</v>
      </c>
      <c r="AS5" s="130" t="s">
        <v>76</v>
      </c>
      <c r="AT5" s="131" t="s">
        <v>228</v>
      </c>
      <c r="AU5" s="128" t="s">
        <v>134</v>
      </c>
      <c r="AV5" s="129" t="s">
        <v>77</v>
      </c>
      <c r="AW5" s="130" t="s">
        <v>78</v>
      </c>
      <c r="AX5" s="130" t="s">
        <v>79</v>
      </c>
      <c r="AY5" s="132" t="s">
        <v>229</v>
      </c>
      <c r="AZ5" s="133" t="s">
        <v>80</v>
      </c>
      <c r="BA5" s="134" t="s">
        <v>114</v>
      </c>
      <c r="BB5" s="135" t="s">
        <v>230</v>
      </c>
      <c r="BC5" s="133" t="s">
        <v>85</v>
      </c>
      <c r="BD5" s="134" t="s">
        <v>115</v>
      </c>
      <c r="BE5" s="135" t="s">
        <v>231</v>
      </c>
      <c r="BF5" s="133" t="s">
        <v>84</v>
      </c>
      <c r="BG5" s="134" t="s">
        <v>116</v>
      </c>
      <c r="BH5" s="135" t="s">
        <v>232</v>
      </c>
      <c r="BI5" s="133" t="s">
        <v>83</v>
      </c>
      <c r="BJ5" s="134" t="s">
        <v>117</v>
      </c>
      <c r="BK5" s="135" t="s">
        <v>233</v>
      </c>
      <c r="BL5" s="133" t="s">
        <v>82</v>
      </c>
      <c r="BM5" s="134" t="s">
        <v>118</v>
      </c>
      <c r="BN5" s="135" t="s">
        <v>234</v>
      </c>
      <c r="BO5" s="133" t="s">
        <v>81</v>
      </c>
      <c r="BP5" s="134" t="s">
        <v>119</v>
      </c>
      <c r="BQ5" s="135" t="s">
        <v>235</v>
      </c>
    </row>
    <row xmlns:x14ac="http://schemas.microsoft.com/office/spreadsheetml/2009/9/ac" r="6" x14ac:dyDescent="0.2">
      <c r="A6" s="325" t="str">
        <f>+RIGHT('Data Summary'!A6,LEN('Data Summary'!A6)-9)</f>
        <v>SUR</v>
      </c>
      <c r="B6" s="35" t="str">
        <f>+IF(ISTEXT('Data Summary'!B6),'Data Summary'!B6,"")</f>
        <v>Survey</v>
      </c>
      <c r="C6" s="324">
        <f>+VALUE('Data Summary'!C6)</f>
        <v>2012</v>
      </c>
      <c r="D6" s="91" t="e">
        <f>+IF(AND(ISNUMBER('Water Data'!D4),'Data Summary'!BS6="Yes"),100-'Water Data'!D4,NA())</f>
        <v>#N/A</v>
      </c>
      <c r="E6" s="91" t="e">
        <f>+IF(AND(ISNUMBER('Water Data'!D6),'Data Summary'!BT6="Yes"),'Water Data'!D6,NA())</f>
        <v>#N/A</v>
      </c>
      <c r="F6" s="91" t="e">
        <f>+IF(AND(ISNUMBER('Water Data'!D9),'Data Summary'!BU6="Yes"),'Water Data'!D9,NA())</f>
        <v>#N/A</v>
      </c>
      <c r="G6" s="91" t="e">
        <f>+IF(AND(ISNUMBER('Water Data'!E4),'Data Summary'!BV6="Yes"),100-'Water Data'!E4,NA())</f>
        <v>#N/A</v>
      </c>
      <c r="H6" s="91" t="e">
        <f>+IF(AND(ISNUMBER('Water Data'!E6),'Data Summary'!BW6="Yes"),'Water Data'!E6,NA())</f>
        <v>#N/A</v>
      </c>
      <c r="I6" s="91" t="e">
        <f>+IF(AND(ISNUMBER('Water Data'!E9),'Data Summary'!BX6="Yes"),'Water Data'!E9,NA())</f>
        <v>#N/A</v>
      </c>
      <c r="J6" s="91" t="e">
        <f>+IF(AND(ISNUMBER('Water Data'!F4),'Data Summary'!BY6="Yes"),100-'Water Data'!F4,NA())</f>
        <v>#N/A</v>
      </c>
      <c r="K6" s="91" t="e">
        <f>+IF(AND(ISNUMBER('Water Data'!F6),'Data Summary'!BZ6="Yes"),'Water Data'!F6,NA())</f>
        <v>#N/A</v>
      </c>
      <c r="L6" s="91" t="e">
        <f>+IF(AND(ISNUMBER('Water Data'!F9),'Data Summary'!CA6="Yes"),'Water Data'!F9,NA())</f>
        <v>#N/A</v>
      </c>
      <c r="M6" s="91" t="e">
        <f>+IF(AND(ISNUMBER('Water Data'!G4),'Data Summary'!CB6="Yes"),100-'Water Data'!G4,NA())</f>
        <v>#N/A</v>
      </c>
      <c r="N6" s="91" t="e">
        <f>+IF(AND(ISNUMBER('Water Data'!G6),'Data Summary'!CC6="Yes"),'Water Data'!G6,NA())</f>
        <v>#N/A</v>
      </c>
      <c r="O6" s="91" t="e">
        <f>+IF(AND(ISNUMBER('Water Data'!G9),'Data Summary'!CD6="Yes"),'Water Data'!G9,NA())</f>
        <v>#N/A</v>
      </c>
      <c r="P6" s="91" t="e">
        <f>+IF(AND(ISNUMBER('Water Data'!H4),'Data Summary'!CE6="Yes"),100-'Water Data'!H4,NA())</f>
        <v>#N/A</v>
      </c>
      <c r="Q6" s="91" t="e">
        <f>+IF(AND(ISNUMBER('Water Data'!H6),'Data Summary'!CF6="Yes"),'Water Data'!H6,NA())</f>
        <v>#N/A</v>
      </c>
      <c r="R6" s="91" t="e">
        <f>+IF(AND(ISNUMBER('Water Data'!H9),'Data Summary'!CG6="Yes"),'Water Data'!H9,NA())</f>
        <v>#N/A</v>
      </c>
      <c r="S6" s="91" t="e">
        <f>+IF(AND(ISNUMBER('Water Data'!I4),'Data Summary'!CH6="Yes"),100-'Water Data'!I4,NA())</f>
        <v>#N/A</v>
      </c>
      <c r="T6" s="91" t="e">
        <f>+IF(AND(ISNUMBER('Water Data'!I6),'Data Summary'!CI6="Yes"),'Water Data'!I6,NA())</f>
        <v>#N/A</v>
      </c>
      <c r="U6" s="91" t="e">
        <f>+IF(AND(ISNUMBER('Water Data'!I9),'Data Summary'!CJ6="Yes"),'Water Data'!I9,NA())</f>
        <v>#N/A</v>
      </c>
      <c r="V6" s="92" t="e">
        <f>+IF(AND(ISNUMBER('Sanitation Data'!D4),'Data Summary'!CK6="Yes"),100-'Sanitation Data'!D4,NA())</f>
        <v>#N/A</v>
      </c>
      <c r="W6" s="92" t="e">
        <f>+IF(AND(ISNUMBER('Sanitation Data'!D6),'Data Summary'!CL6="Yes"),'Sanitation Data'!D6,NA())</f>
        <v>#N/A</v>
      </c>
      <c r="X6" s="92" t="e">
        <f>+IF(AND(ISNUMBER('Sanitation Data'!D10),'Data Summary'!CM6="Yes"),'Sanitation Data'!D10,NA())</f>
        <v>#N/A</v>
      </c>
      <c r="Y6" s="92" t="e">
        <f>+IF(AND(ISNUMBER('Sanitation Data'!D11),'Data Summary'!CN6="Yes"),'Sanitation Data'!D11,NA())</f>
        <v>#N/A</v>
      </c>
      <c r="Z6" s="92" t="e">
        <f>+IF(AND(ISNUMBER('Sanitation Data'!D12),'Data Summary'!CO6="Yes"),'Sanitation Data'!D12,NA())</f>
        <v>#N/A</v>
      </c>
      <c r="AA6" s="92" t="e">
        <f>+IF(AND(ISNUMBER('Sanitation Data'!E4),'Data Summary'!CP6="Yes"),100-'Sanitation Data'!E4,NA())</f>
        <v>#N/A</v>
      </c>
      <c r="AB6" s="92" t="e">
        <f>+IF(AND(ISNUMBER('Sanitation Data'!E6),'Data Summary'!CQ6="Yes"),'Sanitation Data'!E6,NA())</f>
        <v>#N/A</v>
      </c>
      <c r="AC6" s="92" t="e">
        <f>+IF(AND(ISNUMBER('Sanitation Data'!E10),'Data Summary'!CR6="Yes"),'Sanitation Data'!E10,NA())</f>
        <v>#N/A</v>
      </c>
      <c r="AD6" s="92" t="e">
        <f>+IF(AND(ISNUMBER('Sanitation Data'!E11),'Data Summary'!CS6="Yes"),'Sanitation Data'!E11,NA())</f>
        <v>#N/A</v>
      </c>
      <c r="AE6" s="92" t="e">
        <f>+IF(AND(ISNUMBER('Sanitation Data'!E12),'Data Summary'!CT6="Yes"),'Sanitation Data'!E12,NA())</f>
        <v>#N/A</v>
      </c>
      <c r="AF6" s="92" t="e">
        <f>+IF(AND(ISNUMBER('Sanitation Data'!F4),'Data Summary'!CU6="Yes"),100-'Sanitation Data'!F4,NA())</f>
        <v>#N/A</v>
      </c>
      <c r="AG6" s="92" t="e">
        <f>+IF(AND(ISNUMBER('Sanitation Data'!F6),'Data Summary'!CV6="Yes"),'Sanitation Data'!F6,NA())</f>
        <v>#N/A</v>
      </c>
      <c r="AH6" s="92" t="e">
        <f>+IF(AND(ISNUMBER('Sanitation Data'!F10),'Data Summary'!CW6="Yes"),'Sanitation Data'!F10,NA())</f>
        <v>#N/A</v>
      </c>
      <c r="AI6" s="92" t="e">
        <f>+IF(AND(ISNUMBER('Sanitation Data'!F11),'Data Summary'!CX6="Yes"),'Sanitation Data'!F11,NA())</f>
        <v>#N/A</v>
      </c>
      <c r="AJ6" s="92" t="e">
        <f>+IF(AND(ISNUMBER('Sanitation Data'!F12),'Data Summary'!CY6="Yes"),'Sanitation Data'!F12,NA())</f>
        <v>#N/A</v>
      </c>
      <c r="AK6" s="92" t="e">
        <f>+IF(AND(ISNUMBER('Sanitation Data'!G4),'Data Summary'!CZ6="Yes"),100-'Sanitation Data'!G4,NA())</f>
        <v>#N/A</v>
      </c>
      <c r="AL6" s="92">
        <f>+IF(AND(ISNUMBER('Sanitation Data'!G6),'Data Summary'!DA6="Yes"),'Sanitation Data'!G6,NA())</f>
        <v>88</v>
      </c>
      <c r="AM6" s="92" t="e">
        <f>+IF(AND(ISNUMBER('Sanitation Data'!G10),'Data Summary'!DB6="Yes"),'Sanitation Data'!G10,NA())</f>
        <v>#N/A</v>
      </c>
      <c r="AN6" s="92" t="e">
        <f>+IF(AND(ISNUMBER('Sanitation Data'!G11),'Data Summary'!DC6="Yes"),'Sanitation Data'!G11,NA())</f>
        <v>#N/A</v>
      </c>
      <c r="AO6" s="92" t="e">
        <f>+IF(AND(ISNUMBER('Sanitation Data'!G12),'Data Summary'!DD6="Yes"),'Sanitation Data'!G12,NA())</f>
        <v>#N/A</v>
      </c>
      <c r="AP6" s="92" t="e">
        <f>+IF(AND(ISNUMBER('Sanitation Data'!H4),'Data Summary'!DE6="Yes"),100-'Sanitation Data'!H4,NA())</f>
        <v>#N/A</v>
      </c>
      <c r="AQ6" s="92" t="e">
        <f>+IF(AND(ISNUMBER('Sanitation Data'!H6),'Data Summary'!DF6="Yes"),'Sanitation Data'!H6,NA())</f>
        <v>#N/A</v>
      </c>
      <c r="AR6" s="92" t="e">
        <f>+IF(AND(ISNUMBER('Sanitation Data'!H10),'Data Summary'!DG6="Yes"),'Sanitation Data'!H10,NA())</f>
        <v>#N/A</v>
      </c>
      <c r="AS6" s="92" t="e">
        <f>+IF(AND(ISNUMBER('Sanitation Data'!H11),'Data Summary'!DH6="Yes"),'Sanitation Data'!H11,NA())</f>
        <v>#N/A</v>
      </c>
      <c r="AT6" s="92" t="e">
        <f>+IF(AND(ISNUMBER('Sanitation Data'!H12),'Data Summary'!DI6="Yes"),'Sanitation Data'!H12,NA())</f>
        <v>#N/A</v>
      </c>
      <c r="AU6" s="92" t="e">
        <f>+IF(AND(ISNUMBER('Sanitation Data'!I4),'Data Summary'!DJ6="Yes"),100-'Sanitation Data'!I4,NA())</f>
        <v>#N/A</v>
      </c>
      <c r="AV6" s="92" t="e">
        <f>+IF(AND(ISNUMBER('Sanitation Data'!I6),'Data Summary'!DK6="Yes"),'Sanitation Data'!I6,NA())</f>
        <v>#N/A</v>
      </c>
      <c r="AW6" s="92" t="e">
        <f>+IF(AND(ISNUMBER('Sanitation Data'!I10),'Data Summary'!DL6="Yes"),'Sanitation Data'!I10,NA())</f>
        <v>#N/A</v>
      </c>
      <c r="AX6" s="92" t="e">
        <f>+IF(AND(ISNUMBER('Sanitation Data'!I11),'Data Summary'!DM6="Yes"),'Sanitation Data'!I11,NA())</f>
        <v>#N/A</v>
      </c>
      <c r="AY6" s="92" t="e">
        <f>+IF(AND(ISNUMBER('Sanitation Data'!I12),'Data Summary'!DN6="Yes"),'Sanitation Data'!I12,NA())</f>
        <v>#N/A</v>
      </c>
      <c r="AZ6" s="93" t="e">
        <f>+IF(AND(ISNUMBER('Hygiene Data'!D5),'Data Summary'!DO6="Yes"),'Hygiene Data'!D5,NA())</f>
        <v>#N/A</v>
      </c>
      <c r="BA6" s="93" t="e">
        <f>+IF(AND(ISNUMBER('Hygiene Data'!D7),'Data Summary'!DP6="Yes"),'Hygiene Data'!D7,NA())</f>
        <v>#N/A</v>
      </c>
      <c r="BB6" s="93" t="e">
        <f>+IF(AND(ISNUMBER('Hygiene Data'!D9),'Data Summary'!DQ6="Yes"),'Hygiene Data'!D9,NA())</f>
        <v>#N/A</v>
      </c>
      <c r="BC6" s="93" t="e">
        <f>+IF(AND(ISNUMBER('Hygiene Data'!E5),'Data Summary'!DR6="Yes"),'Hygiene Data'!E5,NA())</f>
        <v>#N/A</v>
      </c>
      <c r="BD6" s="93" t="e">
        <f>+IF(AND(ISNUMBER('Hygiene Data'!E7),'Data Summary'!DS6="Yes"),'Hygiene Data'!E7,NA())</f>
        <v>#N/A</v>
      </c>
      <c r="BE6" s="93" t="e">
        <f>+IF(AND(ISNUMBER('Hygiene Data'!E9),'Data Summary'!DT6="Yes"),'Hygiene Data'!E9,NA())</f>
        <v>#N/A</v>
      </c>
      <c r="BF6" s="93" t="e">
        <f>+IF(AND(ISNUMBER('Hygiene Data'!F5),'Data Summary'!DU6="Yes"),'Hygiene Data'!F5,NA())</f>
        <v>#N/A</v>
      </c>
      <c r="BG6" s="93" t="e">
        <f>+IF(AND(ISNUMBER('Hygiene Data'!F7),'Data Summary'!DV6="Yes"),'Hygiene Data'!F7,NA())</f>
        <v>#N/A</v>
      </c>
      <c r="BH6" s="93" t="e">
        <f>+IF(AND(ISNUMBER('Hygiene Data'!F9),'Data Summary'!DW6="Yes"),'Hygiene Data'!F9,NA())</f>
        <v>#N/A</v>
      </c>
      <c r="BI6" s="93">
        <f>+IF(AND(ISNUMBER('Hygiene Data'!G5),'Data Summary'!DX6="Yes"),'Hygiene Data'!G5,NA())</f>
        <v>80</v>
      </c>
      <c r="BJ6" s="93" t="e">
        <f>+IF(AND(ISNUMBER('Hygiene Data'!G7),'Data Summary'!DY6="Yes"),'Hygiene Data'!G7,NA())</f>
        <v>#N/A</v>
      </c>
      <c r="BK6" s="93" t="e">
        <f>+IF(AND(ISNUMBER('Hygiene Data'!G9),'Data Summary'!DZ6="Yes"),'Hygiene Data'!G9,NA())</f>
        <v>#N/A</v>
      </c>
      <c r="BL6" s="93" t="e">
        <f>+IF(AND(ISNUMBER('Hygiene Data'!H5),'Data Summary'!EA6="Yes"),'Hygiene Data'!H5,NA())</f>
        <v>#N/A</v>
      </c>
      <c r="BM6" s="93" t="e">
        <f>+IF(AND(ISNUMBER('Hygiene Data'!H7),'Data Summary'!EB6="Yes"),'Hygiene Data'!H7,NA())</f>
        <v>#N/A</v>
      </c>
      <c r="BN6" s="93" t="e">
        <f>+IF(AND(ISNUMBER('Hygiene Data'!H9),'Data Summary'!EC6="Yes"),'Hygiene Data'!H9,NA())</f>
        <v>#N/A</v>
      </c>
      <c r="BO6" s="93" t="e">
        <f>+IF(AND(ISNUMBER('Hygiene Data'!I5),'Data Summary'!ED6="Yes"),'Hygiene Data'!I5,NA())</f>
        <v>#N/A</v>
      </c>
      <c r="BP6" s="93" t="e">
        <f>+IF(AND(ISNUMBER('Hygiene Data'!I7),'Data Summary'!EE6="Yes"),'Hygiene Data'!I7,NA())</f>
        <v>#N/A</v>
      </c>
      <c r="BQ6" s="93" t="e">
        <f>+IF(AND(ISNUMBER('Hygiene Data'!I9),'Data Summary'!EF6="Yes"),'Hygiene Data'!I9,NA())</f>
        <v>#N/A</v>
      </c>
    </row>
    <row xmlns:x14ac="http://schemas.microsoft.com/office/spreadsheetml/2009/9/ac" r="7" x14ac:dyDescent="0.2">
      <c r="A7" s="325" t="str">
        <f ca="true">+RIGHT('Data Summary'!A7,LEN('Data Summary'!A7)-9)</f>
        <v>SUR</v>
      </c>
      <c r="B7" s="35" t="str">
        <f ca="true">+IF(ISTEXT('Data Summary'!B7),'Data Summary'!B7,"")</f>
        <v>Survey</v>
      </c>
      <c r="C7" s="324">
        <f ca="true">+VALUE('Data Summary'!C7)</f>
        <v>2013</v>
      </c>
      <c r="D7" s="91">
        <f ca="true">+IF(AND(ISNUMBER(OFFSET('Water Data'!$D$4,0,10*ROW('Water Data'!D1))),'Data Summary'!BS7="Yes"),100-OFFSET('Water Data'!$D$4,0,10*ROW('Water Data'!D1)),NA())</f>
        <v>96</v>
      </c>
      <c r="E7" s="91">
        <f ca="true">+IF(AND(ISNUMBER(OFFSET('Water Data'!$D$6,0,10*ROW('Water Data'!D1))),'Data Summary'!BT7="Yes"),OFFSET('Water Data'!$D$6,0,10*ROW('Water Data'!D1)),NA())</f>
        <v>90</v>
      </c>
      <c r="F7" s="91">
        <f ca="true">+IF(AND(ISNUMBER(OFFSET('Water Data'!$D$9,0,10*ROW('Water Data'!D1))),'Data Summary'!BU7="Yes"),OFFSET('Water Data'!$D$9,0,10*ROW('Water Data'!D1)),NA())</f>
        <v>73.8</v>
      </c>
      <c r="G7" s="91" t="e">
        <f ca="true">+IF(AND(ISNUMBER(OFFSET('Water Data'!$E$4,0,10*ROW('Water Data'!E1))),'Data Summary'!BV7="Yes"),100-OFFSET('Water Data'!$E$4,0,10*ROW('Water Data'!E1)),NA())</f>
        <v>#N/A</v>
      </c>
      <c r="H7" s="91" t="e">
        <f ca="true">+IF(AND(ISNUMBER(OFFSET('Water Data'!$E$6,0,10*ROW('Water Data'!E1))),'Data Summary'!BW7="Yes"),OFFSET('Water Data'!$E$6,0,10*ROW('Water Data'!E1)),NA())</f>
        <v>#N/A</v>
      </c>
      <c r="I7" s="91" t="e">
        <f ca="true">+IF(AND(ISNUMBER(OFFSET('Water Data'!$E$9,0,10*ROW('Water Data'!E1))),'Data Summary'!BX7="Yes"),OFFSET('Water Data'!$E$9,0,10*ROW('Water Data'!E1)),NA())</f>
        <v>#N/A</v>
      </c>
      <c r="J7" s="91" t="e">
        <f ca="true">+IF(AND(ISNUMBER(OFFSET('Water Data'!$F$4,0,10*ROW('Water Data'!F1))),'Data Summary'!BY7="Yes"),100-OFFSET('Water Data'!$F$4,0,10*ROW('Water Data'!F1)),NA())</f>
        <v>#N/A</v>
      </c>
      <c r="K7" s="91" t="e">
        <f ca="true">+IF(AND(ISNUMBER(OFFSET('Water Data'!$F$6,0,10*ROW('Water Data'!F1))),'Data Summary'!BZ7="Yes"),OFFSET('Water Data'!$F$6,0,10*ROW('Water Data'!F1)),NA())</f>
        <v>#N/A</v>
      </c>
      <c r="L7" s="91" t="e">
        <f ca="true">+IF(AND(ISNUMBER(OFFSET('Water Data'!$F$9,0,10*ROW('Water Data'!F1))),'Data Summary'!CA7="Yes"),OFFSET('Water Data'!$F$9,0,10*ROW('Water Data'!F1)),NA())</f>
        <v>#N/A</v>
      </c>
      <c r="M7" s="91" t="e">
        <f ca="true">+IF(AND(ISNUMBER(OFFSET('Water Data'!$G$4,0,10*ROW('Water Data'!G1))),'Data Summary'!CB7="Yes"),100-OFFSET('Water Data'!$G$4,0,10*ROW('Water Data'!G1)),NA())</f>
        <v>#N/A</v>
      </c>
      <c r="N7" s="91" t="e">
        <f ca="true">+IF(AND(ISNUMBER(OFFSET('Water Data'!$G$6,0,10*ROW('Water Data'!G1))),'Data Summary'!CC7="Yes"),OFFSET('Water Data'!$G$6,0,10*ROW('Water Data'!G1)),NA())</f>
        <v>#N/A</v>
      </c>
      <c r="O7" s="91" t="e">
        <f ca="true">+IF(AND(ISNUMBER(OFFSET('Water Data'!$G$9,0,10*ROW('Water Data'!G1))),'Data Summary'!CD7="Yes"),OFFSET('Water Data'!$G$9,0,10*ROW('Water Data'!G1)),NA())</f>
        <v>#N/A</v>
      </c>
      <c r="P7" s="91" t="e">
        <f ca="true">+IF(AND(ISNUMBER(OFFSET('Water Data'!$H$4,0,10*ROW('Water Data'!H1))),'Data Summary'!CE7="Yes"),100-OFFSET('Water Data'!$H$4,0,10*ROW('Water Data'!H1)),NA())</f>
        <v>#N/A</v>
      </c>
      <c r="Q7" s="91" t="e">
        <f ca="true">+IF(AND(ISNUMBER(OFFSET('Water Data'!$H$6,0,10*ROW('Water Data'!H1))),'Data Summary'!CF7="Yes"),OFFSET('Water Data'!$H$6,0,10*ROW('Water Data'!H1)),NA())</f>
        <v>#N/A</v>
      </c>
      <c r="R7" s="91" t="e">
        <f ca="true">+IF(AND(ISNUMBER(OFFSET('Water Data'!$H$9,0,10*ROW('Water Data'!H1))),'Data Summary'!CG7="Yes"),OFFSET('Water Data'!$H$9,0,10*ROW('Water Data'!H1)),NA())</f>
        <v>#N/A</v>
      </c>
      <c r="S7" s="91" t="e">
        <f ca="true">+IF(AND(ISNUMBER(OFFSET('Water Data'!$I$4,0,10*ROW('Water Data'!I1))),'Data Summary'!CH7="Yes"),100-OFFSET('Water Data'!$I$4,0,10*ROW('Water Data'!I1)),NA())</f>
        <v>#N/A</v>
      </c>
      <c r="T7" s="91" t="e">
        <f ca="true">+IF(AND(ISNUMBER(OFFSET('Water Data'!$I$6,0,10*ROW('Water Data'!I1))),'Data Summary'!CI7="Yes"),OFFSET('Water Data'!$I$6,0,10*ROW('Water Data'!I1)),NA())</f>
        <v>#N/A</v>
      </c>
      <c r="U7" s="91" t="e">
        <f ca="true">+IF(AND(ISNUMBER(OFFSET('Water Data'!$I$9,0,10*ROW('Water Data'!I1))),'Data Summary'!CJ7="Yes"),OFFSET('Water Data'!$I$9,0,10*ROW('Water Data'!I1)),NA())</f>
        <v>#N/A</v>
      </c>
      <c r="V7" s="92">
        <f ca="true">+IF(AND(ISNUMBER(OFFSET('Sanitation Data'!$D$4,0,10*ROW('Sanitation Data'!D1))),'Data Summary'!CK7="Yes"),100-OFFSET('Sanitation Data'!$D$4,0,10*ROW('Sanitation Data'!D1)),NA())</f>
        <v>100</v>
      </c>
      <c r="W7" s="92">
        <f ca="true">+IF(AND(ISNUMBER(OFFSET('Sanitation Data'!$D$6,0,10*ROW('Sanitation Data'!D1))),'Data Summary'!CL7="Yes"),OFFSET('Sanitation Data'!$D$6,0,10*ROW('Sanitation Data'!D1)),NA())</f>
        <v>74</v>
      </c>
      <c r="X7" s="92" t="e">
        <f ca="true">+IF(AND(ISNUMBER(OFFSET('Sanitation Data'!$D$10,0,10*ROW('Sanitation Data'!D1))),'Data Summary'!CM7="Yes"),OFFSET('Sanitation Data'!$D$10,0,10*ROW('Sanitation Data'!D1)),NA())</f>
        <v>#N/A</v>
      </c>
      <c r="Y7" s="92">
        <f ca="true">+IF(AND(ISNUMBER(OFFSET('Sanitation Data'!$D$11,0,10*ROW('Sanitation Data'!D1))),'Data Summary'!CN7="Yes"),OFFSET('Sanitation Data'!$D$11,0,10*ROW('Sanitation Data'!D1)),NA())</f>
        <v>71.78</v>
      </c>
      <c r="Z7" s="92">
        <f ca="true">+IF(AND(ISNUMBER(OFFSET('Sanitation Data'!$D$12,0,10*ROW('Sanitation Data'!D1))),'Data Summary'!CO7="Yes"),OFFSET('Sanitation Data'!$D$12,0,10*ROW('Sanitation Data'!D1)),NA())</f>
        <v>60.295200000000008</v>
      </c>
      <c r="AA7" s="92" t="e">
        <f ca="true">+IF(AND(ISNUMBER(OFFSET('Sanitation Data'!$E$4,0,10*ROW('Sanitation Data'!E1))),'Data Summary'!CP7="Yes"),100-OFFSET('Sanitation Data'!$E$4,0,10*ROW('Sanitation Data'!E1)),NA())</f>
        <v>#N/A</v>
      </c>
      <c r="AB7" s="92" t="e">
        <f ca="true">+IF(AND(ISNUMBER(OFFSET('Sanitation Data'!$E$6,0,10*ROW('Sanitation Data'!E1))),'Data Summary'!CQ7="Yes"),OFFSET('Sanitation Data'!$E$6,0,10*ROW('Sanitation Data'!E1)),NA())</f>
        <v>#N/A</v>
      </c>
      <c r="AC7" s="92" t="e">
        <f ca="true">+IF(AND(ISNUMBER(OFFSET('Sanitation Data'!$E$10,0,10*ROW('Sanitation Data'!E1))),'Data Summary'!CR7="Yes"),OFFSET('Sanitation Data'!$E$10,0,10*ROW('Sanitation Data'!E1)),NA())</f>
        <v>#N/A</v>
      </c>
      <c r="AD7" s="92" t="e">
        <f ca="true">+IF(AND(ISNUMBER(OFFSET('Sanitation Data'!$E$11,0,10*ROW('Sanitation Data'!E1))),'Data Summary'!CS7="Yes"),OFFSET('Sanitation Data'!$E$11,0,10*ROW('Sanitation Data'!E1)),NA())</f>
        <v>#N/A</v>
      </c>
      <c r="AE7" s="92" t="e">
        <f ca="true">+IF(AND(ISNUMBER(OFFSET('Sanitation Data'!$E$12,0,10*ROW('Sanitation Data'!E1))),'Data Summary'!CT7="Yes"),OFFSET('Sanitation Data'!$E$12,0,10*ROW('Sanitation Data'!E1)),NA())</f>
        <v>#N/A</v>
      </c>
      <c r="AF7" s="92" t="e">
        <f ca="true">+IF(AND(ISNUMBER(OFFSET('Sanitation Data'!$F$4,0,10*ROW('Sanitation Data'!F1))),'Data Summary'!CU7="Yes"),100-OFFSET('Sanitation Data'!$F$4,0,10*ROW('Sanitation Data'!F1)),NA())</f>
        <v>#N/A</v>
      </c>
      <c r="AG7" s="92" t="e">
        <f ca="true">+IF(AND(ISNUMBER(OFFSET('Sanitation Data'!$F$6,0,10*ROW('Sanitation Data'!F1))),'Data Summary'!CV7="Yes"),OFFSET('Sanitation Data'!$F$6,0,10*ROW('Sanitation Data'!F1)),NA())</f>
        <v>#N/A</v>
      </c>
      <c r="AH7" s="92" t="e">
        <f ca="true">+IF(AND(ISNUMBER(OFFSET('Sanitation Data'!$F$10,0,10*ROW('Sanitation Data'!F1))),'Data Summary'!CW7="Yes"),OFFSET('Sanitation Data'!$F$10,0,10*ROW('Sanitation Data'!F1)),NA())</f>
        <v>#N/A</v>
      </c>
      <c r="AI7" s="92" t="e">
        <f ca="true">+IF(AND(ISNUMBER(OFFSET('Sanitation Data'!$F$11,0,10*ROW('Sanitation Data'!F1))),'Data Summary'!CX7="Yes"),OFFSET('Sanitation Data'!$F$11,0,10*ROW('Sanitation Data'!F1)),NA())</f>
        <v>#N/A</v>
      </c>
      <c r="AJ7" s="92" t="e">
        <f ca="true">+IF(AND(ISNUMBER(OFFSET('Sanitation Data'!$F$12,0,10*ROW('Sanitation Data'!F1))),'Data Summary'!CY7="Yes"),OFFSET('Sanitation Data'!$F$12,0,10*ROW('Sanitation Data'!F1)),NA())</f>
        <v>#N/A</v>
      </c>
      <c r="AK7" s="92" t="e">
        <f ca="true">+IF(AND(ISNUMBER(OFFSET('Sanitation Data'!$G$4,0,10*ROW('Sanitation Data'!G1))),'Data Summary'!CZ7="Yes"),100-OFFSET('Sanitation Data'!$G$4,0,10*ROW('Sanitation Data'!G1)),NA())</f>
        <v>#N/A</v>
      </c>
      <c r="AL7" s="92" t="e">
        <f ca="true">+IF(AND(ISNUMBER(OFFSET('Sanitation Data'!$G$6,0,10*ROW('Sanitation Data'!G1))),'Data Summary'!DA7="Yes"),OFFSET('Sanitation Data'!$G$6,0,10*ROW('Sanitation Data'!G1)),NA())</f>
        <v>#N/A</v>
      </c>
      <c r="AM7" s="92" t="e">
        <f ca="true">+IF(AND(ISNUMBER(OFFSET('Sanitation Data'!$G$10,0,10*ROW('Sanitation Data'!G1))),'Data Summary'!DB7="Yes"),OFFSET('Sanitation Data'!$G$10,0,10*ROW('Sanitation Data'!G1)),NA())</f>
        <v>#N/A</v>
      </c>
      <c r="AN7" s="92" t="e">
        <f ca="true">+IF(AND(ISNUMBER(OFFSET('Sanitation Data'!$G$11,0,10*ROW('Sanitation Data'!G1))),'Data Summary'!DC7="Yes"),OFFSET('Sanitation Data'!$G$11,0,10*ROW('Sanitation Data'!G1)),NA())</f>
        <v>#N/A</v>
      </c>
      <c r="AO7" s="92" t="e">
        <f ca="true">+IF(AND(ISNUMBER(OFFSET('Sanitation Data'!$G$12,0,10*ROW('Sanitation Data'!G1))),'Data Summary'!DD7="Yes"),OFFSET('Sanitation Data'!$G$12,0,10*ROW('Sanitation Data'!G1)),NA())</f>
        <v>#N/A</v>
      </c>
      <c r="AP7" s="92" t="e">
        <f ca="true">+IF(AND(ISNUMBER(OFFSET('Sanitation Data'!$H$4,0,10*ROW('Sanitation Data'!H1))),'Data Summary'!DE7="Yes"),100-OFFSET('Sanitation Data'!$H$4,0,10*ROW('Sanitation Data'!H1)),NA())</f>
        <v>#N/A</v>
      </c>
      <c r="AQ7" s="92" t="e">
        <f ca="true">+IF(AND(ISNUMBER(OFFSET('Sanitation Data'!$H$6,0,10*ROW('Sanitation Data'!H1))),'Data Summary'!DF7="Yes"),OFFSET('Sanitation Data'!$H$6,0,10*ROW('Sanitation Data'!H1)),NA())</f>
        <v>#N/A</v>
      </c>
      <c r="AR7" s="92" t="e">
        <f ca="true">+IF(AND(ISNUMBER(OFFSET('Sanitation Data'!$H$10,0,10*ROW('Sanitation Data'!H1))),'Data Summary'!DG7="Yes"),OFFSET('Sanitation Data'!$H$10,0,10*ROW('Sanitation Data'!H1)),NA())</f>
        <v>#N/A</v>
      </c>
      <c r="AS7" s="92" t="e">
        <f ca="true">+IF(AND(ISNUMBER(OFFSET('Sanitation Data'!$H$11,0,10*ROW('Sanitation Data'!H1))),'Data Summary'!DH7="Yes"),OFFSET('Sanitation Data'!$H$11,0,10*ROW('Sanitation Data'!H1)),NA())</f>
        <v>#N/A</v>
      </c>
      <c r="AT7" s="92" t="e">
        <f ca="true">+IF(AND(ISNUMBER(OFFSET('Sanitation Data'!$H$12,0,10*ROW('Sanitation Data'!H1))),'Data Summary'!DI7="Yes"),OFFSET('Sanitation Data'!$H$12,0,10*ROW('Sanitation Data'!H1)),NA())</f>
        <v>#N/A</v>
      </c>
      <c r="AU7" s="92" t="e">
        <f ca="true">+IF(AND(ISNUMBER(OFFSET('Sanitation Data'!$I$4,0,10*ROW('Sanitation Data'!I1))),'Data Summary'!DJ7="Yes"),100-OFFSET('Sanitation Data'!$I$4,0,10*ROW('Sanitation Data'!I1)),NA())</f>
        <v>#N/A</v>
      </c>
      <c r="AV7" s="92" t="e">
        <f ca="true">+IF(AND(ISNUMBER(OFFSET('Sanitation Data'!$I$6,0,10*ROW('Sanitation Data'!I1))),'Data Summary'!DK7="Yes"),OFFSET('Sanitation Data'!$I$6,0,10*ROW('Sanitation Data'!I1)),NA())</f>
        <v>#N/A</v>
      </c>
      <c r="AW7" s="92" t="e">
        <f ca="true">+IF(AND(ISNUMBER(OFFSET('Sanitation Data'!$I$10,0,10*ROW('Sanitation Data'!I1))),'Data Summary'!DL7="Yes"),OFFSET('Sanitation Data'!$I$10,0,10*ROW('Sanitation Data'!I1)),NA())</f>
        <v>#N/A</v>
      </c>
      <c r="AX7" s="92" t="e">
        <f ca="true">+IF(AND(ISNUMBER(OFFSET('Sanitation Data'!$I$11,0,10*ROW('Sanitation Data'!I1))),'Data Summary'!DM7="Yes"),OFFSET('Sanitation Data'!$I$11,0,10*ROW('Sanitation Data'!I1)),NA())</f>
        <v>#N/A</v>
      </c>
      <c r="AY7" s="92" t="e">
        <f ca="true">+IF(AND(ISNUMBER(OFFSET('Sanitation Data'!$I$12,0,10*ROW('Sanitation Data'!I1))),'Data Summary'!DN7="Yes"),OFFSET('Sanitation Data'!$I$12,0,10*ROW('Sanitation Data'!I1)),NA())</f>
        <v>#N/A</v>
      </c>
      <c r="AZ7" s="93">
        <f ca="true">+IF(AND(ISNUMBER(OFFSET('Hygiene Data'!$D$5,0,10*ROW('Hygiene Data'!D1))),'Data Summary'!DO7="Yes"),OFFSET('Hygiene Data'!$D$5,0,10*ROW('Hygiene Data'!D1)),NA())</f>
        <v>89</v>
      </c>
      <c r="BA7" s="93">
        <f ca="true">+IF(AND(ISNUMBER(OFFSET('Hygiene Data'!$D$7,0,10*ROW('Hygiene Data'!D1))),'Data Summary'!DP7="Yes"),OFFSET('Hygiene Data'!$D$7,0,10*ROW('Hygiene Data'!D1)),NA())</f>
        <v>72.97999999999999</v>
      </c>
      <c r="BB7" s="93">
        <f ca="true">+IF(AND(ISNUMBER(OFFSET('Hygiene Data'!$D$9,0,10*ROW('Hygiene Data'!D1))),'Data Summary'!DQ7="Yes"),OFFSET('Hygiene Data'!$D$9,0,10*ROW('Hygiene Data'!D1)),NA())</f>
        <v>12</v>
      </c>
      <c r="BC7" s="93" t="e">
        <f ca="true">+IF(AND(ISNUMBER(OFFSET('Hygiene Data'!$E$5,0,10*ROW('Hygiene Data'!E1))),'Data Summary'!DR7="Yes"),OFFSET('Hygiene Data'!$E$5,0,10*ROW('Hygiene Data'!E1)),NA())</f>
        <v>#N/A</v>
      </c>
      <c r="BD7" s="93" t="e">
        <f ca="true">+IF(AND(ISNUMBER(OFFSET('Hygiene Data'!$E$7,0,10*ROW('Hygiene Data'!E1))),'Data Summary'!DS7="Yes"),OFFSET('Hygiene Data'!$E$7,0,10*ROW('Hygiene Data'!E1)),NA())</f>
        <v>#N/A</v>
      </c>
      <c r="BE7" s="93" t="e">
        <f ca="true">+IF(AND(ISNUMBER(OFFSET('Hygiene Data'!$E$9,0,10*ROW('Hygiene Data'!E1))),'Data Summary'!DT7="Yes"),OFFSET('Hygiene Data'!$E$9,0,10*ROW('Hygiene Data'!E1)),NA())</f>
        <v>#N/A</v>
      </c>
      <c r="BF7" s="93" t="e">
        <f ca="true">+IF(AND(ISNUMBER(OFFSET('Hygiene Data'!$F$5,0,10*ROW('Hygiene Data'!F1))),'Data Summary'!DU7="Yes"),OFFSET('Hygiene Data'!$F$5,0,10*ROW('Hygiene Data'!F1)),NA())</f>
        <v>#N/A</v>
      </c>
      <c r="BG7" s="93" t="e">
        <f ca="true">+IF(AND(ISNUMBER(OFFSET('Hygiene Data'!$F$7,0,10*ROW('Hygiene Data'!F1))),'Data Summary'!DV7="Yes"),OFFSET('Hygiene Data'!$F$7,0,10*ROW('Hygiene Data'!F1)),NA())</f>
        <v>#N/A</v>
      </c>
      <c r="BH7" s="93" t="e">
        <f ca="true">+IF(AND(ISNUMBER(OFFSET('Hygiene Data'!$F$9,0,10*ROW('Hygiene Data'!F1))),'Data Summary'!DW7="Yes"),OFFSET('Hygiene Data'!$F$9,0,10*ROW('Hygiene Data'!F1)),NA())</f>
        <v>#N/A</v>
      </c>
      <c r="BI7" s="93" t="e">
        <f ca="true">+IF(AND(ISNUMBER(OFFSET('Hygiene Data'!$G$5,0,10*ROW('Hygiene Data'!G1))),'Data Summary'!DX7="Yes"),OFFSET('Hygiene Data'!$G$5,0,10*ROW('Hygiene Data'!G1)),NA())</f>
        <v>#N/A</v>
      </c>
      <c r="BJ7" s="93" t="e">
        <f ca="true">+IF(AND(ISNUMBER(OFFSET('Hygiene Data'!$G$7,0,10*ROW('Hygiene Data'!G1))),'Data Summary'!DY7="Yes"),OFFSET('Hygiene Data'!$G$7,0,10*ROW('Hygiene Data'!G1)),NA())</f>
        <v>#N/A</v>
      </c>
      <c r="BK7" s="93" t="e">
        <f ca="true">+IF(AND(ISNUMBER(OFFSET('Hygiene Data'!$G$9,0,10*ROW('Hygiene Data'!G1))),'Data Summary'!DZ7="Yes"),OFFSET('Hygiene Data'!$G$9,0,10*ROW('Hygiene Data'!G1)),NA())</f>
        <v>#N/A</v>
      </c>
      <c r="BL7" s="93" t="e">
        <f ca="true">+IF(AND(ISNUMBER(OFFSET('Hygiene Data'!$H$5,0,10*ROW('Hygiene Data'!H1))),'Data Summary'!EA7="Yes"),OFFSET('Hygiene Data'!$H$5,0,10*ROW('Hygiene Data'!H1)),NA())</f>
        <v>#N/A</v>
      </c>
      <c r="BM7" s="93" t="e">
        <f ca="true">+IF(AND(ISNUMBER(OFFSET('Hygiene Data'!$H$7,0,10*ROW('Hygiene Data'!H1))),'Data Summary'!EB7="Yes"),OFFSET('Hygiene Data'!$H$7,0,10*ROW('Hygiene Data'!H1)),NA())</f>
        <v>#N/A</v>
      </c>
      <c r="BN7" s="93" t="e">
        <f ca="true">+IF(AND(ISNUMBER(OFFSET('Hygiene Data'!$H$9,0,10*ROW('Hygiene Data'!H1))),'Data Summary'!EC7="Yes"),OFFSET('Hygiene Data'!$H$9,0,10*ROW('Hygiene Data'!H1)),NA())</f>
        <v>#N/A</v>
      </c>
      <c r="BO7" s="93" t="e">
        <f ca="true">+IF(AND(ISNUMBER(OFFSET('Hygiene Data'!$I$5,0,10*ROW('Hygiene Data'!I1))),'Data Summary'!ED7="Yes"),OFFSET('Hygiene Data'!$I$5,0,10*ROW('Hygiene Data'!I1)),NA())</f>
        <v>#N/A</v>
      </c>
      <c r="BP7" s="93" t="e">
        <f ca="true">+IF(AND(ISNUMBER(OFFSET('Hygiene Data'!$I$7,0,10*ROW('Hygiene Data'!I1))),'Data Summary'!EE7="Yes"),OFFSET('Hygiene Data'!$I$7,0,10*ROW('Hygiene Data'!I1)),NA())</f>
        <v>#N/A</v>
      </c>
      <c r="BQ7" s="93" t="e">
        <f ca="true">+IF(AND(ISNUMBER(OFFSET('Hygiene Data'!$I$9,0,10*ROW('Hygiene Data'!I1))),'Data Summary'!EF7="Yes"),OFFSET('Hygiene Data'!$I$9,0,10*ROW('Hygiene Data'!I1)),NA())</f>
        <v>#N/A</v>
      </c>
    </row>
    <row xmlns:x14ac="http://schemas.microsoft.com/office/spreadsheetml/2009/9/ac" r="8" x14ac:dyDescent="0.2">
      <c r="A8" s="325" t="str">
        <f ca="true">+RIGHT('Data Summary'!A8,LEN('Data Summary'!A8)-9)</f>
        <v>UIS</v>
      </c>
      <c r="B8" s="35" t="str">
        <f ca="true">+IF(ISTEXT('Data Summary'!B8),'Data Summary'!B8,"")</f>
        <v>Other</v>
      </c>
      <c r="C8" s="324">
        <f ca="true">+VALUE('Data Summary'!C8)</f>
        <v>2016</v>
      </c>
      <c r="D8" s="91">
        <f ca="true">+IF(AND(ISNUMBER(OFFSET('Water Data'!$D$4,0,10*ROW('Water Data'!D2))),'Data Summary'!BS8="Yes"),100-OFFSET('Water Data'!$D$4,0,10*ROW('Water Data'!D2)),NA())</f>
        <v>100</v>
      </c>
      <c r="E8" s="91" t="e">
        <f ca="true">+IF(AND(ISNUMBER(OFFSET('Water Data'!$D$6,0,10*ROW('Water Data'!D2))),'Data Summary'!BT8="Yes"),OFFSET('Water Data'!$D$6,0,10*ROW('Water Data'!D2)),NA())</f>
        <v>#N/A</v>
      </c>
      <c r="F8" s="91" t="e">
        <f ca="true">+IF(AND(ISNUMBER(OFFSET('Water Data'!$D$9,0,10*ROW('Water Data'!D2))),'Data Summary'!BU8="Yes"),OFFSET('Water Data'!$D$9,0,10*ROW('Water Data'!D2)),NA())</f>
        <v>#N/A</v>
      </c>
      <c r="G8" s="91" t="e">
        <f ca="true">+IF(AND(ISNUMBER(OFFSET('Water Data'!$E$4,0,10*ROW('Water Data'!E2))),'Data Summary'!BV8="Yes"),100-OFFSET('Water Data'!$E$4,0,10*ROW('Water Data'!E2)),NA())</f>
        <v>#N/A</v>
      </c>
      <c r="H8" s="91" t="e">
        <f ca="true">+IF(AND(ISNUMBER(OFFSET('Water Data'!$E$6,0,10*ROW('Water Data'!E2))),'Data Summary'!BW8="Yes"),OFFSET('Water Data'!$E$6,0,10*ROW('Water Data'!E2)),NA())</f>
        <v>#N/A</v>
      </c>
      <c r="I8" s="91" t="e">
        <f ca="true">+IF(AND(ISNUMBER(OFFSET('Water Data'!$E$9,0,10*ROW('Water Data'!E2))),'Data Summary'!BX8="Yes"),OFFSET('Water Data'!$E$9,0,10*ROW('Water Data'!E2)),NA())</f>
        <v>#N/A</v>
      </c>
      <c r="J8" s="91" t="e">
        <f ca="true">+IF(AND(ISNUMBER(OFFSET('Water Data'!$F$4,0,10*ROW('Water Data'!F2))),'Data Summary'!BY8="Yes"),100-OFFSET('Water Data'!$F$4,0,10*ROW('Water Data'!F2)),NA())</f>
        <v>#N/A</v>
      </c>
      <c r="K8" s="91" t="e">
        <f ca="true">+IF(AND(ISNUMBER(OFFSET('Water Data'!$F$6,0,10*ROW('Water Data'!F2))),'Data Summary'!BZ8="Yes"),OFFSET('Water Data'!$F$6,0,10*ROW('Water Data'!F2)),NA())</f>
        <v>#N/A</v>
      </c>
      <c r="L8" s="91" t="e">
        <f ca="true">+IF(AND(ISNUMBER(OFFSET('Water Data'!$F$9,0,10*ROW('Water Data'!F2))),'Data Summary'!CA8="Yes"),OFFSET('Water Data'!$F$9,0,10*ROW('Water Data'!F2)),NA())</f>
        <v>#N/A</v>
      </c>
      <c r="M8" s="91" t="e">
        <f ca="true">+IF(AND(ISNUMBER(OFFSET('Water Data'!$G$4,0,10*ROW('Water Data'!G2))),'Data Summary'!CB8="Yes"),100-OFFSET('Water Data'!$G$4,0,10*ROW('Water Data'!G2)),NA())</f>
        <v>#N/A</v>
      </c>
      <c r="N8" s="91" t="e">
        <f ca="true">+IF(AND(ISNUMBER(OFFSET('Water Data'!$G$6,0,10*ROW('Water Data'!G2))),'Data Summary'!CC8="Yes"),OFFSET('Water Data'!$G$6,0,10*ROW('Water Data'!G2)),NA())</f>
        <v>#N/A</v>
      </c>
      <c r="O8" s="91" t="e">
        <f ca="true">+IF(AND(ISNUMBER(OFFSET('Water Data'!$G$9,0,10*ROW('Water Data'!G2))),'Data Summary'!CD8="Yes"),OFFSET('Water Data'!$G$9,0,10*ROW('Water Data'!G2)),NA())</f>
        <v>#N/A</v>
      </c>
      <c r="P8" s="91">
        <f ca="true">+IF(AND(ISNUMBER(OFFSET('Water Data'!$H$4,0,10*ROW('Water Data'!H2))),'Data Summary'!CE8="Yes"),100-OFFSET('Water Data'!$H$4,0,10*ROW('Water Data'!H2)),NA())</f>
        <v>100</v>
      </c>
      <c r="Q8" s="91" t="e">
        <f ca="true">+IF(AND(ISNUMBER(OFFSET('Water Data'!$H$6,0,10*ROW('Water Data'!H2))),'Data Summary'!CF8="Yes"),OFFSET('Water Data'!$H$6,0,10*ROW('Water Data'!H2)),NA())</f>
        <v>#N/A</v>
      </c>
      <c r="R8" s="91" t="e">
        <f ca="true">+IF(AND(ISNUMBER(OFFSET('Water Data'!$H$9,0,10*ROW('Water Data'!H2))),'Data Summary'!CG8="Yes"),OFFSET('Water Data'!$H$9,0,10*ROW('Water Data'!H2)),NA())</f>
        <v>#N/A</v>
      </c>
      <c r="S8" s="91">
        <f ca="true">+IF(AND(ISNUMBER(OFFSET('Water Data'!$I$4,0,10*ROW('Water Data'!I2))),'Data Summary'!CH8="Yes"),100-OFFSET('Water Data'!$I$4,0,10*ROW('Water Data'!I2)),NA())</f>
        <v>100</v>
      </c>
      <c r="T8" s="91" t="e">
        <f ca="true">+IF(AND(ISNUMBER(OFFSET('Water Data'!$I$6,0,10*ROW('Water Data'!I2))),'Data Summary'!CI8="Yes"),OFFSET('Water Data'!$I$6,0,10*ROW('Water Data'!I2)),NA())</f>
        <v>#N/A</v>
      </c>
      <c r="U8" s="91" t="e">
        <f ca="true">+IF(AND(ISNUMBER(OFFSET('Water Data'!$I$9,0,10*ROW('Water Data'!I2))),'Data Summary'!CJ8="Yes"),OFFSET('Water Data'!$I$9,0,10*ROW('Water Data'!I2)),NA())</f>
        <v>#N/A</v>
      </c>
      <c r="V8" s="92">
        <f ca="true">+IF(AND(ISNUMBER(OFFSET('Sanitation Data'!$D$4,0,10*ROW('Sanitation Data'!D2))),'Data Summary'!CK8="Yes"),100-OFFSET('Sanitation Data'!$D$4,0,10*ROW('Sanitation Data'!D2)),NA())</f>
        <v>99.7</v>
      </c>
      <c r="W8" s="92" t="e">
        <f ca="true">+IF(AND(ISNUMBER(OFFSET('Sanitation Data'!$D$6,0,10*ROW('Sanitation Data'!D2))),'Data Summary'!CL8="Yes"),OFFSET('Sanitation Data'!$D$6,0,10*ROW('Sanitation Data'!D2)),NA())</f>
        <v>#N/A</v>
      </c>
      <c r="X8" s="92" t="e">
        <f ca="true">+IF(AND(ISNUMBER(OFFSET('Sanitation Data'!$D$10,0,10*ROW('Sanitation Data'!D2))),'Data Summary'!CM8="Yes"),OFFSET('Sanitation Data'!$D$10,0,10*ROW('Sanitation Data'!D2)),NA())</f>
        <v>#N/A</v>
      </c>
      <c r="Y8" s="92" t="e">
        <f ca="true">+IF(AND(ISNUMBER(OFFSET('Sanitation Data'!$D$11,0,10*ROW('Sanitation Data'!D2))),'Data Summary'!CN8="Yes"),OFFSET('Sanitation Data'!$D$11,0,10*ROW('Sanitation Data'!D2)),NA())</f>
        <v>#N/A</v>
      </c>
      <c r="Z8" s="92" t="e">
        <f ca="true">+IF(AND(ISNUMBER(OFFSET('Sanitation Data'!$D$12,0,10*ROW('Sanitation Data'!D2))),'Data Summary'!CO8="Yes"),OFFSET('Sanitation Data'!$D$12,0,10*ROW('Sanitation Data'!D2)),NA())</f>
        <v>#N/A</v>
      </c>
      <c r="AA8" s="92" t="e">
        <f ca="true">+IF(AND(ISNUMBER(OFFSET('Sanitation Data'!$E$4,0,10*ROW('Sanitation Data'!E2))),'Data Summary'!CP8="Yes"),100-OFFSET('Sanitation Data'!$E$4,0,10*ROW('Sanitation Data'!E2)),NA())</f>
        <v>#N/A</v>
      </c>
      <c r="AB8" s="92" t="e">
        <f ca="true">+IF(AND(ISNUMBER(OFFSET('Sanitation Data'!$E$6,0,10*ROW('Sanitation Data'!E2))),'Data Summary'!CQ8="Yes"),OFFSET('Sanitation Data'!$E$6,0,10*ROW('Sanitation Data'!E2)),NA())</f>
        <v>#N/A</v>
      </c>
      <c r="AC8" s="92" t="e">
        <f ca="true">+IF(AND(ISNUMBER(OFFSET('Sanitation Data'!$E$10,0,10*ROW('Sanitation Data'!E2))),'Data Summary'!CR8="Yes"),OFFSET('Sanitation Data'!$E$10,0,10*ROW('Sanitation Data'!E2)),NA())</f>
        <v>#N/A</v>
      </c>
      <c r="AD8" s="92" t="e">
        <f ca="true">+IF(AND(ISNUMBER(OFFSET('Sanitation Data'!$E$11,0,10*ROW('Sanitation Data'!E2))),'Data Summary'!CS8="Yes"),OFFSET('Sanitation Data'!$E$11,0,10*ROW('Sanitation Data'!E2)),NA())</f>
        <v>#N/A</v>
      </c>
      <c r="AE8" s="92" t="e">
        <f ca="true">+IF(AND(ISNUMBER(OFFSET('Sanitation Data'!$E$12,0,10*ROW('Sanitation Data'!E2))),'Data Summary'!CT8="Yes"),OFFSET('Sanitation Data'!$E$12,0,10*ROW('Sanitation Data'!E2)),NA())</f>
        <v>#N/A</v>
      </c>
      <c r="AF8" s="92" t="e">
        <f ca="true">+IF(AND(ISNUMBER(OFFSET('Sanitation Data'!$F$4,0,10*ROW('Sanitation Data'!F2))),'Data Summary'!CU8="Yes"),100-OFFSET('Sanitation Data'!$F$4,0,10*ROW('Sanitation Data'!F2)),NA())</f>
        <v>#N/A</v>
      </c>
      <c r="AG8" s="92" t="e">
        <f ca="true">+IF(AND(ISNUMBER(OFFSET('Sanitation Data'!$F$6,0,10*ROW('Sanitation Data'!F2))),'Data Summary'!CV8="Yes"),OFFSET('Sanitation Data'!$F$6,0,10*ROW('Sanitation Data'!F2)),NA())</f>
        <v>#N/A</v>
      </c>
      <c r="AH8" s="92" t="e">
        <f ca="true">+IF(AND(ISNUMBER(OFFSET('Sanitation Data'!$F$10,0,10*ROW('Sanitation Data'!F2))),'Data Summary'!CW8="Yes"),OFFSET('Sanitation Data'!$F$10,0,10*ROW('Sanitation Data'!F2)),NA())</f>
        <v>#N/A</v>
      </c>
      <c r="AI8" s="92" t="e">
        <f ca="true">+IF(AND(ISNUMBER(OFFSET('Sanitation Data'!$F$11,0,10*ROW('Sanitation Data'!F2))),'Data Summary'!CX8="Yes"),OFFSET('Sanitation Data'!$F$11,0,10*ROW('Sanitation Data'!F2)),NA())</f>
        <v>#N/A</v>
      </c>
      <c r="AJ8" s="92" t="e">
        <f ca="true">+IF(AND(ISNUMBER(OFFSET('Sanitation Data'!$F$12,0,10*ROW('Sanitation Data'!F2))),'Data Summary'!CY8="Yes"),OFFSET('Sanitation Data'!$F$12,0,10*ROW('Sanitation Data'!F2)),NA())</f>
        <v>#N/A</v>
      </c>
      <c r="AK8" s="92" t="e">
        <f ca="true">+IF(AND(ISNUMBER(OFFSET('Sanitation Data'!$G$4,0,10*ROW('Sanitation Data'!G2))),'Data Summary'!CZ8="Yes"),100-OFFSET('Sanitation Data'!$G$4,0,10*ROW('Sanitation Data'!G2)),NA())</f>
        <v>#N/A</v>
      </c>
      <c r="AL8" s="92" t="e">
        <f ca="true">+IF(AND(ISNUMBER(OFFSET('Sanitation Data'!$G$6,0,10*ROW('Sanitation Data'!G2))),'Data Summary'!DA8="Yes"),OFFSET('Sanitation Data'!$G$6,0,10*ROW('Sanitation Data'!G2)),NA())</f>
        <v>#N/A</v>
      </c>
      <c r="AM8" s="92" t="e">
        <f ca="true">+IF(AND(ISNUMBER(OFFSET('Sanitation Data'!$G$10,0,10*ROW('Sanitation Data'!G2))),'Data Summary'!DB8="Yes"),OFFSET('Sanitation Data'!$G$10,0,10*ROW('Sanitation Data'!G2)),NA())</f>
        <v>#N/A</v>
      </c>
      <c r="AN8" s="92" t="e">
        <f ca="true">+IF(AND(ISNUMBER(OFFSET('Sanitation Data'!$G$11,0,10*ROW('Sanitation Data'!G2))),'Data Summary'!DC8="Yes"),OFFSET('Sanitation Data'!$G$11,0,10*ROW('Sanitation Data'!G2)),NA())</f>
        <v>#N/A</v>
      </c>
      <c r="AO8" s="92" t="e">
        <f ca="true">+IF(AND(ISNUMBER(OFFSET('Sanitation Data'!$G$12,0,10*ROW('Sanitation Data'!G2))),'Data Summary'!DD8="Yes"),OFFSET('Sanitation Data'!$G$12,0,10*ROW('Sanitation Data'!G2)),NA())</f>
        <v>#N/A</v>
      </c>
      <c r="AP8" s="92">
        <f ca="true">+IF(AND(ISNUMBER(OFFSET('Sanitation Data'!$H$4,0,10*ROW('Sanitation Data'!H2))),'Data Summary'!DE8="Yes"),100-OFFSET('Sanitation Data'!$H$4,0,10*ROW('Sanitation Data'!H2)),NA())</f>
        <v>100</v>
      </c>
      <c r="AQ8" s="92" t="e">
        <f ca="true">+IF(AND(ISNUMBER(OFFSET('Sanitation Data'!$H$6,0,10*ROW('Sanitation Data'!H2))),'Data Summary'!DF8="Yes"),OFFSET('Sanitation Data'!$H$6,0,10*ROW('Sanitation Data'!H2)),NA())</f>
        <v>#N/A</v>
      </c>
      <c r="AR8" s="92" t="e">
        <f ca="true">+IF(AND(ISNUMBER(OFFSET('Sanitation Data'!$H$10,0,10*ROW('Sanitation Data'!H2))),'Data Summary'!DG8="Yes"),OFFSET('Sanitation Data'!$H$10,0,10*ROW('Sanitation Data'!H2)),NA())</f>
        <v>#N/A</v>
      </c>
      <c r="AS8" s="92" t="e">
        <f ca="true">+IF(AND(ISNUMBER(OFFSET('Sanitation Data'!$H$11,0,10*ROW('Sanitation Data'!H2))),'Data Summary'!DH8="Yes"),OFFSET('Sanitation Data'!$H$11,0,10*ROW('Sanitation Data'!H2)),NA())</f>
        <v>#N/A</v>
      </c>
      <c r="AT8" s="92" t="e">
        <f ca="true">+IF(AND(ISNUMBER(OFFSET('Sanitation Data'!$H$12,0,10*ROW('Sanitation Data'!H2))),'Data Summary'!DI8="Yes"),OFFSET('Sanitation Data'!$H$12,0,10*ROW('Sanitation Data'!H2)),NA())</f>
        <v>#N/A</v>
      </c>
      <c r="AU8" s="92">
        <f ca="true">+IF(AND(ISNUMBER(OFFSET('Sanitation Data'!$I$4,0,10*ROW('Sanitation Data'!I2))),'Data Summary'!DJ8="Yes"),100-OFFSET('Sanitation Data'!$I$4,0,10*ROW('Sanitation Data'!I2)),NA())</f>
        <v>99.37</v>
      </c>
      <c r="AV8" s="92" t="e">
        <f ca="true">+IF(AND(ISNUMBER(OFFSET('Sanitation Data'!$I$6,0,10*ROW('Sanitation Data'!I2))),'Data Summary'!DK8="Yes"),OFFSET('Sanitation Data'!$I$6,0,10*ROW('Sanitation Data'!I2)),NA())</f>
        <v>#N/A</v>
      </c>
      <c r="AW8" s="92" t="e">
        <f ca="true">+IF(AND(ISNUMBER(OFFSET('Sanitation Data'!$I$10,0,10*ROW('Sanitation Data'!I2))),'Data Summary'!DL8="Yes"),OFFSET('Sanitation Data'!$I$10,0,10*ROW('Sanitation Data'!I2)),NA())</f>
        <v>#N/A</v>
      </c>
      <c r="AX8" s="92" t="e">
        <f ca="true">+IF(AND(ISNUMBER(OFFSET('Sanitation Data'!$I$11,0,10*ROW('Sanitation Data'!I2))),'Data Summary'!DM8="Yes"),OFFSET('Sanitation Data'!$I$11,0,10*ROW('Sanitation Data'!I2)),NA())</f>
        <v>#N/A</v>
      </c>
      <c r="AY8" s="92" t="e">
        <f ca="true">+IF(AND(ISNUMBER(OFFSET('Sanitation Data'!$I$12,0,10*ROW('Sanitation Data'!I2))),'Data Summary'!DN8="Yes"),OFFSET('Sanitation Data'!$I$12,0,10*ROW('Sanitation Data'!I2)),NA())</f>
        <v>#N/A</v>
      </c>
      <c r="AZ8" s="93">
        <f ca="true">+IF(AND(ISNUMBER(OFFSET('Hygiene Data'!$D$5,0,10*ROW('Hygiene Data'!D2))),'Data Summary'!DO8="Yes"),OFFSET('Hygiene Data'!$D$5,0,10*ROW('Hygiene Data'!D2)),NA())</f>
        <v>100</v>
      </c>
      <c r="BA8" s="93" t="e">
        <f ca="true">+IF(AND(ISNUMBER(OFFSET('Hygiene Data'!$D$7,0,10*ROW('Hygiene Data'!D2))),'Data Summary'!DP8="Yes"),OFFSET('Hygiene Data'!$D$7,0,10*ROW('Hygiene Data'!D2)),NA())</f>
        <v>#N/A</v>
      </c>
      <c r="BB8" s="93" t="e">
        <f ca="true">+IF(AND(ISNUMBER(OFFSET('Hygiene Data'!$D$9,0,10*ROW('Hygiene Data'!D2))),'Data Summary'!DQ8="Yes"),OFFSET('Hygiene Data'!$D$9,0,10*ROW('Hygiene Data'!D2)),NA())</f>
        <v>#N/A</v>
      </c>
      <c r="BC8" s="93" t="e">
        <f ca="true">+IF(AND(ISNUMBER(OFFSET('Hygiene Data'!$E$5,0,10*ROW('Hygiene Data'!E2))),'Data Summary'!DR8="Yes"),OFFSET('Hygiene Data'!$E$5,0,10*ROW('Hygiene Data'!E2)),NA())</f>
        <v>#N/A</v>
      </c>
      <c r="BD8" s="93" t="e">
        <f ca="true">+IF(AND(ISNUMBER(OFFSET('Hygiene Data'!$E$7,0,10*ROW('Hygiene Data'!E2))),'Data Summary'!DS8="Yes"),OFFSET('Hygiene Data'!$E$7,0,10*ROW('Hygiene Data'!E2)),NA())</f>
        <v>#N/A</v>
      </c>
      <c r="BE8" s="93" t="e">
        <f ca="true">+IF(AND(ISNUMBER(OFFSET('Hygiene Data'!$E$9,0,10*ROW('Hygiene Data'!E2))),'Data Summary'!DT8="Yes"),OFFSET('Hygiene Data'!$E$9,0,10*ROW('Hygiene Data'!E2)),NA())</f>
        <v>#N/A</v>
      </c>
      <c r="BF8" s="93" t="e">
        <f ca="true">+IF(AND(ISNUMBER(OFFSET('Hygiene Data'!$F$5,0,10*ROW('Hygiene Data'!F2))),'Data Summary'!DU8="Yes"),OFFSET('Hygiene Data'!$F$5,0,10*ROW('Hygiene Data'!F2)),NA())</f>
        <v>#N/A</v>
      </c>
      <c r="BG8" s="93" t="e">
        <f ca="true">+IF(AND(ISNUMBER(OFFSET('Hygiene Data'!$F$7,0,10*ROW('Hygiene Data'!F2))),'Data Summary'!DV8="Yes"),OFFSET('Hygiene Data'!$F$7,0,10*ROW('Hygiene Data'!F2)),NA())</f>
        <v>#N/A</v>
      </c>
      <c r="BH8" s="93" t="e">
        <f ca="true">+IF(AND(ISNUMBER(OFFSET('Hygiene Data'!$F$9,0,10*ROW('Hygiene Data'!F2))),'Data Summary'!DW8="Yes"),OFFSET('Hygiene Data'!$F$9,0,10*ROW('Hygiene Data'!F2)),NA())</f>
        <v>#N/A</v>
      </c>
      <c r="BI8" s="93" t="e">
        <f ca="true">+IF(AND(ISNUMBER(OFFSET('Hygiene Data'!$G$5,0,10*ROW('Hygiene Data'!G2))),'Data Summary'!DX8="Yes"),OFFSET('Hygiene Data'!$G$5,0,10*ROW('Hygiene Data'!G2)),NA())</f>
        <v>#N/A</v>
      </c>
      <c r="BJ8" s="93" t="e">
        <f ca="true">+IF(AND(ISNUMBER(OFFSET('Hygiene Data'!$G$7,0,10*ROW('Hygiene Data'!G2))),'Data Summary'!DY8="Yes"),OFFSET('Hygiene Data'!$G$7,0,10*ROW('Hygiene Data'!G2)),NA())</f>
        <v>#N/A</v>
      </c>
      <c r="BK8" s="93" t="e">
        <f ca="true">+IF(AND(ISNUMBER(OFFSET('Hygiene Data'!$G$9,0,10*ROW('Hygiene Data'!G2))),'Data Summary'!DZ8="Yes"),OFFSET('Hygiene Data'!$G$9,0,10*ROW('Hygiene Data'!G2)),NA())</f>
        <v>#N/A</v>
      </c>
      <c r="BL8" s="93">
        <f ca="true">+IF(AND(ISNUMBER(OFFSET('Hygiene Data'!$H$5,0,10*ROW('Hygiene Data'!H2))),'Data Summary'!EA8="Yes"),OFFSET('Hygiene Data'!$H$5,0,10*ROW('Hygiene Data'!H2)),NA())</f>
        <v>100</v>
      </c>
      <c r="BM8" s="93" t="e">
        <f ca="true">+IF(AND(ISNUMBER(OFFSET('Hygiene Data'!$H$7,0,10*ROW('Hygiene Data'!H2))),'Data Summary'!EB8="Yes"),OFFSET('Hygiene Data'!$H$7,0,10*ROW('Hygiene Data'!H2)),NA())</f>
        <v>#N/A</v>
      </c>
      <c r="BN8" s="93" t="e">
        <f ca="true">+IF(AND(ISNUMBER(OFFSET('Hygiene Data'!$H$9,0,10*ROW('Hygiene Data'!H2))),'Data Summary'!EC8="Yes"),OFFSET('Hygiene Data'!$H$9,0,10*ROW('Hygiene Data'!H2)),NA())</f>
        <v>#N/A</v>
      </c>
      <c r="BO8" s="93">
        <f ca="true">+IF(AND(ISNUMBER(OFFSET('Hygiene Data'!$I$5,0,10*ROW('Hygiene Data'!I2))),'Data Summary'!ED8="Yes"),OFFSET('Hygiene Data'!$I$5,0,10*ROW('Hygiene Data'!I2)),NA())</f>
        <v>100</v>
      </c>
      <c r="BP8" s="93" t="e">
        <f ca="true">+IF(AND(ISNUMBER(OFFSET('Hygiene Data'!$I$7,0,10*ROW('Hygiene Data'!I2))),'Data Summary'!EE8="Yes"),OFFSET('Hygiene Data'!$I$7,0,10*ROW('Hygiene Data'!I2)),NA())</f>
        <v>#N/A</v>
      </c>
      <c r="BQ8" s="93" t="e">
        <f ca="true">+IF(AND(ISNUMBER(OFFSET('Hygiene Data'!$I$9,0,10*ROW('Hygiene Data'!I2))),'Data Summary'!EF8="Yes"),OFFSET('Hygiene Data'!$I$9,0,10*ROW('Hygiene Data'!I2)),NA())</f>
        <v>#N/A</v>
      </c>
    </row>
    <row xmlns:x14ac="http://schemas.microsoft.com/office/spreadsheetml/2009/9/ac" r="9" x14ac:dyDescent="0.2">
      <c r="A9" s="325" t="str">
        <f ca="true">+RIGHT('Data Summary'!A9,LEN('Data Summary'!A9)-9)</f>
        <v>UIS</v>
      </c>
      <c r="B9" s="35" t="str">
        <f ca="true">+IF(ISTEXT('Data Summary'!B9),'Data Summary'!B9,"")</f>
        <v>Other</v>
      </c>
      <c r="C9" s="324">
        <f ca="true">+VALUE('Data Summary'!C9)</f>
        <v>2017</v>
      </c>
      <c r="D9" s="91">
        <f ca="true">+IF(AND(ISNUMBER(OFFSET('Water Data'!$D$4,0,10*ROW('Water Data'!D3))),'Data Summary'!BS9="Yes"),100-OFFSET('Water Data'!$D$4,0,10*ROW('Water Data'!D3)),NA())</f>
        <v>99.862435107242348</v>
      </c>
      <c r="E9" s="91" t="e">
        <f ca="true">+IF(AND(ISNUMBER(OFFSET('Water Data'!$D$6,0,10*ROW('Water Data'!D3))),'Data Summary'!BT9="Yes"),OFFSET('Water Data'!$D$6,0,10*ROW('Water Data'!D3)),NA())</f>
        <v>#N/A</v>
      </c>
      <c r="F9" s="91" t="e">
        <f ca="true">+IF(AND(ISNUMBER(OFFSET('Water Data'!$D$9,0,10*ROW('Water Data'!D3))),'Data Summary'!BU9="Yes"),OFFSET('Water Data'!$D$9,0,10*ROW('Water Data'!D3)),NA())</f>
        <v>#N/A</v>
      </c>
      <c r="G9" s="91" t="e">
        <f ca="true">+IF(AND(ISNUMBER(OFFSET('Water Data'!$E$4,0,10*ROW('Water Data'!E3))),'Data Summary'!BV9="Yes"),100-OFFSET('Water Data'!$E$4,0,10*ROW('Water Data'!E3)),NA())</f>
        <v>#N/A</v>
      </c>
      <c r="H9" s="91" t="e">
        <f ca="true">+IF(AND(ISNUMBER(OFFSET('Water Data'!$E$6,0,10*ROW('Water Data'!E3))),'Data Summary'!BW9="Yes"),OFFSET('Water Data'!$E$6,0,10*ROW('Water Data'!E3)),NA())</f>
        <v>#N/A</v>
      </c>
      <c r="I9" s="91" t="e">
        <f ca="true">+IF(AND(ISNUMBER(OFFSET('Water Data'!$E$9,0,10*ROW('Water Data'!E3))),'Data Summary'!BX9="Yes"),OFFSET('Water Data'!$E$9,0,10*ROW('Water Data'!E3)),NA())</f>
        <v>#N/A</v>
      </c>
      <c r="J9" s="91" t="e">
        <f ca="true">+IF(AND(ISNUMBER(OFFSET('Water Data'!$F$4,0,10*ROW('Water Data'!F3))),'Data Summary'!BY9="Yes"),100-OFFSET('Water Data'!$F$4,0,10*ROW('Water Data'!F3)),NA())</f>
        <v>#N/A</v>
      </c>
      <c r="K9" s="91" t="e">
        <f ca="true">+IF(AND(ISNUMBER(OFFSET('Water Data'!$F$6,0,10*ROW('Water Data'!F3))),'Data Summary'!BZ9="Yes"),OFFSET('Water Data'!$F$6,0,10*ROW('Water Data'!F3)),NA())</f>
        <v>#N/A</v>
      </c>
      <c r="L9" s="91" t="e">
        <f ca="true">+IF(AND(ISNUMBER(OFFSET('Water Data'!$F$9,0,10*ROW('Water Data'!F3))),'Data Summary'!CA9="Yes"),OFFSET('Water Data'!$F$9,0,10*ROW('Water Data'!F3)),NA())</f>
        <v>#N/A</v>
      </c>
      <c r="M9" s="91" t="e">
        <f ca="true">+IF(AND(ISNUMBER(OFFSET('Water Data'!$G$4,0,10*ROW('Water Data'!G3))),'Data Summary'!CB9="Yes"),100-OFFSET('Water Data'!$G$4,0,10*ROW('Water Data'!G3)),NA())</f>
        <v>#N/A</v>
      </c>
      <c r="N9" s="91" t="e">
        <f ca="true">+IF(AND(ISNUMBER(OFFSET('Water Data'!$G$6,0,10*ROW('Water Data'!G3))),'Data Summary'!CC9="Yes"),OFFSET('Water Data'!$G$6,0,10*ROW('Water Data'!G3)),NA())</f>
        <v>#N/A</v>
      </c>
      <c r="O9" s="91" t="e">
        <f ca="true">+IF(AND(ISNUMBER(OFFSET('Water Data'!$G$9,0,10*ROW('Water Data'!G3))),'Data Summary'!CD9="Yes"),OFFSET('Water Data'!$G$9,0,10*ROW('Water Data'!G3)),NA())</f>
        <v>#N/A</v>
      </c>
      <c r="P9" s="91">
        <f ca="true">+IF(AND(ISNUMBER(OFFSET('Water Data'!$H$4,0,10*ROW('Water Data'!H3))),'Data Summary'!CE9="Yes"),100-OFFSET('Water Data'!$H$4,0,10*ROW('Water Data'!H3)),NA())</f>
        <v>99.740260000000006</v>
      </c>
      <c r="Q9" s="91" t="e">
        <f ca="true">+IF(AND(ISNUMBER(OFFSET('Water Data'!$H$6,0,10*ROW('Water Data'!H3))),'Data Summary'!CF9="Yes"),OFFSET('Water Data'!$H$6,0,10*ROW('Water Data'!H3)),NA())</f>
        <v>#N/A</v>
      </c>
      <c r="R9" s="91" t="e">
        <f ca="true">+IF(AND(ISNUMBER(OFFSET('Water Data'!$H$9,0,10*ROW('Water Data'!H3))),'Data Summary'!CG9="Yes"),OFFSET('Water Data'!$H$9,0,10*ROW('Water Data'!H3)),NA())</f>
        <v>#N/A</v>
      </c>
      <c r="S9" s="91">
        <f ca="true">+IF(AND(ISNUMBER(OFFSET('Water Data'!$I$4,0,10*ROW('Water Data'!I3))),'Data Summary'!CH9="Yes"),100-OFFSET('Water Data'!$I$4,0,10*ROW('Water Data'!I3)),NA())</f>
        <v>100</v>
      </c>
      <c r="T9" s="91" t="e">
        <f ca="true">+IF(AND(ISNUMBER(OFFSET('Water Data'!$I$6,0,10*ROW('Water Data'!I3))),'Data Summary'!CI9="Yes"),OFFSET('Water Data'!$I$6,0,10*ROW('Water Data'!I3)),NA())</f>
        <v>#N/A</v>
      </c>
      <c r="U9" s="91" t="e">
        <f ca="true">+IF(AND(ISNUMBER(OFFSET('Water Data'!$I$9,0,10*ROW('Water Data'!I3))),'Data Summary'!CJ9="Yes"),OFFSET('Water Data'!$I$9,0,10*ROW('Water Data'!I3)),NA())</f>
        <v>#N/A</v>
      </c>
      <c r="V9" s="92">
        <f ca="true">+IF(AND(ISNUMBER(OFFSET('Sanitation Data'!$D$4,0,10*ROW('Sanitation Data'!D3))),'Data Summary'!CK9="Yes"),100-OFFSET('Sanitation Data'!$D$4,0,10*ROW('Sanitation Data'!D3)),NA())</f>
        <v>99.862435107242348</v>
      </c>
      <c r="W9" s="92" t="e">
        <f ca="true">+IF(AND(ISNUMBER(OFFSET('Sanitation Data'!$D$6,0,10*ROW('Sanitation Data'!D3))),'Data Summary'!CL9="Yes"),OFFSET('Sanitation Data'!$D$6,0,10*ROW('Sanitation Data'!D3)),NA())</f>
        <v>#N/A</v>
      </c>
      <c r="X9" s="92" t="e">
        <f ca="true">+IF(AND(ISNUMBER(OFFSET('Sanitation Data'!$D$10,0,10*ROW('Sanitation Data'!D3))),'Data Summary'!CM9="Yes"),OFFSET('Sanitation Data'!$D$10,0,10*ROW('Sanitation Data'!D3)),NA())</f>
        <v>#N/A</v>
      </c>
      <c r="Y9" s="92" t="e">
        <f ca="true">+IF(AND(ISNUMBER(OFFSET('Sanitation Data'!$D$11,0,10*ROW('Sanitation Data'!D3))),'Data Summary'!CN9="Yes"),OFFSET('Sanitation Data'!$D$11,0,10*ROW('Sanitation Data'!D3)),NA())</f>
        <v>#N/A</v>
      </c>
      <c r="Z9" s="92" t="e">
        <f ca="true">+IF(AND(ISNUMBER(OFFSET('Sanitation Data'!$D$12,0,10*ROW('Sanitation Data'!D3))),'Data Summary'!CO9="Yes"),OFFSET('Sanitation Data'!$D$12,0,10*ROW('Sanitation Data'!D3)),NA())</f>
        <v>#N/A</v>
      </c>
      <c r="AA9" s="92" t="e">
        <f ca="true">+IF(AND(ISNUMBER(OFFSET('Sanitation Data'!$E$4,0,10*ROW('Sanitation Data'!E3))),'Data Summary'!CP9="Yes"),100-OFFSET('Sanitation Data'!$E$4,0,10*ROW('Sanitation Data'!E3)),NA())</f>
        <v>#N/A</v>
      </c>
      <c r="AB9" s="92" t="e">
        <f ca="true">+IF(AND(ISNUMBER(OFFSET('Sanitation Data'!$E$6,0,10*ROW('Sanitation Data'!E3))),'Data Summary'!CQ9="Yes"),OFFSET('Sanitation Data'!$E$6,0,10*ROW('Sanitation Data'!E3)),NA())</f>
        <v>#N/A</v>
      </c>
      <c r="AC9" s="92" t="e">
        <f ca="true">+IF(AND(ISNUMBER(OFFSET('Sanitation Data'!$E$10,0,10*ROW('Sanitation Data'!E3))),'Data Summary'!CR9="Yes"),OFFSET('Sanitation Data'!$E$10,0,10*ROW('Sanitation Data'!E3)),NA())</f>
        <v>#N/A</v>
      </c>
      <c r="AD9" s="92" t="e">
        <f ca="true">+IF(AND(ISNUMBER(OFFSET('Sanitation Data'!$E$11,0,10*ROW('Sanitation Data'!E3))),'Data Summary'!CS9="Yes"),OFFSET('Sanitation Data'!$E$11,0,10*ROW('Sanitation Data'!E3)),NA())</f>
        <v>#N/A</v>
      </c>
      <c r="AE9" s="92" t="e">
        <f ca="true">+IF(AND(ISNUMBER(OFFSET('Sanitation Data'!$E$12,0,10*ROW('Sanitation Data'!E3))),'Data Summary'!CT9="Yes"),OFFSET('Sanitation Data'!$E$12,0,10*ROW('Sanitation Data'!E3)),NA())</f>
        <v>#N/A</v>
      </c>
      <c r="AF9" s="92" t="e">
        <f ca="true">+IF(AND(ISNUMBER(OFFSET('Sanitation Data'!$F$4,0,10*ROW('Sanitation Data'!F3))),'Data Summary'!CU9="Yes"),100-OFFSET('Sanitation Data'!$F$4,0,10*ROW('Sanitation Data'!F3)),NA())</f>
        <v>#N/A</v>
      </c>
      <c r="AG9" s="92" t="e">
        <f ca="true">+IF(AND(ISNUMBER(OFFSET('Sanitation Data'!$F$6,0,10*ROW('Sanitation Data'!F3))),'Data Summary'!CV9="Yes"),OFFSET('Sanitation Data'!$F$6,0,10*ROW('Sanitation Data'!F3)),NA())</f>
        <v>#N/A</v>
      </c>
      <c r="AH9" s="92" t="e">
        <f ca="true">+IF(AND(ISNUMBER(OFFSET('Sanitation Data'!$F$10,0,10*ROW('Sanitation Data'!F3))),'Data Summary'!CW9="Yes"),OFFSET('Sanitation Data'!$F$10,0,10*ROW('Sanitation Data'!F3)),NA())</f>
        <v>#N/A</v>
      </c>
      <c r="AI9" s="92" t="e">
        <f ca="true">+IF(AND(ISNUMBER(OFFSET('Sanitation Data'!$F$11,0,10*ROW('Sanitation Data'!F3))),'Data Summary'!CX9="Yes"),OFFSET('Sanitation Data'!$F$11,0,10*ROW('Sanitation Data'!F3)),NA())</f>
        <v>#N/A</v>
      </c>
      <c r="AJ9" s="92" t="e">
        <f ca="true">+IF(AND(ISNUMBER(OFFSET('Sanitation Data'!$F$12,0,10*ROW('Sanitation Data'!F3))),'Data Summary'!CY9="Yes"),OFFSET('Sanitation Data'!$F$12,0,10*ROW('Sanitation Data'!F3)),NA())</f>
        <v>#N/A</v>
      </c>
      <c r="AK9" s="92" t="e">
        <f ca="true">+IF(AND(ISNUMBER(OFFSET('Sanitation Data'!$G$4,0,10*ROW('Sanitation Data'!G3))),'Data Summary'!CZ9="Yes"),100-OFFSET('Sanitation Data'!$G$4,0,10*ROW('Sanitation Data'!G3)),NA())</f>
        <v>#N/A</v>
      </c>
      <c r="AL9" s="92" t="e">
        <f ca="true">+IF(AND(ISNUMBER(OFFSET('Sanitation Data'!$G$6,0,10*ROW('Sanitation Data'!G3))),'Data Summary'!DA9="Yes"),OFFSET('Sanitation Data'!$G$6,0,10*ROW('Sanitation Data'!G3)),NA())</f>
        <v>#N/A</v>
      </c>
      <c r="AM9" s="92" t="e">
        <f ca="true">+IF(AND(ISNUMBER(OFFSET('Sanitation Data'!$G$10,0,10*ROW('Sanitation Data'!G3))),'Data Summary'!DB9="Yes"),OFFSET('Sanitation Data'!$G$10,0,10*ROW('Sanitation Data'!G3)),NA())</f>
        <v>#N/A</v>
      </c>
      <c r="AN9" s="92" t="e">
        <f ca="true">+IF(AND(ISNUMBER(OFFSET('Sanitation Data'!$G$11,0,10*ROW('Sanitation Data'!G3))),'Data Summary'!DC9="Yes"),OFFSET('Sanitation Data'!$G$11,0,10*ROW('Sanitation Data'!G3)),NA())</f>
        <v>#N/A</v>
      </c>
      <c r="AO9" s="92" t="e">
        <f ca="true">+IF(AND(ISNUMBER(OFFSET('Sanitation Data'!$G$12,0,10*ROW('Sanitation Data'!G3))),'Data Summary'!DD9="Yes"),OFFSET('Sanitation Data'!$G$12,0,10*ROW('Sanitation Data'!G3)),NA())</f>
        <v>#N/A</v>
      </c>
      <c r="AP9" s="92">
        <f ca="true">+IF(AND(ISNUMBER(OFFSET('Sanitation Data'!$H$4,0,10*ROW('Sanitation Data'!H3))),'Data Summary'!DE9="Yes"),100-OFFSET('Sanitation Data'!$H$4,0,10*ROW('Sanitation Data'!H3)),NA())</f>
        <v>99.740260000000006</v>
      </c>
      <c r="AQ9" s="92" t="e">
        <f ca="true">+IF(AND(ISNUMBER(OFFSET('Sanitation Data'!$H$6,0,10*ROW('Sanitation Data'!H3))),'Data Summary'!DF9="Yes"),OFFSET('Sanitation Data'!$H$6,0,10*ROW('Sanitation Data'!H3)),NA())</f>
        <v>#N/A</v>
      </c>
      <c r="AR9" s="92" t="e">
        <f ca="true">+IF(AND(ISNUMBER(OFFSET('Sanitation Data'!$H$10,0,10*ROW('Sanitation Data'!H3))),'Data Summary'!DG9="Yes"),OFFSET('Sanitation Data'!$H$10,0,10*ROW('Sanitation Data'!H3)),NA())</f>
        <v>#N/A</v>
      </c>
      <c r="AS9" s="92" t="e">
        <f ca="true">+IF(AND(ISNUMBER(OFFSET('Sanitation Data'!$H$11,0,10*ROW('Sanitation Data'!H3))),'Data Summary'!DH9="Yes"),OFFSET('Sanitation Data'!$H$11,0,10*ROW('Sanitation Data'!H3)),NA())</f>
        <v>#N/A</v>
      </c>
      <c r="AT9" s="92" t="e">
        <f ca="true">+IF(AND(ISNUMBER(OFFSET('Sanitation Data'!$H$12,0,10*ROW('Sanitation Data'!H3))),'Data Summary'!DI9="Yes"),OFFSET('Sanitation Data'!$H$12,0,10*ROW('Sanitation Data'!H3)),NA())</f>
        <v>#N/A</v>
      </c>
      <c r="AU9" s="92">
        <f ca="true">+IF(AND(ISNUMBER(OFFSET('Sanitation Data'!$I$4,0,10*ROW('Sanitation Data'!I3))),'Data Summary'!DJ9="Yes"),100-OFFSET('Sanitation Data'!$I$4,0,10*ROW('Sanitation Data'!I3)),NA())</f>
        <v>100</v>
      </c>
      <c r="AV9" s="92" t="e">
        <f ca="true">+IF(AND(ISNUMBER(OFFSET('Sanitation Data'!$I$6,0,10*ROW('Sanitation Data'!I3))),'Data Summary'!DK9="Yes"),OFFSET('Sanitation Data'!$I$6,0,10*ROW('Sanitation Data'!I3)),NA())</f>
        <v>#N/A</v>
      </c>
      <c r="AW9" s="92" t="e">
        <f ca="true">+IF(AND(ISNUMBER(OFFSET('Sanitation Data'!$I$10,0,10*ROW('Sanitation Data'!I3))),'Data Summary'!DL9="Yes"),OFFSET('Sanitation Data'!$I$10,0,10*ROW('Sanitation Data'!I3)),NA())</f>
        <v>#N/A</v>
      </c>
      <c r="AX9" s="92" t="e">
        <f ca="true">+IF(AND(ISNUMBER(OFFSET('Sanitation Data'!$I$11,0,10*ROW('Sanitation Data'!I3))),'Data Summary'!DM9="Yes"),OFFSET('Sanitation Data'!$I$11,0,10*ROW('Sanitation Data'!I3)),NA())</f>
        <v>#N/A</v>
      </c>
      <c r="AY9" s="92" t="e">
        <f ca="true">+IF(AND(ISNUMBER(OFFSET('Sanitation Data'!$I$12,0,10*ROW('Sanitation Data'!I3))),'Data Summary'!DN9="Yes"),OFFSET('Sanitation Data'!$I$12,0,10*ROW('Sanitation Data'!I3)),NA())</f>
        <v>#N/A</v>
      </c>
      <c r="AZ9" s="93">
        <f ca="true">+IF(AND(ISNUMBER(OFFSET('Hygiene Data'!$D$5,0,10*ROW('Hygiene Data'!D3))),'Data Summary'!DO9="Yes"),OFFSET('Hygiene Data'!$D$5,0,10*ROW('Hygiene Data'!D3)),NA())</f>
        <v>99.862435107242348</v>
      </c>
      <c r="BA9" s="93" t="e">
        <f ca="true">+IF(AND(ISNUMBER(OFFSET('Hygiene Data'!$D$7,0,10*ROW('Hygiene Data'!D3))),'Data Summary'!DP9="Yes"),OFFSET('Hygiene Data'!$D$7,0,10*ROW('Hygiene Data'!D3)),NA())</f>
        <v>#N/A</v>
      </c>
      <c r="BB9" s="93" t="e">
        <f ca="true">+IF(AND(ISNUMBER(OFFSET('Hygiene Data'!$D$9,0,10*ROW('Hygiene Data'!D3))),'Data Summary'!DQ9="Yes"),OFFSET('Hygiene Data'!$D$9,0,10*ROW('Hygiene Data'!D3)),NA())</f>
        <v>#N/A</v>
      </c>
      <c r="BC9" s="93" t="e">
        <f ca="true">+IF(AND(ISNUMBER(OFFSET('Hygiene Data'!$E$5,0,10*ROW('Hygiene Data'!E3))),'Data Summary'!DR9="Yes"),OFFSET('Hygiene Data'!$E$5,0,10*ROW('Hygiene Data'!E3)),NA())</f>
        <v>#N/A</v>
      </c>
      <c r="BD9" s="93" t="e">
        <f ca="true">+IF(AND(ISNUMBER(OFFSET('Hygiene Data'!$E$7,0,10*ROW('Hygiene Data'!E3))),'Data Summary'!DS9="Yes"),OFFSET('Hygiene Data'!$E$7,0,10*ROW('Hygiene Data'!E3)),NA())</f>
        <v>#N/A</v>
      </c>
      <c r="BE9" s="93" t="e">
        <f ca="true">+IF(AND(ISNUMBER(OFFSET('Hygiene Data'!$E$9,0,10*ROW('Hygiene Data'!E3))),'Data Summary'!DT9="Yes"),OFFSET('Hygiene Data'!$E$9,0,10*ROW('Hygiene Data'!E3)),NA())</f>
        <v>#N/A</v>
      </c>
      <c r="BF9" s="93" t="e">
        <f ca="true">+IF(AND(ISNUMBER(OFFSET('Hygiene Data'!$F$5,0,10*ROW('Hygiene Data'!F3))),'Data Summary'!DU9="Yes"),OFFSET('Hygiene Data'!$F$5,0,10*ROW('Hygiene Data'!F3)),NA())</f>
        <v>#N/A</v>
      </c>
      <c r="BG9" s="93" t="e">
        <f ca="true">+IF(AND(ISNUMBER(OFFSET('Hygiene Data'!$F$7,0,10*ROW('Hygiene Data'!F3))),'Data Summary'!DV9="Yes"),OFFSET('Hygiene Data'!$F$7,0,10*ROW('Hygiene Data'!F3)),NA())</f>
        <v>#N/A</v>
      </c>
      <c r="BH9" s="93" t="e">
        <f ca="true">+IF(AND(ISNUMBER(OFFSET('Hygiene Data'!$F$9,0,10*ROW('Hygiene Data'!F3))),'Data Summary'!DW9="Yes"),OFFSET('Hygiene Data'!$F$9,0,10*ROW('Hygiene Data'!F3)),NA())</f>
        <v>#N/A</v>
      </c>
      <c r="BI9" s="93" t="e">
        <f ca="true">+IF(AND(ISNUMBER(OFFSET('Hygiene Data'!$G$5,0,10*ROW('Hygiene Data'!G3))),'Data Summary'!DX9="Yes"),OFFSET('Hygiene Data'!$G$5,0,10*ROW('Hygiene Data'!G3)),NA())</f>
        <v>#N/A</v>
      </c>
      <c r="BJ9" s="93" t="e">
        <f ca="true">+IF(AND(ISNUMBER(OFFSET('Hygiene Data'!$G$7,0,10*ROW('Hygiene Data'!G3))),'Data Summary'!DY9="Yes"),OFFSET('Hygiene Data'!$G$7,0,10*ROW('Hygiene Data'!G3)),NA())</f>
        <v>#N/A</v>
      </c>
      <c r="BK9" s="93" t="e">
        <f ca="true">+IF(AND(ISNUMBER(OFFSET('Hygiene Data'!$G$9,0,10*ROW('Hygiene Data'!G3))),'Data Summary'!DZ9="Yes"),OFFSET('Hygiene Data'!$G$9,0,10*ROW('Hygiene Data'!G3)),NA())</f>
        <v>#N/A</v>
      </c>
      <c r="BL9" s="93">
        <f ca="true">+IF(AND(ISNUMBER(OFFSET('Hygiene Data'!$H$5,0,10*ROW('Hygiene Data'!H3))),'Data Summary'!EA9="Yes"),OFFSET('Hygiene Data'!$H$5,0,10*ROW('Hygiene Data'!H3)),NA())</f>
        <v>99.740260000000006</v>
      </c>
      <c r="BM9" s="93" t="e">
        <f ca="true">+IF(AND(ISNUMBER(OFFSET('Hygiene Data'!$H$7,0,10*ROW('Hygiene Data'!H3))),'Data Summary'!EB9="Yes"),OFFSET('Hygiene Data'!$H$7,0,10*ROW('Hygiene Data'!H3)),NA())</f>
        <v>#N/A</v>
      </c>
      <c r="BN9" s="93" t="e">
        <f ca="true">+IF(AND(ISNUMBER(OFFSET('Hygiene Data'!$H$9,0,10*ROW('Hygiene Data'!H3))),'Data Summary'!EC9="Yes"),OFFSET('Hygiene Data'!$H$9,0,10*ROW('Hygiene Data'!H3)),NA())</f>
        <v>#N/A</v>
      </c>
      <c r="BO9" s="93">
        <f ca="true">+IF(AND(ISNUMBER(OFFSET('Hygiene Data'!$I$5,0,10*ROW('Hygiene Data'!I3))),'Data Summary'!ED9="Yes"),OFFSET('Hygiene Data'!$I$5,0,10*ROW('Hygiene Data'!I3)),NA())</f>
        <v>100</v>
      </c>
      <c r="BP9" s="93" t="e">
        <f ca="true">+IF(AND(ISNUMBER(OFFSET('Hygiene Data'!$I$7,0,10*ROW('Hygiene Data'!I3))),'Data Summary'!EE9="Yes"),OFFSET('Hygiene Data'!$I$7,0,10*ROW('Hygiene Data'!I3)),NA())</f>
        <v>#N/A</v>
      </c>
      <c r="BQ9" s="93" t="e">
        <f ca="true">+IF(AND(ISNUMBER(OFFSET('Hygiene Data'!$I$9,0,10*ROW('Hygiene Data'!I3))),'Data Summary'!EF9="Yes"),OFFSET('Hygiene Data'!$I$9,0,10*ROW('Hygiene Data'!I3)),NA())</f>
        <v>#N/A</v>
      </c>
    </row>
    <row xmlns:x14ac="http://schemas.microsoft.com/office/spreadsheetml/2009/9/ac" r="10" x14ac:dyDescent="0.2">
      <c r="A10" s="325" t="str">
        <f ca="true">+RIGHT('Data Summary'!A10,LEN('Data Summary'!A10)-9)</f>
        <v>UIS</v>
      </c>
      <c r="B10" s="35" t="str">
        <f ca="true">+IF(ISTEXT('Data Summary'!B10),'Data Summary'!B10,"")</f>
        <v>Other</v>
      </c>
      <c r="C10" s="324">
        <f ca="true">+VALUE('Data Summary'!C10)</f>
        <v>2018</v>
      </c>
      <c r="D10" s="91">
        <f ca="true">+IF(AND(ISNUMBER(OFFSET('Water Data'!$D$4,0,10*ROW('Water Data'!D4))),'Data Summary'!BS10="Yes"),100-OFFSET('Water Data'!$D$4,0,10*ROW('Water Data'!D4)),NA())</f>
        <v>100</v>
      </c>
      <c r="E10" s="91" t="e">
        <f ca="true">+IF(AND(ISNUMBER(OFFSET('Water Data'!$D$6,0,10*ROW('Water Data'!D4))),'Data Summary'!BT10="Yes"),OFFSET('Water Data'!$D$6,0,10*ROW('Water Data'!D4)),NA())</f>
        <v>#N/A</v>
      </c>
      <c r="F10" s="91" t="e">
        <f ca="true">+IF(AND(ISNUMBER(OFFSET('Water Data'!$D$9,0,10*ROW('Water Data'!D4))),'Data Summary'!BU10="Yes"),OFFSET('Water Data'!$D$9,0,10*ROW('Water Data'!D4)),NA())</f>
        <v>#N/A</v>
      </c>
      <c r="G10" s="91" t="e">
        <f ca="true">+IF(AND(ISNUMBER(OFFSET('Water Data'!$E$4,0,10*ROW('Water Data'!E4))),'Data Summary'!BV10="Yes"),100-OFFSET('Water Data'!$E$4,0,10*ROW('Water Data'!E4)),NA())</f>
        <v>#N/A</v>
      </c>
      <c r="H10" s="91" t="e">
        <f ca="true">+IF(AND(ISNUMBER(OFFSET('Water Data'!$E$6,0,10*ROW('Water Data'!E4))),'Data Summary'!BW10="Yes"),OFFSET('Water Data'!$E$6,0,10*ROW('Water Data'!E4)),NA())</f>
        <v>#N/A</v>
      </c>
      <c r="I10" s="91" t="e">
        <f ca="true">+IF(AND(ISNUMBER(OFFSET('Water Data'!$E$9,0,10*ROW('Water Data'!E4))),'Data Summary'!BX10="Yes"),OFFSET('Water Data'!$E$9,0,10*ROW('Water Data'!E4)),NA())</f>
        <v>#N/A</v>
      </c>
      <c r="J10" s="91" t="e">
        <f ca="true">+IF(AND(ISNUMBER(OFFSET('Water Data'!$F$4,0,10*ROW('Water Data'!F4))),'Data Summary'!BY10="Yes"),100-OFFSET('Water Data'!$F$4,0,10*ROW('Water Data'!F4)),NA())</f>
        <v>#N/A</v>
      </c>
      <c r="K10" s="91" t="e">
        <f ca="true">+IF(AND(ISNUMBER(OFFSET('Water Data'!$F$6,0,10*ROW('Water Data'!F4))),'Data Summary'!BZ10="Yes"),OFFSET('Water Data'!$F$6,0,10*ROW('Water Data'!F4)),NA())</f>
        <v>#N/A</v>
      </c>
      <c r="L10" s="91" t="e">
        <f ca="true">+IF(AND(ISNUMBER(OFFSET('Water Data'!$F$9,0,10*ROW('Water Data'!F4))),'Data Summary'!CA10="Yes"),OFFSET('Water Data'!$F$9,0,10*ROW('Water Data'!F4)),NA())</f>
        <v>#N/A</v>
      </c>
      <c r="M10" s="91" t="e">
        <f ca="true">+IF(AND(ISNUMBER(OFFSET('Water Data'!$G$4,0,10*ROW('Water Data'!G4))),'Data Summary'!CB10="Yes"),100-OFFSET('Water Data'!$G$4,0,10*ROW('Water Data'!G4)),NA())</f>
        <v>#N/A</v>
      </c>
      <c r="N10" s="91" t="e">
        <f ca="true">+IF(AND(ISNUMBER(OFFSET('Water Data'!$G$6,0,10*ROW('Water Data'!G4))),'Data Summary'!CC10="Yes"),OFFSET('Water Data'!$G$6,0,10*ROW('Water Data'!G4)),NA())</f>
        <v>#N/A</v>
      </c>
      <c r="O10" s="91" t="e">
        <f ca="true">+IF(AND(ISNUMBER(OFFSET('Water Data'!$G$9,0,10*ROW('Water Data'!G4))),'Data Summary'!CD10="Yes"),OFFSET('Water Data'!$G$9,0,10*ROW('Water Data'!G4)),NA())</f>
        <v>#N/A</v>
      </c>
      <c r="P10" s="91">
        <f ca="true">+IF(AND(ISNUMBER(OFFSET('Water Data'!$H$4,0,10*ROW('Water Data'!H4))),'Data Summary'!CE10="Yes"),100-OFFSET('Water Data'!$H$4,0,10*ROW('Water Data'!H4)),NA())</f>
        <v>100</v>
      </c>
      <c r="Q10" s="91" t="e">
        <f ca="true">+IF(AND(ISNUMBER(OFFSET('Water Data'!$H$6,0,10*ROW('Water Data'!H4))),'Data Summary'!CF10="Yes"),OFFSET('Water Data'!$H$6,0,10*ROW('Water Data'!H4)),NA())</f>
        <v>#N/A</v>
      </c>
      <c r="R10" s="91" t="e">
        <f ca="true">+IF(AND(ISNUMBER(OFFSET('Water Data'!$H$9,0,10*ROW('Water Data'!H4))),'Data Summary'!CG10="Yes"),OFFSET('Water Data'!$H$9,0,10*ROW('Water Data'!H4)),NA())</f>
        <v>#N/A</v>
      </c>
      <c r="S10" s="91">
        <f ca="true">+IF(AND(ISNUMBER(OFFSET('Water Data'!$I$4,0,10*ROW('Water Data'!I4))),'Data Summary'!CH10="Yes"),100-OFFSET('Water Data'!$I$4,0,10*ROW('Water Data'!I4)),NA())</f>
        <v>100</v>
      </c>
      <c r="T10" s="91" t="e">
        <f ca="true">+IF(AND(ISNUMBER(OFFSET('Water Data'!$I$6,0,10*ROW('Water Data'!I4))),'Data Summary'!CI10="Yes"),OFFSET('Water Data'!$I$6,0,10*ROW('Water Data'!I4)),NA())</f>
        <v>#N/A</v>
      </c>
      <c r="U10" s="91" t="e">
        <f ca="true">+IF(AND(ISNUMBER(OFFSET('Water Data'!$I$9,0,10*ROW('Water Data'!I4))),'Data Summary'!CJ10="Yes"),OFFSET('Water Data'!$I$9,0,10*ROW('Water Data'!I4)),NA())</f>
        <v>#N/A</v>
      </c>
      <c r="V10" s="92">
        <f ca="true">+IF(AND(ISNUMBER(OFFSET('Sanitation Data'!$D$4,0,10*ROW('Sanitation Data'!D4))),'Data Summary'!CK10="Yes"),100-OFFSET('Sanitation Data'!$D$4,0,10*ROW('Sanitation Data'!D4)),NA())</f>
        <v>100</v>
      </c>
      <c r="W10" s="92" t="e">
        <f ca="true">+IF(AND(ISNUMBER(OFFSET('Sanitation Data'!$D$6,0,10*ROW('Sanitation Data'!D4))),'Data Summary'!CL10="Yes"),OFFSET('Sanitation Data'!$D$6,0,10*ROW('Sanitation Data'!D4)),NA())</f>
        <v>#N/A</v>
      </c>
      <c r="X10" s="92" t="e">
        <f ca="true">+IF(AND(ISNUMBER(OFFSET('Sanitation Data'!$D$10,0,10*ROW('Sanitation Data'!D4))),'Data Summary'!CM10="Yes"),OFFSET('Sanitation Data'!$D$10,0,10*ROW('Sanitation Data'!D4)),NA())</f>
        <v>#N/A</v>
      </c>
      <c r="Y10" s="92" t="e">
        <f ca="true">+IF(AND(ISNUMBER(OFFSET('Sanitation Data'!$D$11,0,10*ROW('Sanitation Data'!D4))),'Data Summary'!CN10="Yes"),OFFSET('Sanitation Data'!$D$11,0,10*ROW('Sanitation Data'!D4)),NA())</f>
        <v>#N/A</v>
      </c>
      <c r="Z10" s="92" t="e">
        <f ca="true">+IF(AND(ISNUMBER(OFFSET('Sanitation Data'!$D$12,0,10*ROW('Sanitation Data'!D4))),'Data Summary'!CO10="Yes"),OFFSET('Sanitation Data'!$D$12,0,10*ROW('Sanitation Data'!D4)),NA())</f>
        <v>#N/A</v>
      </c>
      <c r="AA10" s="92" t="e">
        <f ca="true">+IF(AND(ISNUMBER(OFFSET('Sanitation Data'!$E$4,0,10*ROW('Sanitation Data'!E4))),'Data Summary'!CP10="Yes"),100-OFFSET('Sanitation Data'!$E$4,0,10*ROW('Sanitation Data'!E4)),NA())</f>
        <v>#N/A</v>
      </c>
      <c r="AB10" s="92" t="e">
        <f ca="true">+IF(AND(ISNUMBER(OFFSET('Sanitation Data'!$E$6,0,10*ROW('Sanitation Data'!E4))),'Data Summary'!CQ10="Yes"),OFFSET('Sanitation Data'!$E$6,0,10*ROW('Sanitation Data'!E4)),NA())</f>
        <v>#N/A</v>
      </c>
      <c r="AC10" s="92" t="e">
        <f ca="true">+IF(AND(ISNUMBER(OFFSET('Sanitation Data'!$E$10,0,10*ROW('Sanitation Data'!E4))),'Data Summary'!CR10="Yes"),OFFSET('Sanitation Data'!$E$10,0,10*ROW('Sanitation Data'!E4)),NA())</f>
        <v>#N/A</v>
      </c>
      <c r="AD10" s="92" t="e">
        <f ca="true">+IF(AND(ISNUMBER(OFFSET('Sanitation Data'!$E$11,0,10*ROW('Sanitation Data'!E4))),'Data Summary'!CS10="Yes"),OFFSET('Sanitation Data'!$E$11,0,10*ROW('Sanitation Data'!E4)),NA())</f>
        <v>#N/A</v>
      </c>
      <c r="AE10" s="92" t="e">
        <f ca="true">+IF(AND(ISNUMBER(OFFSET('Sanitation Data'!$E$12,0,10*ROW('Sanitation Data'!E4))),'Data Summary'!CT10="Yes"),OFFSET('Sanitation Data'!$E$12,0,10*ROW('Sanitation Data'!E4)),NA())</f>
        <v>#N/A</v>
      </c>
      <c r="AF10" s="92" t="e">
        <f ca="true">+IF(AND(ISNUMBER(OFFSET('Sanitation Data'!$F$4,0,10*ROW('Sanitation Data'!F4))),'Data Summary'!CU10="Yes"),100-OFFSET('Sanitation Data'!$F$4,0,10*ROW('Sanitation Data'!F4)),NA())</f>
        <v>#N/A</v>
      </c>
      <c r="AG10" s="92" t="e">
        <f ca="true">+IF(AND(ISNUMBER(OFFSET('Sanitation Data'!$F$6,0,10*ROW('Sanitation Data'!F4))),'Data Summary'!CV10="Yes"),OFFSET('Sanitation Data'!$F$6,0,10*ROW('Sanitation Data'!F4)),NA())</f>
        <v>#N/A</v>
      </c>
      <c r="AH10" s="92" t="e">
        <f ca="true">+IF(AND(ISNUMBER(OFFSET('Sanitation Data'!$F$10,0,10*ROW('Sanitation Data'!F4))),'Data Summary'!CW10="Yes"),OFFSET('Sanitation Data'!$F$10,0,10*ROW('Sanitation Data'!F4)),NA())</f>
        <v>#N/A</v>
      </c>
      <c r="AI10" s="92" t="e">
        <f ca="true">+IF(AND(ISNUMBER(OFFSET('Sanitation Data'!$F$11,0,10*ROW('Sanitation Data'!F4))),'Data Summary'!CX10="Yes"),OFFSET('Sanitation Data'!$F$11,0,10*ROW('Sanitation Data'!F4)),NA())</f>
        <v>#N/A</v>
      </c>
      <c r="AJ10" s="92" t="e">
        <f ca="true">+IF(AND(ISNUMBER(OFFSET('Sanitation Data'!$F$12,0,10*ROW('Sanitation Data'!F4))),'Data Summary'!CY10="Yes"),OFFSET('Sanitation Data'!$F$12,0,10*ROW('Sanitation Data'!F4)),NA())</f>
        <v>#N/A</v>
      </c>
      <c r="AK10" s="92" t="e">
        <f ca="true">+IF(AND(ISNUMBER(OFFSET('Sanitation Data'!$G$4,0,10*ROW('Sanitation Data'!G4))),'Data Summary'!CZ10="Yes"),100-OFFSET('Sanitation Data'!$G$4,0,10*ROW('Sanitation Data'!G4)),NA())</f>
        <v>#N/A</v>
      </c>
      <c r="AL10" s="92" t="e">
        <f ca="true">+IF(AND(ISNUMBER(OFFSET('Sanitation Data'!$G$6,0,10*ROW('Sanitation Data'!G4))),'Data Summary'!DA10="Yes"),OFFSET('Sanitation Data'!$G$6,0,10*ROW('Sanitation Data'!G4)),NA())</f>
        <v>#N/A</v>
      </c>
      <c r="AM10" s="92" t="e">
        <f ca="true">+IF(AND(ISNUMBER(OFFSET('Sanitation Data'!$G$10,0,10*ROW('Sanitation Data'!G4))),'Data Summary'!DB10="Yes"),OFFSET('Sanitation Data'!$G$10,0,10*ROW('Sanitation Data'!G4)),NA())</f>
        <v>#N/A</v>
      </c>
      <c r="AN10" s="92" t="e">
        <f ca="true">+IF(AND(ISNUMBER(OFFSET('Sanitation Data'!$G$11,0,10*ROW('Sanitation Data'!G4))),'Data Summary'!DC10="Yes"),OFFSET('Sanitation Data'!$G$11,0,10*ROW('Sanitation Data'!G4)),NA())</f>
        <v>#N/A</v>
      </c>
      <c r="AO10" s="92" t="e">
        <f ca="true">+IF(AND(ISNUMBER(OFFSET('Sanitation Data'!$G$12,0,10*ROW('Sanitation Data'!G4))),'Data Summary'!DD10="Yes"),OFFSET('Sanitation Data'!$G$12,0,10*ROW('Sanitation Data'!G4)),NA())</f>
        <v>#N/A</v>
      </c>
      <c r="AP10" s="92">
        <f ca="true">+IF(AND(ISNUMBER(OFFSET('Sanitation Data'!$H$4,0,10*ROW('Sanitation Data'!H4))),'Data Summary'!DE10="Yes"),100-OFFSET('Sanitation Data'!$H$4,0,10*ROW('Sanitation Data'!H4)),NA())</f>
        <v>100</v>
      </c>
      <c r="AQ10" s="92" t="e">
        <f ca="true">+IF(AND(ISNUMBER(OFFSET('Sanitation Data'!$H$6,0,10*ROW('Sanitation Data'!H4))),'Data Summary'!DF10="Yes"),OFFSET('Sanitation Data'!$H$6,0,10*ROW('Sanitation Data'!H4)),NA())</f>
        <v>#N/A</v>
      </c>
      <c r="AR10" s="92" t="e">
        <f ca="true">+IF(AND(ISNUMBER(OFFSET('Sanitation Data'!$H$10,0,10*ROW('Sanitation Data'!H4))),'Data Summary'!DG10="Yes"),OFFSET('Sanitation Data'!$H$10,0,10*ROW('Sanitation Data'!H4)),NA())</f>
        <v>#N/A</v>
      </c>
      <c r="AS10" s="92" t="e">
        <f ca="true">+IF(AND(ISNUMBER(OFFSET('Sanitation Data'!$H$11,0,10*ROW('Sanitation Data'!H4))),'Data Summary'!DH10="Yes"),OFFSET('Sanitation Data'!$H$11,0,10*ROW('Sanitation Data'!H4)),NA())</f>
        <v>#N/A</v>
      </c>
      <c r="AT10" s="92" t="e">
        <f ca="true">+IF(AND(ISNUMBER(OFFSET('Sanitation Data'!$H$12,0,10*ROW('Sanitation Data'!H4))),'Data Summary'!DI10="Yes"),OFFSET('Sanitation Data'!$H$12,0,10*ROW('Sanitation Data'!H4)),NA())</f>
        <v>#N/A</v>
      </c>
      <c r="AU10" s="92">
        <f ca="true">+IF(AND(ISNUMBER(OFFSET('Sanitation Data'!$I$4,0,10*ROW('Sanitation Data'!I4))),'Data Summary'!DJ10="Yes"),100-OFFSET('Sanitation Data'!$I$4,0,10*ROW('Sanitation Data'!I4)),NA())</f>
        <v>100</v>
      </c>
      <c r="AV10" s="92" t="e">
        <f ca="true">+IF(AND(ISNUMBER(OFFSET('Sanitation Data'!$I$6,0,10*ROW('Sanitation Data'!I4))),'Data Summary'!DK10="Yes"),OFFSET('Sanitation Data'!$I$6,0,10*ROW('Sanitation Data'!I4)),NA())</f>
        <v>#N/A</v>
      </c>
      <c r="AW10" s="92" t="e">
        <f ca="true">+IF(AND(ISNUMBER(OFFSET('Sanitation Data'!$I$10,0,10*ROW('Sanitation Data'!I4))),'Data Summary'!DL10="Yes"),OFFSET('Sanitation Data'!$I$10,0,10*ROW('Sanitation Data'!I4)),NA())</f>
        <v>#N/A</v>
      </c>
      <c r="AX10" s="92" t="e">
        <f ca="true">+IF(AND(ISNUMBER(OFFSET('Sanitation Data'!$I$11,0,10*ROW('Sanitation Data'!I4))),'Data Summary'!DM10="Yes"),OFFSET('Sanitation Data'!$I$11,0,10*ROW('Sanitation Data'!I4)),NA())</f>
        <v>#N/A</v>
      </c>
      <c r="AY10" s="92" t="e">
        <f ca="true">+IF(AND(ISNUMBER(OFFSET('Sanitation Data'!$I$12,0,10*ROW('Sanitation Data'!I4))),'Data Summary'!DN10="Yes"),OFFSET('Sanitation Data'!$I$12,0,10*ROW('Sanitation Data'!I4)),NA())</f>
        <v>#N/A</v>
      </c>
      <c r="AZ10" s="93">
        <f ca="true">+IF(AND(ISNUMBER(OFFSET('Hygiene Data'!$D$5,0,10*ROW('Hygiene Data'!D4))),'Data Summary'!DO10="Yes"),OFFSET('Hygiene Data'!$D$5,0,10*ROW('Hygiene Data'!D4)),NA())</f>
        <v>100</v>
      </c>
      <c r="BA10" s="93" t="e">
        <f ca="true">+IF(AND(ISNUMBER(OFFSET('Hygiene Data'!$D$7,0,10*ROW('Hygiene Data'!D4))),'Data Summary'!DP10="Yes"),OFFSET('Hygiene Data'!$D$7,0,10*ROW('Hygiene Data'!D4)),NA())</f>
        <v>#N/A</v>
      </c>
      <c r="BB10" s="93" t="e">
        <f ca="true">+IF(AND(ISNUMBER(OFFSET('Hygiene Data'!$D$9,0,10*ROW('Hygiene Data'!D4))),'Data Summary'!DQ10="Yes"),OFFSET('Hygiene Data'!$D$9,0,10*ROW('Hygiene Data'!D4)),NA())</f>
        <v>#N/A</v>
      </c>
      <c r="BC10" s="93" t="e">
        <f ca="true">+IF(AND(ISNUMBER(OFFSET('Hygiene Data'!$E$5,0,10*ROW('Hygiene Data'!E4))),'Data Summary'!DR10="Yes"),OFFSET('Hygiene Data'!$E$5,0,10*ROW('Hygiene Data'!E4)),NA())</f>
        <v>#N/A</v>
      </c>
      <c r="BD10" s="93" t="e">
        <f ca="true">+IF(AND(ISNUMBER(OFFSET('Hygiene Data'!$E$7,0,10*ROW('Hygiene Data'!E4))),'Data Summary'!DS10="Yes"),OFFSET('Hygiene Data'!$E$7,0,10*ROW('Hygiene Data'!E4)),NA())</f>
        <v>#N/A</v>
      </c>
      <c r="BE10" s="93" t="e">
        <f ca="true">+IF(AND(ISNUMBER(OFFSET('Hygiene Data'!$E$9,0,10*ROW('Hygiene Data'!E4))),'Data Summary'!DT10="Yes"),OFFSET('Hygiene Data'!$E$9,0,10*ROW('Hygiene Data'!E4)),NA())</f>
        <v>#N/A</v>
      </c>
      <c r="BF10" s="93" t="e">
        <f ca="true">+IF(AND(ISNUMBER(OFFSET('Hygiene Data'!$F$5,0,10*ROW('Hygiene Data'!F4))),'Data Summary'!DU10="Yes"),OFFSET('Hygiene Data'!$F$5,0,10*ROW('Hygiene Data'!F4)),NA())</f>
        <v>#N/A</v>
      </c>
      <c r="BG10" s="93" t="e">
        <f ca="true">+IF(AND(ISNUMBER(OFFSET('Hygiene Data'!$F$7,0,10*ROW('Hygiene Data'!F4))),'Data Summary'!DV10="Yes"),OFFSET('Hygiene Data'!$F$7,0,10*ROW('Hygiene Data'!F4)),NA())</f>
        <v>#N/A</v>
      </c>
      <c r="BH10" s="93" t="e">
        <f ca="true">+IF(AND(ISNUMBER(OFFSET('Hygiene Data'!$F$9,0,10*ROW('Hygiene Data'!F4))),'Data Summary'!DW10="Yes"),OFFSET('Hygiene Data'!$F$9,0,10*ROW('Hygiene Data'!F4)),NA())</f>
        <v>#N/A</v>
      </c>
      <c r="BI10" s="93" t="e">
        <f ca="true">+IF(AND(ISNUMBER(OFFSET('Hygiene Data'!$G$5,0,10*ROW('Hygiene Data'!G4))),'Data Summary'!DX10="Yes"),OFFSET('Hygiene Data'!$G$5,0,10*ROW('Hygiene Data'!G4)),NA())</f>
        <v>#N/A</v>
      </c>
      <c r="BJ10" s="93" t="e">
        <f ca="true">+IF(AND(ISNUMBER(OFFSET('Hygiene Data'!$G$7,0,10*ROW('Hygiene Data'!G4))),'Data Summary'!DY10="Yes"),OFFSET('Hygiene Data'!$G$7,0,10*ROW('Hygiene Data'!G4)),NA())</f>
        <v>#N/A</v>
      </c>
      <c r="BK10" s="93" t="e">
        <f ca="true">+IF(AND(ISNUMBER(OFFSET('Hygiene Data'!$G$9,0,10*ROW('Hygiene Data'!G4))),'Data Summary'!DZ10="Yes"),OFFSET('Hygiene Data'!$G$9,0,10*ROW('Hygiene Data'!G4)),NA())</f>
        <v>#N/A</v>
      </c>
      <c r="BL10" s="93">
        <f ca="true">+IF(AND(ISNUMBER(OFFSET('Hygiene Data'!$H$5,0,10*ROW('Hygiene Data'!H4))),'Data Summary'!EA10="Yes"),OFFSET('Hygiene Data'!$H$5,0,10*ROW('Hygiene Data'!H4)),NA())</f>
        <v>100</v>
      </c>
      <c r="BM10" s="93" t="e">
        <f ca="true">+IF(AND(ISNUMBER(OFFSET('Hygiene Data'!$H$7,0,10*ROW('Hygiene Data'!H4))),'Data Summary'!EB10="Yes"),OFFSET('Hygiene Data'!$H$7,0,10*ROW('Hygiene Data'!H4)),NA())</f>
        <v>#N/A</v>
      </c>
      <c r="BN10" s="93" t="e">
        <f ca="true">+IF(AND(ISNUMBER(OFFSET('Hygiene Data'!$H$9,0,10*ROW('Hygiene Data'!H4))),'Data Summary'!EC10="Yes"),OFFSET('Hygiene Data'!$H$9,0,10*ROW('Hygiene Data'!H4)),NA())</f>
        <v>#N/A</v>
      </c>
      <c r="BO10" s="93">
        <f ca="true">+IF(AND(ISNUMBER(OFFSET('Hygiene Data'!$I$5,0,10*ROW('Hygiene Data'!I4))),'Data Summary'!ED10="Yes"),OFFSET('Hygiene Data'!$I$5,0,10*ROW('Hygiene Data'!I4)),NA())</f>
        <v>100</v>
      </c>
      <c r="BP10" s="93" t="e">
        <f ca="true">+IF(AND(ISNUMBER(OFFSET('Hygiene Data'!$I$7,0,10*ROW('Hygiene Data'!I4))),'Data Summary'!EE10="Yes"),OFFSET('Hygiene Data'!$I$7,0,10*ROW('Hygiene Data'!I4)),NA())</f>
        <v>#N/A</v>
      </c>
      <c r="BQ10" s="93" t="e">
        <f ca="true">+IF(AND(ISNUMBER(OFFSET('Hygiene Data'!$I$9,0,10*ROW('Hygiene Data'!I4))),'Data Summary'!EF10="Yes"),OFFSET('Hygiene Data'!$I$9,0,10*ROW('Hygiene Data'!I4)),NA())</f>
        <v>#N/A</v>
      </c>
    </row>
    <row xmlns:x14ac="http://schemas.microsoft.com/office/spreadsheetml/2009/9/ac" r="11" x14ac:dyDescent="0.2">
      <c r="A11" s="325" t="str">
        <f ca="true">+RIGHT('Data Summary'!A11,LEN('Data Summary'!A11)-9)</f>
        <v>UIS</v>
      </c>
      <c r="B11" s="35" t="str">
        <f ca="true">+IF(ISTEXT('Data Summary'!B11),'Data Summary'!B11,"")</f>
        <v>Other</v>
      </c>
      <c r="C11" s="324">
        <f ca="true">+VALUE('Data Summary'!C11)</f>
        <v>2019</v>
      </c>
      <c r="D11" s="91">
        <f ca="true">+IF(AND(ISNUMBER(OFFSET('Water Data'!$D$4,0,10*ROW('Water Data'!D5))),'Data Summary'!BS11="Yes"),100-OFFSET('Water Data'!$D$4,0,10*ROW('Water Data'!D5)),NA())</f>
        <v>100</v>
      </c>
      <c r="E11" s="91" t="e">
        <f ca="true">+IF(AND(ISNUMBER(OFFSET('Water Data'!$D$6,0,10*ROW('Water Data'!D5))),'Data Summary'!BT11="Yes"),OFFSET('Water Data'!$D$6,0,10*ROW('Water Data'!D5)),NA())</f>
        <v>#N/A</v>
      </c>
      <c r="F11" s="91" t="e">
        <f ca="true">+IF(AND(ISNUMBER(OFFSET('Water Data'!$D$9,0,10*ROW('Water Data'!D5))),'Data Summary'!BU11="Yes"),OFFSET('Water Data'!$D$9,0,10*ROW('Water Data'!D5)),NA())</f>
        <v>#N/A</v>
      </c>
      <c r="G11" s="91" t="e">
        <f ca="true">+IF(AND(ISNUMBER(OFFSET('Water Data'!$E$4,0,10*ROW('Water Data'!E5))),'Data Summary'!BV11="Yes"),100-OFFSET('Water Data'!$E$4,0,10*ROW('Water Data'!E5)),NA())</f>
        <v>#N/A</v>
      </c>
      <c r="H11" s="91" t="e">
        <f ca="true">+IF(AND(ISNUMBER(OFFSET('Water Data'!$E$6,0,10*ROW('Water Data'!E5))),'Data Summary'!BW11="Yes"),OFFSET('Water Data'!$E$6,0,10*ROW('Water Data'!E5)),NA())</f>
        <v>#N/A</v>
      </c>
      <c r="I11" s="91" t="e">
        <f ca="true">+IF(AND(ISNUMBER(OFFSET('Water Data'!$E$9,0,10*ROW('Water Data'!E5))),'Data Summary'!BX11="Yes"),OFFSET('Water Data'!$E$9,0,10*ROW('Water Data'!E5)),NA())</f>
        <v>#N/A</v>
      </c>
      <c r="J11" s="91" t="e">
        <f ca="true">+IF(AND(ISNUMBER(OFFSET('Water Data'!$F$4,0,10*ROW('Water Data'!F5))),'Data Summary'!BY11="Yes"),100-OFFSET('Water Data'!$F$4,0,10*ROW('Water Data'!F5)),NA())</f>
        <v>#N/A</v>
      </c>
      <c r="K11" s="91" t="e">
        <f ca="true">+IF(AND(ISNUMBER(OFFSET('Water Data'!$F$6,0,10*ROW('Water Data'!F5))),'Data Summary'!BZ11="Yes"),OFFSET('Water Data'!$F$6,0,10*ROW('Water Data'!F5)),NA())</f>
        <v>#N/A</v>
      </c>
      <c r="L11" s="91" t="e">
        <f ca="true">+IF(AND(ISNUMBER(OFFSET('Water Data'!$F$9,0,10*ROW('Water Data'!F5))),'Data Summary'!CA11="Yes"),OFFSET('Water Data'!$F$9,0,10*ROW('Water Data'!F5)),NA())</f>
        <v>#N/A</v>
      </c>
      <c r="M11" s="91" t="e">
        <f ca="true">+IF(AND(ISNUMBER(OFFSET('Water Data'!$G$4,0,10*ROW('Water Data'!G5))),'Data Summary'!CB11="Yes"),100-OFFSET('Water Data'!$G$4,0,10*ROW('Water Data'!G5)),NA())</f>
        <v>#N/A</v>
      </c>
      <c r="N11" s="91" t="e">
        <f ca="true">+IF(AND(ISNUMBER(OFFSET('Water Data'!$G$6,0,10*ROW('Water Data'!G5))),'Data Summary'!CC11="Yes"),OFFSET('Water Data'!$G$6,0,10*ROW('Water Data'!G5)),NA())</f>
        <v>#N/A</v>
      </c>
      <c r="O11" s="91" t="e">
        <f ca="true">+IF(AND(ISNUMBER(OFFSET('Water Data'!$G$9,0,10*ROW('Water Data'!G5))),'Data Summary'!CD11="Yes"),OFFSET('Water Data'!$G$9,0,10*ROW('Water Data'!G5)),NA())</f>
        <v>#N/A</v>
      </c>
      <c r="P11" s="91">
        <f ca="true">+IF(AND(ISNUMBER(OFFSET('Water Data'!$H$4,0,10*ROW('Water Data'!H5))),'Data Summary'!CE11="Yes"),100-OFFSET('Water Data'!$H$4,0,10*ROW('Water Data'!H5)),NA())</f>
        <v>100</v>
      </c>
      <c r="Q11" s="91" t="e">
        <f ca="true">+IF(AND(ISNUMBER(OFFSET('Water Data'!$H$6,0,10*ROW('Water Data'!H5))),'Data Summary'!CF11="Yes"),OFFSET('Water Data'!$H$6,0,10*ROW('Water Data'!H5)),NA())</f>
        <v>#N/A</v>
      </c>
      <c r="R11" s="91" t="e">
        <f ca="true">+IF(AND(ISNUMBER(OFFSET('Water Data'!$H$9,0,10*ROW('Water Data'!H5))),'Data Summary'!CG11="Yes"),OFFSET('Water Data'!$H$9,0,10*ROW('Water Data'!H5)),NA())</f>
        <v>#N/A</v>
      </c>
      <c r="S11" s="91">
        <f ca="true">+IF(AND(ISNUMBER(OFFSET('Water Data'!$I$4,0,10*ROW('Water Data'!I5))),'Data Summary'!CH11="Yes"),100-OFFSET('Water Data'!$I$4,0,10*ROW('Water Data'!I5)),NA())</f>
        <v>100</v>
      </c>
      <c r="T11" s="91" t="e">
        <f ca="true">+IF(AND(ISNUMBER(OFFSET('Water Data'!$I$6,0,10*ROW('Water Data'!I5))),'Data Summary'!CI11="Yes"),OFFSET('Water Data'!$I$6,0,10*ROW('Water Data'!I5)),NA())</f>
        <v>#N/A</v>
      </c>
      <c r="U11" s="91" t="e">
        <f ca="true">+IF(AND(ISNUMBER(OFFSET('Water Data'!$I$9,0,10*ROW('Water Data'!I5))),'Data Summary'!CJ11="Yes"),OFFSET('Water Data'!$I$9,0,10*ROW('Water Data'!I5)),NA())</f>
        <v>#N/A</v>
      </c>
      <c r="V11" s="92">
        <f ca="true">+IF(AND(ISNUMBER(OFFSET('Sanitation Data'!$D$4,0,10*ROW('Sanitation Data'!D5))),'Data Summary'!CK11="Yes"),100-OFFSET('Sanitation Data'!$D$4,0,10*ROW('Sanitation Data'!D5)),NA())</f>
        <v>100</v>
      </c>
      <c r="W11" s="92" t="e">
        <f ca="true">+IF(AND(ISNUMBER(OFFSET('Sanitation Data'!$D$6,0,10*ROW('Sanitation Data'!D5))),'Data Summary'!CL11="Yes"),OFFSET('Sanitation Data'!$D$6,0,10*ROW('Sanitation Data'!D5)),NA())</f>
        <v>#N/A</v>
      </c>
      <c r="X11" s="92" t="e">
        <f ca="true">+IF(AND(ISNUMBER(OFFSET('Sanitation Data'!$D$10,0,10*ROW('Sanitation Data'!D5))),'Data Summary'!CM11="Yes"),OFFSET('Sanitation Data'!$D$10,0,10*ROW('Sanitation Data'!D5)),NA())</f>
        <v>#N/A</v>
      </c>
      <c r="Y11" s="92" t="e">
        <f ca="true">+IF(AND(ISNUMBER(OFFSET('Sanitation Data'!$D$11,0,10*ROW('Sanitation Data'!D5))),'Data Summary'!CN11="Yes"),OFFSET('Sanitation Data'!$D$11,0,10*ROW('Sanitation Data'!D5)),NA())</f>
        <v>#N/A</v>
      </c>
      <c r="Z11" s="92" t="e">
        <f ca="true">+IF(AND(ISNUMBER(OFFSET('Sanitation Data'!$D$12,0,10*ROW('Sanitation Data'!D5))),'Data Summary'!CO11="Yes"),OFFSET('Sanitation Data'!$D$12,0,10*ROW('Sanitation Data'!D5)),NA())</f>
        <v>#N/A</v>
      </c>
      <c r="AA11" s="92" t="e">
        <f ca="true">+IF(AND(ISNUMBER(OFFSET('Sanitation Data'!$E$4,0,10*ROW('Sanitation Data'!E5))),'Data Summary'!CP11="Yes"),100-OFFSET('Sanitation Data'!$E$4,0,10*ROW('Sanitation Data'!E5)),NA())</f>
        <v>#N/A</v>
      </c>
      <c r="AB11" s="92" t="e">
        <f ca="true">+IF(AND(ISNUMBER(OFFSET('Sanitation Data'!$E$6,0,10*ROW('Sanitation Data'!E5))),'Data Summary'!CQ11="Yes"),OFFSET('Sanitation Data'!$E$6,0,10*ROW('Sanitation Data'!E5)),NA())</f>
        <v>#N/A</v>
      </c>
      <c r="AC11" s="92" t="e">
        <f ca="true">+IF(AND(ISNUMBER(OFFSET('Sanitation Data'!$E$10,0,10*ROW('Sanitation Data'!E5))),'Data Summary'!CR11="Yes"),OFFSET('Sanitation Data'!$E$10,0,10*ROW('Sanitation Data'!E5)),NA())</f>
        <v>#N/A</v>
      </c>
      <c r="AD11" s="92" t="e">
        <f ca="true">+IF(AND(ISNUMBER(OFFSET('Sanitation Data'!$E$11,0,10*ROW('Sanitation Data'!E5))),'Data Summary'!CS11="Yes"),OFFSET('Sanitation Data'!$E$11,0,10*ROW('Sanitation Data'!E5)),NA())</f>
        <v>#N/A</v>
      </c>
      <c r="AE11" s="92" t="e">
        <f ca="true">+IF(AND(ISNUMBER(OFFSET('Sanitation Data'!$E$12,0,10*ROW('Sanitation Data'!E5))),'Data Summary'!CT11="Yes"),OFFSET('Sanitation Data'!$E$12,0,10*ROW('Sanitation Data'!E5)),NA())</f>
        <v>#N/A</v>
      </c>
      <c r="AF11" s="92" t="e">
        <f ca="true">+IF(AND(ISNUMBER(OFFSET('Sanitation Data'!$F$4,0,10*ROW('Sanitation Data'!F5))),'Data Summary'!CU11="Yes"),100-OFFSET('Sanitation Data'!$F$4,0,10*ROW('Sanitation Data'!F5)),NA())</f>
        <v>#N/A</v>
      </c>
      <c r="AG11" s="92" t="e">
        <f ca="true">+IF(AND(ISNUMBER(OFFSET('Sanitation Data'!$F$6,0,10*ROW('Sanitation Data'!F5))),'Data Summary'!CV11="Yes"),OFFSET('Sanitation Data'!$F$6,0,10*ROW('Sanitation Data'!F5)),NA())</f>
        <v>#N/A</v>
      </c>
      <c r="AH11" s="92" t="e">
        <f ca="true">+IF(AND(ISNUMBER(OFFSET('Sanitation Data'!$F$10,0,10*ROW('Sanitation Data'!F5))),'Data Summary'!CW11="Yes"),OFFSET('Sanitation Data'!$F$10,0,10*ROW('Sanitation Data'!F5)),NA())</f>
        <v>#N/A</v>
      </c>
      <c r="AI11" s="92" t="e">
        <f ca="true">+IF(AND(ISNUMBER(OFFSET('Sanitation Data'!$F$11,0,10*ROW('Sanitation Data'!F5))),'Data Summary'!CX11="Yes"),OFFSET('Sanitation Data'!$F$11,0,10*ROW('Sanitation Data'!F5)),NA())</f>
        <v>#N/A</v>
      </c>
      <c r="AJ11" s="92" t="e">
        <f ca="true">+IF(AND(ISNUMBER(OFFSET('Sanitation Data'!$F$12,0,10*ROW('Sanitation Data'!F5))),'Data Summary'!CY11="Yes"),OFFSET('Sanitation Data'!$F$12,0,10*ROW('Sanitation Data'!F5)),NA())</f>
        <v>#N/A</v>
      </c>
      <c r="AK11" s="92" t="e">
        <f ca="true">+IF(AND(ISNUMBER(OFFSET('Sanitation Data'!$G$4,0,10*ROW('Sanitation Data'!G5))),'Data Summary'!CZ11="Yes"),100-OFFSET('Sanitation Data'!$G$4,0,10*ROW('Sanitation Data'!G5)),NA())</f>
        <v>#N/A</v>
      </c>
      <c r="AL11" s="92" t="e">
        <f ca="true">+IF(AND(ISNUMBER(OFFSET('Sanitation Data'!$G$6,0,10*ROW('Sanitation Data'!G5))),'Data Summary'!DA11="Yes"),OFFSET('Sanitation Data'!$G$6,0,10*ROW('Sanitation Data'!G5)),NA())</f>
        <v>#N/A</v>
      </c>
      <c r="AM11" s="92" t="e">
        <f ca="true">+IF(AND(ISNUMBER(OFFSET('Sanitation Data'!$G$10,0,10*ROW('Sanitation Data'!G5))),'Data Summary'!DB11="Yes"),OFFSET('Sanitation Data'!$G$10,0,10*ROW('Sanitation Data'!G5)),NA())</f>
        <v>#N/A</v>
      </c>
      <c r="AN11" s="92" t="e">
        <f ca="true">+IF(AND(ISNUMBER(OFFSET('Sanitation Data'!$G$11,0,10*ROW('Sanitation Data'!G5))),'Data Summary'!DC11="Yes"),OFFSET('Sanitation Data'!$G$11,0,10*ROW('Sanitation Data'!G5)),NA())</f>
        <v>#N/A</v>
      </c>
      <c r="AO11" s="92" t="e">
        <f ca="true">+IF(AND(ISNUMBER(OFFSET('Sanitation Data'!$G$12,0,10*ROW('Sanitation Data'!G5))),'Data Summary'!DD11="Yes"),OFFSET('Sanitation Data'!$G$12,0,10*ROW('Sanitation Data'!G5)),NA())</f>
        <v>#N/A</v>
      </c>
      <c r="AP11" s="92">
        <f ca="true">+IF(AND(ISNUMBER(OFFSET('Sanitation Data'!$H$4,0,10*ROW('Sanitation Data'!H5))),'Data Summary'!DE11="Yes"),100-OFFSET('Sanitation Data'!$H$4,0,10*ROW('Sanitation Data'!H5)),NA())</f>
        <v>100</v>
      </c>
      <c r="AQ11" s="92" t="e">
        <f ca="true">+IF(AND(ISNUMBER(OFFSET('Sanitation Data'!$H$6,0,10*ROW('Sanitation Data'!H5))),'Data Summary'!DF11="Yes"),OFFSET('Sanitation Data'!$H$6,0,10*ROW('Sanitation Data'!H5)),NA())</f>
        <v>#N/A</v>
      </c>
      <c r="AR11" s="92" t="e">
        <f ca="true">+IF(AND(ISNUMBER(OFFSET('Sanitation Data'!$H$10,0,10*ROW('Sanitation Data'!H5))),'Data Summary'!DG11="Yes"),OFFSET('Sanitation Data'!$H$10,0,10*ROW('Sanitation Data'!H5)),NA())</f>
        <v>#N/A</v>
      </c>
      <c r="AS11" s="92" t="e">
        <f ca="true">+IF(AND(ISNUMBER(OFFSET('Sanitation Data'!$H$11,0,10*ROW('Sanitation Data'!H5))),'Data Summary'!DH11="Yes"),OFFSET('Sanitation Data'!$H$11,0,10*ROW('Sanitation Data'!H5)),NA())</f>
        <v>#N/A</v>
      </c>
      <c r="AT11" s="92" t="e">
        <f ca="true">+IF(AND(ISNUMBER(OFFSET('Sanitation Data'!$H$12,0,10*ROW('Sanitation Data'!H5))),'Data Summary'!DI11="Yes"),OFFSET('Sanitation Data'!$H$12,0,10*ROW('Sanitation Data'!H5)),NA())</f>
        <v>#N/A</v>
      </c>
      <c r="AU11" s="92">
        <f ca="true">+IF(AND(ISNUMBER(OFFSET('Sanitation Data'!$I$4,0,10*ROW('Sanitation Data'!I5))),'Data Summary'!DJ11="Yes"),100-OFFSET('Sanitation Data'!$I$4,0,10*ROW('Sanitation Data'!I5)),NA())</f>
        <v>100</v>
      </c>
      <c r="AV11" s="92" t="e">
        <f ca="true">+IF(AND(ISNUMBER(OFFSET('Sanitation Data'!$I$6,0,10*ROW('Sanitation Data'!I5))),'Data Summary'!DK11="Yes"),OFFSET('Sanitation Data'!$I$6,0,10*ROW('Sanitation Data'!I5)),NA())</f>
        <v>#N/A</v>
      </c>
      <c r="AW11" s="92" t="e">
        <f ca="true">+IF(AND(ISNUMBER(OFFSET('Sanitation Data'!$I$10,0,10*ROW('Sanitation Data'!I5))),'Data Summary'!DL11="Yes"),OFFSET('Sanitation Data'!$I$10,0,10*ROW('Sanitation Data'!I5)),NA())</f>
        <v>#N/A</v>
      </c>
      <c r="AX11" s="92" t="e">
        <f ca="true">+IF(AND(ISNUMBER(OFFSET('Sanitation Data'!$I$11,0,10*ROW('Sanitation Data'!I5))),'Data Summary'!DM11="Yes"),OFFSET('Sanitation Data'!$I$11,0,10*ROW('Sanitation Data'!I5)),NA())</f>
        <v>#N/A</v>
      </c>
      <c r="AY11" s="92" t="e">
        <f ca="true">+IF(AND(ISNUMBER(OFFSET('Sanitation Data'!$I$12,0,10*ROW('Sanitation Data'!I5))),'Data Summary'!DN11="Yes"),OFFSET('Sanitation Data'!$I$12,0,10*ROW('Sanitation Data'!I5)),NA())</f>
        <v>#N/A</v>
      </c>
      <c r="AZ11" s="93">
        <f ca="true">+IF(AND(ISNUMBER(OFFSET('Hygiene Data'!$D$5,0,10*ROW('Hygiene Data'!D5))),'Data Summary'!DO11="Yes"),OFFSET('Hygiene Data'!$D$5,0,10*ROW('Hygiene Data'!D5)),NA())</f>
        <v>100</v>
      </c>
      <c r="BA11" s="93" t="e">
        <f ca="true">+IF(AND(ISNUMBER(OFFSET('Hygiene Data'!$D$7,0,10*ROW('Hygiene Data'!D5))),'Data Summary'!DP11="Yes"),OFFSET('Hygiene Data'!$D$7,0,10*ROW('Hygiene Data'!D5)),NA())</f>
        <v>#N/A</v>
      </c>
      <c r="BB11" s="93" t="e">
        <f ca="true">+IF(AND(ISNUMBER(OFFSET('Hygiene Data'!$D$9,0,10*ROW('Hygiene Data'!D5))),'Data Summary'!DQ11="Yes"),OFFSET('Hygiene Data'!$D$9,0,10*ROW('Hygiene Data'!D5)),NA())</f>
        <v>#N/A</v>
      </c>
      <c r="BC11" s="93" t="e">
        <f ca="true">+IF(AND(ISNUMBER(OFFSET('Hygiene Data'!$E$5,0,10*ROW('Hygiene Data'!E5))),'Data Summary'!DR11="Yes"),OFFSET('Hygiene Data'!$E$5,0,10*ROW('Hygiene Data'!E5)),NA())</f>
        <v>#N/A</v>
      </c>
      <c r="BD11" s="93" t="e">
        <f ca="true">+IF(AND(ISNUMBER(OFFSET('Hygiene Data'!$E$7,0,10*ROW('Hygiene Data'!E5))),'Data Summary'!DS11="Yes"),OFFSET('Hygiene Data'!$E$7,0,10*ROW('Hygiene Data'!E5)),NA())</f>
        <v>#N/A</v>
      </c>
      <c r="BE11" s="93" t="e">
        <f ca="true">+IF(AND(ISNUMBER(OFFSET('Hygiene Data'!$E$9,0,10*ROW('Hygiene Data'!E5))),'Data Summary'!DT11="Yes"),OFFSET('Hygiene Data'!$E$9,0,10*ROW('Hygiene Data'!E5)),NA())</f>
        <v>#N/A</v>
      </c>
      <c r="BF11" s="93" t="e">
        <f ca="true">+IF(AND(ISNUMBER(OFFSET('Hygiene Data'!$F$5,0,10*ROW('Hygiene Data'!F5))),'Data Summary'!DU11="Yes"),OFFSET('Hygiene Data'!$F$5,0,10*ROW('Hygiene Data'!F5)),NA())</f>
        <v>#N/A</v>
      </c>
      <c r="BG11" s="93" t="e">
        <f ca="true">+IF(AND(ISNUMBER(OFFSET('Hygiene Data'!$F$7,0,10*ROW('Hygiene Data'!F5))),'Data Summary'!DV11="Yes"),OFFSET('Hygiene Data'!$F$7,0,10*ROW('Hygiene Data'!F5)),NA())</f>
        <v>#N/A</v>
      </c>
      <c r="BH11" s="93" t="e">
        <f ca="true">+IF(AND(ISNUMBER(OFFSET('Hygiene Data'!$F$9,0,10*ROW('Hygiene Data'!F5))),'Data Summary'!DW11="Yes"),OFFSET('Hygiene Data'!$F$9,0,10*ROW('Hygiene Data'!F5)),NA())</f>
        <v>#N/A</v>
      </c>
      <c r="BI11" s="93" t="e">
        <f ca="true">+IF(AND(ISNUMBER(OFFSET('Hygiene Data'!$G$5,0,10*ROW('Hygiene Data'!G5))),'Data Summary'!DX11="Yes"),OFFSET('Hygiene Data'!$G$5,0,10*ROW('Hygiene Data'!G5)),NA())</f>
        <v>#N/A</v>
      </c>
      <c r="BJ11" s="93" t="e">
        <f ca="true">+IF(AND(ISNUMBER(OFFSET('Hygiene Data'!$G$7,0,10*ROW('Hygiene Data'!G5))),'Data Summary'!DY11="Yes"),OFFSET('Hygiene Data'!$G$7,0,10*ROW('Hygiene Data'!G5)),NA())</f>
        <v>#N/A</v>
      </c>
      <c r="BK11" s="93" t="e">
        <f ca="true">+IF(AND(ISNUMBER(OFFSET('Hygiene Data'!$G$9,0,10*ROW('Hygiene Data'!G5))),'Data Summary'!DZ11="Yes"),OFFSET('Hygiene Data'!$G$9,0,10*ROW('Hygiene Data'!G5)),NA())</f>
        <v>#N/A</v>
      </c>
      <c r="BL11" s="93">
        <f ca="true">+IF(AND(ISNUMBER(OFFSET('Hygiene Data'!$H$5,0,10*ROW('Hygiene Data'!H5))),'Data Summary'!EA11="Yes"),OFFSET('Hygiene Data'!$H$5,0,10*ROW('Hygiene Data'!H5)),NA())</f>
        <v>100</v>
      </c>
      <c r="BM11" s="93" t="e">
        <f ca="true">+IF(AND(ISNUMBER(OFFSET('Hygiene Data'!$H$7,0,10*ROW('Hygiene Data'!H5))),'Data Summary'!EB11="Yes"),OFFSET('Hygiene Data'!$H$7,0,10*ROW('Hygiene Data'!H5)),NA())</f>
        <v>#N/A</v>
      </c>
      <c r="BN11" s="93" t="e">
        <f ca="true">+IF(AND(ISNUMBER(OFFSET('Hygiene Data'!$H$9,0,10*ROW('Hygiene Data'!H5))),'Data Summary'!EC11="Yes"),OFFSET('Hygiene Data'!$H$9,0,10*ROW('Hygiene Data'!H5)),NA())</f>
        <v>#N/A</v>
      </c>
      <c r="BO11" s="93">
        <f ca="true">+IF(AND(ISNUMBER(OFFSET('Hygiene Data'!$I$5,0,10*ROW('Hygiene Data'!I5))),'Data Summary'!ED11="Yes"),OFFSET('Hygiene Data'!$I$5,0,10*ROW('Hygiene Data'!I5)),NA())</f>
        <v>100</v>
      </c>
      <c r="BP11" s="93" t="e">
        <f ca="true">+IF(AND(ISNUMBER(OFFSET('Hygiene Data'!$I$7,0,10*ROW('Hygiene Data'!I5))),'Data Summary'!EE11="Yes"),OFFSET('Hygiene Data'!$I$7,0,10*ROW('Hygiene Data'!I5)),NA())</f>
        <v>#N/A</v>
      </c>
      <c r="BQ11" s="93" t="e">
        <f ca="true">+IF(AND(ISNUMBER(OFFSET('Hygiene Data'!$I$9,0,10*ROW('Hygiene Data'!I5))),'Data Summary'!EF11="Yes"),OFFSET('Hygiene Data'!$I$9,0,10*ROW('Hygiene Data'!I5)),NA())</f>
        <v>#N/A</v>
      </c>
    </row>
    <row xmlns:x14ac="http://schemas.microsoft.com/office/spreadsheetml/2009/9/ac" r="12" x14ac:dyDescent="0.2">
      <c r="A12" s="325" t="str">
        <f ca="true">+RIGHT('Data Summary'!A12,LEN('Data Summary'!A12)-9)</f>
        <v>UIS</v>
      </c>
      <c r="B12" s="35" t="str">
        <f ca="true">+IF(ISTEXT('Data Summary'!B12),'Data Summary'!B12,"")</f>
        <v>Other</v>
      </c>
      <c r="C12" s="324">
        <f ca="true">+VALUE('Data Summary'!C12)</f>
        <v>2020</v>
      </c>
      <c r="D12" s="91">
        <f ca="true">+IF(AND(ISNUMBER(OFFSET('Water Data'!$D$4,0,10*ROW('Water Data'!D6))),'Data Summary'!BS12="Yes"),100-OFFSET('Water Data'!$D$4,0,10*ROW('Water Data'!D6)),NA())</f>
        <v>100</v>
      </c>
      <c r="E12" s="91" t="e">
        <f ca="true">+IF(AND(ISNUMBER(OFFSET('Water Data'!$D$6,0,10*ROW('Water Data'!D6))),'Data Summary'!BT12="Yes"),OFFSET('Water Data'!$D$6,0,10*ROW('Water Data'!D6)),NA())</f>
        <v>#N/A</v>
      </c>
      <c r="F12" s="91" t="e">
        <f ca="true">+IF(AND(ISNUMBER(OFFSET('Water Data'!$D$9,0,10*ROW('Water Data'!D6))),'Data Summary'!BU12="Yes"),OFFSET('Water Data'!$D$9,0,10*ROW('Water Data'!D6)),NA())</f>
        <v>#N/A</v>
      </c>
      <c r="G12" s="91" t="e">
        <f ca="true">+IF(AND(ISNUMBER(OFFSET('Water Data'!$E$4,0,10*ROW('Water Data'!E6))),'Data Summary'!BV12="Yes"),100-OFFSET('Water Data'!$E$4,0,10*ROW('Water Data'!E6)),NA())</f>
        <v>#N/A</v>
      </c>
      <c r="H12" s="91" t="e">
        <f ca="true">+IF(AND(ISNUMBER(OFFSET('Water Data'!$E$6,0,10*ROW('Water Data'!E6))),'Data Summary'!BW12="Yes"),OFFSET('Water Data'!$E$6,0,10*ROW('Water Data'!E6)),NA())</f>
        <v>#N/A</v>
      </c>
      <c r="I12" s="91" t="e">
        <f ca="true">+IF(AND(ISNUMBER(OFFSET('Water Data'!$E$9,0,10*ROW('Water Data'!E6))),'Data Summary'!BX12="Yes"),OFFSET('Water Data'!$E$9,0,10*ROW('Water Data'!E6)),NA())</f>
        <v>#N/A</v>
      </c>
      <c r="J12" s="91" t="e">
        <f ca="true">+IF(AND(ISNUMBER(OFFSET('Water Data'!$F$4,0,10*ROW('Water Data'!F6))),'Data Summary'!BY12="Yes"),100-OFFSET('Water Data'!$F$4,0,10*ROW('Water Data'!F6)),NA())</f>
        <v>#N/A</v>
      </c>
      <c r="K12" s="91" t="e">
        <f ca="true">+IF(AND(ISNUMBER(OFFSET('Water Data'!$F$6,0,10*ROW('Water Data'!F6))),'Data Summary'!BZ12="Yes"),OFFSET('Water Data'!$F$6,0,10*ROW('Water Data'!F6)),NA())</f>
        <v>#N/A</v>
      </c>
      <c r="L12" s="91" t="e">
        <f ca="true">+IF(AND(ISNUMBER(OFFSET('Water Data'!$F$9,0,10*ROW('Water Data'!F6))),'Data Summary'!CA12="Yes"),OFFSET('Water Data'!$F$9,0,10*ROW('Water Data'!F6)),NA())</f>
        <v>#N/A</v>
      </c>
      <c r="M12" s="91" t="e">
        <f ca="true">+IF(AND(ISNUMBER(OFFSET('Water Data'!$G$4,0,10*ROW('Water Data'!G6))),'Data Summary'!CB12="Yes"),100-OFFSET('Water Data'!$G$4,0,10*ROW('Water Data'!G6)),NA())</f>
        <v>#N/A</v>
      </c>
      <c r="N12" s="91" t="e">
        <f ca="true">+IF(AND(ISNUMBER(OFFSET('Water Data'!$G$6,0,10*ROW('Water Data'!G6))),'Data Summary'!CC12="Yes"),OFFSET('Water Data'!$G$6,0,10*ROW('Water Data'!G6)),NA())</f>
        <v>#N/A</v>
      </c>
      <c r="O12" s="91" t="e">
        <f ca="true">+IF(AND(ISNUMBER(OFFSET('Water Data'!$G$9,0,10*ROW('Water Data'!G6))),'Data Summary'!CD12="Yes"),OFFSET('Water Data'!$G$9,0,10*ROW('Water Data'!G6)),NA())</f>
        <v>#N/A</v>
      </c>
      <c r="P12" s="91">
        <f ca="true">+IF(AND(ISNUMBER(OFFSET('Water Data'!$H$4,0,10*ROW('Water Data'!H6))),'Data Summary'!CE12="Yes"),100-OFFSET('Water Data'!$H$4,0,10*ROW('Water Data'!H6)),NA())</f>
        <v>100</v>
      </c>
      <c r="Q12" s="91" t="e">
        <f ca="true">+IF(AND(ISNUMBER(OFFSET('Water Data'!$H$6,0,10*ROW('Water Data'!H6))),'Data Summary'!CF12="Yes"),OFFSET('Water Data'!$H$6,0,10*ROW('Water Data'!H6)),NA())</f>
        <v>#N/A</v>
      </c>
      <c r="R12" s="91" t="e">
        <f ca="true">+IF(AND(ISNUMBER(OFFSET('Water Data'!$H$9,0,10*ROW('Water Data'!H6))),'Data Summary'!CG12="Yes"),OFFSET('Water Data'!$H$9,0,10*ROW('Water Data'!H6)),NA())</f>
        <v>#N/A</v>
      </c>
      <c r="S12" s="91">
        <f ca="true">+IF(AND(ISNUMBER(OFFSET('Water Data'!$I$4,0,10*ROW('Water Data'!I6))),'Data Summary'!CH12="Yes"),100-OFFSET('Water Data'!$I$4,0,10*ROW('Water Data'!I6)),NA())</f>
        <v>100</v>
      </c>
      <c r="T12" s="91" t="e">
        <f ca="true">+IF(AND(ISNUMBER(OFFSET('Water Data'!$I$6,0,10*ROW('Water Data'!I6))),'Data Summary'!CI12="Yes"),OFFSET('Water Data'!$I$6,0,10*ROW('Water Data'!I6)),NA())</f>
        <v>#N/A</v>
      </c>
      <c r="U12" s="91" t="e">
        <f ca="true">+IF(AND(ISNUMBER(OFFSET('Water Data'!$I$9,0,10*ROW('Water Data'!I6))),'Data Summary'!CJ12="Yes"),OFFSET('Water Data'!$I$9,0,10*ROW('Water Data'!I6)),NA())</f>
        <v>#N/A</v>
      </c>
      <c r="V12" s="92">
        <f ca="true">+IF(AND(ISNUMBER(OFFSET('Sanitation Data'!$D$4,0,10*ROW('Sanitation Data'!D6))),'Data Summary'!CK12="Yes"),100-OFFSET('Sanitation Data'!$D$4,0,10*ROW('Sanitation Data'!D6)),NA())</f>
        <v>100</v>
      </c>
      <c r="W12" s="92" t="e">
        <f ca="true">+IF(AND(ISNUMBER(OFFSET('Sanitation Data'!$D$6,0,10*ROW('Sanitation Data'!D6))),'Data Summary'!CL12="Yes"),OFFSET('Sanitation Data'!$D$6,0,10*ROW('Sanitation Data'!D6)),NA())</f>
        <v>#N/A</v>
      </c>
      <c r="X12" s="92" t="e">
        <f ca="true">+IF(AND(ISNUMBER(OFFSET('Sanitation Data'!$D$10,0,10*ROW('Sanitation Data'!D6))),'Data Summary'!CM12="Yes"),OFFSET('Sanitation Data'!$D$10,0,10*ROW('Sanitation Data'!D6)),NA())</f>
        <v>#N/A</v>
      </c>
      <c r="Y12" s="92" t="e">
        <f ca="true">+IF(AND(ISNUMBER(OFFSET('Sanitation Data'!$D$11,0,10*ROW('Sanitation Data'!D6))),'Data Summary'!CN12="Yes"),OFFSET('Sanitation Data'!$D$11,0,10*ROW('Sanitation Data'!D6)),NA())</f>
        <v>#N/A</v>
      </c>
      <c r="Z12" s="92" t="e">
        <f ca="true">+IF(AND(ISNUMBER(OFFSET('Sanitation Data'!$D$12,0,10*ROW('Sanitation Data'!D6))),'Data Summary'!CO12="Yes"),OFFSET('Sanitation Data'!$D$12,0,10*ROW('Sanitation Data'!D6)),NA())</f>
        <v>#N/A</v>
      </c>
      <c r="AA12" s="92" t="e">
        <f ca="true">+IF(AND(ISNUMBER(OFFSET('Sanitation Data'!$E$4,0,10*ROW('Sanitation Data'!E6))),'Data Summary'!CP12="Yes"),100-OFFSET('Sanitation Data'!$E$4,0,10*ROW('Sanitation Data'!E6)),NA())</f>
        <v>#N/A</v>
      </c>
      <c r="AB12" s="92" t="e">
        <f ca="true">+IF(AND(ISNUMBER(OFFSET('Sanitation Data'!$E$6,0,10*ROW('Sanitation Data'!E6))),'Data Summary'!CQ12="Yes"),OFFSET('Sanitation Data'!$E$6,0,10*ROW('Sanitation Data'!E6)),NA())</f>
        <v>#N/A</v>
      </c>
      <c r="AC12" s="92" t="e">
        <f ca="true">+IF(AND(ISNUMBER(OFFSET('Sanitation Data'!$E$10,0,10*ROW('Sanitation Data'!E6))),'Data Summary'!CR12="Yes"),OFFSET('Sanitation Data'!$E$10,0,10*ROW('Sanitation Data'!E6)),NA())</f>
        <v>#N/A</v>
      </c>
      <c r="AD12" s="92" t="e">
        <f ca="true">+IF(AND(ISNUMBER(OFFSET('Sanitation Data'!$E$11,0,10*ROW('Sanitation Data'!E6))),'Data Summary'!CS12="Yes"),OFFSET('Sanitation Data'!$E$11,0,10*ROW('Sanitation Data'!E6)),NA())</f>
        <v>#N/A</v>
      </c>
      <c r="AE12" s="92" t="e">
        <f ca="true">+IF(AND(ISNUMBER(OFFSET('Sanitation Data'!$E$12,0,10*ROW('Sanitation Data'!E6))),'Data Summary'!CT12="Yes"),OFFSET('Sanitation Data'!$E$12,0,10*ROW('Sanitation Data'!E6)),NA())</f>
        <v>#N/A</v>
      </c>
      <c r="AF12" s="92" t="e">
        <f ca="true">+IF(AND(ISNUMBER(OFFSET('Sanitation Data'!$F$4,0,10*ROW('Sanitation Data'!F6))),'Data Summary'!CU12="Yes"),100-OFFSET('Sanitation Data'!$F$4,0,10*ROW('Sanitation Data'!F6)),NA())</f>
        <v>#N/A</v>
      </c>
      <c r="AG12" s="92" t="e">
        <f ca="true">+IF(AND(ISNUMBER(OFFSET('Sanitation Data'!$F$6,0,10*ROW('Sanitation Data'!F6))),'Data Summary'!CV12="Yes"),OFFSET('Sanitation Data'!$F$6,0,10*ROW('Sanitation Data'!F6)),NA())</f>
        <v>#N/A</v>
      </c>
      <c r="AH12" s="92" t="e">
        <f ca="true">+IF(AND(ISNUMBER(OFFSET('Sanitation Data'!$F$10,0,10*ROW('Sanitation Data'!F6))),'Data Summary'!CW12="Yes"),OFFSET('Sanitation Data'!$F$10,0,10*ROW('Sanitation Data'!F6)),NA())</f>
        <v>#N/A</v>
      </c>
      <c r="AI12" s="92" t="e">
        <f ca="true">+IF(AND(ISNUMBER(OFFSET('Sanitation Data'!$F$11,0,10*ROW('Sanitation Data'!F6))),'Data Summary'!CX12="Yes"),OFFSET('Sanitation Data'!$F$11,0,10*ROW('Sanitation Data'!F6)),NA())</f>
        <v>#N/A</v>
      </c>
      <c r="AJ12" s="92" t="e">
        <f ca="true">+IF(AND(ISNUMBER(OFFSET('Sanitation Data'!$F$12,0,10*ROW('Sanitation Data'!F6))),'Data Summary'!CY12="Yes"),OFFSET('Sanitation Data'!$F$12,0,10*ROW('Sanitation Data'!F6)),NA())</f>
        <v>#N/A</v>
      </c>
      <c r="AK12" s="92" t="e">
        <f ca="true">+IF(AND(ISNUMBER(OFFSET('Sanitation Data'!$G$4,0,10*ROW('Sanitation Data'!G6))),'Data Summary'!CZ12="Yes"),100-OFFSET('Sanitation Data'!$G$4,0,10*ROW('Sanitation Data'!G6)),NA())</f>
        <v>#N/A</v>
      </c>
      <c r="AL12" s="92" t="e">
        <f ca="true">+IF(AND(ISNUMBER(OFFSET('Sanitation Data'!$G$6,0,10*ROW('Sanitation Data'!G6))),'Data Summary'!DA12="Yes"),OFFSET('Sanitation Data'!$G$6,0,10*ROW('Sanitation Data'!G6)),NA())</f>
        <v>#N/A</v>
      </c>
      <c r="AM12" s="92" t="e">
        <f ca="true">+IF(AND(ISNUMBER(OFFSET('Sanitation Data'!$G$10,0,10*ROW('Sanitation Data'!G6))),'Data Summary'!DB12="Yes"),OFFSET('Sanitation Data'!$G$10,0,10*ROW('Sanitation Data'!G6)),NA())</f>
        <v>#N/A</v>
      </c>
      <c r="AN12" s="92" t="e">
        <f ca="true">+IF(AND(ISNUMBER(OFFSET('Sanitation Data'!$G$11,0,10*ROW('Sanitation Data'!G6))),'Data Summary'!DC12="Yes"),OFFSET('Sanitation Data'!$G$11,0,10*ROW('Sanitation Data'!G6)),NA())</f>
        <v>#N/A</v>
      </c>
      <c r="AO12" s="92" t="e">
        <f ca="true">+IF(AND(ISNUMBER(OFFSET('Sanitation Data'!$G$12,0,10*ROW('Sanitation Data'!G6))),'Data Summary'!DD12="Yes"),OFFSET('Sanitation Data'!$G$12,0,10*ROW('Sanitation Data'!G6)),NA())</f>
        <v>#N/A</v>
      </c>
      <c r="AP12" s="92">
        <f ca="true">+IF(AND(ISNUMBER(OFFSET('Sanitation Data'!$H$4,0,10*ROW('Sanitation Data'!H6))),'Data Summary'!DE12="Yes"),100-OFFSET('Sanitation Data'!$H$4,0,10*ROW('Sanitation Data'!H6)),NA())</f>
        <v>100</v>
      </c>
      <c r="AQ12" s="92" t="e">
        <f ca="true">+IF(AND(ISNUMBER(OFFSET('Sanitation Data'!$H$6,0,10*ROW('Sanitation Data'!H6))),'Data Summary'!DF12="Yes"),OFFSET('Sanitation Data'!$H$6,0,10*ROW('Sanitation Data'!H6)),NA())</f>
        <v>#N/A</v>
      </c>
      <c r="AR12" s="92" t="e">
        <f ca="true">+IF(AND(ISNUMBER(OFFSET('Sanitation Data'!$H$10,0,10*ROW('Sanitation Data'!H6))),'Data Summary'!DG12="Yes"),OFFSET('Sanitation Data'!$H$10,0,10*ROW('Sanitation Data'!H6)),NA())</f>
        <v>#N/A</v>
      </c>
      <c r="AS12" s="92" t="e">
        <f ca="true">+IF(AND(ISNUMBER(OFFSET('Sanitation Data'!$H$11,0,10*ROW('Sanitation Data'!H6))),'Data Summary'!DH12="Yes"),OFFSET('Sanitation Data'!$H$11,0,10*ROW('Sanitation Data'!H6)),NA())</f>
        <v>#N/A</v>
      </c>
      <c r="AT12" s="92" t="e">
        <f ca="true">+IF(AND(ISNUMBER(OFFSET('Sanitation Data'!$H$12,0,10*ROW('Sanitation Data'!H6))),'Data Summary'!DI12="Yes"),OFFSET('Sanitation Data'!$H$12,0,10*ROW('Sanitation Data'!H6)),NA())</f>
        <v>#N/A</v>
      </c>
      <c r="AU12" s="92">
        <f ca="true">+IF(AND(ISNUMBER(OFFSET('Sanitation Data'!$I$4,0,10*ROW('Sanitation Data'!I6))),'Data Summary'!DJ12="Yes"),100-OFFSET('Sanitation Data'!$I$4,0,10*ROW('Sanitation Data'!I6)),NA())</f>
        <v>100</v>
      </c>
      <c r="AV12" s="92" t="e">
        <f ca="true">+IF(AND(ISNUMBER(OFFSET('Sanitation Data'!$I$6,0,10*ROW('Sanitation Data'!I6))),'Data Summary'!DK12="Yes"),OFFSET('Sanitation Data'!$I$6,0,10*ROW('Sanitation Data'!I6)),NA())</f>
        <v>#N/A</v>
      </c>
      <c r="AW12" s="92" t="e">
        <f ca="true">+IF(AND(ISNUMBER(OFFSET('Sanitation Data'!$I$10,0,10*ROW('Sanitation Data'!I6))),'Data Summary'!DL12="Yes"),OFFSET('Sanitation Data'!$I$10,0,10*ROW('Sanitation Data'!I6)),NA())</f>
        <v>#N/A</v>
      </c>
      <c r="AX12" s="92" t="e">
        <f ca="true">+IF(AND(ISNUMBER(OFFSET('Sanitation Data'!$I$11,0,10*ROW('Sanitation Data'!I6))),'Data Summary'!DM12="Yes"),OFFSET('Sanitation Data'!$I$11,0,10*ROW('Sanitation Data'!I6)),NA())</f>
        <v>#N/A</v>
      </c>
      <c r="AY12" s="92" t="e">
        <f ca="true">+IF(AND(ISNUMBER(OFFSET('Sanitation Data'!$I$12,0,10*ROW('Sanitation Data'!I6))),'Data Summary'!DN12="Yes"),OFFSET('Sanitation Data'!$I$12,0,10*ROW('Sanitation Data'!I6)),NA())</f>
        <v>#N/A</v>
      </c>
      <c r="AZ12" s="93">
        <f ca="true">+IF(AND(ISNUMBER(OFFSET('Hygiene Data'!$D$5,0,10*ROW('Hygiene Data'!D6))),'Data Summary'!DO12="Yes"),OFFSET('Hygiene Data'!$D$5,0,10*ROW('Hygiene Data'!D6)),NA())</f>
        <v>100</v>
      </c>
      <c r="BA12" s="93" t="e">
        <f ca="true">+IF(AND(ISNUMBER(OFFSET('Hygiene Data'!$D$7,0,10*ROW('Hygiene Data'!D6))),'Data Summary'!DP12="Yes"),OFFSET('Hygiene Data'!$D$7,0,10*ROW('Hygiene Data'!D6)),NA())</f>
        <v>#N/A</v>
      </c>
      <c r="BB12" s="93" t="e">
        <f ca="true">+IF(AND(ISNUMBER(OFFSET('Hygiene Data'!$D$9,0,10*ROW('Hygiene Data'!D6))),'Data Summary'!DQ12="Yes"),OFFSET('Hygiene Data'!$D$9,0,10*ROW('Hygiene Data'!D6)),NA())</f>
        <v>#N/A</v>
      </c>
      <c r="BC12" s="93" t="e">
        <f ca="true">+IF(AND(ISNUMBER(OFFSET('Hygiene Data'!$E$5,0,10*ROW('Hygiene Data'!E6))),'Data Summary'!DR12="Yes"),OFFSET('Hygiene Data'!$E$5,0,10*ROW('Hygiene Data'!E6)),NA())</f>
        <v>#N/A</v>
      </c>
      <c r="BD12" s="93" t="e">
        <f ca="true">+IF(AND(ISNUMBER(OFFSET('Hygiene Data'!$E$7,0,10*ROW('Hygiene Data'!E6))),'Data Summary'!DS12="Yes"),OFFSET('Hygiene Data'!$E$7,0,10*ROW('Hygiene Data'!E6)),NA())</f>
        <v>#N/A</v>
      </c>
      <c r="BE12" s="93" t="e">
        <f ca="true">+IF(AND(ISNUMBER(OFFSET('Hygiene Data'!$E$9,0,10*ROW('Hygiene Data'!E6))),'Data Summary'!DT12="Yes"),OFFSET('Hygiene Data'!$E$9,0,10*ROW('Hygiene Data'!E6)),NA())</f>
        <v>#N/A</v>
      </c>
      <c r="BF12" s="93" t="e">
        <f ca="true">+IF(AND(ISNUMBER(OFFSET('Hygiene Data'!$F$5,0,10*ROW('Hygiene Data'!F6))),'Data Summary'!DU12="Yes"),OFFSET('Hygiene Data'!$F$5,0,10*ROW('Hygiene Data'!F6)),NA())</f>
        <v>#N/A</v>
      </c>
      <c r="BG12" s="93" t="e">
        <f ca="true">+IF(AND(ISNUMBER(OFFSET('Hygiene Data'!$F$7,0,10*ROW('Hygiene Data'!F6))),'Data Summary'!DV12="Yes"),OFFSET('Hygiene Data'!$F$7,0,10*ROW('Hygiene Data'!F6)),NA())</f>
        <v>#N/A</v>
      </c>
      <c r="BH12" s="93" t="e">
        <f ca="true">+IF(AND(ISNUMBER(OFFSET('Hygiene Data'!$F$9,0,10*ROW('Hygiene Data'!F6))),'Data Summary'!DW12="Yes"),OFFSET('Hygiene Data'!$F$9,0,10*ROW('Hygiene Data'!F6)),NA())</f>
        <v>#N/A</v>
      </c>
      <c r="BI12" s="93" t="e">
        <f ca="true">+IF(AND(ISNUMBER(OFFSET('Hygiene Data'!$G$5,0,10*ROW('Hygiene Data'!G6))),'Data Summary'!DX12="Yes"),OFFSET('Hygiene Data'!$G$5,0,10*ROW('Hygiene Data'!G6)),NA())</f>
        <v>#N/A</v>
      </c>
      <c r="BJ12" s="93" t="e">
        <f ca="true">+IF(AND(ISNUMBER(OFFSET('Hygiene Data'!$G$7,0,10*ROW('Hygiene Data'!G6))),'Data Summary'!DY12="Yes"),OFFSET('Hygiene Data'!$G$7,0,10*ROW('Hygiene Data'!G6)),NA())</f>
        <v>#N/A</v>
      </c>
      <c r="BK12" s="93" t="e">
        <f ca="true">+IF(AND(ISNUMBER(OFFSET('Hygiene Data'!$G$9,0,10*ROW('Hygiene Data'!G6))),'Data Summary'!DZ12="Yes"),OFFSET('Hygiene Data'!$G$9,0,10*ROW('Hygiene Data'!G6)),NA())</f>
        <v>#N/A</v>
      </c>
      <c r="BL12" s="93">
        <f ca="true">+IF(AND(ISNUMBER(OFFSET('Hygiene Data'!$H$5,0,10*ROW('Hygiene Data'!H6))),'Data Summary'!EA12="Yes"),OFFSET('Hygiene Data'!$H$5,0,10*ROW('Hygiene Data'!H6)),NA())</f>
        <v>100</v>
      </c>
      <c r="BM12" s="93" t="e">
        <f ca="true">+IF(AND(ISNUMBER(OFFSET('Hygiene Data'!$H$7,0,10*ROW('Hygiene Data'!H6))),'Data Summary'!EB12="Yes"),OFFSET('Hygiene Data'!$H$7,0,10*ROW('Hygiene Data'!H6)),NA())</f>
        <v>#N/A</v>
      </c>
      <c r="BN12" s="93" t="e">
        <f ca="true">+IF(AND(ISNUMBER(OFFSET('Hygiene Data'!$H$9,0,10*ROW('Hygiene Data'!H6))),'Data Summary'!EC12="Yes"),OFFSET('Hygiene Data'!$H$9,0,10*ROW('Hygiene Data'!H6)),NA())</f>
        <v>#N/A</v>
      </c>
      <c r="BO12" s="93">
        <f ca="true">+IF(AND(ISNUMBER(OFFSET('Hygiene Data'!$I$5,0,10*ROW('Hygiene Data'!I6))),'Data Summary'!ED12="Yes"),OFFSET('Hygiene Data'!$I$5,0,10*ROW('Hygiene Data'!I6)),NA())</f>
        <v>100</v>
      </c>
      <c r="BP12" s="93" t="e">
        <f ca="true">+IF(AND(ISNUMBER(OFFSET('Hygiene Data'!$I$7,0,10*ROW('Hygiene Data'!I6))),'Data Summary'!EE12="Yes"),OFFSET('Hygiene Data'!$I$7,0,10*ROW('Hygiene Data'!I6)),NA())</f>
        <v>#N/A</v>
      </c>
      <c r="BQ12" s="93" t="e">
        <f ca="true">+IF(AND(ISNUMBER(OFFSET('Hygiene Data'!$I$9,0,10*ROW('Hygiene Data'!I6))),'Data Summary'!EF12="Yes"),OFFSET('Hygiene Data'!$I$9,0,10*ROW('Hygiene Data'!I6)),NA())</f>
        <v>#N/A</v>
      </c>
    </row>
    <row xmlns:x14ac="http://schemas.microsoft.com/office/spreadsheetml/2009/9/ac" r="13" x14ac:dyDescent="0.2">
      <c r="A13" s="325" t="str">
        <f ca="true">+RIGHT('Data Summary'!A13,LEN('Data Summary'!A13)-9)</f>
        <v>UIS</v>
      </c>
      <c r="B13" s="35" t="str">
        <f ca="true">+IF(ISTEXT('Data Summary'!B13),'Data Summary'!B13,"")</f>
        <v>Other</v>
      </c>
      <c r="C13" s="324">
        <f ca="true">+VALUE('Data Summary'!C13)</f>
        <v>2021</v>
      </c>
      <c r="D13" s="91">
        <f ca="true">+IF(AND(ISNUMBER(OFFSET('Water Data'!$D$4,0,10*ROW('Water Data'!D7))),'Data Summary'!BS13="Yes"),100-OFFSET('Water Data'!$D$4,0,10*ROW('Water Data'!D7)),NA())</f>
        <v>100</v>
      </c>
      <c r="E13" s="91" t="e">
        <f ca="true">+IF(AND(ISNUMBER(OFFSET('Water Data'!$D$6,0,10*ROW('Water Data'!D7))),'Data Summary'!BT13="Yes"),OFFSET('Water Data'!$D$6,0,10*ROW('Water Data'!D7)),NA())</f>
        <v>#N/A</v>
      </c>
      <c r="F13" s="91" t="e">
        <f ca="true">+IF(AND(ISNUMBER(OFFSET('Water Data'!$D$9,0,10*ROW('Water Data'!D7))),'Data Summary'!BU13="Yes"),OFFSET('Water Data'!$D$9,0,10*ROW('Water Data'!D7)),NA())</f>
        <v>#N/A</v>
      </c>
      <c r="G13" s="91" t="e">
        <f ca="true">+IF(AND(ISNUMBER(OFFSET('Water Data'!$E$4,0,10*ROW('Water Data'!E7))),'Data Summary'!BV13="Yes"),100-OFFSET('Water Data'!$E$4,0,10*ROW('Water Data'!E7)),NA())</f>
        <v>#N/A</v>
      </c>
      <c r="H13" s="91" t="e">
        <f ca="true">+IF(AND(ISNUMBER(OFFSET('Water Data'!$E$6,0,10*ROW('Water Data'!E7))),'Data Summary'!BW13="Yes"),OFFSET('Water Data'!$E$6,0,10*ROW('Water Data'!E7)),NA())</f>
        <v>#N/A</v>
      </c>
      <c r="I13" s="91" t="e">
        <f ca="true">+IF(AND(ISNUMBER(OFFSET('Water Data'!$E$9,0,10*ROW('Water Data'!E7))),'Data Summary'!BX13="Yes"),OFFSET('Water Data'!$E$9,0,10*ROW('Water Data'!E7)),NA())</f>
        <v>#N/A</v>
      </c>
      <c r="J13" s="91" t="e">
        <f ca="true">+IF(AND(ISNUMBER(OFFSET('Water Data'!$F$4,0,10*ROW('Water Data'!F7))),'Data Summary'!BY13="Yes"),100-OFFSET('Water Data'!$F$4,0,10*ROW('Water Data'!F7)),NA())</f>
        <v>#N/A</v>
      </c>
      <c r="K13" s="91" t="e">
        <f ca="true">+IF(AND(ISNUMBER(OFFSET('Water Data'!$F$6,0,10*ROW('Water Data'!F7))),'Data Summary'!BZ13="Yes"),OFFSET('Water Data'!$F$6,0,10*ROW('Water Data'!F7)),NA())</f>
        <v>#N/A</v>
      </c>
      <c r="L13" s="91" t="e">
        <f ca="true">+IF(AND(ISNUMBER(OFFSET('Water Data'!$F$9,0,10*ROW('Water Data'!F7))),'Data Summary'!CA13="Yes"),OFFSET('Water Data'!$F$9,0,10*ROW('Water Data'!F7)),NA())</f>
        <v>#N/A</v>
      </c>
      <c r="M13" s="91" t="e">
        <f ca="true">+IF(AND(ISNUMBER(OFFSET('Water Data'!$G$4,0,10*ROW('Water Data'!G7))),'Data Summary'!CB13="Yes"),100-OFFSET('Water Data'!$G$4,0,10*ROW('Water Data'!G7)),NA())</f>
        <v>#N/A</v>
      </c>
      <c r="N13" s="91" t="e">
        <f ca="true">+IF(AND(ISNUMBER(OFFSET('Water Data'!$G$6,0,10*ROW('Water Data'!G7))),'Data Summary'!CC13="Yes"),OFFSET('Water Data'!$G$6,0,10*ROW('Water Data'!G7)),NA())</f>
        <v>#N/A</v>
      </c>
      <c r="O13" s="91" t="e">
        <f ca="true">+IF(AND(ISNUMBER(OFFSET('Water Data'!$G$9,0,10*ROW('Water Data'!G7))),'Data Summary'!CD13="Yes"),OFFSET('Water Data'!$G$9,0,10*ROW('Water Data'!G7)),NA())</f>
        <v>#N/A</v>
      </c>
      <c r="P13" s="91">
        <f ca="true">+IF(AND(ISNUMBER(OFFSET('Water Data'!$H$4,0,10*ROW('Water Data'!H7))),'Data Summary'!CE13="Yes"),100-OFFSET('Water Data'!$H$4,0,10*ROW('Water Data'!H7)),NA())</f>
        <v>100</v>
      </c>
      <c r="Q13" s="91" t="e">
        <f ca="true">+IF(AND(ISNUMBER(OFFSET('Water Data'!$H$6,0,10*ROW('Water Data'!H7))),'Data Summary'!CF13="Yes"),OFFSET('Water Data'!$H$6,0,10*ROW('Water Data'!H7)),NA())</f>
        <v>#N/A</v>
      </c>
      <c r="R13" s="91" t="e">
        <f ca="true">+IF(AND(ISNUMBER(OFFSET('Water Data'!$H$9,0,10*ROW('Water Data'!H7))),'Data Summary'!CG13="Yes"),OFFSET('Water Data'!$H$9,0,10*ROW('Water Data'!H7)),NA())</f>
        <v>#N/A</v>
      </c>
      <c r="S13" s="91">
        <f ca="true">+IF(AND(ISNUMBER(OFFSET('Water Data'!$I$4,0,10*ROW('Water Data'!I7))),'Data Summary'!CH13="Yes"),100-OFFSET('Water Data'!$I$4,0,10*ROW('Water Data'!I7)),NA())</f>
        <v>100</v>
      </c>
      <c r="T13" s="91" t="e">
        <f ca="true">+IF(AND(ISNUMBER(OFFSET('Water Data'!$I$6,0,10*ROW('Water Data'!I7))),'Data Summary'!CI13="Yes"),OFFSET('Water Data'!$I$6,0,10*ROW('Water Data'!I7)),NA())</f>
        <v>#N/A</v>
      </c>
      <c r="U13" s="91" t="e">
        <f ca="true">+IF(AND(ISNUMBER(OFFSET('Water Data'!$I$9,0,10*ROW('Water Data'!I7))),'Data Summary'!CJ13="Yes"),OFFSET('Water Data'!$I$9,0,10*ROW('Water Data'!I7)),NA())</f>
        <v>#N/A</v>
      </c>
      <c r="V13" s="92">
        <f ca="true">+IF(AND(ISNUMBER(OFFSET('Sanitation Data'!$D$4,0,10*ROW('Sanitation Data'!D7))),'Data Summary'!CK13="Yes"),100-OFFSET('Sanitation Data'!$D$4,0,10*ROW('Sanitation Data'!D7)),NA())</f>
        <v>100</v>
      </c>
      <c r="W13" s="92" t="e">
        <f ca="true">+IF(AND(ISNUMBER(OFFSET('Sanitation Data'!$D$6,0,10*ROW('Sanitation Data'!D7))),'Data Summary'!CL13="Yes"),OFFSET('Sanitation Data'!$D$6,0,10*ROW('Sanitation Data'!D7)),NA())</f>
        <v>#N/A</v>
      </c>
      <c r="X13" s="92" t="e">
        <f ca="true">+IF(AND(ISNUMBER(OFFSET('Sanitation Data'!$D$10,0,10*ROW('Sanitation Data'!D7))),'Data Summary'!CM13="Yes"),OFFSET('Sanitation Data'!$D$10,0,10*ROW('Sanitation Data'!D7)),NA())</f>
        <v>#N/A</v>
      </c>
      <c r="Y13" s="92" t="e">
        <f ca="true">+IF(AND(ISNUMBER(OFFSET('Sanitation Data'!$D$11,0,10*ROW('Sanitation Data'!D7))),'Data Summary'!CN13="Yes"),OFFSET('Sanitation Data'!$D$11,0,10*ROW('Sanitation Data'!D7)),NA())</f>
        <v>#N/A</v>
      </c>
      <c r="Z13" s="92" t="e">
        <f ca="true">+IF(AND(ISNUMBER(OFFSET('Sanitation Data'!$D$12,0,10*ROW('Sanitation Data'!D7))),'Data Summary'!CO13="Yes"),OFFSET('Sanitation Data'!$D$12,0,10*ROW('Sanitation Data'!D7)),NA())</f>
        <v>#N/A</v>
      </c>
      <c r="AA13" s="92" t="e">
        <f ca="true">+IF(AND(ISNUMBER(OFFSET('Sanitation Data'!$E$4,0,10*ROW('Sanitation Data'!E7))),'Data Summary'!CP13="Yes"),100-OFFSET('Sanitation Data'!$E$4,0,10*ROW('Sanitation Data'!E7)),NA())</f>
        <v>#N/A</v>
      </c>
      <c r="AB13" s="92" t="e">
        <f ca="true">+IF(AND(ISNUMBER(OFFSET('Sanitation Data'!$E$6,0,10*ROW('Sanitation Data'!E7))),'Data Summary'!CQ13="Yes"),OFFSET('Sanitation Data'!$E$6,0,10*ROW('Sanitation Data'!E7)),NA())</f>
        <v>#N/A</v>
      </c>
      <c r="AC13" s="92" t="e">
        <f ca="true">+IF(AND(ISNUMBER(OFFSET('Sanitation Data'!$E$10,0,10*ROW('Sanitation Data'!E7))),'Data Summary'!CR13="Yes"),OFFSET('Sanitation Data'!$E$10,0,10*ROW('Sanitation Data'!E7)),NA())</f>
        <v>#N/A</v>
      </c>
      <c r="AD13" s="92" t="e">
        <f ca="true">+IF(AND(ISNUMBER(OFFSET('Sanitation Data'!$E$11,0,10*ROW('Sanitation Data'!E7))),'Data Summary'!CS13="Yes"),OFFSET('Sanitation Data'!$E$11,0,10*ROW('Sanitation Data'!E7)),NA())</f>
        <v>#N/A</v>
      </c>
      <c r="AE13" s="92" t="e">
        <f ca="true">+IF(AND(ISNUMBER(OFFSET('Sanitation Data'!$E$12,0,10*ROW('Sanitation Data'!E7))),'Data Summary'!CT13="Yes"),OFFSET('Sanitation Data'!$E$12,0,10*ROW('Sanitation Data'!E7)),NA())</f>
        <v>#N/A</v>
      </c>
      <c r="AF13" s="92" t="e">
        <f ca="true">+IF(AND(ISNUMBER(OFFSET('Sanitation Data'!$F$4,0,10*ROW('Sanitation Data'!F7))),'Data Summary'!CU13="Yes"),100-OFFSET('Sanitation Data'!$F$4,0,10*ROW('Sanitation Data'!F7)),NA())</f>
        <v>#N/A</v>
      </c>
      <c r="AG13" s="92" t="e">
        <f ca="true">+IF(AND(ISNUMBER(OFFSET('Sanitation Data'!$F$6,0,10*ROW('Sanitation Data'!F7))),'Data Summary'!CV13="Yes"),OFFSET('Sanitation Data'!$F$6,0,10*ROW('Sanitation Data'!F7)),NA())</f>
        <v>#N/A</v>
      </c>
      <c r="AH13" s="92" t="e">
        <f ca="true">+IF(AND(ISNUMBER(OFFSET('Sanitation Data'!$F$10,0,10*ROW('Sanitation Data'!F7))),'Data Summary'!CW13="Yes"),OFFSET('Sanitation Data'!$F$10,0,10*ROW('Sanitation Data'!F7)),NA())</f>
        <v>#N/A</v>
      </c>
      <c r="AI13" s="92" t="e">
        <f ca="true">+IF(AND(ISNUMBER(OFFSET('Sanitation Data'!$F$11,0,10*ROW('Sanitation Data'!F7))),'Data Summary'!CX13="Yes"),OFFSET('Sanitation Data'!$F$11,0,10*ROW('Sanitation Data'!F7)),NA())</f>
        <v>#N/A</v>
      </c>
      <c r="AJ13" s="92" t="e">
        <f ca="true">+IF(AND(ISNUMBER(OFFSET('Sanitation Data'!$F$12,0,10*ROW('Sanitation Data'!F7))),'Data Summary'!CY13="Yes"),OFFSET('Sanitation Data'!$F$12,0,10*ROW('Sanitation Data'!F7)),NA())</f>
        <v>#N/A</v>
      </c>
      <c r="AK13" s="92" t="e">
        <f ca="true">+IF(AND(ISNUMBER(OFFSET('Sanitation Data'!$G$4,0,10*ROW('Sanitation Data'!G7))),'Data Summary'!CZ13="Yes"),100-OFFSET('Sanitation Data'!$G$4,0,10*ROW('Sanitation Data'!G7)),NA())</f>
        <v>#N/A</v>
      </c>
      <c r="AL13" s="92" t="e">
        <f ca="true">+IF(AND(ISNUMBER(OFFSET('Sanitation Data'!$G$6,0,10*ROW('Sanitation Data'!G7))),'Data Summary'!DA13="Yes"),OFFSET('Sanitation Data'!$G$6,0,10*ROW('Sanitation Data'!G7)),NA())</f>
        <v>#N/A</v>
      </c>
      <c r="AM13" s="92" t="e">
        <f ca="true">+IF(AND(ISNUMBER(OFFSET('Sanitation Data'!$G$10,0,10*ROW('Sanitation Data'!G7))),'Data Summary'!DB13="Yes"),OFFSET('Sanitation Data'!$G$10,0,10*ROW('Sanitation Data'!G7)),NA())</f>
        <v>#N/A</v>
      </c>
      <c r="AN13" s="92" t="e">
        <f ca="true">+IF(AND(ISNUMBER(OFFSET('Sanitation Data'!$G$11,0,10*ROW('Sanitation Data'!G7))),'Data Summary'!DC13="Yes"),OFFSET('Sanitation Data'!$G$11,0,10*ROW('Sanitation Data'!G7)),NA())</f>
        <v>#N/A</v>
      </c>
      <c r="AO13" s="92" t="e">
        <f ca="true">+IF(AND(ISNUMBER(OFFSET('Sanitation Data'!$G$12,0,10*ROW('Sanitation Data'!G7))),'Data Summary'!DD13="Yes"),OFFSET('Sanitation Data'!$G$12,0,10*ROW('Sanitation Data'!G7)),NA())</f>
        <v>#N/A</v>
      </c>
      <c r="AP13" s="92">
        <f ca="true">+IF(AND(ISNUMBER(OFFSET('Sanitation Data'!$H$4,0,10*ROW('Sanitation Data'!H7))),'Data Summary'!DE13="Yes"),100-OFFSET('Sanitation Data'!$H$4,0,10*ROW('Sanitation Data'!H7)),NA())</f>
        <v>100</v>
      </c>
      <c r="AQ13" s="92" t="e">
        <f ca="true">+IF(AND(ISNUMBER(OFFSET('Sanitation Data'!$H$6,0,10*ROW('Sanitation Data'!H7))),'Data Summary'!DF13="Yes"),OFFSET('Sanitation Data'!$H$6,0,10*ROW('Sanitation Data'!H7)),NA())</f>
        <v>#N/A</v>
      </c>
      <c r="AR13" s="92" t="e">
        <f ca="true">+IF(AND(ISNUMBER(OFFSET('Sanitation Data'!$H$10,0,10*ROW('Sanitation Data'!H7))),'Data Summary'!DG13="Yes"),OFFSET('Sanitation Data'!$H$10,0,10*ROW('Sanitation Data'!H7)),NA())</f>
        <v>#N/A</v>
      </c>
      <c r="AS13" s="92" t="e">
        <f ca="true">+IF(AND(ISNUMBER(OFFSET('Sanitation Data'!$H$11,0,10*ROW('Sanitation Data'!H7))),'Data Summary'!DH13="Yes"),OFFSET('Sanitation Data'!$H$11,0,10*ROW('Sanitation Data'!H7)),NA())</f>
        <v>#N/A</v>
      </c>
      <c r="AT13" s="92" t="e">
        <f ca="true">+IF(AND(ISNUMBER(OFFSET('Sanitation Data'!$H$12,0,10*ROW('Sanitation Data'!H7))),'Data Summary'!DI13="Yes"),OFFSET('Sanitation Data'!$H$12,0,10*ROW('Sanitation Data'!H7)),NA())</f>
        <v>#N/A</v>
      </c>
      <c r="AU13" s="92">
        <f ca="true">+IF(AND(ISNUMBER(OFFSET('Sanitation Data'!$I$4,0,10*ROW('Sanitation Data'!I7))),'Data Summary'!DJ13="Yes"),100-OFFSET('Sanitation Data'!$I$4,0,10*ROW('Sanitation Data'!I7)),NA())</f>
        <v>100</v>
      </c>
      <c r="AV13" s="92" t="e">
        <f ca="true">+IF(AND(ISNUMBER(OFFSET('Sanitation Data'!$I$6,0,10*ROW('Sanitation Data'!I7))),'Data Summary'!DK13="Yes"),OFFSET('Sanitation Data'!$I$6,0,10*ROW('Sanitation Data'!I7)),NA())</f>
        <v>#N/A</v>
      </c>
      <c r="AW13" s="92" t="e">
        <f ca="true">+IF(AND(ISNUMBER(OFFSET('Sanitation Data'!$I$10,0,10*ROW('Sanitation Data'!I7))),'Data Summary'!DL13="Yes"),OFFSET('Sanitation Data'!$I$10,0,10*ROW('Sanitation Data'!I7)),NA())</f>
        <v>#N/A</v>
      </c>
      <c r="AX13" s="92" t="e">
        <f ca="true">+IF(AND(ISNUMBER(OFFSET('Sanitation Data'!$I$11,0,10*ROW('Sanitation Data'!I7))),'Data Summary'!DM13="Yes"),OFFSET('Sanitation Data'!$I$11,0,10*ROW('Sanitation Data'!I7)),NA())</f>
        <v>#N/A</v>
      </c>
      <c r="AY13" s="92" t="e">
        <f ca="true">+IF(AND(ISNUMBER(OFFSET('Sanitation Data'!$I$12,0,10*ROW('Sanitation Data'!I7))),'Data Summary'!DN13="Yes"),OFFSET('Sanitation Data'!$I$12,0,10*ROW('Sanitation Data'!I7)),NA())</f>
        <v>#N/A</v>
      </c>
      <c r="AZ13" s="93">
        <f ca="true">+IF(AND(ISNUMBER(OFFSET('Hygiene Data'!$D$5,0,10*ROW('Hygiene Data'!D7))),'Data Summary'!DO13="Yes"),OFFSET('Hygiene Data'!$D$5,0,10*ROW('Hygiene Data'!D7)),NA())</f>
        <v>100</v>
      </c>
      <c r="BA13" s="93" t="e">
        <f ca="true">+IF(AND(ISNUMBER(OFFSET('Hygiene Data'!$D$7,0,10*ROW('Hygiene Data'!D7))),'Data Summary'!DP13="Yes"),OFFSET('Hygiene Data'!$D$7,0,10*ROW('Hygiene Data'!D7)),NA())</f>
        <v>#N/A</v>
      </c>
      <c r="BB13" s="93" t="e">
        <f ca="true">+IF(AND(ISNUMBER(OFFSET('Hygiene Data'!$D$9,0,10*ROW('Hygiene Data'!D7))),'Data Summary'!DQ13="Yes"),OFFSET('Hygiene Data'!$D$9,0,10*ROW('Hygiene Data'!D7)),NA())</f>
        <v>#N/A</v>
      </c>
      <c r="BC13" s="93" t="e">
        <f ca="true">+IF(AND(ISNUMBER(OFFSET('Hygiene Data'!$E$5,0,10*ROW('Hygiene Data'!E7))),'Data Summary'!DR13="Yes"),OFFSET('Hygiene Data'!$E$5,0,10*ROW('Hygiene Data'!E7)),NA())</f>
        <v>#N/A</v>
      </c>
      <c r="BD13" s="93" t="e">
        <f ca="true">+IF(AND(ISNUMBER(OFFSET('Hygiene Data'!$E$7,0,10*ROW('Hygiene Data'!E7))),'Data Summary'!DS13="Yes"),OFFSET('Hygiene Data'!$E$7,0,10*ROW('Hygiene Data'!E7)),NA())</f>
        <v>#N/A</v>
      </c>
      <c r="BE13" s="93" t="e">
        <f ca="true">+IF(AND(ISNUMBER(OFFSET('Hygiene Data'!$E$9,0,10*ROW('Hygiene Data'!E7))),'Data Summary'!DT13="Yes"),OFFSET('Hygiene Data'!$E$9,0,10*ROW('Hygiene Data'!E7)),NA())</f>
        <v>#N/A</v>
      </c>
      <c r="BF13" s="93" t="e">
        <f ca="true">+IF(AND(ISNUMBER(OFFSET('Hygiene Data'!$F$5,0,10*ROW('Hygiene Data'!F7))),'Data Summary'!DU13="Yes"),OFFSET('Hygiene Data'!$F$5,0,10*ROW('Hygiene Data'!F7)),NA())</f>
        <v>#N/A</v>
      </c>
      <c r="BG13" s="93" t="e">
        <f ca="true">+IF(AND(ISNUMBER(OFFSET('Hygiene Data'!$F$7,0,10*ROW('Hygiene Data'!F7))),'Data Summary'!DV13="Yes"),OFFSET('Hygiene Data'!$F$7,0,10*ROW('Hygiene Data'!F7)),NA())</f>
        <v>#N/A</v>
      </c>
      <c r="BH13" s="93" t="e">
        <f ca="true">+IF(AND(ISNUMBER(OFFSET('Hygiene Data'!$F$9,0,10*ROW('Hygiene Data'!F7))),'Data Summary'!DW13="Yes"),OFFSET('Hygiene Data'!$F$9,0,10*ROW('Hygiene Data'!F7)),NA())</f>
        <v>#N/A</v>
      </c>
      <c r="BI13" s="93" t="e">
        <f ca="true">+IF(AND(ISNUMBER(OFFSET('Hygiene Data'!$G$5,0,10*ROW('Hygiene Data'!G7))),'Data Summary'!DX13="Yes"),OFFSET('Hygiene Data'!$G$5,0,10*ROW('Hygiene Data'!G7)),NA())</f>
        <v>#N/A</v>
      </c>
      <c r="BJ13" s="93" t="e">
        <f ca="true">+IF(AND(ISNUMBER(OFFSET('Hygiene Data'!$G$7,0,10*ROW('Hygiene Data'!G7))),'Data Summary'!DY13="Yes"),OFFSET('Hygiene Data'!$G$7,0,10*ROW('Hygiene Data'!G7)),NA())</f>
        <v>#N/A</v>
      </c>
      <c r="BK13" s="93" t="e">
        <f ca="true">+IF(AND(ISNUMBER(OFFSET('Hygiene Data'!$G$9,0,10*ROW('Hygiene Data'!G7))),'Data Summary'!DZ13="Yes"),OFFSET('Hygiene Data'!$G$9,0,10*ROW('Hygiene Data'!G7)),NA())</f>
        <v>#N/A</v>
      </c>
      <c r="BL13" s="93">
        <f ca="true">+IF(AND(ISNUMBER(OFFSET('Hygiene Data'!$H$5,0,10*ROW('Hygiene Data'!H7))),'Data Summary'!EA13="Yes"),OFFSET('Hygiene Data'!$H$5,0,10*ROW('Hygiene Data'!H7)),NA())</f>
        <v>100</v>
      </c>
      <c r="BM13" s="93" t="e">
        <f ca="true">+IF(AND(ISNUMBER(OFFSET('Hygiene Data'!$H$7,0,10*ROW('Hygiene Data'!H7))),'Data Summary'!EB13="Yes"),OFFSET('Hygiene Data'!$H$7,0,10*ROW('Hygiene Data'!H7)),NA())</f>
        <v>#N/A</v>
      </c>
      <c r="BN13" s="93" t="e">
        <f ca="true">+IF(AND(ISNUMBER(OFFSET('Hygiene Data'!$H$9,0,10*ROW('Hygiene Data'!H7))),'Data Summary'!EC13="Yes"),OFFSET('Hygiene Data'!$H$9,0,10*ROW('Hygiene Data'!H7)),NA())</f>
        <v>#N/A</v>
      </c>
      <c r="BO13" s="93">
        <f ca="true">+IF(AND(ISNUMBER(OFFSET('Hygiene Data'!$I$5,0,10*ROW('Hygiene Data'!I7))),'Data Summary'!ED13="Yes"),OFFSET('Hygiene Data'!$I$5,0,10*ROW('Hygiene Data'!I7)),NA())</f>
        <v>100</v>
      </c>
      <c r="BP13" s="93" t="e">
        <f ca="true">+IF(AND(ISNUMBER(OFFSET('Hygiene Data'!$I$7,0,10*ROW('Hygiene Data'!I7))),'Data Summary'!EE13="Yes"),OFFSET('Hygiene Data'!$I$7,0,10*ROW('Hygiene Data'!I7)),NA())</f>
        <v>#N/A</v>
      </c>
      <c r="BQ13" s="93" t="e">
        <f ca="true">+IF(AND(ISNUMBER(OFFSET('Hygiene Data'!$I$9,0,10*ROW('Hygiene Data'!I7))),'Data Summary'!EF13="Yes"),OFFSET('Hygiene Data'!$I$9,0,10*ROW('Hygiene Data'!I7)),NA())</f>
        <v>#N/A</v>
      </c>
    </row>
    <row xmlns:x14ac="http://schemas.microsoft.com/office/spreadsheetml/2009/9/ac" r="14" x14ac:dyDescent="0.2">
      <c r="A14" s="325" t="str">
        <f ca="true">+RIGHT('Data Summary'!A14,LEN('Data Summary'!A14)-9)</f>
        <v>UIS</v>
      </c>
      <c r="B14" s="35" t="str">
        <f ca="true">+IF(ISTEXT('Data Summary'!B14),'Data Summary'!B14,"")</f>
        <v>Other</v>
      </c>
      <c r="C14" s="324">
        <f ca="true">+VALUE('Data Summary'!C14)</f>
        <v>2022</v>
      </c>
      <c r="D14" s="91">
        <f ca="true">+IF(AND(ISNUMBER(OFFSET('Water Data'!$D$4,0,10*ROW('Water Data'!D8))),'Data Summary'!BS14="Yes"),100-OFFSET('Water Data'!$D$4,0,10*ROW('Water Data'!D8)),NA())</f>
        <v>99.562916524255655</v>
      </c>
      <c r="E14" s="91" t="e">
        <f ca="true">+IF(AND(ISNUMBER(OFFSET('Water Data'!$D$6,0,10*ROW('Water Data'!D8))),'Data Summary'!BT14="Yes"),OFFSET('Water Data'!$D$6,0,10*ROW('Water Data'!D8)),NA())</f>
        <v>#N/A</v>
      </c>
      <c r="F14" s="91" t="e">
        <f ca="true">+IF(AND(ISNUMBER(OFFSET('Water Data'!$D$9,0,10*ROW('Water Data'!D8))),'Data Summary'!BU14="Yes"),OFFSET('Water Data'!$D$9,0,10*ROW('Water Data'!D8)),NA())</f>
        <v>#N/A</v>
      </c>
      <c r="G14" s="91" t="e">
        <f ca="true">+IF(AND(ISNUMBER(OFFSET('Water Data'!$E$4,0,10*ROW('Water Data'!E8))),'Data Summary'!BV14="Yes"),100-OFFSET('Water Data'!$E$4,0,10*ROW('Water Data'!E8)),NA())</f>
        <v>#N/A</v>
      </c>
      <c r="H14" s="91" t="e">
        <f ca="true">+IF(AND(ISNUMBER(OFFSET('Water Data'!$E$6,0,10*ROW('Water Data'!E8))),'Data Summary'!BW14="Yes"),OFFSET('Water Data'!$E$6,0,10*ROW('Water Data'!E8)),NA())</f>
        <v>#N/A</v>
      </c>
      <c r="I14" s="91" t="e">
        <f ca="true">+IF(AND(ISNUMBER(OFFSET('Water Data'!$E$9,0,10*ROW('Water Data'!E8))),'Data Summary'!BX14="Yes"),OFFSET('Water Data'!$E$9,0,10*ROW('Water Data'!E8)),NA())</f>
        <v>#N/A</v>
      </c>
      <c r="J14" s="91" t="e">
        <f ca="true">+IF(AND(ISNUMBER(OFFSET('Water Data'!$F$4,0,10*ROW('Water Data'!F8))),'Data Summary'!BY14="Yes"),100-OFFSET('Water Data'!$F$4,0,10*ROW('Water Data'!F8)),NA())</f>
        <v>#N/A</v>
      </c>
      <c r="K14" s="91" t="e">
        <f ca="true">+IF(AND(ISNUMBER(OFFSET('Water Data'!$F$6,0,10*ROW('Water Data'!F8))),'Data Summary'!BZ14="Yes"),OFFSET('Water Data'!$F$6,0,10*ROW('Water Data'!F8)),NA())</f>
        <v>#N/A</v>
      </c>
      <c r="L14" s="91" t="e">
        <f ca="true">+IF(AND(ISNUMBER(OFFSET('Water Data'!$F$9,0,10*ROW('Water Data'!F8))),'Data Summary'!CA14="Yes"),OFFSET('Water Data'!$F$9,0,10*ROW('Water Data'!F8)),NA())</f>
        <v>#N/A</v>
      </c>
      <c r="M14" s="91" t="e">
        <f ca="true">+IF(AND(ISNUMBER(OFFSET('Water Data'!$G$4,0,10*ROW('Water Data'!G8))),'Data Summary'!CB14="Yes"),100-OFFSET('Water Data'!$G$4,0,10*ROW('Water Data'!G8)),NA())</f>
        <v>#N/A</v>
      </c>
      <c r="N14" s="91" t="e">
        <f ca="true">+IF(AND(ISNUMBER(OFFSET('Water Data'!$G$6,0,10*ROW('Water Data'!G8))),'Data Summary'!CC14="Yes"),OFFSET('Water Data'!$G$6,0,10*ROW('Water Data'!G8)),NA())</f>
        <v>#N/A</v>
      </c>
      <c r="O14" s="91" t="e">
        <f ca="true">+IF(AND(ISNUMBER(OFFSET('Water Data'!$G$9,0,10*ROW('Water Data'!G8))),'Data Summary'!CD14="Yes"),OFFSET('Water Data'!$G$9,0,10*ROW('Water Data'!G8)),NA())</f>
        <v>#N/A</v>
      </c>
      <c r="P14" s="91">
        <f ca="true">+IF(AND(ISNUMBER(OFFSET('Water Data'!$H$4,0,10*ROW('Water Data'!H8))),'Data Summary'!CE14="Yes"),100-OFFSET('Water Data'!$H$4,0,10*ROW('Water Data'!H8)),NA())</f>
        <v>100</v>
      </c>
      <c r="Q14" s="91" t="e">
        <f ca="true">+IF(AND(ISNUMBER(OFFSET('Water Data'!$H$6,0,10*ROW('Water Data'!H8))),'Data Summary'!CF14="Yes"),OFFSET('Water Data'!$H$6,0,10*ROW('Water Data'!H8)),NA())</f>
        <v>#N/A</v>
      </c>
      <c r="R14" s="91" t="e">
        <f ca="true">+IF(AND(ISNUMBER(OFFSET('Water Data'!$H$9,0,10*ROW('Water Data'!H8))),'Data Summary'!CG14="Yes"),OFFSET('Water Data'!$H$9,0,10*ROW('Water Data'!H8)),NA())</f>
        <v>#N/A</v>
      </c>
      <c r="S14" s="91">
        <f ca="true">+IF(AND(ISNUMBER(OFFSET('Water Data'!$I$4,0,10*ROW('Water Data'!I8))),'Data Summary'!CH14="Yes"),100-OFFSET('Water Data'!$I$4,0,10*ROW('Water Data'!I8)),NA())</f>
        <v>99.047967062785261</v>
      </c>
      <c r="T14" s="91" t="e">
        <f ca="true">+IF(AND(ISNUMBER(OFFSET('Water Data'!$I$6,0,10*ROW('Water Data'!I8))),'Data Summary'!CI14="Yes"),OFFSET('Water Data'!$I$6,0,10*ROW('Water Data'!I8)),NA())</f>
        <v>#N/A</v>
      </c>
      <c r="U14" s="91" t="e">
        <f ca="true">+IF(AND(ISNUMBER(OFFSET('Water Data'!$I$9,0,10*ROW('Water Data'!I8))),'Data Summary'!CJ14="Yes"),OFFSET('Water Data'!$I$9,0,10*ROW('Water Data'!I8)),NA())</f>
        <v>#N/A</v>
      </c>
      <c r="V14" s="92">
        <f ca="true">+IF(AND(ISNUMBER(OFFSET('Sanitation Data'!$D$4,0,10*ROW('Sanitation Data'!D8))),'Data Summary'!CK14="Yes"),100-OFFSET('Sanitation Data'!$D$4,0,10*ROW('Sanitation Data'!D8)),NA())</f>
        <v>99.562916524255655</v>
      </c>
      <c r="W14" s="92" t="e">
        <f ca="true">+IF(AND(ISNUMBER(OFFSET('Sanitation Data'!$D$6,0,10*ROW('Sanitation Data'!D8))),'Data Summary'!CL14="Yes"),OFFSET('Sanitation Data'!$D$6,0,10*ROW('Sanitation Data'!D8)),NA())</f>
        <v>#N/A</v>
      </c>
      <c r="X14" s="92" t="e">
        <f ca="true">+IF(AND(ISNUMBER(OFFSET('Sanitation Data'!$D$10,0,10*ROW('Sanitation Data'!D8))),'Data Summary'!CM14="Yes"),OFFSET('Sanitation Data'!$D$10,0,10*ROW('Sanitation Data'!D8)),NA())</f>
        <v>#N/A</v>
      </c>
      <c r="Y14" s="92" t="e">
        <f ca="true">+IF(AND(ISNUMBER(OFFSET('Sanitation Data'!$D$11,0,10*ROW('Sanitation Data'!D8))),'Data Summary'!CN14="Yes"),OFFSET('Sanitation Data'!$D$11,0,10*ROW('Sanitation Data'!D8)),NA())</f>
        <v>#N/A</v>
      </c>
      <c r="Z14" s="92" t="e">
        <f ca="true">+IF(AND(ISNUMBER(OFFSET('Sanitation Data'!$D$12,0,10*ROW('Sanitation Data'!D8))),'Data Summary'!CO14="Yes"),OFFSET('Sanitation Data'!$D$12,0,10*ROW('Sanitation Data'!D8)),NA())</f>
        <v>#N/A</v>
      </c>
      <c r="AA14" s="92" t="e">
        <f ca="true">+IF(AND(ISNUMBER(OFFSET('Sanitation Data'!$E$4,0,10*ROW('Sanitation Data'!E8))),'Data Summary'!CP14="Yes"),100-OFFSET('Sanitation Data'!$E$4,0,10*ROW('Sanitation Data'!E8)),NA())</f>
        <v>#N/A</v>
      </c>
      <c r="AB14" s="92" t="e">
        <f ca="true">+IF(AND(ISNUMBER(OFFSET('Sanitation Data'!$E$6,0,10*ROW('Sanitation Data'!E8))),'Data Summary'!CQ14="Yes"),OFFSET('Sanitation Data'!$E$6,0,10*ROW('Sanitation Data'!E8)),NA())</f>
        <v>#N/A</v>
      </c>
      <c r="AC14" s="92" t="e">
        <f ca="true">+IF(AND(ISNUMBER(OFFSET('Sanitation Data'!$E$10,0,10*ROW('Sanitation Data'!E8))),'Data Summary'!CR14="Yes"),OFFSET('Sanitation Data'!$E$10,0,10*ROW('Sanitation Data'!E8)),NA())</f>
        <v>#N/A</v>
      </c>
      <c r="AD14" s="92" t="e">
        <f ca="true">+IF(AND(ISNUMBER(OFFSET('Sanitation Data'!$E$11,0,10*ROW('Sanitation Data'!E8))),'Data Summary'!CS14="Yes"),OFFSET('Sanitation Data'!$E$11,0,10*ROW('Sanitation Data'!E8)),NA())</f>
        <v>#N/A</v>
      </c>
      <c r="AE14" s="92" t="e">
        <f ca="true">+IF(AND(ISNUMBER(OFFSET('Sanitation Data'!$E$12,0,10*ROW('Sanitation Data'!E8))),'Data Summary'!CT14="Yes"),OFFSET('Sanitation Data'!$E$12,0,10*ROW('Sanitation Data'!E8)),NA())</f>
        <v>#N/A</v>
      </c>
      <c r="AF14" s="92" t="e">
        <f ca="true">+IF(AND(ISNUMBER(OFFSET('Sanitation Data'!$F$4,0,10*ROW('Sanitation Data'!F8))),'Data Summary'!CU14="Yes"),100-OFFSET('Sanitation Data'!$F$4,0,10*ROW('Sanitation Data'!F8)),NA())</f>
        <v>#N/A</v>
      </c>
      <c r="AG14" s="92" t="e">
        <f ca="true">+IF(AND(ISNUMBER(OFFSET('Sanitation Data'!$F$6,0,10*ROW('Sanitation Data'!F8))),'Data Summary'!CV14="Yes"),OFFSET('Sanitation Data'!$F$6,0,10*ROW('Sanitation Data'!F8)),NA())</f>
        <v>#N/A</v>
      </c>
      <c r="AH14" s="92" t="e">
        <f ca="true">+IF(AND(ISNUMBER(OFFSET('Sanitation Data'!$F$10,0,10*ROW('Sanitation Data'!F8))),'Data Summary'!CW14="Yes"),OFFSET('Sanitation Data'!$F$10,0,10*ROW('Sanitation Data'!F8)),NA())</f>
        <v>#N/A</v>
      </c>
      <c r="AI14" s="92" t="e">
        <f ca="true">+IF(AND(ISNUMBER(OFFSET('Sanitation Data'!$F$11,0,10*ROW('Sanitation Data'!F8))),'Data Summary'!CX14="Yes"),OFFSET('Sanitation Data'!$F$11,0,10*ROW('Sanitation Data'!F8)),NA())</f>
        <v>#N/A</v>
      </c>
      <c r="AJ14" s="92" t="e">
        <f ca="true">+IF(AND(ISNUMBER(OFFSET('Sanitation Data'!$F$12,0,10*ROW('Sanitation Data'!F8))),'Data Summary'!CY14="Yes"),OFFSET('Sanitation Data'!$F$12,0,10*ROW('Sanitation Data'!F8)),NA())</f>
        <v>#N/A</v>
      </c>
      <c r="AK14" s="92" t="e">
        <f ca="true">+IF(AND(ISNUMBER(OFFSET('Sanitation Data'!$G$4,0,10*ROW('Sanitation Data'!G8))),'Data Summary'!CZ14="Yes"),100-OFFSET('Sanitation Data'!$G$4,0,10*ROW('Sanitation Data'!G8)),NA())</f>
        <v>#N/A</v>
      </c>
      <c r="AL14" s="92" t="e">
        <f ca="true">+IF(AND(ISNUMBER(OFFSET('Sanitation Data'!$G$6,0,10*ROW('Sanitation Data'!G8))),'Data Summary'!DA14="Yes"),OFFSET('Sanitation Data'!$G$6,0,10*ROW('Sanitation Data'!G8)),NA())</f>
        <v>#N/A</v>
      </c>
      <c r="AM14" s="92" t="e">
        <f ca="true">+IF(AND(ISNUMBER(OFFSET('Sanitation Data'!$G$10,0,10*ROW('Sanitation Data'!G8))),'Data Summary'!DB14="Yes"),OFFSET('Sanitation Data'!$G$10,0,10*ROW('Sanitation Data'!G8)),NA())</f>
        <v>#N/A</v>
      </c>
      <c r="AN14" s="92" t="e">
        <f ca="true">+IF(AND(ISNUMBER(OFFSET('Sanitation Data'!$G$11,0,10*ROW('Sanitation Data'!G8))),'Data Summary'!DC14="Yes"),OFFSET('Sanitation Data'!$G$11,0,10*ROW('Sanitation Data'!G8)),NA())</f>
        <v>#N/A</v>
      </c>
      <c r="AO14" s="92" t="e">
        <f ca="true">+IF(AND(ISNUMBER(OFFSET('Sanitation Data'!$G$12,0,10*ROW('Sanitation Data'!G8))),'Data Summary'!DD14="Yes"),OFFSET('Sanitation Data'!$G$12,0,10*ROW('Sanitation Data'!G8)),NA())</f>
        <v>#N/A</v>
      </c>
      <c r="AP14" s="92">
        <f ca="true">+IF(AND(ISNUMBER(OFFSET('Sanitation Data'!$H$4,0,10*ROW('Sanitation Data'!H8))),'Data Summary'!DE14="Yes"),100-OFFSET('Sanitation Data'!$H$4,0,10*ROW('Sanitation Data'!H8)),NA())</f>
        <v>100</v>
      </c>
      <c r="AQ14" s="92" t="e">
        <f ca="true">+IF(AND(ISNUMBER(OFFSET('Sanitation Data'!$H$6,0,10*ROW('Sanitation Data'!H8))),'Data Summary'!DF14="Yes"),OFFSET('Sanitation Data'!$H$6,0,10*ROW('Sanitation Data'!H8)),NA())</f>
        <v>#N/A</v>
      </c>
      <c r="AR14" s="92" t="e">
        <f ca="true">+IF(AND(ISNUMBER(OFFSET('Sanitation Data'!$H$10,0,10*ROW('Sanitation Data'!H8))),'Data Summary'!DG14="Yes"),OFFSET('Sanitation Data'!$H$10,0,10*ROW('Sanitation Data'!H8)),NA())</f>
        <v>#N/A</v>
      </c>
      <c r="AS14" s="92" t="e">
        <f ca="true">+IF(AND(ISNUMBER(OFFSET('Sanitation Data'!$H$11,0,10*ROW('Sanitation Data'!H8))),'Data Summary'!DH14="Yes"),OFFSET('Sanitation Data'!$H$11,0,10*ROW('Sanitation Data'!H8)),NA())</f>
        <v>#N/A</v>
      </c>
      <c r="AT14" s="92" t="e">
        <f ca="true">+IF(AND(ISNUMBER(OFFSET('Sanitation Data'!$H$12,0,10*ROW('Sanitation Data'!H8))),'Data Summary'!DI14="Yes"),OFFSET('Sanitation Data'!$H$12,0,10*ROW('Sanitation Data'!H8)),NA())</f>
        <v>#N/A</v>
      </c>
      <c r="AU14" s="92">
        <f ca="true">+IF(AND(ISNUMBER(OFFSET('Sanitation Data'!$I$4,0,10*ROW('Sanitation Data'!I8))),'Data Summary'!DJ14="Yes"),100-OFFSET('Sanitation Data'!$I$4,0,10*ROW('Sanitation Data'!I8)),NA())</f>
        <v>99.047967062785261</v>
      </c>
      <c r="AV14" s="92" t="e">
        <f ca="true">+IF(AND(ISNUMBER(OFFSET('Sanitation Data'!$I$6,0,10*ROW('Sanitation Data'!I8))),'Data Summary'!DK14="Yes"),OFFSET('Sanitation Data'!$I$6,0,10*ROW('Sanitation Data'!I8)),NA())</f>
        <v>#N/A</v>
      </c>
      <c r="AW14" s="92" t="e">
        <f ca="true">+IF(AND(ISNUMBER(OFFSET('Sanitation Data'!$I$10,0,10*ROW('Sanitation Data'!I8))),'Data Summary'!DL14="Yes"),OFFSET('Sanitation Data'!$I$10,0,10*ROW('Sanitation Data'!I8)),NA())</f>
        <v>#N/A</v>
      </c>
      <c r="AX14" s="92" t="e">
        <f ca="true">+IF(AND(ISNUMBER(OFFSET('Sanitation Data'!$I$11,0,10*ROW('Sanitation Data'!I8))),'Data Summary'!DM14="Yes"),OFFSET('Sanitation Data'!$I$11,0,10*ROW('Sanitation Data'!I8)),NA())</f>
        <v>#N/A</v>
      </c>
      <c r="AY14" s="92" t="e">
        <f ca="true">+IF(AND(ISNUMBER(OFFSET('Sanitation Data'!$I$12,0,10*ROW('Sanitation Data'!I8))),'Data Summary'!DN14="Yes"),OFFSET('Sanitation Data'!$I$12,0,10*ROW('Sanitation Data'!I8)),NA())</f>
        <v>#N/A</v>
      </c>
      <c r="AZ14" s="93">
        <f ca="true">+IF(AND(ISNUMBER(OFFSET('Hygiene Data'!$D$5,0,10*ROW('Hygiene Data'!D8))),'Data Summary'!DO14="Yes"),OFFSET('Hygiene Data'!$D$5,0,10*ROW('Hygiene Data'!D8)),NA())</f>
        <v>99.562916524255655</v>
      </c>
      <c r="BA14" s="93" t="e">
        <f ca="true">+IF(AND(ISNUMBER(OFFSET('Hygiene Data'!$D$7,0,10*ROW('Hygiene Data'!D8))),'Data Summary'!DP14="Yes"),OFFSET('Hygiene Data'!$D$7,0,10*ROW('Hygiene Data'!D8)),NA())</f>
        <v>#N/A</v>
      </c>
      <c r="BB14" s="93" t="e">
        <f ca="true">+IF(AND(ISNUMBER(OFFSET('Hygiene Data'!$D$9,0,10*ROW('Hygiene Data'!D8))),'Data Summary'!DQ14="Yes"),OFFSET('Hygiene Data'!$D$9,0,10*ROW('Hygiene Data'!D8)),NA())</f>
        <v>#N/A</v>
      </c>
      <c r="BC14" s="93" t="e">
        <f ca="true">+IF(AND(ISNUMBER(OFFSET('Hygiene Data'!$E$5,0,10*ROW('Hygiene Data'!E8))),'Data Summary'!DR14="Yes"),OFFSET('Hygiene Data'!$E$5,0,10*ROW('Hygiene Data'!E8)),NA())</f>
        <v>#N/A</v>
      </c>
      <c r="BD14" s="93" t="e">
        <f ca="true">+IF(AND(ISNUMBER(OFFSET('Hygiene Data'!$E$7,0,10*ROW('Hygiene Data'!E8))),'Data Summary'!DS14="Yes"),OFFSET('Hygiene Data'!$E$7,0,10*ROW('Hygiene Data'!E8)),NA())</f>
        <v>#N/A</v>
      </c>
      <c r="BE14" s="93" t="e">
        <f ca="true">+IF(AND(ISNUMBER(OFFSET('Hygiene Data'!$E$9,0,10*ROW('Hygiene Data'!E8))),'Data Summary'!DT14="Yes"),OFFSET('Hygiene Data'!$E$9,0,10*ROW('Hygiene Data'!E8)),NA())</f>
        <v>#N/A</v>
      </c>
      <c r="BF14" s="93" t="e">
        <f ca="true">+IF(AND(ISNUMBER(OFFSET('Hygiene Data'!$F$5,0,10*ROW('Hygiene Data'!F8))),'Data Summary'!DU14="Yes"),OFFSET('Hygiene Data'!$F$5,0,10*ROW('Hygiene Data'!F8)),NA())</f>
        <v>#N/A</v>
      </c>
      <c r="BG14" s="93" t="e">
        <f ca="true">+IF(AND(ISNUMBER(OFFSET('Hygiene Data'!$F$7,0,10*ROW('Hygiene Data'!F8))),'Data Summary'!DV14="Yes"),OFFSET('Hygiene Data'!$F$7,0,10*ROW('Hygiene Data'!F8)),NA())</f>
        <v>#N/A</v>
      </c>
      <c r="BH14" s="93" t="e">
        <f ca="true">+IF(AND(ISNUMBER(OFFSET('Hygiene Data'!$F$9,0,10*ROW('Hygiene Data'!F8))),'Data Summary'!DW14="Yes"),OFFSET('Hygiene Data'!$F$9,0,10*ROW('Hygiene Data'!F8)),NA())</f>
        <v>#N/A</v>
      </c>
      <c r="BI14" s="93" t="e">
        <f ca="true">+IF(AND(ISNUMBER(OFFSET('Hygiene Data'!$G$5,0,10*ROW('Hygiene Data'!G8))),'Data Summary'!DX14="Yes"),OFFSET('Hygiene Data'!$G$5,0,10*ROW('Hygiene Data'!G8)),NA())</f>
        <v>#N/A</v>
      </c>
      <c r="BJ14" s="93" t="e">
        <f ca="true">+IF(AND(ISNUMBER(OFFSET('Hygiene Data'!$G$7,0,10*ROW('Hygiene Data'!G8))),'Data Summary'!DY14="Yes"),OFFSET('Hygiene Data'!$G$7,0,10*ROW('Hygiene Data'!G8)),NA())</f>
        <v>#N/A</v>
      </c>
      <c r="BK14" s="93" t="e">
        <f ca="true">+IF(AND(ISNUMBER(OFFSET('Hygiene Data'!$G$9,0,10*ROW('Hygiene Data'!G8))),'Data Summary'!DZ14="Yes"),OFFSET('Hygiene Data'!$G$9,0,10*ROW('Hygiene Data'!G8)),NA())</f>
        <v>#N/A</v>
      </c>
      <c r="BL14" s="93">
        <f ca="true">+IF(AND(ISNUMBER(OFFSET('Hygiene Data'!$H$5,0,10*ROW('Hygiene Data'!H8))),'Data Summary'!EA14="Yes"),OFFSET('Hygiene Data'!$H$5,0,10*ROW('Hygiene Data'!H8)),NA())</f>
        <v>100</v>
      </c>
      <c r="BM14" s="93" t="e">
        <f ca="true">+IF(AND(ISNUMBER(OFFSET('Hygiene Data'!$H$7,0,10*ROW('Hygiene Data'!H8))),'Data Summary'!EB14="Yes"),OFFSET('Hygiene Data'!$H$7,0,10*ROW('Hygiene Data'!H8)),NA())</f>
        <v>#N/A</v>
      </c>
      <c r="BN14" s="93" t="e">
        <f ca="true">+IF(AND(ISNUMBER(OFFSET('Hygiene Data'!$H$9,0,10*ROW('Hygiene Data'!H8))),'Data Summary'!EC14="Yes"),OFFSET('Hygiene Data'!$H$9,0,10*ROW('Hygiene Data'!H8)),NA())</f>
        <v>#N/A</v>
      </c>
      <c r="BO14" s="93">
        <f ca="true">+IF(AND(ISNUMBER(OFFSET('Hygiene Data'!$I$5,0,10*ROW('Hygiene Data'!I8))),'Data Summary'!ED14="Yes"),OFFSET('Hygiene Data'!$I$5,0,10*ROW('Hygiene Data'!I8)),NA())</f>
        <v>99.047967062785261</v>
      </c>
      <c r="BP14" s="93" t="e">
        <f ca="true">+IF(AND(ISNUMBER(OFFSET('Hygiene Data'!$I$7,0,10*ROW('Hygiene Data'!I8))),'Data Summary'!EE14="Yes"),OFFSET('Hygiene Data'!$I$7,0,10*ROW('Hygiene Data'!I8)),NA())</f>
        <v>#N/A</v>
      </c>
      <c r="BQ14" s="93" t="e">
        <f ca="true">+IF(AND(ISNUMBER(OFFSET('Hygiene Data'!$I$9,0,10*ROW('Hygiene Data'!I8))),'Data Summary'!EF14="Yes"),OFFSET('Hygiene Data'!$I$9,0,10*ROW('Hygiene Data'!I8)),NA())</f>
        <v>#N/A</v>
      </c>
    </row>
    <row xmlns:x14ac="http://schemas.microsoft.com/office/spreadsheetml/2009/9/ac" r="15" x14ac:dyDescent="0.2">
      <c r="A15" s="325" t="e">
        <f ca="true">+RIGHT('Data Summary'!A15,LEN('Data Summary'!A15)-9)</f>
        <v>#VALUE!</v>
      </c>
      <c r="B15" s="35" t="str">
        <f ca="true">+IF(ISTEXT('Data Summary'!B15),'Data Summary'!B15,"")</f>
        <v/>
      </c>
      <c r="C15" s="324" t="e">
        <f ca="true">+VALUE('Data Summary'!C15)</f>
        <v>#VALUE!</v>
      </c>
      <c r="D15" s="91" t="e">
        <f ca="true">+IF(AND(ISNUMBER(OFFSET('Water Data'!$D$4,0,10*ROW('Water Data'!D9))),'Data Summary'!BS15="Yes"),100-OFFSET('Water Data'!$D$4,0,10*ROW('Water Data'!D9)),NA())</f>
        <v>#N/A</v>
      </c>
      <c r="E15" s="91" t="e">
        <f ca="true">+IF(AND(ISNUMBER(OFFSET('Water Data'!$D$6,0,10*ROW('Water Data'!D9))),'Data Summary'!BT15="Yes"),OFFSET('Water Data'!$D$6,0,10*ROW('Water Data'!D9)),NA())</f>
        <v>#N/A</v>
      </c>
      <c r="F15" s="91" t="e">
        <f ca="true">+IF(AND(ISNUMBER(OFFSET('Water Data'!$D$9,0,10*ROW('Water Data'!D9))),'Data Summary'!BU15="Yes"),OFFSET('Water Data'!$D$9,0,10*ROW('Water Data'!D9)),NA())</f>
        <v>#N/A</v>
      </c>
      <c r="G15" s="91" t="e">
        <f ca="true">+IF(AND(ISNUMBER(OFFSET('Water Data'!$E$4,0,10*ROW('Water Data'!E9))),'Data Summary'!BV15="Yes"),100-OFFSET('Water Data'!$E$4,0,10*ROW('Water Data'!E9)),NA())</f>
        <v>#N/A</v>
      </c>
      <c r="H15" s="91" t="e">
        <f ca="true">+IF(AND(ISNUMBER(OFFSET('Water Data'!$E$6,0,10*ROW('Water Data'!E9))),'Data Summary'!BW15="Yes"),OFFSET('Water Data'!$E$6,0,10*ROW('Water Data'!E9)),NA())</f>
        <v>#N/A</v>
      </c>
      <c r="I15" s="91" t="e">
        <f ca="true">+IF(AND(ISNUMBER(OFFSET('Water Data'!$E$9,0,10*ROW('Water Data'!E9))),'Data Summary'!BX15="Yes"),OFFSET('Water Data'!$E$9,0,10*ROW('Water Data'!E9)),NA())</f>
        <v>#N/A</v>
      </c>
      <c r="J15" s="91" t="e">
        <f ca="true">+IF(AND(ISNUMBER(OFFSET('Water Data'!$F$4,0,10*ROW('Water Data'!F9))),'Data Summary'!BY15="Yes"),100-OFFSET('Water Data'!$F$4,0,10*ROW('Water Data'!F9)),NA())</f>
        <v>#N/A</v>
      </c>
      <c r="K15" s="91" t="e">
        <f ca="true">+IF(AND(ISNUMBER(OFFSET('Water Data'!$F$6,0,10*ROW('Water Data'!F9))),'Data Summary'!BZ15="Yes"),OFFSET('Water Data'!$F$6,0,10*ROW('Water Data'!F9)),NA())</f>
        <v>#N/A</v>
      </c>
      <c r="L15" s="91" t="e">
        <f ca="true">+IF(AND(ISNUMBER(OFFSET('Water Data'!$F$9,0,10*ROW('Water Data'!F9))),'Data Summary'!CA15="Yes"),OFFSET('Water Data'!$F$9,0,10*ROW('Water Data'!F9)),NA())</f>
        <v>#N/A</v>
      </c>
      <c r="M15" s="91" t="e">
        <f ca="true">+IF(AND(ISNUMBER(OFFSET('Water Data'!$G$4,0,10*ROW('Water Data'!G9))),'Data Summary'!CB15="Yes"),100-OFFSET('Water Data'!$G$4,0,10*ROW('Water Data'!G9)),NA())</f>
        <v>#N/A</v>
      </c>
      <c r="N15" s="91" t="e">
        <f ca="true">+IF(AND(ISNUMBER(OFFSET('Water Data'!$G$6,0,10*ROW('Water Data'!G9))),'Data Summary'!CC15="Yes"),OFFSET('Water Data'!$G$6,0,10*ROW('Water Data'!G9)),NA())</f>
        <v>#N/A</v>
      </c>
      <c r="O15" s="91" t="e">
        <f ca="true">+IF(AND(ISNUMBER(OFFSET('Water Data'!$G$9,0,10*ROW('Water Data'!G9))),'Data Summary'!CD15="Yes"),OFFSET('Water Data'!$G$9,0,10*ROW('Water Data'!G9)),NA())</f>
        <v>#N/A</v>
      </c>
      <c r="P15" s="91" t="e">
        <f ca="true">+IF(AND(ISNUMBER(OFFSET('Water Data'!$H$4,0,10*ROW('Water Data'!H9))),'Data Summary'!CE15="Yes"),100-OFFSET('Water Data'!$H$4,0,10*ROW('Water Data'!H9)),NA())</f>
        <v>#N/A</v>
      </c>
      <c r="Q15" s="91" t="e">
        <f ca="true">+IF(AND(ISNUMBER(OFFSET('Water Data'!$H$6,0,10*ROW('Water Data'!H9))),'Data Summary'!CF15="Yes"),OFFSET('Water Data'!$H$6,0,10*ROW('Water Data'!H9)),NA())</f>
        <v>#N/A</v>
      </c>
      <c r="R15" s="91" t="e">
        <f ca="true">+IF(AND(ISNUMBER(OFFSET('Water Data'!$H$9,0,10*ROW('Water Data'!H9))),'Data Summary'!CG15="Yes"),OFFSET('Water Data'!$H$9,0,10*ROW('Water Data'!H9)),NA())</f>
        <v>#N/A</v>
      </c>
      <c r="S15" s="91" t="e">
        <f ca="true">+IF(AND(ISNUMBER(OFFSET('Water Data'!$I$4,0,10*ROW('Water Data'!I9))),'Data Summary'!CH15="Yes"),100-OFFSET('Water Data'!$I$4,0,10*ROW('Water Data'!I9)),NA())</f>
        <v>#N/A</v>
      </c>
      <c r="T15" s="91" t="e">
        <f ca="true">+IF(AND(ISNUMBER(OFFSET('Water Data'!$I$6,0,10*ROW('Water Data'!I9))),'Data Summary'!CI15="Yes"),OFFSET('Water Data'!$I$6,0,10*ROW('Water Data'!I9)),NA())</f>
        <v>#N/A</v>
      </c>
      <c r="U15" s="91" t="e">
        <f ca="true">+IF(AND(ISNUMBER(OFFSET('Water Data'!$I$9,0,10*ROW('Water Data'!I9))),'Data Summary'!CJ15="Yes"),OFFSET('Water Data'!$I$9,0,10*ROW('Water Data'!I9)),NA())</f>
        <v>#N/A</v>
      </c>
      <c r="V15" s="92" t="e">
        <f ca="true">+IF(AND(ISNUMBER(OFFSET('Sanitation Data'!$D$4,0,10*ROW('Sanitation Data'!D9))),'Data Summary'!CK15="Yes"),100-OFFSET('Sanitation Data'!$D$4,0,10*ROW('Sanitation Data'!D9)),NA())</f>
        <v>#N/A</v>
      </c>
      <c r="W15" s="92" t="e">
        <f ca="true">+IF(AND(ISNUMBER(OFFSET('Sanitation Data'!$D$6,0,10*ROW('Sanitation Data'!D9))),'Data Summary'!CL15="Yes"),OFFSET('Sanitation Data'!$D$6,0,10*ROW('Sanitation Data'!D9)),NA())</f>
        <v>#N/A</v>
      </c>
      <c r="X15" s="92" t="e">
        <f ca="true">+IF(AND(ISNUMBER(OFFSET('Sanitation Data'!$D$10,0,10*ROW('Sanitation Data'!D9))),'Data Summary'!CM15="Yes"),OFFSET('Sanitation Data'!$D$10,0,10*ROW('Sanitation Data'!D9)),NA())</f>
        <v>#N/A</v>
      </c>
      <c r="Y15" s="92" t="e">
        <f ca="true">+IF(AND(ISNUMBER(OFFSET('Sanitation Data'!$D$11,0,10*ROW('Sanitation Data'!D9))),'Data Summary'!CN15="Yes"),OFFSET('Sanitation Data'!$D$11,0,10*ROW('Sanitation Data'!D9)),NA())</f>
        <v>#N/A</v>
      </c>
      <c r="Z15" s="92" t="e">
        <f ca="true">+IF(AND(ISNUMBER(OFFSET('Sanitation Data'!$D$12,0,10*ROW('Sanitation Data'!D9))),'Data Summary'!CO15="Yes"),OFFSET('Sanitation Data'!$D$12,0,10*ROW('Sanitation Data'!D9)),NA())</f>
        <v>#N/A</v>
      </c>
      <c r="AA15" s="92" t="e">
        <f ca="true">+IF(AND(ISNUMBER(OFFSET('Sanitation Data'!$E$4,0,10*ROW('Sanitation Data'!E9))),'Data Summary'!CP15="Yes"),100-OFFSET('Sanitation Data'!$E$4,0,10*ROW('Sanitation Data'!E9)),NA())</f>
        <v>#N/A</v>
      </c>
      <c r="AB15" s="92" t="e">
        <f ca="true">+IF(AND(ISNUMBER(OFFSET('Sanitation Data'!$E$6,0,10*ROW('Sanitation Data'!E9))),'Data Summary'!CQ15="Yes"),OFFSET('Sanitation Data'!$E$6,0,10*ROW('Sanitation Data'!E9)),NA())</f>
        <v>#N/A</v>
      </c>
      <c r="AC15" s="92" t="e">
        <f ca="true">+IF(AND(ISNUMBER(OFFSET('Sanitation Data'!$E$10,0,10*ROW('Sanitation Data'!E9))),'Data Summary'!CR15="Yes"),OFFSET('Sanitation Data'!$E$10,0,10*ROW('Sanitation Data'!E9)),NA())</f>
        <v>#N/A</v>
      </c>
      <c r="AD15" s="92" t="e">
        <f ca="true">+IF(AND(ISNUMBER(OFFSET('Sanitation Data'!$E$11,0,10*ROW('Sanitation Data'!E9))),'Data Summary'!CS15="Yes"),OFFSET('Sanitation Data'!$E$11,0,10*ROW('Sanitation Data'!E9)),NA())</f>
        <v>#N/A</v>
      </c>
      <c r="AE15" s="92" t="e">
        <f ca="true">+IF(AND(ISNUMBER(OFFSET('Sanitation Data'!$E$12,0,10*ROW('Sanitation Data'!E9))),'Data Summary'!CT15="Yes"),OFFSET('Sanitation Data'!$E$12,0,10*ROW('Sanitation Data'!E9)),NA())</f>
        <v>#N/A</v>
      </c>
      <c r="AF15" s="92" t="e">
        <f ca="true">+IF(AND(ISNUMBER(OFFSET('Sanitation Data'!$F$4,0,10*ROW('Sanitation Data'!F9))),'Data Summary'!CU15="Yes"),100-OFFSET('Sanitation Data'!$F$4,0,10*ROW('Sanitation Data'!F9)),NA())</f>
        <v>#N/A</v>
      </c>
      <c r="AG15" s="92" t="e">
        <f ca="true">+IF(AND(ISNUMBER(OFFSET('Sanitation Data'!$F$6,0,10*ROW('Sanitation Data'!F9))),'Data Summary'!CV15="Yes"),OFFSET('Sanitation Data'!$F$6,0,10*ROW('Sanitation Data'!F9)),NA())</f>
        <v>#N/A</v>
      </c>
      <c r="AH15" s="92" t="e">
        <f ca="true">+IF(AND(ISNUMBER(OFFSET('Sanitation Data'!$F$10,0,10*ROW('Sanitation Data'!F9))),'Data Summary'!CW15="Yes"),OFFSET('Sanitation Data'!$F$10,0,10*ROW('Sanitation Data'!F9)),NA())</f>
        <v>#N/A</v>
      </c>
      <c r="AI15" s="92" t="e">
        <f ca="true">+IF(AND(ISNUMBER(OFFSET('Sanitation Data'!$F$11,0,10*ROW('Sanitation Data'!F9))),'Data Summary'!CX15="Yes"),OFFSET('Sanitation Data'!$F$11,0,10*ROW('Sanitation Data'!F9)),NA())</f>
        <v>#N/A</v>
      </c>
      <c r="AJ15" s="92" t="e">
        <f ca="true">+IF(AND(ISNUMBER(OFFSET('Sanitation Data'!$F$12,0,10*ROW('Sanitation Data'!F9))),'Data Summary'!CY15="Yes"),OFFSET('Sanitation Data'!$F$12,0,10*ROW('Sanitation Data'!F9)),NA())</f>
        <v>#N/A</v>
      </c>
      <c r="AK15" s="92" t="e">
        <f ca="true">+IF(AND(ISNUMBER(OFFSET('Sanitation Data'!$G$4,0,10*ROW('Sanitation Data'!G9))),'Data Summary'!CZ15="Yes"),100-OFFSET('Sanitation Data'!$G$4,0,10*ROW('Sanitation Data'!G9)),NA())</f>
        <v>#N/A</v>
      </c>
      <c r="AL15" s="92" t="e">
        <f ca="true">+IF(AND(ISNUMBER(OFFSET('Sanitation Data'!$G$6,0,10*ROW('Sanitation Data'!G9))),'Data Summary'!DA15="Yes"),OFFSET('Sanitation Data'!$G$6,0,10*ROW('Sanitation Data'!G9)),NA())</f>
        <v>#N/A</v>
      </c>
      <c r="AM15" s="92" t="e">
        <f ca="true">+IF(AND(ISNUMBER(OFFSET('Sanitation Data'!$G$10,0,10*ROW('Sanitation Data'!G9))),'Data Summary'!DB15="Yes"),OFFSET('Sanitation Data'!$G$10,0,10*ROW('Sanitation Data'!G9)),NA())</f>
        <v>#N/A</v>
      </c>
      <c r="AN15" s="92" t="e">
        <f ca="true">+IF(AND(ISNUMBER(OFFSET('Sanitation Data'!$G$11,0,10*ROW('Sanitation Data'!G9))),'Data Summary'!DC15="Yes"),OFFSET('Sanitation Data'!$G$11,0,10*ROW('Sanitation Data'!G9)),NA())</f>
        <v>#N/A</v>
      </c>
      <c r="AO15" s="92" t="e">
        <f ca="true">+IF(AND(ISNUMBER(OFFSET('Sanitation Data'!$G$12,0,10*ROW('Sanitation Data'!G9))),'Data Summary'!DD15="Yes"),OFFSET('Sanitation Data'!$G$12,0,10*ROW('Sanitation Data'!G9)),NA())</f>
        <v>#N/A</v>
      </c>
      <c r="AP15" s="92" t="e">
        <f ca="true">+IF(AND(ISNUMBER(OFFSET('Sanitation Data'!$H$4,0,10*ROW('Sanitation Data'!H9))),'Data Summary'!DE15="Yes"),100-OFFSET('Sanitation Data'!$H$4,0,10*ROW('Sanitation Data'!H9)),NA())</f>
        <v>#N/A</v>
      </c>
      <c r="AQ15" s="92" t="e">
        <f ca="true">+IF(AND(ISNUMBER(OFFSET('Sanitation Data'!$H$6,0,10*ROW('Sanitation Data'!H9))),'Data Summary'!DF15="Yes"),OFFSET('Sanitation Data'!$H$6,0,10*ROW('Sanitation Data'!H9)),NA())</f>
        <v>#N/A</v>
      </c>
      <c r="AR15" s="92" t="e">
        <f ca="true">+IF(AND(ISNUMBER(OFFSET('Sanitation Data'!$H$10,0,10*ROW('Sanitation Data'!H9))),'Data Summary'!DG15="Yes"),OFFSET('Sanitation Data'!$H$10,0,10*ROW('Sanitation Data'!H9)),NA())</f>
        <v>#N/A</v>
      </c>
      <c r="AS15" s="92" t="e">
        <f ca="true">+IF(AND(ISNUMBER(OFFSET('Sanitation Data'!$H$11,0,10*ROW('Sanitation Data'!H9))),'Data Summary'!DH15="Yes"),OFFSET('Sanitation Data'!$H$11,0,10*ROW('Sanitation Data'!H9)),NA())</f>
        <v>#N/A</v>
      </c>
      <c r="AT15" s="92" t="e">
        <f ca="true">+IF(AND(ISNUMBER(OFFSET('Sanitation Data'!$H$12,0,10*ROW('Sanitation Data'!H9))),'Data Summary'!DI15="Yes"),OFFSET('Sanitation Data'!$H$12,0,10*ROW('Sanitation Data'!H9)),NA())</f>
        <v>#N/A</v>
      </c>
      <c r="AU15" s="92" t="e">
        <f ca="true">+IF(AND(ISNUMBER(OFFSET('Sanitation Data'!$I$4,0,10*ROW('Sanitation Data'!I9))),'Data Summary'!DJ15="Yes"),100-OFFSET('Sanitation Data'!$I$4,0,10*ROW('Sanitation Data'!I9)),NA())</f>
        <v>#N/A</v>
      </c>
      <c r="AV15" s="92" t="e">
        <f ca="true">+IF(AND(ISNUMBER(OFFSET('Sanitation Data'!$I$6,0,10*ROW('Sanitation Data'!I9))),'Data Summary'!DK15="Yes"),OFFSET('Sanitation Data'!$I$6,0,10*ROW('Sanitation Data'!I9)),NA())</f>
        <v>#N/A</v>
      </c>
      <c r="AW15" s="92" t="e">
        <f ca="true">+IF(AND(ISNUMBER(OFFSET('Sanitation Data'!$I$10,0,10*ROW('Sanitation Data'!I9))),'Data Summary'!DL15="Yes"),OFFSET('Sanitation Data'!$I$10,0,10*ROW('Sanitation Data'!I9)),NA())</f>
        <v>#N/A</v>
      </c>
      <c r="AX15" s="92" t="e">
        <f ca="true">+IF(AND(ISNUMBER(OFFSET('Sanitation Data'!$I$11,0,10*ROW('Sanitation Data'!I9))),'Data Summary'!DM15="Yes"),OFFSET('Sanitation Data'!$I$11,0,10*ROW('Sanitation Data'!I9)),NA())</f>
        <v>#N/A</v>
      </c>
      <c r="AY15" s="92" t="e">
        <f ca="true">+IF(AND(ISNUMBER(OFFSET('Sanitation Data'!$I$12,0,10*ROW('Sanitation Data'!I9))),'Data Summary'!DN15="Yes"),OFFSET('Sanitation Data'!$I$12,0,10*ROW('Sanitation Data'!I9)),NA())</f>
        <v>#N/A</v>
      </c>
      <c r="AZ15" s="93" t="e">
        <f ca="true">+IF(AND(ISNUMBER(OFFSET('Hygiene Data'!$D$5,0,10*ROW('Hygiene Data'!D9))),'Data Summary'!DO15="Yes"),OFFSET('Hygiene Data'!$D$5,0,10*ROW('Hygiene Data'!D9)),NA())</f>
        <v>#N/A</v>
      </c>
      <c r="BA15" s="93" t="e">
        <f ca="true">+IF(AND(ISNUMBER(OFFSET('Hygiene Data'!$D$7,0,10*ROW('Hygiene Data'!D9))),'Data Summary'!DP15="Yes"),OFFSET('Hygiene Data'!$D$7,0,10*ROW('Hygiene Data'!D9)),NA())</f>
        <v>#N/A</v>
      </c>
      <c r="BB15" s="93" t="e">
        <f ca="true">+IF(AND(ISNUMBER(OFFSET('Hygiene Data'!$D$9,0,10*ROW('Hygiene Data'!D9))),'Data Summary'!DQ15="Yes"),OFFSET('Hygiene Data'!$D$9,0,10*ROW('Hygiene Data'!D9)),NA())</f>
        <v>#N/A</v>
      </c>
      <c r="BC15" s="93" t="e">
        <f ca="true">+IF(AND(ISNUMBER(OFFSET('Hygiene Data'!$E$5,0,10*ROW('Hygiene Data'!E9))),'Data Summary'!DR15="Yes"),OFFSET('Hygiene Data'!$E$5,0,10*ROW('Hygiene Data'!E9)),NA())</f>
        <v>#N/A</v>
      </c>
      <c r="BD15" s="93" t="e">
        <f ca="true">+IF(AND(ISNUMBER(OFFSET('Hygiene Data'!$E$7,0,10*ROW('Hygiene Data'!E9))),'Data Summary'!DS15="Yes"),OFFSET('Hygiene Data'!$E$7,0,10*ROW('Hygiene Data'!E9)),NA())</f>
        <v>#N/A</v>
      </c>
      <c r="BE15" s="93" t="e">
        <f ca="true">+IF(AND(ISNUMBER(OFFSET('Hygiene Data'!$E$9,0,10*ROW('Hygiene Data'!E9))),'Data Summary'!DT15="Yes"),OFFSET('Hygiene Data'!$E$9,0,10*ROW('Hygiene Data'!E9)),NA())</f>
        <v>#N/A</v>
      </c>
      <c r="BF15" s="93" t="e">
        <f ca="true">+IF(AND(ISNUMBER(OFFSET('Hygiene Data'!$F$5,0,10*ROW('Hygiene Data'!F9))),'Data Summary'!DU15="Yes"),OFFSET('Hygiene Data'!$F$5,0,10*ROW('Hygiene Data'!F9)),NA())</f>
        <v>#N/A</v>
      </c>
      <c r="BG15" s="93" t="e">
        <f ca="true">+IF(AND(ISNUMBER(OFFSET('Hygiene Data'!$F$7,0,10*ROW('Hygiene Data'!F9))),'Data Summary'!DV15="Yes"),OFFSET('Hygiene Data'!$F$7,0,10*ROW('Hygiene Data'!F9)),NA())</f>
        <v>#N/A</v>
      </c>
      <c r="BH15" s="93" t="e">
        <f ca="true">+IF(AND(ISNUMBER(OFFSET('Hygiene Data'!$F$9,0,10*ROW('Hygiene Data'!F9))),'Data Summary'!DW15="Yes"),OFFSET('Hygiene Data'!$F$9,0,10*ROW('Hygiene Data'!F9)),NA())</f>
        <v>#N/A</v>
      </c>
      <c r="BI15" s="93" t="e">
        <f ca="true">+IF(AND(ISNUMBER(OFFSET('Hygiene Data'!$G$5,0,10*ROW('Hygiene Data'!G9))),'Data Summary'!DX15="Yes"),OFFSET('Hygiene Data'!$G$5,0,10*ROW('Hygiene Data'!G9)),NA())</f>
        <v>#N/A</v>
      </c>
      <c r="BJ15" s="93" t="e">
        <f ca="true">+IF(AND(ISNUMBER(OFFSET('Hygiene Data'!$G$7,0,10*ROW('Hygiene Data'!G9))),'Data Summary'!DY15="Yes"),OFFSET('Hygiene Data'!$G$7,0,10*ROW('Hygiene Data'!G9)),NA())</f>
        <v>#N/A</v>
      </c>
      <c r="BK15" s="93" t="e">
        <f ca="true">+IF(AND(ISNUMBER(OFFSET('Hygiene Data'!$G$9,0,10*ROW('Hygiene Data'!G9))),'Data Summary'!DZ15="Yes"),OFFSET('Hygiene Data'!$G$9,0,10*ROW('Hygiene Data'!G9)),NA())</f>
        <v>#N/A</v>
      </c>
      <c r="BL15" s="93" t="e">
        <f ca="true">+IF(AND(ISNUMBER(OFFSET('Hygiene Data'!$H$5,0,10*ROW('Hygiene Data'!H9))),'Data Summary'!EA15="Yes"),OFFSET('Hygiene Data'!$H$5,0,10*ROW('Hygiene Data'!H9)),NA())</f>
        <v>#N/A</v>
      </c>
      <c r="BM15" s="93" t="e">
        <f ca="true">+IF(AND(ISNUMBER(OFFSET('Hygiene Data'!$H$7,0,10*ROW('Hygiene Data'!H9))),'Data Summary'!EB15="Yes"),OFFSET('Hygiene Data'!$H$7,0,10*ROW('Hygiene Data'!H9)),NA())</f>
        <v>#N/A</v>
      </c>
      <c r="BN15" s="93" t="e">
        <f ca="true">+IF(AND(ISNUMBER(OFFSET('Hygiene Data'!$H$9,0,10*ROW('Hygiene Data'!H9))),'Data Summary'!EC15="Yes"),OFFSET('Hygiene Data'!$H$9,0,10*ROW('Hygiene Data'!H9)),NA())</f>
        <v>#N/A</v>
      </c>
      <c r="BO15" s="93" t="e">
        <f ca="true">+IF(AND(ISNUMBER(OFFSET('Hygiene Data'!$I$5,0,10*ROW('Hygiene Data'!I9))),'Data Summary'!ED15="Yes"),OFFSET('Hygiene Data'!$I$5,0,10*ROW('Hygiene Data'!I9)),NA())</f>
        <v>#N/A</v>
      </c>
      <c r="BP15" s="93" t="e">
        <f ca="true">+IF(AND(ISNUMBER(OFFSET('Hygiene Data'!$I$7,0,10*ROW('Hygiene Data'!I9))),'Data Summary'!EE15="Yes"),OFFSET('Hygiene Data'!$I$7,0,10*ROW('Hygiene Data'!I9)),NA())</f>
        <v>#N/A</v>
      </c>
      <c r="BQ15" s="93" t="e">
        <f ca="true">+IF(AND(ISNUMBER(OFFSET('Hygiene Data'!$I$9,0,10*ROW('Hygiene Data'!I9))),'Data Summary'!EF15="Yes"),OFFSET('Hygiene Data'!$I$9,0,10*ROW('Hygiene Data'!I9)),NA())</f>
        <v>#N/A</v>
      </c>
    </row>
    <row xmlns:x14ac="http://schemas.microsoft.com/office/spreadsheetml/2009/9/ac" r="16" x14ac:dyDescent="0.2">
      <c r="A16" s="325" t="e">
        <f ca="true">+RIGHT('Data Summary'!A16,LEN('Data Summary'!A16)-9)</f>
        <v>#VALUE!</v>
      </c>
      <c r="B16" s="35" t="str">
        <f ca="true">+IF(ISTEXT('Data Summary'!B16),'Data Summary'!B16,"")</f>
        <v/>
      </c>
      <c r="C16" s="324" t="e">
        <f ca="true">+VALUE('Data Summary'!C16)</f>
        <v>#VALUE!</v>
      </c>
      <c r="D16" s="91" t="e">
        <f ca="true">+IF(AND(ISNUMBER(OFFSET('Water Data'!$D$4,0,10*ROW('Water Data'!D10))),'Data Summary'!BS16="Yes"),100-OFFSET('Water Data'!$D$4,0,10*ROW('Water Data'!D10)),NA())</f>
        <v>#N/A</v>
      </c>
      <c r="E16" s="91" t="e">
        <f ca="true">+IF(AND(ISNUMBER(OFFSET('Water Data'!$D$6,0,10*ROW('Water Data'!D10))),'Data Summary'!BT16="Yes"),OFFSET('Water Data'!$D$6,0,10*ROW('Water Data'!D10)),NA())</f>
        <v>#N/A</v>
      </c>
      <c r="F16" s="91" t="e">
        <f ca="true">+IF(AND(ISNUMBER(OFFSET('Water Data'!$D$9,0,10*ROW('Water Data'!D10))),'Data Summary'!BU16="Yes"),OFFSET('Water Data'!$D$9,0,10*ROW('Water Data'!D10)),NA())</f>
        <v>#N/A</v>
      </c>
      <c r="G16" s="91" t="e">
        <f ca="true">+IF(AND(ISNUMBER(OFFSET('Water Data'!$E$4,0,10*ROW('Water Data'!E10))),'Data Summary'!BV16="Yes"),100-OFFSET('Water Data'!$E$4,0,10*ROW('Water Data'!E10)),NA())</f>
        <v>#N/A</v>
      </c>
      <c r="H16" s="91" t="e">
        <f ca="true">+IF(AND(ISNUMBER(OFFSET('Water Data'!$E$6,0,10*ROW('Water Data'!E10))),'Data Summary'!BW16="Yes"),OFFSET('Water Data'!$E$6,0,10*ROW('Water Data'!E10)),NA())</f>
        <v>#N/A</v>
      </c>
      <c r="I16" s="91" t="e">
        <f ca="true">+IF(AND(ISNUMBER(OFFSET('Water Data'!$E$9,0,10*ROW('Water Data'!E10))),'Data Summary'!BX16="Yes"),OFFSET('Water Data'!$E$9,0,10*ROW('Water Data'!E10)),NA())</f>
        <v>#N/A</v>
      </c>
      <c r="J16" s="91" t="e">
        <f ca="true">+IF(AND(ISNUMBER(OFFSET('Water Data'!$F$4,0,10*ROW('Water Data'!F10))),'Data Summary'!BY16="Yes"),100-OFFSET('Water Data'!$F$4,0,10*ROW('Water Data'!F10)),NA())</f>
        <v>#N/A</v>
      </c>
      <c r="K16" s="91" t="e">
        <f ca="true">+IF(AND(ISNUMBER(OFFSET('Water Data'!$F$6,0,10*ROW('Water Data'!F10))),'Data Summary'!BZ16="Yes"),OFFSET('Water Data'!$F$6,0,10*ROW('Water Data'!F10)),NA())</f>
        <v>#N/A</v>
      </c>
      <c r="L16" s="91" t="e">
        <f ca="true">+IF(AND(ISNUMBER(OFFSET('Water Data'!$F$9,0,10*ROW('Water Data'!F10))),'Data Summary'!CA16="Yes"),OFFSET('Water Data'!$F$9,0,10*ROW('Water Data'!F10)),NA())</f>
        <v>#N/A</v>
      </c>
      <c r="M16" s="91" t="e">
        <f ca="true">+IF(AND(ISNUMBER(OFFSET('Water Data'!$G$4,0,10*ROW('Water Data'!G10))),'Data Summary'!CB16="Yes"),100-OFFSET('Water Data'!$G$4,0,10*ROW('Water Data'!G10)),NA())</f>
        <v>#N/A</v>
      </c>
      <c r="N16" s="91" t="e">
        <f ca="true">+IF(AND(ISNUMBER(OFFSET('Water Data'!$G$6,0,10*ROW('Water Data'!G10))),'Data Summary'!CC16="Yes"),OFFSET('Water Data'!$G$6,0,10*ROW('Water Data'!G10)),NA())</f>
        <v>#N/A</v>
      </c>
      <c r="O16" s="91" t="e">
        <f ca="true">+IF(AND(ISNUMBER(OFFSET('Water Data'!$G$9,0,10*ROW('Water Data'!G10))),'Data Summary'!CD16="Yes"),OFFSET('Water Data'!$G$9,0,10*ROW('Water Data'!G10)),NA())</f>
        <v>#N/A</v>
      </c>
      <c r="P16" s="91" t="e">
        <f ca="true">+IF(AND(ISNUMBER(OFFSET('Water Data'!$H$4,0,10*ROW('Water Data'!H10))),'Data Summary'!CE16="Yes"),100-OFFSET('Water Data'!$H$4,0,10*ROW('Water Data'!H10)),NA())</f>
        <v>#N/A</v>
      </c>
      <c r="Q16" s="91" t="e">
        <f ca="true">+IF(AND(ISNUMBER(OFFSET('Water Data'!$H$6,0,10*ROW('Water Data'!H10))),'Data Summary'!CF16="Yes"),OFFSET('Water Data'!$H$6,0,10*ROW('Water Data'!H10)),NA())</f>
        <v>#N/A</v>
      </c>
      <c r="R16" s="91" t="e">
        <f ca="true">+IF(AND(ISNUMBER(OFFSET('Water Data'!$H$9,0,10*ROW('Water Data'!H10))),'Data Summary'!CG16="Yes"),OFFSET('Water Data'!$H$9,0,10*ROW('Water Data'!H10)),NA())</f>
        <v>#N/A</v>
      </c>
      <c r="S16" s="91" t="e">
        <f ca="true">+IF(AND(ISNUMBER(OFFSET('Water Data'!$I$4,0,10*ROW('Water Data'!I10))),'Data Summary'!CH16="Yes"),100-OFFSET('Water Data'!$I$4,0,10*ROW('Water Data'!I10)),NA())</f>
        <v>#N/A</v>
      </c>
      <c r="T16" s="91" t="e">
        <f ca="true">+IF(AND(ISNUMBER(OFFSET('Water Data'!$I$6,0,10*ROW('Water Data'!I10))),'Data Summary'!CI16="Yes"),OFFSET('Water Data'!$I$6,0,10*ROW('Water Data'!I10)),NA())</f>
        <v>#N/A</v>
      </c>
      <c r="U16" s="91" t="e">
        <f ca="true">+IF(AND(ISNUMBER(OFFSET('Water Data'!$I$9,0,10*ROW('Water Data'!I10))),'Data Summary'!CJ16="Yes"),OFFSET('Water Data'!$I$9,0,10*ROW('Water Data'!I10)),NA())</f>
        <v>#N/A</v>
      </c>
      <c r="V16" s="92" t="e">
        <f ca="true">+IF(AND(ISNUMBER(OFFSET('Sanitation Data'!$D$4,0,10*ROW('Sanitation Data'!D10))),'Data Summary'!CK16="Yes"),100-OFFSET('Sanitation Data'!$D$4,0,10*ROW('Sanitation Data'!D10)),NA())</f>
        <v>#N/A</v>
      </c>
      <c r="W16" s="92" t="e">
        <f ca="true">+IF(AND(ISNUMBER(OFFSET('Sanitation Data'!$D$6,0,10*ROW('Sanitation Data'!D10))),'Data Summary'!CL16="Yes"),OFFSET('Sanitation Data'!$D$6,0,10*ROW('Sanitation Data'!D10)),NA())</f>
        <v>#N/A</v>
      </c>
      <c r="X16" s="92" t="e">
        <f ca="true">+IF(AND(ISNUMBER(OFFSET('Sanitation Data'!$D$10,0,10*ROW('Sanitation Data'!D10))),'Data Summary'!CM16="Yes"),OFFSET('Sanitation Data'!$D$10,0,10*ROW('Sanitation Data'!D10)),NA())</f>
        <v>#N/A</v>
      </c>
      <c r="Y16" s="92" t="e">
        <f ca="true">+IF(AND(ISNUMBER(OFFSET('Sanitation Data'!$D$11,0,10*ROW('Sanitation Data'!D10))),'Data Summary'!CN16="Yes"),OFFSET('Sanitation Data'!$D$11,0,10*ROW('Sanitation Data'!D10)),NA())</f>
        <v>#N/A</v>
      </c>
      <c r="Z16" s="92" t="e">
        <f ca="true">+IF(AND(ISNUMBER(OFFSET('Sanitation Data'!$D$12,0,10*ROW('Sanitation Data'!D10))),'Data Summary'!CO16="Yes"),OFFSET('Sanitation Data'!$D$12,0,10*ROW('Sanitation Data'!D10)),NA())</f>
        <v>#N/A</v>
      </c>
      <c r="AA16" s="92" t="e">
        <f ca="true">+IF(AND(ISNUMBER(OFFSET('Sanitation Data'!$E$4,0,10*ROW('Sanitation Data'!E10))),'Data Summary'!CP16="Yes"),100-OFFSET('Sanitation Data'!$E$4,0,10*ROW('Sanitation Data'!E10)),NA())</f>
        <v>#N/A</v>
      </c>
      <c r="AB16" s="92" t="e">
        <f ca="true">+IF(AND(ISNUMBER(OFFSET('Sanitation Data'!$E$6,0,10*ROW('Sanitation Data'!E10))),'Data Summary'!CQ16="Yes"),OFFSET('Sanitation Data'!$E$6,0,10*ROW('Sanitation Data'!E10)),NA())</f>
        <v>#N/A</v>
      </c>
      <c r="AC16" s="92" t="e">
        <f ca="true">+IF(AND(ISNUMBER(OFFSET('Sanitation Data'!$E$10,0,10*ROW('Sanitation Data'!E10))),'Data Summary'!CR16="Yes"),OFFSET('Sanitation Data'!$E$10,0,10*ROW('Sanitation Data'!E10)),NA())</f>
        <v>#N/A</v>
      </c>
      <c r="AD16" s="92" t="e">
        <f ca="true">+IF(AND(ISNUMBER(OFFSET('Sanitation Data'!$E$11,0,10*ROW('Sanitation Data'!E10))),'Data Summary'!CS16="Yes"),OFFSET('Sanitation Data'!$E$11,0,10*ROW('Sanitation Data'!E10)),NA())</f>
        <v>#N/A</v>
      </c>
      <c r="AE16" s="92" t="e">
        <f ca="true">+IF(AND(ISNUMBER(OFFSET('Sanitation Data'!$E$12,0,10*ROW('Sanitation Data'!E10))),'Data Summary'!CT16="Yes"),OFFSET('Sanitation Data'!$E$12,0,10*ROW('Sanitation Data'!E10)),NA())</f>
        <v>#N/A</v>
      </c>
      <c r="AF16" s="92" t="e">
        <f ca="true">+IF(AND(ISNUMBER(OFFSET('Sanitation Data'!$F$4,0,10*ROW('Sanitation Data'!F10))),'Data Summary'!CU16="Yes"),100-OFFSET('Sanitation Data'!$F$4,0,10*ROW('Sanitation Data'!F10)),NA())</f>
        <v>#N/A</v>
      </c>
      <c r="AG16" s="92" t="e">
        <f ca="true">+IF(AND(ISNUMBER(OFFSET('Sanitation Data'!$F$6,0,10*ROW('Sanitation Data'!F10))),'Data Summary'!CV16="Yes"),OFFSET('Sanitation Data'!$F$6,0,10*ROW('Sanitation Data'!F10)),NA())</f>
        <v>#N/A</v>
      </c>
      <c r="AH16" s="92" t="e">
        <f ca="true">+IF(AND(ISNUMBER(OFFSET('Sanitation Data'!$F$10,0,10*ROW('Sanitation Data'!F10))),'Data Summary'!CW16="Yes"),OFFSET('Sanitation Data'!$F$10,0,10*ROW('Sanitation Data'!F10)),NA())</f>
        <v>#N/A</v>
      </c>
      <c r="AI16" s="92" t="e">
        <f ca="true">+IF(AND(ISNUMBER(OFFSET('Sanitation Data'!$F$11,0,10*ROW('Sanitation Data'!F10))),'Data Summary'!CX16="Yes"),OFFSET('Sanitation Data'!$F$11,0,10*ROW('Sanitation Data'!F10)),NA())</f>
        <v>#N/A</v>
      </c>
      <c r="AJ16" s="92" t="e">
        <f ca="true">+IF(AND(ISNUMBER(OFFSET('Sanitation Data'!$F$12,0,10*ROW('Sanitation Data'!F10))),'Data Summary'!CY16="Yes"),OFFSET('Sanitation Data'!$F$12,0,10*ROW('Sanitation Data'!F10)),NA())</f>
        <v>#N/A</v>
      </c>
      <c r="AK16" s="92" t="e">
        <f ca="true">+IF(AND(ISNUMBER(OFFSET('Sanitation Data'!$G$4,0,10*ROW('Sanitation Data'!G10))),'Data Summary'!CZ16="Yes"),100-OFFSET('Sanitation Data'!$G$4,0,10*ROW('Sanitation Data'!G10)),NA())</f>
        <v>#N/A</v>
      </c>
      <c r="AL16" s="92" t="e">
        <f ca="true">+IF(AND(ISNUMBER(OFFSET('Sanitation Data'!$G$6,0,10*ROW('Sanitation Data'!G10))),'Data Summary'!DA16="Yes"),OFFSET('Sanitation Data'!$G$6,0,10*ROW('Sanitation Data'!G10)),NA())</f>
        <v>#N/A</v>
      </c>
      <c r="AM16" s="92" t="e">
        <f ca="true">+IF(AND(ISNUMBER(OFFSET('Sanitation Data'!$G$10,0,10*ROW('Sanitation Data'!G10))),'Data Summary'!DB16="Yes"),OFFSET('Sanitation Data'!$G$10,0,10*ROW('Sanitation Data'!G10)),NA())</f>
        <v>#N/A</v>
      </c>
      <c r="AN16" s="92" t="e">
        <f ca="true">+IF(AND(ISNUMBER(OFFSET('Sanitation Data'!$G$11,0,10*ROW('Sanitation Data'!G10))),'Data Summary'!DC16="Yes"),OFFSET('Sanitation Data'!$G$11,0,10*ROW('Sanitation Data'!G10)),NA())</f>
        <v>#N/A</v>
      </c>
      <c r="AO16" s="92" t="e">
        <f ca="true">+IF(AND(ISNUMBER(OFFSET('Sanitation Data'!$G$12,0,10*ROW('Sanitation Data'!G10))),'Data Summary'!DD16="Yes"),OFFSET('Sanitation Data'!$G$12,0,10*ROW('Sanitation Data'!G10)),NA())</f>
        <v>#N/A</v>
      </c>
      <c r="AP16" s="92" t="e">
        <f ca="true">+IF(AND(ISNUMBER(OFFSET('Sanitation Data'!$H$4,0,10*ROW('Sanitation Data'!H10))),'Data Summary'!DE16="Yes"),100-OFFSET('Sanitation Data'!$H$4,0,10*ROW('Sanitation Data'!H10)),NA())</f>
        <v>#N/A</v>
      </c>
      <c r="AQ16" s="92" t="e">
        <f ca="true">+IF(AND(ISNUMBER(OFFSET('Sanitation Data'!$H$6,0,10*ROW('Sanitation Data'!H10))),'Data Summary'!DF16="Yes"),OFFSET('Sanitation Data'!$H$6,0,10*ROW('Sanitation Data'!H10)),NA())</f>
        <v>#N/A</v>
      </c>
      <c r="AR16" s="92" t="e">
        <f ca="true">+IF(AND(ISNUMBER(OFFSET('Sanitation Data'!$H$10,0,10*ROW('Sanitation Data'!H10))),'Data Summary'!DG16="Yes"),OFFSET('Sanitation Data'!$H$10,0,10*ROW('Sanitation Data'!H10)),NA())</f>
        <v>#N/A</v>
      </c>
      <c r="AS16" s="92" t="e">
        <f ca="true">+IF(AND(ISNUMBER(OFFSET('Sanitation Data'!$H$11,0,10*ROW('Sanitation Data'!H10))),'Data Summary'!DH16="Yes"),OFFSET('Sanitation Data'!$H$11,0,10*ROW('Sanitation Data'!H10)),NA())</f>
        <v>#N/A</v>
      </c>
      <c r="AT16" s="92" t="e">
        <f ca="true">+IF(AND(ISNUMBER(OFFSET('Sanitation Data'!$H$12,0,10*ROW('Sanitation Data'!H10))),'Data Summary'!DI16="Yes"),OFFSET('Sanitation Data'!$H$12,0,10*ROW('Sanitation Data'!H10)),NA())</f>
        <v>#N/A</v>
      </c>
      <c r="AU16" s="92" t="e">
        <f ca="true">+IF(AND(ISNUMBER(OFFSET('Sanitation Data'!$I$4,0,10*ROW('Sanitation Data'!I10))),'Data Summary'!DJ16="Yes"),100-OFFSET('Sanitation Data'!$I$4,0,10*ROW('Sanitation Data'!I10)),NA())</f>
        <v>#N/A</v>
      </c>
      <c r="AV16" s="92" t="e">
        <f ca="true">+IF(AND(ISNUMBER(OFFSET('Sanitation Data'!$I$6,0,10*ROW('Sanitation Data'!I10))),'Data Summary'!DK16="Yes"),OFFSET('Sanitation Data'!$I$6,0,10*ROW('Sanitation Data'!I10)),NA())</f>
        <v>#N/A</v>
      </c>
      <c r="AW16" s="92" t="e">
        <f ca="true">+IF(AND(ISNUMBER(OFFSET('Sanitation Data'!$I$10,0,10*ROW('Sanitation Data'!I10))),'Data Summary'!DL16="Yes"),OFFSET('Sanitation Data'!$I$10,0,10*ROW('Sanitation Data'!I10)),NA())</f>
        <v>#N/A</v>
      </c>
      <c r="AX16" s="92" t="e">
        <f ca="true">+IF(AND(ISNUMBER(OFFSET('Sanitation Data'!$I$11,0,10*ROW('Sanitation Data'!I10))),'Data Summary'!DM16="Yes"),OFFSET('Sanitation Data'!$I$11,0,10*ROW('Sanitation Data'!I10)),NA())</f>
        <v>#N/A</v>
      </c>
      <c r="AY16" s="92" t="e">
        <f ca="true">+IF(AND(ISNUMBER(OFFSET('Sanitation Data'!$I$12,0,10*ROW('Sanitation Data'!I10))),'Data Summary'!DN16="Yes"),OFFSET('Sanitation Data'!$I$12,0,10*ROW('Sanitation Data'!I10)),NA())</f>
        <v>#N/A</v>
      </c>
      <c r="AZ16" s="93" t="e">
        <f ca="true">+IF(AND(ISNUMBER(OFFSET('Hygiene Data'!$D$5,0,10*ROW('Hygiene Data'!D10))),'Data Summary'!DO16="Yes"),OFFSET('Hygiene Data'!$D$5,0,10*ROW('Hygiene Data'!D10)),NA())</f>
        <v>#N/A</v>
      </c>
      <c r="BA16" s="93" t="e">
        <f ca="true">+IF(AND(ISNUMBER(OFFSET('Hygiene Data'!$D$7,0,10*ROW('Hygiene Data'!D10))),'Data Summary'!DP16="Yes"),OFFSET('Hygiene Data'!$D$7,0,10*ROW('Hygiene Data'!D10)),NA())</f>
        <v>#N/A</v>
      </c>
      <c r="BB16" s="93" t="e">
        <f ca="true">+IF(AND(ISNUMBER(OFFSET('Hygiene Data'!$D$9,0,10*ROW('Hygiene Data'!D10))),'Data Summary'!DQ16="Yes"),OFFSET('Hygiene Data'!$D$9,0,10*ROW('Hygiene Data'!D10)),NA())</f>
        <v>#N/A</v>
      </c>
      <c r="BC16" s="93" t="e">
        <f ca="true">+IF(AND(ISNUMBER(OFFSET('Hygiene Data'!$E$5,0,10*ROW('Hygiene Data'!E10))),'Data Summary'!DR16="Yes"),OFFSET('Hygiene Data'!$E$5,0,10*ROW('Hygiene Data'!E10)),NA())</f>
        <v>#N/A</v>
      </c>
      <c r="BD16" s="93" t="e">
        <f ca="true">+IF(AND(ISNUMBER(OFFSET('Hygiene Data'!$E$7,0,10*ROW('Hygiene Data'!E10))),'Data Summary'!DS16="Yes"),OFFSET('Hygiene Data'!$E$7,0,10*ROW('Hygiene Data'!E10)),NA())</f>
        <v>#N/A</v>
      </c>
      <c r="BE16" s="93" t="e">
        <f ca="true">+IF(AND(ISNUMBER(OFFSET('Hygiene Data'!$E$9,0,10*ROW('Hygiene Data'!E10))),'Data Summary'!DT16="Yes"),OFFSET('Hygiene Data'!$E$9,0,10*ROW('Hygiene Data'!E10)),NA())</f>
        <v>#N/A</v>
      </c>
      <c r="BF16" s="93" t="e">
        <f ca="true">+IF(AND(ISNUMBER(OFFSET('Hygiene Data'!$F$5,0,10*ROW('Hygiene Data'!F10))),'Data Summary'!DU16="Yes"),OFFSET('Hygiene Data'!$F$5,0,10*ROW('Hygiene Data'!F10)),NA())</f>
        <v>#N/A</v>
      </c>
      <c r="BG16" s="93" t="e">
        <f ca="true">+IF(AND(ISNUMBER(OFFSET('Hygiene Data'!$F$7,0,10*ROW('Hygiene Data'!F10))),'Data Summary'!DV16="Yes"),OFFSET('Hygiene Data'!$F$7,0,10*ROW('Hygiene Data'!F10)),NA())</f>
        <v>#N/A</v>
      </c>
      <c r="BH16" s="93" t="e">
        <f ca="true">+IF(AND(ISNUMBER(OFFSET('Hygiene Data'!$F$9,0,10*ROW('Hygiene Data'!F10))),'Data Summary'!DW16="Yes"),OFFSET('Hygiene Data'!$F$9,0,10*ROW('Hygiene Data'!F10)),NA())</f>
        <v>#N/A</v>
      </c>
      <c r="BI16" s="93" t="e">
        <f ca="true">+IF(AND(ISNUMBER(OFFSET('Hygiene Data'!$G$5,0,10*ROW('Hygiene Data'!G10))),'Data Summary'!DX16="Yes"),OFFSET('Hygiene Data'!$G$5,0,10*ROW('Hygiene Data'!G10)),NA())</f>
        <v>#N/A</v>
      </c>
      <c r="BJ16" s="93" t="e">
        <f ca="true">+IF(AND(ISNUMBER(OFFSET('Hygiene Data'!$G$7,0,10*ROW('Hygiene Data'!G10))),'Data Summary'!DY16="Yes"),OFFSET('Hygiene Data'!$G$7,0,10*ROW('Hygiene Data'!G10)),NA())</f>
        <v>#N/A</v>
      </c>
      <c r="BK16" s="93" t="e">
        <f ca="true">+IF(AND(ISNUMBER(OFFSET('Hygiene Data'!$G$9,0,10*ROW('Hygiene Data'!G10))),'Data Summary'!DZ16="Yes"),OFFSET('Hygiene Data'!$G$9,0,10*ROW('Hygiene Data'!G10)),NA())</f>
        <v>#N/A</v>
      </c>
      <c r="BL16" s="93" t="e">
        <f ca="true">+IF(AND(ISNUMBER(OFFSET('Hygiene Data'!$H$5,0,10*ROW('Hygiene Data'!H10))),'Data Summary'!EA16="Yes"),OFFSET('Hygiene Data'!$H$5,0,10*ROW('Hygiene Data'!H10)),NA())</f>
        <v>#N/A</v>
      </c>
      <c r="BM16" s="93" t="e">
        <f ca="true">+IF(AND(ISNUMBER(OFFSET('Hygiene Data'!$H$7,0,10*ROW('Hygiene Data'!H10))),'Data Summary'!EB16="Yes"),OFFSET('Hygiene Data'!$H$7,0,10*ROW('Hygiene Data'!H10)),NA())</f>
        <v>#N/A</v>
      </c>
      <c r="BN16" s="93" t="e">
        <f ca="true">+IF(AND(ISNUMBER(OFFSET('Hygiene Data'!$H$9,0,10*ROW('Hygiene Data'!H10))),'Data Summary'!EC16="Yes"),OFFSET('Hygiene Data'!$H$9,0,10*ROW('Hygiene Data'!H10)),NA())</f>
        <v>#N/A</v>
      </c>
      <c r="BO16" s="93" t="e">
        <f ca="true">+IF(AND(ISNUMBER(OFFSET('Hygiene Data'!$I$5,0,10*ROW('Hygiene Data'!I10))),'Data Summary'!ED16="Yes"),OFFSET('Hygiene Data'!$I$5,0,10*ROW('Hygiene Data'!I10)),NA())</f>
        <v>#N/A</v>
      </c>
      <c r="BP16" s="93" t="e">
        <f ca="true">+IF(AND(ISNUMBER(OFFSET('Hygiene Data'!$I$7,0,10*ROW('Hygiene Data'!I10))),'Data Summary'!EE16="Yes"),OFFSET('Hygiene Data'!$I$7,0,10*ROW('Hygiene Data'!I10)),NA())</f>
        <v>#N/A</v>
      </c>
      <c r="BQ16" s="93" t="e">
        <f ca="true">+IF(AND(ISNUMBER(OFFSET('Hygiene Data'!$I$9,0,10*ROW('Hygiene Data'!I10))),'Data Summary'!EF16="Yes"),OFFSET('Hygiene Data'!$I$9,0,10*ROW('Hygiene Data'!I10)),NA())</f>
        <v>#N/A</v>
      </c>
    </row>
    <row xmlns:x14ac="http://schemas.microsoft.com/office/spreadsheetml/2009/9/ac" r="17" x14ac:dyDescent="0.2">
      <c r="A17" s="325" t="e">
        <f ca="true">+RIGHT('Data Summary'!A17,LEN('Data Summary'!A17)-9)</f>
        <v>#VALUE!</v>
      </c>
      <c r="B17" s="35" t="str">
        <f ca="true">+IF(ISTEXT('Data Summary'!B17),'Data Summary'!B17,"")</f>
        <v/>
      </c>
      <c r="C17" s="324" t="e">
        <f ca="true">+VALUE('Data Summary'!C17)</f>
        <v>#VALUE!</v>
      </c>
      <c r="D17" s="91" t="e">
        <f ca="true">+IF(AND(ISNUMBER(OFFSET('Water Data'!$D$4,0,10*ROW('Water Data'!D11))),'Data Summary'!BS17="Yes"),100-OFFSET('Water Data'!$D$4,0,10*ROW('Water Data'!D11)),NA())</f>
        <v>#N/A</v>
      </c>
      <c r="E17" s="91" t="e">
        <f ca="true">+IF(AND(ISNUMBER(OFFSET('Water Data'!$D$6,0,10*ROW('Water Data'!D11))),'Data Summary'!BT17="Yes"),OFFSET('Water Data'!$D$6,0,10*ROW('Water Data'!D11)),NA())</f>
        <v>#N/A</v>
      </c>
      <c r="F17" s="91" t="e">
        <f ca="true">+IF(AND(ISNUMBER(OFFSET('Water Data'!$D$9,0,10*ROW('Water Data'!D11))),'Data Summary'!BU17="Yes"),OFFSET('Water Data'!$D$9,0,10*ROW('Water Data'!D11)),NA())</f>
        <v>#N/A</v>
      </c>
      <c r="G17" s="91" t="e">
        <f ca="true">+IF(AND(ISNUMBER(OFFSET('Water Data'!$E$4,0,10*ROW('Water Data'!E11))),'Data Summary'!BV17="Yes"),100-OFFSET('Water Data'!$E$4,0,10*ROW('Water Data'!E11)),NA())</f>
        <v>#N/A</v>
      </c>
      <c r="H17" s="91" t="e">
        <f ca="true">+IF(AND(ISNUMBER(OFFSET('Water Data'!$E$6,0,10*ROW('Water Data'!E11))),'Data Summary'!BW17="Yes"),OFFSET('Water Data'!$E$6,0,10*ROW('Water Data'!E11)),NA())</f>
        <v>#N/A</v>
      </c>
      <c r="I17" s="91" t="e">
        <f ca="true">+IF(AND(ISNUMBER(OFFSET('Water Data'!$E$9,0,10*ROW('Water Data'!E11))),'Data Summary'!BX17="Yes"),OFFSET('Water Data'!$E$9,0,10*ROW('Water Data'!E11)),NA())</f>
        <v>#N/A</v>
      </c>
      <c r="J17" s="91" t="e">
        <f ca="true">+IF(AND(ISNUMBER(OFFSET('Water Data'!$F$4,0,10*ROW('Water Data'!F11))),'Data Summary'!BY17="Yes"),100-OFFSET('Water Data'!$F$4,0,10*ROW('Water Data'!F11)),NA())</f>
        <v>#N/A</v>
      </c>
      <c r="K17" s="91" t="e">
        <f ca="true">+IF(AND(ISNUMBER(OFFSET('Water Data'!$F$6,0,10*ROW('Water Data'!F11))),'Data Summary'!BZ17="Yes"),OFFSET('Water Data'!$F$6,0,10*ROW('Water Data'!F11)),NA())</f>
        <v>#N/A</v>
      </c>
      <c r="L17" s="91" t="e">
        <f ca="true">+IF(AND(ISNUMBER(OFFSET('Water Data'!$F$9,0,10*ROW('Water Data'!F11))),'Data Summary'!CA17="Yes"),OFFSET('Water Data'!$F$9,0,10*ROW('Water Data'!F11)),NA())</f>
        <v>#N/A</v>
      </c>
      <c r="M17" s="91" t="e">
        <f ca="true">+IF(AND(ISNUMBER(OFFSET('Water Data'!$G$4,0,10*ROW('Water Data'!G11))),'Data Summary'!CB17="Yes"),100-OFFSET('Water Data'!$G$4,0,10*ROW('Water Data'!G11)),NA())</f>
        <v>#N/A</v>
      </c>
      <c r="N17" s="91" t="e">
        <f ca="true">+IF(AND(ISNUMBER(OFFSET('Water Data'!$G$6,0,10*ROW('Water Data'!G11))),'Data Summary'!CC17="Yes"),OFFSET('Water Data'!$G$6,0,10*ROW('Water Data'!G11)),NA())</f>
        <v>#N/A</v>
      </c>
      <c r="O17" s="91" t="e">
        <f ca="true">+IF(AND(ISNUMBER(OFFSET('Water Data'!$G$9,0,10*ROW('Water Data'!G11))),'Data Summary'!CD17="Yes"),OFFSET('Water Data'!$G$9,0,10*ROW('Water Data'!G11)),NA())</f>
        <v>#N/A</v>
      </c>
      <c r="P17" s="91" t="e">
        <f ca="true">+IF(AND(ISNUMBER(OFFSET('Water Data'!$H$4,0,10*ROW('Water Data'!H11))),'Data Summary'!CE17="Yes"),100-OFFSET('Water Data'!$H$4,0,10*ROW('Water Data'!H11)),NA())</f>
        <v>#N/A</v>
      </c>
      <c r="Q17" s="91" t="e">
        <f ca="true">+IF(AND(ISNUMBER(OFFSET('Water Data'!$H$6,0,10*ROW('Water Data'!H11))),'Data Summary'!CF17="Yes"),OFFSET('Water Data'!$H$6,0,10*ROW('Water Data'!H11)),NA())</f>
        <v>#N/A</v>
      </c>
      <c r="R17" s="91" t="e">
        <f ca="true">+IF(AND(ISNUMBER(OFFSET('Water Data'!$H$9,0,10*ROW('Water Data'!H11))),'Data Summary'!CG17="Yes"),OFFSET('Water Data'!$H$9,0,10*ROW('Water Data'!H11)),NA())</f>
        <v>#N/A</v>
      </c>
      <c r="S17" s="91" t="e">
        <f ca="true">+IF(AND(ISNUMBER(OFFSET('Water Data'!$I$4,0,10*ROW('Water Data'!I11))),'Data Summary'!CH17="Yes"),100-OFFSET('Water Data'!$I$4,0,10*ROW('Water Data'!I11)),NA())</f>
        <v>#N/A</v>
      </c>
      <c r="T17" s="91" t="e">
        <f ca="true">+IF(AND(ISNUMBER(OFFSET('Water Data'!$I$6,0,10*ROW('Water Data'!I11))),'Data Summary'!CI17="Yes"),OFFSET('Water Data'!$I$6,0,10*ROW('Water Data'!I11)),NA())</f>
        <v>#N/A</v>
      </c>
      <c r="U17" s="91" t="e">
        <f ca="true">+IF(AND(ISNUMBER(OFFSET('Water Data'!$I$9,0,10*ROW('Water Data'!I11))),'Data Summary'!CJ17="Yes"),OFFSET('Water Data'!$I$9,0,10*ROW('Water Data'!I11)),NA())</f>
        <v>#N/A</v>
      </c>
      <c r="V17" s="92" t="e">
        <f ca="true">+IF(AND(ISNUMBER(OFFSET('Sanitation Data'!$D$4,0,10*ROW('Sanitation Data'!D11))),'Data Summary'!CK17="Yes"),100-OFFSET('Sanitation Data'!$D$4,0,10*ROW('Sanitation Data'!D11)),NA())</f>
        <v>#N/A</v>
      </c>
      <c r="W17" s="92" t="e">
        <f ca="true">+IF(AND(ISNUMBER(OFFSET('Sanitation Data'!$D$6,0,10*ROW('Sanitation Data'!D11))),'Data Summary'!CL17="Yes"),OFFSET('Sanitation Data'!$D$6,0,10*ROW('Sanitation Data'!D11)),NA())</f>
        <v>#N/A</v>
      </c>
      <c r="X17" s="92" t="e">
        <f ca="true">+IF(AND(ISNUMBER(OFFSET('Sanitation Data'!$D$10,0,10*ROW('Sanitation Data'!D11))),'Data Summary'!CM17="Yes"),OFFSET('Sanitation Data'!$D$10,0,10*ROW('Sanitation Data'!D11)),NA())</f>
        <v>#N/A</v>
      </c>
      <c r="Y17" s="92" t="e">
        <f ca="true">+IF(AND(ISNUMBER(OFFSET('Sanitation Data'!$D$11,0,10*ROW('Sanitation Data'!D11))),'Data Summary'!CN17="Yes"),OFFSET('Sanitation Data'!$D$11,0,10*ROW('Sanitation Data'!D11)),NA())</f>
        <v>#N/A</v>
      </c>
      <c r="Z17" s="92" t="e">
        <f ca="true">+IF(AND(ISNUMBER(OFFSET('Sanitation Data'!$D$12,0,10*ROW('Sanitation Data'!D11))),'Data Summary'!CO17="Yes"),OFFSET('Sanitation Data'!$D$12,0,10*ROW('Sanitation Data'!D11)),NA())</f>
        <v>#N/A</v>
      </c>
      <c r="AA17" s="92" t="e">
        <f ca="true">+IF(AND(ISNUMBER(OFFSET('Sanitation Data'!$E$4,0,10*ROW('Sanitation Data'!E11))),'Data Summary'!CP17="Yes"),100-OFFSET('Sanitation Data'!$E$4,0,10*ROW('Sanitation Data'!E11)),NA())</f>
        <v>#N/A</v>
      </c>
      <c r="AB17" s="92" t="e">
        <f ca="true">+IF(AND(ISNUMBER(OFFSET('Sanitation Data'!$E$6,0,10*ROW('Sanitation Data'!E11))),'Data Summary'!CQ17="Yes"),OFFSET('Sanitation Data'!$E$6,0,10*ROW('Sanitation Data'!E11)),NA())</f>
        <v>#N/A</v>
      </c>
      <c r="AC17" s="92" t="e">
        <f ca="true">+IF(AND(ISNUMBER(OFFSET('Sanitation Data'!$E$10,0,10*ROW('Sanitation Data'!E11))),'Data Summary'!CR17="Yes"),OFFSET('Sanitation Data'!$E$10,0,10*ROW('Sanitation Data'!E11)),NA())</f>
        <v>#N/A</v>
      </c>
      <c r="AD17" s="92" t="e">
        <f ca="true">+IF(AND(ISNUMBER(OFFSET('Sanitation Data'!$E$11,0,10*ROW('Sanitation Data'!E11))),'Data Summary'!CS17="Yes"),OFFSET('Sanitation Data'!$E$11,0,10*ROW('Sanitation Data'!E11)),NA())</f>
        <v>#N/A</v>
      </c>
      <c r="AE17" s="92" t="e">
        <f ca="true">+IF(AND(ISNUMBER(OFFSET('Sanitation Data'!$E$12,0,10*ROW('Sanitation Data'!E11))),'Data Summary'!CT17="Yes"),OFFSET('Sanitation Data'!$E$12,0,10*ROW('Sanitation Data'!E11)),NA())</f>
        <v>#N/A</v>
      </c>
      <c r="AF17" s="92" t="e">
        <f ca="true">+IF(AND(ISNUMBER(OFFSET('Sanitation Data'!$F$4,0,10*ROW('Sanitation Data'!F11))),'Data Summary'!CU17="Yes"),100-OFFSET('Sanitation Data'!$F$4,0,10*ROW('Sanitation Data'!F11)),NA())</f>
        <v>#N/A</v>
      </c>
      <c r="AG17" s="92" t="e">
        <f ca="true">+IF(AND(ISNUMBER(OFFSET('Sanitation Data'!$F$6,0,10*ROW('Sanitation Data'!F11))),'Data Summary'!CV17="Yes"),OFFSET('Sanitation Data'!$F$6,0,10*ROW('Sanitation Data'!F11)),NA())</f>
        <v>#N/A</v>
      </c>
      <c r="AH17" s="92" t="e">
        <f ca="true">+IF(AND(ISNUMBER(OFFSET('Sanitation Data'!$F$10,0,10*ROW('Sanitation Data'!F11))),'Data Summary'!CW17="Yes"),OFFSET('Sanitation Data'!$F$10,0,10*ROW('Sanitation Data'!F11)),NA())</f>
        <v>#N/A</v>
      </c>
      <c r="AI17" s="92" t="e">
        <f ca="true">+IF(AND(ISNUMBER(OFFSET('Sanitation Data'!$F$11,0,10*ROW('Sanitation Data'!F11))),'Data Summary'!CX17="Yes"),OFFSET('Sanitation Data'!$F$11,0,10*ROW('Sanitation Data'!F11)),NA())</f>
        <v>#N/A</v>
      </c>
      <c r="AJ17" s="92" t="e">
        <f ca="true">+IF(AND(ISNUMBER(OFFSET('Sanitation Data'!$F$12,0,10*ROW('Sanitation Data'!F11))),'Data Summary'!CY17="Yes"),OFFSET('Sanitation Data'!$F$12,0,10*ROW('Sanitation Data'!F11)),NA())</f>
        <v>#N/A</v>
      </c>
      <c r="AK17" s="92" t="e">
        <f ca="true">+IF(AND(ISNUMBER(OFFSET('Sanitation Data'!$G$4,0,10*ROW('Sanitation Data'!G11))),'Data Summary'!CZ17="Yes"),100-OFFSET('Sanitation Data'!$G$4,0,10*ROW('Sanitation Data'!G11)),NA())</f>
        <v>#N/A</v>
      </c>
      <c r="AL17" s="92" t="e">
        <f ca="true">+IF(AND(ISNUMBER(OFFSET('Sanitation Data'!$G$6,0,10*ROW('Sanitation Data'!G11))),'Data Summary'!DA17="Yes"),OFFSET('Sanitation Data'!$G$6,0,10*ROW('Sanitation Data'!G11)),NA())</f>
        <v>#N/A</v>
      </c>
      <c r="AM17" s="92" t="e">
        <f ca="true">+IF(AND(ISNUMBER(OFFSET('Sanitation Data'!$G$10,0,10*ROW('Sanitation Data'!G11))),'Data Summary'!DB17="Yes"),OFFSET('Sanitation Data'!$G$10,0,10*ROW('Sanitation Data'!G11)),NA())</f>
        <v>#N/A</v>
      </c>
      <c r="AN17" s="92" t="e">
        <f ca="true">+IF(AND(ISNUMBER(OFFSET('Sanitation Data'!$G$11,0,10*ROW('Sanitation Data'!G11))),'Data Summary'!DC17="Yes"),OFFSET('Sanitation Data'!$G$11,0,10*ROW('Sanitation Data'!G11)),NA())</f>
        <v>#N/A</v>
      </c>
      <c r="AO17" s="92" t="e">
        <f ca="true">+IF(AND(ISNUMBER(OFFSET('Sanitation Data'!$G$12,0,10*ROW('Sanitation Data'!G11))),'Data Summary'!DD17="Yes"),OFFSET('Sanitation Data'!$G$12,0,10*ROW('Sanitation Data'!G11)),NA())</f>
        <v>#N/A</v>
      </c>
      <c r="AP17" s="92" t="e">
        <f ca="true">+IF(AND(ISNUMBER(OFFSET('Sanitation Data'!$H$4,0,10*ROW('Sanitation Data'!H11))),'Data Summary'!DE17="Yes"),100-OFFSET('Sanitation Data'!$H$4,0,10*ROW('Sanitation Data'!H11)),NA())</f>
        <v>#N/A</v>
      </c>
      <c r="AQ17" s="92" t="e">
        <f ca="true">+IF(AND(ISNUMBER(OFFSET('Sanitation Data'!$H$6,0,10*ROW('Sanitation Data'!H11))),'Data Summary'!DF17="Yes"),OFFSET('Sanitation Data'!$H$6,0,10*ROW('Sanitation Data'!H11)),NA())</f>
        <v>#N/A</v>
      </c>
      <c r="AR17" s="92" t="e">
        <f ca="true">+IF(AND(ISNUMBER(OFFSET('Sanitation Data'!$H$10,0,10*ROW('Sanitation Data'!H11))),'Data Summary'!DG17="Yes"),OFFSET('Sanitation Data'!$H$10,0,10*ROW('Sanitation Data'!H11)),NA())</f>
        <v>#N/A</v>
      </c>
      <c r="AS17" s="92" t="e">
        <f ca="true">+IF(AND(ISNUMBER(OFFSET('Sanitation Data'!$H$11,0,10*ROW('Sanitation Data'!H11))),'Data Summary'!DH17="Yes"),OFFSET('Sanitation Data'!$H$11,0,10*ROW('Sanitation Data'!H11)),NA())</f>
        <v>#N/A</v>
      </c>
      <c r="AT17" s="92" t="e">
        <f ca="true">+IF(AND(ISNUMBER(OFFSET('Sanitation Data'!$H$12,0,10*ROW('Sanitation Data'!H11))),'Data Summary'!DI17="Yes"),OFFSET('Sanitation Data'!$H$12,0,10*ROW('Sanitation Data'!H11)),NA())</f>
        <v>#N/A</v>
      </c>
      <c r="AU17" s="92" t="e">
        <f ca="true">+IF(AND(ISNUMBER(OFFSET('Sanitation Data'!$I$4,0,10*ROW('Sanitation Data'!I11))),'Data Summary'!DJ17="Yes"),100-OFFSET('Sanitation Data'!$I$4,0,10*ROW('Sanitation Data'!I11)),NA())</f>
        <v>#N/A</v>
      </c>
      <c r="AV17" s="92" t="e">
        <f ca="true">+IF(AND(ISNUMBER(OFFSET('Sanitation Data'!$I$6,0,10*ROW('Sanitation Data'!I11))),'Data Summary'!DK17="Yes"),OFFSET('Sanitation Data'!$I$6,0,10*ROW('Sanitation Data'!I11)),NA())</f>
        <v>#N/A</v>
      </c>
      <c r="AW17" s="92" t="e">
        <f ca="true">+IF(AND(ISNUMBER(OFFSET('Sanitation Data'!$I$10,0,10*ROW('Sanitation Data'!I11))),'Data Summary'!DL17="Yes"),OFFSET('Sanitation Data'!$I$10,0,10*ROW('Sanitation Data'!I11)),NA())</f>
        <v>#N/A</v>
      </c>
      <c r="AX17" s="92" t="e">
        <f ca="true">+IF(AND(ISNUMBER(OFFSET('Sanitation Data'!$I$11,0,10*ROW('Sanitation Data'!I11))),'Data Summary'!DM17="Yes"),OFFSET('Sanitation Data'!$I$11,0,10*ROW('Sanitation Data'!I11)),NA())</f>
        <v>#N/A</v>
      </c>
      <c r="AY17" s="92" t="e">
        <f ca="true">+IF(AND(ISNUMBER(OFFSET('Sanitation Data'!$I$12,0,10*ROW('Sanitation Data'!I11))),'Data Summary'!DN17="Yes"),OFFSET('Sanitation Data'!$I$12,0,10*ROW('Sanitation Data'!I11)),NA())</f>
        <v>#N/A</v>
      </c>
      <c r="AZ17" s="93" t="e">
        <f ca="true">+IF(AND(ISNUMBER(OFFSET('Hygiene Data'!$D$5,0,10*ROW('Hygiene Data'!D11))),'Data Summary'!DO17="Yes"),OFFSET('Hygiene Data'!$D$5,0,10*ROW('Hygiene Data'!D11)),NA())</f>
        <v>#N/A</v>
      </c>
      <c r="BA17" s="93" t="e">
        <f ca="true">+IF(AND(ISNUMBER(OFFSET('Hygiene Data'!$D$7,0,10*ROW('Hygiene Data'!D11))),'Data Summary'!DP17="Yes"),OFFSET('Hygiene Data'!$D$7,0,10*ROW('Hygiene Data'!D11)),NA())</f>
        <v>#N/A</v>
      </c>
      <c r="BB17" s="93" t="e">
        <f ca="true">+IF(AND(ISNUMBER(OFFSET('Hygiene Data'!$D$9,0,10*ROW('Hygiene Data'!D11))),'Data Summary'!DQ17="Yes"),OFFSET('Hygiene Data'!$D$9,0,10*ROW('Hygiene Data'!D11)),NA())</f>
        <v>#N/A</v>
      </c>
      <c r="BC17" s="93" t="e">
        <f ca="true">+IF(AND(ISNUMBER(OFFSET('Hygiene Data'!$E$5,0,10*ROW('Hygiene Data'!E11))),'Data Summary'!DR17="Yes"),OFFSET('Hygiene Data'!$E$5,0,10*ROW('Hygiene Data'!E11)),NA())</f>
        <v>#N/A</v>
      </c>
      <c r="BD17" s="93" t="e">
        <f ca="true">+IF(AND(ISNUMBER(OFFSET('Hygiene Data'!$E$7,0,10*ROW('Hygiene Data'!E11))),'Data Summary'!DS17="Yes"),OFFSET('Hygiene Data'!$E$7,0,10*ROW('Hygiene Data'!E11)),NA())</f>
        <v>#N/A</v>
      </c>
      <c r="BE17" s="93" t="e">
        <f ca="true">+IF(AND(ISNUMBER(OFFSET('Hygiene Data'!$E$9,0,10*ROW('Hygiene Data'!E11))),'Data Summary'!DT17="Yes"),OFFSET('Hygiene Data'!$E$9,0,10*ROW('Hygiene Data'!E11)),NA())</f>
        <v>#N/A</v>
      </c>
      <c r="BF17" s="93" t="e">
        <f ca="true">+IF(AND(ISNUMBER(OFFSET('Hygiene Data'!$F$5,0,10*ROW('Hygiene Data'!F11))),'Data Summary'!DU17="Yes"),OFFSET('Hygiene Data'!$F$5,0,10*ROW('Hygiene Data'!F11)),NA())</f>
        <v>#N/A</v>
      </c>
      <c r="BG17" s="93" t="e">
        <f ca="true">+IF(AND(ISNUMBER(OFFSET('Hygiene Data'!$F$7,0,10*ROW('Hygiene Data'!F11))),'Data Summary'!DV17="Yes"),OFFSET('Hygiene Data'!$F$7,0,10*ROW('Hygiene Data'!F11)),NA())</f>
        <v>#N/A</v>
      </c>
      <c r="BH17" s="93" t="e">
        <f ca="true">+IF(AND(ISNUMBER(OFFSET('Hygiene Data'!$F$9,0,10*ROW('Hygiene Data'!F11))),'Data Summary'!DW17="Yes"),OFFSET('Hygiene Data'!$F$9,0,10*ROW('Hygiene Data'!F11)),NA())</f>
        <v>#N/A</v>
      </c>
      <c r="BI17" s="93" t="e">
        <f ca="true">+IF(AND(ISNUMBER(OFFSET('Hygiene Data'!$G$5,0,10*ROW('Hygiene Data'!G11))),'Data Summary'!DX17="Yes"),OFFSET('Hygiene Data'!$G$5,0,10*ROW('Hygiene Data'!G11)),NA())</f>
        <v>#N/A</v>
      </c>
      <c r="BJ17" s="93" t="e">
        <f ca="true">+IF(AND(ISNUMBER(OFFSET('Hygiene Data'!$G$7,0,10*ROW('Hygiene Data'!G11))),'Data Summary'!DY17="Yes"),OFFSET('Hygiene Data'!$G$7,0,10*ROW('Hygiene Data'!G11)),NA())</f>
        <v>#N/A</v>
      </c>
      <c r="BK17" s="93" t="e">
        <f ca="true">+IF(AND(ISNUMBER(OFFSET('Hygiene Data'!$G$9,0,10*ROW('Hygiene Data'!G11))),'Data Summary'!DZ17="Yes"),OFFSET('Hygiene Data'!$G$9,0,10*ROW('Hygiene Data'!G11)),NA())</f>
        <v>#N/A</v>
      </c>
      <c r="BL17" s="93" t="e">
        <f ca="true">+IF(AND(ISNUMBER(OFFSET('Hygiene Data'!$H$5,0,10*ROW('Hygiene Data'!H11))),'Data Summary'!EA17="Yes"),OFFSET('Hygiene Data'!$H$5,0,10*ROW('Hygiene Data'!H11)),NA())</f>
        <v>#N/A</v>
      </c>
      <c r="BM17" s="93" t="e">
        <f ca="true">+IF(AND(ISNUMBER(OFFSET('Hygiene Data'!$H$7,0,10*ROW('Hygiene Data'!H11))),'Data Summary'!EB17="Yes"),OFFSET('Hygiene Data'!$H$7,0,10*ROW('Hygiene Data'!H11)),NA())</f>
        <v>#N/A</v>
      </c>
      <c r="BN17" s="93" t="e">
        <f ca="true">+IF(AND(ISNUMBER(OFFSET('Hygiene Data'!$H$9,0,10*ROW('Hygiene Data'!H11))),'Data Summary'!EC17="Yes"),OFFSET('Hygiene Data'!$H$9,0,10*ROW('Hygiene Data'!H11)),NA())</f>
        <v>#N/A</v>
      </c>
      <c r="BO17" s="93" t="e">
        <f ca="true">+IF(AND(ISNUMBER(OFFSET('Hygiene Data'!$I$5,0,10*ROW('Hygiene Data'!I11))),'Data Summary'!ED17="Yes"),OFFSET('Hygiene Data'!$I$5,0,10*ROW('Hygiene Data'!I11)),NA())</f>
        <v>#N/A</v>
      </c>
      <c r="BP17" s="93" t="e">
        <f ca="true">+IF(AND(ISNUMBER(OFFSET('Hygiene Data'!$I$7,0,10*ROW('Hygiene Data'!I11))),'Data Summary'!EE17="Yes"),OFFSET('Hygiene Data'!$I$7,0,10*ROW('Hygiene Data'!I11)),NA())</f>
        <v>#N/A</v>
      </c>
      <c r="BQ17" s="93" t="e">
        <f ca="true">+IF(AND(ISNUMBER(OFFSET('Hygiene Data'!$I$9,0,10*ROW('Hygiene Data'!I11))),'Data Summary'!EF17="Yes"),OFFSET('Hygiene Data'!$I$9,0,10*ROW('Hygiene Data'!I11)),NA())</f>
        <v>#N/A</v>
      </c>
    </row>
    <row xmlns:x14ac="http://schemas.microsoft.com/office/spreadsheetml/2009/9/ac" r="18" x14ac:dyDescent="0.2">
      <c r="A18" s="325" t="e">
        <f ca="true">+RIGHT('Data Summary'!A18,LEN('Data Summary'!A18)-9)</f>
        <v>#VALUE!</v>
      </c>
      <c r="B18" s="35" t="str">
        <f ca="true">+IF(ISTEXT('Data Summary'!B18),'Data Summary'!B18,"")</f>
        <v/>
      </c>
      <c r="C18" s="324" t="e">
        <f ca="true">+VALUE('Data Summary'!C18)</f>
        <v>#VALUE!</v>
      </c>
      <c r="D18" s="91" t="e">
        <f ca="true">+IF(AND(ISNUMBER(OFFSET('Water Data'!$D$4,0,10*ROW('Water Data'!D12))),'Data Summary'!BS18="Yes"),100-OFFSET('Water Data'!$D$4,0,10*ROW('Water Data'!D12)),NA())</f>
        <v>#N/A</v>
      </c>
      <c r="E18" s="91" t="e">
        <f ca="true">+IF(AND(ISNUMBER(OFFSET('Water Data'!$D$6,0,10*ROW('Water Data'!D12))),'Data Summary'!BT18="Yes"),OFFSET('Water Data'!$D$6,0,10*ROW('Water Data'!D12)),NA())</f>
        <v>#N/A</v>
      </c>
      <c r="F18" s="91" t="e">
        <f ca="true">+IF(AND(ISNUMBER(OFFSET('Water Data'!$D$9,0,10*ROW('Water Data'!D12))),'Data Summary'!BU18="Yes"),OFFSET('Water Data'!$D$9,0,10*ROW('Water Data'!D12)),NA())</f>
        <v>#N/A</v>
      </c>
      <c r="G18" s="91" t="e">
        <f ca="true">+IF(AND(ISNUMBER(OFFSET('Water Data'!$E$4,0,10*ROW('Water Data'!E12))),'Data Summary'!BV18="Yes"),100-OFFSET('Water Data'!$E$4,0,10*ROW('Water Data'!E12)),NA())</f>
        <v>#N/A</v>
      </c>
      <c r="H18" s="91" t="e">
        <f ca="true">+IF(AND(ISNUMBER(OFFSET('Water Data'!$E$6,0,10*ROW('Water Data'!E12))),'Data Summary'!BW18="Yes"),OFFSET('Water Data'!$E$6,0,10*ROW('Water Data'!E12)),NA())</f>
        <v>#N/A</v>
      </c>
      <c r="I18" s="91" t="e">
        <f ca="true">+IF(AND(ISNUMBER(OFFSET('Water Data'!$E$9,0,10*ROW('Water Data'!E12))),'Data Summary'!BX18="Yes"),OFFSET('Water Data'!$E$9,0,10*ROW('Water Data'!E12)),NA())</f>
        <v>#N/A</v>
      </c>
      <c r="J18" s="91" t="e">
        <f ca="true">+IF(AND(ISNUMBER(OFFSET('Water Data'!$F$4,0,10*ROW('Water Data'!F12))),'Data Summary'!BY18="Yes"),100-OFFSET('Water Data'!$F$4,0,10*ROW('Water Data'!F12)),NA())</f>
        <v>#N/A</v>
      </c>
      <c r="K18" s="91" t="e">
        <f ca="true">+IF(AND(ISNUMBER(OFFSET('Water Data'!$F$6,0,10*ROW('Water Data'!F12))),'Data Summary'!BZ18="Yes"),OFFSET('Water Data'!$F$6,0,10*ROW('Water Data'!F12)),NA())</f>
        <v>#N/A</v>
      </c>
      <c r="L18" s="91" t="e">
        <f ca="true">+IF(AND(ISNUMBER(OFFSET('Water Data'!$F$9,0,10*ROW('Water Data'!F12))),'Data Summary'!CA18="Yes"),OFFSET('Water Data'!$F$9,0,10*ROW('Water Data'!F12)),NA())</f>
        <v>#N/A</v>
      </c>
      <c r="M18" s="91" t="e">
        <f ca="true">+IF(AND(ISNUMBER(OFFSET('Water Data'!$G$4,0,10*ROW('Water Data'!G12))),'Data Summary'!CB18="Yes"),100-OFFSET('Water Data'!$G$4,0,10*ROW('Water Data'!G12)),NA())</f>
        <v>#N/A</v>
      </c>
      <c r="N18" s="91" t="e">
        <f ca="true">+IF(AND(ISNUMBER(OFFSET('Water Data'!$G$6,0,10*ROW('Water Data'!G12))),'Data Summary'!CC18="Yes"),OFFSET('Water Data'!$G$6,0,10*ROW('Water Data'!G12)),NA())</f>
        <v>#N/A</v>
      </c>
      <c r="O18" s="91" t="e">
        <f ca="true">+IF(AND(ISNUMBER(OFFSET('Water Data'!$G$9,0,10*ROW('Water Data'!G12))),'Data Summary'!CD18="Yes"),OFFSET('Water Data'!$G$9,0,10*ROW('Water Data'!G12)),NA())</f>
        <v>#N/A</v>
      </c>
      <c r="P18" s="91" t="e">
        <f ca="true">+IF(AND(ISNUMBER(OFFSET('Water Data'!$H$4,0,10*ROW('Water Data'!H12))),'Data Summary'!CE18="Yes"),100-OFFSET('Water Data'!$H$4,0,10*ROW('Water Data'!H12)),NA())</f>
        <v>#N/A</v>
      </c>
      <c r="Q18" s="91" t="e">
        <f ca="true">+IF(AND(ISNUMBER(OFFSET('Water Data'!$H$6,0,10*ROW('Water Data'!H12))),'Data Summary'!CF18="Yes"),OFFSET('Water Data'!$H$6,0,10*ROW('Water Data'!H12)),NA())</f>
        <v>#N/A</v>
      </c>
      <c r="R18" s="91" t="e">
        <f ca="true">+IF(AND(ISNUMBER(OFFSET('Water Data'!$H$9,0,10*ROW('Water Data'!H12))),'Data Summary'!CG18="Yes"),OFFSET('Water Data'!$H$9,0,10*ROW('Water Data'!H12)),NA())</f>
        <v>#N/A</v>
      </c>
      <c r="S18" s="91" t="e">
        <f ca="true">+IF(AND(ISNUMBER(OFFSET('Water Data'!$I$4,0,10*ROW('Water Data'!I12))),'Data Summary'!CH18="Yes"),100-OFFSET('Water Data'!$I$4,0,10*ROW('Water Data'!I12)),NA())</f>
        <v>#N/A</v>
      </c>
      <c r="T18" s="91" t="e">
        <f ca="true">+IF(AND(ISNUMBER(OFFSET('Water Data'!$I$6,0,10*ROW('Water Data'!I12))),'Data Summary'!CI18="Yes"),OFFSET('Water Data'!$I$6,0,10*ROW('Water Data'!I12)),NA())</f>
        <v>#N/A</v>
      </c>
      <c r="U18" s="91" t="e">
        <f ca="true">+IF(AND(ISNUMBER(OFFSET('Water Data'!$I$9,0,10*ROW('Water Data'!I12))),'Data Summary'!CJ18="Yes"),OFFSET('Water Data'!$I$9,0,10*ROW('Water Data'!I12)),NA())</f>
        <v>#N/A</v>
      </c>
      <c r="V18" s="92" t="e">
        <f ca="true">+IF(AND(ISNUMBER(OFFSET('Sanitation Data'!$D$4,0,10*ROW('Sanitation Data'!D12))),'Data Summary'!CK18="Yes"),100-OFFSET('Sanitation Data'!$D$4,0,10*ROW('Sanitation Data'!D12)),NA())</f>
        <v>#N/A</v>
      </c>
      <c r="W18" s="92" t="e">
        <f ca="true">+IF(AND(ISNUMBER(OFFSET('Sanitation Data'!$D$6,0,10*ROW('Sanitation Data'!D12))),'Data Summary'!CL18="Yes"),OFFSET('Sanitation Data'!$D$6,0,10*ROW('Sanitation Data'!D12)),NA())</f>
        <v>#N/A</v>
      </c>
      <c r="X18" s="92" t="e">
        <f ca="true">+IF(AND(ISNUMBER(OFFSET('Sanitation Data'!$D$10,0,10*ROW('Sanitation Data'!D12))),'Data Summary'!CM18="Yes"),OFFSET('Sanitation Data'!$D$10,0,10*ROW('Sanitation Data'!D12)),NA())</f>
        <v>#N/A</v>
      </c>
      <c r="Y18" s="92" t="e">
        <f ca="true">+IF(AND(ISNUMBER(OFFSET('Sanitation Data'!$D$11,0,10*ROW('Sanitation Data'!D12))),'Data Summary'!CN18="Yes"),OFFSET('Sanitation Data'!$D$11,0,10*ROW('Sanitation Data'!D12)),NA())</f>
        <v>#N/A</v>
      </c>
      <c r="Z18" s="92" t="e">
        <f ca="true">+IF(AND(ISNUMBER(OFFSET('Sanitation Data'!$D$12,0,10*ROW('Sanitation Data'!D12))),'Data Summary'!CO18="Yes"),OFFSET('Sanitation Data'!$D$12,0,10*ROW('Sanitation Data'!D12)),NA())</f>
        <v>#N/A</v>
      </c>
      <c r="AA18" s="92" t="e">
        <f ca="true">+IF(AND(ISNUMBER(OFFSET('Sanitation Data'!$E$4,0,10*ROW('Sanitation Data'!E12))),'Data Summary'!CP18="Yes"),100-OFFSET('Sanitation Data'!$E$4,0,10*ROW('Sanitation Data'!E12)),NA())</f>
        <v>#N/A</v>
      </c>
      <c r="AB18" s="92" t="e">
        <f ca="true">+IF(AND(ISNUMBER(OFFSET('Sanitation Data'!$E$6,0,10*ROW('Sanitation Data'!E12))),'Data Summary'!CQ18="Yes"),OFFSET('Sanitation Data'!$E$6,0,10*ROW('Sanitation Data'!E12)),NA())</f>
        <v>#N/A</v>
      </c>
      <c r="AC18" s="92" t="e">
        <f ca="true">+IF(AND(ISNUMBER(OFFSET('Sanitation Data'!$E$10,0,10*ROW('Sanitation Data'!E12))),'Data Summary'!CR18="Yes"),OFFSET('Sanitation Data'!$E$10,0,10*ROW('Sanitation Data'!E12)),NA())</f>
        <v>#N/A</v>
      </c>
      <c r="AD18" s="92" t="e">
        <f ca="true">+IF(AND(ISNUMBER(OFFSET('Sanitation Data'!$E$11,0,10*ROW('Sanitation Data'!E12))),'Data Summary'!CS18="Yes"),OFFSET('Sanitation Data'!$E$11,0,10*ROW('Sanitation Data'!E12)),NA())</f>
        <v>#N/A</v>
      </c>
      <c r="AE18" s="92" t="e">
        <f ca="true">+IF(AND(ISNUMBER(OFFSET('Sanitation Data'!$E$12,0,10*ROW('Sanitation Data'!E12))),'Data Summary'!CT18="Yes"),OFFSET('Sanitation Data'!$E$12,0,10*ROW('Sanitation Data'!E12)),NA())</f>
        <v>#N/A</v>
      </c>
      <c r="AF18" s="92" t="e">
        <f ca="true">+IF(AND(ISNUMBER(OFFSET('Sanitation Data'!$F$4,0,10*ROW('Sanitation Data'!F12))),'Data Summary'!CU18="Yes"),100-OFFSET('Sanitation Data'!$F$4,0,10*ROW('Sanitation Data'!F12)),NA())</f>
        <v>#N/A</v>
      </c>
      <c r="AG18" s="92" t="e">
        <f ca="true">+IF(AND(ISNUMBER(OFFSET('Sanitation Data'!$F$6,0,10*ROW('Sanitation Data'!F12))),'Data Summary'!CV18="Yes"),OFFSET('Sanitation Data'!$F$6,0,10*ROW('Sanitation Data'!F12)),NA())</f>
        <v>#N/A</v>
      </c>
      <c r="AH18" s="92" t="e">
        <f ca="true">+IF(AND(ISNUMBER(OFFSET('Sanitation Data'!$F$10,0,10*ROW('Sanitation Data'!F12))),'Data Summary'!CW18="Yes"),OFFSET('Sanitation Data'!$F$10,0,10*ROW('Sanitation Data'!F12)),NA())</f>
        <v>#N/A</v>
      </c>
      <c r="AI18" s="92" t="e">
        <f ca="true">+IF(AND(ISNUMBER(OFFSET('Sanitation Data'!$F$11,0,10*ROW('Sanitation Data'!F12))),'Data Summary'!CX18="Yes"),OFFSET('Sanitation Data'!$F$11,0,10*ROW('Sanitation Data'!F12)),NA())</f>
        <v>#N/A</v>
      </c>
      <c r="AJ18" s="92" t="e">
        <f ca="true">+IF(AND(ISNUMBER(OFFSET('Sanitation Data'!$F$12,0,10*ROW('Sanitation Data'!F12))),'Data Summary'!CY18="Yes"),OFFSET('Sanitation Data'!$F$12,0,10*ROW('Sanitation Data'!F12)),NA())</f>
        <v>#N/A</v>
      </c>
      <c r="AK18" s="92" t="e">
        <f ca="true">+IF(AND(ISNUMBER(OFFSET('Sanitation Data'!$G$4,0,10*ROW('Sanitation Data'!G12))),'Data Summary'!CZ18="Yes"),100-OFFSET('Sanitation Data'!$G$4,0,10*ROW('Sanitation Data'!G12)),NA())</f>
        <v>#N/A</v>
      </c>
      <c r="AL18" s="92" t="e">
        <f ca="true">+IF(AND(ISNUMBER(OFFSET('Sanitation Data'!$G$6,0,10*ROW('Sanitation Data'!G12))),'Data Summary'!DA18="Yes"),OFFSET('Sanitation Data'!$G$6,0,10*ROW('Sanitation Data'!G12)),NA())</f>
        <v>#N/A</v>
      </c>
      <c r="AM18" s="92" t="e">
        <f ca="true">+IF(AND(ISNUMBER(OFFSET('Sanitation Data'!$G$10,0,10*ROW('Sanitation Data'!G12))),'Data Summary'!DB18="Yes"),OFFSET('Sanitation Data'!$G$10,0,10*ROW('Sanitation Data'!G12)),NA())</f>
        <v>#N/A</v>
      </c>
      <c r="AN18" s="92" t="e">
        <f ca="true">+IF(AND(ISNUMBER(OFFSET('Sanitation Data'!$G$11,0,10*ROW('Sanitation Data'!G12))),'Data Summary'!DC18="Yes"),OFFSET('Sanitation Data'!$G$11,0,10*ROW('Sanitation Data'!G12)),NA())</f>
        <v>#N/A</v>
      </c>
      <c r="AO18" s="92" t="e">
        <f ca="true">+IF(AND(ISNUMBER(OFFSET('Sanitation Data'!$G$12,0,10*ROW('Sanitation Data'!G12))),'Data Summary'!DD18="Yes"),OFFSET('Sanitation Data'!$G$12,0,10*ROW('Sanitation Data'!G12)),NA())</f>
        <v>#N/A</v>
      </c>
      <c r="AP18" s="92" t="e">
        <f ca="true">+IF(AND(ISNUMBER(OFFSET('Sanitation Data'!$H$4,0,10*ROW('Sanitation Data'!H12))),'Data Summary'!DE18="Yes"),100-OFFSET('Sanitation Data'!$H$4,0,10*ROW('Sanitation Data'!H12)),NA())</f>
        <v>#N/A</v>
      </c>
      <c r="AQ18" s="92" t="e">
        <f ca="true">+IF(AND(ISNUMBER(OFFSET('Sanitation Data'!$H$6,0,10*ROW('Sanitation Data'!H12))),'Data Summary'!DF18="Yes"),OFFSET('Sanitation Data'!$H$6,0,10*ROW('Sanitation Data'!H12)),NA())</f>
        <v>#N/A</v>
      </c>
      <c r="AR18" s="92" t="e">
        <f ca="true">+IF(AND(ISNUMBER(OFFSET('Sanitation Data'!$H$10,0,10*ROW('Sanitation Data'!H12))),'Data Summary'!DG18="Yes"),OFFSET('Sanitation Data'!$H$10,0,10*ROW('Sanitation Data'!H12)),NA())</f>
        <v>#N/A</v>
      </c>
      <c r="AS18" s="92" t="e">
        <f ca="true">+IF(AND(ISNUMBER(OFFSET('Sanitation Data'!$H$11,0,10*ROW('Sanitation Data'!H12))),'Data Summary'!DH18="Yes"),OFFSET('Sanitation Data'!$H$11,0,10*ROW('Sanitation Data'!H12)),NA())</f>
        <v>#N/A</v>
      </c>
      <c r="AT18" s="92" t="e">
        <f ca="true">+IF(AND(ISNUMBER(OFFSET('Sanitation Data'!$H$12,0,10*ROW('Sanitation Data'!H12))),'Data Summary'!DI18="Yes"),OFFSET('Sanitation Data'!$H$12,0,10*ROW('Sanitation Data'!H12)),NA())</f>
        <v>#N/A</v>
      </c>
      <c r="AU18" s="92" t="e">
        <f ca="true">+IF(AND(ISNUMBER(OFFSET('Sanitation Data'!$I$4,0,10*ROW('Sanitation Data'!I12))),'Data Summary'!DJ18="Yes"),100-OFFSET('Sanitation Data'!$I$4,0,10*ROW('Sanitation Data'!I12)),NA())</f>
        <v>#N/A</v>
      </c>
      <c r="AV18" s="92" t="e">
        <f ca="true">+IF(AND(ISNUMBER(OFFSET('Sanitation Data'!$I$6,0,10*ROW('Sanitation Data'!I12))),'Data Summary'!DK18="Yes"),OFFSET('Sanitation Data'!$I$6,0,10*ROW('Sanitation Data'!I12)),NA())</f>
        <v>#N/A</v>
      </c>
      <c r="AW18" s="92" t="e">
        <f ca="true">+IF(AND(ISNUMBER(OFFSET('Sanitation Data'!$I$10,0,10*ROW('Sanitation Data'!I12))),'Data Summary'!DL18="Yes"),OFFSET('Sanitation Data'!$I$10,0,10*ROW('Sanitation Data'!I12)),NA())</f>
        <v>#N/A</v>
      </c>
      <c r="AX18" s="92" t="e">
        <f ca="true">+IF(AND(ISNUMBER(OFFSET('Sanitation Data'!$I$11,0,10*ROW('Sanitation Data'!I12))),'Data Summary'!DM18="Yes"),OFFSET('Sanitation Data'!$I$11,0,10*ROW('Sanitation Data'!I12)),NA())</f>
        <v>#N/A</v>
      </c>
      <c r="AY18" s="92" t="e">
        <f ca="true">+IF(AND(ISNUMBER(OFFSET('Sanitation Data'!$I$12,0,10*ROW('Sanitation Data'!I12))),'Data Summary'!DN18="Yes"),OFFSET('Sanitation Data'!$I$12,0,10*ROW('Sanitation Data'!I12)),NA())</f>
        <v>#N/A</v>
      </c>
      <c r="AZ18" s="93" t="e">
        <f ca="true">+IF(AND(ISNUMBER(OFFSET('Hygiene Data'!$D$5,0,10*ROW('Hygiene Data'!D12))),'Data Summary'!DO18="Yes"),OFFSET('Hygiene Data'!$D$5,0,10*ROW('Hygiene Data'!D12)),NA())</f>
        <v>#N/A</v>
      </c>
      <c r="BA18" s="93" t="e">
        <f ca="true">+IF(AND(ISNUMBER(OFFSET('Hygiene Data'!$D$7,0,10*ROW('Hygiene Data'!D12))),'Data Summary'!DP18="Yes"),OFFSET('Hygiene Data'!$D$7,0,10*ROW('Hygiene Data'!D12)),NA())</f>
        <v>#N/A</v>
      </c>
      <c r="BB18" s="93" t="e">
        <f ca="true">+IF(AND(ISNUMBER(OFFSET('Hygiene Data'!$D$9,0,10*ROW('Hygiene Data'!D12))),'Data Summary'!DQ18="Yes"),OFFSET('Hygiene Data'!$D$9,0,10*ROW('Hygiene Data'!D12)),NA())</f>
        <v>#N/A</v>
      </c>
      <c r="BC18" s="93" t="e">
        <f ca="true">+IF(AND(ISNUMBER(OFFSET('Hygiene Data'!$E$5,0,10*ROW('Hygiene Data'!E12))),'Data Summary'!DR18="Yes"),OFFSET('Hygiene Data'!$E$5,0,10*ROW('Hygiene Data'!E12)),NA())</f>
        <v>#N/A</v>
      </c>
      <c r="BD18" s="93" t="e">
        <f ca="true">+IF(AND(ISNUMBER(OFFSET('Hygiene Data'!$E$7,0,10*ROW('Hygiene Data'!E12))),'Data Summary'!DS18="Yes"),OFFSET('Hygiene Data'!$E$7,0,10*ROW('Hygiene Data'!E12)),NA())</f>
        <v>#N/A</v>
      </c>
      <c r="BE18" s="93" t="e">
        <f ca="true">+IF(AND(ISNUMBER(OFFSET('Hygiene Data'!$E$9,0,10*ROW('Hygiene Data'!E12))),'Data Summary'!DT18="Yes"),OFFSET('Hygiene Data'!$E$9,0,10*ROW('Hygiene Data'!E12)),NA())</f>
        <v>#N/A</v>
      </c>
      <c r="BF18" s="93" t="e">
        <f ca="true">+IF(AND(ISNUMBER(OFFSET('Hygiene Data'!$F$5,0,10*ROW('Hygiene Data'!F12))),'Data Summary'!DU18="Yes"),OFFSET('Hygiene Data'!$F$5,0,10*ROW('Hygiene Data'!F12)),NA())</f>
        <v>#N/A</v>
      </c>
      <c r="BG18" s="93" t="e">
        <f ca="true">+IF(AND(ISNUMBER(OFFSET('Hygiene Data'!$F$7,0,10*ROW('Hygiene Data'!F12))),'Data Summary'!DV18="Yes"),OFFSET('Hygiene Data'!$F$7,0,10*ROW('Hygiene Data'!F12)),NA())</f>
        <v>#N/A</v>
      </c>
      <c r="BH18" s="93" t="e">
        <f ca="true">+IF(AND(ISNUMBER(OFFSET('Hygiene Data'!$F$9,0,10*ROW('Hygiene Data'!F12))),'Data Summary'!DW18="Yes"),OFFSET('Hygiene Data'!$F$9,0,10*ROW('Hygiene Data'!F12)),NA())</f>
        <v>#N/A</v>
      </c>
      <c r="BI18" s="93" t="e">
        <f ca="true">+IF(AND(ISNUMBER(OFFSET('Hygiene Data'!$G$5,0,10*ROW('Hygiene Data'!G12))),'Data Summary'!DX18="Yes"),OFFSET('Hygiene Data'!$G$5,0,10*ROW('Hygiene Data'!G12)),NA())</f>
        <v>#N/A</v>
      </c>
      <c r="BJ18" s="93" t="e">
        <f ca="true">+IF(AND(ISNUMBER(OFFSET('Hygiene Data'!$G$7,0,10*ROW('Hygiene Data'!G12))),'Data Summary'!DY18="Yes"),OFFSET('Hygiene Data'!$G$7,0,10*ROW('Hygiene Data'!G12)),NA())</f>
        <v>#N/A</v>
      </c>
      <c r="BK18" s="93" t="e">
        <f ca="true">+IF(AND(ISNUMBER(OFFSET('Hygiene Data'!$G$9,0,10*ROW('Hygiene Data'!G12))),'Data Summary'!DZ18="Yes"),OFFSET('Hygiene Data'!$G$9,0,10*ROW('Hygiene Data'!G12)),NA())</f>
        <v>#N/A</v>
      </c>
      <c r="BL18" s="93" t="e">
        <f ca="true">+IF(AND(ISNUMBER(OFFSET('Hygiene Data'!$H$5,0,10*ROW('Hygiene Data'!H12))),'Data Summary'!EA18="Yes"),OFFSET('Hygiene Data'!$H$5,0,10*ROW('Hygiene Data'!H12)),NA())</f>
        <v>#N/A</v>
      </c>
      <c r="BM18" s="93" t="e">
        <f ca="true">+IF(AND(ISNUMBER(OFFSET('Hygiene Data'!$H$7,0,10*ROW('Hygiene Data'!H12))),'Data Summary'!EB18="Yes"),OFFSET('Hygiene Data'!$H$7,0,10*ROW('Hygiene Data'!H12)),NA())</f>
        <v>#N/A</v>
      </c>
      <c r="BN18" s="93" t="e">
        <f ca="true">+IF(AND(ISNUMBER(OFFSET('Hygiene Data'!$H$9,0,10*ROW('Hygiene Data'!H12))),'Data Summary'!EC18="Yes"),OFFSET('Hygiene Data'!$H$9,0,10*ROW('Hygiene Data'!H12)),NA())</f>
        <v>#N/A</v>
      </c>
      <c r="BO18" s="93" t="e">
        <f ca="true">+IF(AND(ISNUMBER(OFFSET('Hygiene Data'!$I$5,0,10*ROW('Hygiene Data'!I12))),'Data Summary'!ED18="Yes"),OFFSET('Hygiene Data'!$I$5,0,10*ROW('Hygiene Data'!I12)),NA())</f>
        <v>#N/A</v>
      </c>
      <c r="BP18" s="93" t="e">
        <f ca="true">+IF(AND(ISNUMBER(OFFSET('Hygiene Data'!$I$7,0,10*ROW('Hygiene Data'!I12))),'Data Summary'!EE18="Yes"),OFFSET('Hygiene Data'!$I$7,0,10*ROW('Hygiene Data'!I12)),NA())</f>
        <v>#N/A</v>
      </c>
      <c r="BQ18" s="93" t="e">
        <f ca="true">+IF(AND(ISNUMBER(OFFSET('Hygiene Data'!$I$9,0,10*ROW('Hygiene Data'!I12))),'Data Summary'!EF18="Yes"),OFFSET('Hygiene Data'!$I$9,0,10*ROW('Hygiene Data'!I12)),NA())</f>
        <v>#N/A</v>
      </c>
    </row>
    <row xmlns:x14ac="http://schemas.microsoft.com/office/spreadsheetml/2009/9/ac" r="19" x14ac:dyDescent="0.2">
      <c r="A19" s="325" t="e">
        <f ca="true">+RIGHT('Data Summary'!A19,LEN('Data Summary'!A19)-9)</f>
        <v>#VALUE!</v>
      </c>
      <c r="B19" s="35" t="str">
        <f ca="true">+IF(ISTEXT('Data Summary'!B19),'Data Summary'!B19,"")</f>
        <v/>
      </c>
      <c r="C19" s="324" t="e">
        <f ca="true">+VALUE('Data Summary'!C19)</f>
        <v>#VALUE!</v>
      </c>
      <c r="D19" s="91" t="e">
        <f ca="true">+IF(AND(ISNUMBER(OFFSET('Water Data'!$D$4,0,10*ROW('Water Data'!D13))),'Data Summary'!BS19="Yes"),100-OFFSET('Water Data'!$D$4,0,10*ROW('Water Data'!D13)),NA())</f>
        <v>#N/A</v>
      </c>
      <c r="E19" s="91" t="e">
        <f ca="true">+IF(AND(ISNUMBER(OFFSET('Water Data'!$D$6,0,10*ROW('Water Data'!D13))),'Data Summary'!BT19="Yes"),OFFSET('Water Data'!$D$6,0,10*ROW('Water Data'!D13)),NA())</f>
        <v>#N/A</v>
      </c>
      <c r="F19" s="91" t="e">
        <f ca="true">+IF(AND(ISNUMBER(OFFSET('Water Data'!$D$9,0,10*ROW('Water Data'!D13))),'Data Summary'!BU19="Yes"),OFFSET('Water Data'!$D$9,0,10*ROW('Water Data'!D13)),NA())</f>
        <v>#N/A</v>
      </c>
      <c r="G19" s="91" t="e">
        <f ca="true">+IF(AND(ISNUMBER(OFFSET('Water Data'!$E$4,0,10*ROW('Water Data'!E13))),'Data Summary'!BV19="Yes"),100-OFFSET('Water Data'!$E$4,0,10*ROW('Water Data'!E13)),NA())</f>
        <v>#N/A</v>
      </c>
      <c r="H19" s="91" t="e">
        <f ca="true">+IF(AND(ISNUMBER(OFFSET('Water Data'!$E$6,0,10*ROW('Water Data'!E13))),'Data Summary'!BW19="Yes"),OFFSET('Water Data'!$E$6,0,10*ROW('Water Data'!E13)),NA())</f>
        <v>#N/A</v>
      </c>
      <c r="I19" s="91" t="e">
        <f ca="true">+IF(AND(ISNUMBER(OFFSET('Water Data'!$E$9,0,10*ROW('Water Data'!E13))),'Data Summary'!BX19="Yes"),OFFSET('Water Data'!$E$9,0,10*ROW('Water Data'!E13)),NA())</f>
        <v>#N/A</v>
      </c>
      <c r="J19" s="91" t="e">
        <f ca="true">+IF(AND(ISNUMBER(OFFSET('Water Data'!$F$4,0,10*ROW('Water Data'!F13))),'Data Summary'!BY19="Yes"),100-OFFSET('Water Data'!$F$4,0,10*ROW('Water Data'!F13)),NA())</f>
        <v>#N/A</v>
      </c>
      <c r="K19" s="91" t="e">
        <f ca="true">+IF(AND(ISNUMBER(OFFSET('Water Data'!$F$6,0,10*ROW('Water Data'!F13))),'Data Summary'!BZ19="Yes"),OFFSET('Water Data'!$F$6,0,10*ROW('Water Data'!F13)),NA())</f>
        <v>#N/A</v>
      </c>
      <c r="L19" s="91" t="e">
        <f ca="true">+IF(AND(ISNUMBER(OFFSET('Water Data'!$F$9,0,10*ROW('Water Data'!F13))),'Data Summary'!CA19="Yes"),OFFSET('Water Data'!$F$9,0,10*ROW('Water Data'!F13)),NA())</f>
        <v>#N/A</v>
      </c>
      <c r="M19" s="91" t="e">
        <f ca="true">+IF(AND(ISNUMBER(OFFSET('Water Data'!$G$4,0,10*ROW('Water Data'!G13))),'Data Summary'!CB19="Yes"),100-OFFSET('Water Data'!$G$4,0,10*ROW('Water Data'!G13)),NA())</f>
        <v>#N/A</v>
      </c>
      <c r="N19" s="91" t="e">
        <f ca="true">+IF(AND(ISNUMBER(OFFSET('Water Data'!$G$6,0,10*ROW('Water Data'!G13))),'Data Summary'!CC19="Yes"),OFFSET('Water Data'!$G$6,0,10*ROW('Water Data'!G13)),NA())</f>
        <v>#N/A</v>
      </c>
      <c r="O19" s="91" t="e">
        <f ca="true">+IF(AND(ISNUMBER(OFFSET('Water Data'!$G$9,0,10*ROW('Water Data'!G13))),'Data Summary'!CD19="Yes"),OFFSET('Water Data'!$G$9,0,10*ROW('Water Data'!G13)),NA())</f>
        <v>#N/A</v>
      </c>
      <c r="P19" s="91" t="e">
        <f ca="true">+IF(AND(ISNUMBER(OFFSET('Water Data'!$H$4,0,10*ROW('Water Data'!H13))),'Data Summary'!CE19="Yes"),100-OFFSET('Water Data'!$H$4,0,10*ROW('Water Data'!H13)),NA())</f>
        <v>#N/A</v>
      </c>
      <c r="Q19" s="91" t="e">
        <f ca="true">+IF(AND(ISNUMBER(OFFSET('Water Data'!$H$6,0,10*ROW('Water Data'!H13))),'Data Summary'!CF19="Yes"),OFFSET('Water Data'!$H$6,0,10*ROW('Water Data'!H13)),NA())</f>
        <v>#N/A</v>
      </c>
      <c r="R19" s="91" t="e">
        <f ca="true">+IF(AND(ISNUMBER(OFFSET('Water Data'!$H$9,0,10*ROW('Water Data'!H13))),'Data Summary'!CG19="Yes"),OFFSET('Water Data'!$H$9,0,10*ROW('Water Data'!H13)),NA())</f>
        <v>#N/A</v>
      </c>
      <c r="S19" s="91" t="e">
        <f ca="true">+IF(AND(ISNUMBER(OFFSET('Water Data'!$I$4,0,10*ROW('Water Data'!I13))),'Data Summary'!CH19="Yes"),100-OFFSET('Water Data'!$I$4,0,10*ROW('Water Data'!I13)),NA())</f>
        <v>#N/A</v>
      </c>
      <c r="T19" s="91" t="e">
        <f ca="true">+IF(AND(ISNUMBER(OFFSET('Water Data'!$I$6,0,10*ROW('Water Data'!I13))),'Data Summary'!CI19="Yes"),OFFSET('Water Data'!$I$6,0,10*ROW('Water Data'!I13)),NA())</f>
        <v>#N/A</v>
      </c>
      <c r="U19" s="91" t="e">
        <f ca="true">+IF(AND(ISNUMBER(OFFSET('Water Data'!$I$9,0,10*ROW('Water Data'!I13))),'Data Summary'!CJ19="Yes"),OFFSET('Water Data'!$I$9,0,10*ROW('Water Data'!I13)),NA())</f>
        <v>#N/A</v>
      </c>
      <c r="V19" s="92" t="e">
        <f ca="true">+IF(AND(ISNUMBER(OFFSET('Sanitation Data'!$D$4,0,10*ROW('Sanitation Data'!D13))),'Data Summary'!CK19="Yes"),100-OFFSET('Sanitation Data'!$D$4,0,10*ROW('Sanitation Data'!D13)),NA())</f>
        <v>#N/A</v>
      </c>
      <c r="W19" s="92" t="e">
        <f ca="true">+IF(AND(ISNUMBER(OFFSET('Sanitation Data'!$D$6,0,10*ROW('Sanitation Data'!D13))),'Data Summary'!CL19="Yes"),OFFSET('Sanitation Data'!$D$6,0,10*ROW('Sanitation Data'!D13)),NA())</f>
        <v>#N/A</v>
      </c>
      <c r="X19" s="92" t="e">
        <f ca="true">+IF(AND(ISNUMBER(OFFSET('Sanitation Data'!$D$10,0,10*ROW('Sanitation Data'!D13))),'Data Summary'!CM19="Yes"),OFFSET('Sanitation Data'!$D$10,0,10*ROW('Sanitation Data'!D13)),NA())</f>
        <v>#N/A</v>
      </c>
      <c r="Y19" s="92" t="e">
        <f ca="true">+IF(AND(ISNUMBER(OFFSET('Sanitation Data'!$D$11,0,10*ROW('Sanitation Data'!D13))),'Data Summary'!CN19="Yes"),OFFSET('Sanitation Data'!$D$11,0,10*ROW('Sanitation Data'!D13)),NA())</f>
        <v>#N/A</v>
      </c>
      <c r="Z19" s="92" t="e">
        <f ca="true">+IF(AND(ISNUMBER(OFFSET('Sanitation Data'!$D$12,0,10*ROW('Sanitation Data'!D13))),'Data Summary'!CO19="Yes"),OFFSET('Sanitation Data'!$D$12,0,10*ROW('Sanitation Data'!D13)),NA())</f>
        <v>#N/A</v>
      </c>
      <c r="AA19" s="92" t="e">
        <f ca="true">+IF(AND(ISNUMBER(OFFSET('Sanitation Data'!$E$4,0,10*ROW('Sanitation Data'!E13))),'Data Summary'!CP19="Yes"),100-OFFSET('Sanitation Data'!$E$4,0,10*ROW('Sanitation Data'!E13)),NA())</f>
        <v>#N/A</v>
      </c>
      <c r="AB19" s="92" t="e">
        <f ca="true">+IF(AND(ISNUMBER(OFFSET('Sanitation Data'!$E$6,0,10*ROW('Sanitation Data'!E13))),'Data Summary'!CQ19="Yes"),OFFSET('Sanitation Data'!$E$6,0,10*ROW('Sanitation Data'!E13)),NA())</f>
        <v>#N/A</v>
      </c>
      <c r="AC19" s="92" t="e">
        <f ca="true">+IF(AND(ISNUMBER(OFFSET('Sanitation Data'!$E$10,0,10*ROW('Sanitation Data'!E13))),'Data Summary'!CR19="Yes"),OFFSET('Sanitation Data'!$E$10,0,10*ROW('Sanitation Data'!E13)),NA())</f>
        <v>#N/A</v>
      </c>
      <c r="AD19" s="92" t="e">
        <f ca="true">+IF(AND(ISNUMBER(OFFSET('Sanitation Data'!$E$11,0,10*ROW('Sanitation Data'!E13))),'Data Summary'!CS19="Yes"),OFFSET('Sanitation Data'!$E$11,0,10*ROW('Sanitation Data'!E13)),NA())</f>
        <v>#N/A</v>
      </c>
      <c r="AE19" s="92" t="e">
        <f ca="true">+IF(AND(ISNUMBER(OFFSET('Sanitation Data'!$E$12,0,10*ROW('Sanitation Data'!E13))),'Data Summary'!CT19="Yes"),OFFSET('Sanitation Data'!$E$12,0,10*ROW('Sanitation Data'!E13)),NA())</f>
        <v>#N/A</v>
      </c>
      <c r="AF19" s="92" t="e">
        <f ca="true">+IF(AND(ISNUMBER(OFFSET('Sanitation Data'!$F$4,0,10*ROW('Sanitation Data'!F13))),'Data Summary'!CU19="Yes"),100-OFFSET('Sanitation Data'!$F$4,0,10*ROW('Sanitation Data'!F13)),NA())</f>
        <v>#N/A</v>
      </c>
      <c r="AG19" s="92" t="e">
        <f ca="true">+IF(AND(ISNUMBER(OFFSET('Sanitation Data'!$F$6,0,10*ROW('Sanitation Data'!F13))),'Data Summary'!CV19="Yes"),OFFSET('Sanitation Data'!$F$6,0,10*ROW('Sanitation Data'!F13)),NA())</f>
        <v>#N/A</v>
      </c>
      <c r="AH19" s="92" t="e">
        <f ca="true">+IF(AND(ISNUMBER(OFFSET('Sanitation Data'!$F$10,0,10*ROW('Sanitation Data'!F13))),'Data Summary'!CW19="Yes"),OFFSET('Sanitation Data'!$F$10,0,10*ROW('Sanitation Data'!F13)),NA())</f>
        <v>#N/A</v>
      </c>
      <c r="AI19" s="92" t="e">
        <f ca="true">+IF(AND(ISNUMBER(OFFSET('Sanitation Data'!$F$11,0,10*ROW('Sanitation Data'!F13))),'Data Summary'!CX19="Yes"),OFFSET('Sanitation Data'!$F$11,0,10*ROW('Sanitation Data'!F13)),NA())</f>
        <v>#N/A</v>
      </c>
      <c r="AJ19" s="92" t="e">
        <f ca="true">+IF(AND(ISNUMBER(OFFSET('Sanitation Data'!$F$12,0,10*ROW('Sanitation Data'!F13))),'Data Summary'!CY19="Yes"),OFFSET('Sanitation Data'!$F$12,0,10*ROW('Sanitation Data'!F13)),NA())</f>
        <v>#N/A</v>
      </c>
      <c r="AK19" s="92" t="e">
        <f ca="true">+IF(AND(ISNUMBER(OFFSET('Sanitation Data'!$G$4,0,10*ROW('Sanitation Data'!G13))),'Data Summary'!CZ19="Yes"),100-OFFSET('Sanitation Data'!$G$4,0,10*ROW('Sanitation Data'!G13)),NA())</f>
        <v>#N/A</v>
      </c>
      <c r="AL19" s="92" t="e">
        <f ca="true">+IF(AND(ISNUMBER(OFFSET('Sanitation Data'!$G$6,0,10*ROW('Sanitation Data'!G13))),'Data Summary'!DA19="Yes"),OFFSET('Sanitation Data'!$G$6,0,10*ROW('Sanitation Data'!G13)),NA())</f>
        <v>#N/A</v>
      </c>
      <c r="AM19" s="92" t="e">
        <f ca="true">+IF(AND(ISNUMBER(OFFSET('Sanitation Data'!$G$10,0,10*ROW('Sanitation Data'!G13))),'Data Summary'!DB19="Yes"),OFFSET('Sanitation Data'!$G$10,0,10*ROW('Sanitation Data'!G13)),NA())</f>
        <v>#N/A</v>
      </c>
      <c r="AN19" s="92" t="e">
        <f ca="true">+IF(AND(ISNUMBER(OFFSET('Sanitation Data'!$G$11,0,10*ROW('Sanitation Data'!G13))),'Data Summary'!DC19="Yes"),OFFSET('Sanitation Data'!$G$11,0,10*ROW('Sanitation Data'!G13)),NA())</f>
        <v>#N/A</v>
      </c>
      <c r="AO19" s="92" t="e">
        <f ca="true">+IF(AND(ISNUMBER(OFFSET('Sanitation Data'!$G$12,0,10*ROW('Sanitation Data'!G13))),'Data Summary'!DD19="Yes"),OFFSET('Sanitation Data'!$G$12,0,10*ROW('Sanitation Data'!G13)),NA())</f>
        <v>#N/A</v>
      </c>
      <c r="AP19" s="92" t="e">
        <f ca="true">+IF(AND(ISNUMBER(OFFSET('Sanitation Data'!$H$4,0,10*ROW('Sanitation Data'!H13))),'Data Summary'!DE19="Yes"),100-OFFSET('Sanitation Data'!$H$4,0,10*ROW('Sanitation Data'!H13)),NA())</f>
        <v>#N/A</v>
      </c>
      <c r="AQ19" s="92" t="e">
        <f ca="true">+IF(AND(ISNUMBER(OFFSET('Sanitation Data'!$H$6,0,10*ROW('Sanitation Data'!H13))),'Data Summary'!DF19="Yes"),OFFSET('Sanitation Data'!$H$6,0,10*ROW('Sanitation Data'!H13)),NA())</f>
        <v>#N/A</v>
      </c>
      <c r="AR19" s="92" t="e">
        <f ca="true">+IF(AND(ISNUMBER(OFFSET('Sanitation Data'!$H$10,0,10*ROW('Sanitation Data'!H13))),'Data Summary'!DG19="Yes"),OFFSET('Sanitation Data'!$H$10,0,10*ROW('Sanitation Data'!H13)),NA())</f>
        <v>#N/A</v>
      </c>
      <c r="AS19" s="92" t="e">
        <f ca="true">+IF(AND(ISNUMBER(OFFSET('Sanitation Data'!$H$11,0,10*ROW('Sanitation Data'!H13))),'Data Summary'!DH19="Yes"),OFFSET('Sanitation Data'!$H$11,0,10*ROW('Sanitation Data'!H13)),NA())</f>
        <v>#N/A</v>
      </c>
      <c r="AT19" s="92" t="e">
        <f ca="true">+IF(AND(ISNUMBER(OFFSET('Sanitation Data'!$H$12,0,10*ROW('Sanitation Data'!H13))),'Data Summary'!DI19="Yes"),OFFSET('Sanitation Data'!$H$12,0,10*ROW('Sanitation Data'!H13)),NA())</f>
        <v>#N/A</v>
      </c>
      <c r="AU19" s="92" t="e">
        <f ca="true">+IF(AND(ISNUMBER(OFFSET('Sanitation Data'!$I$4,0,10*ROW('Sanitation Data'!I13))),'Data Summary'!DJ19="Yes"),100-OFFSET('Sanitation Data'!$I$4,0,10*ROW('Sanitation Data'!I13)),NA())</f>
        <v>#N/A</v>
      </c>
      <c r="AV19" s="92" t="e">
        <f ca="true">+IF(AND(ISNUMBER(OFFSET('Sanitation Data'!$I$6,0,10*ROW('Sanitation Data'!I13))),'Data Summary'!DK19="Yes"),OFFSET('Sanitation Data'!$I$6,0,10*ROW('Sanitation Data'!I13)),NA())</f>
        <v>#N/A</v>
      </c>
      <c r="AW19" s="92" t="e">
        <f ca="true">+IF(AND(ISNUMBER(OFFSET('Sanitation Data'!$I$10,0,10*ROW('Sanitation Data'!I13))),'Data Summary'!DL19="Yes"),OFFSET('Sanitation Data'!$I$10,0,10*ROW('Sanitation Data'!I13)),NA())</f>
        <v>#N/A</v>
      </c>
      <c r="AX19" s="92" t="e">
        <f ca="true">+IF(AND(ISNUMBER(OFFSET('Sanitation Data'!$I$11,0,10*ROW('Sanitation Data'!I13))),'Data Summary'!DM19="Yes"),OFFSET('Sanitation Data'!$I$11,0,10*ROW('Sanitation Data'!I13)),NA())</f>
        <v>#N/A</v>
      </c>
      <c r="AY19" s="92" t="e">
        <f ca="true">+IF(AND(ISNUMBER(OFFSET('Sanitation Data'!$I$12,0,10*ROW('Sanitation Data'!I13))),'Data Summary'!DN19="Yes"),OFFSET('Sanitation Data'!$I$12,0,10*ROW('Sanitation Data'!I13)),NA())</f>
        <v>#N/A</v>
      </c>
      <c r="AZ19" s="93" t="e">
        <f ca="true">+IF(AND(ISNUMBER(OFFSET('Hygiene Data'!$D$5,0,10*ROW('Hygiene Data'!D13))),'Data Summary'!DO19="Yes"),OFFSET('Hygiene Data'!$D$5,0,10*ROW('Hygiene Data'!D13)),NA())</f>
        <v>#N/A</v>
      </c>
      <c r="BA19" s="93" t="e">
        <f ca="true">+IF(AND(ISNUMBER(OFFSET('Hygiene Data'!$D$7,0,10*ROW('Hygiene Data'!D13))),'Data Summary'!DP19="Yes"),OFFSET('Hygiene Data'!$D$7,0,10*ROW('Hygiene Data'!D13)),NA())</f>
        <v>#N/A</v>
      </c>
      <c r="BB19" s="93" t="e">
        <f ca="true">+IF(AND(ISNUMBER(OFFSET('Hygiene Data'!$D$9,0,10*ROW('Hygiene Data'!D13))),'Data Summary'!DQ19="Yes"),OFFSET('Hygiene Data'!$D$9,0,10*ROW('Hygiene Data'!D13)),NA())</f>
        <v>#N/A</v>
      </c>
      <c r="BC19" s="93" t="e">
        <f ca="true">+IF(AND(ISNUMBER(OFFSET('Hygiene Data'!$E$5,0,10*ROW('Hygiene Data'!E13))),'Data Summary'!DR19="Yes"),OFFSET('Hygiene Data'!$E$5,0,10*ROW('Hygiene Data'!E13)),NA())</f>
        <v>#N/A</v>
      </c>
      <c r="BD19" s="93" t="e">
        <f ca="true">+IF(AND(ISNUMBER(OFFSET('Hygiene Data'!$E$7,0,10*ROW('Hygiene Data'!E13))),'Data Summary'!DS19="Yes"),OFFSET('Hygiene Data'!$E$7,0,10*ROW('Hygiene Data'!E13)),NA())</f>
        <v>#N/A</v>
      </c>
      <c r="BE19" s="93" t="e">
        <f ca="true">+IF(AND(ISNUMBER(OFFSET('Hygiene Data'!$E$9,0,10*ROW('Hygiene Data'!E13))),'Data Summary'!DT19="Yes"),OFFSET('Hygiene Data'!$E$9,0,10*ROW('Hygiene Data'!E13)),NA())</f>
        <v>#N/A</v>
      </c>
      <c r="BF19" s="93" t="e">
        <f ca="true">+IF(AND(ISNUMBER(OFFSET('Hygiene Data'!$F$5,0,10*ROW('Hygiene Data'!F13))),'Data Summary'!DU19="Yes"),OFFSET('Hygiene Data'!$F$5,0,10*ROW('Hygiene Data'!F13)),NA())</f>
        <v>#N/A</v>
      </c>
      <c r="BG19" s="93" t="e">
        <f ca="true">+IF(AND(ISNUMBER(OFFSET('Hygiene Data'!$F$7,0,10*ROW('Hygiene Data'!F13))),'Data Summary'!DV19="Yes"),OFFSET('Hygiene Data'!$F$7,0,10*ROW('Hygiene Data'!F13)),NA())</f>
        <v>#N/A</v>
      </c>
      <c r="BH19" s="93" t="e">
        <f ca="true">+IF(AND(ISNUMBER(OFFSET('Hygiene Data'!$F$9,0,10*ROW('Hygiene Data'!F13))),'Data Summary'!DW19="Yes"),OFFSET('Hygiene Data'!$F$9,0,10*ROW('Hygiene Data'!F13)),NA())</f>
        <v>#N/A</v>
      </c>
      <c r="BI19" s="93" t="e">
        <f ca="true">+IF(AND(ISNUMBER(OFFSET('Hygiene Data'!$G$5,0,10*ROW('Hygiene Data'!G13))),'Data Summary'!DX19="Yes"),OFFSET('Hygiene Data'!$G$5,0,10*ROW('Hygiene Data'!G13)),NA())</f>
        <v>#N/A</v>
      </c>
      <c r="BJ19" s="93" t="e">
        <f ca="true">+IF(AND(ISNUMBER(OFFSET('Hygiene Data'!$G$7,0,10*ROW('Hygiene Data'!G13))),'Data Summary'!DY19="Yes"),OFFSET('Hygiene Data'!$G$7,0,10*ROW('Hygiene Data'!G13)),NA())</f>
        <v>#N/A</v>
      </c>
      <c r="BK19" s="93" t="e">
        <f ca="true">+IF(AND(ISNUMBER(OFFSET('Hygiene Data'!$G$9,0,10*ROW('Hygiene Data'!G13))),'Data Summary'!DZ19="Yes"),OFFSET('Hygiene Data'!$G$9,0,10*ROW('Hygiene Data'!G13)),NA())</f>
        <v>#N/A</v>
      </c>
      <c r="BL19" s="93" t="e">
        <f ca="true">+IF(AND(ISNUMBER(OFFSET('Hygiene Data'!$H$5,0,10*ROW('Hygiene Data'!H13))),'Data Summary'!EA19="Yes"),OFFSET('Hygiene Data'!$H$5,0,10*ROW('Hygiene Data'!H13)),NA())</f>
        <v>#N/A</v>
      </c>
      <c r="BM19" s="93" t="e">
        <f ca="true">+IF(AND(ISNUMBER(OFFSET('Hygiene Data'!$H$7,0,10*ROW('Hygiene Data'!H13))),'Data Summary'!EB19="Yes"),OFFSET('Hygiene Data'!$H$7,0,10*ROW('Hygiene Data'!H13)),NA())</f>
        <v>#N/A</v>
      </c>
      <c r="BN19" s="93" t="e">
        <f ca="true">+IF(AND(ISNUMBER(OFFSET('Hygiene Data'!$H$9,0,10*ROW('Hygiene Data'!H13))),'Data Summary'!EC19="Yes"),OFFSET('Hygiene Data'!$H$9,0,10*ROW('Hygiene Data'!H13)),NA())</f>
        <v>#N/A</v>
      </c>
      <c r="BO19" s="93" t="e">
        <f ca="true">+IF(AND(ISNUMBER(OFFSET('Hygiene Data'!$I$5,0,10*ROW('Hygiene Data'!I13))),'Data Summary'!ED19="Yes"),OFFSET('Hygiene Data'!$I$5,0,10*ROW('Hygiene Data'!I13)),NA())</f>
        <v>#N/A</v>
      </c>
      <c r="BP19" s="93" t="e">
        <f ca="true">+IF(AND(ISNUMBER(OFFSET('Hygiene Data'!$I$7,0,10*ROW('Hygiene Data'!I13))),'Data Summary'!EE19="Yes"),OFFSET('Hygiene Data'!$I$7,0,10*ROW('Hygiene Data'!I13)),NA())</f>
        <v>#N/A</v>
      </c>
      <c r="BQ19" s="93" t="e">
        <f ca="true">+IF(AND(ISNUMBER(OFFSET('Hygiene Data'!$I$9,0,10*ROW('Hygiene Data'!I13))),'Data Summary'!EF19="Yes"),OFFSET('Hygiene Data'!$I$9,0,10*ROW('Hygiene Data'!I13)),NA())</f>
        <v>#N/A</v>
      </c>
    </row>
    <row xmlns:x14ac="http://schemas.microsoft.com/office/spreadsheetml/2009/9/ac" r="20" x14ac:dyDescent="0.2">
      <c r="A20" s="325" t="e">
        <f ca="true">+RIGHT('Data Summary'!A20,LEN('Data Summary'!A20)-9)</f>
        <v>#VALUE!</v>
      </c>
      <c r="B20" s="35" t="str">
        <f ca="true">+IF(ISTEXT('Data Summary'!B20),'Data Summary'!B20,"")</f>
        <v/>
      </c>
      <c r="C20" s="324" t="e">
        <f ca="true">+VALUE('Data Summary'!C20)</f>
        <v>#VALUE!</v>
      </c>
      <c r="D20" s="91" t="e">
        <f ca="true">+IF(AND(ISNUMBER(OFFSET('Water Data'!$D$4,0,10*ROW('Water Data'!D14))),'Data Summary'!BS20="Yes"),100-OFFSET('Water Data'!$D$4,0,10*ROW('Water Data'!D14)),NA())</f>
        <v>#N/A</v>
      </c>
      <c r="E20" s="91" t="e">
        <f ca="true">+IF(AND(ISNUMBER(OFFSET('Water Data'!$D$6,0,10*ROW('Water Data'!D14))),'Data Summary'!BT20="Yes"),OFFSET('Water Data'!$D$6,0,10*ROW('Water Data'!D14)),NA())</f>
        <v>#N/A</v>
      </c>
      <c r="F20" s="91" t="e">
        <f ca="true">+IF(AND(ISNUMBER(OFFSET('Water Data'!$D$9,0,10*ROW('Water Data'!D14))),'Data Summary'!BU20="Yes"),OFFSET('Water Data'!$D$9,0,10*ROW('Water Data'!D14)),NA())</f>
        <v>#N/A</v>
      </c>
      <c r="G20" s="91" t="e">
        <f ca="true">+IF(AND(ISNUMBER(OFFSET('Water Data'!$E$4,0,10*ROW('Water Data'!E14))),'Data Summary'!BV20="Yes"),100-OFFSET('Water Data'!$E$4,0,10*ROW('Water Data'!E14)),NA())</f>
        <v>#N/A</v>
      </c>
      <c r="H20" s="91" t="e">
        <f ca="true">+IF(AND(ISNUMBER(OFFSET('Water Data'!$E$6,0,10*ROW('Water Data'!E14))),'Data Summary'!BW20="Yes"),OFFSET('Water Data'!$E$6,0,10*ROW('Water Data'!E14)),NA())</f>
        <v>#N/A</v>
      </c>
      <c r="I20" s="91" t="e">
        <f ca="true">+IF(AND(ISNUMBER(OFFSET('Water Data'!$E$9,0,10*ROW('Water Data'!E14))),'Data Summary'!BX20="Yes"),OFFSET('Water Data'!$E$9,0,10*ROW('Water Data'!E14)),NA())</f>
        <v>#N/A</v>
      </c>
      <c r="J20" s="91" t="e">
        <f ca="true">+IF(AND(ISNUMBER(OFFSET('Water Data'!$F$4,0,10*ROW('Water Data'!F14))),'Data Summary'!BY20="Yes"),100-OFFSET('Water Data'!$F$4,0,10*ROW('Water Data'!F14)),NA())</f>
        <v>#N/A</v>
      </c>
      <c r="K20" s="91" t="e">
        <f ca="true">+IF(AND(ISNUMBER(OFFSET('Water Data'!$F$6,0,10*ROW('Water Data'!F14))),'Data Summary'!BZ20="Yes"),OFFSET('Water Data'!$F$6,0,10*ROW('Water Data'!F14)),NA())</f>
        <v>#N/A</v>
      </c>
      <c r="L20" s="91" t="e">
        <f ca="true">+IF(AND(ISNUMBER(OFFSET('Water Data'!$F$9,0,10*ROW('Water Data'!F14))),'Data Summary'!CA20="Yes"),OFFSET('Water Data'!$F$9,0,10*ROW('Water Data'!F14)),NA())</f>
        <v>#N/A</v>
      </c>
      <c r="M20" s="91" t="e">
        <f ca="true">+IF(AND(ISNUMBER(OFFSET('Water Data'!$G$4,0,10*ROW('Water Data'!G14))),'Data Summary'!CB20="Yes"),100-OFFSET('Water Data'!$G$4,0,10*ROW('Water Data'!G14)),NA())</f>
        <v>#N/A</v>
      </c>
      <c r="N20" s="91" t="e">
        <f ca="true">+IF(AND(ISNUMBER(OFFSET('Water Data'!$G$6,0,10*ROW('Water Data'!G14))),'Data Summary'!CC20="Yes"),OFFSET('Water Data'!$G$6,0,10*ROW('Water Data'!G14)),NA())</f>
        <v>#N/A</v>
      </c>
      <c r="O20" s="91" t="e">
        <f ca="true">+IF(AND(ISNUMBER(OFFSET('Water Data'!$G$9,0,10*ROW('Water Data'!G14))),'Data Summary'!CD20="Yes"),OFFSET('Water Data'!$G$9,0,10*ROW('Water Data'!G14)),NA())</f>
        <v>#N/A</v>
      </c>
      <c r="P20" s="91" t="e">
        <f ca="true">+IF(AND(ISNUMBER(OFFSET('Water Data'!$H$4,0,10*ROW('Water Data'!H14))),'Data Summary'!CE20="Yes"),100-OFFSET('Water Data'!$H$4,0,10*ROW('Water Data'!H14)),NA())</f>
        <v>#N/A</v>
      </c>
      <c r="Q20" s="91" t="e">
        <f ca="true">+IF(AND(ISNUMBER(OFFSET('Water Data'!$H$6,0,10*ROW('Water Data'!H14))),'Data Summary'!CF20="Yes"),OFFSET('Water Data'!$H$6,0,10*ROW('Water Data'!H14)),NA())</f>
        <v>#N/A</v>
      </c>
      <c r="R20" s="91" t="e">
        <f ca="true">+IF(AND(ISNUMBER(OFFSET('Water Data'!$H$9,0,10*ROW('Water Data'!H14))),'Data Summary'!CG20="Yes"),OFFSET('Water Data'!$H$9,0,10*ROW('Water Data'!H14)),NA())</f>
        <v>#N/A</v>
      </c>
      <c r="S20" s="91" t="e">
        <f ca="true">+IF(AND(ISNUMBER(OFFSET('Water Data'!$I$4,0,10*ROW('Water Data'!I14))),'Data Summary'!CH20="Yes"),100-OFFSET('Water Data'!$I$4,0,10*ROW('Water Data'!I14)),NA())</f>
        <v>#N/A</v>
      </c>
      <c r="T20" s="91" t="e">
        <f ca="true">+IF(AND(ISNUMBER(OFFSET('Water Data'!$I$6,0,10*ROW('Water Data'!I14))),'Data Summary'!CI20="Yes"),OFFSET('Water Data'!$I$6,0,10*ROW('Water Data'!I14)),NA())</f>
        <v>#N/A</v>
      </c>
      <c r="U20" s="91" t="e">
        <f ca="true">+IF(AND(ISNUMBER(OFFSET('Water Data'!$I$9,0,10*ROW('Water Data'!I14))),'Data Summary'!CJ20="Yes"),OFFSET('Water Data'!$I$9,0,10*ROW('Water Data'!I14)),NA())</f>
        <v>#N/A</v>
      </c>
      <c r="V20" s="92" t="e">
        <f ca="true">+IF(AND(ISNUMBER(OFFSET('Sanitation Data'!$D$4,0,10*ROW('Sanitation Data'!D14))),'Data Summary'!CK20="Yes"),100-OFFSET('Sanitation Data'!$D$4,0,10*ROW('Sanitation Data'!D14)),NA())</f>
        <v>#N/A</v>
      </c>
      <c r="W20" s="92" t="e">
        <f ca="true">+IF(AND(ISNUMBER(OFFSET('Sanitation Data'!$D$6,0,10*ROW('Sanitation Data'!D14))),'Data Summary'!CL20="Yes"),OFFSET('Sanitation Data'!$D$6,0,10*ROW('Sanitation Data'!D14)),NA())</f>
        <v>#N/A</v>
      </c>
      <c r="X20" s="92" t="e">
        <f ca="true">+IF(AND(ISNUMBER(OFFSET('Sanitation Data'!$D$10,0,10*ROW('Sanitation Data'!D14))),'Data Summary'!CM20="Yes"),OFFSET('Sanitation Data'!$D$10,0,10*ROW('Sanitation Data'!D14)),NA())</f>
        <v>#N/A</v>
      </c>
      <c r="Y20" s="92" t="e">
        <f ca="true">+IF(AND(ISNUMBER(OFFSET('Sanitation Data'!$D$11,0,10*ROW('Sanitation Data'!D14))),'Data Summary'!CN20="Yes"),OFFSET('Sanitation Data'!$D$11,0,10*ROW('Sanitation Data'!D14)),NA())</f>
        <v>#N/A</v>
      </c>
      <c r="Z20" s="92" t="e">
        <f ca="true">+IF(AND(ISNUMBER(OFFSET('Sanitation Data'!$D$12,0,10*ROW('Sanitation Data'!D14))),'Data Summary'!CO20="Yes"),OFFSET('Sanitation Data'!$D$12,0,10*ROW('Sanitation Data'!D14)),NA())</f>
        <v>#N/A</v>
      </c>
      <c r="AA20" s="92" t="e">
        <f ca="true">+IF(AND(ISNUMBER(OFFSET('Sanitation Data'!$E$4,0,10*ROW('Sanitation Data'!E14))),'Data Summary'!CP20="Yes"),100-OFFSET('Sanitation Data'!$E$4,0,10*ROW('Sanitation Data'!E14)),NA())</f>
        <v>#N/A</v>
      </c>
      <c r="AB20" s="92" t="e">
        <f ca="true">+IF(AND(ISNUMBER(OFFSET('Sanitation Data'!$E$6,0,10*ROW('Sanitation Data'!E14))),'Data Summary'!CQ20="Yes"),OFFSET('Sanitation Data'!$E$6,0,10*ROW('Sanitation Data'!E14)),NA())</f>
        <v>#N/A</v>
      </c>
      <c r="AC20" s="92" t="e">
        <f ca="true">+IF(AND(ISNUMBER(OFFSET('Sanitation Data'!$E$10,0,10*ROW('Sanitation Data'!E14))),'Data Summary'!CR20="Yes"),OFFSET('Sanitation Data'!$E$10,0,10*ROW('Sanitation Data'!E14)),NA())</f>
        <v>#N/A</v>
      </c>
      <c r="AD20" s="92" t="e">
        <f ca="true">+IF(AND(ISNUMBER(OFFSET('Sanitation Data'!$E$11,0,10*ROW('Sanitation Data'!E14))),'Data Summary'!CS20="Yes"),OFFSET('Sanitation Data'!$E$11,0,10*ROW('Sanitation Data'!E14)),NA())</f>
        <v>#N/A</v>
      </c>
      <c r="AE20" s="92" t="e">
        <f ca="true">+IF(AND(ISNUMBER(OFFSET('Sanitation Data'!$E$12,0,10*ROW('Sanitation Data'!E14))),'Data Summary'!CT20="Yes"),OFFSET('Sanitation Data'!$E$12,0,10*ROW('Sanitation Data'!E14)),NA())</f>
        <v>#N/A</v>
      </c>
      <c r="AF20" s="92" t="e">
        <f ca="true">+IF(AND(ISNUMBER(OFFSET('Sanitation Data'!$F$4,0,10*ROW('Sanitation Data'!F14))),'Data Summary'!CU20="Yes"),100-OFFSET('Sanitation Data'!$F$4,0,10*ROW('Sanitation Data'!F14)),NA())</f>
        <v>#N/A</v>
      </c>
      <c r="AG20" s="92" t="e">
        <f ca="true">+IF(AND(ISNUMBER(OFFSET('Sanitation Data'!$F$6,0,10*ROW('Sanitation Data'!F14))),'Data Summary'!CV20="Yes"),OFFSET('Sanitation Data'!$F$6,0,10*ROW('Sanitation Data'!F14)),NA())</f>
        <v>#N/A</v>
      </c>
      <c r="AH20" s="92" t="e">
        <f ca="true">+IF(AND(ISNUMBER(OFFSET('Sanitation Data'!$F$10,0,10*ROW('Sanitation Data'!F14))),'Data Summary'!CW20="Yes"),OFFSET('Sanitation Data'!$F$10,0,10*ROW('Sanitation Data'!F14)),NA())</f>
        <v>#N/A</v>
      </c>
      <c r="AI20" s="92" t="e">
        <f ca="true">+IF(AND(ISNUMBER(OFFSET('Sanitation Data'!$F$11,0,10*ROW('Sanitation Data'!F14))),'Data Summary'!CX20="Yes"),OFFSET('Sanitation Data'!$F$11,0,10*ROW('Sanitation Data'!F14)),NA())</f>
        <v>#N/A</v>
      </c>
      <c r="AJ20" s="92" t="e">
        <f ca="true">+IF(AND(ISNUMBER(OFFSET('Sanitation Data'!$F$12,0,10*ROW('Sanitation Data'!F14))),'Data Summary'!CY20="Yes"),OFFSET('Sanitation Data'!$F$12,0,10*ROW('Sanitation Data'!F14)),NA())</f>
        <v>#N/A</v>
      </c>
      <c r="AK20" s="92" t="e">
        <f ca="true">+IF(AND(ISNUMBER(OFFSET('Sanitation Data'!$G$4,0,10*ROW('Sanitation Data'!G14))),'Data Summary'!CZ20="Yes"),100-OFFSET('Sanitation Data'!$G$4,0,10*ROW('Sanitation Data'!G14)),NA())</f>
        <v>#N/A</v>
      </c>
      <c r="AL20" s="92" t="e">
        <f ca="true">+IF(AND(ISNUMBER(OFFSET('Sanitation Data'!$G$6,0,10*ROW('Sanitation Data'!G14))),'Data Summary'!DA20="Yes"),OFFSET('Sanitation Data'!$G$6,0,10*ROW('Sanitation Data'!G14)),NA())</f>
        <v>#N/A</v>
      </c>
      <c r="AM20" s="92" t="e">
        <f ca="true">+IF(AND(ISNUMBER(OFFSET('Sanitation Data'!$G$10,0,10*ROW('Sanitation Data'!G14))),'Data Summary'!DB20="Yes"),OFFSET('Sanitation Data'!$G$10,0,10*ROW('Sanitation Data'!G14)),NA())</f>
        <v>#N/A</v>
      </c>
      <c r="AN20" s="92" t="e">
        <f ca="true">+IF(AND(ISNUMBER(OFFSET('Sanitation Data'!$G$11,0,10*ROW('Sanitation Data'!G14))),'Data Summary'!DC20="Yes"),OFFSET('Sanitation Data'!$G$11,0,10*ROW('Sanitation Data'!G14)),NA())</f>
        <v>#N/A</v>
      </c>
      <c r="AO20" s="92" t="e">
        <f ca="true">+IF(AND(ISNUMBER(OFFSET('Sanitation Data'!$G$12,0,10*ROW('Sanitation Data'!G14))),'Data Summary'!DD20="Yes"),OFFSET('Sanitation Data'!$G$12,0,10*ROW('Sanitation Data'!G14)),NA())</f>
        <v>#N/A</v>
      </c>
      <c r="AP20" s="92" t="e">
        <f ca="true">+IF(AND(ISNUMBER(OFFSET('Sanitation Data'!$H$4,0,10*ROW('Sanitation Data'!H14))),'Data Summary'!DE20="Yes"),100-OFFSET('Sanitation Data'!$H$4,0,10*ROW('Sanitation Data'!H14)),NA())</f>
        <v>#N/A</v>
      </c>
      <c r="AQ20" s="92" t="e">
        <f ca="true">+IF(AND(ISNUMBER(OFFSET('Sanitation Data'!$H$6,0,10*ROW('Sanitation Data'!H14))),'Data Summary'!DF20="Yes"),OFFSET('Sanitation Data'!$H$6,0,10*ROW('Sanitation Data'!H14)),NA())</f>
        <v>#N/A</v>
      </c>
      <c r="AR20" s="92" t="e">
        <f ca="true">+IF(AND(ISNUMBER(OFFSET('Sanitation Data'!$H$10,0,10*ROW('Sanitation Data'!H14))),'Data Summary'!DG20="Yes"),OFFSET('Sanitation Data'!$H$10,0,10*ROW('Sanitation Data'!H14)),NA())</f>
        <v>#N/A</v>
      </c>
      <c r="AS20" s="92" t="e">
        <f ca="true">+IF(AND(ISNUMBER(OFFSET('Sanitation Data'!$H$11,0,10*ROW('Sanitation Data'!H14))),'Data Summary'!DH20="Yes"),OFFSET('Sanitation Data'!$H$11,0,10*ROW('Sanitation Data'!H14)),NA())</f>
        <v>#N/A</v>
      </c>
      <c r="AT20" s="92" t="e">
        <f ca="true">+IF(AND(ISNUMBER(OFFSET('Sanitation Data'!$H$12,0,10*ROW('Sanitation Data'!H14))),'Data Summary'!DI20="Yes"),OFFSET('Sanitation Data'!$H$12,0,10*ROW('Sanitation Data'!H14)),NA())</f>
        <v>#N/A</v>
      </c>
      <c r="AU20" s="92" t="e">
        <f ca="true">+IF(AND(ISNUMBER(OFFSET('Sanitation Data'!$I$4,0,10*ROW('Sanitation Data'!I14))),'Data Summary'!DJ20="Yes"),100-OFFSET('Sanitation Data'!$I$4,0,10*ROW('Sanitation Data'!I14)),NA())</f>
        <v>#N/A</v>
      </c>
      <c r="AV20" s="92" t="e">
        <f ca="true">+IF(AND(ISNUMBER(OFFSET('Sanitation Data'!$I$6,0,10*ROW('Sanitation Data'!I14))),'Data Summary'!DK20="Yes"),OFFSET('Sanitation Data'!$I$6,0,10*ROW('Sanitation Data'!I14)),NA())</f>
        <v>#N/A</v>
      </c>
      <c r="AW20" s="92" t="e">
        <f ca="true">+IF(AND(ISNUMBER(OFFSET('Sanitation Data'!$I$10,0,10*ROW('Sanitation Data'!I14))),'Data Summary'!DL20="Yes"),OFFSET('Sanitation Data'!$I$10,0,10*ROW('Sanitation Data'!I14)),NA())</f>
        <v>#N/A</v>
      </c>
      <c r="AX20" s="92" t="e">
        <f ca="true">+IF(AND(ISNUMBER(OFFSET('Sanitation Data'!$I$11,0,10*ROW('Sanitation Data'!I14))),'Data Summary'!DM20="Yes"),OFFSET('Sanitation Data'!$I$11,0,10*ROW('Sanitation Data'!I14)),NA())</f>
        <v>#N/A</v>
      </c>
      <c r="AY20" s="92" t="e">
        <f ca="true">+IF(AND(ISNUMBER(OFFSET('Sanitation Data'!$I$12,0,10*ROW('Sanitation Data'!I14))),'Data Summary'!DN20="Yes"),OFFSET('Sanitation Data'!$I$12,0,10*ROW('Sanitation Data'!I14)),NA())</f>
        <v>#N/A</v>
      </c>
      <c r="AZ20" s="93" t="e">
        <f ca="true">+IF(AND(ISNUMBER(OFFSET('Hygiene Data'!$D$5,0,10*ROW('Hygiene Data'!D14))),'Data Summary'!DO20="Yes"),OFFSET('Hygiene Data'!$D$5,0,10*ROW('Hygiene Data'!D14)),NA())</f>
        <v>#N/A</v>
      </c>
      <c r="BA20" s="93" t="e">
        <f ca="true">+IF(AND(ISNUMBER(OFFSET('Hygiene Data'!$D$7,0,10*ROW('Hygiene Data'!D14))),'Data Summary'!DP20="Yes"),OFFSET('Hygiene Data'!$D$7,0,10*ROW('Hygiene Data'!D14)),NA())</f>
        <v>#N/A</v>
      </c>
      <c r="BB20" s="93" t="e">
        <f ca="true">+IF(AND(ISNUMBER(OFFSET('Hygiene Data'!$D$9,0,10*ROW('Hygiene Data'!D14))),'Data Summary'!DQ20="Yes"),OFFSET('Hygiene Data'!$D$9,0,10*ROW('Hygiene Data'!D14)),NA())</f>
        <v>#N/A</v>
      </c>
      <c r="BC20" s="93" t="e">
        <f ca="true">+IF(AND(ISNUMBER(OFFSET('Hygiene Data'!$E$5,0,10*ROW('Hygiene Data'!E14))),'Data Summary'!DR20="Yes"),OFFSET('Hygiene Data'!$E$5,0,10*ROW('Hygiene Data'!E14)),NA())</f>
        <v>#N/A</v>
      </c>
      <c r="BD20" s="93" t="e">
        <f ca="true">+IF(AND(ISNUMBER(OFFSET('Hygiene Data'!$E$7,0,10*ROW('Hygiene Data'!E14))),'Data Summary'!DS20="Yes"),OFFSET('Hygiene Data'!$E$7,0,10*ROW('Hygiene Data'!E14)),NA())</f>
        <v>#N/A</v>
      </c>
      <c r="BE20" s="93" t="e">
        <f ca="true">+IF(AND(ISNUMBER(OFFSET('Hygiene Data'!$E$9,0,10*ROW('Hygiene Data'!E14))),'Data Summary'!DT20="Yes"),OFFSET('Hygiene Data'!$E$9,0,10*ROW('Hygiene Data'!E14)),NA())</f>
        <v>#N/A</v>
      </c>
      <c r="BF20" s="93" t="e">
        <f ca="true">+IF(AND(ISNUMBER(OFFSET('Hygiene Data'!$F$5,0,10*ROW('Hygiene Data'!F14))),'Data Summary'!DU20="Yes"),OFFSET('Hygiene Data'!$F$5,0,10*ROW('Hygiene Data'!F14)),NA())</f>
        <v>#N/A</v>
      </c>
      <c r="BG20" s="93" t="e">
        <f ca="true">+IF(AND(ISNUMBER(OFFSET('Hygiene Data'!$F$7,0,10*ROW('Hygiene Data'!F14))),'Data Summary'!DV20="Yes"),OFFSET('Hygiene Data'!$F$7,0,10*ROW('Hygiene Data'!F14)),NA())</f>
        <v>#N/A</v>
      </c>
      <c r="BH20" s="93" t="e">
        <f ca="true">+IF(AND(ISNUMBER(OFFSET('Hygiene Data'!$F$9,0,10*ROW('Hygiene Data'!F14))),'Data Summary'!DW20="Yes"),OFFSET('Hygiene Data'!$F$9,0,10*ROW('Hygiene Data'!F14)),NA())</f>
        <v>#N/A</v>
      </c>
      <c r="BI20" s="93" t="e">
        <f ca="true">+IF(AND(ISNUMBER(OFFSET('Hygiene Data'!$G$5,0,10*ROW('Hygiene Data'!G14))),'Data Summary'!DX20="Yes"),OFFSET('Hygiene Data'!$G$5,0,10*ROW('Hygiene Data'!G14)),NA())</f>
        <v>#N/A</v>
      </c>
      <c r="BJ20" s="93" t="e">
        <f ca="true">+IF(AND(ISNUMBER(OFFSET('Hygiene Data'!$G$7,0,10*ROW('Hygiene Data'!G14))),'Data Summary'!DY20="Yes"),OFFSET('Hygiene Data'!$G$7,0,10*ROW('Hygiene Data'!G14)),NA())</f>
        <v>#N/A</v>
      </c>
      <c r="BK20" s="93" t="e">
        <f ca="true">+IF(AND(ISNUMBER(OFFSET('Hygiene Data'!$G$9,0,10*ROW('Hygiene Data'!G14))),'Data Summary'!DZ20="Yes"),OFFSET('Hygiene Data'!$G$9,0,10*ROW('Hygiene Data'!G14)),NA())</f>
        <v>#N/A</v>
      </c>
      <c r="BL20" s="93" t="e">
        <f ca="true">+IF(AND(ISNUMBER(OFFSET('Hygiene Data'!$H$5,0,10*ROW('Hygiene Data'!H14))),'Data Summary'!EA20="Yes"),OFFSET('Hygiene Data'!$H$5,0,10*ROW('Hygiene Data'!H14)),NA())</f>
        <v>#N/A</v>
      </c>
      <c r="BM20" s="93" t="e">
        <f ca="true">+IF(AND(ISNUMBER(OFFSET('Hygiene Data'!$H$7,0,10*ROW('Hygiene Data'!H14))),'Data Summary'!EB20="Yes"),OFFSET('Hygiene Data'!$H$7,0,10*ROW('Hygiene Data'!H14)),NA())</f>
        <v>#N/A</v>
      </c>
      <c r="BN20" s="93" t="e">
        <f ca="true">+IF(AND(ISNUMBER(OFFSET('Hygiene Data'!$H$9,0,10*ROW('Hygiene Data'!H14))),'Data Summary'!EC20="Yes"),OFFSET('Hygiene Data'!$H$9,0,10*ROW('Hygiene Data'!H14)),NA())</f>
        <v>#N/A</v>
      </c>
      <c r="BO20" s="93" t="e">
        <f ca="true">+IF(AND(ISNUMBER(OFFSET('Hygiene Data'!$I$5,0,10*ROW('Hygiene Data'!I14))),'Data Summary'!ED20="Yes"),OFFSET('Hygiene Data'!$I$5,0,10*ROW('Hygiene Data'!I14)),NA())</f>
        <v>#N/A</v>
      </c>
      <c r="BP20" s="93" t="e">
        <f ca="true">+IF(AND(ISNUMBER(OFFSET('Hygiene Data'!$I$7,0,10*ROW('Hygiene Data'!I14))),'Data Summary'!EE20="Yes"),OFFSET('Hygiene Data'!$I$7,0,10*ROW('Hygiene Data'!I14)),NA())</f>
        <v>#N/A</v>
      </c>
      <c r="BQ20" s="93" t="e">
        <f ca="true">+IF(AND(ISNUMBER(OFFSET('Hygiene Data'!$I$9,0,10*ROW('Hygiene Data'!I14))),'Data Summary'!EF20="Yes"),OFFSET('Hygiene Data'!$I$9,0,10*ROW('Hygiene Data'!I14)),NA())</f>
        <v>#N/A</v>
      </c>
    </row>
    <row xmlns:x14ac="http://schemas.microsoft.com/office/spreadsheetml/2009/9/ac" r="21" x14ac:dyDescent="0.2">
      <c r="A21" s="325" t="e">
        <f ca="true">+RIGHT('Data Summary'!A21,LEN('Data Summary'!A21)-9)</f>
        <v>#VALUE!</v>
      </c>
      <c r="B21" s="35" t="str">
        <f ca="true">+IF(ISTEXT('Data Summary'!B21),'Data Summary'!B21,"")</f>
        <v/>
      </c>
      <c r="C21" s="324" t="e">
        <f ca="true">+VALUE('Data Summary'!C21)</f>
        <v>#VALUE!</v>
      </c>
      <c r="D21" s="91" t="e">
        <f ca="true">+IF(AND(ISNUMBER(OFFSET('Water Data'!$D$4,0,10*ROW('Water Data'!D15))),'Data Summary'!BS21="Yes"),100-OFFSET('Water Data'!$D$4,0,10*ROW('Water Data'!D15)),NA())</f>
        <v>#N/A</v>
      </c>
      <c r="E21" s="91" t="e">
        <f ca="true">+IF(AND(ISNUMBER(OFFSET('Water Data'!$D$6,0,10*ROW('Water Data'!D15))),'Data Summary'!BT21="Yes"),OFFSET('Water Data'!$D$6,0,10*ROW('Water Data'!D15)),NA())</f>
        <v>#N/A</v>
      </c>
      <c r="F21" s="91" t="e">
        <f ca="true">+IF(AND(ISNUMBER(OFFSET('Water Data'!$D$9,0,10*ROW('Water Data'!D15))),'Data Summary'!BU21="Yes"),OFFSET('Water Data'!$D$9,0,10*ROW('Water Data'!D15)),NA())</f>
        <v>#N/A</v>
      </c>
      <c r="G21" s="91" t="e">
        <f ca="true">+IF(AND(ISNUMBER(OFFSET('Water Data'!$E$4,0,10*ROW('Water Data'!E15))),'Data Summary'!BV21="Yes"),100-OFFSET('Water Data'!$E$4,0,10*ROW('Water Data'!E15)),NA())</f>
        <v>#N/A</v>
      </c>
      <c r="H21" s="91" t="e">
        <f ca="true">+IF(AND(ISNUMBER(OFFSET('Water Data'!$E$6,0,10*ROW('Water Data'!E15))),'Data Summary'!BW21="Yes"),OFFSET('Water Data'!$E$6,0,10*ROW('Water Data'!E15)),NA())</f>
        <v>#N/A</v>
      </c>
      <c r="I21" s="91" t="e">
        <f ca="true">+IF(AND(ISNUMBER(OFFSET('Water Data'!$E$9,0,10*ROW('Water Data'!E15))),'Data Summary'!BX21="Yes"),OFFSET('Water Data'!$E$9,0,10*ROW('Water Data'!E15)),NA())</f>
        <v>#N/A</v>
      </c>
      <c r="J21" s="91" t="e">
        <f ca="true">+IF(AND(ISNUMBER(OFFSET('Water Data'!$F$4,0,10*ROW('Water Data'!F15))),'Data Summary'!BY21="Yes"),100-OFFSET('Water Data'!$F$4,0,10*ROW('Water Data'!F15)),NA())</f>
        <v>#N/A</v>
      </c>
      <c r="K21" s="91" t="e">
        <f ca="true">+IF(AND(ISNUMBER(OFFSET('Water Data'!$F$6,0,10*ROW('Water Data'!F15))),'Data Summary'!BZ21="Yes"),OFFSET('Water Data'!$F$6,0,10*ROW('Water Data'!F15)),NA())</f>
        <v>#N/A</v>
      </c>
      <c r="L21" s="91" t="e">
        <f ca="true">+IF(AND(ISNUMBER(OFFSET('Water Data'!$F$9,0,10*ROW('Water Data'!F15))),'Data Summary'!CA21="Yes"),OFFSET('Water Data'!$F$9,0,10*ROW('Water Data'!F15)),NA())</f>
        <v>#N/A</v>
      </c>
      <c r="M21" s="91" t="e">
        <f ca="true">+IF(AND(ISNUMBER(OFFSET('Water Data'!$G$4,0,10*ROW('Water Data'!G15))),'Data Summary'!CB21="Yes"),100-OFFSET('Water Data'!$G$4,0,10*ROW('Water Data'!G15)),NA())</f>
        <v>#N/A</v>
      </c>
      <c r="N21" s="91" t="e">
        <f ca="true">+IF(AND(ISNUMBER(OFFSET('Water Data'!$G$6,0,10*ROW('Water Data'!G15))),'Data Summary'!CC21="Yes"),OFFSET('Water Data'!$G$6,0,10*ROW('Water Data'!G15)),NA())</f>
        <v>#N/A</v>
      </c>
      <c r="O21" s="91" t="e">
        <f ca="true">+IF(AND(ISNUMBER(OFFSET('Water Data'!$G$9,0,10*ROW('Water Data'!G15))),'Data Summary'!CD21="Yes"),OFFSET('Water Data'!$G$9,0,10*ROW('Water Data'!G15)),NA())</f>
        <v>#N/A</v>
      </c>
      <c r="P21" s="91" t="e">
        <f ca="true">+IF(AND(ISNUMBER(OFFSET('Water Data'!$H$4,0,10*ROW('Water Data'!H15))),'Data Summary'!CE21="Yes"),100-OFFSET('Water Data'!$H$4,0,10*ROW('Water Data'!H15)),NA())</f>
        <v>#N/A</v>
      </c>
      <c r="Q21" s="91" t="e">
        <f ca="true">+IF(AND(ISNUMBER(OFFSET('Water Data'!$H$6,0,10*ROW('Water Data'!H15))),'Data Summary'!CF21="Yes"),OFFSET('Water Data'!$H$6,0,10*ROW('Water Data'!H15)),NA())</f>
        <v>#N/A</v>
      </c>
      <c r="R21" s="91" t="e">
        <f ca="true">+IF(AND(ISNUMBER(OFFSET('Water Data'!$H$9,0,10*ROW('Water Data'!H15))),'Data Summary'!CG21="Yes"),OFFSET('Water Data'!$H$9,0,10*ROW('Water Data'!H15)),NA())</f>
        <v>#N/A</v>
      </c>
      <c r="S21" s="91" t="e">
        <f ca="true">+IF(AND(ISNUMBER(OFFSET('Water Data'!$I$4,0,10*ROW('Water Data'!I15))),'Data Summary'!CH21="Yes"),100-OFFSET('Water Data'!$I$4,0,10*ROW('Water Data'!I15)),NA())</f>
        <v>#N/A</v>
      </c>
      <c r="T21" s="91" t="e">
        <f ca="true">+IF(AND(ISNUMBER(OFFSET('Water Data'!$I$6,0,10*ROW('Water Data'!I15))),'Data Summary'!CI21="Yes"),OFFSET('Water Data'!$I$6,0,10*ROW('Water Data'!I15)),NA())</f>
        <v>#N/A</v>
      </c>
      <c r="U21" s="91" t="e">
        <f ca="true">+IF(AND(ISNUMBER(OFFSET('Water Data'!$I$9,0,10*ROW('Water Data'!I15))),'Data Summary'!CJ21="Yes"),OFFSET('Water Data'!$I$9,0,10*ROW('Water Data'!I15)),NA())</f>
        <v>#N/A</v>
      </c>
      <c r="V21" s="92" t="e">
        <f ca="true">+IF(AND(ISNUMBER(OFFSET('Sanitation Data'!$D$4,0,10*ROW('Sanitation Data'!D15))),'Data Summary'!CK21="Yes"),100-OFFSET('Sanitation Data'!$D$4,0,10*ROW('Sanitation Data'!D15)),NA())</f>
        <v>#N/A</v>
      </c>
      <c r="W21" s="92" t="e">
        <f ca="true">+IF(AND(ISNUMBER(OFFSET('Sanitation Data'!$D$6,0,10*ROW('Sanitation Data'!D15))),'Data Summary'!CL21="Yes"),OFFSET('Sanitation Data'!$D$6,0,10*ROW('Sanitation Data'!D15)),NA())</f>
        <v>#N/A</v>
      </c>
      <c r="X21" s="92" t="e">
        <f ca="true">+IF(AND(ISNUMBER(OFFSET('Sanitation Data'!$D$10,0,10*ROW('Sanitation Data'!D15))),'Data Summary'!CM21="Yes"),OFFSET('Sanitation Data'!$D$10,0,10*ROW('Sanitation Data'!D15)),NA())</f>
        <v>#N/A</v>
      </c>
      <c r="Y21" s="92" t="e">
        <f ca="true">+IF(AND(ISNUMBER(OFFSET('Sanitation Data'!$D$11,0,10*ROW('Sanitation Data'!D15))),'Data Summary'!CN21="Yes"),OFFSET('Sanitation Data'!$D$11,0,10*ROW('Sanitation Data'!D15)),NA())</f>
        <v>#N/A</v>
      </c>
      <c r="Z21" s="92" t="e">
        <f ca="true">+IF(AND(ISNUMBER(OFFSET('Sanitation Data'!$D$12,0,10*ROW('Sanitation Data'!D15))),'Data Summary'!CO21="Yes"),OFFSET('Sanitation Data'!$D$12,0,10*ROW('Sanitation Data'!D15)),NA())</f>
        <v>#N/A</v>
      </c>
      <c r="AA21" s="92" t="e">
        <f ca="true">+IF(AND(ISNUMBER(OFFSET('Sanitation Data'!$E$4,0,10*ROW('Sanitation Data'!E15))),'Data Summary'!CP21="Yes"),100-OFFSET('Sanitation Data'!$E$4,0,10*ROW('Sanitation Data'!E15)),NA())</f>
        <v>#N/A</v>
      </c>
      <c r="AB21" s="92" t="e">
        <f ca="true">+IF(AND(ISNUMBER(OFFSET('Sanitation Data'!$E$6,0,10*ROW('Sanitation Data'!E15))),'Data Summary'!CQ21="Yes"),OFFSET('Sanitation Data'!$E$6,0,10*ROW('Sanitation Data'!E15)),NA())</f>
        <v>#N/A</v>
      </c>
      <c r="AC21" s="92" t="e">
        <f ca="true">+IF(AND(ISNUMBER(OFFSET('Sanitation Data'!$E$10,0,10*ROW('Sanitation Data'!E15))),'Data Summary'!CR21="Yes"),OFFSET('Sanitation Data'!$E$10,0,10*ROW('Sanitation Data'!E15)),NA())</f>
        <v>#N/A</v>
      </c>
      <c r="AD21" s="92" t="e">
        <f ca="true">+IF(AND(ISNUMBER(OFFSET('Sanitation Data'!$E$11,0,10*ROW('Sanitation Data'!E15))),'Data Summary'!CS21="Yes"),OFFSET('Sanitation Data'!$E$11,0,10*ROW('Sanitation Data'!E15)),NA())</f>
        <v>#N/A</v>
      </c>
      <c r="AE21" s="92" t="e">
        <f ca="true">+IF(AND(ISNUMBER(OFFSET('Sanitation Data'!$E$12,0,10*ROW('Sanitation Data'!E15))),'Data Summary'!CT21="Yes"),OFFSET('Sanitation Data'!$E$12,0,10*ROW('Sanitation Data'!E15)),NA())</f>
        <v>#N/A</v>
      </c>
      <c r="AF21" s="92" t="e">
        <f ca="true">+IF(AND(ISNUMBER(OFFSET('Sanitation Data'!$F$4,0,10*ROW('Sanitation Data'!F15))),'Data Summary'!CU21="Yes"),100-OFFSET('Sanitation Data'!$F$4,0,10*ROW('Sanitation Data'!F15)),NA())</f>
        <v>#N/A</v>
      </c>
      <c r="AG21" s="92" t="e">
        <f ca="true">+IF(AND(ISNUMBER(OFFSET('Sanitation Data'!$F$6,0,10*ROW('Sanitation Data'!F15))),'Data Summary'!CV21="Yes"),OFFSET('Sanitation Data'!$F$6,0,10*ROW('Sanitation Data'!F15)),NA())</f>
        <v>#N/A</v>
      </c>
      <c r="AH21" s="92" t="e">
        <f ca="true">+IF(AND(ISNUMBER(OFFSET('Sanitation Data'!$F$10,0,10*ROW('Sanitation Data'!F15))),'Data Summary'!CW21="Yes"),OFFSET('Sanitation Data'!$F$10,0,10*ROW('Sanitation Data'!F15)),NA())</f>
        <v>#N/A</v>
      </c>
      <c r="AI21" s="92" t="e">
        <f ca="true">+IF(AND(ISNUMBER(OFFSET('Sanitation Data'!$F$11,0,10*ROW('Sanitation Data'!F15))),'Data Summary'!CX21="Yes"),OFFSET('Sanitation Data'!$F$11,0,10*ROW('Sanitation Data'!F15)),NA())</f>
        <v>#N/A</v>
      </c>
      <c r="AJ21" s="92" t="e">
        <f ca="true">+IF(AND(ISNUMBER(OFFSET('Sanitation Data'!$F$12,0,10*ROW('Sanitation Data'!F15))),'Data Summary'!CY21="Yes"),OFFSET('Sanitation Data'!$F$12,0,10*ROW('Sanitation Data'!F15)),NA())</f>
        <v>#N/A</v>
      </c>
      <c r="AK21" s="92" t="e">
        <f ca="true">+IF(AND(ISNUMBER(OFFSET('Sanitation Data'!$G$4,0,10*ROW('Sanitation Data'!G15))),'Data Summary'!CZ21="Yes"),100-OFFSET('Sanitation Data'!$G$4,0,10*ROW('Sanitation Data'!G15)),NA())</f>
        <v>#N/A</v>
      </c>
      <c r="AL21" s="92" t="e">
        <f ca="true">+IF(AND(ISNUMBER(OFFSET('Sanitation Data'!$G$6,0,10*ROW('Sanitation Data'!G15))),'Data Summary'!DA21="Yes"),OFFSET('Sanitation Data'!$G$6,0,10*ROW('Sanitation Data'!G15)),NA())</f>
        <v>#N/A</v>
      </c>
      <c r="AM21" s="92" t="e">
        <f ca="true">+IF(AND(ISNUMBER(OFFSET('Sanitation Data'!$G$10,0,10*ROW('Sanitation Data'!G15))),'Data Summary'!DB21="Yes"),OFFSET('Sanitation Data'!$G$10,0,10*ROW('Sanitation Data'!G15)),NA())</f>
        <v>#N/A</v>
      </c>
      <c r="AN21" s="92" t="e">
        <f ca="true">+IF(AND(ISNUMBER(OFFSET('Sanitation Data'!$G$11,0,10*ROW('Sanitation Data'!G15))),'Data Summary'!DC21="Yes"),OFFSET('Sanitation Data'!$G$11,0,10*ROW('Sanitation Data'!G15)),NA())</f>
        <v>#N/A</v>
      </c>
      <c r="AO21" s="92" t="e">
        <f ca="true">+IF(AND(ISNUMBER(OFFSET('Sanitation Data'!$G$12,0,10*ROW('Sanitation Data'!G15))),'Data Summary'!DD21="Yes"),OFFSET('Sanitation Data'!$G$12,0,10*ROW('Sanitation Data'!G15)),NA())</f>
        <v>#N/A</v>
      </c>
      <c r="AP21" s="92" t="e">
        <f ca="true">+IF(AND(ISNUMBER(OFFSET('Sanitation Data'!$H$4,0,10*ROW('Sanitation Data'!H15))),'Data Summary'!DE21="Yes"),100-OFFSET('Sanitation Data'!$H$4,0,10*ROW('Sanitation Data'!H15)),NA())</f>
        <v>#N/A</v>
      </c>
      <c r="AQ21" s="92" t="e">
        <f ca="true">+IF(AND(ISNUMBER(OFFSET('Sanitation Data'!$H$6,0,10*ROW('Sanitation Data'!H15))),'Data Summary'!DF21="Yes"),OFFSET('Sanitation Data'!$H$6,0,10*ROW('Sanitation Data'!H15)),NA())</f>
        <v>#N/A</v>
      </c>
      <c r="AR21" s="92" t="e">
        <f ca="true">+IF(AND(ISNUMBER(OFFSET('Sanitation Data'!$H$10,0,10*ROW('Sanitation Data'!H15))),'Data Summary'!DG21="Yes"),OFFSET('Sanitation Data'!$H$10,0,10*ROW('Sanitation Data'!H15)),NA())</f>
        <v>#N/A</v>
      </c>
      <c r="AS21" s="92" t="e">
        <f ca="true">+IF(AND(ISNUMBER(OFFSET('Sanitation Data'!$H$11,0,10*ROW('Sanitation Data'!H15))),'Data Summary'!DH21="Yes"),OFFSET('Sanitation Data'!$H$11,0,10*ROW('Sanitation Data'!H15)),NA())</f>
        <v>#N/A</v>
      </c>
      <c r="AT21" s="92" t="e">
        <f ca="true">+IF(AND(ISNUMBER(OFFSET('Sanitation Data'!$H$12,0,10*ROW('Sanitation Data'!H15))),'Data Summary'!DI21="Yes"),OFFSET('Sanitation Data'!$H$12,0,10*ROW('Sanitation Data'!H15)),NA())</f>
        <v>#N/A</v>
      </c>
      <c r="AU21" s="92" t="e">
        <f ca="true">+IF(AND(ISNUMBER(OFFSET('Sanitation Data'!$I$4,0,10*ROW('Sanitation Data'!I15))),'Data Summary'!DJ21="Yes"),100-OFFSET('Sanitation Data'!$I$4,0,10*ROW('Sanitation Data'!I15)),NA())</f>
        <v>#N/A</v>
      </c>
      <c r="AV21" s="92" t="e">
        <f ca="true">+IF(AND(ISNUMBER(OFFSET('Sanitation Data'!$I$6,0,10*ROW('Sanitation Data'!I15))),'Data Summary'!DK21="Yes"),OFFSET('Sanitation Data'!$I$6,0,10*ROW('Sanitation Data'!I15)),NA())</f>
        <v>#N/A</v>
      </c>
      <c r="AW21" s="92" t="e">
        <f ca="true">+IF(AND(ISNUMBER(OFFSET('Sanitation Data'!$I$10,0,10*ROW('Sanitation Data'!I15))),'Data Summary'!DL21="Yes"),OFFSET('Sanitation Data'!$I$10,0,10*ROW('Sanitation Data'!I15)),NA())</f>
        <v>#N/A</v>
      </c>
      <c r="AX21" s="92" t="e">
        <f ca="true">+IF(AND(ISNUMBER(OFFSET('Sanitation Data'!$I$11,0,10*ROW('Sanitation Data'!I15))),'Data Summary'!DM21="Yes"),OFFSET('Sanitation Data'!$I$11,0,10*ROW('Sanitation Data'!I15)),NA())</f>
        <v>#N/A</v>
      </c>
      <c r="AY21" s="92" t="e">
        <f ca="true">+IF(AND(ISNUMBER(OFFSET('Sanitation Data'!$I$12,0,10*ROW('Sanitation Data'!I15))),'Data Summary'!DN21="Yes"),OFFSET('Sanitation Data'!$I$12,0,10*ROW('Sanitation Data'!I15)),NA())</f>
        <v>#N/A</v>
      </c>
      <c r="AZ21" s="93" t="e">
        <f ca="true">+IF(AND(ISNUMBER(OFFSET('Hygiene Data'!$D$5,0,10*ROW('Hygiene Data'!D15))),'Data Summary'!DO21="Yes"),OFFSET('Hygiene Data'!$D$5,0,10*ROW('Hygiene Data'!D15)),NA())</f>
        <v>#N/A</v>
      </c>
      <c r="BA21" s="93" t="e">
        <f ca="true">+IF(AND(ISNUMBER(OFFSET('Hygiene Data'!$D$7,0,10*ROW('Hygiene Data'!D15))),'Data Summary'!DP21="Yes"),OFFSET('Hygiene Data'!$D$7,0,10*ROW('Hygiene Data'!D15)),NA())</f>
        <v>#N/A</v>
      </c>
      <c r="BB21" s="93" t="e">
        <f ca="true">+IF(AND(ISNUMBER(OFFSET('Hygiene Data'!$D$9,0,10*ROW('Hygiene Data'!D15))),'Data Summary'!DQ21="Yes"),OFFSET('Hygiene Data'!$D$9,0,10*ROW('Hygiene Data'!D15)),NA())</f>
        <v>#N/A</v>
      </c>
      <c r="BC21" s="93" t="e">
        <f ca="true">+IF(AND(ISNUMBER(OFFSET('Hygiene Data'!$E$5,0,10*ROW('Hygiene Data'!E15))),'Data Summary'!DR21="Yes"),OFFSET('Hygiene Data'!$E$5,0,10*ROW('Hygiene Data'!E15)),NA())</f>
        <v>#N/A</v>
      </c>
      <c r="BD21" s="93" t="e">
        <f ca="true">+IF(AND(ISNUMBER(OFFSET('Hygiene Data'!$E$7,0,10*ROW('Hygiene Data'!E15))),'Data Summary'!DS21="Yes"),OFFSET('Hygiene Data'!$E$7,0,10*ROW('Hygiene Data'!E15)),NA())</f>
        <v>#N/A</v>
      </c>
      <c r="BE21" s="93" t="e">
        <f ca="true">+IF(AND(ISNUMBER(OFFSET('Hygiene Data'!$E$9,0,10*ROW('Hygiene Data'!E15))),'Data Summary'!DT21="Yes"),OFFSET('Hygiene Data'!$E$9,0,10*ROW('Hygiene Data'!E15)),NA())</f>
        <v>#N/A</v>
      </c>
      <c r="BF21" s="93" t="e">
        <f ca="true">+IF(AND(ISNUMBER(OFFSET('Hygiene Data'!$F$5,0,10*ROW('Hygiene Data'!F15))),'Data Summary'!DU21="Yes"),OFFSET('Hygiene Data'!$F$5,0,10*ROW('Hygiene Data'!F15)),NA())</f>
        <v>#N/A</v>
      </c>
      <c r="BG21" s="93" t="e">
        <f ca="true">+IF(AND(ISNUMBER(OFFSET('Hygiene Data'!$F$7,0,10*ROW('Hygiene Data'!F15))),'Data Summary'!DV21="Yes"),OFFSET('Hygiene Data'!$F$7,0,10*ROW('Hygiene Data'!F15)),NA())</f>
        <v>#N/A</v>
      </c>
      <c r="BH21" s="93" t="e">
        <f ca="true">+IF(AND(ISNUMBER(OFFSET('Hygiene Data'!$F$9,0,10*ROW('Hygiene Data'!F15))),'Data Summary'!DW21="Yes"),OFFSET('Hygiene Data'!$F$9,0,10*ROW('Hygiene Data'!F15)),NA())</f>
        <v>#N/A</v>
      </c>
      <c r="BI21" s="93" t="e">
        <f ca="true">+IF(AND(ISNUMBER(OFFSET('Hygiene Data'!$G$5,0,10*ROW('Hygiene Data'!G15))),'Data Summary'!DX21="Yes"),OFFSET('Hygiene Data'!$G$5,0,10*ROW('Hygiene Data'!G15)),NA())</f>
        <v>#N/A</v>
      </c>
      <c r="BJ21" s="93" t="e">
        <f ca="true">+IF(AND(ISNUMBER(OFFSET('Hygiene Data'!$G$7,0,10*ROW('Hygiene Data'!G15))),'Data Summary'!DY21="Yes"),OFFSET('Hygiene Data'!$G$7,0,10*ROW('Hygiene Data'!G15)),NA())</f>
        <v>#N/A</v>
      </c>
      <c r="BK21" s="93" t="e">
        <f ca="true">+IF(AND(ISNUMBER(OFFSET('Hygiene Data'!$G$9,0,10*ROW('Hygiene Data'!G15))),'Data Summary'!DZ21="Yes"),OFFSET('Hygiene Data'!$G$9,0,10*ROW('Hygiene Data'!G15)),NA())</f>
        <v>#N/A</v>
      </c>
      <c r="BL21" s="93" t="e">
        <f ca="true">+IF(AND(ISNUMBER(OFFSET('Hygiene Data'!$H$5,0,10*ROW('Hygiene Data'!H15))),'Data Summary'!EA21="Yes"),OFFSET('Hygiene Data'!$H$5,0,10*ROW('Hygiene Data'!H15)),NA())</f>
        <v>#N/A</v>
      </c>
      <c r="BM21" s="93" t="e">
        <f ca="true">+IF(AND(ISNUMBER(OFFSET('Hygiene Data'!$H$7,0,10*ROW('Hygiene Data'!H15))),'Data Summary'!EB21="Yes"),OFFSET('Hygiene Data'!$H$7,0,10*ROW('Hygiene Data'!H15)),NA())</f>
        <v>#N/A</v>
      </c>
      <c r="BN21" s="93" t="e">
        <f ca="true">+IF(AND(ISNUMBER(OFFSET('Hygiene Data'!$H$9,0,10*ROW('Hygiene Data'!H15))),'Data Summary'!EC21="Yes"),OFFSET('Hygiene Data'!$H$9,0,10*ROW('Hygiene Data'!H15)),NA())</f>
        <v>#N/A</v>
      </c>
      <c r="BO21" s="93" t="e">
        <f ca="true">+IF(AND(ISNUMBER(OFFSET('Hygiene Data'!$I$5,0,10*ROW('Hygiene Data'!I15))),'Data Summary'!ED21="Yes"),OFFSET('Hygiene Data'!$I$5,0,10*ROW('Hygiene Data'!I15)),NA())</f>
        <v>#N/A</v>
      </c>
      <c r="BP21" s="93" t="e">
        <f ca="true">+IF(AND(ISNUMBER(OFFSET('Hygiene Data'!$I$7,0,10*ROW('Hygiene Data'!I15))),'Data Summary'!EE21="Yes"),OFFSET('Hygiene Data'!$I$7,0,10*ROW('Hygiene Data'!I15)),NA())</f>
        <v>#N/A</v>
      </c>
      <c r="BQ21" s="93" t="e">
        <f ca="true">+IF(AND(ISNUMBER(OFFSET('Hygiene Data'!$I$9,0,10*ROW('Hygiene Data'!I15))),'Data Summary'!EF21="Yes"),OFFSET('Hygiene Data'!$I$9,0,10*ROW('Hygiene Data'!I15)),NA())</f>
        <v>#N/A</v>
      </c>
    </row>
    <row xmlns:x14ac="http://schemas.microsoft.com/office/spreadsheetml/2009/9/ac" r="22" x14ac:dyDescent="0.2">
      <c r="A22" s="325" t="e">
        <f ca="true">+RIGHT('Data Summary'!A22,LEN('Data Summary'!A22)-9)</f>
        <v>#VALUE!</v>
      </c>
      <c r="B22" s="35" t="str">
        <f ca="true">+IF(ISTEXT('Data Summary'!B22),'Data Summary'!B22,"")</f>
        <v/>
      </c>
      <c r="C22" s="324" t="e">
        <f ca="true">+VALUE('Data Summary'!C22)</f>
        <v>#VALUE!</v>
      </c>
      <c r="D22" s="91" t="e">
        <f ca="true">+IF(AND(ISNUMBER(OFFSET('Water Data'!$D$4,0,10*ROW('Water Data'!D16))),'Data Summary'!BS22="Yes"),100-OFFSET('Water Data'!$D$4,0,10*ROW('Water Data'!D16)),NA())</f>
        <v>#N/A</v>
      </c>
      <c r="E22" s="91" t="e">
        <f ca="true">+IF(AND(ISNUMBER(OFFSET('Water Data'!$D$6,0,10*ROW('Water Data'!D16))),'Data Summary'!BT22="Yes"),OFFSET('Water Data'!$D$6,0,10*ROW('Water Data'!D16)),NA())</f>
        <v>#N/A</v>
      </c>
      <c r="F22" s="91" t="e">
        <f ca="true">+IF(AND(ISNUMBER(OFFSET('Water Data'!$D$9,0,10*ROW('Water Data'!D16))),'Data Summary'!BU22="Yes"),OFFSET('Water Data'!$D$9,0,10*ROW('Water Data'!D16)),NA())</f>
        <v>#N/A</v>
      </c>
      <c r="G22" s="91" t="e">
        <f ca="true">+IF(AND(ISNUMBER(OFFSET('Water Data'!$E$4,0,10*ROW('Water Data'!E16))),'Data Summary'!BV22="Yes"),100-OFFSET('Water Data'!$E$4,0,10*ROW('Water Data'!E16)),NA())</f>
        <v>#N/A</v>
      </c>
      <c r="H22" s="91" t="e">
        <f ca="true">+IF(AND(ISNUMBER(OFFSET('Water Data'!$E$6,0,10*ROW('Water Data'!E16))),'Data Summary'!BW22="Yes"),OFFSET('Water Data'!$E$6,0,10*ROW('Water Data'!E16)),NA())</f>
        <v>#N/A</v>
      </c>
      <c r="I22" s="91" t="e">
        <f ca="true">+IF(AND(ISNUMBER(OFFSET('Water Data'!$E$9,0,10*ROW('Water Data'!E16))),'Data Summary'!BX22="Yes"),OFFSET('Water Data'!$E$9,0,10*ROW('Water Data'!E16)),NA())</f>
        <v>#N/A</v>
      </c>
      <c r="J22" s="91" t="e">
        <f ca="true">+IF(AND(ISNUMBER(OFFSET('Water Data'!$F$4,0,10*ROW('Water Data'!F16))),'Data Summary'!BY22="Yes"),100-OFFSET('Water Data'!$F$4,0,10*ROW('Water Data'!F16)),NA())</f>
        <v>#N/A</v>
      </c>
      <c r="K22" s="91" t="e">
        <f ca="true">+IF(AND(ISNUMBER(OFFSET('Water Data'!$F$6,0,10*ROW('Water Data'!F16))),'Data Summary'!BZ22="Yes"),OFFSET('Water Data'!$F$6,0,10*ROW('Water Data'!F16)),NA())</f>
        <v>#N/A</v>
      </c>
      <c r="L22" s="91" t="e">
        <f ca="true">+IF(AND(ISNUMBER(OFFSET('Water Data'!$F$9,0,10*ROW('Water Data'!F16))),'Data Summary'!CA22="Yes"),OFFSET('Water Data'!$F$9,0,10*ROW('Water Data'!F16)),NA())</f>
        <v>#N/A</v>
      </c>
      <c r="M22" s="91" t="e">
        <f ca="true">+IF(AND(ISNUMBER(OFFSET('Water Data'!$G$4,0,10*ROW('Water Data'!G16))),'Data Summary'!CB22="Yes"),100-OFFSET('Water Data'!$G$4,0,10*ROW('Water Data'!G16)),NA())</f>
        <v>#N/A</v>
      </c>
      <c r="N22" s="91" t="e">
        <f ca="true">+IF(AND(ISNUMBER(OFFSET('Water Data'!$G$6,0,10*ROW('Water Data'!G16))),'Data Summary'!CC22="Yes"),OFFSET('Water Data'!$G$6,0,10*ROW('Water Data'!G16)),NA())</f>
        <v>#N/A</v>
      </c>
      <c r="O22" s="91" t="e">
        <f ca="true">+IF(AND(ISNUMBER(OFFSET('Water Data'!$G$9,0,10*ROW('Water Data'!G16))),'Data Summary'!CD22="Yes"),OFFSET('Water Data'!$G$9,0,10*ROW('Water Data'!G16)),NA())</f>
        <v>#N/A</v>
      </c>
      <c r="P22" s="91" t="e">
        <f ca="true">+IF(AND(ISNUMBER(OFFSET('Water Data'!$H$4,0,10*ROW('Water Data'!H16))),'Data Summary'!CE22="Yes"),100-OFFSET('Water Data'!$H$4,0,10*ROW('Water Data'!H16)),NA())</f>
        <v>#N/A</v>
      </c>
      <c r="Q22" s="91" t="e">
        <f ca="true">+IF(AND(ISNUMBER(OFFSET('Water Data'!$H$6,0,10*ROW('Water Data'!H16))),'Data Summary'!CF22="Yes"),OFFSET('Water Data'!$H$6,0,10*ROW('Water Data'!H16)),NA())</f>
        <v>#N/A</v>
      </c>
      <c r="R22" s="91" t="e">
        <f ca="true">+IF(AND(ISNUMBER(OFFSET('Water Data'!$H$9,0,10*ROW('Water Data'!H16))),'Data Summary'!CG22="Yes"),OFFSET('Water Data'!$H$9,0,10*ROW('Water Data'!H16)),NA())</f>
        <v>#N/A</v>
      </c>
      <c r="S22" s="91" t="e">
        <f ca="true">+IF(AND(ISNUMBER(OFFSET('Water Data'!$I$4,0,10*ROW('Water Data'!I16))),'Data Summary'!CH22="Yes"),100-OFFSET('Water Data'!$I$4,0,10*ROW('Water Data'!I16)),NA())</f>
        <v>#N/A</v>
      </c>
      <c r="T22" s="91" t="e">
        <f ca="true">+IF(AND(ISNUMBER(OFFSET('Water Data'!$I$6,0,10*ROW('Water Data'!I16))),'Data Summary'!CI22="Yes"),OFFSET('Water Data'!$I$6,0,10*ROW('Water Data'!I16)),NA())</f>
        <v>#N/A</v>
      </c>
      <c r="U22" s="91" t="e">
        <f ca="true">+IF(AND(ISNUMBER(OFFSET('Water Data'!$I$9,0,10*ROW('Water Data'!I16))),'Data Summary'!CJ22="Yes"),OFFSET('Water Data'!$I$9,0,10*ROW('Water Data'!I16)),NA())</f>
        <v>#N/A</v>
      </c>
      <c r="V22" s="92" t="e">
        <f ca="true">+IF(AND(ISNUMBER(OFFSET('Sanitation Data'!$D$4,0,10*ROW('Sanitation Data'!D16))),'Data Summary'!CK22="Yes"),100-OFFSET('Sanitation Data'!$D$4,0,10*ROW('Sanitation Data'!D16)),NA())</f>
        <v>#N/A</v>
      </c>
      <c r="W22" s="92" t="e">
        <f ca="true">+IF(AND(ISNUMBER(OFFSET('Sanitation Data'!$D$6,0,10*ROW('Sanitation Data'!D16))),'Data Summary'!CL22="Yes"),OFFSET('Sanitation Data'!$D$6,0,10*ROW('Sanitation Data'!D16)),NA())</f>
        <v>#N/A</v>
      </c>
      <c r="X22" s="92" t="e">
        <f ca="true">+IF(AND(ISNUMBER(OFFSET('Sanitation Data'!$D$10,0,10*ROW('Sanitation Data'!D16))),'Data Summary'!CM22="Yes"),OFFSET('Sanitation Data'!$D$10,0,10*ROW('Sanitation Data'!D16)),NA())</f>
        <v>#N/A</v>
      </c>
      <c r="Y22" s="92" t="e">
        <f ca="true">+IF(AND(ISNUMBER(OFFSET('Sanitation Data'!$D$11,0,10*ROW('Sanitation Data'!D16))),'Data Summary'!CN22="Yes"),OFFSET('Sanitation Data'!$D$11,0,10*ROW('Sanitation Data'!D16)),NA())</f>
        <v>#N/A</v>
      </c>
      <c r="Z22" s="92" t="e">
        <f ca="true">+IF(AND(ISNUMBER(OFFSET('Sanitation Data'!$D$12,0,10*ROW('Sanitation Data'!D16))),'Data Summary'!CO22="Yes"),OFFSET('Sanitation Data'!$D$12,0,10*ROW('Sanitation Data'!D16)),NA())</f>
        <v>#N/A</v>
      </c>
      <c r="AA22" s="92" t="e">
        <f ca="true">+IF(AND(ISNUMBER(OFFSET('Sanitation Data'!$E$4,0,10*ROW('Sanitation Data'!E16))),'Data Summary'!CP22="Yes"),100-OFFSET('Sanitation Data'!$E$4,0,10*ROW('Sanitation Data'!E16)),NA())</f>
        <v>#N/A</v>
      </c>
      <c r="AB22" s="92" t="e">
        <f ca="true">+IF(AND(ISNUMBER(OFFSET('Sanitation Data'!$E$6,0,10*ROW('Sanitation Data'!E16))),'Data Summary'!CQ22="Yes"),OFFSET('Sanitation Data'!$E$6,0,10*ROW('Sanitation Data'!E16)),NA())</f>
        <v>#N/A</v>
      </c>
      <c r="AC22" s="92" t="e">
        <f ca="true">+IF(AND(ISNUMBER(OFFSET('Sanitation Data'!$E$10,0,10*ROW('Sanitation Data'!E16))),'Data Summary'!CR22="Yes"),OFFSET('Sanitation Data'!$E$10,0,10*ROW('Sanitation Data'!E16)),NA())</f>
        <v>#N/A</v>
      </c>
      <c r="AD22" s="92" t="e">
        <f ca="true">+IF(AND(ISNUMBER(OFFSET('Sanitation Data'!$E$11,0,10*ROW('Sanitation Data'!E16))),'Data Summary'!CS22="Yes"),OFFSET('Sanitation Data'!$E$11,0,10*ROW('Sanitation Data'!E16)),NA())</f>
        <v>#N/A</v>
      </c>
      <c r="AE22" s="92" t="e">
        <f ca="true">+IF(AND(ISNUMBER(OFFSET('Sanitation Data'!$E$12,0,10*ROW('Sanitation Data'!E16))),'Data Summary'!CT22="Yes"),OFFSET('Sanitation Data'!$E$12,0,10*ROW('Sanitation Data'!E16)),NA())</f>
        <v>#N/A</v>
      </c>
      <c r="AF22" s="92" t="e">
        <f ca="true">+IF(AND(ISNUMBER(OFFSET('Sanitation Data'!$F$4,0,10*ROW('Sanitation Data'!F16))),'Data Summary'!CU22="Yes"),100-OFFSET('Sanitation Data'!$F$4,0,10*ROW('Sanitation Data'!F16)),NA())</f>
        <v>#N/A</v>
      </c>
      <c r="AG22" s="92" t="e">
        <f ca="true">+IF(AND(ISNUMBER(OFFSET('Sanitation Data'!$F$6,0,10*ROW('Sanitation Data'!F16))),'Data Summary'!CV22="Yes"),OFFSET('Sanitation Data'!$F$6,0,10*ROW('Sanitation Data'!F16)),NA())</f>
        <v>#N/A</v>
      </c>
      <c r="AH22" s="92" t="e">
        <f ca="true">+IF(AND(ISNUMBER(OFFSET('Sanitation Data'!$F$10,0,10*ROW('Sanitation Data'!F16))),'Data Summary'!CW22="Yes"),OFFSET('Sanitation Data'!$F$10,0,10*ROW('Sanitation Data'!F16)),NA())</f>
        <v>#N/A</v>
      </c>
      <c r="AI22" s="92" t="e">
        <f ca="true">+IF(AND(ISNUMBER(OFFSET('Sanitation Data'!$F$11,0,10*ROW('Sanitation Data'!F16))),'Data Summary'!CX22="Yes"),OFFSET('Sanitation Data'!$F$11,0,10*ROW('Sanitation Data'!F16)),NA())</f>
        <v>#N/A</v>
      </c>
      <c r="AJ22" s="92" t="e">
        <f ca="true">+IF(AND(ISNUMBER(OFFSET('Sanitation Data'!$F$12,0,10*ROW('Sanitation Data'!F16))),'Data Summary'!CY22="Yes"),OFFSET('Sanitation Data'!$F$12,0,10*ROW('Sanitation Data'!F16)),NA())</f>
        <v>#N/A</v>
      </c>
      <c r="AK22" s="92" t="e">
        <f ca="true">+IF(AND(ISNUMBER(OFFSET('Sanitation Data'!$G$4,0,10*ROW('Sanitation Data'!G16))),'Data Summary'!CZ22="Yes"),100-OFFSET('Sanitation Data'!$G$4,0,10*ROW('Sanitation Data'!G16)),NA())</f>
        <v>#N/A</v>
      </c>
      <c r="AL22" s="92" t="e">
        <f ca="true">+IF(AND(ISNUMBER(OFFSET('Sanitation Data'!$G$6,0,10*ROW('Sanitation Data'!G16))),'Data Summary'!DA22="Yes"),OFFSET('Sanitation Data'!$G$6,0,10*ROW('Sanitation Data'!G16)),NA())</f>
        <v>#N/A</v>
      </c>
      <c r="AM22" s="92" t="e">
        <f ca="true">+IF(AND(ISNUMBER(OFFSET('Sanitation Data'!$G$10,0,10*ROW('Sanitation Data'!G16))),'Data Summary'!DB22="Yes"),OFFSET('Sanitation Data'!$G$10,0,10*ROW('Sanitation Data'!G16)),NA())</f>
        <v>#N/A</v>
      </c>
      <c r="AN22" s="92" t="e">
        <f ca="true">+IF(AND(ISNUMBER(OFFSET('Sanitation Data'!$G$11,0,10*ROW('Sanitation Data'!G16))),'Data Summary'!DC22="Yes"),OFFSET('Sanitation Data'!$G$11,0,10*ROW('Sanitation Data'!G16)),NA())</f>
        <v>#N/A</v>
      </c>
      <c r="AO22" s="92" t="e">
        <f ca="true">+IF(AND(ISNUMBER(OFFSET('Sanitation Data'!$G$12,0,10*ROW('Sanitation Data'!G16))),'Data Summary'!DD22="Yes"),OFFSET('Sanitation Data'!$G$12,0,10*ROW('Sanitation Data'!G16)),NA())</f>
        <v>#N/A</v>
      </c>
      <c r="AP22" s="92" t="e">
        <f ca="true">+IF(AND(ISNUMBER(OFFSET('Sanitation Data'!$H$4,0,10*ROW('Sanitation Data'!H16))),'Data Summary'!DE22="Yes"),100-OFFSET('Sanitation Data'!$H$4,0,10*ROW('Sanitation Data'!H16)),NA())</f>
        <v>#N/A</v>
      </c>
      <c r="AQ22" s="92" t="e">
        <f ca="true">+IF(AND(ISNUMBER(OFFSET('Sanitation Data'!$H$6,0,10*ROW('Sanitation Data'!H16))),'Data Summary'!DF22="Yes"),OFFSET('Sanitation Data'!$H$6,0,10*ROW('Sanitation Data'!H16)),NA())</f>
        <v>#N/A</v>
      </c>
      <c r="AR22" s="92" t="e">
        <f ca="true">+IF(AND(ISNUMBER(OFFSET('Sanitation Data'!$H$10,0,10*ROW('Sanitation Data'!H16))),'Data Summary'!DG22="Yes"),OFFSET('Sanitation Data'!$H$10,0,10*ROW('Sanitation Data'!H16)),NA())</f>
        <v>#N/A</v>
      </c>
      <c r="AS22" s="92" t="e">
        <f ca="true">+IF(AND(ISNUMBER(OFFSET('Sanitation Data'!$H$11,0,10*ROW('Sanitation Data'!H16))),'Data Summary'!DH22="Yes"),OFFSET('Sanitation Data'!$H$11,0,10*ROW('Sanitation Data'!H16)),NA())</f>
        <v>#N/A</v>
      </c>
      <c r="AT22" s="92" t="e">
        <f ca="true">+IF(AND(ISNUMBER(OFFSET('Sanitation Data'!$H$12,0,10*ROW('Sanitation Data'!H16))),'Data Summary'!DI22="Yes"),OFFSET('Sanitation Data'!$H$12,0,10*ROW('Sanitation Data'!H16)),NA())</f>
        <v>#N/A</v>
      </c>
      <c r="AU22" s="92" t="e">
        <f ca="true">+IF(AND(ISNUMBER(OFFSET('Sanitation Data'!$I$4,0,10*ROW('Sanitation Data'!I16))),'Data Summary'!DJ22="Yes"),100-OFFSET('Sanitation Data'!$I$4,0,10*ROW('Sanitation Data'!I16)),NA())</f>
        <v>#N/A</v>
      </c>
      <c r="AV22" s="92" t="e">
        <f ca="true">+IF(AND(ISNUMBER(OFFSET('Sanitation Data'!$I$6,0,10*ROW('Sanitation Data'!I16))),'Data Summary'!DK22="Yes"),OFFSET('Sanitation Data'!$I$6,0,10*ROW('Sanitation Data'!I16)),NA())</f>
        <v>#N/A</v>
      </c>
      <c r="AW22" s="92" t="e">
        <f ca="true">+IF(AND(ISNUMBER(OFFSET('Sanitation Data'!$I$10,0,10*ROW('Sanitation Data'!I16))),'Data Summary'!DL22="Yes"),OFFSET('Sanitation Data'!$I$10,0,10*ROW('Sanitation Data'!I16)),NA())</f>
        <v>#N/A</v>
      </c>
      <c r="AX22" s="92" t="e">
        <f ca="true">+IF(AND(ISNUMBER(OFFSET('Sanitation Data'!$I$11,0,10*ROW('Sanitation Data'!I16))),'Data Summary'!DM22="Yes"),OFFSET('Sanitation Data'!$I$11,0,10*ROW('Sanitation Data'!I16)),NA())</f>
        <v>#N/A</v>
      </c>
      <c r="AY22" s="92" t="e">
        <f ca="true">+IF(AND(ISNUMBER(OFFSET('Sanitation Data'!$I$12,0,10*ROW('Sanitation Data'!I16))),'Data Summary'!DN22="Yes"),OFFSET('Sanitation Data'!$I$12,0,10*ROW('Sanitation Data'!I16)),NA())</f>
        <v>#N/A</v>
      </c>
      <c r="AZ22" s="93" t="e">
        <f ca="true">+IF(AND(ISNUMBER(OFFSET('Hygiene Data'!$D$5,0,10*ROW('Hygiene Data'!D16))),'Data Summary'!DO22="Yes"),OFFSET('Hygiene Data'!$D$5,0,10*ROW('Hygiene Data'!D16)),NA())</f>
        <v>#N/A</v>
      </c>
      <c r="BA22" s="93" t="e">
        <f ca="true">+IF(AND(ISNUMBER(OFFSET('Hygiene Data'!$D$7,0,10*ROW('Hygiene Data'!D16))),'Data Summary'!DP22="Yes"),OFFSET('Hygiene Data'!$D$7,0,10*ROW('Hygiene Data'!D16)),NA())</f>
        <v>#N/A</v>
      </c>
      <c r="BB22" s="93" t="e">
        <f ca="true">+IF(AND(ISNUMBER(OFFSET('Hygiene Data'!$D$9,0,10*ROW('Hygiene Data'!D16))),'Data Summary'!DQ22="Yes"),OFFSET('Hygiene Data'!$D$9,0,10*ROW('Hygiene Data'!D16)),NA())</f>
        <v>#N/A</v>
      </c>
      <c r="BC22" s="93" t="e">
        <f ca="true">+IF(AND(ISNUMBER(OFFSET('Hygiene Data'!$E$5,0,10*ROW('Hygiene Data'!E16))),'Data Summary'!DR22="Yes"),OFFSET('Hygiene Data'!$E$5,0,10*ROW('Hygiene Data'!E16)),NA())</f>
        <v>#N/A</v>
      </c>
      <c r="BD22" s="93" t="e">
        <f ca="true">+IF(AND(ISNUMBER(OFFSET('Hygiene Data'!$E$7,0,10*ROW('Hygiene Data'!E16))),'Data Summary'!DS22="Yes"),OFFSET('Hygiene Data'!$E$7,0,10*ROW('Hygiene Data'!E16)),NA())</f>
        <v>#N/A</v>
      </c>
      <c r="BE22" s="93" t="e">
        <f ca="true">+IF(AND(ISNUMBER(OFFSET('Hygiene Data'!$E$9,0,10*ROW('Hygiene Data'!E16))),'Data Summary'!DT22="Yes"),OFFSET('Hygiene Data'!$E$9,0,10*ROW('Hygiene Data'!E16)),NA())</f>
        <v>#N/A</v>
      </c>
      <c r="BF22" s="93" t="e">
        <f ca="true">+IF(AND(ISNUMBER(OFFSET('Hygiene Data'!$F$5,0,10*ROW('Hygiene Data'!F16))),'Data Summary'!DU22="Yes"),OFFSET('Hygiene Data'!$F$5,0,10*ROW('Hygiene Data'!F16)),NA())</f>
        <v>#N/A</v>
      </c>
      <c r="BG22" s="93" t="e">
        <f ca="true">+IF(AND(ISNUMBER(OFFSET('Hygiene Data'!$F$7,0,10*ROW('Hygiene Data'!F16))),'Data Summary'!DV22="Yes"),OFFSET('Hygiene Data'!$F$7,0,10*ROW('Hygiene Data'!F16)),NA())</f>
        <v>#N/A</v>
      </c>
      <c r="BH22" s="93" t="e">
        <f ca="true">+IF(AND(ISNUMBER(OFFSET('Hygiene Data'!$F$9,0,10*ROW('Hygiene Data'!F16))),'Data Summary'!DW22="Yes"),OFFSET('Hygiene Data'!$F$9,0,10*ROW('Hygiene Data'!F16)),NA())</f>
        <v>#N/A</v>
      </c>
      <c r="BI22" s="93" t="e">
        <f ca="true">+IF(AND(ISNUMBER(OFFSET('Hygiene Data'!$G$5,0,10*ROW('Hygiene Data'!G16))),'Data Summary'!DX22="Yes"),OFFSET('Hygiene Data'!$G$5,0,10*ROW('Hygiene Data'!G16)),NA())</f>
        <v>#N/A</v>
      </c>
      <c r="BJ22" s="93" t="e">
        <f ca="true">+IF(AND(ISNUMBER(OFFSET('Hygiene Data'!$G$7,0,10*ROW('Hygiene Data'!G16))),'Data Summary'!DY22="Yes"),OFFSET('Hygiene Data'!$G$7,0,10*ROW('Hygiene Data'!G16)),NA())</f>
        <v>#N/A</v>
      </c>
      <c r="BK22" s="93" t="e">
        <f ca="true">+IF(AND(ISNUMBER(OFFSET('Hygiene Data'!$G$9,0,10*ROW('Hygiene Data'!G16))),'Data Summary'!DZ22="Yes"),OFFSET('Hygiene Data'!$G$9,0,10*ROW('Hygiene Data'!G16)),NA())</f>
        <v>#N/A</v>
      </c>
      <c r="BL22" s="93" t="e">
        <f ca="true">+IF(AND(ISNUMBER(OFFSET('Hygiene Data'!$H$5,0,10*ROW('Hygiene Data'!H16))),'Data Summary'!EA22="Yes"),OFFSET('Hygiene Data'!$H$5,0,10*ROW('Hygiene Data'!H16)),NA())</f>
        <v>#N/A</v>
      </c>
      <c r="BM22" s="93" t="e">
        <f ca="true">+IF(AND(ISNUMBER(OFFSET('Hygiene Data'!$H$7,0,10*ROW('Hygiene Data'!H16))),'Data Summary'!EB22="Yes"),OFFSET('Hygiene Data'!$H$7,0,10*ROW('Hygiene Data'!H16)),NA())</f>
        <v>#N/A</v>
      </c>
      <c r="BN22" s="93" t="e">
        <f ca="true">+IF(AND(ISNUMBER(OFFSET('Hygiene Data'!$H$9,0,10*ROW('Hygiene Data'!H16))),'Data Summary'!EC22="Yes"),OFFSET('Hygiene Data'!$H$9,0,10*ROW('Hygiene Data'!H16)),NA())</f>
        <v>#N/A</v>
      </c>
      <c r="BO22" s="93" t="e">
        <f ca="true">+IF(AND(ISNUMBER(OFFSET('Hygiene Data'!$I$5,0,10*ROW('Hygiene Data'!I16))),'Data Summary'!ED22="Yes"),OFFSET('Hygiene Data'!$I$5,0,10*ROW('Hygiene Data'!I16)),NA())</f>
        <v>#N/A</v>
      </c>
      <c r="BP22" s="93" t="e">
        <f ca="true">+IF(AND(ISNUMBER(OFFSET('Hygiene Data'!$I$7,0,10*ROW('Hygiene Data'!I16))),'Data Summary'!EE22="Yes"),OFFSET('Hygiene Data'!$I$7,0,10*ROW('Hygiene Data'!I16)),NA())</f>
        <v>#N/A</v>
      </c>
      <c r="BQ22" s="93" t="e">
        <f ca="true">+IF(AND(ISNUMBER(OFFSET('Hygiene Data'!$I$9,0,10*ROW('Hygiene Data'!I16))),'Data Summary'!EF22="Yes"),OFFSET('Hygiene Data'!$I$9,0,10*ROW('Hygiene Data'!I16)),NA())</f>
        <v>#N/A</v>
      </c>
    </row>
    <row xmlns:x14ac="http://schemas.microsoft.com/office/spreadsheetml/2009/9/ac" r="23" x14ac:dyDescent="0.2">
      <c r="A23" s="325" t="e">
        <f ca="true">+RIGHT('Data Summary'!A23,LEN('Data Summary'!A23)-9)</f>
        <v>#VALUE!</v>
      </c>
      <c r="B23" s="35" t="str">
        <f ca="true">+IF(ISTEXT('Data Summary'!B23),'Data Summary'!B23,"")</f>
        <v/>
      </c>
      <c r="C23" s="324" t="e">
        <f ca="true">+VALUE('Data Summary'!C23)</f>
        <v>#VALUE!</v>
      </c>
      <c r="D23" s="91" t="e">
        <f ca="true">+IF(AND(ISNUMBER(OFFSET('Water Data'!$D$4,0,10*ROW('Water Data'!D17))),'Data Summary'!BS23="Yes"),100-OFFSET('Water Data'!$D$4,0,10*ROW('Water Data'!D17)),NA())</f>
        <v>#N/A</v>
      </c>
      <c r="E23" s="91" t="e">
        <f ca="true">+IF(AND(ISNUMBER(OFFSET('Water Data'!$D$6,0,10*ROW('Water Data'!D17))),'Data Summary'!BT23="Yes"),OFFSET('Water Data'!$D$6,0,10*ROW('Water Data'!D17)),NA())</f>
        <v>#N/A</v>
      </c>
      <c r="F23" s="91" t="e">
        <f ca="true">+IF(AND(ISNUMBER(OFFSET('Water Data'!$D$9,0,10*ROW('Water Data'!D17))),'Data Summary'!BU23="Yes"),OFFSET('Water Data'!$D$9,0,10*ROW('Water Data'!D17)),NA())</f>
        <v>#N/A</v>
      </c>
      <c r="G23" s="91" t="e">
        <f ca="true">+IF(AND(ISNUMBER(OFFSET('Water Data'!$E$4,0,10*ROW('Water Data'!E17))),'Data Summary'!BV23="Yes"),100-OFFSET('Water Data'!$E$4,0,10*ROW('Water Data'!E17)),NA())</f>
        <v>#N/A</v>
      </c>
      <c r="H23" s="91" t="e">
        <f ca="true">+IF(AND(ISNUMBER(OFFSET('Water Data'!$E$6,0,10*ROW('Water Data'!E17))),'Data Summary'!BW23="Yes"),OFFSET('Water Data'!$E$6,0,10*ROW('Water Data'!E17)),NA())</f>
        <v>#N/A</v>
      </c>
      <c r="I23" s="91" t="e">
        <f ca="true">+IF(AND(ISNUMBER(OFFSET('Water Data'!$E$9,0,10*ROW('Water Data'!E17))),'Data Summary'!BX23="Yes"),OFFSET('Water Data'!$E$9,0,10*ROW('Water Data'!E17)),NA())</f>
        <v>#N/A</v>
      </c>
      <c r="J23" s="91" t="e">
        <f ca="true">+IF(AND(ISNUMBER(OFFSET('Water Data'!$F$4,0,10*ROW('Water Data'!F17))),'Data Summary'!BY23="Yes"),100-OFFSET('Water Data'!$F$4,0,10*ROW('Water Data'!F17)),NA())</f>
        <v>#N/A</v>
      </c>
      <c r="K23" s="91" t="e">
        <f ca="true">+IF(AND(ISNUMBER(OFFSET('Water Data'!$F$6,0,10*ROW('Water Data'!F17))),'Data Summary'!BZ23="Yes"),OFFSET('Water Data'!$F$6,0,10*ROW('Water Data'!F17)),NA())</f>
        <v>#N/A</v>
      </c>
      <c r="L23" s="91" t="e">
        <f ca="true">+IF(AND(ISNUMBER(OFFSET('Water Data'!$F$9,0,10*ROW('Water Data'!F17))),'Data Summary'!CA23="Yes"),OFFSET('Water Data'!$F$9,0,10*ROW('Water Data'!F17)),NA())</f>
        <v>#N/A</v>
      </c>
      <c r="M23" s="91" t="e">
        <f ca="true">+IF(AND(ISNUMBER(OFFSET('Water Data'!$G$4,0,10*ROW('Water Data'!G17))),'Data Summary'!CB23="Yes"),100-OFFSET('Water Data'!$G$4,0,10*ROW('Water Data'!G17)),NA())</f>
        <v>#N/A</v>
      </c>
      <c r="N23" s="91" t="e">
        <f ca="true">+IF(AND(ISNUMBER(OFFSET('Water Data'!$G$6,0,10*ROW('Water Data'!G17))),'Data Summary'!CC23="Yes"),OFFSET('Water Data'!$G$6,0,10*ROW('Water Data'!G17)),NA())</f>
        <v>#N/A</v>
      </c>
      <c r="O23" s="91" t="e">
        <f ca="true">+IF(AND(ISNUMBER(OFFSET('Water Data'!$G$9,0,10*ROW('Water Data'!G17))),'Data Summary'!CD23="Yes"),OFFSET('Water Data'!$G$9,0,10*ROW('Water Data'!G17)),NA())</f>
        <v>#N/A</v>
      </c>
      <c r="P23" s="91" t="e">
        <f ca="true">+IF(AND(ISNUMBER(OFFSET('Water Data'!$H$4,0,10*ROW('Water Data'!H17))),'Data Summary'!CE23="Yes"),100-OFFSET('Water Data'!$H$4,0,10*ROW('Water Data'!H17)),NA())</f>
        <v>#N/A</v>
      </c>
      <c r="Q23" s="91" t="e">
        <f ca="true">+IF(AND(ISNUMBER(OFFSET('Water Data'!$H$6,0,10*ROW('Water Data'!H17))),'Data Summary'!CF23="Yes"),OFFSET('Water Data'!$H$6,0,10*ROW('Water Data'!H17)),NA())</f>
        <v>#N/A</v>
      </c>
      <c r="R23" s="91" t="e">
        <f ca="true">+IF(AND(ISNUMBER(OFFSET('Water Data'!$H$9,0,10*ROW('Water Data'!H17))),'Data Summary'!CG23="Yes"),OFFSET('Water Data'!$H$9,0,10*ROW('Water Data'!H17)),NA())</f>
        <v>#N/A</v>
      </c>
      <c r="S23" s="91" t="e">
        <f ca="true">+IF(AND(ISNUMBER(OFFSET('Water Data'!$I$4,0,10*ROW('Water Data'!I17))),'Data Summary'!CH23="Yes"),100-OFFSET('Water Data'!$I$4,0,10*ROW('Water Data'!I17)),NA())</f>
        <v>#N/A</v>
      </c>
      <c r="T23" s="91" t="e">
        <f ca="true">+IF(AND(ISNUMBER(OFFSET('Water Data'!$I$6,0,10*ROW('Water Data'!I17))),'Data Summary'!CI23="Yes"),OFFSET('Water Data'!$I$6,0,10*ROW('Water Data'!I17)),NA())</f>
        <v>#N/A</v>
      </c>
      <c r="U23" s="91" t="e">
        <f ca="true">+IF(AND(ISNUMBER(OFFSET('Water Data'!$I$9,0,10*ROW('Water Data'!I17))),'Data Summary'!CJ23="Yes"),OFFSET('Water Data'!$I$9,0,10*ROW('Water Data'!I17)),NA())</f>
        <v>#N/A</v>
      </c>
      <c r="V23" s="92" t="e">
        <f ca="true">+IF(AND(ISNUMBER(OFFSET('Sanitation Data'!$D$4,0,10*ROW('Sanitation Data'!D17))),'Data Summary'!CK23="Yes"),100-OFFSET('Sanitation Data'!$D$4,0,10*ROW('Sanitation Data'!D17)),NA())</f>
        <v>#N/A</v>
      </c>
      <c r="W23" s="92" t="e">
        <f ca="true">+IF(AND(ISNUMBER(OFFSET('Sanitation Data'!$D$6,0,10*ROW('Sanitation Data'!D17))),'Data Summary'!CL23="Yes"),OFFSET('Sanitation Data'!$D$6,0,10*ROW('Sanitation Data'!D17)),NA())</f>
        <v>#N/A</v>
      </c>
      <c r="X23" s="92" t="e">
        <f ca="true">+IF(AND(ISNUMBER(OFFSET('Sanitation Data'!$D$10,0,10*ROW('Sanitation Data'!D17))),'Data Summary'!CM23="Yes"),OFFSET('Sanitation Data'!$D$10,0,10*ROW('Sanitation Data'!D17)),NA())</f>
        <v>#N/A</v>
      </c>
      <c r="Y23" s="92" t="e">
        <f ca="true">+IF(AND(ISNUMBER(OFFSET('Sanitation Data'!$D$11,0,10*ROW('Sanitation Data'!D17))),'Data Summary'!CN23="Yes"),OFFSET('Sanitation Data'!$D$11,0,10*ROW('Sanitation Data'!D17)),NA())</f>
        <v>#N/A</v>
      </c>
      <c r="Z23" s="92" t="e">
        <f ca="true">+IF(AND(ISNUMBER(OFFSET('Sanitation Data'!$D$12,0,10*ROW('Sanitation Data'!D17))),'Data Summary'!CO23="Yes"),OFFSET('Sanitation Data'!$D$12,0,10*ROW('Sanitation Data'!D17)),NA())</f>
        <v>#N/A</v>
      </c>
      <c r="AA23" s="92" t="e">
        <f ca="true">+IF(AND(ISNUMBER(OFFSET('Sanitation Data'!$E$4,0,10*ROW('Sanitation Data'!E17))),'Data Summary'!CP23="Yes"),100-OFFSET('Sanitation Data'!$E$4,0,10*ROW('Sanitation Data'!E17)),NA())</f>
        <v>#N/A</v>
      </c>
      <c r="AB23" s="92" t="e">
        <f ca="true">+IF(AND(ISNUMBER(OFFSET('Sanitation Data'!$E$6,0,10*ROW('Sanitation Data'!E17))),'Data Summary'!CQ23="Yes"),OFFSET('Sanitation Data'!$E$6,0,10*ROW('Sanitation Data'!E17)),NA())</f>
        <v>#N/A</v>
      </c>
      <c r="AC23" s="92" t="e">
        <f ca="true">+IF(AND(ISNUMBER(OFFSET('Sanitation Data'!$E$10,0,10*ROW('Sanitation Data'!E17))),'Data Summary'!CR23="Yes"),OFFSET('Sanitation Data'!$E$10,0,10*ROW('Sanitation Data'!E17)),NA())</f>
        <v>#N/A</v>
      </c>
      <c r="AD23" s="92" t="e">
        <f ca="true">+IF(AND(ISNUMBER(OFFSET('Sanitation Data'!$E$11,0,10*ROW('Sanitation Data'!E17))),'Data Summary'!CS23="Yes"),OFFSET('Sanitation Data'!$E$11,0,10*ROW('Sanitation Data'!E17)),NA())</f>
        <v>#N/A</v>
      </c>
      <c r="AE23" s="92" t="e">
        <f ca="true">+IF(AND(ISNUMBER(OFFSET('Sanitation Data'!$E$12,0,10*ROW('Sanitation Data'!E17))),'Data Summary'!CT23="Yes"),OFFSET('Sanitation Data'!$E$12,0,10*ROW('Sanitation Data'!E17)),NA())</f>
        <v>#N/A</v>
      </c>
      <c r="AF23" s="92" t="e">
        <f ca="true">+IF(AND(ISNUMBER(OFFSET('Sanitation Data'!$F$4,0,10*ROW('Sanitation Data'!F17))),'Data Summary'!CU23="Yes"),100-OFFSET('Sanitation Data'!$F$4,0,10*ROW('Sanitation Data'!F17)),NA())</f>
        <v>#N/A</v>
      </c>
      <c r="AG23" s="92" t="e">
        <f ca="true">+IF(AND(ISNUMBER(OFFSET('Sanitation Data'!$F$6,0,10*ROW('Sanitation Data'!F17))),'Data Summary'!CV23="Yes"),OFFSET('Sanitation Data'!$F$6,0,10*ROW('Sanitation Data'!F17)),NA())</f>
        <v>#N/A</v>
      </c>
      <c r="AH23" s="92" t="e">
        <f ca="true">+IF(AND(ISNUMBER(OFFSET('Sanitation Data'!$F$10,0,10*ROW('Sanitation Data'!F17))),'Data Summary'!CW23="Yes"),OFFSET('Sanitation Data'!$F$10,0,10*ROW('Sanitation Data'!F17)),NA())</f>
        <v>#N/A</v>
      </c>
      <c r="AI23" s="92" t="e">
        <f ca="true">+IF(AND(ISNUMBER(OFFSET('Sanitation Data'!$F$11,0,10*ROW('Sanitation Data'!F17))),'Data Summary'!CX23="Yes"),OFFSET('Sanitation Data'!$F$11,0,10*ROW('Sanitation Data'!F17)),NA())</f>
        <v>#N/A</v>
      </c>
      <c r="AJ23" s="92" t="e">
        <f ca="true">+IF(AND(ISNUMBER(OFFSET('Sanitation Data'!$F$12,0,10*ROW('Sanitation Data'!F17))),'Data Summary'!CY23="Yes"),OFFSET('Sanitation Data'!$F$12,0,10*ROW('Sanitation Data'!F17)),NA())</f>
        <v>#N/A</v>
      </c>
      <c r="AK23" s="92" t="e">
        <f ca="true">+IF(AND(ISNUMBER(OFFSET('Sanitation Data'!$G$4,0,10*ROW('Sanitation Data'!G17))),'Data Summary'!CZ23="Yes"),100-OFFSET('Sanitation Data'!$G$4,0,10*ROW('Sanitation Data'!G17)),NA())</f>
        <v>#N/A</v>
      </c>
      <c r="AL23" s="92" t="e">
        <f ca="true">+IF(AND(ISNUMBER(OFFSET('Sanitation Data'!$G$6,0,10*ROW('Sanitation Data'!G17))),'Data Summary'!DA23="Yes"),OFFSET('Sanitation Data'!$G$6,0,10*ROW('Sanitation Data'!G17)),NA())</f>
        <v>#N/A</v>
      </c>
      <c r="AM23" s="92" t="e">
        <f ca="true">+IF(AND(ISNUMBER(OFFSET('Sanitation Data'!$G$10,0,10*ROW('Sanitation Data'!G17))),'Data Summary'!DB23="Yes"),OFFSET('Sanitation Data'!$G$10,0,10*ROW('Sanitation Data'!G17)),NA())</f>
        <v>#N/A</v>
      </c>
      <c r="AN23" s="92" t="e">
        <f ca="true">+IF(AND(ISNUMBER(OFFSET('Sanitation Data'!$G$11,0,10*ROW('Sanitation Data'!G17))),'Data Summary'!DC23="Yes"),OFFSET('Sanitation Data'!$G$11,0,10*ROW('Sanitation Data'!G17)),NA())</f>
        <v>#N/A</v>
      </c>
      <c r="AO23" s="92" t="e">
        <f ca="true">+IF(AND(ISNUMBER(OFFSET('Sanitation Data'!$G$12,0,10*ROW('Sanitation Data'!G17))),'Data Summary'!DD23="Yes"),OFFSET('Sanitation Data'!$G$12,0,10*ROW('Sanitation Data'!G17)),NA())</f>
        <v>#N/A</v>
      </c>
      <c r="AP23" s="92" t="e">
        <f ca="true">+IF(AND(ISNUMBER(OFFSET('Sanitation Data'!$H$4,0,10*ROW('Sanitation Data'!H17))),'Data Summary'!DE23="Yes"),100-OFFSET('Sanitation Data'!$H$4,0,10*ROW('Sanitation Data'!H17)),NA())</f>
        <v>#N/A</v>
      </c>
      <c r="AQ23" s="92" t="e">
        <f ca="true">+IF(AND(ISNUMBER(OFFSET('Sanitation Data'!$H$6,0,10*ROW('Sanitation Data'!H17))),'Data Summary'!DF23="Yes"),OFFSET('Sanitation Data'!$H$6,0,10*ROW('Sanitation Data'!H17)),NA())</f>
        <v>#N/A</v>
      </c>
      <c r="AR23" s="92" t="e">
        <f ca="true">+IF(AND(ISNUMBER(OFFSET('Sanitation Data'!$H$10,0,10*ROW('Sanitation Data'!H17))),'Data Summary'!DG23="Yes"),OFFSET('Sanitation Data'!$H$10,0,10*ROW('Sanitation Data'!H17)),NA())</f>
        <v>#N/A</v>
      </c>
      <c r="AS23" s="92" t="e">
        <f ca="true">+IF(AND(ISNUMBER(OFFSET('Sanitation Data'!$H$11,0,10*ROW('Sanitation Data'!H17))),'Data Summary'!DH23="Yes"),OFFSET('Sanitation Data'!$H$11,0,10*ROW('Sanitation Data'!H17)),NA())</f>
        <v>#N/A</v>
      </c>
      <c r="AT23" s="92" t="e">
        <f ca="true">+IF(AND(ISNUMBER(OFFSET('Sanitation Data'!$H$12,0,10*ROW('Sanitation Data'!H17))),'Data Summary'!DI23="Yes"),OFFSET('Sanitation Data'!$H$12,0,10*ROW('Sanitation Data'!H17)),NA())</f>
        <v>#N/A</v>
      </c>
      <c r="AU23" s="92" t="e">
        <f ca="true">+IF(AND(ISNUMBER(OFFSET('Sanitation Data'!$I$4,0,10*ROW('Sanitation Data'!I17))),'Data Summary'!DJ23="Yes"),100-OFFSET('Sanitation Data'!$I$4,0,10*ROW('Sanitation Data'!I17)),NA())</f>
        <v>#N/A</v>
      </c>
      <c r="AV23" s="92" t="e">
        <f ca="true">+IF(AND(ISNUMBER(OFFSET('Sanitation Data'!$I$6,0,10*ROW('Sanitation Data'!I17))),'Data Summary'!DK23="Yes"),OFFSET('Sanitation Data'!$I$6,0,10*ROW('Sanitation Data'!I17)),NA())</f>
        <v>#N/A</v>
      </c>
      <c r="AW23" s="92" t="e">
        <f ca="true">+IF(AND(ISNUMBER(OFFSET('Sanitation Data'!$I$10,0,10*ROW('Sanitation Data'!I17))),'Data Summary'!DL23="Yes"),OFFSET('Sanitation Data'!$I$10,0,10*ROW('Sanitation Data'!I17)),NA())</f>
        <v>#N/A</v>
      </c>
      <c r="AX23" s="92" t="e">
        <f ca="true">+IF(AND(ISNUMBER(OFFSET('Sanitation Data'!$I$11,0,10*ROW('Sanitation Data'!I17))),'Data Summary'!DM23="Yes"),OFFSET('Sanitation Data'!$I$11,0,10*ROW('Sanitation Data'!I17)),NA())</f>
        <v>#N/A</v>
      </c>
      <c r="AY23" s="92" t="e">
        <f ca="true">+IF(AND(ISNUMBER(OFFSET('Sanitation Data'!$I$12,0,10*ROW('Sanitation Data'!I17))),'Data Summary'!DN23="Yes"),OFFSET('Sanitation Data'!$I$12,0,10*ROW('Sanitation Data'!I17)),NA())</f>
        <v>#N/A</v>
      </c>
      <c r="AZ23" s="93" t="e">
        <f ca="true">+IF(AND(ISNUMBER(OFFSET('Hygiene Data'!$D$5,0,10*ROW('Hygiene Data'!D17))),'Data Summary'!DO23="Yes"),OFFSET('Hygiene Data'!$D$5,0,10*ROW('Hygiene Data'!D17)),NA())</f>
        <v>#N/A</v>
      </c>
      <c r="BA23" s="93" t="e">
        <f ca="true">+IF(AND(ISNUMBER(OFFSET('Hygiene Data'!$D$7,0,10*ROW('Hygiene Data'!D17))),'Data Summary'!DP23="Yes"),OFFSET('Hygiene Data'!$D$7,0,10*ROW('Hygiene Data'!D17)),NA())</f>
        <v>#N/A</v>
      </c>
      <c r="BB23" s="93" t="e">
        <f ca="true">+IF(AND(ISNUMBER(OFFSET('Hygiene Data'!$D$9,0,10*ROW('Hygiene Data'!D17))),'Data Summary'!DQ23="Yes"),OFFSET('Hygiene Data'!$D$9,0,10*ROW('Hygiene Data'!D17)),NA())</f>
        <v>#N/A</v>
      </c>
      <c r="BC23" s="93" t="e">
        <f ca="true">+IF(AND(ISNUMBER(OFFSET('Hygiene Data'!$E$5,0,10*ROW('Hygiene Data'!E17))),'Data Summary'!DR23="Yes"),OFFSET('Hygiene Data'!$E$5,0,10*ROW('Hygiene Data'!E17)),NA())</f>
        <v>#N/A</v>
      </c>
      <c r="BD23" s="93" t="e">
        <f ca="true">+IF(AND(ISNUMBER(OFFSET('Hygiene Data'!$E$7,0,10*ROW('Hygiene Data'!E17))),'Data Summary'!DS23="Yes"),OFFSET('Hygiene Data'!$E$7,0,10*ROW('Hygiene Data'!E17)),NA())</f>
        <v>#N/A</v>
      </c>
      <c r="BE23" s="93" t="e">
        <f ca="true">+IF(AND(ISNUMBER(OFFSET('Hygiene Data'!$E$9,0,10*ROW('Hygiene Data'!E17))),'Data Summary'!DT23="Yes"),OFFSET('Hygiene Data'!$E$9,0,10*ROW('Hygiene Data'!E17)),NA())</f>
        <v>#N/A</v>
      </c>
      <c r="BF23" s="93" t="e">
        <f ca="true">+IF(AND(ISNUMBER(OFFSET('Hygiene Data'!$F$5,0,10*ROW('Hygiene Data'!F17))),'Data Summary'!DU23="Yes"),OFFSET('Hygiene Data'!$F$5,0,10*ROW('Hygiene Data'!F17)),NA())</f>
        <v>#N/A</v>
      </c>
      <c r="BG23" s="93" t="e">
        <f ca="true">+IF(AND(ISNUMBER(OFFSET('Hygiene Data'!$F$7,0,10*ROW('Hygiene Data'!F17))),'Data Summary'!DV23="Yes"),OFFSET('Hygiene Data'!$F$7,0,10*ROW('Hygiene Data'!F17)),NA())</f>
        <v>#N/A</v>
      </c>
      <c r="BH23" s="93" t="e">
        <f ca="true">+IF(AND(ISNUMBER(OFFSET('Hygiene Data'!$F$9,0,10*ROW('Hygiene Data'!F17))),'Data Summary'!DW23="Yes"),OFFSET('Hygiene Data'!$F$9,0,10*ROW('Hygiene Data'!F17)),NA())</f>
        <v>#N/A</v>
      </c>
      <c r="BI23" s="93" t="e">
        <f ca="true">+IF(AND(ISNUMBER(OFFSET('Hygiene Data'!$G$5,0,10*ROW('Hygiene Data'!G17))),'Data Summary'!DX23="Yes"),OFFSET('Hygiene Data'!$G$5,0,10*ROW('Hygiene Data'!G17)),NA())</f>
        <v>#N/A</v>
      </c>
      <c r="BJ23" s="93" t="e">
        <f ca="true">+IF(AND(ISNUMBER(OFFSET('Hygiene Data'!$G$7,0,10*ROW('Hygiene Data'!G17))),'Data Summary'!DY23="Yes"),OFFSET('Hygiene Data'!$G$7,0,10*ROW('Hygiene Data'!G17)),NA())</f>
        <v>#N/A</v>
      </c>
      <c r="BK23" s="93" t="e">
        <f ca="true">+IF(AND(ISNUMBER(OFFSET('Hygiene Data'!$G$9,0,10*ROW('Hygiene Data'!G17))),'Data Summary'!DZ23="Yes"),OFFSET('Hygiene Data'!$G$9,0,10*ROW('Hygiene Data'!G17)),NA())</f>
        <v>#N/A</v>
      </c>
      <c r="BL23" s="93" t="e">
        <f ca="true">+IF(AND(ISNUMBER(OFFSET('Hygiene Data'!$H$5,0,10*ROW('Hygiene Data'!H17))),'Data Summary'!EA23="Yes"),OFFSET('Hygiene Data'!$H$5,0,10*ROW('Hygiene Data'!H17)),NA())</f>
        <v>#N/A</v>
      </c>
      <c r="BM23" s="93" t="e">
        <f ca="true">+IF(AND(ISNUMBER(OFFSET('Hygiene Data'!$H$7,0,10*ROW('Hygiene Data'!H17))),'Data Summary'!EB23="Yes"),OFFSET('Hygiene Data'!$H$7,0,10*ROW('Hygiene Data'!H17)),NA())</f>
        <v>#N/A</v>
      </c>
      <c r="BN23" s="93" t="e">
        <f ca="true">+IF(AND(ISNUMBER(OFFSET('Hygiene Data'!$H$9,0,10*ROW('Hygiene Data'!H17))),'Data Summary'!EC23="Yes"),OFFSET('Hygiene Data'!$H$9,0,10*ROW('Hygiene Data'!H17)),NA())</f>
        <v>#N/A</v>
      </c>
      <c r="BO23" s="93" t="e">
        <f ca="true">+IF(AND(ISNUMBER(OFFSET('Hygiene Data'!$I$5,0,10*ROW('Hygiene Data'!I17))),'Data Summary'!ED23="Yes"),OFFSET('Hygiene Data'!$I$5,0,10*ROW('Hygiene Data'!I17)),NA())</f>
        <v>#N/A</v>
      </c>
      <c r="BP23" s="93" t="e">
        <f ca="true">+IF(AND(ISNUMBER(OFFSET('Hygiene Data'!$I$7,0,10*ROW('Hygiene Data'!I17))),'Data Summary'!EE23="Yes"),OFFSET('Hygiene Data'!$I$7,0,10*ROW('Hygiene Data'!I17)),NA())</f>
        <v>#N/A</v>
      </c>
      <c r="BQ23" s="93" t="e">
        <f ca="true">+IF(AND(ISNUMBER(OFFSET('Hygiene Data'!$I$9,0,10*ROW('Hygiene Data'!I17))),'Data Summary'!EF23="Yes"),OFFSET('Hygiene Data'!$I$9,0,10*ROW('Hygiene Data'!I17)),NA())</f>
        <v>#N/A</v>
      </c>
    </row>
    <row xmlns:x14ac="http://schemas.microsoft.com/office/spreadsheetml/2009/9/ac" r="24" x14ac:dyDescent="0.2">
      <c r="A24" s="325" t="e">
        <f ca="true">+RIGHT('Data Summary'!A24,LEN('Data Summary'!A24)-9)</f>
        <v>#VALUE!</v>
      </c>
      <c r="B24" s="35" t="str">
        <f ca="true">+IF(ISTEXT('Data Summary'!B24),'Data Summary'!B24,"")</f>
        <v/>
      </c>
      <c r="C24" s="324" t="e">
        <f ca="true">+VALUE('Data Summary'!C24)</f>
        <v>#VALUE!</v>
      </c>
      <c r="D24" s="91" t="e">
        <f ca="true">+IF(AND(ISNUMBER(OFFSET('Water Data'!$D$4,0,10*ROW('Water Data'!D18))),'Data Summary'!BS24="Yes"),100-OFFSET('Water Data'!$D$4,0,10*ROW('Water Data'!D18)),NA())</f>
        <v>#N/A</v>
      </c>
      <c r="E24" s="91" t="e">
        <f ca="true">+IF(AND(ISNUMBER(OFFSET('Water Data'!$D$6,0,10*ROW('Water Data'!D18))),'Data Summary'!BT24="Yes"),OFFSET('Water Data'!$D$6,0,10*ROW('Water Data'!D18)),NA())</f>
        <v>#N/A</v>
      </c>
      <c r="F24" s="91" t="e">
        <f ca="true">+IF(AND(ISNUMBER(OFFSET('Water Data'!$D$9,0,10*ROW('Water Data'!D18))),'Data Summary'!BU24="Yes"),OFFSET('Water Data'!$D$9,0,10*ROW('Water Data'!D18)),NA())</f>
        <v>#N/A</v>
      </c>
      <c r="G24" s="91" t="e">
        <f ca="true">+IF(AND(ISNUMBER(OFFSET('Water Data'!$E$4,0,10*ROW('Water Data'!E18))),'Data Summary'!BV24="Yes"),100-OFFSET('Water Data'!$E$4,0,10*ROW('Water Data'!E18)),NA())</f>
        <v>#N/A</v>
      </c>
      <c r="H24" s="91" t="e">
        <f ca="true">+IF(AND(ISNUMBER(OFFSET('Water Data'!$E$6,0,10*ROW('Water Data'!E18))),'Data Summary'!BW24="Yes"),OFFSET('Water Data'!$E$6,0,10*ROW('Water Data'!E18)),NA())</f>
        <v>#N/A</v>
      </c>
      <c r="I24" s="91" t="e">
        <f ca="true">+IF(AND(ISNUMBER(OFFSET('Water Data'!$E$9,0,10*ROW('Water Data'!E18))),'Data Summary'!BX24="Yes"),OFFSET('Water Data'!$E$9,0,10*ROW('Water Data'!E18)),NA())</f>
        <v>#N/A</v>
      </c>
      <c r="J24" s="91" t="e">
        <f ca="true">+IF(AND(ISNUMBER(OFFSET('Water Data'!$F$4,0,10*ROW('Water Data'!F18))),'Data Summary'!BY24="Yes"),100-OFFSET('Water Data'!$F$4,0,10*ROW('Water Data'!F18)),NA())</f>
        <v>#N/A</v>
      </c>
      <c r="K24" s="91" t="e">
        <f ca="true">+IF(AND(ISNUMBER(OFFSET('Water Data'!$F$6,0,10*ROW('Water Data'!F18))),'Data Summary'!BZ24="Yes"),OFFSET('Water Data'!$F$6,0,10*ROW('Water Data'!F18)),NA())</f>
        <v>#N/A</v>
      </c>
      <c r="L24" s="91" t="e">
        <f ca="true">+IF(AND(ISNUMBER(OFFSET('Water Data'!$F$9,0,10*ROW('Water Data'!F18))),'Data Summary'!CA24="Yes"),OFFSET('Water Data'!$F$9,0,10*ROW('Water Data'!F18)),NA())</f>
        <v>#N/A</v>
      </c>
      <c r="M24" s="91" t="e">
        <f ca="true">+IF(AND(ISNUMBER(OFFSET('Water Data'!$G$4,0,10*ROW('Water Data'!G18))),'Data Summary'!CB24="Yes"),100-OFFSET('Water Data'!$G$4,0,10*ROW('Water Data'!G18)),NA())</f>
        <v>#N/A</v>
      </c>
      <c r="N24" s="91" t="e">
        <f ca="true">+IF(AND(ISNUMBER(OFFSET('Water Data'!$G$6,0,10*ROW('Water Data'!G18))),'Data Summary'!CC24="Yes"),OFFSET('Water Data'!$G$6,0,10*ROW('Water Data'!G18)),NA())</f>
        <v>#N/A</v>
      </c>
      <c r="O24" s="91" t="e">
        <f ca="true">+IF(AND(ISNUMBER(OFFSET('Water Data'!$G$9,0,10*ROW('Water Data'!G18))),'Data Summary'!CD24="Yes"),OFFSET('Water Data'!$G$9,0,10*ROW('Water Data'!G18)),NA())</f>
        <v>#N/A</v>
      </c>
      <c r="P24" s="91" t="e">
        <f ca="true">+IF(AND(ISNUMBER(OFFSET('Water Data'!$H$4,0,10*ROW('Water Data'!H18))),'Data Summary'!CE24="Yes"),100-OFFSET('Water Data'!$H$4,0,10*ROW('Water Data'!H18)),NA())</f>
        <v>#N/A</v>
      </c>
      <c r="Q24" s="91" t="e">
        <f ca="true">+IF(AND(ISNUMBER(OFFSET('Water Data'!$H$6,0,10*ROW('Water Data'!H18))),'Data Summary'!CF24="Yes"),OFFSET('Water Data'!$H$6,0,10*ROW('Water Data'!H18)),NA())</f>
        <v>#N/A</v>
      </c>
      <c r="R24" s="91" t="e">
        <f ca="true">+IF(AND(ISNUMBER(OFFSET('Water Data'!$H$9,0,10*ROW('Water Data'!H18))),'Data Summary'!CG24="Yes"),OFFSET('Water Data'!$H$9,0,10*ROW('Water Data'!H18)),NA())</f>
        <v>#N/A</v>
      </c>
      <c r="S24" s="91" t="e">
        <f ca="true">+IF(AND(ISNUMBER(OFFSET('Water Data'!$I$4,0,10*ROW('Water Data'!I18))),'Data Summary'!CH24="Yes"),100-OFFSET('Water Data'!$I$4,0,10*ROW('Water Data'!I18)),NA())</f>
        <v>#N/A</v>
      </c>
      <c r="T24" s="91" t="e">
        <f ca="true">+IF(AND(ISNUMBER(OFFSET('Water Data'!$I$6,0,10*ROW('Water Data'!I18))),'Data Summary'!CI24="Yes"),OFFSET('Water Data'!$I$6,0,10*ROW('Water Data'!I18)),NA())</f>
        <v>#N/A</v>
      </c>
      <c r="U24" s="91" t="e">
        <f ca="true">+IF(AND(ISNUMBER(OFFSET('Water Data'!$I$9,0,10*ROW('Water Data'!I18))),'Data Summary'!CJ24="Yes"),OFFSET('Water Data'!$I$9,0,10*ROW('Water Data'!I18)),NA())</f>
        <v>#N/A</v>
      </c>
      <c r="V24" s="92" t="e">
        <f ca="true">+IF(AND(ISNUMBER(OFFSET('Sanitation Data'!$D$4,0,10*ROW('Sanitation Data'!D18))),'Data Summary'!CK24="Yes"),100-OFFSET('Sanitation Data'!$D$4,0,10*ROW('Sanitation Data'!D18)),NA())</f>
        <v>#N/A</v>
      </c>
      <c r="W24" s="92" t="e">
        <f ca="true">+IF(AND(ISNUMBER(OFFSET('Sanitation Data'!$D$6,0,10*ROW('Sanitation Data'!D18))),'Data Summary'!CL24="Yes"),OFFSET('Sanitation Data'!$D$6,0,10*ROW('Sanitation Data'!D18)),NA())</f>
        <v>#N/A</v>
      </c>
      <c r="X24" s="92" t="e">
        <f ca="true">+IF(AND(ISNUMBER(OFFSET('Sanitation Data'!$D$10,0,10*ROW('Sanitation Data'!D18))),'Data Summary'!CM24="Yes"),OFFSET('Sanitation Data'!$D$10,0,10*ROW('Sanitation Data'!D18)),NA())</f>
        <v>#N/A</v>
      </c>
      <c r="Y24" s="92" t="e">
        <f ca="true">+IF(AND(ISNUMBER(OFFSET('Sanitation Data'!$D$11,0,10*ROW('Sanitation Data'!D18))),'Data Summary'!CN24="Yes"),OFFSET('Sanitation Data'!$D$11,0,10*ROW('Sanitation Data'!D18)),NA())</f>
        <v>#N/A</v>
      </c>
      <c r="Z24" s="92" t="e">
        <f ca="true">+IF(AND(ISNUMBER(OFFSET('Sanitation Data'!$D$12,0,10*ROW('Sanitation Data'!D18))),'Data Summary'!CO24="Yes"),OFFSET('Sanitation Data'!$D$12,0,10*ROW('Sanitation Data'!D18)),NA())</f>
        <v>#N/A</v>
      </c>
      <c r="AA24" s="92" t="e">
        <f ca="true">+IF(AND(ISNUMBER(OFFSET('Sanitation Data'!$E$4,0,10*ROW('Sanitation Data'!E18))),'Data Summary'!CP24="Yes"),100-OFFSET('Sanitation Data'!$E$4,0,10*ROW('Sanitation Data'!E18)),NA())</f>
        <v>#N/A</v>
      </c>
      <c r="AB24" s="92" t="e">
        <f ca="true">+IF(AND(ISNUMBER(OFFSET('Sanitation Data'!$E$6,0,10*ROW('Sanitation Data'!E18))),'Data Summary'!CQ24="Yes"),OFFSET('Sanitation Data'!$E$6,0,10*ROW('Sanitation Data'!E18)),NA())</f>
        <v>#N/A</v>
      </c>
      <c r="AC24" s="92" t="e">
        <f ca="true">+IF(AND(ISNUMBER(OFFSET('Sanitation Data'!$E$10,0,10*ROW('Sanitation Data'!E18))),'Data Summary'!CR24="Yes"),OFFSET('Sanitation Data'!$E$10,0,10*ROW('Sanitation Data'!E18)),NA())</f>
        <v>#N/A</v>
      </c>
      <c r="AD24" s="92" t="e">
        <f ca="true">+IF(AND(ISNUMBER(OFFSET('Sanitation Data'!$E$11,0,10*ROW('Sanitation Data'!E18))),'Data Summary'!CS24="Yes"),OFFSET('Sanitation Data'!$E$11,0,10*ROW('Sanitation Data'!E18)),NA())</f>
        <v>#N/A</v>
      </c>
      <c r="AE24" s="92" t="e">
        <f ca="true">+IF(AND(ISNUMBER(OFFSET('Sanitation Data'!$E$12,0,10*ROW('Sanitation Data'!E18))),'Data Summary'!CT24="Yes"),OFFSET('Sanitation Data'!$E$12,0,10*ROW('Sanitation Data'!E18)),NA())</f>
        <v>#N/A</v>
      </c>
      <c r="AF24" s="92" t="e">
        <f ca="true">+IF(AND(ISNUMBER(OFFSET('Sanitation Data'!$F$4,0,10*ROW('Sanitation Data'!F18))),'Data Summary'!CU24="Yes"),100-OFFSET('Sanitation Data'!$F$4,0,10*ROW('Sanitation Data'!F18)),NA())</f>
        <v>#N/A</v>
      </c>
      <c r="AG24" s="92" t="e">
        <f ca="true">+IF(AND(ISNUMBER(OFFSET('Sanitation Data'!$F$6,0,10*ROW('Sanitation Data'!F18))),'Data Summary'!CV24="Yes"),OFFSET('Sanitation Data'!$F$6,0,10*ROW('Sanitation Data'!F18)),NA())</f>
        <v>#N/A</v>
      </c>
      <c r="AH24" s="92" t="e">
        <f ca="true">+IF(AND(ISNUMBER(OFFSET('Sanitation Data'!$F$10,0,10*ROW('Sanitation Data'!F18))),'Data Summary'!CW24="Yes"),OFFSET('Sanitation Data'!$F$10,0,10*ROW('Sanitation Data'!F18)),NA())</f>
        <v>#N/A</v>
      </c>
      <c r="AI24" s="92" t="e">
        <f ca="true">+IF(AND(ISNUMBER(OFFSET('Sanitation Data'!$F$11,0,10*ROW('Sanitation Data'!F18))),'Data Summary'!CX24="Yes"),OFFSET('Sanitation Data'!$F$11,0,10*ROW('Sanitation Data'!F18)),NA())</f>
        <v>#N/A</v>
      </c>
      <c r="AJ24" s="92" t="e">
        <f ca="true">+IF(AND(ISNUMBER(OFFSET('Sanitation Data'!$F$12,0,10*ROW('Sanitation Data'!F18))),'Data Summary'!CY24="Yes"),OFFSET('Sanitation Data'!$F$12,0,10*ROW('Sanitation Data'!F18)),NA())</f>
        <v>#N/A</v>
      </c>
      <c r="AK24" s="92" t="e">
        <f ca="true">+IF(AND(ISNUMBER(OFFSET('Sanitation Data'!$G$4,0,10*ROW('Sanitation Data'!G18))),'Data Summary'!CZ24="Yes"),100-OFFSET('Sanitation Data'!$G$4,0,10*ROW('Sanitation Data'!G18)),NA())</f>
        <v>#N/A</v>
      </c>
      <c r="AL24" s="92" t="e">
        <f ca="true">+IF(AND(ISNUMBER(OFFSET('Sanitation Data'!$G$6,0,10*ROW('Sanitation Data'!G18))),'Data Summary'!DA24="Yes"),OFFSET('Sanitation Data'!$G$6,0,10*ROW('Sanitation Data'!G18)),NA())</f>
        <v>#N/A</v>
      </c>
      <c r="AM24" s="92" t="e">
        <f ca="true">+IF(AND(ISNUMBER(OFFSET('Sanitation Data'!$G$10,0,10*ROW('Sanitation Data'!G18))),'Data Summary'!DB24="Yes"),OFFSET('Sanitation Data'!$G$10,0,10*ROW('Sanitation Data'!G18)),NA())</f>
        <v>#N/A</v>
      </c>
      <c r="AN24" s="92" t="e">
        <f ca="true">+IF(AND(ISNUMBER(OFFSET('Sanitation Data'!$G$11,0,10*ROW('Sanitation Data'!G18))),'Data Summary'!DC24="Yes"),OFFSET('Sanitation Data'!$G$11,0,10*ROW('Sanitation Data'!G18)),NA())</f>
        <v>#N/A</v>
      </c>
      <c r="AO24" s="92" t="e">
        <f ca="true">+IF(AND(ISNUMBER(OFFSET('Sanitation Data'!$G$12,0,10*ROW('Sanitation Data'!G18))),'Data Summary'!DD24="Yes"),OFFSET('Sanitation Data'!$G$12,0,10*ROW('Sanitation Data'!G18)),NA())</f>
        <v>#N/A</v>
      </c>
      <c r="AP24" s="92" t="e">
        <f ca="true">+IF(AND(ISNUMBER(OFFSET('Sanitation Data'!$H$4,0,10*ROW('Sanitation Data'!H18))),'Data Summary'!DE24="Yes"),100-OFFSET('Sanitation Data'!$H$4,0,10*ROW('Sanitation Data'!H18)),NA())</f>
        <v>#N/A</v>
      </c>
      <c r="AQ24" s="92" t="e">
        <f ca="true">+IF(AND(ISNUMBER(OFFSET('Sanitation Data'!$H$6,0,10*ROW('Sanitation Data'!H18))),'Data Summary'!DF24="Yes"),OFFSET('Sanitation Data'!$H$6,0,10*ROW('Sanitation Data'!H18)),NA())</f>
        <v>#N/A</v>
      </c>
      <c r="AR24" s="92" t="e">
        <f ca="true">+IF(AND(ISNUMBER(OFFSET('Sanitation Data'!$H$10,0,10*ROW('Sanitation Data'!H18))),'Data Summary'!DG24="Yes"),OFFSET('Sanitation Data'!$H$10,0,10*ROW('Sanitation Data'!H18)),NA())</f>
        <v>#N/A</v>
      </c>
      <c r="AS24" s="92" t="e">
        <f ca="true">+IF(AND(ISNUMBER(OFFSET('Sanitation Data'!$H$11,0,10*ROW('Sanitation Data'!H18))),'Data Summary'!DH24="Yes"),OFFSET('Sanitation Data'!$H$11,0,10*ROW('Sanitation Data'!H18)),NA())</f>
        <v>#N/A</v>
      </c>
      <c r="AT24" s="92" t="e">
        <f ca="true">+IF(AND(ISNUMBER(OFFSET('Sanitation Data'!$H$12,0,10*ROW('Sanitation Data'!H18))),'Data Summary'!DI24="Yes"),OFFSET('Sanitation Data'!$H$12,0,10*ROW('Sanitation Data'!H18)),NA())</f>
        <v>#N/A</v>
      </c>
      <c r="AU24" s="92" t="e">
        <f ca="true">+IF(AND(ISNUMBER(OFFSET('Sanitation Data'!$I$4,0,10*ROW('Sanitation Data'!I18))),'Data Summary'!DJ24="Yes"),100-OFFSET('Sanitation Data'!$I$4,0,10*ROW('Sanitation Data'!I18)),NA())</f>
        <v>#N/A</v>
      </c>
      <c r="AV24" s="92" t="e">
        <f ca="true">+IF(AND(ISNUMBER(OFFSET('Sanitation Data'!$I$6,0,10*ROW('Sanitation Data'!I18))),'Data Summary'!DK24="Yes"),OFFSET('Sanitation Data'!$I$6,0,10*ROW('Sanitation Data'!I18)),NA())</f>
        <v>#N/A</v>
      </c>
      <c r="AW24" s="92" t="e">
        <f ca="true">+IF(AND(ISNUMBER(OFFSET('Sanitation Data'!$I$10,0,10*ROW('Sanitation Data'!I18))),'Data Summary'!DL24="Yes"),OFFSET('Sanitation Data'!$I$10,0,10*ROW('Sanitation Data'!I18)),NA())</f>
        <v>#N/A</v>
      </c>
      <c r="AX24" s="92" t="e">
        <f ca="true">+IF(AND(ISNUMBER(OFFSET('Sanitation Data'!$I$11,0,10*ROW('Sanitation Data'!I18))),'Data Summary'!DM24="Yes"),OFFSET('Sanitation Data'!$I$11,0,10*ROW('Sanitation Data'!I18)),NA())</f>
        <v>#N/A</v>
      </c>
      <c r="AY24" s="92" t="e">
        <f ca="true">+IF(AND(ISNUMBER(OFFSET('Sanitation Data'!$I$12,0,10*ROW('Sanitation Data'!I18))),'Data Summary'!DN24="Yes"),OFFSET('Sanitation Data'!$I$12,0,10*ROW('Sanitation Data'!I18)),NA())</f>
        <v>#N/A</v>
      </c>
      <c r="AZ24" s="93" t="e">
        <f ca="true">+IF(AND(ISNUMBER(OFFSET('Hygiene Data'!$D$5,0,10*ROW('Hygiene Data'!D18))),'Data Summary'!DO24="Yes"),OFFSET('Hygiene Data'!$D$5,0,10*ROW('Hygiene Data'!D18)),NA())</f>
        <v>#N/A</v>
      </c>
      <c r="BA24" s="93" t="e">
        <f ca="true">+IF(AND(ISNUMBER(OFFSET('Hygiene Data'!$D$7,0,10*ROW('Hygiene Data'!D18))),'Data Summary'!DP24="Yes"),OFFSET('Hygiene Data'!$D$7,0,10*ROW('Hygiene Data'!D18)),NA())</f>
        <v>#N/A</v>
      </c>
      <c r="BB24" s="93" t="e">
        <f ca="true">+IF(AND(ISNUMBER(OFFSET('Hygiene Data'!$D$9,0,10*ROW('Hygiene Data'!D18))),'Data Summary'!DQ24="Yes"),OFFSET('Hygiene Data'!$D$9,0,10*ROW('Hygiene Data'!D18)),NA())</f>
        <v>#N/A</v>
      </c>
      <c r="BC24" s="93" t="e">
        <f ca="true">+IF(AND(ISNUMBER(OFFSET('Hygiene Data'!$E$5,0,10*ROW('Hygiene Data'!E18))),'Data Summary'!DR24="Yes"),OFFSET('Hygiene Data'!$E$5,0,10*ROW('Hygiene Data'!E18)),NA())</f>
        <v>#N/A</v>
      </c>
      <c r="BD24" s="93" t="e">
        <f ca="true">+IF(AND(ISNUMBER(OFFSET('Hygiene Data'!$E$7,0,10*ROW('Hygiene Data'!E18))),'Data Summary'!DS24="Yes"),OFFSET('Hygiene Data'!$E$7,0,10*ROW('Hygiene Data'!E18)),NA())</f>
        <v>#N/A</v>
      </c>
      <c r="BE24" s="93" t="e">
        <f ca="true">+IF(AND(ISNUMBER(OFFSET('Hygiene Data'!$E$9,0,10*ROW('Hygiene Data'!E18))),'Data Summary'!DT24="Yes"),OFFSET('Hygiene Data'!$E$9,0,10*ROW('Hygiene Data'!E18)),NA())</f>
        <v>#N/A</v>
      </c>
      <c r="BF24" s="93" t="e">
        <f ca="true">+IF(AND(ISNUMBER(OFFSET('Hygiene Data'!$F$5,0,10*ROW('Hygiene Data'!F18))),'Data Summary'!DU24="Yes"),OFFSET('Hygiene Data'!$F$5,0,10*ROW('Hygiene Data'!F18)),NA())</f>
        <v>#N/A</v>
      </c>
      <c r="BG24" s="93" t="e">
        <f ca="true">+IF(AND(ISNUMBER(OFFSET('Hygiene Data'!$F$7,0,10*ROW('Hygiene Data'!F18))),'Data Summary'!DV24="Yes"),OFFSET('Hygiene Data'!$F$7,0,10*ROW('Hygiene Data'!F18)),NA())</f>
        <v>#N/A</v>
      </c>
      <c r="BH24" s="93" t="e">
        <f ca="true">+IF(AND(ISNUMBER(OFFSET('Hygiene Data'!$F$9,0,10*ROW('Hygiene Data'!F18))),'Data Summary'!DW24="Yes"),OFFSET('Hygiene Data'!$F$9,0,10*ROW('Hygiene Data'!F18)),NA())</f>
        <v>#N/A</v>
      </c>
      <c r="BI24" s="93" t="e">
        <f ca="true">+IF(AND(ISNUMBER(OFFSET('Hygiene Data'!$G$5,0,10*ROW('Hygiene Data'!G18))),'Data Summary'!DX24="Yes"),OFFSET('Hygiene Data'!$G$5,0,10*ROW('Hygiene Data'!G18)),NA())</f>
        <v>#N/A</v>
      </c>
      <c r="BJ24" s="93" t="e">
        <f ca="true">+IF(AND(ISNUMBER(OFFSET('Hygiene Data'!$G$7,0,10*ROW('Hygiene Data'!G18))),'Data Summary'!DY24="Yes"),OFFSET('Hygiene Data'!$G$7,0,10*ROW('Hygiene Data'!G18)),NA())</f>
        <v>#N/A</v>
      </c>
      <c r="BK24" s="93" t="e">
        <f ca="true">+IF(AND(ISNUMBER(OFFSET('Hygiene Data'!$G$9,0,10*ROW('Hygiene Data'!G18))),'Data Summary'!DZ24="Yes"),OFFSET('Hygiene Data'!$G$9,0,10*ROW('Hygiene Data'!G18)),NA())</f>
        <v>#N/A</v>
      </c>
      <c r="BL24" s="93" t="e">
        <f ca="true">+IF(AND(ISNUMBER(OFFSET('Hygiene Data'!$H$5,0,10*ROW('Hygiene Data'!H18))),'Data Summary'!EA24="Yes"),OFFSET('Hygiene Data'!$H$5,0,10*ROW('Hygiene Data'!H18)),NA())</f>
        <v>#N/A</v>
      </c>
      <c r="BM24" s="93" t="e">
        <f ca="true">+IF(AND(ISNUMBER(OFFSET('Hygiene Data'!$H$7,0,10*ROW('Hygiene Data'!H18))),'Data Summary'!EB24="Yes"),OFFSET('Hygiene Data'!$H$7,0,10*ROW('Hygiene Data'!H18)),NA())</f>
        <v>#N/A</v>
      </c>
      <c r="BN24" s="93" t="e">
        <f ca="true">+IF(AND(ISNUMBER(OFFSET('Hygiene Data'!$H$9,0,10*ROW('Hygiene Data'!H18))),'Data Summary'!EC24="Yes"),OFFSET('Hygiene Data'!$H$9,0,10*ROW('Hygiene Data'!H18)),NA())</f>
        <v>#N/A</v>
      </c>
      <c r="BO24" s="93" t="e">
        <f ca="true">+IF(AND(ISNUMBER(OFFSET('Hygiene Data'!$I$5,0,10*ROW('Hygiene Data'!I18))),'Data Summary'!ED24="Yes"),OFFSET('Hygiene Data'!$I$5,0,10*ROW('Hygiene Data'!I18)),NA())</f>
        <v>#N/A</v>
      </c>
      <c r="BP24" s="93" t="e">
        <f ca="true">+IF(AND(ISNUMBER(OFFSET('Hygiene Data'!$I$7,0,10*ROW('Hygiene Data'!I18))),'Data Summary'!EE24="Yes"),OFFSET('Hygiene Data'!$I$7,0,10*ROW('Hygiene Data'!I18)),NA())</f>
        <v>#N/A</v>
      </c>
      <c r="BQ24" s="93" t="e">
        <f ca="true">+IF(AND(ISNUMBER(OFFSET('Hygiene Data'!$I$9,0,10*ROW('Hygiene Data'!I18))),'Data Summary'!EF24="Yes"),OFFSET('Hygiene Data'!$I$9,0,10*ROW('Hygiene Data'!I18)),NA())</f>
        <v>#N/A</v>
      </c>
    </row>
    <row xmlns:x14ac="http://schemas.microsoft.com/office/spreadsheetml/2009/9/ac" r="25" x14ac:dyDescent="0.2">
      <c r="A25" s="325" t="e">
        <f ca="true">+RIGHT('Data Summary'!A25,LEN('Data Summary'!A25)-9)</f>
        <v>#VALUE!</v>
      </c>
      <c r="B25" s="35" t="str">
        <f ca="true">+IF(ISTEXT('Data Summary'!B25),'Data Summary'!B25,"")</f>
        <v/>
      </c>
      <c r="C25" s="324" t="e">
        <f ca="true">+VALUE('Data Summary'!C25)</f>
        <v>#VALUE!</v>
      </c>
      <c r="D25" s="91" t="e">
        <f ca="true">+IF(AND(ISNUMBER(OFFSET('Water Data'!$D$4,0,10*ROW('Water Data'!D19))),'Data Summary'!BS25="Yes"),100-OFFSET('Water Data'!$D$4,0,10*ROW('Water Data'!D19)),NA())</f>
        <v>#N/A</v>
      </c>
      <c r="E25" s="91" t="e">
        <f ca="true">+IF(AND(ISNUMBER(OFFSET('Water Data'!$D$6,0,10*ROW('Water Data'!D19))),'Data Summary'!BT25="Yes"),OFFSET('Water Data'!$D$6,0,10*ROW('Water Data'!D19)),NA())</f>
        <v>#N/A</v>
      </c>
      <c r="F25" s="91" t="e">
        <f ca="true">+IF(AND(ISNUMBER(OFFSET('Water Data'!$D$9,0,10*ROW('Water Data'!D19))),'Data Summary'!BU25="Yes"),OFFSET('Water Data'!$D$9,0,10*ROW('Water Data'!D19)),NA())</f>
        <v>#N/A</v>
      </c>
      <c r="G25" s="91" t="e">
        <f ca="true">+IF(AND(ISNUMBER(OFFSET('Water Data'!$E$4,0,10*ROW('Water Data'!E19))),'Data Summary'!BV25="Yes"),100-OFFSET('Water Data'!$E$4,0,10*ROW('Water Data'!E19)),NA())</f>
        <v>#N/A</v>
      </c>
      <c r="H25" s="91" t="e">
        <f ca="true">+IF(AND(ISNUMBER(OFFSET('Water Data'!$E$6,0,10*ROW('Water Data'!E19))),'Data Summary'!BW25="Yes"),OFFSET('Water Data'!$E$6,0,10*ROW('Water Data'!E19)),NA())</f>
        <v>#N/A</v>
      </c>
      <c r="I25" s="91" t="e">
        <f ca="true">+IF(AND(ISNUMBER(OFFSET('Water Data'!$E$9,0,10*ROW('Water Data'!E19))),'Data Summary'!BX25="Yes"),OFFSET('Water Data'!$E$9,0,10*ROW('Water Data'!E19)),NA())</f>
        <v>#N/A</v>
      </c>
      <c r="J25" s="91" t="e">
        <f ca="true">+IF(AND(ISNUMBER(OFFSET('Water Data'!$F$4,0,10*ROW('Water Data'!F19))),'Data Summary'!BY25="Yes"),100-OFFSET('Water Data'!$F$4,0,10*ROW('Water Data'!F19)),NA())</f>
        <v>#N/A</v>
      </c>
      <c r="K25" s="91" t="e">
        <f ca="true">+IF(AND(ISNUMBER(OFFSET('Water Data'!$F$6,0,10*ROW('Water Data'!F19))),'Data Summary'!BZ25="Yes"),OFFSET('Water Data'!$F$6,0,10*ROW('Water Data'!F19)),NA())</f>
        <v>#N/A</v>
      </c>
      <c r="L25" s="91" t="e">
        <f ca="true">+IF(AND(ISNUMBER(OFFSET('Water Data'!$F$9,0,10*ROW('Water Data'!F19))),'Data Summary'!CA25="Yes"),OFFSET('Water Data'!$F$9,0,10*ROW('Water Data'!F19)),NA())</f>
        <v>#N/A</v>
      </c>
      <c r="M25" s="91" t="e">
        <f ca="true">+IF(AND(ISNUMBER(OFFSET('Water Data'!$G$4,0,10*ROW('Water Data'!G19))),'Data Summary'!CB25="Yes"),100-OFFSET('Water Data'!$G$4,0,10*ROW('Water Data'!G19)),NA())</f>
        <v>#N/A</v>
      </c>
      <c r="N25" s="91" t="e">
        <f ca="true">+IF(AND(ISNUMBER(OFFSET('Water Data'!$G$6,0,10*ROW('Water Data'!G19))),'Data Summary'!CC25="Yes"),OFFSET('Water Data'!$G$6,0,10*ROW('Water Data'!G19)),NA())</f>
        <v>#N/A</v>
      </c>
      <c r="O25" s="91" t="e">
        <f ca="true">+IF(AND(ISNUMBER(OFFSET('Water Data'!$G$9,0,10*ROW('Water Data'!G19))),'Data Summary'!CD25="Yes"),OFFSET('Water Data'!$G$9,0,10*ROW('Water Data'!G19)),NA())</f>
        <v>#N/A</v>
      </c>
      <c r="P25" s="91" t="e">
        <f ca="true">+IF(AND(ISNUMBER(OFFSET('Water Data'!$H$4,0,10*ROW('Water Data'!H19))),'Data Summary'!CE25="Yes"),100-OFFSET('Water Data'!$H$4,0,10*ROW('Water Data'!H19)),NA())</f>
        <v>#N/A</v>
      </c>
      <c r="Q25" s="91" t="e">
        <f ca="true">+IF(AND(ISNUMBER(OFFSET('Water Data'!$H$6,0,10*ROW('Water Data'!H19))),'Data Summary'!CF25="Yes"),OFFSET('Water Data'!$H$6,0,10*ROW('Water Data'!H19)),NA())</f>
        <v>#N/A</v>
      </c>
      <c r="R25" s="91" t="e">
        <f ca="true">+IF(AND(ISNUMBER(OFFSET('Water Data'!$H$9,0,10*ROW('Water Data'!H19))),'Data Summary'!CG25="Yes"),OFFSET('Water Data'!$H$9,0,10*ROW('Water Data'!H19)),NA())</f>
        <v>#N/A</v>
      </c>
      <c r="S25" s="91" t="e">
        <f ca="true">+IF(AND(ISNUMBER(OFFSET('Water Data'!$I$4,0,10*ROW('Water Data'!I19))),'Data Summary'!CH25="Yes"),100-OFFSET('Water Data'!$I$4,0,10*ROW('Water Data'!I19)),NA())</f>
        <v>#N/A</v>
      </c>
      <c r="T25" s="91" t="e">
        <f ca="true">+IF(AND(ISNUMBER(OFFSET('Water Data'!$I$6,0,10*ROW('Water Data'!I19))),'Data Summary'!CI25="Yes"),OFFSET('Water Data'!$I$6,0,10*ROW('Water Data'!I19)),NA())</f>
        <v>#N/A</v>
      </c>
      <c r="U25" s="91" t="e">
        <f ca="true">+IF(AND(ISNUMBER(OFFSET('Water Data'!$I$9,0,10*ROW('Water Data'!I19))),'Data Summary'!CJ25="Yes"),OFFSET('Water Data'!$I$9,0,10*ROW('Water Data'!I19)),NA())</f>
        <v>#N/A</v>
      </c>
      <c r="V25" s="92" t="e">
        <f ca="true">+IF(AND(ISNUMBER(OFFSET('Sanitation Data'!$D$4,0,10*ROW('Sanitation Data'!D19))),'Data Summary'!CK25="Yes"),100-OFFSET('Sanitation Data'!$D$4,0,10*ROW('Sanitation Data'!D19)),NA())</f>
        <v>#N/A</v>
      </c>
      <c r="W25" s="92" t="e">
        <f ca="true">+IF(AND(ISNUMBER(OFFSET('Sanitation Data'!$D$6,0,10*ROW('Sanitation Data'!D19))),'Data Summary'!CL25="Yes"),OFFSET('Sanitation Data'!$D$6,0,10*ROW('Sanitation Data'!D19)),NA())</f>
        <v>#N/A</v>
      </c>
      <c r="X25" s="92" t="e">
        <f ca="true">+IF(AND(ISNUMBER(OFFSET('Sanitation Data'!$D$10,0,10*ROW('Sanitation Data'!D19))),'Data Summary'!CM25="Yes"),OFFSET('Sanitation Data'!$D$10,0,10*ROW('Sanitation Data'!D19)),NA())</f>
        <v>#N/A</v>
      </c>
      <c r="Y25" s="92" t="e">
        <f ca="true">+IF(AND(ISNUMBER(OFFSET('Sanitation Data'!$D$11,0,10*ROW('Sanitation Data'!D19))),'Data Summary'!CN25="Yes"),OFFSET('Sanitation Data'!$D$11,0,10*ROW('Sanitation Data'!D19)),NA())</f>
        <v>#N/A</v>
      </c>
      <c r="Z25" s="92" t="e">
        <f ca="true">+IF(AND(ISNUMBER(OFFSET('Sanitation Data'!$D$12,0,10*ROW('Sanitation Data'!D19))),'Data Summary'!CO25="Yes"),OFFSET('Sanitation Data'!$D$12,0,10*ROW('Sanitation Data'!D19)),NA())</f>
        <v>#N/A</v>
      </c>
      <c r="AA25" s="92" t="e">
        <f ca="true">+IF(AND(ISNUMBER(OFFSET('Sanitation Data'!$E$4,0,10*ROW('Sanitation Data'!E19))),'Data Summary'!CP25="Yes"),100-OFFSET('Sanitation Data'!$E$4,0,10*ROW('Sanitation Data'!E19)),NA())</f>
        <v>#N/A</v>
      </c>
      <c r="AB25" s="92" t="e">
        <f ca="true">+IF(AND(ISNUMBER(OFFSET('Sanitation Data'!$E$6,0,10*ROW('Sanitation Data'!E19))),'Data Summary'!CQ25="Yes"),OFFSET('Sanitation Data'!$E$6,0,10*ROW('Sanitation Data'!E19)),NA())</f>
        <v>#N/A</v>
      </c>
      <c r="AC25" s="92" t="e">
        <f ca="true">+IF(AND(ISNUMBER(OFFSET('Sanitation Data'!$E$10,0,10*ROW('Sanitation Data'!E19))),'Data Summary'!CR25="Yes"),OFFSET('Sanitation Data'!$E$10,0,10*ROW('Sanitation Data'!E19)),NA())</f>
        <v>#N/A</v>
      </c>
      <c r="AD25" s="92" t="e">
        <f ca="true">+IF(AND(ISNUMBER(OFFSET('Sanitation Data'!$E$11,0,10*ROW('Sanitation Data'!E19))),'Data Summary'!CS25="Yes"),OFFSET('Sanitation Data'!$E$11,0,10*ROW('Sanitation Data'!E19)),NA())</f>
        <v>#N/A</v>
      </c>
      <c r="AE25" s="92" t="e">
        <f ca="true">+IF(AND(ISNUMBER(OFFSET('Sanitation Data'!$E$12,0,10*ROW('Sanitation Data'!E19))),'Data Summary'!CT25="Yes"),OFFSET('Sanitation Data'!$E$12,0,10*ROW('Sanitation Data'!E19)),NA())</f>
        <v>#N/A</v>
      </c>
      <c r="AF25" s="92" t="e">
        <f ca="true">+IF(AND(ISNUMBER(OFFSET('Sanitation Data'!$F$4,0,10*ROW('Sanitation Data'!F19))),'Data Summary'!CU25="Yes"),100-OFFSET('Sanitation Data'!$F$4,0,10*ROW('Sanitation Data'!F19)),NA())</f>
        <v>#N/A</v>
      </c>
      <c r="AG25" s="92" t="e">
        <f ca="true">+IF(AND(ISNUMBER(OFFSET('Sanitation Data'!$F$6,0,10*ROW('Sanitation Data'!F19))),'Data Summary'!CV25="Yes"),OFFSET('Sanitation Data'!$F$6,0,10*ROW('Sanitation Data'!F19)),NA())</f>
        <v>#N/A</v>
      </c>
      <c r="AH25" s="92" t="e">
        <f ca="true">+IF(AND(ISNUMBER(OFFSET('Sanitation Data'!$F$10,0,10*ROW('Sanitation Data'!F19))),'Data Summary'!CW25="Yes"),OFFSET('Sanitation Data'!$F$10,0,10*ROW('Sanitation Data'!F19)),NA())</f>
        <v>#N/A</v>
      </c>
      <c r="AI25" s="92" t="e">
        <f ca="true">+IF(AND(ISNUMBER(OFFSET('Sanitation Data'!$F$11,0,10*ROW('Sanitation Data'!F19))),'Data Summary'!CX25="Yes"),OFFSET('Sanitation Data'!$F$11,0,10*ROW('Sanitation Data'!F19)),NA())</f>
        <v>#N/A</v>
      </c>
      <c r="AJ25" s="92" t="e">
        <f ca="true">+IF(AND(ISNUMBER(OFFSET('Sanitation Data'!$F$12,0,10*ROW('Sanitation Data'!F19))),'Data Summary'!CY25="Yes"),OFFSET('Sanitation Data'!$F$12,0,10*ROW('Sanitation Data'!F19)),NA())</f>
        <v>#N/A</v>
      </c>
      <c r="AK25" s="92" t="e">
        <f ca="true">+IF(AND(ISNUMBER(OFFSET('Sanitation Data'!$G$4,0,10*ROW('Sanitation Data'!G19))),'Data Summary'!CZ25="Yes"),100-OFFSET('Sanitation Data'!$G$4,0,10*ROW('Sanitation Data'!G19)),NA())</f>
        <v>#N/A</v>
      </c>
      <c r="AL25" s="92" t="e">
        <f ca="true">+IF(AND(ISNUMBER(OFFSET('Sanitation Data'!$G$6,0,10*ROW('Sanitation Data'!G19))),'Data Summary'!DA25="Yes"),OFFSET('Sanitation Data'!$G$6,0,10*ROW('Sanitation Data'!G19)),NA())</f>
        <v>#N/A</v>
      </c>
      <c r="AM25" s="92" t="e">
        <f ca="true">+IF(AND(ISNUMBER(OFFSET('Sanitation Data'!$G$10,0,10*ROW('Sanitation Data'!G19))),'Data Summary'!DB25="Yes"),OFFSET('Sanitation Data'!$G$10,0,10*ROW('Sanitation Data'!G19)),NA())</f>
        <v>#N/A</v>
      </c>
      <c r="AN25" s="92" t="e">
        <f ca="true">+IF(AND(ISNUMBER(OFFSET('Sanitation Data'!$G$11,0,10*ROW('Sanitation Data'!G19))),'Data Summary'!DC25="Yes"),OFFSET('Sanitation Data'!$G$11,0,10*ROW('Sanitation Data'!G19)),NA())</f>
        <v>#N/A</v>
      </c>
      <c r="AO25" s="92" t="e">
        <f ca="true">+IF(AND(ISNUMBER(OFFSET('Sanitation Data'!$G$12,0,10*ROW('Sanitation Data'!G19))),'Data Summary'!DD25="Yes"),OFFSET('Sanitation Data'!$G$12,0,10*ROW('Sanitation Data'!G19)),NA())</f>
        <v>#N/A</v>
      </c>
      <c r="AP25" s="92" t="e">
        <f ca="true">+IF(AND(ISNUMBER(OFFSET('Sanitation Data'!$H$4,0,10*ROW('Sanitation Data'!H19))),'Data Summary'!DE25="Yes"),100-OFFSET('Sanitation Data'!$H$4,0,10*ROW('Sanitation Data'!H19)),NA())</f>
        <v>#N/A</v>
      </c>
      <c r="AQ25" s="92" t="e">
        <f ca="true">+IF(AND(ISNUMBER(OFFSET('Sanitation Data'!$H$6,0,10*ROW('Sanitation Data'!H19))),'Data Summary'!DF25="Yes"),OFFSET('Sanitation Data'!$H$6,0,10*ROW('Sanitation Data'!H19)),NA())</f>
        <v>#N/A</v>
      </c>
      <c r="AR25" s="92" t="e">
        <f ca="true">+IF(AND(ISNUMBER(OFFSET('Sanitation Data'!$H$10,0,10*ROW('Sanitation Data'!H19))),'Data Summary'!DG25="Yes"),OFFSET('Sanitation Data'!$H$10,0,10*ROW('Sanitation Data'!H19)),NA())</f>
        <v>#N/A</v>
      </c>
      <c r="AS25" s="92" t="e">
        <f ca="true">+IF(AND(ISNUMBER(OFFSET('Sanitation Data'!$H$11,0,10*ROW('Sanitation Data'!H19))),'Data Summary'!DH25="Yes"),OFFSET('Sanitation Data'!$H$11,0,10*ROW('Sanitation Data'!H19)),NA())</f>
        <v>#N/A</v>
      </c>
      <c r="AT25" s="92" t="e">
        <f ca="true">+IF(AND(ISNUMBER(OFFSET('Sanitation Data'!$H$12,0,10*ROW('Sanitation Data'!H19))),'Data Summary'!DI25="Yes"),OFFSET('Sanitation Data'!$H$12,0,10*ROW('Sanitation Data'!H19)),NA())</f>
        <v>#N/A</v>
      </c>
      <c r="AU25" s="92" t="e">
        <f ca="true">+IF(AND(ISNUMBER(OFFSET('Sanitation Data'!$I$4,0,10*ROW('Sanitation Data'!I19))),'Data Summary'!DJ25="Yes"),100-OFFSET('Sanitation Data'!$I$4,0,10*ROW('Sanitation Data'!I19)),NA())</f>
        <v>#N/A</v>
      </c>
      <c r="AV25" s="92" t="e">
        <f ca="true">+IF(AND(ISNUMBER(OFFSET('Sanitation Data'!$I$6,0,10*ROW('Sanitation Data'!I19))),'Data Summary'!DK25="Yes"),OFFSET('Sanitation Data'!$I$6,0,10*ROW('Sanitation Data'!I19)),NA())</f>
        <v>#N/A</v>
      </c>
      <c r="AW25" s="92" t="e">
        <f ca="true">+IF(AND(ISNUMBER(OFFSET('Sanitation Data'!$I$10,0,10*ROW('Sanitation Data'!I19))),'Data Summary'!DL25="Yes"),OFFSET('Sanitation Data'!$I$10,0,10*ROW('Sanitation Data'!I19)),NA())</f>
        <v>#N/A</v>
      </c>
      <c r="AX25" s="92" t="e">
        <f ca="true">+IF(AND(ISNUMBER(OFFSET('Sanitation Data'!$I$11,0,10*ROW('Sanitation Data'!I19))),'Data Summary'!DM25="Yes"),OFFSET('Sanitation Data'!$I$11,0,10*ROW('Sanitation Data'!I19)),NA())</f>
        <v>#N/A</v>
      </c>
      <c r="AY25" s="92" t="e">
        <f ca="true">+IF(AND(ISNUMBER(OFFSET('Sanitation Data'!$I$12,0,10*ROW('Sanitation Data'!I19))),'Data Summary'!DN25="Yes"),OFFSET('Sanitation Data'!$I$12,0,10*ROW('Sanitation Data'!I19)),NA())</f>
        <v>#N/A</v>
      </c>
      <c r="AZ25" s="93" t="e">
        <f ca="true">+IF(AND(ISNUMBER(OFFSET('Hygiene Data'!$D$5,0,10*ROW('Hygiene Data'!D19))),'Data Summary'!DO25="Yes"),OFFSET('Hygiene Data'!$D$5,0,10*ROW('Hygiene Data'!D19)),NA())</f>
        <v>#N/A</v>
      </c>
      <c r="BA25" s="93" t="e">
        <f ca="true">+IF(AND(ISNUMBER(OFFSET('Hygiene Data'!$D$7,0,10*ROW('Hygiene Data'!D19))),'Data Summary'!DP25="Yes"),OFFSET('Hygiene Data'!$D$7,0,10*ROW('Hygiene Data'!D19)),NA())</f>
        <v>#N/A</v>
      </c>
      <c r="BB25" s="93" t="e">
        <f ca="true">+IF(AND(ISNUMBER(OFFSET('Hygiene Data'!$D$9,0,10*ROW('Hygiene Data'!D19))),'Data Summary'!DQ25="Yes"),OFFSET('Hygiene Data'!$D$9,0,10*ROW('Hygiene Data'!D19)),NA())</f>
        <v>#N/A</v>
      </c>
      <c r="BC25" s="93" t="e">
        <f ca="true">+IF(AND(ISNUMBER(OFFSET('Hygiene Data'!$E$5,0,10*ROW('Hygiene Data'!E19))),'Data Summary'!DR25="Yes"),OFFSET('Hygiene Data'!$E$5,0,10*ROW('Hygiene Data'!E19)),NA())</f>
        <v>#N/A</v>
      </c>
      <c r="BD25" s="93" t="e">
        <f ca="true">+IF(AND(ISNUMBER(OFFSET('Hygiene Data'!$E$7,0,10*ROW('Hygiene Data'!E19))),'Data Summary'!DS25="Yes"),OFFSET('Hygiene Data'!$E$7,0,10*ROW('Hygiene Data'!E19)),NA())</f>
        <v>#N/A</v>
      </c>
      <c r="BE25" s="93" t="e">
        <f ca="true">+IF(AND(ISNUMBER(OFFSET('Hygiene Data'!$E$9,0,10*ROW('Hygiene Data'!E19))),'Data Summary'!DT25="Yes"),OFFSET('Hygiene Data'!$E$9,0,10*ROW('Hygiene Data'!E19)),NA())</f>
        <v>#N/A</v>
      </c>
      <c r="BF25" s="93" t="e">
        <f ca="true">+IF(AND(ISNUMBER(OFFSET('Hygiene Data'!$F$5,0,10*ROW('Hygiene Data'!F19))),'Data Summary'!DU25="Yes"),OFFSET('Hygiene Data'!$F$5,0,10*ROW('Hygiene Data'!F19)),NA())</f>
        <v>#N/A</v>
      </c>
      <c r="BG25" s="93" t="e">
        <f ca="true">+IF(AND(ISNUMBER(OFFSET('Hygiene Data'!$F$7,0,10*ROW('Hygiene Data'!F19))),'Data Summary'!DV25="Yes"),OFFSET('Hygiene Data'!$F$7,0,10*ROW('Hygiene Data'!F19)),NA())</f>
        <v>#N/A</v>
      </c>
      <c r="BH25" s="93" t="e">
        <f ca="true">+IF(AND(ISNUMBER(OFFSET('Hygiene Data'!$F$9,0,10*ROW('Hygiene Data'!F19))),'Data Summary'!DW25="Yes"),OFFSET('Hygiene Data'!$F$9,0,10*ROW('Hygiene Data'!F19)),NA())</f>
        <v>#N/A</v>
      </c>
      <c r="BI25" s="93" t="e">
        <f ca="true">+IF(AND(ISNUMBER(OFFSET('Hygiene Data'!$G$5,0,10*ROW('Hygiene Data'!G19))),'Data Summary'!DX25="Yes"),OFFSET('Hygiene Data'!$G$5,0,10*ROW('Hygiene Data'!G19)),NA())</f>
        <v>#N/A</v>
      </c>
      <c r="BJ25" s="93" t="e">
        <f ca="true">+IF(AND(ISNUMBER(OFFSET('Hygiene Data'!$G$7,0,10*ROW('Hygiene Data'!G19))),'Data Summary'!DY25="Yes"),OFFSET('Hygiene Data'!$G$7,0,10*ROW('Hygiene Data'!G19)),NA())</f>
        <v>#N/A</v>
      </c>
      <c r="BK25" s="93" t="e">
        <f ca="true">+IF(AND(ISNUMBER(OFFSET('Hygiene Data'!$G$9,0,10*ROW('Hygiene Data'!G19))),'Data Summary'!DZ25="Yes"),OFFSET('Hygiene Data'!$G$9,0,10*ROW('Hygiene Data'!G19)),NA())</f>
        <v>#N/A</v>
      </c>
      <c r="BL25" s="93" t="e">
        <f ca="true">+IF(AND(ISNUMBER(OFFSET('Hygiene Data'!$H$5,0,10*ROW('Hygiene Data'!H19))),'Data Summary'!EA25="Yes"),OFFSET('Hygiene Data'!$H$5,0,10*ROW('Hygiene Data'!H19)),NA())</f>
        <v>#N/A</v>
      </c>
      <c r="BM25" s="93" t="e">
        <f ca="true">+IF(AND(ISNUMBER(OFFSET('Hygiene Data'!$H$7,0,10*ROW('Hygiene Data'!H19))),'Data Summary'!EB25="Yes"),OFFSET('Hygiene Data'!$H$7,0,10*ROW('Hygiene Data'!H19)),NA())</f>
        <v>#N/A</v>
      </c>
      <c r="BN25" s="93" t="e">
        <f ca="true">+IF(AND(ISNUMBER(OFFSET('Hygiene Data'!$H$9,0,10*ROW('Hygiene Data'!H19))),'Data Summary'!EC25="Yes"),OFFSET('Hygiene Data'!$H$9,0,10*ROW('Hygiene Data'!H19)),NA())</f>
        <v>#N/A</v>
      </c>
      <c r="BO25" s="93" t="e">
        <f ca="true">+IF(AND(ISNUMBER(OFFSET('Hygiene Data'!$I$5,0,10*ROW('Hygiene Data'!I19))),'Data Summary'!ED25="Yes"),OFFSET('Hygiene Data'!$I$5,0,10*ROW('Hygiene Data'!I19)),NA())</f>
        <v>#N/A</v>
      </c>
      <c r="BP25" s="93" t="e">
        <f ca="true">+IF(AND(ISNUMBER(OFFSET('Hygiene Data'!$I$7,0,10*ROW('Hygiene Data'!I19))),'Data Summary'!EE25="Yes"),OFFSET('Hygiene Data'!$I$7,0,10*ROW('Hygiene Data'!I19)),NA())</f>
        <v>#N/A</v>
      </c>
      <c r="BQ25" s="93" t="e">
        <f ca="true">+IF(AND(ISNUMBER(OFFSET('Hygiene Data'!$I$9,0,10*ROW('Hygiene Data'!I19))),'Data Summary'!EF25="Yes"),OFFSET('Hygiene Data'!$I$9,0,10*ROW('Hygiene Data'!I19)),NA())</f>
        <v>#N/A</v>
      </c>
    </row>
    <row xmlns:x14ac="http://schemas.microsoft.com/office/spreadsheetml/2009/9/ac" r="26" x14ac:dyDescent="0.2">
      <c r="A26" s="325" t="e">
        <f ca="true">+RIGHT('Data Summary'!A26,LEN('Data Summary'!A26)-9)</f>
        <v>#VALUE!</v>
      </c>
      <c r="B26" s="35" t="str">
        <f ca="true">+IF(ISTEXT('Data Summary'!B26),'Data Summary'!B26,"")</f>
        <v/>
      </c>
      <c r="C26" s="324" t="e">
        <f ca="true">+VALUE('Data Summary'!C26)</f>
        <v>#VALUE!</v>
      </c>
      <c r="D26" s="91" t="e">
        <f ca="true">+IF(AND(ISNUMBER(OFFSET('Water Data'!$D$4,0,10*ROW('Water Data'!D20))),'Data Summary'!BS26="Yes"),100-OFFSET('Water Data'!$D$4,0,10*ROW('Water Data'!D20)),NA())</f>
        <v>#N/A</v>
      </c>
      <c r="E26" s="91" t="e">
        <f ca="true">+IF(AND(ISNUMBER(OFFSET('Water Data'!$D$6,0,10*ROW('Water Data'!D20))),'Data Summary'!BT26="Yes"),OFFSET('Water Data'!$D$6,0,10*ROW('Water Data'!D20)),NA())</f>
        <v>#N/A</v>
      </c>
      <c r="F26" s="91" t="e">
        <f ca="true">+IF(AND(ISNUMBER(OFFSET('Water Data'!$D$9,0,10*ROW('Water Data'!D20))),'Data Summary'!BU26="Yes"),OFFSET('Water Data'!$D$9,0,10*ROW('Water Data'!D20)),NA())</f>
        <v>#N/A</v>
      </c>
      <c r="G26" s="91" t="e">
        <f ca="true">+IF(AND(ISNUMBER(OFFSET('Water Data'!$E$4,0,10*ROW('Water Data'!E20))),'Data Summary'!BV26="Yes"),100-OFFSET('Water Data'!$E$4,0,10*ROW('Water Data'!E20)),NA())</f>
        <v>#N/A</v>
      </c>
      <c r="H26" s="91" t="e">
        <f ca="true">+IF(AND(ISNUMBER(OFFSET('Water Data'!$E$6,0,10*ROW('Water Data'!E20))),'Data Summary'!BW26="Yes"),OFFSET('Water Data'!$E$6,0,10*ROW('Water Data'!E20)),NA())</f>
        <v>#N/A</v>
      </c>
      <c r="I26" s="91" t="e">
        <f ca="true">+IF(AND(ISNUMBER(OFFSET('Water Data'!$E$9,0,10*ROW('Water Data'!E20))),'Data Summary'!BX26="Yes"),OFFSET('Water Data'!$E$9,0,10*ROW('Water Data'!E20)),NA())</f>
        <v>#N/A</v>
      </c>
      <c r="J26" s="91" t="e">
        <f ca="true">+IF(AND(ISNUMBER(OFFSET('Water Data'!$F$4,0,10*ROW('Water Data'!F20))),'Data Summary'!BY26="Yes"),100-OFFSET('Water Data'!$F$4,0,10*ROW('Water Data'!F20)),NA())</f>
        <v>#N/A</v>
      </c>
      <c r="K26" s="91" t="e">
        <f ca="true">+IF(AND(ISNUMBER(OFFSET('Water Data'!$F$6,0,10*ROW('Water Data'!F20))),'Data Summary'!BZ26="Yes"),OFFSET('Water Data'!$F$6,0,10*ROW('Water Data'!F20)),NA())</f>
        <v>#N/A</v>
      </c>
      <c r="L26" s="91" t="e">
        <f ca="true">+IF(AND(ISNUMBER(OFFSET('Water Data'!$F$9,0,10*ROW('Water Data'!F20))),'Data Summary'!CA26="Yes"),OFFSET('Water Data'!$F$9,0,10*ROW('Water Data'!F20)),NA())</f>
        <v>#N/A</v>
      </c>
      <c r="M26" s="91" t="e">
        <f ca="true">+IF(AND(ISNUMBER(OFFSET('Water Data'!$G$4,0,10*ROW('Water Data'!G20))),'Data Summary'!CB26="Yes"),100-OFFSET('Water Data'!$G$4,0,10*ROW('Water Data'!G20)),NA())</f>
        <v>#N/A</v>
      </c>
      <c r="N26" s="91" t="e">
        <f ca="true">+IF(AND(ISNUMBER(OFFSET('Water Data'!$G$6,0,10*ROW('Water Data'!G20))),'Data Summary'!CC26="Yes"),OFFSET('Water Data'!$G$6,0,10*ROW('Water Data'!G20)),NA())</f>
        <v>#N/A</v>
      </c>
      <c r="O26" s="91" t="e">
        <f ca="true">+IF(AND(ISNUMBER(OFFSET('Water Data'!$G$9,0,10*ROW('Water Data'!G20))),'Data Summary'!CD26="Yes"),OFFSET('Water Data'!$G$9,0,10*ROW('Water Data'!G20)),NA())</f>
        <v>#N/A</v>
      </c>
      <c r="P26" s="91" t="e">
        <f ca="true">+IF(AND(ISNUMBER(OFFSET('Water Data'!$H$4,0,10*ROW('Water Data'!H20))),'Data Summary'!CE26="Yes"),100-OFFSET('Water Data'!$H$4,0,10*ROW('Water Data'!H20)),NA())</f>
        <v>#N/A</v>
      </c>
      <c r="Q26" s="91" t="e">
        <f ca="true">+IF(AND(ISNUMBER(OFFSET('Water Data'!$H$6,0,10*ROW('Water Data'!H20))),'Data Summary'!CF26="Yes"),OFFSET('Water Data'!$H$6,0,10*ROW('Water Data'!H20)),NA())</f>
        <v>#N/A</v>
      </c>
      <c r="R26" s="91" t="e">
        <f ca="true">+IF(AND(ISNUMBER(OFFSET('Water Data'!$H$9,0,10*ROW('Water Data'!H20))),'Data Summary'!CG26="Yes"),OFFSET('Water Data'!$H$9,0,10*ROW('Water Data'!H20)),NA())</f>
        <v>#N/A</v>
      </c>
      <c r="S26" s="91" t="e">
        <f ca="true">+IF(AND(ISNUMBER(OFFSET('Water Data'!$I$4,0,10*ROW('Water Data'!I20))),'Data Summary'!CH26="Yes"),100-OFFSET('Water Data'!$I$4,0,10*ROW('Water Data'!I20)),NA())</f>
        <v>#N/A</v>
      </c>
      <c r="T26" s="91" t="e">
        <f ca="true">+IF(AND(ISNUMBER(OFFSET('Water Data'!$I$6,0,10*ROW('Water Data'!I20))),'Data Summary'!CI26="Yes"),OFFSET('Water Data'!$I$6,0,10*ROW('Water Data'!I20)),NA())</f>
        <v>#N/A</v>
      </c>
      <c r="U26" s="91" t="e">
        <f ca="true">+IF(AND(ISNUMBER(OFFSET('Water Data'!$I$9,0,10*ROW('Water Data'!I20))),'Data Summary'!CJ26="Yes"),OFFSET('Water Data'!$I$9,0,10*ROW('Water Data'!I20)),NA())</f>
        <v>#N/A</v>
      </c>
      <c r="V26" s="92" t="e">
        <f ca="true">+IF(AND(ISNUMBER(OFFSET('Sanitation Data'!$D$4,0,10*ROW('Sanitation Data'!D20))),'Data Summary'!CK26="Yes"),100-OFFSET('Sanitation Data'!$D$4,0,10*ROW('Sanitation Data'!D20)),NA())</f>
        <v>#N/A</v>
      </c>
      <c r="W26" s="92" t="e">
        <f ca="true">+IF(AND(ISNUMBER(OFFSET('Sanitation Data'!$D$6,0,10*ROW('Sanitation Data'!D20))),'Data Summary'!CL26="Yes"),OFFSET('Sanitation Data'!$D$6,0,10*ROW('Sanitation Data'!D20)),NA())</f>
        <v>#N/A</v>
      </c>
      <c r="X26" s="92" t="e">
        <f ca="true">+IF(AND(ISNUMBER(OFFSET('Sanitation Data'!$D$10,0,10*ROW('Sanitation Data'!D20))),'Data Summary'!CM26="Yes"),OFFSET('Sanitation Data'!$D$10,0,10*ROW('Sanitation Data'!D20)),NA())</f>
        <v>#N/A</v>
      </c>
      <c r="Y26" s="92" t="e">
        <f ca="true">+IF(AND(ISNUMBER(OFFSET('Sanitation Data'!$D$11,0,10*ROW('Sanitation Data'!D20))),'Data Summary'!CN26="Yes"),OFFSET('Sanitation Data'!$D$11,0,10*ROW('Sanitation Data'!D20)),NA())</f>
        <v>#N/A</v>
      </c>
      <c r="Z26" s="92" t="e">
        <f ca="true">+IF(AND(ISNUMBER(OFFSET('Sanitation Data'!$D$12,0,10*ROW('Sanitation Data'!D20))),'Data Summary'!CO26="Yes"),OFFSET('Sanitation Data'!$D$12,0,10*ROW('Sanitation Data'!D20)),NA())</f>
        <v>#N/A</v>
      </c>
      <c r="AA26" s="92" t="e">
        <f ca="true">+IF(AND(ISNUMBER(OFFSET('Sanitation Data'!$E$4,0,10*ROW('Sanitation Data'!E20))),'Data Summary'!CP26="Yes"),100-OFFSET('Sanitation Data'!$E$4,0,10*ROW('Sanitation Data'!E20)),NA())</f>
        <v>#N/A</v>
      </c>
      <c r="AB26" s="92" t="e">
        <f ca="true">+IF(AND(ISNUMBER(OFFSET('Sanitation Data'!$E$6,0,10*ROW('Sanitation Data'!E20))),'Data Summary'!CQ26="Yes"),OFFSET('Sanitation Data'!$E$6,0,10*ROW('Sanitation Data'!E20)),NA())</f>
        <v>#N/A</v>
      </c>
      <c r="AC26" s="92" t="e">
        <f ca="true">+IF(AND(ISNUMBER(OFFSET('Sanitation Data'!$E$10,0,10*ROW('Sanitation Data'!E20))),'Data Summary'!CR26="Yes"),OFFSET('Sanitation Data'!$E$10,0,10*ROW('Sanitation Data'!E20)),NA())</f>
        <v>#N/A</v>
      </c>
      <c r="AD26" s="92" t="e">
        <f ca="true">+IF(AND(ISNUMBER(OFFSET('Sanitation Data'!$E$11,0,10*ROW('Sanitation Data'!E20))),'Data Summary'!CS26="Yes"),OFFSET('Sanitation Data'!$E$11,0,10*ROW('Sanitation Data'!E20)),NA())</f>
        <v>#N/A</v>
      </c>
      <c r="AE26" s="92" t="e">
        <f ca="true">+IF(AND(ISNUMBER(OFFSET('Sanitation Data'!$E$12,0,10*ROW('Sanitation Data'!E20))),'Data Summary'!CT26="Yes"),OFFSET('Sanitation Data'!$E$12,0,10*ROW('Sanitation Data'!E20)),NA())</f>
        <v>#N/A</v>
      </c>
      <c r="AF26" s="92" t="e">
        <f ca="true">+IF(AND(ISNUMBER(OFFSET('Sanitation Data'!$F$4,0,10*ROW('Sanitation Data'!F20))),'Data Summary'!CU26="Yes"),100-OFFSET('Sanitation Data'!$F$4,0,10*ROW('Sanitation Data'!F20)),NA())</f>
        <v>#N/A</v>
      </c>
      <c r="AG26" s="92" t="e">
        <f ca="true">+IF(AND(ISNUMBER(OFFSET('Sanitation Data'!$F$6,0,10*ROW('Sanitation Data'!F20))),'Data Summary'!CV26="Yes"),OFFSET('Sanitation Data'!$F$6,0,10*ROW('Sanitation Data'!F20)),NA())</f>
        <v>#N/A</v>
      </c>
      <c r="AH26" s="92" t="e">
        <f ca="true">+IF(AND(ISNUMBER(OFFSET('Sanitation Data'!$F$10,0,10*ROW('Sanitation Data'!F20))),'Data Summary'!CW26="Yes"),OFFSET('Sanitation Data'!$F$10,0,10*ROW('Sanitation Data'!F20)),NA())</f>
        <v>#N/A</v>
      </c>
      <c r="AI26" s="92" t="e">
        <f ca="true">+IF(AND(ISNUMBER(OFFSET('Sanitation Data'!$F$11,0,10*ROW('Sanitation Data'!F20))),'Data Summary'!CX26="Yes"),OFFSET('Sanitation Data'!$F$11,0,10*ROW('Sanitation Data'!F20)),NA())</f>
        <v>#N/A</v>
      </c>
      <c r="AJ26" s="92" t="e">
        <f ca="true">+IF(AND(ISNUMBER(OFFSET('Sanitation Data'!$F$12,0,10*ROW('Sanitation Data'!F20))),'Data Summary'!CY26="Yes"),OFFSET('Sanitation Data'!$F$12,0,10*ROW('Sanitation Data'!F20)),NA())</f>
        <v>#N/A</v>
      </c>
      <c r="AK26" s="92" t="e">
        <f ca="true">+IF(AND(ISNUMBER(OFFSET('Sanitation Data'!$G$4,0,10*ROW('Sanitation Data'!G20))),'Data Summary'!CZ26="Yes"),100-OFFSET('Sanitation Data'!$G$4,0,10*ROW('Sanitation Data'!G20)),NA())</f>
        <v>#N/A</v>
      </c>
      <c r="AL26" s="92" t="e">
        <f ca="true">+IF(AND(ISNUMBER(OFFSET('Sanitation Data'!$G$6,0,10*ROW('Sanitation Data'!G20))),'Data Summary'!DA26="Yes"),OFFSET('Sanitation Data'!$G$6,0,10*ROW('Sanitation Data'!G20)),NA())</f>
        <v>#N/A</v>
      </c>
      <c r="AM26" s="92" t="e">
        <f ca="true">+IF(AND(ISNUMBER(OFFSET('Sanitation Data'!$G$10,0,10*ROW('Sanitation Data'!G20))),'Data Summary'!DB26="Yes"),OFFSET('Sanitation Data'!$G$10,0,10*ROW('Sanitation Data'!G20)),NA())</f>
        <v>#N/A</v>
      </c>
      <c r="AN26" s="92" t="e">
        <f ca="true">+IF(AND(ISNUMBER(OFFSET('Sanitation Data'!$G$11,0,10*ROW('Sanitation Data'!G20))),'Data Summary'!DC26="Yes"),OFFSET('Sanitation Data'!$G$11,0,10*ROW('Sanitation Data'!G20)),NA())</f>
        <v>#N/A</v>
      </c>
      <c r="AO26" s="92" t="e">
        <f ca="true">+IF(AND(ISNUMBER(OFFSET('Sanitation Data'!$G$12,0,10*ROW('Sanitation Data'!G20))),'Data Summary'!DD26="Yes"),OFFSET('Sanitation Data'!$G$12,0,10*ROW('Sanitation Data'!G20)),NA())</f>
        <v>#N/A</v>
      </c>
      <c r="AP26" s="92" t="e">
        <f ca="true">+IF(AND(ISNUMBER(OFFSET('Sanitation Data'!$H$4,0,10*ROW('Sanitation Data'!H20))),'Data Summary'!DE26="Yes"),100-OFFSET('Sanitation Data'!$H$4,0,10*ROW('Sanitation Data'!H20)),NA())</f>
        <v>#N/A</v>
      </c>
      <c r="AQ26" s="92" t="e">
        <f ca="true">+IF(AND(ISNUMBER(OFFSET('Sanitation Data'!$H$6,0,10*ROW('Sanitation Data'!H20))),'Data Summary'!DF26="Yes"),OFFSET('Sanitation Data'!$H$6,0,10*ROW('Sanitation Data'!H20)),NA())</f>
        <v>#N/A</v>
      </c>
      <c r="AR26" s="92" t="e">
        <f ca="true">+IF(AND(ISNUMBER(OFFSET('Sanitation Data'!$H$10,0,10*ROW('Sanitation Data'!H20))),'Data Summary'!DG26="Yes"),OFFSET('Sanitation Data'!$H$10,0,10*ROW('Sanitation Data'!H20)),NA())</f>
        <v>#N/A</v>
      </c>
      <c r="AS26" s="92" t="e">
        <f ca="true">+IF(AND(ISNUMBER(OFFSET('Sanitation Data'!$H$11,0,10*ROW('Sanitation Data'!H20))),'Data Summary'!DH26="Yes"),OFFSET('Sanitation Data'!$H$11,0,10*ROW('Sanitation Data'!H20)),NA())</f>
        <v>#N/A</v>
      </c>
      <c r="AT26" s="92" t="e">
        <f ca="true">+IF(AND(ISNUMBER(OFFSET('Sanitation Data'!$H$12,0,10*ROW('Sanitation Data'!H20))),'Data Summary'!DI26="Yes"),OFFSET('Sanitation Data'!$H$12,0,10*ROW('Sanitation Data'!H20)),NA())</f>
        <v>#N/A</v>
      </c>
      <c r="AU26" s="92" t="e">
        <f ca="true">+IF(AND(ISNUMBER(OFFSET('Sanitation Data'!$I$4,0,10*ROW('Sanitation Data'!I20))),'Data Summary'!DJ26="Yes"),100-OFFSET('Sanitation Data'!$I$4,0,10*ROW('Sanitation Data'!I20)),NA())</f>
        <v>#N/A</v>
      </c>
      <c r="AV26" s="92" t="e">
        <f ca="true">+IF(AND(ISNUMBER(OFFSET('Sanitation Data'!$I$6,0,10*ROW('Sanitation Data'!I20))),'Data Summary'!DK26="Yes"),OFFSET('Sanitation Data'!$I$6,0,10*ROW('Sanitation Data'!I20)),NA())</f>
        <v>#N/A</v>
      </c>
      <c r="AW26" s="92" t="e">
        <f ca="true">+IF(AND(ISNUMBER(OFFSET('Sanitation Data'!$I$10,0,10*ROW('Sanitation Data'!I20))),'Data Summary'!DL26="Yes"),OFFSET('Sanitation Data'!$I$10,0,10*ROW('Sanitation Data'!I20)),NA())</f>
        <v>#N/A</v>
      </c>
      <c r="AX26" s="92" t="e">
        <f ca="true">+IF(AND(ISNUMBER(OFFSET('Sanitation Data'!$I$11,0,10*ROW('Sanitation Data'!I20))),'Data Summary'!DM26="Yes"),OFFSET('Sanitation Data'!$I$11,0,10*ROW('Sanitation Data'!I20)),NA())</f>
        <v>#N/A</v>
      </c>
      <c r="AY26" s="92" t="e">
        <f ca="true">+IF(AND(ISNUMBER(OFFSET('Sanitation Data'!$I$12,0,10*ROW('Sanitation Data'!I20))),'Data Summary'!DN26="Yes"),OFFSET('Sanitation Data'!$I$12,0,10*ROW('Sanitation Data'!I20)),NA())</f>
        <v>#N/A</v>
      </c>
      <c r="AZ26" s="93" t="e">
        <f ca="true">+IF(AND(ISNUMBER(OFFSET('Hygiene Data'!$D$5,0,10*ROW('Hygiene Data'!D20))),'Data Summary'!DO26="Yes"),OFFSET('Hygiene Data'!$D$5,0,10*ROW('Hygiene Data'!D20)),NA())</f>
        <v>#N/A</v>
      </c>
      <c r="BA26" s="93" t="e">
        <f ca="true">+IF(AND(ISNUMBER(OFFSET('Hygiene Data'!$D$7,0,10*ROW('Hygiene Data'!D20))),'Data Summary'!DP26="Yes"),OFFSET('Hygiene Data'!$D$7,0,10*ROW('Hygiene Data'!D20)),NA())</f>
        <v>#N/A</v>
      </c>
      <c r="BB26" s="93" t="e">
        <f ca="true">+IF(AND(ISNUMBER(OFFSET('Hygiene Data'!$D$9,0,10*ROW('Hygiene Data'!D20))),'Data Summary'!DQ26="Yes"),OFFSET('Hygiene Data'!$D$9,0,10*ROW('Hygiene Data'!D20)),NA())</f>
        <v>#N/A</v>
      </c>
      <c r="BC26" s="93" t="e">
        <f ca="true">+IF(AND(ISNUMBER(OFFSET('Hygiene Data'!$E$5,0,10*ROW('Hygiene Data'!E20))),'Data Summary'!DR26="Yes"),OFFSET('Hygiene Data'!$E$5,0,10*ROW('Hygiene Data'!E20)),NA())</f>
        <v>#N/A</v>
      </c>
      <c r="BD26" s="93" t="e">
        <f ca="true">+IF(AND(ISNUMBER(OFFSET('Hygiene Data'!$E$7,0,10*ROW('Hygiene Data'!E20))),'Data Summary'!DS26="Yes"),OFFSET('Hygiene Data'!$E$7,0,10*ROW('Hygiene Data'!E20)),NA())</f>
        <v>#N/A</v>
      </c>
      <c r="BE26" s="93" t="e">
        <f ca="true">+IF(AND(ISNUMBER(OFFSET('Hygiene Data'!$E$9,0,10*ROW('Hygiene Data'!E20))),'Data Summary'!DT26="Yes"),OFFSET('Hygiene Data'!$E$9,0,10*ROW('Hygiene Data'!E20)),NA())</f>
        <v>#N/A</v>
      </c>
      <c r="BF26" s="93" t="e">
        <f ca="true">+IF(AND(ISNUMBER(OFFSET('Hygiene Data'!$F$5,0,10*ROW('Hygiene Data'!F20))),'Data Summary'!DU26="Yes"),OFFSET('Hygiene Data'!$F$5,0,10*ROW('Hygiene Data'!F20)),NA())</f>
        <v>#N/A</v>
      </c>
      <c r="BG26" s="93" t="e">
        <f ca="true">+IF(AND(ISNUMBER(OFFSET('Hygiene Data'!$F$7,0,10*ROW('Hygiene Data'!F20))),'Data Summary'!DV26="Yes"),OFFSET('Hygiene Data'!$F$7,0,10*ROW('Hygiene Data'!F20)),NA())</f>
        <v>#N/A</v>
      </c>
      <c r="BH26" s="93" t="e">
        <f ca="true">+IF(AND(ISNUMBER(OFFSET('Hygiene Data'!$F$9,0,10*ROW('Hygiene Data'!F20))),'Data Summary'!DW26="Yes"),OFFSET('Hygiene Data'!$F$9,0,10*ROW('Hygiene Data'!F20)),NA())</f>
        <v>#N/A</v>
      </c>
      <c r="BI26" s="93" t="e">
        <f ca="true">+IF(AND(ISNUMBER(OFFSET('Hygiene Data'!$G$5,0,10*ROW('Hygiene Data'!G20))),'Data Summary'!DX26="Yes"),OFFSET('Hygiene Data'!$G$5,0,10*ROW('Hygiene Data'!G20)),NA())</f>
        <v>#N/A</v>
      </c>
      <c r="BJ26" s="93" t="e">
        <f ca="true">+IF(AND(ISNUMBER(OFFSET('Hygiene Data'!$G$7,0,10*ROW('Hygiene Data'!G20))),'Data Summary'!DY26="Yes"),OFFSET('Hygiene Data'!$G$7,0,10*ROW('Hygiene Data'!G20)),NA())</f>
        <v>#N/A</v>
      </c>
      <c r="BK26" s="93" t="e">
        <f ca="true">+IF(AND(ISNUMBER(OFFSET('Hygiene Data'!$G$9,0,10*ROW('Hygiene Data'!G20))),'Data Summary'!DZ26="Yes"),OFFSET('Hygiene Data'!$G$9,0,10*ROW('Hygiene Data'!G20)),NA())</f>
        <v>#N/A</v>
      </c>
      <c r="BL26" s="93" t="e">
        <f ca="true">+IF(AND(ISNUMBER(OFFSET('Hygiene Data'!$H$5,0,10*ROW('Hygiene Data'!H20))),'Data Summary'!EA26="Yes"),OFFSET('Hygiene Data'!$H$5,0,10*ROW('Hygiene Data'!H20)),NA())</f>
        <v>#N/A</v>
      </c>
      <c r="BM26" s="93" t="e">
        <f ca="true">+IF(AND(ISNUMBER(OFFSET('Hygiene Data'!$H$7,0,10*ROW('Hygiene Data'!H20))),'Data Summary'!EB26="Yes"),OFFSET('Hygiene Data'!$H$7,0,10*ROW('Hygiene Data'!H20)),NA())</f>
        <v>#N/A</v>
      </c>
      <c r="BN26" s="93" t="e">
        <f ca="true">+IF(AND(ISNUMBER(OFFSET('Hygiene Data'!$H$9,0,10*ROW('Hygiene Data'!H20))),'Data Summary'!EC26="Yes"),OFFSET('Hygiene Data'!$H$9,0,10*ROW('Hygiene Data'!H20)),NA())</f>
        <v>#N/A</v>
      </c>
      <c r="BO26" s="93" t="e">
        <f ca="true">+IF(AND(ISNUMBER(OFFSET('Hygiene Data'!$I$5,0,10*ROW('Hygiene Data'!I20))),'Data Summary'!ED26="Yes"),OFFSET('Hygiene Data'!$I$5,0,10*ROW('Hygiene Data'!I20)),NA())</f>
        <v>#N/A</v>
      </c>
      <c r="BP26" s="93" t="e">
        <f ca="true">+IF(AND(ISNUMBER(OFFSET('Hygiene Data'!$I$7,0,10*ROW('Hygiene Data'!I20))),'Data Summary'!EE26="Yes"),OFFSET('Hygiene Data'!$I$7,0,10*ROW('Hygiene Data'!I20)),NA())</f>
        <v>#N/A</v>
      </c>
      <c r="BQ26" s="93" t="e">
        <f ca="true">+IF(AND(ISNUMBER(OFFSET('Hygiene Data'!$I$9,0,10*ROW('Hygiene Data'!I20))),'Data Summary'!EF26="Yes"),OFFSET('Hygiene Data'!$I$9,0,10*ROW('Hygiene Data'!I20)),NA())</f>
        <v>#N/A</v>
      </c>
    </row>
    <row xmlns:x14ac="http://schemas.microsoft.com/office/spreadsheetml/2009/9/ac" r="27" x14ac:dyDescent="0.2">
      <c r="A27" s="325" t="e">
        <f ca="true">+RIGHT('Data Summary'!A27,LEN('Data Summary'!A27)-9)</f>
        <v>#VALUE!</v>
      </c>
      <c r="B27" s="35" t="str">
        <f ca="true">+IF(ISTEXT('Data Summary'!B27),'Data Summary'!B27,"")</f>
        <v/>
      </c>
      <c r="C27" s="324" t="e">
        <f ca="true">+VALUE('Data Summary'!C27)</f>
        <v>#VALUE!</v>
      </c>
      <c r="D27" s="91" t="e">
        <f ca="true">+IF(AND(ISNUMBER(OFFSET('Water Data'!$D$4,0,10*ROW('Water Data'!D21))),'Data Summary'!BS27="Yes"),100-OFFSET('Water Data'!$D$4,0,10*ROW('Water Data'!D21)),NA())</f>
        <v>#N/A</v>
      </c>
      <c r="E27" s="91" t="e">
        <f ca="true">+IF(AND(ISNUMBER(OFFSET('Water Data'!$D$6,0,10*ROW('Water Data'!D21))),'Data Summary'!BT27="Yes"),OFFSET('Water Data'!$D$6,0,10*ROW('Water Data'!D21)),NA())</f>
        <v>#N/A</v>
      </c>
      <c r="F27" s="91" t="e">
        <f ca="true">+IF(AND(ISNUMBER(OFFSET('Water Data'!$D$9,0,10*ROW('Water Data'!D21))),'Data Summary'!BU27="Yes"),OFFSET('Water Data'!$D$9,0,10*ROW('Water Data'!D21)),NA())</f>
        <v>#N/A</v>
      </c>
      <c r="G27" s="91" t="e">
        <f ca="true">+IF(AND(ISNUMBER(OFFSET('Water Data'!$E$4,0,10*ROW('Water Data'!E21))),'Data Summary'!BV27="Yes"),100-OFFSET('Water Data'!$E$4,0,10*ROW('Water Data'!E21)),NA())</f>
        <v>#N/A</v>
      </c>
      <c r="H27" s="91" t="e">
        <f ca="true">+IF(AND(ISNUMBER(OFFSET('Water Data'!$E$6,0,10*ROW('Water Data'!E21))),'Data Summary'!BW27="Yes"),OFFSET('Water Data'!$E$6,0,10*ROW('Water Data'!E21)),NA())</f>
        <v>#N/A</v>
      </c>
      <c r="I27" s="91" t="e">
        <f ca="true">+IF(AND(ISNUMBER(OFFSET('Water Data'!$E$9,0,10*ROW('Water Data'!E21))),'Data Summary'!BX27="Yes"),OFFSET('Water Data'!$E$9,0,10*ROW('Water Data'!E21)),NA())</f>
        <v>#N/A</v>
      </c>
      <c r="J27" s="91" t="e">
        <f ca="true">+IF(AND(ISNUMBER(OFFSET('Water Data'!$F$4,0,10*ROW('Water Data'!F21))),'Data Summary'!BY27="Yes"),100-OFFSET('Water Data'!$F$4,0,10*ROW('Water Data'!F21)),NA())</f>
        <v>#N/A</v>
      </c>
      <c r="K27" s="91" t="e">
        <f ca="true">+IF(AND(ISNUMBER(OFFSET('Water Data'!$F$6,0,10*ROW('Water Data'!F21))),'Data Summary'!BZ27="Yes"),OFFSET('Water Data'!$F$6,0,10*ROW('Water Data'!F21)),NA())</f>
        <v>#N/A</v>
      </c>
      <c r="L27" s="91" t="e">
        <f ca="true">+IF(AND(ISNUMBER(OFFSET('Water Data'!$F$9,0,10*ROW('Water Data'!F21))),'Data Summary'!CA27="Yes"),OFFSET('Water Data'!$F$9,0,10*ROW('Water Data'!F21)),NA())</f>
        <v>#N/A</v>
      </c>
      <c r="M27" s="91" t="e">
        <f ca="true">+IF(AND(ISNUMBER(OFFSET('Water Data'!$G$4,0,10*ROW('Water Data'!G21))),'Data Summary'!CB27="Yes"),100-OFFSET('Water Data'!$G$4,0,10*ROW('Water Data'!G21)),NA())</f>
        <v>#N/A</v>
      </c>
      <c r="N27" s="91" t="e">
        <f ca="true">+IF(AND(ISNUMBER(OFFSET('Water Data'!$G$6,0,10*ROW('Water Data'!G21))),'Data Summary'!CC27="Yes"),OFFSET('Water Data'!$G$6,0,10*ROW('Water Data'!G21)),NA())</f>
        <v>#N/A</v>
      </c>
      <c r="O27" s="91" t="e">
        <f ca="true">+IF(AND(ISNUMBER(OFFSET('Water Data'!$G$9,0,10*ROW('Water Data'!G21))),'Data Summary'!CD27="Yes"),OFFSET('Water Data'!$G$9,0,10*ROW('Water Data'!G21)),NA())</f>
        <v>#N/A</v>
      </c>
      <c r="P27" s="91" t="e">
        <f ca="true">+IF(AND(ISNUMBER(OFFSET('Water Data'!$H$4,0,10*ROW('Water Data'!H21))),'Data Summary'!CE27="Yes"),100-OFFSET('Water Data'!$H$4,0,10*ROW('Water Data'!H21)),NA())</f>
        <v>#N/A</v>
      </c>
      <c r="Q27" s="91" t="e">
        <f ca="true">+IF(AND(ISNUMBER(OFFSET('Water Data'!$H$6,0,10*ROW('Water Data'!H21))),'Data Summary'!CF27="Yes"),OFFSET('Water Data'!$H$6,0,10*ROW('Water Data'!H21)),NA())</f>
        <v>#N/A</v>
      </c>
      <c r="R27" s="91" t="e">
        <f ca="true">+IF(AND(ISNUMBER(OFFSET('Water Data'!$H$9,0,10*ROW('Water Data'!H21))),'Data Summary'!CG27="Yes"),OFFSET('Water Data'!$H$9,0,10*ROW('Water Data'!H21)),NA())</f>
        <v>#N/A</v>
      </c>
      <c r="S27" s="91" t="e">
        <f ca="true">+IF(AND(ISNUMBER(OFFSET('Water Data'!$I$4,0,10*ROW('Water Data'!I21))),'Data Summary'!CH27="Yes"),100-OFFSET('Water Data'!$I$4,0,10*ROW('Water Data'!I21)),NA())</f>
        <v>#N/A</v>
      </c>
      <c r="T27" s="91" t="e">
        <f ca="true">+IF(AND(ISNUMBER(OFFSET('Water Data'!$I$6,0,10*ROW('Water Data'!I21))),'Data Summary'!CI27="Yes"),OFFSET('Water Data'!$I$6,0,10*ROW('Water Data'!I21)),NA())</f>
        <v>#N/A</v>
      </c>
      <c r="U27" s="91" t="e">
        <f ca="true">+IF(AND(ISNUMBER(OFFSET('Water Data'!$I$9,0,10*ROW('Water Data'!I21))),'Data Summary'!CJ27="Yes"),OFFSET('Water Data'!$I$9,0,10*ROW('Water Data'!I21)),NA())</f>
        <v>#N/A</v>
      </c>
      <c r="V27" s="92" t="e">
        <f ca="true">+IF(AND(ISNUMBER(OFFSET('Sanitation Data'!$D$4,0,10*ROW('Sanitation Data'!D21))),'Data Summary'!CK27="Yes"),100-OFFSET('Sanitation Data'!$D$4,0,10*ROW('Sanitation Data'!D21)),NA())</f>
        <v>#N/A</v>
      </c>
      <c r="W27" s="92" t="e">
        <f ca="true">+IF(AND(ISNUMBER(OFFSET('Sanitation Data'!$D$6,0,10*ROW('Sanitation Data'!D21))),'Data Summary'!CL27="Yes"),OFFSET('Sanitation Data'!$D$6,0,10*ROW('Sanitation Data'!D21)),NA())</f>
        <v>#N/A</v>
      </c>
      <c r="X27" s="92" t="e">
        <f ca="true">+IF(AND(ISNUMBER(OFFSET('Sanitation Data'!$D$10,0,10*ROW('Sanitation Data'!D21))),'Data Summary'!CM27="Yes"),OFFSET('Sanitation Data'!$D$10,0,10*ROW('Sanitation Data'!D21)),NA())</f>
        <v>#N/A</v>
      </c>
      <c r="Y27" s="92" t="e">
        <f ca="true">+IF(AND(ISNUMBER(OFFSET('Sanitation Data'!$D$11,0,10*ROW('Sanitation Data'!D21))),'Data Summary'!CN27="Yes"),OFFSET('Sanitation Data'!$D$11,0,10*ROW('Sanitation Data'!D21)),NA())</f>
        <v>#N/A</v>
      </c>
      <c r="Z27" s="92" t="e">
        <f ca="true">+IF(AND(ISNUMBER(OFFSET('Sanitation Data'!$D$12,0,10*ROW('Sanitation Data'!D21))),'Data Summary'!CO27="Yes"),OFFSET('Sanitation Data'!$D$12,0,10*ROW('Sanitation Data'!D21)),NA())</f>
        <v>#N/A</v>
      </c>
      <c r="AA27" s="92" t="e">
        <f ca="true">+IF(AND(ISNUMBER(OFFSET('Sanitation Data'!$E$4,0,10*ROW('Sanitation Data'!E21))),'Data Summary'!CP27="Yes"),100-OFFSET('Sanitation Data'!$E$4,0,10*ROW('Sanitation Data'!E21)),NA())</f>
        <v>#N/A</v>
      </c>
      <c r="AB27" s="92" t="e">
        <f ca="true">+IF(AND(ISNUMBER(OFFSET('Sanitation Data'!$E$6,0,10*ROW('Sanitation Data'!E21))),'Data Summary'!CQ27="Yes"),OFFSET('Sanitation Data'!$E$6,0,10*ROW('Sanitation Data'!E21)),NA())</f>
        <v>#N/A</v>
      </c>
      <c r="AC27" s="92" t="e">
        <f ca="true">+IF(AND(ISNUMBER(OFFSET('Sanitation Data'!$E$10,0,10*ROW('Sanitation Data'!E21))),'Data Summary'!CR27="Yes"),OFFSET('Sanitation Data'!$E$10,0,10*ROW('Sanitation Data'!E21)),NA())</f>
        <v>#N/A</v>
      </c>
      <c r="AD27" s="92" t="e">
        <f ca="true">+IF(AND(ISNUMBER(OFFSET('Sanitation Data'!$E$11,0,10*ROW('Sanitation Data'!E21))),'Data Summary'!CS27="Yes"),OFFSET('Sanitation Data'!$E$11,0,10*ROW('Sanitation Data'!E21)),NA())</f>
        <v>#N/A</v>
      </c>
      <c r="AE27" s="92" t="e">
        <f ca="true">+IF(AND(ISNUMBER(OFFSET('Sanitation Data'!$E$12,0,10*ROW('Sanitation Data'!E21))),'Data Summary'!CT27="Yes"),OFFSET('Sanitation Data'!$E$12,0,10*ROW('Sanitation Data'!E21)),NA())</f>
        <v>#N/A</v>
      </c>
      <c r="AF27" s="92" t="e">
        <f ca="true">+IF(AND(ISNUMBER(OFFSET('Sanitation Data'!$F$4,0,10*ROW('Sanitation Data'!F21))),'Data Summary'!CU27="Yes"),100-OFFSET('Sanitation Data'!$F$4,0,10*ROW('Sanitation Data'!F21)),NA())</f>
        <v>#N/A</v>
      </c>
      <c r="AG27" s="92" t="e">
        <f ca="true">+IF(AND(ISNUMBER(OFFSET('Sanitation Data'!$F$6,0,10*ROW('Sanitation Data'!F21))),'Data Summary'!CV27="Yes"),OFFSET('Sanitation Data'!$F$6,0,10*ROW('Sanitation Data'!F21)),NA())</f>
        <v>#N/A</v>
      </c>
      <c r="AH27" s="92" t="e">
        <f ca="true">+IF(AND(ISNUMBER(OFFSET('Sanitation Data'!$F$10,0,10*ROW('Sanitation Data'!F21))),'Data Summary'!CW27="Yes"),OFFSET('Sanitation Data'!$F$10,0,10*ROW('Sanitation Data'!F21)),NA())</f>
        <v>#N/A</v>
      </c>
      <c r="AI27" s="92" t="e">
        <f ca="true">+IF(AND(ISNUMBER(OFFSET('Sanitation Data'!$F$11,0,10*ROW('Sanitation Data'!F21))),'Data Summary'!CX27="Yes"),OFFSET('Sanitation Data'!$F$11,0,10*ROW('Sanitation Data'!F21)),NA())</f>
        <v>#N/A</v>
      </c>
      <c r="AJ27" s="92" t="e">
        <f ca="true">+IF(AND(ISNUMBER(OFFSET('Sanitation Data'!$F$12,0,10*ROW('Sanitation Data'!F21))),'Data Summary'!CY27="Yes"),OFFSET('Sanitation Data'!$F$12,0,10*ROW('Sanitation Data'!F21)),NA())</f>
        <v>#N/A</v>
      </c>
      <c r="AK27" s="92" t="e">
        <f ca="true">+IF(AND(ISNUMBER(OFFSET('Sanitation Data'!$G$4,0,10*ROW('Sanitation Data'!G21))),'Data Summary'!CZ27="Yes"),100-OFFSET('Sanitation Data'!$G$4,0,10*ROW('Sanitation Data'!G21)),NA())</f>
        <v>#N/A</v>
      </c>
      <c r="AL27" s="92" t="e">
        <f ca="true">+IF(AND(ISNUMBER(OFFSET('Sanitation Data'!$G$6,0,10*ROW('Sanitation Data'!G21))),'Data Summary'!DA27="Yes"),OFFSET('Sanitation Data'!$G$6,0,10*ROW('Sanitation Data'!G21)),NA())</f>
        <v>#N/A</v>
      </c>
      <c r="AM27" s="92" t="e">
        <f ca="true">+IF(AND(ISNUMBER(OFFSET('Sanitation Data'!$G$10,0,10*ROW('Sanitation Data'!G21))),'Data Summary'!DB27="Yes"),OFFSET('Sanitation Data'!$G$10,0,10*ROW('Sanitation Data'!G21)),NA())</f>
        <v>#N/A</v>
      </c>
      <c r="AN27" s="92" t="e">
        <f ca="true">+IF(AND(ISNUMBER(OFFSET('Sanitation Data'!$G$11,0,10*ROW('Sanitation Data'!G21))),'Data Summary'!DC27="Yes"),OFFSET('Sanitation Data'!$G$11,0,10*ROW('Sanitation Data'!G21)),NA())</f>
        <v>#N/A</v>
      </c>
      <c r="AO27" s="92" t="e">
        <f ca="true">+IF(AND(ISNUMBER(OFFSET('Sanitation Data'!$G$12,0,10*ROW('Sanitation Data'!G21))),'Data Summary'!DD27="Yes"),OFFSET('Sanitation Data'!$G$12,0,10*ROW('Sanitation Data'!G21)),NA())</f>
        <v>#N/A</v>
      </c>
      <c r="AP27" s="92" t="e">
        <f ca="true">+IF(AND(ISNUMBER(OFFSET('Sanitation Data'!$H$4,0,10*ROW('Sanitation Data'!H21))),'Data Summary'!DE27="Yes"),100-OFFSET('Sanitation Data'!$H$4,0,10*ROW('Sanitation Data'!H21)),NA())</f>
        <v>#N/A</v>
      </c>
      <c r="AQ27" s="92" t="e">
        <f ca="true">+IF(AND(ISNUMBER(OFFSET('Sanitation Data'!$H$6,0,10*ROW('Sanitation Data'!H21))),'Data Summary'!DF27="Yes"),OFFSET('Sanitation Data'!$H$6,0,10*ROW('Sanitation Data'!H21)),NA())</f>
        <v>#N/A</v>
      </c>
      <c r="AR27" s="92" t="e">
        <f ca="true">+IF(AND(ISNUMBER(OFFSET('Sanitation Data'!$H$10,0,10*ROW('Sanitation Data'!H21))),'Data Summary'!DG27="Yes"),OFFSET('Sanitation Data'!$H$10,0,10*ROW('Sanitation Data'!H21)),NA())</f>
        <v>#N/A</v>
      </c>
      <c r="AS27" s="92" t="e">
        <f ca="true">+IF(AND(ISNUMBER(OFFSET('Sanitation Data'!$H$11,0,10*ROW('Sanitation Data'!H21))),'Data Summary'!DH27="Yes"),OFFSET('Sanitation Data'!$H$11,0,10*ROW('Sanitation Data'!H21)),NA())</f>
        <v>#N/A</v>
      </c>
      <c r="AT27" s="92" t="e">
        <f ca="true">+IF(AND(ISNUMBER(OFFSET('Sanitation Data'!$H$12,0,10*ROW('Sanitation Data'!H21))),'Data Summary'!DI27="Yes"),OFFSET('Sanitation Data'!$H$12,0,10*ROW('Sanitation Data'!H21)),NA())</f>
        <v>#N/A</v>
      </c>
      <c r="AU27" s="92" t="e">
        <f ca="true">+IF(AND(ISNUMBER(OFFSET('Sanitation Data'!$I$4,0,10*ROW('Sanitation Data'!I21))),'Data Summary'!DJ27="Yes"),100-OFFSET('Sanitation Data'!$I$4,0,10*ROW('Sanitation Data'!I21)),NA())</f>
        <v>#N/A</v>
      </c>
      <c r="AV27" s="92" t="e">
        <f ca="true">+IF(AND(ISNUMBER(OFFSET('Sanitation Data'!$I$6,0,10*ROW('Sanitation Data'!I21))),'Data Summary'!DK27="Yes"),OFFSET('Sanitation Data'!$I$6,0,10*ROW('Sanitation Data'!I21)),NA())</f>
        <v>#N/A</v>
      </c>
      <c r="AW27" s="92" t="e">
        <f ca="true">+IF(AND(ISNUMBER(OFFSET('Sanitation Data'!$I$10,0,10*ROW('Sanitation Data'!I21))),'Data Summary'!DL27="Yes"),OFFSET('Sanitation Data'!$I$10,0,10*ROW('Sanitation Data'!I21)),NA())</f>
        <v>#N/A</v>
      </c>
      <c r="AX27" s="92" t="e">
        <f ca="true">+IF(AND(ISNUMBER(OFFSET('Sanitation Data'!$I$11,0,10*ROW('Sanitation Data'!I21))),'Data Summary'!DM27="Yes"),OFFSET('Sanitation Data'!$I$11,0,10*ROW('Sanitation Data'!I21)),NA())</f>
        <v>#N/A</v>
      </c>
      <c r="AY27" s="92" t="e">
        <f ca="true">+IF(AND(ISNUMBER(OFFSET('Sanitation Data'!$I$12,0,10*ROW('Sanitation Data'!I21))),'Data Summary'!DN27="Yes"),OFFSET('Sanitation Data'!$I$12,0,10*ROW('Sanitation Data'!I21)),NA())</f>
        <v>#N/A</v>
      </c>
      <c r="AZ27" s="93" t="e">
        <f ca="true">+IF(AND(ISNUMBER(OFFSET('Hygiene Data'!$D$5,0,10*ROW('Hygiene Data'!D21))),'Data Summary'!DO27="Yes"),OFFSET('Hygiene Data'!$D$5,0,10*ROW('Hygiene Data'!D21)),NA())</f>
        <v>#N/A</v>
      </c>
      <c r="BA27" s="93" t="e">
        <f ca="true">+IF(AND(ISNUMBER(OFFSET('Hygiene Data'!$D$7,0,10*ROW('Hygiene Data'!D21))),'Data Summary'!DP27="Yes"),OFFSET('Hygiene Data'!$D$7,0,10*ROW('Hygiene Data'!D21)),NA())</f>
        <v>#N/A</v>
      </c>
      <c r="BB27" s="93" t="e">
        <f ca="true">+IF(AND(ISNUMBER(OFFSET('Hygiene Data'!$D$9,0,10*ROW('Hygiene Data'!D21))),'Data Summary'!DQ27="Yes"),OFFSET('Hygiene Data'!$D$9,0,10*ROW('Hygiene Data'!D21)),NA())</f>
        <v>#N/A</v>
      </c>
      <c r="BC27" s="93" t="e">
        <f ca="true">+IF(AND(ISNUMBER(OFFSET('Hygiene Data'!$E$5,0,10*ROW('Hygiene Data'!E21))),'Data Summary'!DR27="Yes"),OFFSET('Hygiene Data'!$E$5,0,10*ROW('Hygiene Data'!E21)),NA())</f>
        <v>#N/A</v>
      </c>
      <c r="BD27" s="93" t="e">
        <f ca="true">+IF(AND(ISNUMBER(OFFSET('Hygiene Data'!$E$7,0,10*ROW('Hygiene Data'!E21))),'Data Summary'!DS27="Yes"),OFFSET('Hygiene Data'!$E$7,0,10*ROW('Hygiene Data'!E21)),NA())</f>
        <v>#N/A</v>
      </c>
      <c r="BE27" s="93" t="e">
        <f ca="true">+IF(AND(ISNUMBER(OFFSET('Hygiene Data'!$E$9,0,10*ROW('Hygiene Data'!E21))),'Data Summary'!DT27="Yes"),OFFSET('Hygiene Data'!$E$9,0,10*ROW('Hygiene Data'!E21)),NA())</f>
        <v>#N/A</v>
      </c>
      <c r="BF27" s="93" t="e">
        <f ca="true">+IF(AND(ISNUMBER(OFFSET('Hygiene Data'!$F$5,0,10*ROW('Hygiene Data'!F21))),'Data Summary'!DU27="Yes"),OFFSET('Hygiene Data'!$F$5,0,10*ROW('Hygiene Data'!F21)),NA())</f>
        <v>#N/A</v>
      </c>
      <c r="BG27" s="93" t="e">
        <f ca="true">+IF(AND(ISNUMBER(OFFSET('Hygiene Data'!$F$7,0,10*ROW('Hygiene Data'!F21))),'Data Summary'!DV27="Yes"),OFFSET('Hygiene Data'!$F$7,0,10*ROW('Hygiene Data'!F21)),NA())</f>
        <v>#N/A</v>
      </c>
      <c r="BH27" s="93" t="e">
        <f ca="true">+IF(AND(ISNUMBER(OFFSET('Hygiene Data'!$F$9,0,10*ROW('Hygiene Data'!F21))),'Data Summary'!DW27="Yes"),OFFSET('Hygiene Data'!$F$9,0,10*ROW('Hygiene Data'!F21)),NA())</f>
        <v>#N/A</v>
      </c>
      <c r="BI27" s="93" t="e">
        <f ca="true">+IF(AND(ISNUMBER(OFFSET('Hygiene Data'!$G$5,0,10*ROW('Hygiene Data'!G21))),'Data Summary'!DX27="Yes"),OFFSET('Hygiene Data'!$G$5,0,10*ROW('Hygiene Data'!G21)),NA())</f>
        <v>#N/A</v>
      </c>
      <c r="BJ27" s="93" t="e">
        <f ca="true">+IF(AND(ISNUMBER(OFFSET('Hygiene Data'!$G$7,0,10*ROW('Hygiene Data'!G21))),'Data Summary'!DY27="Yes"),OFFSET('Hygiene Data'!$G$7,0,10*ROW('Hygiene Data'!G21)),NA())</f>
        <v>#N/A</v>
      </c>
      <c r="BK27" s="93" t="e">
        <f ca="true">+IF(AND(ISNUMBER(OFFSET('Hygiene Data'!$G$9,0,10*ROW('Hygiene Data'!G21))),'Data Summary'!DZ27="Yes"),OFFSET('Hygiene Data'!$G$9,0,10*ROW('Hygiene Data'!G21)),NA())</f>
        <v>#N/A</v>
      </c>
      <c r="BL27" s="93" t="e">
        <f ca="true">+IF(AND(ISNUMBER(OFFSET('Hygiene Data'!$H$5,0,10*ROW('Hygiene Data'!H21))),'Data Summary'!EA27="Yes"),OFFSET('Hygiene Data'!$H$5,0,10*ROW('Hygiene Data'!H21)),NA())</f>
        <v>#N/A</v>
      </c>
      <c r="BM27" s="93" t="e">
        <f ca="true">+IF(AND(ISNUMBER(OFFSET('Hygiene Data'!$H$7,0,10*ROW('Hygiene Data'!H21))),'Data Summary'!EB27="Yes"),OFFSET('Hygiene Data'!$H$7,0,10*ROW('Hygiene Data'!H21)),NA())</f>
        <v>#N/A</v>
      </c>
      <c r="BN27" s="93" t="e">
        <f ca="true">+IF(AND(ISNUMBER(OFFSET('Hygiene Data'!$H$9,0,10*ROW('Hygiene Data'!H21))),'Data Summary'!EC27="Yes"),OFFSET('Hygiene Data'!$H$9,0,10*ROW('Hygiene Data'!H21)),NA())</f>
        <v>#N/A</v>
      </c>
      <c r="BO27" s="93" t="e">
        <f ca="true">+IF(AND(ISNUMBER(OFFSET('Hygiene Data'!$I$5,0,10*ROW('Hygiene Data'!I21))),'Data Summary'!ED27="Yes"),OFFSET('Hygiene Data'!$I$5,0,10*ROW('Hygiene Data'!I21)),NA())</f>
        <v>#N/A</v>
      </c>
      <c r="BP27" s="93" t="e">
        <f ca="true">+IF(AND(ISNUMBER(OFFSET('Hygiene Data'!$I$7,0,10*ROW('Hygiene Data'!I21))),'Data Summary'!EE27="Yes"),OFFSET('Hygiene Data'!$I$7,0,10*ROW('Hygiene Data'!I21)),NA())</f>
        <v>#N/A</v>
      </c>
      <c r="BQ27" s="93" t="e">
        <f ca="true">+IF(AND(ISNUMBER(OFFSET('Hygiene Data'!$I$9,0,10*ROW('Hygiene Data'!I21))),'Data Summary'!EF27="Yes"),OFFSET('Hygiene Data'!$I$9,0,10*ROW('Hygiene Data'!I21)),NA())</f>
        <v>#N/A</v>
      </c>
    </row>
    <row xmlns:x14ac="http://schemas.microsoft.com/office/spreadsheetml/2009/9/ac" r="28" x14ac:dyDescent="0.2">
      <c r="A28" s="325" t="e">
        <f ca="true">+RIGHT('Data Summary'!A28,LEN('Data Summary'!A28)-9)</f>
        <v>#VALUE!</v>
      </c>
      <c r="B28" s="35" t="str">
        <f ca="true">+IF(ISTEXT('Data Summary'!B28),'Data Summary'!B28,"")</f>
        <v/>
      </c>
      <c r="C28" s="324" t="e">
        <f ca="true">+VALUE('Data Summary'!C28)</f>
        <v>#VALUE!</v>
      </c>
      <c r="D28" s="91" t="e">
        <f ca="true">+IF(AND(ISNUMBER(OFFSET('Water Data'!$D$4,0,10*ROW('Water Data'!D22))),'Data Summary'!BS28="Yes"),100-OFFSET('Water Data'!$D$4,0,10*ROW('Water Data'!D22)),NA())</f>
        <v>#N/A</v>
      </c>
      <c r="E28" s="91" t="e">
        <f ca="true">+IF(AND(ISNUMBER(OFFSET('Water Data'!$D$6,0,10*ROW('Water Data'!D22))),'Data Summary'!BT28="Yes"),OFFSET('Water Data'!$D$6,0,10*ROW('Water Data'!D22)),NA())</f>
        <v>#N/A</v>
      </c>
      <c r="F28" s="91" t="e">
        <f ca="true">+IF(AND(ISNUMBER(OFFSET('Water Data'!$D$9,0,10*ROW('Water Data'!D22))),'Data Summary'!BU28="Yes"),OFFSET('Water Data'!$D$9,0,10*ROW('Water Data'!D22)),NA())</f>
        <v>#N/A</v>
      </c>
      <c r="G28" s="91" t="e">
        <f ca="true">+IF(AND(ISNUMBER(OFFSET('Water Data'!$E$4,0,10*ROW('Water Data'!E22))),'Data Summary'!BV28="Yes"),100-OFFSET('Water Data'!$E$4,0,10*ROW('Water Data'!E22)),NA())</f>
        <v>#N/A</v>
      </c>
      <c r="H28" s="91" t="e">
        <f ca="true">+IF(AND(ISNUMBER(OFFSET('Water Data'!$E$6,0,10*ROW('Water Data'!E22))),'Data Summary'!BW28="Yes"),OFFSET('Water Data'!$E$6,0,10*ROW('Water Data'!E22)),NA())</f>
        <v>#N/A</v>
      </c>
      <c r="I28" s="91" t="e">
        <f ca="true">+IF(AND(ISNUMBER(OFFSET('Water Data'!$E$9,0,10*ROW('Water Data'!E22))),'Data Summary'!BX28="Yes"),OFFSET('Water Data'!$E$9,0,10*ROW('Water Data'!E22)),NA())</f>
        <v>#N/A</v>
      </c>
      <c r="J28" s="91" t="e">
        <f ca="true">+IF(AND(ISNUMBER(OFFSET('Water Data'!$F$4,0,10*ROW('Water Data'!F22))),'Data Summary'!BY28="Yes"),100-OFFSET('Water Data'!$F$4,0,10*ROW('Water Data'!F22)),NA())</f>
        <v>#N/A</v>
      </c>
      <c r="K28" s="91" t="e">
        <f ca="true">+IF(AND(ISNUMBER(OFFSET('Water Data'!$F$6,0,10*ROW('Water Data'!F22))),'Data Summary'!BZ28="Yes"),OFFSET('Water Data'!$F$6,0,10*ROW('Water Data'!F22)),NA())</f>
        <v>#N/A</v>
      </c>
      <c r="L28" s="91" t="e">
        <f ca="true">+IF(AND(ISNUMBER(OFFSET('Water Data'!$F$9,0,10*ROW('Water Data'!F22))),'Data Summary'!CA28="Yes"),OFFSET('Water Data'!$F$9,0,10*ROW('Water Data'!F22)),NA())</f>
        <v>#N/A</v>
      </c>
      <c r="M28" s="91" t="e">
        <f ca="true">+IF(AND(ISNUMBER(OFFSET('Water Data'!$G$4,0,10*ROW('Water Data'!G22))),'Data Summary'!CB28="Yes"),100-OFFSET('Water Data'!$G$4,0,10*ROW('Water Data'!G22)),NA())</f>
        <v>#N/A</v>
      </c>
      <c r="N28" s="91" t="e">
        <f ca="true">+IF(AND(ISNUMBER(OFFSET('Water Data'!$G$6,0,10*ROW('Water Data'!G22))),'Data Summary'!CC28="Yes"),OFFSET('Water Data'!$G$6,0,10*ROW('Water Data'!G22)),NA())</f>
        <v>#N/A</v>
      </c>
      <c r="O28" s="91" t="e">
        <f ca="true">+IF(AND(ISNUMBER(OFFSET('Water Data'!$G$9,0,10*ROW('Water Data'!G22))),'Data Summary'!CD28="Yes"),OFFSET('Water Data'!$G$9,0,10*ROW('Water Data'!G22)),NA())</f>
        <v>#N/A</v>
      </c>
      <c r="P28" s="91" t="e">
        <f ca="true">+IF(AND(ISNUMBER(OFFSET('Water Data'!$H$4,0,10*ROW('Water Data'!H22))),'Data Summary'!CE28="Yes"),100-OFFSET('Water Data'!$H$4,0,10*ROW('Water Data'!H22)),NA())</f>
        <v>#N/A</v>
      </c>
      <c r="Q28" s="91" t="e">
        <f ca="true">+IF(AND(ISNUMBER(OFFSET('Water Data'!$H$6,0,10*ROW('Water Data'!H22))),'Data Summary'!CF28="Yes"),OFFSET('Water Data'!$H$6,0,10*ROW('Water Data'!H22)),NA())</f>
        <v>#N/A</v>
      </c>
      <c r="R28" s="91" t="e">
        <f ca="true">+IF(AND(ISNUMBER(OFFSET('Water Data'!$H$9,0,10*ROW('Water Data'!H22))),'Data Summary'!CG28="Yes"),OFFSET('Water Data'!$H$9,0,10*ROW('Water Data'!H22)),NA())</f>
        <v>#N/A</v>
      </c>
      <c r="S28" s="91" t="e">
        <f ca="true">+IF(AND(ISNUMBER(OFFSET('Water Data'!$I$4,0,10*ROW('Water Data'!I22))),'Data Summary'!CH28="Yes"),100-OFFSET('Water Data'!$I$4,0,10*ROW('Water Data'!I22)),NA())</f>
        <v>#N/A</v>
      </c>
      <c r="T28" s="91" t="e">
        <f ca="true">+IF(AND(ISNUMBER(OFFSET('Water Data'!$I$6,0,10*ROW('Water Data'!I22))),'Data Summary'!CI28="Yes"),OFFSET('Water Data'!$I$6,0,10*ROW('Water Data'!I22)),NA())</f>
        <v>#N/A</v>
      </c>
      <c r="U28" s="91" t="e">
        <f ca="true">+IF(AND(ISNUMBER(OFFSET('Water Data'!$I$9,0,10*ROW('Water Data'!I22))),'Data Summary'!CJ28="Yes"),OFFSET('Water Data'!$I$9,0,10*ROW('Water Data'!I22)),NA())</f>
        <v>#N/A</v>
      </c>
      <c r="V28" s="92" t="e">
        <f ca="true">+IF(AND(ISNUMBER(OFFSET('Sanitation Data'!$D$4,0,10*ROW('Sanitation Data'!D22))),'Data Summary'!CK28="Yes"),100-OFFSET('Sanitation Data'!$D$4,0,10*ROW('Sanitation Data'!D22)),NA())</f>
        <v>#N/A</v>
      </c>
      <c r="W28" s="92" t="e">
        <f ca="true">+IF(AND(ISNUMBER(OFFSET('Sanitation Data'!$D$6,0,10*ROW('Sanitation Data'!D22))),'Data Summary'!CL28="Yes"),OFFSET('Sanitation Data'!$D$6,0,10*ROW('Sanitation Data'!D22)),NA())</f>
        <v>#N/A</v>
      </c>
      <c r="X28" s="92" t="e">
        <f ca="true">+IF(AND(ISNUMBER(OFFSET('Sanitation Data'!$D$10,0,10*ROW('Sanitation Data'!D22))),'Data Summary'!CM28="Yes"),OFFSET('Sanitation Data'!$D$10,0,10*ROW('Sanitation Data'!D22)),NA())</f>
        <v>#N/A</v>
      </c>
      <c r="Y28" s="92" t="e">
        <f ca="true">+IF(AND(ISNUMBER(OFFSET('Sanitation Data'!$D$11,0,10*ROW('Sanitation Data'!D22))),'Data Summary'!CN28="Yes"),OFFSET('Sanitation Data'!$D$11,0,10*ROW('Sanitation Data'!D22)),NA())</f>
        <v>#N/A</v>
      </c>
      <c r="Z28" s="92" t="e">
        <f ca="true">+IF(AND(ISNUMBER(OFFSET('Sanitation Data'!$D$12,0,10*ROW('Sanitation Data'!D22))),'Data Summary'!CO28="Yes"),OFFSET('Sanitation Data'!$D$12,0,10*ROW('Sanitation Data'!D22)),NA())</f>
        <v>#N/A</v>
      </c>
      <c r="AA28" s="92" t="e">
        <f ca="true">+IF(AND(ISNUMBER(OFFSET('Sanitation Data'!$E$4,0,10*ROW('Sanitation Data'!E22))),'Data Summary'!CP28="Yes"),100-OFFSET('Sanitation Data'!$E$4,0,10*ROW('Sanitation Data'!E22)),NA())</f>
        <v>#N/A</v>
      </c>
      <c r="AB28" s="92" t="e">
        <f ca="true">+IF(AND(ISNUMBER(OFFSET('Sanitation Data'!$E$6,0,10*ROW('Sanitation Data'!E22))),'Data Summary'!CQ28="Yes"),OFFSET('Sanitation Data'!$E$6,0,10*ROW('Sanitation Data'!E22)),NA())</f>
        <v>#N/A</v>
      </c>
      <c r="AC28" s="92" t="e">
        <f ca="true">+IF(AND(ISNUMBER(OFFSET('Sanitation Data'!$E$10,0,10*ROW('Sanitation Data'!E22))),'Data Summary'!CR28="Yes"),OFFSET('Sanitation Data'!$E$10,0,10*ROW('Sanitation Data'!E22)),NA())</f>
        <v>#N/A</v>
      </c>
      <c r="AD28" s="92" t="e">
        <f ca="true">+IF(AND(ISNUMBER(OFFSET('Sanitation Data'!$E$11,0,10*ROW('Sanitation Data'!E22))),'Data Summary'!CS28="Yes"),OFFSET('Sanitation Data'!$E$11,0,10*ROW('Sanitation Data'!E22)),NA())</f>
        <v>#N/A</v>
      </c>
      <c r="AE28" s="92" t="e">
        <f ca="true">+IF(AND(ISNUMBER(OFFSET('Sanitation Data'!$E$12,0,10*ROW('Sanitation Data'!E22))),'Data Summary'!CT28="Yes"),OFFSET('Sanitation Data'!$E$12,0,10*ROW('Sanitation Data'!E22)),NA())</f>
        <v>#N/A</v>
      </c>
      <c r="AF28" s="92" t="e">
        <f ca="true">+IF(AND(ISNUMBER(OFFSET('Sanitation Data'!$F$4,0,10*ROW('Sanitation Data'!F22))),'Data Summary'!CU28="Yes"),100-OFFSET('Sanitation Data'!$F$4,0,10*ROW('Sanitation Data'!F22)),NA())</f>
        <v>#N/A</v>
      </c>
      <c r="AG28" s="92" t="e">
        <f ca="true">+IF(AND(ISNUMBER(OFFSET('Sanitation Data'!$F$6,0,10*ROW('Sanitation Data'!F22))),'Data Summary'!CV28="Yes"),OFFSET('Sanitation Data'!$F$6,0,10*ROW('Sanitation Data'!F22)),NA())</f>
        <v>#N/A</v>
      </c>
      <c r="AH28" s="92" t="e">
        <f ca="true">+IF(AND(ISNUMBER(OFFSET('Sanitation Data'!$F$10,0,10*ROW('Sanitation Data'!F22))),'Data Summary'!CW28="Yes"),OFFSET('Sanitation Data'!$F$10,0,10*ROW('Sanitation Data'!F22)),NA())</f>
        <v>#N/A</v>
      </c>
      <c r="AI28" s="92" t="e">
        <f ca="true">+IF(AND(ISNUMBER(OFFSET('Sanitation Data'!$F$11,0,10*ROW('Sanitation Data'!F22))),'Data Summary'!CX28="Yes"),OFFSET('Sanitation Data'!$F$11,0,10*ROW('Sanitation Data'!F22)),NA())</f>
        <v>#N/A</v>
      </c>
      <c r="AJ28" s="92" t="e">
        <f ca="true">+IF(AND(ISNUMBER(OFFSET('Sanitation Data'!$F$12,0,10*ROW('Sanitation Data'!F22))),'Data Summary'!CY28="Yes"),OFFSET('Sanitation Data'!$F$12,0,10*ROW('Sanitation Data'!F22)),NA())</f>
        <v>#N/A</v>
      </c>
      <c r="AK28" s="92" t="e">
        <f ca="true">+IF(AND(ISNUMBER(OFFSET('Sanitation Data'!$G$4,0,10*ROW('Sanitation Data'!G22))),'Data Summary'!CZ28="Yes"),100-OFFSET('Sanitation Data'!$G$4,0,10*ROW('Sanitation Data'!G22)),NA())</f>
        <v>#N/A</v>
      </c>
      <c r="AL28" s="92" t="e">
        <f ca="true">+IF(AND(ISNUMBER(OFFSET('Sanitation Data'!$G$6,0,10*ROW('Sanitation Data'!G22))),'Data Summary'!DA28="Yes"),OFFSET('Sanitation Data'!$G$6,0,10*ROW('Sanitation Data'!G22)),NA())</f>
        <v>#N/A</v>
      </c>
      <c r="AM28" s="92" t="e">
        <f ca="true">+IF(AND(ISNUMBER(OFFSET('Sanitation Data'!$G$10,0,10*ROW('Sanitation Data'!G22))),'Data Summary'!DB28="Yes"),OFFSET('Sanitation Data'!$G$10,0,10*ROW('Sanitation Data'!G22)),NA())</f>
        <v>#N/A</v>
      </c>
      <c r="AN28" s="92" t="e">
        <f ca="true">+IF(AND(ISNUMBER(OFFSET('Sanitation Data'!$G$11,0,10*ROW('Sanitation Data'!G22))),'Data Summary'!DC28="Yes"),OFFSET('Sanitation Data'!$G$11,0,10*ROW('Sanitation Data'!G22)),NA())</f>
        <v>#N/A</v>
      </c>
      <c r="AO28" s="92" t="e">
        <f ca="true">+IF(AND(ISNUMBER(OFFSET('Sanitation Data'!$G$12,0,10*ROW('Sanitation Data'!G22))),'Data Summary'!DD28="Yes"),OFFSET('Sanitation Data'!$G$12,0,10*ROW('Sanitation Data'!G22)),NA())</f>
        <v>#N/A</v>
      </c>
      <c r="AP28" s="92" t="e">
        <f ca="true">+IF(AND(ISNUMBER(OFFSET('Sanitation Data'!$H$4,0,10*ROW('Sanitation Data'!H22))),'Data Summary'!DE28="Yes"),100-OFFSET('Sanitation Data'!$H$4,0,10*ROW('Sanitation Data'!H22)),NA())</f>
        <v>#N/A</v>
      </c>
      <c r="AQ28" s="92" t="e">
        <f ca="true">+IF(AND(ISNUMBER(OFFSET('Sanitation Data'!$H$6,0,10*ROW('Sanitation Data'!H22))),'Data Summary'!DF28="Yes"),OFFSET('Sanitation Data'!$H$6,0,10*ROW('Sanitation Data'!H22)),NA())</f>
        <v>#N/A</v>
      </c>
      <c r="AR28" s="92" t="e">
        <f ca="true">+IF(AND(ISNUMBER(OFFSET('Sanitation Data'!$H$10,0,10*ROW('Sanitation Data'!H22))),'Data Summary'!DG28="Yes"),OFFSET('Sanitation Data'!$H$10,0,10*ROW('Sanitation Data'!H22)),NA())</f>
        <v>#N/A</v>
      </c>
      <c r="AS28" s="92" t="e">
        <f ca="true">+IF(AND(ISNUMBER(OFFSET('Sanitation Data'!$H$11,0,10*ROW('Sanitation Data'!H22))),'Data Summary'!DH28="Yes"),OFFSET('Sanitation Data'!$H$11,0,10*ROW('Sanitation Data'!H22)),NA())</f>
        <v>#N/A</v>
      </c>
      <c r="AT28" s="92" t="e">
        <f ca="true">+IF(AND(ISNUMBER(OFFSET('Sanitation Data'!$H$12,0,10*ROW('Sanitation Data'!H22))),'Data Summary'!DI28="Yes"),OFFSET('Sanitation Data'!$H$12,0,10*ROW('Sanitation Data'!H22)),NA())</f>
        <v>#N/A</v>
      </c>
      <c r="AU28" s="92" t="e">
        <f ca="true">+IF(AND(ISNUMBER(OFFSET('Sanitation Data'!$I$4,0,10*ROW('Sanitation Data'!I22))),'Data Summary'!DJ28="Yes"),100-OFFSET('Sanitation Data'!$I$4,0,10*ROW('Sanitation Data'!I22)),NA())</f>
        <v>#N/A</v>
      </c>
      <c r="AV28" s="92" t="e">
        <f ca="true">+IF(AND(ISNUMBER(OFFSET('Sanitation Data'!$I$6,0,10*ROW('Sanitation Data'!I22))),'Data Summary'!DK28="Yes"),OFFSET('Sanitation Data'!$I$6,0,10*ROW('Sanitation Data'!I22)),NA())</f>
        <v>#N/A</v>
      </c>
      <c r="AW28" s="92" t="e">
        <f ca="true">+IF(AND(ISNUMBER(OFFSET('Sanitation Data'!$I$10,0,10*ROW('Sanitation Data'!I22))),'Data Summary'!DL28="Yes"),OFFSET('Sanitation Data'!$I$10,0,10*ROW('Sanitation Data'!I22)),NA())</f>
        <v>#N/A</v>
      </c>
      <c r="AX28" s="92" t="e">
        <f ca="true">+IF(AND(ISNUMBER(OFFSET('Sanitation Data'!$I$11,0,10*ROW('Sanitation Data'!I22))),'Data Summary'!DM28="Yes"),OFFSET('Sanitation Data'!$I$11,0,10*ROW('Sanitation Data'!I22)),NA())</f>
        <v>#N/A</v>
      </c>
      <c r="AY28" s="92" t="e">
        <f ca="true">+IF(AND(ISNUMBER(OFFSET('Sanitation Data'!$I$12,0,10*ROW('Sanitation Data'!I22))),'Data Summary'!DN28="Yes"),OFFSET('Sanitation Data'!$I$12,0,10*ROW('Sanitation Data'!I22)),NA())</f>
        <v>#N/A</v>
      </c>
      <c r="AZ28" s="93" t="e">
        <f ca="true">+IF(AND(ISNUMBER(OFFSET('Hygiene Data'!$D$5,0,10*ROW('Hygiene Data'!D22))),'Data Summary'!DO28="Yes"),OFFSET('Hygiene Data'!$D$5,0,10*ROW('Hygiene Data'!D22)),NA())</f>
        <v>#N/A</v>
      </c>
      <c r="BA28" s="93" t="e">
        <f ca="true">+IF(AND(ISNUMBER(OFFSET('Hygiene Data'!$D$7,0,10*ROW('Hygiene Data'!D22))),'Data Summary'!DP28="Yes"),OFFSET('Hygiene Data'!$D$7,0,10*ROW('Hygiene Data'!D22)),NA())</f>
        <v>#N/A</v>
      </c>
      <c r="BB28" s="93" t="e">
        <f ca="true">+IF(AND(ISNUMBER(OFFSET('Hygiene Data'!$D$9,0,10*ROW('Hygiene Data'!D22))),'Data Summary'!DQ28="Yes"),OFFSET('Hygiene Data'!$D$9,0,10*ROW('Hygiene Data'!D22)),NA())</f>
        <v>#N/A</v>
      </c>
      <c r="BC28" s="93" t="e">
        <f ca="true">+IF(AND(ISNUMBER(OFFSET('Hygiene Data'!$E$5,0,10*ROW('Hygiene Data'!E22))),'Data Summary'!DR28="Yes"),OFFSET('Hygiene Data'!$E$5,0,10*ROW('Hygiene Data'!E22)),NA())</f>
        <v>#N/A</v>
      </c>
      <c r="BD28" s="93" t="e">
        <f ca="true">+IF(AND(ISNUMBER(OFFSET('Hygiene Data'!$E$7,0,10*ROW('Hygiene Data'!E22))),'Data Summary'!DS28="Yes"),OFFSET('Hygiene Data'!$E$7,0,10*ROW('Hygiene Data'!E22)),NA())</f>
        <v>#N/A</v>
      </c>
      <c r="BE28" s="93" t="e">
        <f ca="true">+IF(AND(ISNUMBER(OFFSET('Hygiene Data'!$E$9,0,10*ROW('Hygiene Data'!E22))),'Data Summary'!DT28="Yes"),OFFSET('Hygiene Data'!$E$9,0,10*ROW('Hygiene Data'!E22)),NA())</f>
        <v>#N/A</v>
      </c>
      <c r="BF28" s="93" t="e">
        <f ca="true">+IF(AND(ISNUMBER(OFFSET('Hygiene Data'!$F$5,0,10*ROW('Hygiene Data'!F22))),'Data Summary'!DU28="Yes"),OFFSET('Hygiene Data'!$F$5,0,10*ROW('Hygiene Data'!F22)),NA())</f>
        <v>#N/A</v>
      </c>
      <c r="BG28" s="93" t="e">
        <f ca="true">+IF(AND(ISNUMBER(OFFSET('Hygiene Data'!$F$7,0,10*ROW('Hygiene Data'!F22))),'Data Summary'!DV28="Yes"),OFFSET('Hygiene Data'!$F$7,0,10*ROW('Hygiene Data'!F22)),NA())</f>
        <v>#N/A</v>
      </c>
      <c r="BH28" s="93" t="e">
        <f ca="true">+IF(AND(ISNUMBER(OFFSET('Hygiene Data'!$F$9,0,10*ROW('Hygiene Data'!F22))),'Data Summary'!DW28="Yes"),OFFSET('Hygiene Data'!$F$9,0,10*ROW('Hygiene Data'!F22)),NA())</f>
        <v>#N/A</v>
      </c>
      <c r="BI28" s="93" t="e">
        <f ca="true">+IF(AND(ISNUMBER(OFFSET('Hygiene Data'!$G$5,0,10*ROW('Hygiene Data'!G22))),'Data Summary'!DX28="Yes"),OFFSET('Hygiene Data'!$G$5,0,10*ROW('Hygiene Data'!G22)),NA())</f>
        <v>#N/A</v>
      </c>
      <c r="BJ28" s="93" t="e">
        <f ca="true">+IF(AND(ISNUMBER(OFFSET('Hygiene Data'!$G$7,0,10*ROW('Hygiene Data'!G22))),'Data Summary'!DY28="Yes"),OFFSET('Hygiene Data'!$G$7,0,10*ROW('Hygiene Data'!G22)),NA())</f>
        <v>#N/A</v>
      </c>
      <c r="BK28" s="93" t="e">
        <f ca="true">+IF(AND(ISNUMBER(OFFSET('Hygiene Data'!$G$9,0,10*ROW('Hygiene Data'!G22))),'Data Summary'!DZ28="Yes"),OFFSET('Hygiene Data'!$G$9,0,10*ROW('Hygiene Data'!G22)),NA())</f>
        <v>#N/A</v>
      </c>
      <c r="BL28" s="93" t="e">
        <f ca="true">+IF(AND(ISNUMBER(OFFSET('Hygiene Data'!$H$5,0,10*ROW('Hygiene Data'!H22))),'Data Summary'!EA28="Yes"),OFFSET('Hygiene Data'!$H$5,0,10*ROW('Hygiene Data'!H22)),NA())</f>
        <v>#N/A</v>
      </c>
      <c r="BM28" s="93" t="e">
        <f ca="true">+IF(AND(ISNUMBER(OFFSET('Hygiene Data'!$H$7,0,10*ROW('Hygiene Data'!H22))),'Data Summary'!EB28="Yes"),OFFSET('Hygiene Data'!$H$7,0,10*ROW('Hygiene Data'!H22)),NA())</f>
        <v>#N/A</v>
      </c>
      <c r="BN28" s="93" t="e">
        <f ca="true">+IF(AND(ISNUMBER(OFFSET('Hygiene Data'!$H$9,0,10*ROW('Hygiene Data'!H22))),'Data Summary'!EC28="Yes"),OFFSET('Hygiene Data'!$H$9,0,10*ROW('Hygiene Data'!H22)),NA())</f>
        <v>#N/A</v>
      </c>
      <c r="BO28" s="93" t="e">
        <f ca="true">+IF(AND(ISNUMBER(OFFSET('Hygiene Data'!$I$5,0,10*ROW('Hygiene Data'!I22))),'Data Summary'!ED28="Yes"),OFFSET('Hygiene Data'!$I$5,0,10*ROW('Hygiene Data'!I22)),NA())</f>
        <v>#N/A</v>
      </c>
      <c r="BP28" s="93" t="e">
        <f ca="true">+IF(AND(ISNUMBER(OFFSET('Hygiene Data'!$I$7,0,10*ROW('Hygiene Data'!I22))),'Data Summary'!EE28="Yes"),OFFSET('Hygiene Data'!$I$7,0,10*ROW('Hygiene Data'!I22)),NA())</f>
        <v>#N/A</v>
      </c>
      <c r="BQ28" s="93" t="e">
        <f ca="true">+IF(AND(ISNUMBER(OFFSET('Hygiene Data'!$I$9,0,10*ROW('Hygiene Data'!I22))),'Data Summary'!EF28="Yes"),OFFSET('Hygiene Data'!$I$9,0,10*ROW('Hygiene Data'!I22)),NA())</f>
        <v>#N/A</v>
      </c>
    </row>
    <row xmlns:x14ac="http://schemas.microsoft.com/office/spreadsheetml/2009/9/ac" r="29" x14ac:dyDescent="0.2">
      <c r="A29" s="325" t="e">
        <f ca="true">+RIGHT('Data Summary'!A29,LEN('Data Summary'!A29)-9)</f>
        <v>#VALUE!</v>
      </c>
      <c r="B29" s="35" t="str">
        <f ca="true">+IF(ISTEXT('Data Summary'!B29),'Data Summary'!B29,"")</f>
        <v/>
      </c>
      <c r="C29" s="324" t="e">
        <f ca="true">+VALUE('Data Summary'!C29)</f>
        <v>#VALUE!</v>
      </c>
      <c r="D29" s="91" t="e">
        <f ca="true">+IF(AND(ISNUMBER(OFFSET('Water Data'!$D$4,0,10*ROW('Water Data'!D23))),'Data Summary'!BS29="Yes"),100-OFFSET('Water Data'!$D$4,0,10*ROW('Water Data'!D23)),NA())</f>
        <v>#N/A</v>
      </c>
      <c r="E29" s="91" t="e">
        <f ca="true">+IF(AND(ISNUMBER(OFFSET('Water Data'!$D$6,0,10*ROW('Water Data'!D23))),'Data Summary'!BT29="Yes"),OFFSET('Water Data'!$D$6,0,10*ROW('Water Data'!D23)),NA())</f>
        <v>#N/A</v>
      </c>
      <c r="F29" s="91" t="e">
        <f ca="true">+IF(AND(ISNUMBER(OFFSET('Water Data'!$D$9,0,10*ROW('Water Data'!D23))),'Data Summary'!BU29="Yes"),OFFSET('Water Data'!$D$9,0,10*ROW('Water Data'!D23)),NA())</f>
        <v>#N/A</v>
      </c>
      <c r="G29" s="91" t="e">
        <f ca="true">+IF(AND(ISNUMBER(OFFSET('Water Data'!$E$4,0,10*ROW('Water Data'!E23))),'Data Summary'!BV29="Yes"),100-OFFSET('Water Data'!$E$4,0,10*ROW('Water Data'!E23)),NA())</f>
        <v>#N/A</v>
      </c>
      <c r="H29" s="91" t="e">
        <f ca="true">+IF(AND(ISNUMBER(OFFSET('Water Data'!$E$6,0,10*ROW('Water Data'!E23))),'Data Summary'!BW29="Yes"),OFFSET('Water Data'!$E$6,0,10*ROW('Water Data'!E23)),NA())</f>
        <v>#N/A</v>
      </c>
      <c r="I29" s="91" t="e">
        <f ca="true">+IF(AND(ISNUMBER(OFFSET('Water Data'!$E$9,0,10*ROW('Water Data'!E23))),'Data Summary'!BX29="Yes"),OFFSET('Water Data'!$E$9,0,10*ROW('Water Data'!E23)),NA())</f>
        <v>#N/A</v>
      </c>
      <c r="J29" s="91" t="e">
        <f ca="true">+IF(AND(ISNUMBER(OFFSET('Water Data'!$F$4,0,10*ROW('Water Data'!F23))),'Data Summary'!BY29="Yes"),100-OFFSET('Water Data'!$F$4,0,10*ROW('Water Data'!F23)),NA())</f>
        <v>#N/A</v>
      </c>
      <c r="K29" s="91" t="e">
        <f ca="true">+IF(AND(ISNUMBER(OFFSET('Water Data'!$F$6,0,10*ROW('Water Data'!F23))),'Data Summary'!BZ29="Yes"),OFFSET('Water Data'!$F$6,0,10*ROW('Water Data'!F23)),NA())</f>
        <v>#N/A</v>
      </c>
      <c r="L29" s="91" t="e">
        <f ca="true">+IF(AND(ISNUMBER(OFFSET('Water Data'!$F$9,0,10*ROW('Water Data'!F23))),'Data Summary'!CA29="Yes"),OFFSET('Water Data'!$F$9,0,10*ROW('Water Data'!F23)),NA())</f>
        <v>#N/A</v>
      </c>
      <c r="M29" s="91" t="e">
        <f ca="true">+IF(AND(ISNUMBER(OFFSET('Water Data'!$G$4,0,10*ROW('Water Data'!G23))),'Data Summary'!CB29="Yes"),100-OFFSET('Water Data'!$G$4,0,10*ROW('Water Data'!G23)),NA())</f>
        <v>#N/A</v>
      </c>
      <c r="N29" s="91" t="e">
        <f ca="true">+IF(AND(ISNUMBER(OFFSET('Water Data'!$G$6,0,10*ROW('Water Data'!G23))),'Data Summary'!CC29="Yes"),OFFSET('Water Data'!$G$6,0,10*ROW('Water Data'!G23)),NA())</f>
        <v>#N/A</v>
      </c>
      <c r="O29" s="91" t="e">
        <f ca="true">+IF(AND(ISNUMBER(OFFSET('Water Data'!$G$9,0,10*ROW('Water Data'!G23))),'Data Summary'!CD29="Yes"),OFFSET('Water Data'!$G$9,0,10*ROW('Water Data'!G23)),NA())</f>
        <v>#N/A</v>
      </c>
      <c r="P29" s="91" t="e">
        <f ca="true">+IF(AND(ISNUMBER(OFFSET('Water Data'!$H$4,0,10*ROW('Water Data'!H23))),'Data Summary'!CE29="Yes"),100-OFFSET('Water Data'!$H$4,0,10*ROW('Water Data'!H23)),NA())</f>
        <v>#N/A</v>
      </c>
      <c r="Q29" s="91" t="e">
        <f ca="true">+IF(AND(ISNUMBER(OFFSET('Water Data'!$H$6,0,10*ROW('Water Data'!H23))),'Data Summary'!CF29="Yes"),OFFSET('Water Data'!$H$6,0,10*ROW('Water Data'!H23)),NA())</f>
        <v>#N/A</v>
      </c>
      <c r="R29" s="91" t="e">
        <f ca="true">+IF(AND(ISNUMBER(OFFSET('Water Data'!$H$9,0,10*ROW('Water Data'!H23))),'Data Summary'!CG29="Yes"),OFFSET('Water Data'!$H$9,0,10*ROW('Water Data'!H23)),NA())</f>
        <v>#N/A</v>
      </c>
      <c r="S29" s="91" t="e">
        <f ca="true">+IF(AND(ISNUMBER(OFFSET('Water Data'!$I$4,0,10*ROW('Water Data'!I23))),'Data Summary'!CH29="Yes"),100-OFFSET('Water Data'!$I$4,0,10*ROW('Water Data'!I23)),NA())</f>
        <v>#N/A</v>
      </c>
      <c r="T29" s="91" t="e">
        <f ca="true">+IF(AND(ISNUMBER(OFFSET('Water Data'!$I$6,0,10*ROW('Water Data'!I23))),'Data Summary'!CI29="Yes"),OFFSET('Water Data'!$I$6,0,10*ROW('Water Data'!I23)),NA())</f>
        <v>#N/A</v>
      </c>
      <c r="U29" s="91" t="e">
        <f ca="true">+IF(AND(ISNUMBER(OFFSET('Water Data'!$I$9,0,10*ROW('Water Data'!I23))),'Data Summary'!CJ29="Yes"),OFFSET('Water Data'!$I$9,0,10*ROW('Water Data'!I23)),NA())</f>
        <v>#N/A</v>
      </c>
      <c r="V29" s="92" t="e">
        <f ca="true">+IF(AND(ISNUMBER(OFFSET('Sanitation Data'!$D$4,0,10*ROW('Sanitation Data'!D23))),'Data Summary'!CK29="Yes"),100-OFFSET('Sanitation Data'!$D$4,0,10*ROW('Sanitation Data'!D23)),NA())</f>
        <v>#N/A</v>
      </c>
      <c r="W29" s="92" t="e">
        <f ca="true">+IF(AND(ISNUMBER(OFFSET('Sanitation Data'!$D$6,0,10*ROW('Sanitation Data'!D23))),'Data Summary'!CL29="Yes"),OFFSET('Sanitation Data'!$D$6,0,10*ROW('Sanitation Data'!D23)),NA())</f>
        <v>#N/A</v>
      </c>
      <c r="X29" s="92" t="e">
        <f ca="true">+IF(AND(ISNUMBER(OFFSET('Sanitation Data'!$D$10,0,10*ROW('Sanitation Data'!D23))),'Data Summary'!CM29="Yes"),OFFSET('Sanitation Data'!$D$10,0,10*ROW('Sanitation Data'!D23)),NA())</f>
        <v>#N/A</v>
      </c>
      <c r="Y29" s="92" t="e">
        <f ca="true">+IF(AND(ISNUMBER(OFFSET('Sanitation Data'!$D$11,0,10*ROW('Sanitation Data'!D23))),'Data Summary'!CN29="Yes"),OFFSET('Sanitation Data'!$D$11,0,10*ROW('Sanitation Data'!D23)),NA())</f>
        <v>#N/A</v>
      </c>
      <c r="Z29" s="92" t="e">
        <f ca="true">+IF(AND(ISNUMBER(OFFSET('Sanitation Data'!$D$12,0,10*ROW('Sanitation Data'!D23))),'Data Summary'!CO29="Yes"),OFFSET('Sanitation Data'!$D$12,0,10*ROW('Sanitation Data'!D23)),NA())</f>
        <v>#N/A</v>
      </c>
      <c r="AA29" s="92" t="e">
        <f ca="true">+IF(AND(ISNUMBER(OFFSET('Sanitation Data'!$E$4,0,10*ROW('Sanitation Data'!E23))),'Data Summary'!CP29="Yes"),100-OFFSET('Sanitation Data'!$E$4,0,10*ROW('Sanitation Data'!E23)),NA())</f>
        <v>#N/A</v>
      </c>
      <c r="AB29" s="92" t="e">
        <f ca="true">+IF(AND(ISNUMBER(OFFSET('Sanitation Data'!$E$6,0,10*ROW('Sanitation Data'!E23))),'Data Summary'!CQ29="Yes"),OFFSET('Sanitation Data'!$E$6,0,10*ROW('Sanitation Data'!E23)),NA())</f>
        <v>#N/A</v>
      </c>
      <c r="AC29" s="92" t="e">
        <f ca="true">+IF(AND(ISNUMBER(OFFSET('Sanitation Data'!$E$10,0,10*ROW('Sanitation Data'!E23))),'Data Summary'!CR29="Yes"),OFFSET('Sanitation Data'!$E$10,0,10*ROW('Sanitation Data'!E23)),NA())</f>
        <v>#N/A</v>
      </c>
      <c r="AD29" s="92" t="e">
        <f ca="true">+IF(AND(ISNUMBER(OFFSET('Sanitation Data'!$E$11,0,10*ROW('Sanitation Data'!E23))),'Data Summary'!CS29="Yes"),OFFSET('Sanitation Data'!$E$11,0,10*ROW('Sanitation Data'!E23)),NA())</f>
        <v>#N/A</v>
      </c>
      <c r="AE29" s="92" t="e">
        <f ca="true">+IF(AND(ISNUMBER(OFFSET('Sanitation Data'!$E$12,0,10*ROW('Sanitation Data'!E23))),'Data Summary'!CT29="Yes"),OFFSET('Sanitation Data'!$E$12,0,10*ROW('Sanitation Data'!E23)),NA())</f>
        <v>#N/A</v>
      </c>
      <c r="AF29" s="92" t="e">
        <f ca="true">+IF(AND(ISNUMBER(OFFSET('Sanitation Data'!$F$4,0,10*ROW('Sanitation Data'!F23))),'Data Summary'!CU29="Yes"),100-OFFSET('Sanitation Data'!$F$4,0,10*ROW('Sanitation Data'!F23)),NA())</f>
        <v>#N/A</v>
      </c>
      <c r="AG29" s="92" t="e">
        <f ca="true">+IF(AND(ISNUMBER(OFFSET('Sanitation Data'!$F$6,0,10*ROW('Sanitation Data'!F23))),'Data Summary'!CV29="Yes"),OFFSET('Sanitation Data'!$F$6,0,10*ROW('Sanitation Data'!F23)),NA())</f>
        <v>#N/A</v>
      </c>
      <c r="AH29" s="92" t="e">
        <f ca="true">+IF(AND(ISNUMBER(OFFSET('Sanitation Data'!$F$10,0,10*ROW('Sanitation Data'!F23))),'Data Summary'!CW29="Yes"),OFFSET('Sanitation Data'!$F$10,0,10*ROW('Sanitation Data'!F23)),NA())</f>
        <v>#N/A</v>
      </c>
      <c r="AI29" s="92" t="e">
        <f ca="true">+IF(AND(ISNUMBER(OFFSET('Sanitation Data'!$F$11,0,10*ROW('Sanitation Data'!F23))),'Data Summary'!CX29="Yes"),OFFSET('Sanitation Data'!$F$11,0,10*ROW('Sanitation Data'!F23)),NA())</f>
        <v>#N/A</v>
      </c>
      <c r="AJ29" s="92" t="e">
        <f ca="true">+IF(AND(ISNUMBER(OFFSET('Sanitation Data'!$F$12,0,10*ROW('Sanitation Data'!F23))),'Data Summary'!CY29="Yes"),OFFSET('Sanitation Data'!$F$12,0,10*ROW('Sanitation Data'!F23)),NA())</f>
        <v>#N/A</v>
      </c>
      <c r="AK29" s="92" t="e">
        <f ca="true">+IF(AND(ISNUMBER(OFFSET('Sanitation Data'!$G$4,0,10*ROW('Sanitation Data'!G23))),'Data Summary'!CZ29="Yes"),100-OFFSET('Sanitation Data'!$G$4,0,10*ROW('Sanitation Data'!G23)),NA())</f>
        <v>#N/A</v>
      </c>
      <c r="AL29" s="92" t="e">
        <f ca="true">+IF(AND(ISNUMBER(OFFSET('Sanitation Data'!$G$6,0,10*ROW('Sanitation Data'!G23))),'Data Summary'!DA29="Yes"),OFFSET('Sanitation Data'!$G$6,0,10*ROW('Sanitation Data'!G23)),NA())</f>
        <v>#N/A</v>
      </c>
      <c r="AM29" s="92" t="e">
        <f ca="true">+IF(AND(ISNUMBER(OFFSET('Sanitation Data'!$G$10,0,10*ROW('Sanitation Data'!G23))),'Data Summary'!DB29="Yes"),OFFSET('Sanitation Data'!$G$10,0,10*ROW('Sanitation Data'!G23)),NA())</f>
        <v>#N/A</v>
      </c>
      <c r="AN29" s="92" t="e">
        <f ca="true">+IF(AND(ISNUMBER(OFFSET('Sanitation Data'!$G$11,0,10*ROW('Sanitation Data'!G23))),'Data Summary'!DC29="Yes"),OFFSET('Sanitation Data'!$G$11,0,10*ROW('Sanitation Data'!G23)),NA())</f>
        <v>#N/A</v>
      </c>
      <c r="AO29" s="92" t="e">
        <f ca="true">+IF(AND(ISNUMBER(OFFSET('Sanitation Data'!$G$12,0,10*ROW('Sanitation Data'!G23))),'Data Summary'!DD29="Yes"),OFFSET('Sanitation Data'!$G$12,0,10*ROW('Sanitation Data'!G23)),NA())</f>
        <v>#N/A</v>
      </c>
      <c r="AP29" s="92" t="e">
        <f ca="true">+IF(AND(ISNUMBER(OFFSET('Sanitation Data'!$H$4,0,10*ROW('Sanitation Data'!H23))),'Data Summary'!DE29="Yes"),100-OFFSET('Sanitation Data'!$H$4,0,10*ROW('Sanitation Data'!H23)),NA())</f>
        <v>#N/A</v>
      </c>
      <c r="AQ29" s="92" t="e">
        <f ca="true">+IF(AND(ISNUMBER(OFFSET('Sanitation Data'!$H$6,0,10*ROW('Sanitation Data'!H23))),'Data Summary'!DF29="Yes"),OFFSET('Sanitation Data'!$H$6,0,10*ROW('Sanitation Data'!H23)),NA())</f>
        <v>#N/A</v>
      </c>
      <c r="AR29" s="92" t="e">
        <f ca="true">+IF(AND(ISNUMBER(OFFSET('Sanitation Data'!$H$10,0,10*ROW('Sanitation Data'!H23))),'Data Summary'!DG29="Yes"),OFFSET('Sanitation Data'!$H$10,0,10*ROW('Sanitation Data'!H23)),NA())</f>
        <v>#N/A</v>
      </c>
      <c r="AS29" s="92" t="e">
        <f ca="true">+IF(AND(ISNUMBER(OFFSET('Sanitation Data'!$H$11,0,10*ROW('Sanitation Data'!H23))),'Data Summary'!DH29="Yes"),OFFSET('Sanitation Data'!$H$11,0,10*ROW('Sanitation Data'!H23)),NA())</f>
        <v>#N/A</v>
      </c>
      <c r="AT29" s="92" t="e">
        <f ca="true">+IF(AND(ISNUMBER(OFFSET('Sanitation Data'!$H$12,0,10*ROW('Sanitation Data'!H23))),'Data Summary'!DI29="Yes"),OFFSET('Sanitation Data'!$H$12,0,10*ROW('Sanitation Data'!H23)),NA())</f>
        <v>#N/A</v>
      </c>
      <c r="AU29" s="92" t="e">
        <f ca="true">+IF(AND(ISNUMBER(OFFSET('Sanitation Data'!$I$4,0,10*ROW('Sanitation Data'!I23))),'Data Summary'!DJ29="Yes"),100-OFFSET('Sanitation Data'!$I$4,0,10*ROW('Sanitation Data'!I23)),NA())</f>
        <v>#N/A</v>
      </c>
      <c r="AV29" s="92" t="e">
        <f ca="true">+IF(AND(ISNUMBER(OFFSET('Sanitation Data'!$I$6,0,10*ROW('Sanitation Data'!I23))),'Data Summary'!DK29="Yes"),OFFSET('Sanitation Data'!$I$6,0,10*ROW('Sanitation Data'!I23)),NA())</f>
        <v>#N/A</v>
      </c>
      <c r="AW29" s="92" t="e">
        <f ca="true">+IF(AND(ISNUMBER(OFFSET('Sanitation Data'!$I$10,0,10*ROW('Sanitation Data'!I23))),'Data Summary'!DL29="Yes"),OFFSET('Sanitation Data'!$I$10,0,10*ROW('Sanitation Data'!I23)),NA())</f>
        <v>#N/A</v>
      </c>
      <c r="AX29" s="92" t="e">
        <f ca="true">+IF(AND(ISNUMBER(OFFSET('Sanitation Data'!$I$11,0,10*ROW('Sanitation Data'!I23))),'Data Summary'!DM29="Yes"),OFFSET('Sanitation Data'!$I$11,0,10*ROW('Sanitation Data'!I23)),NA())</f>
        <v>#N/A</v>
      </c>
      <c r="AY29" s="92" t="e">
        <f ca="true">+IF(AND(ISNUMBER(OFFSET('Sanitation Data'!$I$12,0,10*ROW('Sanitation Data'!I23))),'Data Summary'!DN29="Yes"),OFFSET('Sanitation Data'!$I$12,0,10*ROW('Sanitation Data'!I23)),NA())</f>
        <v>#N/A</v>
      </c>
      <c r="AZ29" s="93" t="e">
        <f ca="true">+IF(AND(ISNUMBER(OFFSET('Hygiene Data'!$D$5,0,10*ROW('Hygiene Data'!D23))),'Data Summary'!DO29="Yes"),OFFSET('Hygiene Data'!$D$5,0,10*ROW('Hygiene Data'!D23)),NA())</f>
        <v>#N/A</v>
      </c>
      <c r="BA29" s="93" t="e">
        <f ca="true">+IF(AND(ISNUMBER(OFFSET('Hygiene Data'!$D$7,0,10*ROW('Hygiene Data'!D23))),'Data Summary'!DP29="Yes"),OFFSET('Hygiene Data'!$D$7,0,10*ROW('Hygiene Data'!D23)),NA())</f>
        <v>#N/A</v>
      </c>
      <c r="BB29" s="93" t="e">
        <f ca="true">+IF(AND(ISNUMBER(OFFSET('Hygiene Data'!$D$9,0,10*ROW('Hygiene Data'!D23))),'Data Summary'!DQ29="Yes"),OFFSET('Hygiene Data'!$D$9,0,10*ROW('Hygiene Data'!D23)),NA())</f>
        <v>#N/A</v>
      </c>
      <c r="BC29" s="93" t="e">
        <f ca="true">+IF(AND(ISNUMBER(OFFSET('Hygiene Data'!$E$5,0,10*ROW('Hygiene Data'!E23))),'Data Summary'!DR29="Yes"),OFFSET('Hygiene Data'!$E$5,0,10*ROW('Hygiene Data'!E23)),NA())</f>
        <v>#N/A</v>
      </c>
      <c r="BD29" s="93" t="e">
        <f ca="true">+IF(AND(ISNUMBER(OFFSET('Hygiene Data'!$E$7,0,10*ROW('Hygiene Data'!E23))),'Data Summary'!DS29="Yes"),OFFSET('Hygiene Data'!$E$7,0,10*ROW('Hygiene Data'!E23)),NA())</f>
        <v>#N/A</v>
      </c>
      <c r="BE29" s="93" t="e">
        <f ca="true">+IF(AND(ISNUMBER(OFFSET('Hygiene Data'!$E$9,0,10*ROW('Hygiene Data'!E23))),'Data Summary'!DT29="Yes"),OFFSET('Hygiene Data'!$E$9,0,10*ROW('Hygiene Data'!E23)),NA())</f>
        <v>#N/A</v>
      </c>
      <c r="BF29" s="93" t="e">
        <f ca="true">+IF(AND(ISNUMBER(OFFSET('Hygiene Data'!$F$5,0,10*ROW('Hygiene Data'!F23))),'Data Summary'!DU29="Yes"),OFFSET('Hygiene Data'!$F$5,0,10*ROW('Hygiene Data'!F23)),NA())</f>
        <v>#N/A</v>
      </c>
      <c r="BG29" s="93" t="e">
        <f ca="true">+IF(AND(ISNUMBER(OFFSET('Hygiene Data'!$F$7,0,10*ROW('Hygiene Data'!F23))),'Data Summary'!DV29="Yes"),OFFSET('Hygiene Data'!$F$7,0,10*ROW('Hygiene Data'!F23)),NA())</f>
        <v>#N/A</v>
      </c>
      <c r="BH29" s="93" t="e">
        <f ca="true">+IF(AND(ISNUMBER(OFFSET('Hygiene Data'!$F$9,0,10*ROW('Hygiene Data'!F23))),'Data Summary'!DW29="Yes"),OFFSET('Hygiene Data'!$F$9,0,10*ROW('Hygiene Data'!F23)),NA())</f>
        <v>#N/A</v>
      </c>
      <c r="BI29" s="93" t="e">
        <f ca="true">+IF(AND(ISNUMBER(OFFSET('Hygiene Data'!$G$5,0,10*ROW('Hygiene Data'!G23))),'Data Summary'!DX29="Yes"),OFFSET('Hygiene Data'!$G$5,0,10*ROW('Hygiene Data'!G23)),NA())</f>
        <v>#N/A</v>
      </c>
      <c r="BJ29" s="93" t="e">
        <f ca="true">+IF(AND(ISNUMBER(OFFSET('Hygiene Data'!$G$7,0,10*ROW('Hygiene Data'!G23))),'Data Summary'!DY29="Yes"),OFFSET('Hygiene Data'!$G$7,0,10*ROW('Hygiene Data'!G23)),NA())</f>
        <v>#N/A</v>
      </c>
      <c r="BK29" s="93" t="e">
        <f ca="true">+IF(AND(ISNUMBER(OFFSET('Hygiene Data'!$G$9,0,10*ROW('Hygiene Data'!G23))),'Data Summary'!DZ29="Yes"),OFFSET('Hygiene Data'!$G$9,0,10*ROW('Hygiene Data'!G23)),NA())</f>
        <v>#N/A</v>
      </c>
      <c r="BL29" s="93" t="e">
        <f ca="true">+IF(AND(ISNUMBER(OFFSET('Hygiene Data'!$H$5,0,10*ROW('Hygiene Data'!H23))),'Data Summary'!EA29="Yes"),OFFSET('Hygiene Data'!$H$5,0,10*ROW('Hygiene Data'!H23)),NA())</f>
        <v>#N/A</v>
      </c>
      <c r="BM29" s="93" t="e">
        <f ca="true">+IF(AND(ISNUMBER(OFFSET('Hygiene Data'!$H$7,0,10*ROW('Hygiene Data'!H23))),'Data Summary'!EB29="Yes"),OFFSET('Hygiene Data'!$H$7,0,10*ROW('Hygiene Data'!H23)),NA())</f>
        <v>#N/A</v>
      </c>
      <c r="BN29" s="93" t="e">
        <f ca="true">+IF(AND(ISNUMBER(OFFSET('Hygiene Data'!$H$9,0,10*ROW('Hygiene Data'!H23))),'Data Summary'!EC29="Yes"),OFFSET('Hygiene Data'!$H$9,0,10*ROW('Hygiene Data'!H23)),NA())</f>
        <v>#N/A</v>
      </c>
      <c r="BO29" s="93" t="e">
        <f ca="true">+IF(AND(ISNUMBER(OFFSET('Hygiene Data'!$I$5,0,10*ROW('Hygiene Data'!I23))),'Data Summary'!ED29="Yes"),OFFSET('Hygiene Data'!$I$5,0,10*ROW('Hygiene Data'!I23)),NA())</f>
        <v>#N/A</v>
      </c>
      <c r="BP29" s="93" t="e">
        <f ca="true">+IF(AND(ISNUMBER(OFFSET('Hygiene Data'!$I$7,0,10*ROW('Hygiene Data'!I23))),'Data Summary'!EE29="Yes"),OFFSET('Hygiene Data'!$I$7,0,10*ROW('Hygiene Data'!I23)),NA())</f>
        <v>#N/A</v>
      </c>
      <c r="BQ29" s="93" t="e">
        <f ca="true">+IF(AND(ISNUMBER(OFFSET('Hygiene Data'!$I$9,0,10*ROW('Hygiene Data'!I23))),'Data Summary'!EF29="Yes"),OFFSET('Hygiene Data'!$I$9,0,10*ROW('Hygiene Data'!I23)),NA())</f>
        <v>#N/A</v>
      </c>
    </row>
    <row xmlns:x14ac="http://schemas.microsoft.com/office/spreadsheetml/2009/9/ac" r="30" x14ac:dyDescent="0.2">
      <c r="A30" s="325" t="e">
        <f ca="true">+RIGHT('Data Summary'!A30,LEN('Data Summary'!A30)-9)</f>
        <v>#VALUE!</v>
      </c>
      <c r="B30" s="35" t="str">
        <f ca="true">+IF(ISTEXT('Data Summary'!B30),'Data Summary'!B30,"")</f>
        <v/>
      </c>
      <c r="C30" s="324" t="e">
        <f ca="true">+VALUE('Data Summary'!C30)</f>
        <v>#VALUE!</v>
      </c>
      <c r="D30" s="91" t="e">
        <f ca="true">+IF(AND(ISNUMBER(OFFSET('Water Data'!$D$4,0,10*ROW('Water Data'!D24))),'Data Summary'!BS30="Yes"),100-OFFSET('Water Data'!$D$4,0,10*ROW('Water Data'!D24)),NA())</f>
        <v>#N/A</v>
      </c>
      <c r="E30" s="91" t="e">
        <f ca="true">+IF(AND(ISNUMBER(OFFSET('Water Data'!$D$6,0,10*ROW('Water Data'!D24))),'Data Summary'!BT30="Yes"),OFFSET('Water Data'!$D$6,0,10*ROW('Water Data'!D24)),NA())</f>
        <v>#N/A</v>
      </c>
      <c r="F30" s="91" t="e">
        <f ca="true">+IF(AND(ISNUMBER(OFFSET('Water Data'!$D$9,0,10*ROW('Water Data'!D24))),'Data Summary'!BU30="Yes"),OFFSET('Water Data'!$D$9,0,10*ROW('Water Data'!D24)),NA())</f>
        <v>#N/A</v>
      </c>
      <c r="G30" s="91" t="e">
        <f ca="true">+IF(AND(ISNUMBER(OFFSET('Water Data'!$E$4,0,10*ROW('Water Data'!E24))),'Data Summary'!BV30="Yes"),100-OFFSET('Water Data'!$E$4,0,10*ROW('Water Data'!E24)),NA())</f>
        <v>#N/A</v>
      </c>
      <c r="H30" s="91" t="e">
        <f ca="true">+IF(AND(ISNUMBER(OFFSET('Water Data'!$E$6,0,10*ROW('Water Data'!E24))),'Data Summary'!BW30="Yes"),OFFSET('Water Data'!$E$6,0,10*ROW('Water Data'!E24)),NA())</f>
        <v>#N/A</v>
      </c>
      <c r="I30" s="91" t="e">
        <f ca="true">+IF(AND(ISNUMBER(OFFSET('Water Data'!$E$9,0,10*ROW('Water Data'!E24))),'Data Summary'!BX30="Yes"),OFFSET('Water Data'!$E$9,0,10*ROW('Water Data'!E24)),NA())</f>
        <v>#N/A</v>
      </c>
      <c r="J30" s="91" t="e">
        <f ca="true">+IF(AND(ISNUMBER(OFFSET('Water Data'!$F$4,0,10*ROW('Water Data'!F24))),'Data Summary'!BY30="Yes"),100-OFFSET('Water Data'!$F$4,0,10*ROW('Water Data'!F24)),NA())</f>
        <v>#N/A</v>
      </c>
      <c r="K30" s="91" t="e">
        <f ca="true">+IF(AND(ISNUMBER(OFFSET('Water Data'!$F$6,0,10*ROW('Water Data'!F24))),'Data Summary'!BZ30="Yes"),OFFSET('Water Data'!$F$6,0,10*ROW('Water Data'!F24)),NA())</f>
        <v>#N/A</v>
      </c>
      <c r="L30" s="91" t="e">
        <f ca="true">+IF(AND(ISNUMBER(OFFSET('Water Data'!$F$9,0,10*ROW('Water Data'!F24))),'Data Summary'!CA30="Yes"),OFFSET('Water Data'!$F$9,0,10*ROW('Water Data'!F24)),NA())</f>
        <v>#N/A</v>
      </c>
      <c r="M30" s="91" t="e">
        <f ca="true">+IF(AND(ISNUMBER(OFFSET('Water Data'!$G$4,0,10*ROW('Water Data'!G24))),'Data Summary'!CB30="Yes"),100-OFFSET('Water Data'!$G$4,0,10*ROW('Water Data'!G24)),NA())</f>
        <v>#N/A</v>
      </c>
      <c r="N30" s="91" t="e">
        <f ca="true">+IF(AND(ISNUMBER(OFFSET('Water Data'!$G$6,0,10*ROW('Water Data'!G24))),'Data Summary'!CC30="Yes"),OFFSET('Water Data'!$G$6,0,10*ROW('Water Data'!G24)),NA())</f>
        <v>#N/A</v>
      </c>
      <c r="O30" s="91" t="e">
        <f ca="true">+IF(AND(ISNUMBER(OFFSET('Water Data'!$G$9,0,10*ROW('Water Data'!G24))),'Data Summary'!CD30="Yes"),OFFSET('Water Data'!$G$9,0,10*ROW('Water Data'!G24)),NA())</f>
        <v>#N/A</v>
      </c>
      <c r="P30" s="91" t="e">
        <f ca="true">+IF(AND(ISNUMBER(OFFSET('Water Data'!$H$4,0,10*ROW('Water Data'!H24))),'Data Summary'!CE30="Yes"),100-OFFSET('Water Data'!$H$4,0,10*ROW('Water Data'!H24)),NA())</f>
        <v>#N/A</v>
      </c>
      <c r="Q30" s="91" t="e">
        <f ca="true">+IF(AND(ISNUMBER(OFFSET('Water Data'!$H$6,0,10*ROW('Water Data'!H24))),'Data Summary'!CF30="Yes"),OFFSET('Water Data'!$H$6,0,10*ROW('Water Data'!H24)),NA())</f>
        <v>#N/A</v>
      </c>
      <c r="R30" s="91" t="e">
        <f ca="true">+IF(AND(ISNUMBER(OFFSET('Water Data'!$H$9,0,10*ROW('Water Data'!H24))),'Data Summary'!CG30="Yes"),OFFSET('Water Data'!$H$9,0,10*ROW('Water Data'!H24)),NA())</f>
        <v>#N/A</v>
      </c>
      <c r="S30" s="91" t="e">
        <f ca="true">+IF(AND(ISNUMBER(OFFSET('Water Data'!$I$4,0,10*ROW('Water Data'!I24))),'Data Summary'!CH30="Yes"),100-OFFSET('Water Data'!$I$4,0,10*ROW('Water Data'!I24)),NA())</f>
        <v>#N/A</v>
      </c>
      <c r="T30" s="91" t="e">
        <f ca="true">+IF(AND(ISNUMBER(OFFSET('Water Data'!$I$6,0,10*ROW('Water Data'!I24))),'Data Summary'!CI30="Yes"),OFFSET('Water Data'!$I$6,0,10*ROW('Water Data'!I24)),NA())</f>
        <v>#N/A</v>
      </c>
      <c r="U30" s="91" t="e">
        <f ca="true">+IF(AND(ISNUMBER(OFFSET('Water Data'!$I$9,0,10*ROW('Water Data'!I24))),'Data Summary'!CJ30="Yes"),OFFSET('Water Data'!$I$9,0,10*ROW('Water Data'!I24)),NA())</f>
        <v>#N/A</v>
      </c>
      <c r="V30" s="92" t="e">
        <f ca="true">+IF(AND(ISNUMBER(OFFSET('Sanitation Data'!$D$4,0,10*ROW('Sanitation Data'!D24))),'Data Summary'!CK30="Yes"),100-OFFSET('Sanitation Data'!$D$4,0,10*ROW('Sanitation Data'!D24)),NA())</f>
        <v>#N/A</v>
      </c>
      <c r="W30" s="92" t="e">
        <f ca="true">+IF(AND(ISNUMBER(OFFSET('Sanitation Data'!$D$6,0,10*ROW('Sanitation Data'!D24))),'Data Summary'!CL30="Yes"),OFFSET('Sanitation Data'!$D$6,0,10*ROW('Sanitation Data'!D24)),NA())</f>
        <v>#N/A</v>
      </c>
      <c r="X30" s="92" t="e">
        <f ca="true">+IF(AND(ISNUMBER(OFFSET('Sanitation Data'!$D$10,0,10*ROW('Sanitation Data'!D24))),'Data Summary'!CM30="Yes"),OFFSET('Sanitation Data'!$D$10,0,10*ROW('Sanitation Data'!D24)),NA())</f>
        <v>#N/A</v>
      </c>
      <c r="Y30" s="92" t="e">
        <f ca="true">+IF(AND(ISNUMBER(OFFSET('Sanitation Data'!$D$11,0,10*ROW('Sanitation Data'!D24))),'Data Summary'!CN30="Yes"),OFFSET('Sanitation Data'!$D$11,0,10*ROW('Sanitation Data'!D24)),NA())</f>
        <v>#N/A</v>
      </c>
      <c r="Z30" s="92" t="e">
        <f ca="true">+IF(AND(ISNUMBER(OFFSET('Sanitation Data'!$D$12,0,10*ROW('Sanitation Data'!D24))),'Data Summary'!CO30="Yes"),OFFSET('Sanitation Data'!$D$12,0,10*ROW('Sanitation Data'!D24)),NA())</f>
        <v>#N/A</v>
      </c>
      <c r="AA30" s="92" t="e">
        <f ca="true">+IF(AND(ISNUMBER(OFFSET('Sanitation Data'!$E$4,0,10*ROW('Sanitation Data'!E24))),'Data Summary'!CP30="Yes"),100-OFFSET('Sanitation Data'!$E$4,0,10*ROW('Sanitation Data'!E24)),NA())</f>
        <v>#N/A</v>
      </c>
      <c r="AB30" s="92" t="e">
        <f ca="true">+IF(AND(ISNUMBER(OFFSET('Sanitation Data'!$E$6,0,10*ROW('Sanitation Data'!E24))),'Data Summary'!CQ30="Yes"),OFFSET('Sanitation Data'!$E$6,0,10*ROW('Sanitation Data'!E24)),NA())</f>
        <v>#N/A</v>
      </c>
      <c r="AC30" s="92" t="e">
        <f ca="true">+IF(AND(ISNUMBER(OFFSET('Sanitation Data'!$E$10,0,10*ROW('Sanitation Data'!E24))),'Data Summary'!CR30="Yes"),OFFSET('Sanitation Data'!$E$10,0,10*ROW('Sanitation Data'!E24)),NA())</f>
        <v>#N/A</v>
      </c>
      <c r="AD30" s="92" t="e">
        <f ca="true">+IF(AND(ISNUMBER(OFFSET('Sanitation Data'!$E$11,0,10*ROW('Sanitation Data'!E24))),'Data Summary'!CS30="Yes"),OFFSET('Sanitation Data'!$E$11,0,10*ROW('Sanitation Data'!E24)),NA())</f>
        <v>#N/A</v>
      </c>
      <c r="AE30" s="92" t="e">
        <f ca="true">+IF(AND(ISNUMBER(OFFSET('Sanitation Data'!$E$12,0,10*ROW('Sanitation Data'!E24))),'Data Summary'!CT30="Yes"),OFFSET('Sanitation Data'!$E$12,0,10*ROW('Sanitation Data'!E24)),NA())</f>
        <v>#N/A</v>
      </c>
      <c r="AF30" s="92" t="e">
        <f ca="true">+IF(AND(ISNUMBER(OFFSET('Sanitation Data'!$F$4,0,10*ROW('Sanitation Data'!F24))),'Data Summary'!CU30="Yes"),100-OFFSET('Sanitation Data'!$F$4,0,10*ROW('Sanitation Data'!F24)),NA())</f>
        <v>#N/A</v>
      </c>
      <c r="AG30" s="92" t="e">
        <f ca="true">+IF(AND(ISNUMBER(OFFSET('Sanitation Data'!$F$6,0,10*ROW('Sanitation Data'!F24))),'Data Summary'!CV30="Yes"),OFFSET('Sanitation Data'!$F$6,0,10*ROW('Sanitation Data'!F24)),NA())</f>
        <v>#N/A</v>
      </c>
      <c r="AH30" s="92" t="e">
        <f ca="true">+IF(AND(ISNUMBER(OFFSET('Sanitation Data'!$F$10,0,10*ROW('Sanitation Data'!F24))),'Data Summary'!CW30="Yes"),OFFSET('Sanitation Data'!$F$10,0,10*ROW('Sanitation Data'!F24)),NA())</f>
        <v>#N/A</v>
      </c>
      <c r="AI30" s="92" t="e">
        <f ca="true">+IF(AND(ISNUMBER(OFFSET('Sanitation Data'!$F$11,0,10*ROW('Sanitation Data'!F24))),'Data Summary'!CX30="Yes"),OFFSET('Sanitation Data'!$F$11,0,10*ROW('Sanitation Data'!F24)),NA())</f>
        <v>#N/A</v>
      </c>
      <c r="AJ30" s="92" t="e">
        <f ca="true">+IF(AND(ISNUMBER(OFFSET('Sanitation Data'!$F$12,0,10*ROW('Sanitation Data'!F24))),'Data Summary'!CY30="Yes"),OFFSET('Sanitation Data'!$F$12,0,10*ROW('Sanitation Data'!F24)),NA())</f>
        <v>#N/A</v>
      </c>
      <c r="AK30" s="92" t="e">
        <f ca="true">+IF(AND(ISNUMBER(OFFSET('Sanitation Data'!$G$4,0,10*ROW('Sanitation Data'!G24))),'Data Summary'!CZ30="Yes"),100-OFFSET('Sanitation Data'!$G$4,0,10*ROW('Sanitation Data'!G24)),NA())</f>
        <v>#N/A</v>
      </c>
      <c r="AL30" s="92" t="e">
        <f ca="true">+IF(AND(ISNUMBER(OFFSET('Sanitation Data'!$G$6,0,10*ROW('Sanitation Data'!G24))),'Data Summary'!DA30="Yes"),OFFSET('Sanitation Data'!$G$6,0,10*ROW('Sanitation Data'!G24)),NA())</f>
        <v>#N/A</v>
      </c>
      <c r="AM30" s="92" t="e">
        <f ca="true">+IF(AND(ISNUMBER(OFFSET('Sanitation Data'!$G$10,0,10*ROW('Sanitation Data'!G24))),'Data Summary'!DB30="Yes"),OFFSET('Sanitation Data'!$G$10,0,10*ROW('Sanitation Data'!G24)),NA())</f>
        <v>#N/A</v>
      </c>
      <c r="AN30" s="92" t="e">
        <f ca="true">+IF(AND(ISNUMBER(OFFSET('Sanitation Data'!$G$11,0,10*ROW('Sanitation Data'!G24))),'Data Summary'!DC30="Yes"),OFFSET('Sanitation Data'!$G$11,0,10*ROW('Sanitation Data'!G24)),NA())</f>
        <v>#N/A</v>
      </c>
      <c r="AO30" s="92" t="e">
        <f ca="true">+IF(AND(ISNUMBER(OFFSET('Sanitation Data'!$G$12,0,10*ROW('Sanitation Data'!G24))),'Data Summary'!DD30="Yes"),OFFSET('Sanitation Data'!$G$12,0,10*ROW('Sanitation Data'!G24)),NA())</f>
        <v>#N/A</v>
      </c>
      <c r="AP30" s="92" t="e">
        <f ca="true">+IF(AND(ISNUMBER(OFFSET('Sanitation Data'!$H$4,0,10*ROW('Sanitation Data'!H24))),'Data Summary'!DE30="Yes"),100-OFFSET('Sanitation Data'!$H$4,0,10*ROW('Sanitation Data'!H24)),NA())</f>
        <v>#N/A</v>
      </c>
      <c r="AQ30" s="92" t="e">
        <f ca="true">+IF(AND(ISNUMBER(OFFSET('Sanitation Data'!$H$6,0,10*ROW('Sanitation Data'!H24))),'Data Summary'!DF30="Yes"),OFFSET('Sanitation Data'!$H$6,0,10*ROW('Sanitation Data'!H24)),NA())</f>
        <v>#N/A</v>
      </c>
      <c r="AR30" s="92" t="e">
        <f ca="true">+IF(AND(ISNUMBER(OFFSET('Sanitation Data'!$H$10,0,10*ROW('Sanitation Data'!H24))),'Data Summary'!DG30="Yes"),OFFSET('Sanitation Data'!$H$10,0,10*ROW('Sanitation Data'!H24)),NA())</f>
        <v>#N/A</v>
      </c>
      <c r="AS30" s="92" t="e">
        <f ca="true">+IF(AND(ISNUMBER(OFFSET('Sanitation Data'!$H$11,0,10*ROW('Sanitation Data'!H24))),'Data Summary'!DH30="Yes"),OFFSET('Sanitation Data'!$H$11,0,10*ROW('Sanitation Data'!H24)),NA())</f>
        <v>#N/A</v>
      </c>
      <c r="AT30" s="92" t="e">
        <f ca="true">+IF(AND(ISNUMBER(OFFSET('Sanitation Data'!$H$12,0,10*ROW('Sanitation Data'!H24))),'Data Summary'!DI30="Yes"),OFFSET('Sanitation Data'!$H$12,0,10*ROW('Sanitation Data'!H24)),NA())</f>
        <v>#N/A</v>
      </c>
      <c r="AU30" s="92" t="e">
        <f ca="true">+IF(AND(ISNUMBER(OFFSET('Sanitation Data'!$I$4,0,10*ROW('Sanitation Data'!I24))),'Data Summary'!DJ30="Yes"),100-OFFSET('Sanitation Data'!$I$4,0,10*ROW('Sanitation Data'!I24)),NA())</f>
        <v>#N/A</v>
      </c>
      <c r="AV30" s="92" t="e">
        <f ca="true">+IF(AND(ISNUMBER(OFFSET('Sanitation Data'!$I$6,0,10*ROW('Sanitation Data'!I24))),'Data Summary'!DK30="Yes"),OFFSET('Sanitation Data'!$I$6,0,10*ROW('Sanitation Data'!I24)),NA())</f>
        <v>#N/A</v>
      </c>
      <c r="AW30" s="92" t="e">
        <f ca="true">+IF(AND(ISNUMBER(OFFSET('Sanitation Data'!$I$10,0,10*ROW('Sanitation Data'!I24))),'Data Summary'!DL30="Yes"),OFFSET('Sanitation Data'!$I$10,0,10*ROW('Sanitation Data'!I24)),NA())</f>
        <v>#N/A</v>
      </c>
      <c r="AX30" s="92" t="e">
        <f ca="true">+IF(AND(ISNUMBER(OFFSET('Sanitation Data'!$I$11,0,10*ROW('Sanitation Data'!I24))),'Data Summary'!DM30="Yes"),OFFSET('Sanitation Data'!$I$11,0,10*ROW('Sanitation Data'!I24)),NA())</f>
        <v>#N/A</v>
      </c>
      <c r="AY30" s="92" t="e">
        <f ca="true">+IF(AND(ISNUMBER(OFFSET('Sanitation Data'!$I$12,0,10*ROW('Sanitation Data'!I24))),'Data Summary'!DN30="Yes"),OFFSET('Sanitation Data'!$I$12,0,10*ROW('Sanitation Data'!I24)),NA())</f>
        <v>#N/A</v>
      </c>
      <c r="AZ30" s="93" t="e">
        <f ca="true">+IF(AND(ISNUMBER(OFFSET('Hygiene Data'!$D$5,0,10*ROW('Hygiene Data'!D24))),'Data Summary'!DO30="Yes"),OFFSET('Hygiene Data'!$D$5,0,10*ROW('Hygiene Data'!D24)),NA())</f>
        <v>#N/A</v>
      </c>
      <c r="BA30" s="93" t="e">
        <f ca="true">+IF(AND(ISNUMBER(OFFSET('Hygiene Data'!$D$7,0,10*ROW('Hygiene Data'!D24))),'Data Summary'!DP30="Yes"),OFFSET('Hygiene Data'!$D$7,0,10*ROW('Hygiene Data'!D24)),NA())</f>
        <v>#N/A</v>
      </c>
      <c r="BB30" s="93" t="e">
        <f ca="true">+IF(AND(ISNUMBER(OFFSET('Hygiene Data'!$D$9,0,10*ROW('Hygiene Data'!D24))),'Data Summary'!DQ30="Yes"),OFFSET('Hygiene Data'!$D$9,0,10*ROW('Hygiene Data'!D24)),NA())</f>
        <v>#N/A</v>
      </c>
      <c r="BC30" s="93" t="e">
        <f ca="true">+IF(AND(ISNUMBER(OFFSET('Hygiene Data'!$E$5,0,10*ROW('Hygiene Data'!E24))),'Data Summary'!DR30="Yes"),OFFSET('Hygiene Data'!$E$5,0,10*ROW('Hygiene Data'!E24)),NA())</f>
        <v>#N/A</v>
      </c>
      <c r="BD30" s="93" t="e">
        <f ca="true">+IF(AND(ISNUMBER(OFFSET('Hygiene Data'!$E$7,0,10*ROW('Hygiene Data'!E24))),'Data Summary'!DS30="Yes"),OFFSET('Hygiene Data'!$E$7,0,10*ROW('Hygiene Data'!E24)),NA())</f>
        <v>#N/A</v>
      </c>
      <c r="BE30" s="93" t="e">
        <f ca="true">+IF(AND(ISNUMBER(OFFSET('Hygiene Data'!$E$9,0,10*ROW('Hygiene Data'!E24))),'Data Summary'!DT30="Yes"),OFFSET('Hygiene Data'!$E$9,0,10*ROW('Hygiene Data'!E24)),NA())</f>
        <v>#N/A</v>
      </c>
      <c r="BF30" s="93" t="e">
        <f ca="true">+IF(AND(ISNUMBER(OFFSET('Hygiene Data'!$F$5,0,10*ROW('Hygiene Data'!F24))),'Data Summary'!DU30="Yes"),OFFSET('Hygiene Data'!$F$5,0,10*ROW('Hygiene Data'!F24)),NA())</f>
        <v>#N/A</v>
      </c>
      <c r="BG30" s="93" t="e">
        <f ca="true">+IF(AND(ISNUMBER(OFFSET('Hygiene Data'!$F$7,0,10*ROW('Hygiene Data'!F24))),'Data Summary'!DV30="Yes"),OFFSET('Hygiene Data'!$F$7,0,10*ROW('Hygiene Data'!F24)),NA())</f>
        <v>#N/A</v>
      </c>
      <c r="BH30" s="93" t="e">
        <f ca="true">+IF(AND(ISNUMBER(OFFSET('Hygiene Data'!$F$9,0,10*ROW('Hygiene Data'!F24))),'Data Summary'!DW30="Yes"),OFFSET('Hygiene Data'!$F$9,0,10*ROW('Hygiene Data'!F24)),NA())</f>
        <v>#N/A</v>
      </c>
      <c r="BI30" s="93" t="e">
        <f ca="true">+IF(AND(ISNUMBER(OFFSET('Hygiene Data'!$G$5,0,10*ROW('Hygiene Data'!G24))),'Data Summary'!DX30="Yes"),OFFSET('Hygiene Data'!$G$5,0,10*ROW('Hygiene Data'!G24)),NA())</f>
        <v>#N/A</v>
      </c>
      <c r="BJ30" s="93" t="e">
        <f ca="true">+IF(AND(ISNUMBER(OFFSET('Hygiene Data'!$G$7,0,10*ROW('Hygiene Data'!G24))),'Data Summary'!DY30="Yes"),OFFSET('Hygiene Data'!$G$7,0,10*ROW('Hygiene Data'!G24)),NA())</f>
        <v>#N/A</v>
      </c>
      <c r="BK30" s="93" t="e">
        <f ca="true">+IF(AND(ISNUMBER(OFFSET('Hygiene Data'!$G$9,0,10*ROW('Hygiene Data'!G24))),'Data Summary'!DZ30="Yes"),OFFSET('Hygiene Data'!$G$9,0,10*ROW('Hygiene Data'!G24)),NA())</f>
        <v>#N/A</v>
      </c>
      <c r="BL30" s="93" t="e">
        <f ca="true">+IF(AND(ISNUMBER(OFFSET('Hygiene Data'!$H$5,0,10*ROW('Hygiene Data'!H24))),'Data Summary'!EA30="Yes"),OFFSET('Hygiene Data'!$H$5,0,10*ROW('Hygiene Data'!H24)),NA())</f>
        <v>#N/A</v>
      </c>
      <c r="BM30" s="93" t="e">
        <f ca="true">+IF(AND(ISNUMBER(OFFSET('Hygiene Data'!$H$7,0,10*ROW('Hygiene Data'!H24))),'Data Summary'!EB30="Yes"),OFFSET('Hygiene Data'!$H$7,0,10*ROW('Hygiene Data'!H24)),NA())</f>
        <v>#N/A</v>
      </c>
      <c r="BN30" s="93" t="e">
        <f ca="true">+IF(AND(ISNUMBER(OFFSET('Hygiene Data'!$H$9,0,10*ROW('Hygiene Data'!H24))),'Data Summary'!EC30="Yes"),OFFSET('Hygiene Data'!$H$9,0,10*ROW('Hygiene Data'!H24)),NA())</f>
        <v>#N/A</v>
      </c>
      <c r="BO30" s="93" t="e">
        <f ca="true">+IF(AND(ISNUMBER(OFFSET('Hygiene Data'!$I$5,0,10*ROW('Hygiene Data'!I24))),'Data Summary'!ED30="Yes"),OFFSET('Hygiene Data'!$I$5,0,10*ROW('Hygiene Data'!I24)),NA())</f>
        <v>#N/A</v>
      </c>
      <c r="BP30" s="93" t="e">
        <f ca="true">+IF(AND(ISNUMBER(OFFSET('Hygiene Data'!$I$7,0,10*ROW('Hygiene Data'!I24))),'Data Summary'!EE30="Yes"),OFFSET('Hygiene Data'!$I$7,0,10*ROW('Hygiene Data'!I24)),NA())</f>
        <v>#N/A</v>
      </c>
      <c r="BQ30" s="93" t="e">
        <f ca="true">+IF(AND(ISNUMBER(OFFSET('Hygiene Data'!$I$9,0,10*ROW('Hygiene Data'!I24))),'Data Summary'!EF30="Yes"),OFFSET('Hygiene Data'!$I$9,0,10*ROW('Hygiene Data'!I24)),NA())</f>
        <v>#N/A</v>
      </c>
    </row>
    <row xmlns:x14ac="http://schemas.microsoft.com/office/spreadsheetml/2009/9/ac" r="31" x14ac:dyDescent="0.2">
      <c r="A31" s="325" t="e">
        <f ca="true">+RIGHT('Data Summary'!A31,LEN('Data Summary'!A31)-9)</f>
        <v>#VALUE!</v>
      </c>
      <c r="B31" s="35" t="str">
        <f ca="true">+IF(ISTEXT('Data Summary'!B31),'Data Summary'!B31,"")</f>
        <v/>
      </c>
      <c r="C31" s="324" t="e">
        <f ca="true">+VALUE('Data Summary'!C31)</f>
        <v>#VALUE!</v>
      </c>
      <c r="D31" s="91" t="e">
        <f ca="true">+IF(AND(ISNUMBER(OFFSET('Water Data'!$D$4,0,10*ROW('Water Data'!D25))),'Data Summary'!BS31="Yes"),100-OFFSET('Water Data'!$D$4,0,10*ROW('Water Data'!D25)),NA())</f>
        <v>#N/A</v>
      </c>
      <c r="E31" s="91" t="e">
        <f ca="true">+IF(AND(ISNUMBER(OFFSET('Water Data'!$D$6,0,10*ROW('Water Data'!D25))),'Data Summary'!BT31="Yes"),OFFSET('Water Data'!$D$6,0,10*ROW('Water Data'!D25)),NA())</f>
        <v>#N/A</v>
      </c>
      <c r="F31" s="91" t="e">
        <f ca="true">+IF(AND(ISNUMBER(OFFSET('Water Data'!$D$9,0,10*ROW('Water Data'!D25))),'Data Summary'!BU31="Yes"),OFFSET('Water Data'!$D$9,0,10*ROW('Water Data'!D25)),NA())</f>
        <v>#N/A</v>
      </c>
      <c r="G31" s="91" t="e">
        <f ca="true">+IF(AND(ISNUMBER(OFFSET('Water Data'!$E$4,0,10*ROW('Water Data'!E25))),'Data Summary'!BV31="Yes"),100-OFFSET('Water Data'!$E$4,0,10*ROW('Water Data'!E25)),NA())</f>
        <v>#N/A</v>
      </c>
      <c r="H31" s="91" t="e">
        <f ca="true">+IF(AND(ISNUMBER(OFFSET('Water Data'!$E$6,0,10*ROW('Water Data'!E25))),'Data Summary'!BW31="Yes"),OFFSET('Water Data'!$E$6,0,10*ROW('Water Data'!E25)),NA())</f>
        <v>#N/A</v>
      </c>
      <c r="I31" s="91" t="e">
        <f ca="true">+IF(AND(ISNUMBER(OFFSET('Water Data'!$E$9,0,10*ROW('Water Data'!E25))),'Data Summary'!BX31="Yes"),OFFSET('Water Data'!$E$9,0,10*ROW('Water Data'!E25)),NA())</f>
        <v>#N/A</v>
      </c>
      <c r="J31" s="91" t="e">
        <f ca="true">+IF(AND(ISNUMBER(OFFSET('Water Data'!$F$4,0,10*ROW('Water Data'!F25))),'Data Summary'!BY31="Yes"),100-OFFSET('Water Data'!$F$4,0,10*ROW('Water Data'!F25)),NA())</f>
        <v>#N/A</v>
      </c>
      <c r="K31" s="91" t="e">
        <f ca="true">+IF(AND(ISNUMBER(OFFSET('Water Data'!$F$6,0,10*ROW('Water Data'!F25))),'Data Summary'!BZ31="Yes"),OFFSET('Water Data'!$F$6,0,10*ROW('Water Data'!F25)),NA())</f>
        <v>#N/A</v>
      </c>
      <c r="L31" s="91" t="e">
        <f ca="true">+IF(AND(ISNUMBER(OFFSET('Water Data'!$F$9,0,10*ROW('Water Data'!F25))),'Data Summary'!CA31="Yes"),OFFSET('Water Data'!$F$9,0,10*ROW('Water Data'!F25)),NA())</f>
        <v>#N/A</v>
      </c>
      <c r="M31" s="91" t="e">
        <f ca="true">+IF(AND(ISNUMBER(OFFSET('Water Data'!$G$4,0,10*ROW('Water Data'!G25))),'Data Summary'!CB31="Yes"),100-OFFSET('Water Data'!$G$4,0,10*ROW('Water Data'!G25)),NA())</f>
        <v>#N/A</v>
      </c>
      <c r="N31" s="91" t="e">
        <f ca="true">+IF(AND(ISNUMBER(OFFSET('Water Data'!$G$6,0,10*ROW('Water Data'!G25))),'Data Summary'!CC31="Yes"),OFFSET('Water Data'!$G$6,0,10*ROW('Water Data'!G25)),NA())</f>
        <v>#N/A</v>
      </c>
      <c r="O31" s="91" t="e">
        <f ca="true">+IF(AND(ISNUMBER(OFFSET('Water Data'!$G$9,0,10*ROW('Water Data'!G25))),'Data Summary'!CD31="Yes"),OFFSET('Water Data'!$G$9,0,10*ROW('Water Data'!G25)),NA())</f>
        <v>#N/A</v>
      </c>
      <c r="P31" s="91" t="e">
        <f ca="true">+IF(AND(ISNUMBER(OFFSET('Water Data'!$H$4,0,10*ROW('Water Data'!H25))),'Data Summary'!CE31="Yes"),100-OFFSET('Water Data'!$H$4,0,10*ROW('Water Data'!H25)),NA())</f>
        <v>#N/A</v>
      </c>
      <c r="Q31" s="91" t="e">
        <f ca="true">+IF(AND(ISNUMBER(OFFSET('Water Data'!$H$6,0,10*ROW('Water Data'!H25))),'Data Summary'!CF31="Yes"),OFFSET('Water Data'!$H$6,0,10*ROW('Water Data'!H25)),NA())</f>
        <v>#N/A</v>
      </c>
      <c r="R31" s="91" t="e">
        <f ca="true">+IF(AND(ISNUMBER(OFFSET('Water Data'!$H$9,0,10*ROW('Water Data'!H25))),'Data Summary'!CG31="Yes"),OFFSET('Water Data'!$H$9,0,10*ROW('Water Data'!H25)),NA())</f>
        <v>#N/A</v>
      </c>
      <c r="S31" s="91" t="e">
        <f ca="true">+IF(AND(ISNUMBER(OFFSET('Water Data'!$I$4,0,10*ROW('Water Data'!I25))),'Data Summary'!CH31="Yes"),100-OFFSET('Water Data'!$I$4,0,10*ROW('Water Data'!I25)),NA())</f>
        <v>#N/A</v>
      </c>
      <c r="T31" s="91" t="e">
        <f ca="true">+IF(AND(ISNUMBER(OFFSET('Water Data'!$I$6,0,10*ROW('Water Data'!I25))),'Data Summary'!CI31="Yes"),OFFSET('Water Data'!$I$6,0,10*ROW('Water Data'!I25)),NA())</f>
        <v>#N/A</v>
      </c>
      <c r="U31" s="91" t="e">
        <f ca="true">+IF(AND(ISNUMBER(OFFSET('Water Data'!$I$9,0,10*ROW('Water Data'!I25))),'Data Summary'!CJ31="Yes"),OFFSET('Water Data'!$I$9,0,10*ROW('Water Data'!I25)),NA())</f>
        <v>#N/A</v>
      </c>
      <c r="V31" s="92" t="e">
        <f ca="true">+IF(AND(ISNUMBER(OFFSET('Sanitation Data'!$D$4,0,10*ROW('Sanitation Data'!D25))),'Data Summary'!CK31="Yes"),100-OFFSET('Sanitation Data'!$D$4,0,10*ROW('Sanitation Data'!D25)),NA())</f>
        <v>#N/A</v>
      </c>
      <c r="W31" s="92" t="e">
        <f ca="true">+IF(AND(ISNUMBER(OFFSET('Sanitation Data'!$D$6,0,10*ROW('Sanitation Data'!D25))),'Data Summary'!CL31="Yes"),OFFSET('Sanitation Data'!$D$6,0,10*ROW('Sanitation Data'!D25)),NA())</f>
        <v>#N/A</v>
      </c>
      <c r="X31" s="92" t="e">
        <f ca="true">+IF(AND(ISNUMBER(OFFSET('Sanitation Data'!$D$10,0,10*ROW('Sanitation Data'!D25))),'Data Summary'!CM31="Yes"),OFFSET('Sanitation Data'!$D$10,0,10*ROW('Sanitation Data'!D25)),NA())</f>
        <v>#N/A</v>
      </c>
      <c r="Y31" s="92" t="e">
        <f ca="true">+IF(AND(ISNUMBER(OFFSET('Sanitation Data'!$D$11,0,10*ROW('Sanitation Data'!D25))),'Data Summary'!CN31="Yes"),OFFSET('Sanitation Data'!$D$11,0,10*ROW('Sanitation Data'!D25)),NA())</f>
        <v>#N/A</v>
      </c>
      <c r="Z31" s="92" t="e">
        <f ca="true">+IF(AND(ISNUMBER(OFFSET('Sanitation Data'!$D$12,0,10*ROW('Sanitation Data'!D25))),'Data Summary'!CO31="Yes"),OFFSET('Sanitation Data'!$D$12,0,10*ROW('Sanitation Data'!D25)),NA())</f>
        <v>#N/A</v>
      </c>
      <c r="AA31" s="92" t="e">
        <f ca="true">+IF(AND(ISNUMBER(OFFSET('Sanitation Data'!$E$4,0,10*ROW('Sanitation Data'!E25))),'Data Summary'!CP31="Yes"),100-OFFSET('Sanitation Data'!$E$4,0,10*ROW('Sanitation Data'!E25)),NA())</f>
        <v>#N/A</v>
      </c>
      <c r="AB31" s="92" t="e">
        <f ca="true">+IF(AND(ISNUMBER(OFFSET('Sanitation Data'!$E$6,0,10*ROW('Sanitation Data'!E25))),'Data Summary'!CQ31="Yes"),OFFSET('Sanitation Data'!$E$6,0,10*ROW('Sanitation Data'!E25)),NA())</f>
        <v>#N/A</v>
      </c>
      <c r="AC31" s="92" t="e">
        <f ca="true">+IF(AND(ISNUMBER(OFFSET('Sanitation Data'!$E$10,0,10*ROW('Sanitation Data'!E25))),'Data Summary'!CR31="Yes"),OFFSET('Sanitation Data'!$E$10,0,10*ROW('Sanitation Data'!E25)),NA())</f>
        <v>#N/A</v>
      </c>
      <c r="AD31" s="92" t="e">
        <f ca="true">+IF(AND(ISNUMBER(OFFSET('Sanitation Data'!$E$11,0,10*ROW('Sanitation Data'!E25))),'Data Summary'!CS31="Yes"),OFFSET('Sanitation Data'!$E$11,0,10*ROW('Sanitation Data'!E25)),NA())</f>
        <v>#N/A</v>
      </c>
      <c r="AE31" s="92" t="e">
        <f ca="true">+IF(AND(ISNUMBER(OFFSET('Sanitation Data'!$E$12,0,10*ROW('Sanitation Data'!E25))),'Data Summary'!CT31="Yes"),OFFSET('Sanitation Data'!$E$12,0,10*ROW('Sanitation Data'!E25)),NA())</f>
        <v>#N/A</v>
      </c>
      <c r="AF31" s="92" t="e">
        <f ca="true">+IF(AND(ISNUMBER(OFFSET('Sanitation Data'!$F$4,0,10*ROW('Sanitation Data'!F25))),'Data Summary'!CU31="Yes"),100-OFFSET('Sanitation Data'!$F$4,0,10*ROW('Sanitation Data'!F25)),NA())</f>
        <v>#N/A</v>
      </c>
      <c r="AG31" s="92" t="e">
        <f ca="true">+IF(AND(ISNUMBER(OFFSET('Sanitation Data'!$F$6,0,10*ROW('Sanitation Data'!F25))),'Data Summary'!CV31="Yes"),OFFSET('Sanitation Data'!$F$6,0,10*ROW('Sanitation Data'!F25)),NA())</f>
        <v>#N/A</v>
      </c>
      <c r="AH31" s="92" t="e">
        <f ca="true">+IF(AND(ISNUMBER(OFFSET('Sanitation Data'!$F$10,0,10*ROW('Sanitation Data'!F25))),'Data Summary'!CW31="Yes"),OFFSET('Sanitation Data'!$F$10,0,10*ROW('Sanitation Data'!F25)),NA())</f>
        <v>#N/A</v>
      </c>
      <c r="AI31" s="92" t="e">
        <f ca="true">+IF(AND(ISNUMBER(OFFSET('Sanitation Data'!$F$11,0,10*ROW('Sanitation Data'!F25))),'Data Summary'!CX31="Yes"),OFFSET('Sanitation Data'!$F$11,0,10*ROW('Sanitation Data'!F25)),NA())</f>
        <v>#N/A</v>
      </c>
      <c r="AJ31" s="92" t="e">
        <f ca="true">+IF(AND(ISNUMBER(OFFSET('Sanitation Data'!$F$12,0,10*ROW('Sanitation Data'!F25))),'Data Summary'!CY31="Yes"),OFFSET('Sanitation Data'!$F$12,0,10*ROW('Sanitation Data'!F25)),NA())</f>
        <v>#N/A</v>
      </c>
      <c r="AK31" s="92" t="e">
        <f ca="true">+IF(AND(ISNUMBER(OFFSET('Sanitation Data'!$G$4,0,10*ROW('Sanitation Data'!G25))),'Data Summary'!CZ31="Yes"),100-OFFSET('Sanitation Data'!$G$4,0,10*ROW('Sanitation Data'!G25)),NA())</f>
        <v>#N/A</v>
      </c>
      <c r="AL31" s="92" t="e">
        <f ca="true">+IF(AND(ISNUMBER(OFFSET('Sanitation Data'!$G$6,0,10*ROW('Sanitation Data'!G25))),'Data Summary'!DA31="Yes"),OFFSET('Sanitation Data'!$G$6,0,10*ROW('Sanitation Data'!G25)),NA())</f>
        <v>#N/A</v>
      </c>
      <c r="AM31" s="92" t="e">
        <f ca="true">+IF(AND(ISNUMBER(OFFSET('Sanitation Data'!$G$10,0,10*ROW('Sanitation Data'!G25))),'Data Summary'!DB31="Yes"),OFFSET('Sanitation Data'!$G$10,0,10*ROW('Sanitation Data'!G25)),NA())</f>
        <v>#N/A</v>
      </c>
      <c r="AN31" s="92" t="e">
        <f ca="true">+IF(AND(ISNUMBER(OFFSET('Sanitation Data'!$G$11,0,10*ROW('Sanitation Data'!G25))),'Data Summary'!DC31="Yes"),OFFSET('Sanitation Data'!$G$11,0,10*ROW('Sanitation Data'!G25)),NA())</f>
        <v>#N/A</v>
      </c>
      <c r="AO31" s="92" t="e">
        <f ca="true">+IF(AND(ISNUMBER(OFFSET('Sanitation Data'!$G$12,0,10*ROW('Sanitation Data'!G25))),'Data Summary'!DD31="Yes"),OFFSET('Sanitation Data'!$G$12,0,10*ROW('Sanitation Data'!G25)),NA())</f>
        <v>#N/A</v>
      </c>
      <c r="AP31" s="92" t="e">
        <f ca="true">+IF(AND(ISNUMBER(OFFSET('Sanitation Data'!$H$4,0,10*ROW('Sanitation Data'!H25))),'Data Summary'!DE31="Yes"),100-OFFSET('Sanitation Data'!$H$4,0,10*ROW('Sanitation Data'!H25)),NA())</f>
        <v>#N/A</v>
      </c>
      <c r="AQ31" s="92" t="e">
        <f ca="true">+IF(AND(ISNUMBER(OFFSET('Sanitation Data'!$H$6,0,10*ROW('Sanitation Data'!H25))),'Data Summary'!DF31="Yes"),OFFSET('Sanitation Data'!$H$6,0,10*ROW('Sanitation Data'!H25)),NA())</f>
        <v>#N/A</v>
      </c>
      <c r="AR31" s="92" t="e">
        <f ca="true">+IF(AND(ISNUMBER(OFFSET('Sanitation Data'!$H$10,0,10*ROW('Sanitation Data'!H25))),'Data Summary'!DG31="Yes"),OFFSET('Sanitation Data'!$H$10,0,10*ROW('Sanitation Data'!H25)),NA())</f>
        <v>#N/A</v>
      </c>
      <c r="AS31" s="92" t="e">
        <f ca="true">+IF(AND(ISNUMBER(OFFSET('Sanitation Data'!$H$11,0,10*ROW('Sanitation Data'!H25))),'Data Summary'!DH31="Yes"),OFFSET('Sanitation Data'!$H$11,0,10*ROW('Sanitation Data'!H25)),NA())</f>
        <v>#N/A</v>
      </c>
      <c r="AT31" s="92" t="e">
        <f ca="true">+IF(AND(ISNUMBER(OFFSET('Sanitation Data'!$H$12,0,10*ROW('Sanitation Data'!H25))),'Data Summary'!DI31="Yes"),OFFSET('Sanitation Data'!$H$12,0,10*ROW('Sanitation Data'!H25)),NA())</f>
        <v>#N/A</v>
      </c>
      <c r="AU31" s="92" t="e">
        <f ca="true">+IF(AND(ISNUMBER(OFFSET('Sanitation Data'!$I$4,0,10*ROW('Sanitation Data'!I25))),'Data Summary'!DJ31="Yes"),100-OFFSET('Sanitation Data'!$I$4,0,10*ROW('Sanitation Data'!I25)),NA())</f>
        <v>#N/A</v>
      </c>
      <c r="AV31" s="92" t="e">
        <f ca="true">+IF(AND(ISNUMBER(OFFSET('Sanitation Data'!$I$6,0,10*ROW('Sanitation Data'!I25))),'Data Summary'!DK31="Yes"),OFFSET('Sanitation Data'!$I$6,0,10*ROW('Sanitation Data'!I25)),NA())</f>
        <v>#N/A</v>
      </c>
      <c r="AW31" s="92" t="e">
        <f ca="true">+IF(AND(ISNUMBER(OFFSET('Sanitation Data'!$I$10,0,10*ROW('Sanitation Data'!I25))),'Data Summary'!DL31="Yes"),OFFSET('Sanitation Data'!$I$10,0,10*ROW('Sanitation Data'!I25)),NA())</f>
        <v>#N/A</v>
      </c>
      <c r="AX31" s="92" t="e">
        <f ca="true">+IF(AND(ISNUMBER(OFFSET('Sanitation Data'!$I$11,0,10*ROW('Sanitation Data'!I25))),'Data Summary'!DM31="Yes"),OFFSET('Sanitation Data'!$I$11,0,10*ROW('Sanitation Data'!I25)),NA())</f>
        <v>#N/A</v>
      </c>
      <c r="AY31" s="92" t="e">
        <f ca="true">+IF(AND(ISNUMBER(OFFSET('Sanitation Data'!$I$12,0,10*ROW('Sanitation Data'!I25))),'Data Summary'!DN31="Yes"),OFFSET('Sanitation Data'!$I$12,0,10*ROW('Sanitation Data'!I25)),NA())</f>
        <v>#N/A</v>
      </c>
      <c r="AZ31" s="93" t="e">
        <f ca="true">+IF(AND(ISNUMBER(OFFSET('Hygiene Data'!$D$5,0,10*ROW('Hygiene Data'!D25))),'Data Summary'!DO31="Yes"),OFFSET('Hygiene Data'!$D$5,0,10*ROW('Hygiene Data'!D25)),NA())</f>
        <v>#N/A</v>
      </c>
      <c r="BA31" s="93" t="e">
        <f ca="true">+IF(AND(ISNUMBER(OFFSET('Hygiene Data'!$D$7,0,10*ROW('Hygiene Data'!D25))),'Data Summary'!DP31="Yes"),OFFSET('Hygiene Data'!$D$7,0,10*ROW('Hygiene Data'!D25)),NA())</f>
        <v>#N/A</v>
      </c>
      <c r="BB31" s="93" t="e">
        <f ca="true">+IF(AND(ISNUMBER(OFFSET('Hygiene Data'!$D$9,0,10*ROW('Hygiene Data'!D25))),'Data Summary'!DQ31="Yes"),OFFSET('Hygiene Data'!$D$9,0,10*ROW('Hygiene Data'!D25)),NA())</f>
        <v>#N/A</v>
      </c>
      <c r="BC31" s="93" t="e">
        <f ca="true">+IF(AND(ISNUMBER(OFFSET('Hygiene Data'!$E$5,0,10*ROW('Hygiene Data'!E25))),'Data Summary'!DR31="Yes"),OFFSET('Hygiene Data'!$E$5,0,10*ROW('Hygiene Data'!E25)),NA())</f>
        <v>#N/A</v>
      </c>
      <c r="BD31" s="93" t="e">
        <f ca="true">+IF(AND(ISNUMBER(OFFSET('Hygiene Data'!$E$7,0,10*ROW('Hygiene Data'!E25))),'Data Summary'!DS31="Yes"),OFFSET('Hygiene Data'!$E$7,0,10*ROW('Hygiene Data'!E25)),NA())</f>
        <v>#N/A</v>
      </c>
      <c r="BE31" s="93" t="e">
        <f ca="true">+IF(AND(ISNUMBER(OFFSET('Hygiene Data'!$E$9,0,10*ROW('Hygiene Data'!E25))),'Data Summary'!DT31="Yes"),OFFSET('Hygiene Data'!$E$9,0,10*ROW('Hygiene Data'!E25)),NA())</f>
        <v>#N/A</v>
      </c>
      <c r="BF31" s="93" t="e">
        <f ca="true">+IF(AND(ISNUMBER(OFFSET('Hygiene Data'!$F$5,0,10*ROW('Hygiene Data'!F25))),'Data Summary'!DU31="Yes"),OFFSET('Hygiene Data'!$F$5,0,10*ROW('Hygiene Data'!F25)),NA())</f>
        <v>#N/A</v>
      </c>
      <c r="BG31" s="93" t="e">
        <f ca="true">+IF(AND(ISNUMBER(OFFSET('Hygiene Data'!$F$7,0,10*ROW('Hygiene Data'!F25))),'Data Summary'!DV31="Yes"),OFFSET('Hygiene Data'!$F$7,0,10*ROW('Hygiene Data'!F25)),NA())</f>
        <v>#N/A</v>
      </c>
      <c r="BH31" s="93" t="e">
        <f ca="true">+IF(AND(ISNUMBER(OFFSET('Hygiene Data'!$F$9,0,10*ROW('Hygiene Data'!F25))),'Data Summary'!DW31="Yes"),OFFSET('Hygiene Data'!$F$9,0,10*ROW('Hygiene Data'!F25)),NA())</f>
        <v>#N/A</v>
      </c>
      <c r="BI31" s="93" t="e">
        <f ca="true">+IF(AND(ISNUMBER(OFFSET('Hygiene Data'!$G$5,0,10*ROW('Hygiene Data'!G25))),'Data Summary'!DX31="Yes"),OFFSET('Hygiene Data'!$G$5,0,10*ROW('Hygiene Data'!G25)),NA())</f>
        <v>#N/A</v>
      </c>
      <c r="BJ31" s="93" t="e">
        <f ca="true">+IF(AND(ISNUMBER(OFFSET('Hygiene Data'!$G$7,0,10*ROW('Hygiene Data'!G25))),'Data Summary'!DY31="Yes"),OFFSET('Hygiene Data'!$G$7,0,10*ROW('Hygiene Data'!G25)),NA())</f>
        <v>#N/A</v>
      </c>
      <c r="BK31" s="93" t="e">
        <f ca="true">+IF(AND(ISNUMBER(OFFSET('Hygiene Data'!$G$9,0,10*ROW('Hygiene Data'!G25))),'Data Summary'!DZ31="Yes"),OFFSET('Hygiene Data'!$G$9,0,10*ROW('Hygiene Data'!G25)),NA())</f>
        <v>#N/A</v>
      </c>
      <c r="BL31" s="93" t="e">
        <f ca="true">+IF(AND(ISNUMBER(OFFSET('Hygiene Data'!$H$5,0,10*ROW('Hygiene Data'!H25))),'Data Summary'!EA31="Yes"),OFFSET('Hygiene Data'!$H$5,0,10*ROW('Hygiene Data'!H25)),NA())</f>
        <v>#N/A</v>
      </c>
      <c r="BM31" s="93" t="e">
        <f ca="true">+IF(AND(ISNUMBER(OFFSET('Hygiene Data'!$H$7,0,10*ROW('Hygiene Data'!H25))),'Data Summary'!EB31="Yes"),OFFSET('Hygiene Data'!$H$7,0,10*ROW('Hygiene Data'!H25)),NA())</f>
        <v>#N/A</v>
      </c>
      <c r="BN31" s="93" t="e">
        <f ca="true">+IF(AND(ISNUMBER(OFFSET('Hygiene Data'!$H$9,0,10*ROW('Hygiene Data'!H25))),'Data Summary'!EC31="Yes"),OFFSET('Hygiene Data'!$H$9,0,10*ROW('Hygiene Data'!H25)),NA())</f>
        <v>#N/A</v>
      </c>
      <c r="BO31" s="93" t="e">
        <f ca="true">+IF(AND(ISNUMBER(OFFSET('Hygiene Data'!$I$5,0,10*ROW('Hygiene Data'!I25))),'Data Summary'!ED31="Yes"),OFFSET('Hygiene Data'!$I$5,0,10*ROW('Hygiene Data'!I25)),NA())</f>
        <v>#N/A</v>
      </c>
      <c r="BP31" s="93" t="e">
        <f ca="true">+IF(AND(ISNUMBER(OFFSET('Hygiene Data'!$I$7,0,10*ROW('Hygiene Data'!I25))),'Data Summary'!EE31="Yes"),OFFSET('Hygiene Data'!$I$7,0,10*ROW('Hygiene Data'!I25)),NA())</f>
        <v>#N/A</v>
      </c>
      <c r="BQ31" s="93" t="e">
        <f ca="true">+IF(AND(ISNUMBER(OFFSET('Hygiene Data'!$I$9,0,10*ROW('Hygiene Data'!I25))),'Data Summary'!EF31="Yes"),OFFSET('Hygiene Data'!$I$9,0,10*ROW('Hygiene Data'!I25)),NA())</f>
        <v>#N/A</v>
      </c>
    </row>
    <row xmlns:x14ac="http://schemas.microsoft.com/office/spreadsheetml/2009/9/ac" r="32" x14ac:dyDescent="0.2">
      <c r="A32" s="325" t="e">
        <f ca="true">+RIGHT('Data Summary'!A32,LEN('Data Summary'!A32)-9)</f>
        <v>#VALUE!</v>
      </c>
      <c r="B32" s="35" t="str">
        <f ca="true">+IF(ISTEXT('Data Summary'!B32),'Data Summary'!B32,"")</f>
        <v/>
      </c>
      <c r="C32" s="324" t="e">
        <f ca="true">+VALUE('Data Summary'!C32)</f>
        <v>#VALUE!</v>
      </c>
      <c r="D32" s="91" t="e">
        <f ca="true">+IF(AND(ISNUMBER(OFFSET('Water Data'!$D$4,0,10*ROW('Water Data'!D26))),'Data Summary'!BS32="Yes"),100-OFFSET('Water Data'!$D$4,0,10*ROW('Water Data'!D26)),NA())</f>
        <v>#N/A</v>
      </c>
      <c r="E32" s="91" t="e">
        <f ca="true">+IF(AND(ISNUMBER(OFFSET('Water Data'!$D$6,0,10*ROW('Water Data'!D26))),'Data Summary'!BT32="Yes"),OFFSET('Water Data'!$D$6,0,10*ROW('Water Data'!D26)),NA())</f>
        <v>#N/A</v>
      </c>
      <c r="F32" s="91" t="e">
        <f ca="true">+IF(AND(ISNUMBER(OFFSET('Water Data'!$D$9,0,10*ROW('Water Data'!D26))),'Data Summary'!BU32="Yes"),OFFSET('Water Data'!$D$9,0,10*ROW('Water Data'!D26)),NA())</f>
        <v>#N/A</v>
      </c>
      <c r="G32" s="91" t="e">
        <f ca="true">+IF(AND(ISNUMBER(OFFSET('Water Data'!$E$4,0,10*ROW('Water Data'!E26))),'Data Summary'!BV32="Yes"),100-OFFSET('Water Data'!$E$4,0,10*ROW('Water Data'!E26)),NA())</f>
        <v>#N/A</v>
      </c>
      <c r="H32" s="91" t="e">
        <f ca="true">+IF(AND(ISNUMBER(OFFSET('Water Data'!$E$6,0,10*ROW('Water Data'!E26))),'Data Summary'!BW32="Yes"),OFFSET('Water Data'!$E$6,0,10*ROW('Water Data'!E26)),NA())</f>
        <v>#N/A</v>
      </c>
      <c r="I32" s="91" t="e">
        <f ca="true">+IF(AND(ISNUMBER(OFFSET('Water Data'!$E$9,0,10*ROW('Water Data'!E26))),'Data Summary'!BX32="Yes"),OFFSET('Water Data'!$E$9,0,10*ROW('Water Data'!E26)),NA())</f>
        <v>#N/A</v>
      </c>
      <c r="J32" s="91" t="e">
        <f ca="true">+IF(AND(ISNUMBER(OFFSET('Water Data'!$F$4,0,10*ROW('Water Data'!F26))),'Data Summary'!BY32="Yes"),100-OFFSET('Water Data'!$F$4,0,10*ROW('Water Data'!F26)),NA())</f>
        <v>#N/A</v>
      </c>
      <c r="K32" s="91" t="e">
        <f ca="true">+IF(AND(ISNUMBER(OFFSET('Water Data'!$F$6,0,10*ROW('Water Data'!F26))),'Data Summary'!BZ32="Yes"),OFFSET('Water Data'!$F$6,0,10*ROW('Water Data'!F26)),NA())</f>
        <v>#N/A</v>
      </c>
      <c r="L32" s="91" t="e">
        <f ca="true">+IF(AND(ISNUMBER(OFFSET('Water Data'!$F$9,0,10*ROW('Water Data'!F26))),'Data Summary'!CA32="Yes"),OFFSET('Water Data'!$F$9,0,10*ROW('Water Data'!F26)),NA())</f>
        <v>#N/A</v>
      </c>
      <c r="M32" s="91" t="e">
        <f ca="true">+IF(AND(ISNUMBER(OFFSET('Water Data'!$G$4,0,10*ROW('Water Data'!G26))),'Data Summary'!CB32="Yes"),100-OFFSET('Water Data'!$G$4,0,10*ROW('Water Data'!G26)),NA())</f>
        <v>#N/A</v>
      </c>
      <c r="N32" s="91" t="e">
        <f ca="true">+IF(AND(ISNUMBER(OFFSET('Water Data'!$G$6,0,10*ROW('Water Data'!G26))),'Data Summary'!CC32="Yes"),OFFSET('Water Data'!$G$6,0,10*ROW('Water Data'!G26)),NA())</f>
        <v>#N/A</v>
      </c>
      <c r="O32" s="91" t="e">
        <f ca="true">+IF(AND(ISNUMBER(OFFSET('Water Data'!$G$9,0,10*ROW('Water Data'!G26))),'Data Summary'!CD32="Yes"),OFFSET('Water Data'!$G$9,0,10*ROW('Water Data'!G26)),NA())</f>
        <v>#N/A</v>
      </c>
      <c r="P32" s="91" t="e">
        <f ca="true">+IF(AND(ISNUMBER(OFFSET('Water Data'!$H$4,0,10*ROW('Water Data'!H26))),'Data Summary'!CE32="Yes"),100-OFFSET('Water Data'!$H$4,0,10*ROW('Water Data'!H26)),NA())</f>
        <v>#N/A</v>
      </c>
      <c r="Q32" s="91" t="e">
        <f ca="true">+IF(AND(ISNUMBER(OFFSET('Water Data'!$H$6,0,10*ROW('Water Data'!H26))),'Data Summary'!CF32="Yes"),OFFSET('Water Data'!$H$6,0,10*ROW('Water Data'!H26)),NA())</f>
        <v>#N/A</v>
      </c>
      <c r="R32" s="91" t="e">
        <f ca="true">+IF(AND(ISNUMBER(OFFSET('Water Data'!$H$9,0,10*ROW('Water Data'!H26))),'Data Summary'!CG32="Yes"),OFFSET('Water Data'!$H$9,0,10*ROW('Water Data'!H26)),NA())</f>
        <v>#N/A</v>
      </c>
      <c r="S32" s="91" t="e">
        <f ca="true">+IF(AND(ISNUMBER(OFFSET('Water Data'!$I$4,0,10*ROW('Water Data'!I26))),'Data Summary'!CH32="Yes"),100-OFFSET('Water Data'!$I$4,0,10*ROW('Water Data'!I26)),NA())</f>
        <v>#N/A</v>
      </c>
      <c r="T32" s="91" t="e">
        <f ca="true">+IF(AND(ISNUMBER(OFFSET('Water Data'!$I$6,0,10*ROW('Water Data'!I26))),'Data Summary'!CI32="Yes"),OFFSET('Water Data'!$I$6,0,10*ROW('Water Data'!I26)),NA())</f>
        <v>#N/A</v>
      </c>
      <c r="U32" s="91" t="e">
        <f ca="true">+IF(AND(ISNUMBER(OFFSET('Water Data'!$I$9,0,10*ROW('Water Data'!I26))),'Data Summary'!CJ32="Yes"),OFFSET('Water Data'!$I$9,0,10*ROW('Water Data'!I26)),NA())</f>
        <v>#N/A</v>
      </c>
      <c r="V32" s="92" t="e">
        <f ca="true">+IF(AND(ISNUMBER(OFFSET('Sanitation Data'!$D$4,0,10*ROW('Sanitation Data'!D26))),'Data Summary'!CK32="Yes"),100-OFFSET('Sanitation Data'!$D$4,0,10*ROW('Sanitation Data'!D26)),NA())</f>
        <v>#N/A</v>
      </c>
      <c r="W32" s="92" t="e">
        <f ca="true">+IF(AND(ISNUMBER(OFFSET('Sanitation Data'!$D$6,0,10*ROW('Sanitation Data'!D26))),'Data Summary'!CL32="Yes"),OFFSET('Sanitation Data'!$D$6,0,10*ROW('Sanitation Data'!D26)),NA())</f>
        <v>#N/A</v>
      </c>
      <c r="X32" s="92" t="e">
        <f ca="true">+IF(AND(ISNUMBER(OFFSET('Sanitation Data'!$D$10,0,10*ROW('Sanitation Data'!D26))),'Data Summary'!CM32="Yes"),OFFSET('Sanitation Data'!$D$10,0,10*ROW('Sanitation Data'!D26)),NA())</f>
        <v>#N/A</v>
      </c>
      <c r="Y32" s="92" t="e">
        <f ca="true">+IF(AND(ISNUMBER(OFFSET('Sanitation Data'!$D$11,0,10*ROW('Sanitation Data'!D26))),'Data Summary'!CN32="Yes"),OFFSET('Sanitation Data'!$D$11,0,10*ROW('Sanitation Data'!D26)),NA())</f>
        <v>#N/A</v>
      </c>
      <c r="Z32" s="92" t="e">
        <f ca="true">+IF(AND(ISNUMBER(OFFSET('Sanitation Data'!$D$12,0,10*ROW('Sanitation Data'!D26))),'Data Summary'!CO32="Yes"),OFFSET('Sanitation Data'!$D$12,0,10*ROW('Sanitation Data'!D26)),NA())</f>
        <v>#N/A</v>
      </c>
      <c r="AA32" s="92" t="e">
        <f ca="true">+IF(AND(ISNUMBER(OFFSET('Sanitation Data'!$E$4,0,10*ROW('Sanitation Data'!E26))),'Data Summary'!CP32="Yes"),100-OFFSET('Sanitation Data'!$E$4,0,10*ROW('Sanitation Data'!E26)),NA())</f>
        <v>#N/A</v>
      </c>
      <c r="AB32" s="92" t="e">
        <f ca="true">+IF(AND(ISNUMBER(OFFSET('Sanitation Data'!$E$6,0,10*ROW('Sanitation Data'!E26))),'Data Summary'!CQ32="Yes"),OFFSET('Sanitation Data'!$E$6,0,10*ROW('Sanitation Data'!E26)),NA())</f>
        <v>#N/A</v>
      </c>
      <c r="AC32" s="92" t="e">
        <f ca="true">+IF(AND(ISNUMBER(OFFSET('Sanitation Data'!$E$10,0,10*ROW('Sanitation Data'!E26))),'Data Summary'!CR32="Yes"),OFFSET('Sanitation Data'!$E$10,0,10*ROW('Sanitation Data'!E26)),NA())</f>
        <v>#N/A</v>
      </c>
      <c r="AD32" s="92" t="e">
        <f ca="true">+IF(AND(ISNUMBER(OFFSET('Sanitation Data'!$E$11,0,10*ROW('Sanitation Data'!E26))),'Data Summary'!CS32="Yes"),OFFSET('Sanitation Data'!$E$11,0,10*ROW('Sanitation Data'!E26)),NA())</f>
        <v>#N/A</v>
      </c>
      <c r="AE32" s="92" t="e">
        <f ca="true">+IF(AND(ISNUMBER(OFFSET('Sanitation Data'!$E$12,0,10*ROW('Sanitation Data'!E26))),'Data Summary'!CT32="Yes"),OFFSET('Sanitation Data'!$E$12,0,10*ROW('Sanitation Data'!E26)),NA())</f>
        <v>#N/A</v>
      </c>
      <c r="AF32" s="92" t="e">
        <f ca="true">+IF(AND(ISNUMBER(OFFSET('Sanitation Data'!$F$4,0,10*ROW('Sanitation Data'!F26))),'Data Summary'!CU32="Yes"),100-OFFSET('Sanitation Data'!$F$4,0,10*ROW('Sanitation Data'!F26)),NA())</f>
        <v>#N/A</v>
      </c>
      <c r="AG32" s="92" t="e">
        <f ca="true">+IF(AND(ISNUMBER(OFFSET('Sanitation Data'!$F$6,0,10*ROW('Sanitation Data'!F26))),'Data Summary'!CV32="Yes"),OFFSET('Sanitation Data'!$F$6,0,10*ROW('Sanitation Data'!F26)),NA())</f>
        <v>#N/A</v>
      </c>
      <c r="AH32" s="92" t="e">
        <f ca="true">+IF(AND(ISNUMBER(OFFSET('Sanitation Data'!$F$10,0,10*ROW('Sanitation Data'!F26))),'Data Summary'!CW32="Yes"),OFFSET('Sanitation Data'!$F$10,0,10*ROW('Sanitation Data'!F26)),NA())</f>
        <v>#N/A</v>
      </c>
      <c r="AI32" s="92" t="e">
        <f ca="true">+IF(AND(ISNUMBER(OFFSET('Sanitation Data'!$F$11,0,10*ROW('Sanitation Data'!F26))),'Data Summary'!CX32="Yes"),OFFSET('Sanitation Data'!$F$11,0,10*ROW('Sanitation Data'!F26)),NA())</f>
        <v>#N/A</v>
      </c>
      <c r="AJ32" s="92" t="e">
        <f ca="true">+IF(AND(ISNUMBER(OFFSET('Sanitation Data'!$F$12,0,10*ROW('Sanitation Data'!F26))),'Data Summary'!CY32="Yes"),OFFSET('Sanitation Data'!$F$12,0,10*ROW('Sanitation Data'!F26)),NA())</f>
        <v>#N/A</v>
      </c>
      <c r="AK32" s="92" t="e">
        <f ca="true">+IF(AND(ISNUMBER(OFFSET('Sanitation Data'!$G$4,0,10*ROW('Sanitation Data'!G26))),'Data Summary'!CZ32="Yes"),100-OFFSET('Sanitation Data'!$G$4,0,10*ROW('Sanitation Data'!G26)),NA())</f>
        <v>#N/A</v>
      </c>
      <c r="AL32" s="92" t="e">
        <f ca="true">+IF(AND(ISNUMBER(OFFSET('Sanitation Data'!$G$6,0,10*ROW('Sanitation Data'!G26))),'Data Summary'!DA32="Yes"),OFFSET('Sanitation Data'!$G$6,0,10*ROW('Sanitation Data'!G26)),NA())</f>
        <v>#N/A</v>
      </c>
      <c r="AM32" s="92" t="e">
        <f ca="true">+IF(AND(ISNUMBER(OFFSET('Sanitation Data'!$G$10,0,10*ROW('Sanitation Data'!G26))),'Data Summary'!DB32="Yes"),OFFSET('Sanitation Data'!$G$10,0,10*ROW('Sanitation Data'!G26)),NA())</f>
        <v>#N/A</v>
      </c>
      <c r="AN32" s="92" t="e">
        <f ca="true">+IF(AND(ISNUMBER(OFFSET('Sanitation Data'!$G$11,0,10*ROW('Sanitation Data'!G26))),'Data Summary'!DC32="Yes"),OFFSET('Sanitation Data'!$G$11,0,10*ROW('Sanitation Data'!G26)),NA())</f>
        <v>#N/A</v>
      </c>
      <c r="AO32" s="92" t="e">
        <f ca="true">+IF(AND(ISNUMBER(OFFSET('Sanitation Data'!$G$12,0,10*ROW('Sanitation Data'!G26))),'Data Summary'!DD32="Yes"),OFFSET('Sanitation Data'!$G$12,0,10*ROW('Sanitation Data'!G26)),NA())</f>
        <v>#N/A</v>
      </c>
      <c r="AP32" s="92" t="e">
        <f ca="true">+IF(AND(ISNUMBER(OFFSET('Sanitation Data'!$H$4,0,10*ROW('Sanitation Data'!H26))),'Data Summary'!DE32="Yes"),100-OFFSET('Sanitation Data'!$H$4,0,10*ROW('Sanitation Data'!H26)),NA())</f>
        <v>#N/A</v>
      </c>
      <c r="AQ32" s="92" t="e">
        <f ca="true">+IF(AND(ISNUMBER(OFFSET('Sanitation Data'!$H$6,0,10*ROW('Sanitation Data'!H26))),'Data Summary'!DF32="Yes"),OFFSET('Sanitation Data'!$H$6,0,10*ROW('Sanitation Data'!H26)),NA())</f>
        <v>#N/A</v>
      </c>
      <c r="AR32" s="92" t="e">
        <f ca="true">+IF(AND(ISNUMBER(OFFSET('Sanitation Data'!$H$10,0,10*ROW('Sanitation Data'!H26))),'Data Summary'!DG32="Yes"),OFFSET('Sanitation Data'!$H$10,0,10*ROW('Sanitation Data'!H26)),NA())</f>
        <v>#N/A</v>
      </c>
      <c r="AS32" s="92" t="e">
        <f ca="true">+IF(AND(ISNUMBER(OFFSET('Sanitation Data'!$H$11,0,10*ROW('Sanitation Data'!H26))),'Data Summary'!DH32="Yes"),OFFSET('Sanitation Data'!$H$11,0,10*ROW('Sanitation Data'!H26)),NA())</f>
        <v>#N/A</v>
      </c>
      <c r="AT32" s="92" t="e">
        <f ca="true">+IF(AND(ISNUMBER(OFFSET('Sanitation Data'!$H$12,0,10*ROW('Sanitation Data'!H26))),'Data Summary'!DI32="Yes"),OFFSET('Sanitation Data'!$H$12,0,10*ROW('Sanitation Data'!H26)),NA())</f>
        <v>#N/A</v>
      </c>
      <c r="AU32" s="92" t="e">
        <f ca="true">+IF(AND(ISNUMBER(OFFSET('Sanitation Data'!$I$4,0,10*ROW('Sanitation Data'!I26))),'Data Summary'!DJ32="Yes"),100-OFFSET('Sanitation Data'!$I$4,0,10*ROW('Sanitation Data'!I26)),NA())</f>
        <v>#N/A</v>
      </c>
      <c r="AV32" s="92" t="e">
        <f ca="true">+IF(AND(ISNUMBER(OFFSET('Sanitation Data'!$I$6,0,10*ROW('Sanitation Data'!I26))),'Data Summary'!DK32="Yes"),OFFSET('Sanitation Data'!$I$6,0,10*ROW('Sanitation Data'!I26)),NA())</f>
        <v>#N/A</v>
      </c>
      <c r="AW32" s="92" t="e">
        <f ca="true">+IF(AND(ISNUMBER(OFFSET('Sanitation Data'!$I$10,0,10*ROW('Sanitation Data'!I26))),'Data Summary'!DL32="Yes"),OFFSET('Sanitation Data'!$I$10,0,10*ROW('Sanitation Data'!I26)),NA())</f>
        <v>#N/A</v>
      </c>
      <c r="AX32" s="92" t="e">
        <f ca="true">+IF(AND(ISNUMBER(OFFSET('Sanitation Data'!$I$11,0,10*ROW('Sanitation Data'!I26))),'Data Summary'!DM32="Yes"),OFFSET('Sanitation Data'!$I$11,0,10*ROW('Sanitation Data'!I26)),NA())</f>
        <v>#N/A</v>
      </c>
      <c r="AY32" s="92" t="e">
        <f ca="true">+IF(AND(ISNUMBER(OFFSET('Sanitation Data'!$I$12,0,10*ROW('Sanitation Data'!I26))),'Data Summary'!DN32="Yes"),OFFSET('Sanitation Data'!$I$12,0,10*ROW('Sanitation Data'!I26)),NA())</f>
        <v>#N/A</v>
      </c>
      <c r="AZ32" s="93" t="e">
        <f ca="true">+IF(AND(ISNUMBER(OFFSET('Hygiene Data'!$D$5,0,10*ROW('Hygiene Data'!D26))),'Data Summary'!DO32="Yes"),OFFSET('Hygiene Data'!$D$5,0,10*ROW('Hygiene Data'!D26)),NA())</f>
        <v>#N/A</v>
      </c>
      <c r="BA32" s="93" t="e">
        <f ca="true">+IF(AND(ISNUMBER(OFFSET('Hygiene Data'!$D$7,0,10*ROW('Hygiene Data'!D26))),'Data Summary'!DP32="Yes"),OFFSET('Hygiene Data'!$D$7,0,10*ROW('Hygiene Data'!D26)),NA())</f>
        <v>#N/A</v>
      </c>
      <c r="BB32" s="93" t="e">
        <f ca="true">+IF(AND(ISNUMBER(OFFSET('Hygiene Data'!$D$9,0,10*ROW('Hygiene Data'!D26))),'Data Summary'!DQ32="Yes"),OFFSET('Hygiene Data'!$D$9,0,10*ROW('Hygiene Data'!D26)),NA())</f>
        <v>#N/A</v>
      </c>
      <c r="BC32" s="93" t="e">
        <f ca="true">+IF(AND(ISNUMBER(OFFSET('Hygiene Data'!$E$5,0,10*ROW('Hygiene Data'!E26))),'Data Summary'!DR32="Yes"),OFFSET('Hygiene Data'!$E$5,0,10*ROW('Hygiene Data'!E26)),NA())</f>
        <v>#N/A</v>
      </c>
      <c r="BD32" s="93" t="e">
        <f ca="true">+IF(AND(ISNUMBER(OFFSET('Hygiene Data'!$E$7,0,10*ROW('Hygiene Data'!E26))),'Data Summary'!DS32="Yes"),OFFSET('Hygiene Data'!$E$7,0,10*ROW('Hygiene Data'!E26)),NA())</f>
        <v>#N/A</v>
      </c>
      <c r="BE32" s="93" t="e">
        <f ca="true">+IF(AND(ISNUMBER(OFFSET('Hygiene Data'!$E$9,0,10*ROW('Hygiene Data'!E26))),'Data Summary'!DT32="Yes"),OFFSET('Hygiene Data'!$E$9,0,10*ROW('Hygiene Data'!E26)),NA())</f>
        <v>#N/A</v>
      </c>
      <c r="BF32" s="93" t="e">
        <f ca="true">+IF(AND(ISNUMBER(OFFSET('Hygiene Data'!$F$5,0,10*ROW('Hygiene Data'!F26))),'Data Summary'!DU32="Yes"),OFFSET('Hygiene Data'!$F$5,0,10*ROW('Hygiene Data'!F26)),NA())</f>
        <v>#N/A</v>
      </c>
      <c r="BG32" s="93" t="e">
        <f ca="true">+IF(AND(ISNUMBER(OFFSET('Hygiene Data'!$F$7,0,10*ROW('Hygiene Data'!F26))),'Data Summary'!DV32="Yes"),OFFSET('Hygiene Data'!$F$7,0,10*ROW('Hygiene Data'!F26)),NA())</f>
        <v>#N/A</v>
      </c>
      <c r="BH32" s="93" t="e">
        <f ca="true">+IF(AND(ISNUMBER(OFFSET('Hygiene Data'!$F$9,0,10*ROW('Hygiene Data'!F26))),'Data Summary'!DW32="Yes"),OFFSET('Hygiene Data'!$F$9,0,10*ROW('Hygiene Data'!F26)),NA())</f>
        <v>#N/A</v>
      </c>
      <c r="BI32" s="93" t="e">
        <f ca="true">+IF(AND(ISNUMBER(OFFSET('Hygiene Data'!$G$5,0,10*ROW('Hygiene Data'!G26))),'Data Summary'!DX32="Yes"),OFFSET('Hygiene Data'!$G$5,0,10*ROW('Hygiene Data'!G26)),NA())</f>
        <v>#N/A</v>
      </c>
      <c r="BJ32" s="93" t="e">
        <f ca="true">+IF(AND(ISNUMBER(OFFSET('Hygiene Data'!$G$7,0,10*ROW('Hygiene Data'!G26))),'Data Summary'!DY32="Yes"),OFFSET('Hygiene Data'!$G$7,0,10*ROW('Hygiene Data'!G26)),NA())</f>
        <v>#N/A</v>
      </c>
      <c r="BK32" s="93" t="e">
        <f ca="true">+IF(AND(ISNUMBER(OFFSET('Hygiene Data'!$G$9,0,10*ROW('Hygiene Data'!G26))),'Data Summary'!DZ32="Yes"),OFFSET('Hygiene Data'!$G$9,0,10*ROW('Hygiene Data'!G26)),NA())</f>
        <v>#N/A</v>
      </c>
      <c r="BL32" s="93" t="e">
        <f ca="true">+IF(AND(ISNUMBER(OFFSET('Hygiene Data'!$H$5,0,10*ROW('Hygiene Data'!H26))),'Data Summary'!EA32="Yes"),OFFSET('Hygiene Data'!$H$5,0,10*ROW('Hygiene Data'!H26)),NA())</f>
        <v>#N/A</v>
      </c>
      <c r="BM32" s="93" t="e">
        <f ca="true">+IF(AND(ISNUMBER(OFFSET('Hygiene Data'!$H$7,0,10*ROW('Hygiene Data'!H26))),'Data Summary'!EB32="Yes"),OFFSET('Hygiene Data'!$H$7,0,10*ROW('Hygiene Data'!H26)),NA())</f>
        <v>#N/A</v>
      </c>
      <c r="BN32" s="93" t="e">
        <f ca="true">+IF(AND(ISNUMBER(OFFSET('Hygiene Data'!$H$9,0,10*ROW('Hygiene Data'!H26))),'Data Summary'!EC32="Yes"),OFFSET('Hygiene Data'!$H$9,0,10*ROW('Hygiene Data'!H26)),NA())</f>
        <v>#N/A</v>
      </c>
      <c r="BO32" s="93" t="e">
        <f ca="true">+IF(AND(ISNUMBER(OFFSET('Hygiene Data'!$I$5,0,10*ROW('Hygiene Data'!I26))),'Data Summary'!ED32="Yes"),OFFSET('Hygiene Data'!$I$5,0,10*ROW('Hygiene Data'!I26)),NA())</f>
        <v>#N/A</v>
      </c>
      <c r="BP32" s="93" t="e">
        <f ca="true">+IF(AND(ISNUMBER(OFFSET('Hygiene Data'!$I$7,0,10*ROW('Hygiene Data'!I26))),'Data Summary'!EE32="Yes"),OFFSET('Hygiene Data'!$I$7,0,10*ROW('Hygiene Data'!I26)),NA())</f>
        <v>#N/A</v>
      </c>
      <c r="BQ32" s="93" t="e">
        <f ca="true">+IF(AND(ISNUMBER(OFFSET('Hygiene Data'!$I$9,0,10*ROW('Hygiene Data'!I26))),'Data Summary'!EF32="Yes"),OFFSET('Hygiene Data'!$I$9,0,10*ROW('Hygiene Data'!I26)),NA())</f>
        <v>#N/A</v>
      </c>
    </row>
    <row xmlns:x14ac="http://schemas.microsoft.com/office/spreadsheetml/2009/9/ac" r="33" x14ac:dyDescent="0.2">
      <c r="A33" s="325" t="e">
        <f ca="true">+RIGHT('Data Summary'!A33,LEN('Data Summary'!A33)-9)</f>
        <v>#VALUE!</v>
      </c>
      <c r="B33" s="35" t="str">
        <f ca="true">+IF(ISTEXT('Data Summary'!B33),'Data Summary'!B33,"")</f>
        <v/>
      </c>
      <c r="C33" s="324" t="e">
        <f ca="true">+VALUE('Data Summary'!C33)</f>
        <v>#VALUE!</v>
      </c>
      <c r="D33" s="91" t="e">
        <f ca="true">+IF(AND(ISNUMBER(OFFSET('Water Data'!$D$4,0,10*ROW('Water Data'!D27))),'Data Summary'!BS33="Yes"),100-OFFSET('Water Data'!$D$4,0,10*ROW('Water Data'!D27)),NA())</f>
        <v>#N/A</v>
      </c>
      <c r="E33" s="91" t="e">
        <f ca="true">+IF(AND(ISNUMBER(OFFSET('Water Data'!$D$6,0,10*ROW('Water Data'!D27))),'Data Summary'!BT33="Yes"),OFFSET('Water Data'!$D$6,0,10*ROW('Water Data'!D27)),NA())</f>
        <v>#N/A</v>
      </c>
      <c r="F33" s="91" t="e">
        <f ca="true">+IF(AND(ISNUMBER(OFFSET('Water Data'!$D$9,0,10*ROW('Water Data'!D27))),'Data Summary'!BU33="Yes"),OFFSET('Water Data'!$D$9,0,10*ROW('Water Data'!D27)),NA())</f>
        <v>#N/A</v>
      </c>
      <c r="G33" s="91" t="e">
        <f ca="true">+IF(AND(ISNUMBER(OFFSET('Water Data'!$E$4,0,10*ROW('Water Data'!E27))),'Data Summary'!BV33="Yes"),100-OFFSET('Water Data'!$E$4,0,10*ROW('Water Data'!E27)),NA())</f>
        <v>#N/A</v>
      </c>
      <c r="H33" s="91" t="e">
        <f ca="true">+IF(AND(ISNUMBER(OFFSET('Water Data'!$E$6,0,10*ROW('Water Data'!E27))),'Data Summary'!BW33="Yes"),OFFSET('Water Data'!$E$6,0,10*ROW('Water Data'!E27)),NA())</f>
        <v>#N/A</v>
      </c>
      <c r="I33" s="91" t="e">
        <f ca="true">+IF(AND(ISNUMBER(OFFSET('Water Data'!$E$9,0,10*ROW('Water Data'!E27))),'Data Summary'!BX33="Yes"),OFFSET('Water Data'!$E$9,0,10*ROW('Water Data'!E27)),NA())</f>
        <v>#N/A</v>
      </c>
      <c r="J33" s="91" t="e">
        <f ca="true">+IF(AND(ISNUMBER(OFFSET('Water Data'!$F$4,0,10*ROW('Water Data'!F27))),'Data Summary'!BY33="Yes"),100-OFFSET('Water Data'!$F$4,0,10*ROW('Water Data'!F27)),NA())</f>
        <v>#N/A</v>
      </c>
      <c r="K33" s="91" t="e">
        <f ca="true">+IF(AND(ISNUMBER(OFFSET('Water Data'!$F$6,0,10*ROW('Water Data'!F27))),'Data Summary'!BZ33="Yes"),OFFSET('Water Data'!$F$6,0,10*ROW('Water Data'!F27)),NA())</f>
        <v>#N/A</v>
      </c>
      <c r="L33" s="91" t="e">
        <f ca="true">+IF(AND(ISNUMBER(OFFSET('Water Data'!$F$9,0,10*ROW('Water Data'!F27))),'Data Summary'!CA33="Yes"),OFFSET('Water Data'!$F$9,0,10*ROW('Water Data'!F27)),NA())</f>
        <v>#N/A</v>
      </c>
      <c r="M33" s="91" t="e">
        <f ca="true">+IF(AND(ISNUMBER(OFFSET('Water Data'!$G$4,0,10*ROW('Water Data'!G27))),'Data Summary'!CB33="Yes"),100-OFFSET('Water Data'!$G$4,0,10*ROW('Water Data'!G27)),NA())</f>
        <v>#N/A</v>
      </c>
      <c r="N33" s="91" t="e">
        <f ca="true">+IF(AND(ISNUMBER(OFFSET('Water Data'!$G$6,0,10*ROW('Water Data'!G27))),'Data Summary'!CC33="Yes"),OFFSET('Water Data'!$G$6,0,10*ROW('Water Data'!G27)),NA())</f>
        <v>#N/A</v>
      </c>
      <c r="O33" s="91" t="e">
        <f ca="true">+IF(AND(ISNUMBER(OFFSET('Water Data'!$G$9,0,10*ROW('Water Data'!G27))),'Data Summary'!CD33="Yes"),OFFSET('Water Data'!$G$9,0,10*ROW('Water Data'!G27)),NA())</f>
        <v>#N/A</v>
      </c>
      <c r="P33" s="91" t="e">
        <f ca="true">+IF(AND(ISNUMBER(OFFSET('Water Data'!$H$4,0,10*ROW('Water Data'!H27))),'Data Summary'!CE33="Yes"),100-OFFSET('Water Data'!$H$4,0,10*ROW('Water Data'!H27)),NA())</f>
        <v>#N/A</v>
      </c>
      <c r="Q33" s="91" t="e">
        <f ca="true">+IF(AND(ISNUMBER(OFFSET('Water Data'!$H$6,0,10*ROW('Water Data'!H27))),'Data Summary'!CF33="Yes"),OFFSET('Water Data'!$H$6,0,10*ROW('Water Data'!H27)),NA())</f>
        <v>#N/A</v>
      </c>
      <c r="R33" s="91" t="e">
        <f ca="true">+IF(AND(ISNUMBER(OFFSET('Water Data'!$H$9,0,10*ROW('Water Data'!H27))),'Data Summary'!CG33="Yes"),OFFSET('Water Data'!$H$9,0,10*ROW('Water Data'!H27)),NA())</f>
        <v>#N/A</v>
      </c>
      <c r="S33" s="91" t="e">
        <f ca="true">+IF(AND(ISNUMBER(OFFSET('Water Data'!$I$4,0,10*ROW('Water Data'!I27))),'Data Summary'!CH33="Yes"),100-OFFSET('Water Data'!$I$4,0,10*ROW('Water Data'!I27)),NA())</f>
        <v>#N/A</v>
      </c>
      <c r="T33" s="91" t="e">
        <f ca="true">+IF(AND(ISNUMBER(OFFSET('Water Data'!$I$6,0,10*ROW('Water Data'!I27))),'Data Summary'!CI33="Yes"),OFFSET('Water Data'!$I$6,0,10*ROW('Water Data'!I27)),NA())</f>
        <v>#N/A</v>
      </c>
      <c r="U33" s="91" t="e">
        <f ca="true">+IF(AND(ISNUMBER(OFFSET('Water Data'!$I$9,0,10*ROW('Water Data'!I27))),'Data Summary'!CJ33="Yes"),OFFSET('Water Data'!$I$9,0,10*ROW('Water Data'!I27)),NA())</f>
        <v>#N/A</v>
      </c>
      <c r="V33" s="92" t="e">
        <f ca="true">+IF(AND(ISNUMBER(OFFSET('Sanitation Data'!$D$4,0,10*ROW('Sanitation Data'!D27))),'Data Summary'!CK33="Yes"),100-OFFSET('Sanitation Data'!$D$4,0,10*ROW('Sanitation Data'!D27)),NA())</f>
        <v>#N/A</v>
      </c>
      <c r="W33" s="92" t="e">
        <f ca="true">+IF(AND(ISNUMBER(OFFSET('Sanitation Data'!$D$6,0,10*ROW('Sanitation Data'!D27))),'Data Summary'!CL33="Yes"),OFFSET('Sanitation Data'!$D$6,0,10*ROW('Sanitation Data'!D27)),NA())</f>
        <v>#N/A</v>
      </c>
      <c r="X33" s="92" t="e">
        <f ca="true">+IF(AND(ISNUMBER(OFFSET('Sanitation Data'!$D$10,0,10*ROW('Sanitation Data'!D27))),'Data Summary'!CM33="Yes"),OFFSET('Sanitation Data'!$D$10,0,10*ROW('Sanitation Data'!D27)),NA())</f>
        <v>#N/A</v>
      </c>
      <c r="Y33" s="92" t="e">
        <f ca="true">+IF(AND(ISNUMBER(OFFSET('Sanitation Data'!$D$11,0,10*ROW('Sanitation Data'!D27))),'Data Summary'!CN33="Yes"),OFFSET('Sanitation Data'!$D$11,0,10*ROW('Sanitation Data'!D27)),NA())</f>
        <v>#N/A</v>
      </c>
      <c r="Z33" s="92" t="e">
        <f ca="true">+IF(AND(ISNUMBER(OFFSET('Sanitation Data'!$D$12,0,10*ROW('Sanitation Data'!D27))),'Data Summary'!CO33="Yes"),OFFSET('Sanitation Data'!$D$12,0,10*ROW('Sanitation Data'!D27)),NA())</f>
        <v>#N/A</v>
      </c>
      <c r="AA33" s="92" t="e">
        <f ca="true">+IF(AND(ISNUMBER(OFFSET('Sanitation Data'!$E$4,0,10*ROW('Sanitation Data'!E27))),'Data Summary'!CP33="Yes"),100-OFFSET('Sanitation Data'!$E$4,0,10*ROW('Sanitation Data'!E27)),NA())</f>
        <v>#N/A</v>
      </c>
      <c r="AB33" s="92" t="e">
        <f ca="true">+IF(AND(ISNUMBER(OFFSET('Sanitation Data'!$E$6,0,10*ROW('Sanitation Data'!E27))),'Data Summary'!CQ33="Yes"),OFFSET('Sanitation Data'!$E$6,0,10*ROW('Sanitation Data'!E27)),NA())</f>
        <v>#N/A</v>
      </c>
      <c r="AC33" s="92" t="e">
        <f ca="true">+IF(AND(ISNUMBER(OFFSET('Sanitation Data'!$E$10,0,10*ROW('Sanitation Data'!E27))),'Data Summary'!CR33="Yes"),OFFSET('Sanitation Data'!$E$10,0,10*ROW('Sanitation Data'!E27)),NA())</f>
        <v>#N/A</v>
      </c>
      <c r="AD33" s="92" t="e">
        <f ca="true">+IF(AND(ISNUMBER(OFFSET('Sanitation Data'!$E$11,0,10*ROW('Sanitation Data'!E27))),'Data Summary'!CS33="Yes"),OFFSET('Sanitation Data'!$E$11,0,10*ROW('Sanitation Data'!E27)),NA())</f>
        <v>#N/A</v>
      </c>
      <c r="AE33" s="92" t="e">
        <f ca="true">+IF(AND(ISNUMBER(OFFSET('Sanitation Data'!$E$12,0,10*ROW('Sanitation Data'!E27))),'Data Summary'!CT33="Yes"),OFFSET('Sanitation Data'!$E$12,0,10*ROW('Sanitation Data'!E27)),NA())</f>
        <v>#N/A</v>
      </c>
      <c r="AF33" s="92" t="e">
        <f ca="true">+IF(AND(ISNUMBER(OFFSET('Sanitation Data'!$F$4,0,10*ROW('Sanitation Data'!F27))),'Data Summary'!CU33="Yes"),100-OFFSET('Sanitation Data'!$F$4,0,10*ROW('Sanitation Data'!F27)),NA())</f>
        <v>#N/A</v>
      </c>
      <c r="AG33" s="92" t="e">
        <f ca="true">+IF(AND(ISNUMBER(OFFSET('Sanitation Data'!$F$6,0,10*ROW('Sanitation Data'!F27))),'Data Summary'!CV33="Yes"),OFFSET('Sanitation Data'!$F$6,0,10*ROW('Sanitation Data'!F27)),NA())</f>
        <v>#N/A</v>
      </c>
      <c r="AH33" s="92" t="e">
        <f ca="true">+IF(AND(ISNUMBER(OFFSET('Sanitation Data'!$F$10,0,10*ROW('Sanitation Data'!F27))),'Data Summary'!CW33="Yes"),OFFSET('Sanitation Data'!$F$10,0,10*ROW('Sanitation Data'!F27)),NA())</f>
        <v>#N/A</v>
      </c>
      <c r="AI33" s="92" t="e">
        <f ca="true">+IF(AND(ISNUMBER(OFFSET('Sanitation Data'!$F$11,0,10*ROW('Sanitation Data'!F27))),'Data Summary'!CX33="Yes"),OFFSET('Sanitation Data'!$F$11,0,10*ROW('Sanitation Data'!F27)),NA())</f>
        <v>#N/A</v>
      </c>
      <c r="AJ33" s="92" t="e">
        <f ca="true">+IF(AND(ISNUMBER(OFFSET('Sanitation Data'!$F$12,0,10*ROW('Sanitation Data'!F27))),'Data Summary'!CY33="Yes"),OFFSET('Sanitation Data'!$F$12,0,10*ROW('Sanitation Data'!F27)),NA())</f>
        <v>#N/A</v>
      </c>
      <c r="AK33" s="92" t="e">
        <f ca="true">+IF(AND(ISNUMBER(OFFSET('Sanitation Data'!$G$4,0,10*ROW('Sanitation Data'!G27))),'Data Summary'!CZ33="Yes"),100-OFFSET('Sanitation Data'!$G$4,0,10*ROW('Sanitation Data'!G27)),NA())</f>
        <v>#N/A</v>
      </c>
      <c r="AL33" s="92" t="e">
        <f ca="true">+IF(AND(ISNUMBER(OFFSET('Sanitation Data'!$G$6,0,10*ROW('Sanitation Data'!G27))),'Data Summary'!DA33="Yes"),OFFSET('Sanitation Data'!$G$6,0,10*ROW('Sanitation Data'!G27)),NA())</f>
        <v>#N/A</v>
      </c>
      <c r="AM33" s="92" t="e">
        <f ca="true">+IF(AND(ISNUMBER(OFFSET('Sanitation Data'!$G$10,0,10*ROW('Sanitation Data'!G27))),'Data Summary'!DB33="Yes"),OFFSET('Sanitation Data'!$G$10,0,10*ROW('Sanitation Data'!G27)),NA())</f>
        <v>#N/A</v>
      </c>
      <c r="AN33" s="92" t="e">
        <f ca="true">+IF(AND(ISNUMBER(OFFSET('Sanitation Data'!$G$11,0,10*ROW('Sanitation Data'!G27))),'Data Summary'!DC33="Yes"),OFFSET('Sanitation Data'!$G$11,0,10*ROW('Sanitation Data'!G27)),NA())</f>
        <v>#N/A</v>
      </c>
      <c r="AO33" s="92" t="e">
        <f ca="true">+IF(AND(ISNUMBER(OFFSET('Sanitation Data'!$G$12,0,10*ROW('Sanitation Data'!G27))),'Data Summary'!DD33="Yes"),OFFSET('Sanitation Data'!$G$12,0,10*ROW('Sanitation Data'!G27)),NA())</f>
        <v>#N/A</v>
      </c>
      <c r="AP33" s="92" t="e">
        <f ca="true">+IF(AND(ISNUMBER(OFFSET('Sanitation Data'!$H$4,0,10*ROW('Sanitation Data'!H27))),'Data Summary'!DE33="Yes"),100-OFFSET('Sanitation Data'!$H$4,0,10*ROW('Sanitation Data'!H27)),NA())</f>
        <v>#N/A</v>
      </c>
      <c r="AQ33" s="92" t="e">
        <f ca="true">+IF(AND(ISNUMBER(OFFSET('Sanitation Data'!$H$6,0,10*ROW('Sanitation Data'!H27))),'Data Summary'!DF33="Yes"),OFFSET('Sanitation Data'!$H$6,0,10*ROW('Sanitation Data'!H27)),NA())</f>
        <v>#N/A</v>
      </c>
      <c r="AR33" s="92" t="e">
        <f ca="true">+IF(AND(ISNUMBER(OFFSET('Sanitation Data'!$H$10,0,10*ROW('Sanitation Data'!H27))),'Data Summary'!DG33="Yes"),OFFSET('Sanitation Data'!$H$10,0,10*ROW('Sanitation Data'!H27)),NA())</f>
        <v>#N/A</v>
      </c>
      <c r="AS33" s="92" t="e">
        <f ca="true">+IF(AND(ISNUMBER(OFFSET('Sanitation Data'!$H$11,0,10*ROW('Sanitation Data'!H27))),'Data Summary'!DH33="Yes"),OFFSET('Sanitation Data'!$H$11,0,10*ROW('Sanitation Data'!H27)),NA())</f>
        <v>#N/A</v>
      </c>
      <c r="AT33" s="92" t="e">
        <f ca="true">+IF(AND(ISNUMBER(OFFSET('Sanitation Data'!$H$12,0,10*ROW('Sanitation Data'!H27))),'Data Summary'!DI33="Yes"),OFFSET('Sanitation Data'!$H$12,0,10*ROW('Sanitation Data'!H27)),NA())</f>
        <v>#N/A</v>
      </c>
      <c r="AU33" s="92" t="e">
        <f ca="true">+IF(AND(ISNUMBER(OFFSET('Sanitation Data'!$I$4,0,10*ROW('Sanitation Data'!I27))),'Data Summary'!DJ33="Yes"),100-OFFSET('Sanitation Data'!$I$4,0,10*ROW('Sanitation Data'!I27)),NA())</f>
        <v>#N/A</v>
      </c>
      <c r="AV33" s="92" t="e">
        <f ca="true">+IF(AND(ISNUMBER(OFFSET('Sanitation Data'!$I$6,0,10*ROW('Sanitation Data'!I27))),'Data Summary'!DK33="Yes"),OFFSET('Sanitation Data'!$I$6,0,10*ROW('Sanitation Data'!I27)),NA())</f>
        <v>#N/A</v>
      </c>
      <c r="AW33" s="92" t="e">
        <f ca="true">+IF(AND(ISNUMBER(OFFSET('Sanitation Data'!$I$10,0,10*ROW('Sanitation Data'!I27))),'Data Summary'!DL33="Yes"),OFFSET('Sanitation Data'!$I$10,0,10*ROW('Sanitation Data'!I27)),NA())</f>
        <v>#N/A</v>
      </c>
      <c r="AX33" s="92" t="e">
        <f ca="true">+IF(AND(ISNUMBER(OFFSET('Sanitation Data'!$I$11,0,10*ROW('Sanitation Data'!I27))),'Data Summary'!DM33="Yes"),OFFSET('Sanitation Data'!$I$11,0,10*ROW('Sanitation Data'!I27)),NA())</f>
        <v>#N/A</v>
      </c>
      <c r="AY33" s="92" t="e">
        <f ca="true">+IF(AND(ISNUMBER(OFFSET('Sanitation Data'!$I$12,0,10*ROW('Sanitation Data'!I27))),'Data Summary'!DN33="Yes"),OFFSET('Sanitation Data'!$I$12,0,10*ROW('Sanitation Data'!I27)),NA())</f>
        <v>#N/A</v>
      </c>
      <c r="AZ33" s="93" t="e">
        <f ca="true">+IF(AND(ISNUMBER(OFFSET('Hygiene Data'!$D$5,0,10*ROW('Hygiene Data'!D27))),'Data Summary'!DO33="Yes"),OFFSET('Hygiene Data'!$D$5,0,10*ROW('Hygiene Data'!D27)),NA())</f>
        <v>#N/A</v>
      </c>
      <c r="BA33" s="93" t="e">
        <f ca="true">+IF(AND(ISNUMBER(OFFSET('Hygiene Data'!$D$7,0,10*ROW('Hygiene Data'!D27))),'Data Summary'!DP33="Yes"),OFFSET('Hygiene Data'!$D$7,0,10*ROW('Hygiene Data'!D27)),NA())</f>
        <v>#N/A</v>
      </c>
      <c r="BB33" s="93" t="e">
        <f ca="true">+IF(AND(ISNUMBER(OFFSET('Hygiene Data'!$D$9,0,10*ROW('Hygiene Data'!D27))),'Data Summary'!DQ33="Yes"),OFFSET('Hygiene Data'!$D$9,0,10*ROW('Hygiene Data'!D27)),NA())</f>
        <v>#N/A</v>
      </c>
      <c r="BC33" s="93" t="e">
        <f ca="true">+IF(AND(ISNUMBER(OFFSET('Hygiene Data'!$E$5,0,10*ROW('Hygiene Data'!E27))),'Data Summary'!DR33="Yes"),OFFSET('Hygiene Data'!$E$5,0,10*ROW('Hygiene Data'!E27)),NA())</f>
        <v>#N/A</v>
      </c>
      <c r="BD33" s="93" t="e">
        <f ca="true">+IF(AND(ISNUMBER(OFFSET('Hygiene Data'!$E$7,0,10*ROW('Hygiene Data'!E27))),'Data Summary'!DS33="Yes"),OFFSET('Hygiene Data'!$E$7,0,10*ROW('Hygiene Data'!E27)),NA())</f>
        <v>#N/A</v>
      </c>
      <c r="BE33" s="93" t="e">
        <f ca="true">+IF(AND(ISNUMBER(OFFSET('Hygiene Data'!$E$9,0,10*ROW('Hygiene Data'!E27))),'Data Summary'!DT33="Yes"),OFFSET('Hygiene Data'!$E$9,0,10*ROW('Hygiene Data'!E27)),NA())</f>
        <v>#N/A</v>
      </c>
      <c r="BF33" s="93" t="e">
        <f ca="true">+IF(AND(ISNUMBER(OFFSET('Hygiene Data'!$F$5,0,10*ROW('Hygiene Data'!F27))),'Data Summary'!DU33="Yes"),OFFSET('Hygiene Data'!$F$5,0,10*ROW('Hygiene Data'!F27)),NA())</f>
        <v>#N/A</v>
      </c>
      <c r="BG33" s="93" t="e">
        <f ca="true">+IF(AND(ISNUMBER(OFFSET('Hygiene Data'!$F$7,0,10*ROW('Hygiene Data'!F27))),'Data Summary'!DV33="Yes"),OFFSET('Hygiene Data'!$F$7,0,10*ROW('Hygiene Data'!F27)),NA())</f>
        <v>#N/A</v>
      </c>
      <c r="BH33" s="93" t="e">
        <f ca="true">+IF(AND(ISNUMBER(OFFSET('Hygiene Data'!$F$9,0,10*ROW('Hygiene Data'!F27))),'Data Summary'!DW33="Yes"),OFFSET('Hygiene Data'!$F$9,0,10*ROW('Hygiene Data'!F27)),NA())</f>
        <v>#N/A</v>
      </c>
      <c r="BI33" s="93" t="e">
        <f ca="true">+IF(AND(ISNUMBER(OFFSET('Hygiene Data'!$G$5,0,10*ROW('Hygiene Data'!G27))),'Data Summary'!DX33="Yes"),OFFSET('Hygiene Data'!$G$5,0,10*ROW('Hygiene Data'!G27)),NA())</f>
        <v>#N/A</v>
      </c>
      <c r="BJ33" s="93" t="e">
        <f ca="true">+IF(AND(ISNUMBER(OFFSET('Hygiene Data'!$G$7,0,10*ROW('Hygiene Data'!G27))),'Data Summary'!DY33="Yes"),OFFSET('Hygiene Data'!$G$7,0,10*ROW('Hygiene Data'!G27)),NA())</f>
        <v>#N/A</v>
      </c>
      <c r="BK33" s="93" t="e">
        <f ca="true">+IF(AND(ISNUMBER(OFFSET('Hygiene Data'!$G$9,0,10*ROW('Hygiene Data'!G27))),'Data Summary'!DZ33="Yes"),OFFSET('Hygiene Data'!$G$9,0,10*ROW('Hygiene Data'!G27)),NA())</f>
        <v>#N/A</v>
      </c>
      <c r="BL33" s="93" t="e">
        <f ca="true">+IF(AND(ISNUMBER(OFFSET('Hygiene Data'!$H$5,0,10*ROW('Hygiene Data'!H27))),'Data Summary'!EA33="Yes"),OFFSET('Hygiene Data'!$H$5,0,10*ROW('Hygiene Data'!H27)),NA())</f>
        <v>#N/A</v>
      </c>
      <c r="BM33" s="93" t="e">
        <f ca="true">+IF(AND(ISNUMBER(OFFSET('Hygiene Data'!$H$7,0,10*ROW('Hygiene Data'!H27))),'Data Summary'!EB33="Yes"),OFFSET('Hygiene Data'!$H$7,0,10*ROW('Hygiene Data'!H27)),NA())</f>
        <v>#N/A</v>
      </c>
      <c r="BN33" s="93" t="e">
        <f ca="true">+IF(AND(ISNUMBER(OFFSET('Hygiene Data'!$H$9,0,10*ROW('Hygiene Data'!H27))),'Data Summary'!EC33="Yes"),OFFSET('Hygiene Data'!$H$9,0,10*ROW('Hygiene Data'!H27)),NA())</f>
        <v>#N/A</v>
      </c>
      <c r="BO33" s="93" t="e">
        <f ca="true">+IF(AND(ISNUMBER(OFFSET('Hygiene Data'!$I$5,0,10*ROW('Hygiene Data'!I27))),'Data Summary'!ED33="Yes"),OFFSET('Hygiene Data'!$I$5,0,10*ROW('Hygiene Data'!I27)),NA())</f>
        <v>#N/A</v>
      </c>
      <c r="BP33" s="93" t="e">
        <f ca="true">+IF(AND(ISNUMBER(OFFSET('Hygiene Data'!$I$7,0,10*ROW('Hygiene Data'!I27))),'Data Summary'!EE33="Yes"),OFFSET('Hygiene Data'!$I$7,0,10*ROW('Hygiene Data'!I27)),NA())</f>
        <v>#N/A</v>
      </c>
      <c r="BQ33" s="93" t="e">
        <f ca="true">+IF(AND(ISNUMBER(OFFSET('Hygiene Data'!$I$9,0,10*ROW('Hygiene Data'!I27))),'Data Summary'!EF33="Yes"),OFFSET('Hygiene Data'!$I$9,0,10*ROW('Hygiene Data'!I27)),NA())</f>
        <v>#N/A</v>
      </c>
    </row>
    <row xmlns:x14ac="http://schemas.microsoft.com/office/spreadsheetml/2009/9/ac" r="34" x14ac:dyDescent="0.2">
      <c r="A34" s="325" t="e">
        <f ca="true">+RIGHT('Data Summary'!A34,LEN('Data Summary'!A34)-9)</f>
        <v>#VALUE!</v>
      </c>
      <c r="B34" s="35" t="str">
        <f ca="true">+IF(ISTEXT('Data Summary'!B34),'Data Summary'!B34,"")</f>
        <v/>
      </c>
      <c r="C34" s="324" t="e">
        <f ca="true">+VALUE('Data Summary'!C34)</f>
        <v>#VALUE!</v>
      </c>
      <c r="D34" s="91" t="e">
        <f ca="true">+IF(AND(ISNUMBER(OFFSET('Water Data'!$D$4,0,10*ROW('Water Data'!D28))),'Data Summary'!BS34="Yes"),100-OFFSET('Water Data'!$D$4,0,10*ROW('Water Data'!D28)),NA())</f>
        <v>#N/A</v>
      </c>
      <c r="E34" s="91" t="e">
        <f ca="true">+IF(AND(ISNUMBER(OFFSET('Water Data'!$D$6,0,10*ROW('Water Data'!D28))),'Data Summary'!BT34="Yes"),OFFSET('Water Data'!$D$6,0,10*ROW('Water Data'!D28)),NA())</f>
        <v>#N/A</v>
      </c>
      <c r="F34" s="91" t="e">
        <f ca="true">+IF(AND(ISNUMBER(OFFSET('Water Data'!$D$9,0,10*ROW('Water Data'!D28))),'Data Summary'!BU34="Yes"),OFFSET('Water Data'!$D$9,0,10*ROW('Water Data'!D28)),NA())</f>
        <v>#N/A</v>
      </c>
      <c r="G34" s="91" t="e">
        <f ca="true">+IF(AND(ISNUMBER(OFFSET('Water Data'!$E$4,0,10*ROW('Water Data'!E28))),'Data Summary'!BV34="Yes"),100-OFFSET('Water Data'!$E$4,0,10*ROW('Water Data'!E28)),NA())</f>
        <v>#N/A</v>
      </c>
      <c r="H34" s="91" t="e">
        <f ca="true">+IF(AND(ISNUMBER(OFFSET('Water Data'!$E$6,0,10*ROW('Water Data'!E28))),'Data Summary'!BW34="Yes"),OFFSET('Water Data'!$E$6,0,10*ROW('Water Data'!E28)),NA())</f>
        <v>#N/A</v>
      </c>
      <c r="I34" s="91" t="e">
        <f ca="true">+IF(AND(ISNUMBER(OFFSET('Water Data'!$E$9,0,10*ROW('Water Data'!E28))),'Data Summary'!BX34="Yes"),OFFSET('Water Data'!$E$9,0,10*ROW('Water Data'!E28)),NA())</f>
        <v>#N/A</v>
      </c>
      <c r="J34" s="91" t="e">
        <f ca="true">+IF(AND(ISNUMBER(OFFSET('Water Data'!$F$4,0,10*ROW('Water Data'!F28))),'Data Summary'!BY34="Yes"),100-OFFSET('Water Data'!$F$4,0,10*ROW('Water Data'!F28)),NA())</f>
        <v>#N/A</v>
      </c>
      <c r="K34" s="91" t="e">
        <f ca="true">+IF(AND(ISNUMBER(OFFSET('Water Data'!$F$6,0,10*ROW('Water Data'!F28))),'Data Summary'!BZ34="Yes"),OFFSET('Water Data'!$F$6,0,10*ROW('Water Data'!F28)),NA())</f>
        <v>#N/A</v>
      </c>
      <c r="L34" s="91" t="e">
        <f ca="true">+IF(AND(ISNUMBER(OFFSET('Water Data'!$F$9,0,10*ROW('Water Data'!F28))),'Data Summary'!CA34="Yes"),OFFSET('Water Data'!$F$9,0,10*ROW('Water Data'!F28)),NA())</f>
        <v>#N/A</v>
      </c>
      <c r="M34" s="91" t="e">
        <f ca="true">+IF(AND(ISNUMBER(OFFSET('Water Data'!$G$4,0,10*ROW('Water Data'!G28))),'Data Summary'!CB34="Yes"),100-OFFSET('Water Data'!$G$4,0,10*ROW('Water Data'!G28)),NA())</f>
        <v>#N/A</v>
      </c>
      <c r="N34" s="91" t="e">
        <f ca="true">+IF(AND(ISNUMBER(OFFSET('Water Data'!$G$6,0,10*ROW('Water Data'!G28))),'Data Summary'!CC34="Yes"),OFFSET('Water Data'!$G$6,0,10*ROW('Water Data'!G28)),NA())</f>
        <v>#N/A</v>
      </c>
      <c r="O34" s="91" t="e">
        <f ca="true">+IF(AND(ISNUMBER(OFFSET('Water Data'!$G$9,0,10*ROW('Water Data'!G28))),'Data Summary'!CD34="Yes"),OFFSET('Water Data'!$G$9,0,10*ROW('Water Data'!G28)),NA())</f>
        <v>#N/A</v>
      </c>
      <c r="P34" s="91" t="e">
        <f ca="true">+IF(AND(ISNUMBER(OFFSET('Water Data'!$H$4,0,10*ROW('Water Data'!H28))),'Data Summary'!CE34="Yes"),100-OFFSET('Water Data'!$H$4,0,10*ROW('Water Data'!H28)),NA())</f>
        <v>#N/A</v>
      </c>
      <c r="Q34" s="91" t="e">
        <f ca="true">+IF(AND(ISNUMBER(OFFSET('Water Data'!$H$6,0,10*ROW('Water Data'!H28))),'Data Summary'!CF34="Yes"),OFFSET('Water Data'!$H$6,0,10*ROW('Water Data'!H28)),NA())</f>
        <v>#N/A</v>
      </c>
      <c r="R34" s="91" t="e">
        <f ca="true">+IF(AND(ISNUMBER(OFFSET('Water Data'!$H$9,0,10*ROW('Water Data'!H28))),'Data Summary'!CG34="Yes"),OFFSET('Water Data'!$H$9,0,10*ROW('Water Data'!H28)),NA())</f>
        <v>#N/A</v>
      </c>
      <c r="S34" s="91" t="e">
        <f ca="true">+IF(AND(ISNUMBER(OFFSET('Water Data'!$I$4,0,10*ROW('Water Data'!I28))),'Data Summary'!CH34="Yes"),100-OFFSET('Water Data'!$I$4,0,10*ROW('Water Data'!I28)),NA())</f>
        <v>#N/A</v>
      </c>
      <c r="T34" s="91" t="e">
        <f ca="true">+IF(AND(ISNUMBER(OFFSET('Water Data'!$I$6,0,10*ROW('Water Data'!I28))),'Data Summary'!CI34="Yes"),OFFSET('Water Data'!$I$6,0,10*ROW('Water Data'!I28)),NA())</f>
        <v>#N/A</v>
      </c>
      <c r="U34" s="91" t="e">
        <f ca="true">+IF(AND(ISNUMBER(OFFSET('Water Data'!$I$9,0,10*ROW('Water Data'!I28))),'Data Summary'!CJ34="Yes"),OFFSET('Water Data'!$I$9,0,10*ROW('Water Data'!I28)),NA())</f>
        <v>#N/A</v>
      </c>
      <c r="V34" s="92" t="e">
        <f ca="true">+IF(AND(ISNUMBER(OFFSET('Sanitation Data'!$D$4,0,10*ROW('Sanitation Data'!D28))),'Data Summary'!CK34="Yes"),100-OFFSET('Sanitation Data'!$D$4,0,10*ROW('Sanitation Data'!D28)),NA())</f>
        <v>#N/A</v>
      </c>
      <c r="W34" s="92" t="e">
        <f ca="true">+IF(AND(ISNUMBER(OFFSET('Sanitation Data'!$D$6,0,10*ROW('Sanitation Data'!D28))),'Data Summary'!CL34="Yes"),OFFSET('Sanitation Data'!$D$6,0,10*ROW('Sanitation Data'!D28)),NA())</f>
        <v>#N/A</v>
      </c>
      <c r="X34" s="92" t="e">
        <f ca="true">+IF(AND(ISNUMBER(OFFSET('Sanitation Data'!$D$10,0,10*ROW('Sanitation Data'!D28))),'Data Summary'!CM34="Yes"),OFFSET('Sanitation Data'!$D$10,0,10*ROW('Sanitation Data'!D28)),NA())</f>
        <v>#N/A</v>
      </c>
      <c r="Y34" s="92" t="e">
        <f ca="true">+IF(AND(ISNUMBER(OFFSET('Sanitation Data'!$D$11,0,10*ROW('Sanitation Data'!D28))),'Data Summary'!CN34="Yes"),OFFSET('Sanitation Data'!$D$11,0,10*ROW('Sanitation Data'!D28)),NA())</f>
        <v>#N/A</v>
      </c>
      <c r="Z34" s="92" t="e">
        <f ca="true">+IF(AND(ISNUMBER(OFFSET('Sanitation Data'!$D$12,0,10*ROW('Sanitation Data'!D28))),'Data Summary'!CO34="Yes"),OFFSET('Sanitation Data'!$D$12,0,10*ROW('Sanitation Data'!D28)),NA())</f>
        <v>#N/A</v>
      </c>
      <c r="AA34" s="92" t="e">
        <f ca="true">+IF(AND(ISNUMBER(OFFSET('Sanitation Data'!$E$4,0,10*ROW('Sanitation Data'!E28))),'Data Summary'!CP34="Yes"),100-OFFSET('Sanitation Data'!$E$4,0,10*ROW('Sanitation Data'!E28)),NA())</f>
        <v>#N/A</v>
      </c>
      <c r="AB34" s="92" t="e">
        <f ca="true">+IF(AND(ISNUMBER(OFFSET('Sanitation Data'!$E$6,0,10*ROW('Sanitation Data'!E28))),'Data Summary'!CQ34="Yes"),OFFSET('Sanitation Data'!$E$6,0,10*ROW('Sanitation Data'!E28)),NA())</f>
        <v>#N/A</v>
      </c>
      <c r="AC34" s="92" t="e">
        <f ca="true">+IF(AND(ISNUMBER(OFFSET('Sanitation Data'!$E$10,0,10*ROW('Sanitation Data'!E28))),'Data Summary'!CR34="Yes"),OFFSET('Sanitation Data'!$E$10,0,10*ROW('Sanitation Data'!E28)),NA())</f>
        <v>#N/A</v>
      </c>
      <c r="AD34" s="92" t="e">
        <f ca="true">+IF(AND(ISNUMBER(OFFSET('Sanitation Data'!$E$11,0,10*ROW('Sanitation Data'!E28))),'Data Summary'!CS34="Yes"),OFFSET('Sanitation Data'!$E$11,0,10*ROW('Sanitation Data'!E28)),NA())</f>
        <v>#N/A</v>
      </c>
      <c r="AE34" s="92" t="e">
        <f ca="true">+IF(AND(ISNUMBER(OFFSET('Sanitation Data'!$E$12,0,10*ROW('Sanitation Data'!E28))),'Data Summary'!CT34="Yes"),OFFSET('Sanitation Data'!$E$12,0,10*ROW('Sanitation Data'!E28)),NA())</f>
        <v>#N/A</v>
      </c>
      <c r="AF34" s="92" t="e">
        <f ca="true">+IF(AND(ISNUMBER(OFFSET('Sanitation Data'!$F$4,0,10*ROW('Sanitation Data'!F28))),'Data Summary'!CU34="Yes"),100-OFFSET('Sanitation Data'!$F$4,0,10*ROW('Sanitation Data'!F28)),NA())</f>
        <v>#N/A</v>
      </c>
      <c r="AG34" s="92" t="e">
        <f ca="true">+IF(AND(ISNUMBER(OFFSET('Sanitation Data'!$F$6,0,10*ROW('Sanitation Data'!F28))),'Data Summary'!CV34="Yes"),OFFSET('Sanitation Data'!$F$6,0,10*ROW('Sanitation Data'!F28)),NA())</f>
        <v>#N/A</v>
      </c>
      <c r="AH34" s="92" t="e">
        <f ca="true">+IF(AND(ISNUMBER(OFFSET('Sanitation Data'!$F$10,0,10*ROW('Sanitation Data'!F28))),'Data Summary'!CW34="Yes"),OFFSET('Sanitation Data'!$F$10,0,10*ROW('Sanitation Data'!F28)),NA())</f>
        <v>#N/A</v>
      </c>
      <c r="AI34" s="92" t="e">
        <f ca="true">+IF(AND(ISNUMBER(OFFSET('Sanitation Data'!$F$11,0,10*ROW('Sanitation Data'!F28))),'Data Summary'!CX34="Yes"),OFFSET('Sanitation Data'!$F$11,0,10*ROW('Sanitation Data'!F28)),NA())</f>
        <v>#N/A</v>
      </c>
      <c r="AJ34" s="92" t="e">
        <f ca="true">+IF(AND(ISNUMBER(OFFSET('Sanitation Data'!$F$12,0,10*ROW('Sanitation Data'!F28))),'Data Summary'!CY34="Yes"),OFFSET('Sanitation Data'!$F$12,0,10*ROW('Sanitation Data'!F28)),NA())</f>
        <v>#N/A</v>
      </c>
      <c r="AK34" s="92" t="e">
        <f ca="true">+IF(AND(ISNUMBER(OFFSET('Sanitation Data'!$G$4,0,10*ROW('Sanitation Data'!G28))),'Data Summary'!CZ34="Yes"),100-OFFSET('Sanitation Data'!$G$4,0,10*ROW('Sanitation Data'!G28)),NA())</f>
        <v>#N/A</v>
      </c>
      <c r="AL34" s="92" t="e">
        <f ca="true">+IF(AND(ISNUMBER(OFFSET('Sanitation Data'!$G$6,0,10*ROW('Sanitation Data'!G28))),'Data Summary'!DA34="Yes"),OFFSET('Sanitation Data'!$G$6,0,10*ROW('Sanitation Data'!G28)),NA())</f>
        <v>#N/A</v>
      </c>
      <c r="AM34" s="92" t="e">
        <f ca="true">+IF(AND(ISNUMBER(OFFSET('Sanitation Data'!$G$10,0,10*ROW('Sanitation Data'!G28))),'Data Summary'!DB34="Yes"),OFFSET('Sanitation Data'!$G$10,0,10*ROW('Sanitation Data'!G28)),NA())</f>
        <v>#N/A</v>
      </c>
      <c r="AN34" s="92" t="e">
        <f ca="true">+IF(AND(ISNUMBER(OFFSET('Sanitation Data'!$G$11,0,10*ROW('Sanitation Data'!G28))),'Data Summary'!DC34="Yes"),OFFSET('Sanitation Data'!$G$11,0,10*ROW('Sanitation Data'!G28)),NA())</f>
        <v>#N/A</v>
      </c>
      <c r="AO34" s="92" t="e">
        <f ca="true">+IF(AND(ISNUMBER(OFFSET('Sanitation Data'!$G$12,0,10*ROW('Sanitation Data'!G28))),'Data Summary'!DD34="Yes"),OFFSET('Sanitation Data'!$G$12,0,10*ROW('Sanitation Data'!G28)),NA())</f>
        <v>#N/A</v>
      </c>
      <c r="AP34" s="92" t="e">
        <f ca="true">+IF(AND(ISNUMBER(OFFSET('Sanitation Data'!$H$4,0,10*ROW('Sanitation Data'!H28))),'Data Summary'!DE34="Yes"),100-OFFSET('Sanitation Data'!$H$4,0,10*ROW('Sanitation Data'!H28)),NA())</f>
        <v>#N/A</v>
      </c>
      <c r="AQ34" s="92" t="e">
        <f ca="true">+IF(AND(ISNUMBER(OFFSET('Sanitation Data'!$H$6,0,10*ROW('Sanitation Data'!H28))),'Data Summary'!DF34="Yes"),OFFSET('Sanitation Data'!$H$6,0,10*ROW('Sanitation Data'!H28)),NA())</f>
        <v>#N/A</v>
      </c>
      <c r="AR34" s="92" t="e">
        <f ca="true">+IF(AND(ISNUMBER(OFFSET('Sanitation Data'!$H$10,0,10*ROW('Sanitation Data'!H28))),'Data Summary'!DG34="Yes"),OFFSET('Sanitation Data'!$H$10,0,10*ROW('Sanitation Data'!H28)),NA())</f>
        <v>#N/A</v>
      </c>
      <c r="AS34" s="92" t="e">
        <f ca="true">+IF(AND(ISNUMBER(OFFSET('Sanitation Data'!$H$11,0,10*ROW('Sanitation Data'!H28))),'Data Summary'!DH34="Yes"),OFFSET('Sanitation Data'!$H$11,0,10*ROW('Sanitation Data'!H28)),NA())</f>
        <v>#N/A</v>
      </c>
      <c r="AT34" s="92" t="e">
        <f ca="true">+IF(AND(ISNUMBER(OFFSET('Sanitation Data'!$H$12,0,10*ROW('Sanitation Data'!H28))),'Data Summary'!DI34="Yes"),OFFSET('Sanitation Data'!$H$12,0,10*ROW('Sanitation Data'!H28)),NA())</f>
        <v>#N/A</v>
      </c>
      <c r="AU34" s="92" t="e">
        <f ca="true">+IF(AND(ISNUMBER(OFFSET('Sanitation Data'!$I$4,0,10*ROW('Sanitation Data'!I28))),'Data Summary'!DJ34="Yes"),100-OFFSET('Sanitation Data'!$I$4,0,10*ROW('Sanitation Data'!I28)),NA())</f>
        <v>#N/A</v>
      </c>
      <c r="AV34" s="92" t="e">
        <f ca="true">+IF(AND(ISNUMBER(OFFSET('Sanitation Data'!$I$6,0,10*ROW('Sanitation Data'!I28))),'Data Summary'!DK34="Yes"),OFFSET('Sanitation Data'!$I$6,0,10*ROW('Sanitation Data'!I28)),NA())</f>
        <v>#N/A</v>
      </c>
      <c r="AW34" s="92" t="e">
        <f ca="true">+IF(AND(ISNUMBER(OFFSET('Sanitation Data'!$I$10,0,10*ROW('Sanitation Data'!I28))),'Data Summary'!DL34="Yes"),OFFSET('Sanitation Data'!$I$10,0,10*ROW('Sanitation Data'!I28)),NA())</f>
        <v>#N/A</v>
      </c>
      <c r="AX34" s="92" t="e">
        <f ca="true">+IF(AND(ISNUMBER(OFFSET('Sanitation Data'!$I$11,0,10*ROW('Sanitation Data'!I28))),'Data Summary'!DM34="Yes"),OFFSET('Sanitation Data'!$I$11,0,10*ROW('Sanitation Data'!I28)),NA())</f>
        <v>#N/A</v>
      </c>
      <c r="AY34" s="92" t="e">
        <f ca="true">+IF(AND(ISNUMBER(OFFSET('Sanitation Data'!$I$12,0,10*ROW('Sanitation Data'!I28))),'Data Summary'!DN34="Yes"),OFFSET('Sanitation Data'!$I$12,0,10*ROW('Sanitation Data'!I28)),NA())</f>
        <v>#N/A</v>
      </c>
      <c r="AZ34" s="93" t="e">
        <f ca="true">+IF(AND(ISNUMBER(OFFSET('Hygiene Data'!$D$5,0,10*ROW('Hygiene Data'!D28))),'Data Summary'!DO34="Yes"),OFFSET('Hygiene Data'!$D$5,0,10*ROW('Hygiene Data'!D28)),NA())</f>
        <v>#N/A</v>
      </c>
      <c r="BA34" s="93" t="e">
        <f ca="true">+IF(AND(ISNUMBER(OFFSET('Hygiene Data'!$D$7,0,10*ROW('Hygiene Data'!D28))),'Data Summary'!DP34="Yes"),OFFSET('Hygiene Data'!$D$7,0,10*ROW('Hygiene Data'!D28)),NA())</f>
        <v>#N/A</v>
      </c>
      <c r="BB34" s="93" t="e">
        <f ca="true">+IF(AND(ISNUMBER(OFFSET('Hygiene Data'!$D$9,0,10*ROW('Hygiene Data'!D28))),'Data Summary'!DQ34="Yes"),OFFSET('Hygiene Data'!$D$9,0,10*ROW('Hygiene Data'!D28)),NA())</f>
        <v>#N/A</v>
      </c>
      <c r="BC34" s="93" t="e">
        <f ca="true">+IF(AND(ISNUMBER(OFFSET('Hygiene Data'!$E$5,0,10*ROW('Hygiene Data'!E28))),'Data Summary'!DR34="Yes"),OFFSET('Hygiene Data'!$E$5,0,10*ROW('Hygiene Data'!E28)),NA())</f>
        <v>#N/A</v>
      </c>
      <c r="BD34" s="93" t="e">
        <f ca="true">+IF(AND(ISNUMBER(OFFSET('Hygiene Data'!$E$7,0,10*ROW('Hygiene Data'!E28))),'Data Summary'!DS34="Yes"),OFFSET('Hygiene Data'!$E$7,0,10*ROW('Hygiene Data'!E28)),NA())</f>
        <v>#N/A</v>
      </c>
      <c r="BE34" s="93" t="e">
        <f ca="true">+IF(AND(ISNUMBER(OFFSET('Hygiene Data'!$E$9,0,10*ROW('Hygiene Data'!E28))),'Data Summary'!DT34="Yes"),OFFSET('Hygiene Data'!$E$9,0,10*ROW('Hygiene Data'!E28)),NA())</f>
        <v>#N/A</v>
      </c>
      <c r="BF34" s="93" t="e">
        <f ca="true">+IF(AND(ISNUMBER(OFFSET('Hygiene Data'!$F$5,0,10*ROW('Hygiene Data'!F28))),'Data Summary'!DU34="Yes"),OFFSET('Hygiene Data'!$F$5,0,10*ROW('Hygiene Data'!F28)),NA())</f>
        <v>#N/A</v>
      </c>
      <c r="BG34" s="93" t="e">
        <f ca="true">+IF(AND(ISNUMBER(OFFSET('Hygiene Data'!$F$7,0,10*ROW('Hygiene Data'!F28))),'Data Summary'!DV34="Yes"),OFFSET('Hygiene Data'!$F$7,0,10*ROW('Hygiene Data'!F28)),NA())</f>
        <v>#N/A</v>
      </c>
      <c r="BH34" s="93" t="e">
        <f ca="true">+IF(AND(ISNUMBER(OFFSET('Hygiene Data'!$F$9,0,10*ROW('Hygiene Data'!F28))),'Data Summary'!DW34="Yes"),OFFSET('Hygiene Data'!$F$9,0,10*ROW('Hygiene Data'!F28)),NA())</f>
        <v>#N/A</v>
      </c>
      <c r="BI34" s="93" t="e">
        <f ca="true">+IF(AND(ISNUMBER(OFFSET('Hygiene Data'!$G$5,0,10*ROW('Hygiene Data'!G28))),'Data Summary'!DX34="Yes"),OFFSET('Hygiene Data'!$G$5,0,10*ROW('Hygiene Data'!G28)),NA())</f>
        <v>#N/A</v>
      </c>
      <c r="BJ34" s="93" t="e">
        <f ca="true">+IF(AND(ISNUMBER(OFFSET('Hygiene Data'!$G$7,0,10*ROW('Hygiene Data'!G28))),'Data Summary'!DY34="Yes"),OFFSET('Hygiene Data'!$G$7,0,10*ROW('Hygiene Data'!G28)),NA())</f>
        <v>#N/A</v>
      </c>
      <c r="BK34" s="93" t="e">
        <f ca="true">+IF(AND(ISNUMBER(OFFSET('Hygiene Data'!$G$9,0,10*ROW('Hygiene Data'!G28))),'Data Summary'!DZ34="Yes"),OFFSET('Hygiene Data'!$G$9,0,10*ROW('Hygiene Data'!G28)),NA())</f>
        <v>#N/A</v>
      </c>
      <c r="BL34" s="93" t="e">
        <f ca="true">+IF(AND(ISNUMBER(OFFSET('Hygiene Data'!$H$5,0,10*ROW('Hygiene Data'!H28))),'Data Summary'!EA34="Yes"),OFFSET('Hygiene Data'!$H$5,0,10*ROW('Hygiene Data'!H28)),NA())</f>
        <v>#N/A</v>
      </c>
      <c r="BM34" s="93" t="e">
        <f ca="true">+IF(AND(ISNUMBER(OFFSET('Hygiene Data'!$H$7,0,10*ROW('Hygiene Data'!H28))),'Data Summary'!EB34="Yes"),OFFSET('Hygiene Data'!$H$7,0,10*ROW('Hygiene Data'!H28)),NA())</f>
        <v>#N/A</v>
      </c>
      <c r="BN34" s="93" t="e">
        <f ca="true">+IF(AND(ISNUMBER(OFFSET('Hygiene Data'!$H$9,0,10*ROW('Hygiene Data'!H28))),'Data Summary'!EC34="Yes"),OFFSET('Hygiene Data'!$H$9,0,10*ROW('Hygiene Data'!H28)),NA())</f>
        <v>#N/A</v>
      </c>
      <c r="BO34" s="93" t="e">
        <f ca="true">+IF(AND(ISNUMBER(OFFSET('Hygiene Data'!$I$5,0,10*ROW('Hygiene Data'!I28))),'Data Summary'!ED34="Yes"),OFFSET('Hygiene Data'!$I$5,0,10*ROW('Hygiene Data'!I28)),NA())</f>
        <v>#N/A</v>
      </c>
      <c r="BP34" s="93" t="e">
        <f ca="true">+IF(AND(ISNUMBER(OFFSET('Hygiene Data'!$I$7,0,10*ROW('Hygiene Data'!I28))),'Data Summary'!EE34="Yes"),OFFSET('Hygiene Data'!$I$7,0,10*ROW('Hygiene Data'!I28)),NA())</f>
        <v>#N/A</v>
      </c>
      <c r="BQ34" s="93" t="e">
        <f ca="true">+IF(AND(ISNUMBER(OFFSET('Hygiene Data'!$I$9,0,10*ROW('Hygiene Data'!I28))),'Data Summary'!EF34="Yes"),OFFSET('Hygiene Data'!$I$9,0,10*ROW('Hygiene Data'!I28)),NA())</f>
        <v>#N/A</v>
      </c>
    </row>
    <row xmlns:x14ac="http://schemas.microsoft.com/office/spreadsheetml/2009/9/ac" r="35" x14ac:dyDescent="0.2">
      <c r="A35" s="325" t="e">
        <f ca="true">+RIGHT('Data Summary'!A35,LEN('Data Summary'!A35)-9)</f>
        <v>#VALUE!</v>
      </c>
      <c r="B35" s="35" t="str">
        <f ca="true">+IF(ISTEXT('Data Summary'!B35),'Data Summary'!B35,"")</f>
        <v/>
      </c>
      <c r="C35" s="324" t="e">
        <f ca="true">+VALUE('Data Summary'!C35)</f>
        <v>#VALUE!</v>
      </c>
      <c r="D35" s="91" t="e">
        <f ca="true">+IF(AND(ISNUMBER(OFFSET('Water Data'!$D$4,0,10*ROW('Water Data'!D29))),'Data Summary'!BS35="Yes"),100-OFFSET('Water Data'!$D$4,0,10*ROW('Water Data'!D29)),NA())</f>
        <v>#N/A</v>
      </c>
      <c r="E35" s="91" t="e">
        <f ca="true">+IF(AND(ISNUMBER(OFFSET('Water Data'!$D$6,0,10*ROW('Water Data'!D29))),'Data Summary'!BT35="Yes"),OFFSET('Water Data'!$D$6,0,10*ROW('Water Data'!D29)),NA())</f>
        <v>#N/A</v>
      </c>
      <c r="F35" s="91" t="e">
        <f ca="true">+IF(AND(ISNUMBER(OFFSET('Water Data'!$D$9,0,10*ROW('Water Data'!D29))),'Data Summary'!BU35="Yes"),OFFSET('Water Data'!$D$9,0,10*ROW('Water Data'!D29)),NA())</f>
        <v>#N/A</v>
      </c>
      <c r="G35" s="91" t="e">
        <f ca="true">+IF(AND(ISNUMBER(OFFSET('Water Data'!$E$4,0,10*ROW('Water Data'!E29))),'Data Summary'!BV35="Yes"),100-OFFSET('Water Data'!$E$4,0,10*ROW('Water Data'!E29)),NA())</f>
        <v>#N/A</v>
      </c>
      <c r="H35" s="91" t="e">
        <f ca="true">+IF(AND(ISNUMBER(OFFSET('Water Data'!$E$6,0,10*ROW('Water Data'!E29))),'Data Summary'!BW35="Yes"),OFFSET('Water Data'!$E$6,0,10*ROW('Water Data'!E29)),NA())</f>
        <v>#N/A</v>
      </c>
      <c r="I35" s="91" t="e">
        <f ca="true">+IF(AND(ISNUMBER(OFFSET('Water Data'!$E$9,0,10*ROW('Water Data'!E29))),'Data Summary'!BX35="Yes"),OFFSET('Water Data'!$E$9,0,10*ROW('Water Data'!E29)),NA())</f>
        <v>#N/A</v>
      </c>
      <c r="J35" s="91" t="e">
        <f ca="true">+IF(AND(ISNUMBER(OFFSET('Water Data'!$F$4,0,10*ROW('Water Data'!F29))),'Data Summary'!BY35="Yes"),100-OFFSET('Water Data'!$F$4,0,10*ROW('Water Data'!F29)),NA())</f>
        <v>#N/A</v>
      </c>
      <c r="K35" s="91" t="e">
        <f ca="true">+IF(AND(ISNUMBER(OFFSET('Water Data'!$F$6,0,10*ROW('Water Data'!F29))),'Data Summary'!BZ35="Yes"),OFFSET('Water Data'!$F$6,0,10*ROW('Water Data'!F29)),NA())</f>
        <v>#N/A</v>
      </c>
      <c r="L35" s="91" t="e">
        <f ca="true">+IF(AND(ISNUMBER(OFFSET('Water Data'!$F$9,0,10*ROW('Water Data'!F29))),'Data Summary'!CA35="Yes"),OFFSET('Water Data'!$F$9,0,10*ROW('Water Data'!F29)),NA())</f>
        <v>#N/A</v>
      </c>
      <c r="M35" s="91" t="e">
        <f ca="true">+IF(AND(ISNUMBER(OFFSET('Water Data'!$G$4,0,10*ROW('Water Data'!G29))),'Data Summary'!CB35="Yes"),100-OFFSET('Water Data'!$G$4,0,10*ROW('Water Data'!G29)),NA())</f>
        <v>#N/A</v>
      </c>
      <c r="N35" s="91" t="e">
        <f ca="true">+IF(AND(ISNUMBER(OFFSET('Water Data'!$G$6,0,10*ROW('Water Data'!G29))),'Data Summary'!CC35="Yes"),OFFSET('Water Data'!$G$6,0,10*ROW('Water Data'!G29)),NA())</f>
        <v>#N/A</v>
      </c>
      <c r="O35" s="91" t="e">
        <f ca="true">+IF(AND(ISNUMBER(OFFSET('Water Data'!$G$9,0,10*ROW('Water Data'!G29))),'Data Summary'!CD35="Yes"),OFFSET('Water Data'!$G$9,0,10*ROW('Water Data'!G29)),NA())</f>
        <v>#N/A</v>
      </c>
      <c r="P35" s="91" t="e">
        <f ca="true">+IF(AND(ISNUMBER(OFFSET('Water Data'!$H$4,0,10*ROW('Water Data'!H29))),'Data Summary'!CE35="Yes"),100-OFFSET('Water Data'!$H$4,0,10*ROW('Water Data'!H29)),NA())</f>
        <v>#N/A</v>
      </c>
      <c r="Q35" s="91" t="e">
        <f ca="true">+IF(AND(ISNUMBER(OFFSET('Water Data'!$H$6,0,10*ROW('Water Data'!H29))),'Data Summary'!CF35="Yes"),OFFSET('Water Data'!$H$6,0,10*ROW('Water Data'!H29)),NA())</f>
        <v>#N/A</v>
      </c>
      <c r="R35" s="91" t="e">
        <f ca="true">+IF(AND(ISNUMBER(OFFSET('Water Data'!$H$9,0,10*ROW('Water Data'!H29))),'Data Summary'!CG35="Yes"),OFFSET('Water Data'!$H$9,0,10*ROW('Water Data'!H29)),NA())</f>
        <v>#N/A</v>
      </c>
      <c r="S35" s="91" t="e">
        <f ca="true">+IF(AND(ISNUMBER(OFFSET('Water Data'!$I$4,0,10*ROW('Water Data'!I29))),'Data Summary'!CH35="Yes"),100-OFFSET('Water Data'!$I$4,0,10*ROW('Water Data'!I29)),NA())</f>
        <v>#N/A</v>
      </c>
      <c r="T35" s="91" t="e">
        <f ca="true">+IF(AND(ISNUMBER(OFFSET('Water Data'!$I$6,0,10*ROW('Water Data'!I29))),'Data Summary'!CI35="Yes"),OFFSET('Water Data'!$I$6,0,10*ROW('Water Data'!I29)),NA())</f>
        <v>#N/A</v>
      </c>
      <c r="U35" s="91" t="e">
        <f ca="true">+IF(AND(ISNUMBER(OFFSET('Water Data'!$I$9,0,10*ROW('Water Data'!I29))),'Data Summary'!CJ35="Yes"),OFFSET('Water Data'!$I$9,0,10*ROW('Water Data'!I29)),NA())</f>
        <v>#N/A</v>
      </c>
      <c r="V35" s="92" t="e">
        <f ca="true">+IF(AND(ISNUMBER(OFFSET('Sanitation Data'!$D$4,0,10*ROW('Sanitation Data'!D29))),'Data Summary'!CK35="Yes"),100-OFFSET('Sanitation Data'!$D$4,0,10*ROW('Sanitation Data'!D29)),NA())</f>
        <v>#N/A</v>
      </c>
      <c r="W35" s="92" t="e">
        <f ca="true">+IF(AND(ISNUMBER(OFFSET('Sanitation Data'!$D$6,0,10*ROW('Sanitation Data'!D29))),'Data Summary'!CL35="Yes"),OFFSET('Sanitation Data'!$D$6,0,10*ROW('Sanitation Data'!D29)),NA())</f>
        <v>#N/A</v>
      </c>
      <c r="X35" s="92" t="e">
        <f ca="true">+IF(AND(ISNUMBER(OFFSET('Sanitation Data'!$D$10,0,10*ROW('Sanitation Data'!D29))),'Data Summary'!CM35="Yes"),OFFSET('Sanitation Data'!$D$10,0,10*ROW('Sanitation Data'!D29)),NA())</f>
        <v>#N/A</v>
      </c>
      <c r="Y35" s="92" t="e">
        <f ca="true">+IF(AND(ISNUMBER(OFFSET('Sanitation Data'!$D$11,0,10*ROW('Sanitation Data'!D29))),'Data Summary'!CN35="Yes"),OFFSET('Sanitation Data'!$D$11,0,10*ROW('Sanitation Data'!D29)),NA())</f>
        <v>#N/A</v>
      </c>
      <c r="Z35" s="92" t="e">
        <f ca="true">+IF(AND(ISNUMBER(OFFSET('Sanitation Data'!$D$12,0,10*ROW('Sanitation Data'!D29))),'Data Summary'!CO35="Yes"),OFFSET('Sanitation Data'!$D$12,0,10*ROW('Sanitation Data'!D29)),NA())</f>
        <v>#N/A</v>
      </c>
      <c r="AA35" s="92" t="e">
        <f ca="true">+IF(AND(ISNUMBER(OFFSET('Sanitation Data'!$E$4,0,10*ROW('Sanitation Data'!E29))),'Data Summary'!CP35="Yes"),100-OFFSET('Sanitation Data'!$E$4,0,10*ROW('Sanitation Data'!E29)),NA())</f>
        <v>#N/A</v>
      </c>
      <c r="AB35" s="92" t="e">
        <f ca="true">+IF(AND(ISNUMBER(OFFSET('Sanitation Data'!$E$6,0,10*ROW('Sanitation Data'!E29))),'Data Summary'!CQ35="Yes"),OFFSET('Sanitation Data'!$E$6,0,10*ROW('Sanitation Data'!E29)),NA())</f>
        <v>#N/A</v>
      </c>
      <c r="AC35" s="92" t="e">
        <f ca="true">+IF(AND(ISNUMBER(OFFSET('Sanitation Data'!$E$10,0,10*ROW('Sanitation Data'!E29))),'Data Summary'!CR35="Yes"),OFFSET('Sanitation Data'!$E$10,0,10*ROW('Sanitation Data'!E29)),NA())</f>
        <v>#N/A</v>
      </c>
      <c r="AD35" s="92" t="e">
        <f ca="true">+IF(AND(ISNUMBER(OFFSET('Sanitation Data'!$E$11,0,10*ROW('Sanitation Data'!E29))),'Data Summary'!CS35="Yes"),OFFSET('Sanitation Data'!$E$11,0,10*ROW('Sanitation Data'!E29)),NA())</f>
        <v>#N/A</v>
      </c>
      <c r="AE35" s="92" t="e">
        <f ca="true">+IF(AND(ISNUMBER(OFFSET('Sanitation Data'!$E$12,0,10*ROW('Sanitation Data'!E29))),'Data Summary'!CT35="Yes"),OFFSET('Sanitation Data'!$E$12,0,10*ROW('Sanitation Data'!E29)),NA())</f>
        <v>#N/A</v>
      </c>
      <c r="AF35" s="92" t="e">
        <f ca="true">+IF(AND(ISNUMBER(OFFSET('Sanitation Data'!$F$4,0,10*ROW('Sanitation Data'!F29))),'Data Summary'!CU35="Yes"),100-OFFSET('Sanitation Data'!$F$4,0,10*ROW('Sanitation Data'!F29)),NA())</f>
        <v>#N/A</v>
      </c>
      <c r="AG35" s="92" t="e">
        <f ca="true">+IF(AND(ISNUMBER(OFFSET('Sanitation Data'!$F$6,0,10*ROW('Sanitation Data'!F29))),'Data Summary'!CV35="Yes"),OFFSET('Sanitation Data'!$F$6,0,10*ROW('Sanitation Data'!F29)),NA())</f>
        <v>#N/A</v>
      </c>
      <c r="AH35" s="92" t="e">
        <f ca="true">+IF(AND(ISNUMBER(OFFSET('Sanitation Data'!$F$10,0,10*ROW('Sanitation Data'!F29))),'Data Summary'!CW35="Yes"),OFFSET('Sanitation Data'!$F$10,0,10*ROW('Sanitation Data'!F29)),NA())</f>
        <v>#N/A</v>
      </c>
      <c r="AI35" s="92" t="e">
        <f ca="true">+IF(AND(ISNUMBER(OFFSET('Sanitation Data'!$F$11,0,10*ROW('Sanitation Data'!F29))),'Data Summary'!CX35="Yes"),OFFSET('Sanitation Data'!$F$11,0,10*ROW('Sanitation Data'!F29)),NA())</f>
        <v>#N/A</v>
      </c>
      <c r="AJ35" s="92" t="e">
        <f ca="true">+IF(AND(ISNUMBER(OFFSET('Sanitation Data'!$F$12,0,10*ROW('Sanitation Data'!F29))),'Data Summary'!CY35="Yes"),OFFSET('Sanitation Data'!$F$12,0,10*ROW('Sanitation Data'!F29)),NA())</f>
        <v>#N/A</v>
      </c>
      <c r="AK35" s="92" t="e">
        <f ca="true">+IF(AND(ISNUMBER(OFFSET('Sanitation Data'!$G$4,0,10*ROW('Sanitation Data'!G29))),'Data Summary'!CZ35="Yes"),100-OFFSET('Sanitation Data'!$G$4,0,10*ROW('Sanitation Data'!G29)),NA())</f>
        <v>#N/A</v>
      </c>
      <c r="AL35" s="92" t="e">
        <f ca="true">+IF(AND(ISNUMBER(OFFSET('Sanitation Data'!$G$6,0,10*ROW('Sanitation Data'!G29))),'Data Summary'!DA35="Yes"),OFFSET('Sanitation Data'!$G$6,0,10*ROW('Sanitation Data'!G29)),NA())</f>
        <v>#N/A</v>
      </c>
      <c r="AM35" s="92" t="e">
        <f ca="true">+IF(AND(ISNUMBER(OFFSET('Sanitation Data'!$G$10,0,10*ROW('Sanitation Data'!G29))),'Data Summary'!DB35="Yes"),OFFSET('Sanitation Data'!$G$10,0,10*ROW('Sanitation Data'!G29)),NA())</f>
        <v>#N/A</v>
      </c>
      <c r="AN35" s="92" t="e">
        <f ca="true">+IF(AND(ISNUMBER(OFFSET('Sanitation Data'!$G$11,0,10*ROW('Sanitation Data'!G29))),'Data Summary'!DC35="Yes"),OFFSET('Sanitation Data'!$G$11,0,10*ROW('Sanitation Data'!G29)),NA())</f>
        <v>#N/A</v>
      </c>
      <c r="AO35" s="92" t="e">
        <f ca="true">+IF(AND(ISNUMBER(OFFSET('Sanitation Data'!$G$12,0,10*ROW('Sanitation Data'!G29))),'Data Summary'!DD35="Yes"),OFFSET('Sanitation Data'!$G$12,0,10*ROW('Sanitation Data'!G29)),NA())</f>
        <v>#N/A</v>
      </c>
      <c r="AP35" s="92" t="e">
        <f ca="true">+IF(AND(ISNUMBER(OFFSET('Sanitation Data'!$H$4,0,10*ROW('Sanitation Data'!H29))),'Data Summary'!DE35="Yes"),100-OFFSET('Sanitation Data'!$H$4,0,10*ROW('Sanitation Data'!H29)),NA())</f>
        <v>#N/A</v>
      </c>
      <c r="AQ35" s="92" t="e">
        <f ca="true">+IF(AND(ISNUMBER(OFFSET('Sanitation Data'!$H$6,0,10*ROW('Sanitation Data'!H29))),'Data Summary'!DF35="Yes"),OFFSET('Sanitation Data'!$H$6,0,10*ROW('Sanitation Data'!H29)),NA())</f>
        <v>#N/A</v>
      </c>
      <c r="AR35" s="92" t="e">
        <f ca="true">+IF(AND(ISNUMBER(OFFSET('Sanitation Data'!$H$10,0,10*ROW('Sanitation Data'!H29))),'Data Summary'!DG35="Yes"),OFFSET('Sanitation Data'!$H$10,0,10*ROW('Sanitation Data'!H29)),NA())</f>
        <v>#N/A</v>
      </c>
      <c r="AS35" s="92" t="e">
        <f ca="true">+IF(AND(ISNUMBER(OFFSET('Sanitation Data'!$H$11,0,10*ROW('Sanitation Data'!H29))),'Data Summary'!DH35="Yes"),OFFSET('Sanitation Data'!$H$11,0,10*ROW('Sanitation Data'!H29)),NA())</f>
        <v>#N/A</v>
      </c>
      <c r="AT35" s="92" t="e">
        <f ca="true">+IF(AND(ISNUMBER(OFFSET('Sanitation Data'!$H$12,0,10*ROW('Sanitation Data'!H29))),'Data Summary'!DI35="Yes"),OFFSET('Sanitation Data'!$H$12,0,10*ROW('Sanitation Data'!H29)),NA())</f>
        <v>#N/A</v>
      </c>
      <c r="AU35" s="92" t="e">
        <f ca="true">+IF(AND(ISNUMBER(OFFSET('Sanitation Data'!$I$4,0,10*ROW('Sanitation Data'!I29))),'Data Summary'!DJ35="Yes"),100-OFFSET('Sanitation Data'!$I$4,0,10*ROW('Sanitation Data'!I29)),NA())</f>
        <v>#N/A</v>
      </c>
      <c r="AV35" s="92" t="e">
        <f ca="true">+IF(AND(ISNUMBER(OFFSET('Sanitation Data'!$I$6,0,10*ROW('Sanitation Data'!I29))),'Data Summary'!DK35="Yes"),OFFSET('Sanitation Data'!$I$6,0,10*ROW('Sanitation Data'!I29)),NA())</f>
        <v>#N/A</v>
      </c>
      <c r="AW35" s="92" t="e">
        <f ca="true">+IF(AND(ISNUMBER(OFFSET('Sanitation Data'!$I$10,0,10*ROW('Sanitation Data'!I29))),'Data Summary'!DL35="Yes"),OFFSET('Sanitation Data'!$I$10,0,10*ROW('Sanitation Data'!I29)),NA())</f>
        <v>#N/A</v>
      </c>
      <c r="AX35" s="92" t="e">
        <f ca="true">+IF(AND(ISNUMBER(OFFSET('Sanitation Data'!$I$11,0,10*ROW('Sanitation Data'!I29))),'Data Summary'!DM35="Yes"),OFFSET('Sanitation Data'!$I$11,0,10*ROW('Sanitation Data'!I29)),NA())</f>
        <v>#N/A</v>
      </c>
      <c r="AY35" s="92" t="e">
        <f ca="true">+IF(AND(ISNUMBER(OFFSET('Sanitation Data'!$I$12,0,10*ROW('Sanitation Data'!I29))),'Data Summary'!DN35="Yes"),OFFSET('Sanitation Data'!$I$12,0,10*ROW('Sanitation Data'!I29)),NA())</f>
        <v>#N/A</v>
      </c>
      <c r="AZ35" s="93" t="e">
        <f ca="true">+IF(AND(ISNUMBER(OFFSET('Hygiene Data'!$D$5,0,10*ROW('Hygiene Data'!D29))),'Data Summary'!DO35="Yes"),OFFSET('Hygiene Data'!$D$5,0,10*ROW('Hygiene Data'!D29)),NA())</f>
        <v>#N/A</v>
      </c>
      <c r="BA35" s="93" t="e">
        <f ca="true">+IF(AND(ISNUMBER(OFFSET('Hygiene Data'!$D$7,0,10*ROW('Hygiene Data'!D29))),'Data Summary'!DP35="Yes"),OFFSET('Hygiene Data'!$D$7,0,10*ROW('Hygiene Data'!D29)),NA())</f>
        <v>#N/A</v>
      </c>
      <c r="BB35" s="93" t="e">
        <f ca="true">+IF(AND(ISNUMBER(OFFSET('Hygiene Data'!$D$9,0,10*ROW('Hygiene Data'!D29))),'Data Summary'!DQ35="Yes"),OFFSET('Hygiene Data'!$D$9,0,10*ROW('Hygiene Data'!D29)),NA())</f>
        <v>#N/A</v>
      </c>
      <c r="BC35" s="93" t="e">
        <f ca="true">+IF(AND(ISNUMBER(OFFSET('Hygiene Data'!$E$5,0,10*ROW('Hygiene Data'!E29))),'Data Summary'!DR35="Yes"),OFFSET('Hygiene Data'!$E$5,0,10*ROW('Hygiene Data'!E29)),NA())</f>
        <v>#N/A</v>
      </c>
      <c r="BD35" s="93" t="e">
        <f ca="true">+IF(AND(ISNUMBER(OFFSET('Hygiene Data'!$E$7,0,10*ROW('Hygiene Data'!E29))),'Data Summary'!DS35="Yes"),OFFSET('Hygiene Data'!$E$7,0,10*ROW('Hygiene Data'!E29)),NA())</f>
        <v>#N/A</v>
      </c>
      <c r="BE35" s="93" t="e">
        <f ca="true">+IF(AND(ISNUMBER(OFFSET('Hygiene Data'!$E$9,0,10*ROW('Hygiene Data'!E29))),'Data Summary'!DT35="Yes"),OFFSET('Hygiene Data'!$E$9,0,10*ROW('Hygiene Data'!E29)),NA())</f>
        <v>#N/A</v>
      </c>
      <c r="BF35" s="93" t="e">
        <f ca="true">+IF(AND(ISNUMBER(OFFSET('Hygiene Data'!$F$5,0,10*ROW('Hygiene Data'!F29))),'Data Summary'!DU35="Yes"),OFFSET('Hygiene Data'!$F$5,0,10*ROW('Hygiene Data'!F29)),NA())</f>
        <v>#N/A</v>
      </c>
      <c r="BG35" s="93" t="e">
        <f ca="true">+IF(AND(ISNUMBER(OFFSET('Hygiene Data'!$F$7,0,10*ROW('Hygiene Data'!F29))),'Data Summary'!DV35="Yes"),OFFSET('Hygiene Data'!$F$7,0,10*ROW('Hygiene Data'!F29)),NA())</f>
        <v>#N/A</v>
      </c>
      <c r="BH35" s="93" t="e">
        <f ca="true">+IF(AND(ISNUMBER(OFFSET('Hygiene Data'!$F$9,0,10*ROW('Hygiene Data'!F29))),'Data Summary'!DW35="Yes"),OFFSET('Hygiene Data'!$F$9,0,10*ROW('Hygiene Data'!F29)),NA())</f>
        <v>#N/A</v>
      </c>
      <c r="BI35" s="93" t="e">
        <f ca="true">+IF(AND(ISNUMBER(OFFSET('Hygiene Data'!$G$5,0,10*ROW('Hygiene Data'!G29))),'Data Summary'!DX35="Yes"),OFFSET('Hygiene Data'!$G$5,0,10*ROW('Hygiene Data'!G29)),NA())</f>
        <v>#N/A</v>
      </c>
      <c r="BJ35" s="93" t="e">
        <f ca="true">+IF(AND(ISNUMBER(OFFSET('Hygiene Data'!$G$7,0,10*ROW('Hygiene Data'!G29))),'Data Summary'!DY35="Yes"),OFFSET('Hygiene Data'!$G$7,0,10*ROW('Hygiene Data'!G29)),NA())</f>
        <v>#N/A</v>
      </c>
      <c r="BK35" s="93" t="e">
        <f ca="true">+IF(AND(ISNUMBER(OFFSET('Hygiene Data'!$G$9,0,10*ROW('Hygiene Data'!G29))),'Data Summary'!DZ35="Yes"),OFFSET('Hygiene Data'!$G$9,0,10*ROW('Hygiene Data'!G29)),NA())</f>
        <v>#N/A</v>
      </c>
      <c r="BL35" s="93" t="e">
        <f ca="true">+IF(AND(ISNUMBER(OFFSET('Hygiene Data'!$H$5,0,10*ROW('Hygiene Data'!H29))),'Data Summary'!EA35="Yes"),OFFSET('Hygiene Data'!$H$5,0,10*ROW('Hygiene Data'!H29)),NA())</f>
        <v>#N/A</v>
      </c>
      <c r="BM35" s="93" t="e">
        <f ca="true">+IF(AND(ISNUMBER(OFFSET('Hygiene Data'!$H$7,0,10*ROW('Hygiene Data'!H29))),'Data Summary'!EB35="Yes"),OFFSET('Hygiene Data'!$H$7,0,10*ROW('Hygiene Data'!H29)),NA())</f>
        <v>#N/A</v>
      </c>
      <c r="BN35" s="93" t="e">
        <f ca="true">+IF(AND(ISNUMBER(OFFSET('Hygiene Data'!$H$9,0,10*ROW('Hygiene Data'!H29))),'Data Summary'!EC35="Yes"),OFFSET('Hygiene Data'!$H$9,0,10*ROW('Hygiene Data'!H29)),NA())</f>
        <v>#N/A</v>
      </c>
      <c r="BO35" s="93" t="e">
        <f ca="true">+IF(AND(ISNUMBER(OFFSET('Hygiene Data'!$I$5,0,10*ROW('Hygiene Data'!I29))),'Data Summary'!ED35="Yes"),OFFSET('Hygiene Data'!$I$5,0,10*ROW('Hygiene Data'!I29)),NA())</f>
        <v>#N/A</v>
      </c>
      <c r="BP35" s="93" t="e">
        <f ca="true">+IF(AND(ISNUMBER(OFFSET('Hygiene Data'!$I$7,0,10*ROW('Hygiene Data'!I29))),'Data Summary'!EE35="Yes"),OFFSET('Hygiene Data'!$I$7,0,10*ROW('Hygiene Data'!I29)),NA())</f>
        <v>#N/A</v>
      </c>
      <c r="BQ35" s="93" t="e">
        <f ca="true">+IF(AND(ISNUMBER(OFFSET('Hygiene Data'!$I$9,0,10*ROW('Hygiene Data'!I29))),'Data Summary'!EF35="Yes"),OFFSET('Hygiene Data'!$I$9,0,10*ROW('Hygiene Data'!I29)),NA())</f>
        <v>#N/A</v>
      </c>
    </row>
    <row xmlns:x14ac="http://schemas.microsoft.com/office/spreadsheetml/2009/9/ac" r="36" x14ac:dyDescent="0.2">
      <c r="A36" s="325" t="e">
        <f ca="true">+RIGHT('Data Summary'!A36,LEN('Data Summary'!A36)-9)</f>
        <v>#VALUE!</v>
      </c>
      <c r="B36" s="35" t="str">
        <f ca="true">+IF(ISTEXT('Data Summary'!B36),'Data Summary'!B36,"")</f>
        <v/>
      </c>
      <c r="C36" s="324" t="e">
        <f ca="true">+VALUE('Data Summary'!C36)</f>
        <v>#VALUE!</v>
      </c>
      <c r="D36" s="91" t="e">
        <f ca="true">+IF(AND(ISNUMBER(OFFSET('Water Data'!$D$4,0,10*ROW('Water Data'!D30))),'Data Summary'!BS36="Yes"),100-OFFSET('Water Data'!$D$4,0,10*ROW('Water Data'!D30)),NA())</f>
        <v>#N/A</v>
      </c>
      <c r="E36" s="91" t="e">
        <f ca="true">+IF(AND(ISNUMBER(OFFSET('Water Data'!$D$6,0,10*ROW('Water Data'!D30))),'Data Summary'!BT36="Yes"),OFFSET('Water Data'!$D$6,0,10*ROW('Water Data'!D30)),NA())</f>
        <v>#N/A</v>
      </c>
      <c r="F36" s="91" t="e">
        <f ca="true">+IF(AND(ISNUMBER(OFFSET('Water Data'!$D$9,0,10*ROW('Water Data'!D30))),'Data Summary'!BU36="Yes"),OFFSET('Water Data'!$D$9,0,10*ROW('Water Data'!D30)),NA())</f>
        <v>#N/A</v>
      </c>
      <c r="G36" s="91" t="e">
        <f ca="true">+IF(AND(ISNUMBER(OFFSET('Water Data'!$E$4,0,10*ROW('Water Data'!E30))),'Data Summary'!BV36="Yes"),100-OFFSET('Water Data'!$E$4,0,10*ROW('Water Data'!E30)),NA())</f>
        <v>#N/A</v>
      </c>
      <c r="H36" s="91" t="e">
        <f ca="true">+IF(AND(ISNUMBER(OFFSET('Water Data'!$E$6,0,10*ROW('Water Data'!E30))),'Data Summary'!BW36="Yes"),OFFSET('Water Data'!$E$6,0,10*ROW('Water Data'!E30)),NA())</f>
        <v>#N/A</v>
      </c>
      <c r="I36" s="91" t="e">
        <f ca="true">+IF(AND(ISNUMBER(OFFSET('Water Data'!$E$9,0,10*ROW('Water Data'!E30))),'Data Summary'!BX36="Yes"),OFFSET('Water Data'!$E$9,0,10*ROW('Water Data'!E30)),NA())</f>
        <v>#N/A</v>
      </c>
      <c r="J36" s="91" t="e">
        <f ca="true">+IF(AND(ISNUMBER(OFFSET('Water Data'!$F$4,0,10*ROW('Water Data'!F30))),'Data Summary'!BY36="Yes"),100-OFFSET('Water Data'!$F$4,0,10*ROW('Water Data'!F30)),NA())</f>
        <v>#N/A</v>
      </c>
      <c r="K36" s="91" t="e">
        <f ca="true">+IF(AND(ISNUMBER(OFFSET('Water Data'!$F$6,0,10*ROW('Water Data'!F30))),'Data Summary'!BZ36="Yes"),OFFSET('Water Data'!$F$6,0,10*ROW('Water Data'!F30)),NA())</f>
        <v>#N/A</v>
      </c>
      <c r="L36" s="91" t="e">
        <f ca="true">+IF(AND(ISNUMBER(OFFSET('Water Data'!$F$9,0,10*ROW('Water Data'!F30))),'Data Summary'!CA36="Yes"),OFFSET('Water Data'!$F$9,0,10*ROW('Water Data'!F30)),NA())</f>
        <v>#N/A</v>
      </c>
      <c r="M36" s="91" t="e">
        <f ca="true">+IF(AND(ISNUMBER(OFFSET('Water Data'!$G$4,0,10*ROW('Water Data'!G30))),'Data Summary'!CB36="Yes"),100-OFFSET('Water Data'!$G$4,0,10*ROW('Water Data'!G30)),NA())</f>
        <v>#N/A</v>
      </c>
      <c r="N36" s="91" t="e">
        <f ca="true">+IF(AND(ISNUMBER(OFFSET('Water Data'!$G$6,0,10*ROW('Water Data'!G30))),'Data Summary'!CC36="Yes"),OFFSET('Water Data'!$G$6,0,10*ROW('Water Data'!G30)),NA())</f>
        <v>#N/A</v>
      </c>
      <c r="O36" s="91" t="e">
        <f ca="true">+IF(AND(ISNUMBER(OFFSET('Water Data'!$G$9,0,10*ROW('Water Data'!G30))),'Data Summary'!CD36="Yes"),OFFSET('Water Data'!$G$9,0,10*ROW('Water Data'!G30)),NA())</f>
        <v>#N/A</v>
      </c>
      <c r="P36" s="91" t="e">
        <f ca="true">+IF(AND(ISNUMBER(OFFSET('Water Data'!$H$4,0,10*ROW('Water Data'!H30))),'Data Summary'!CE36="Yes"),100-OFFSET('Water Data'!$H$4,0,10*ROW('Water Data'!H30)),NA())</f>
        <v>#N/A</v>
      </c>
      <c r="Q36" s="91" t="e">
        <f ca="true">+IF(AND(ISNUMBER(OFFSET('Water Data'!$H$6,0,10*ROW('Water Data'!H30))),'Data Summary'!CF36="Yes"),OFFSET('Water Data'!$H$6,0,10*ROW('Water Data'!H30)),NA())</f>
        <v>#N/A</v>
      </c>
      <c r="R36" s="91" t="e">
        <f ca="true">+IF(AND(ISNUMBER(OFFSET('Water Data'!$H$9,0,10*ROW('Water Data'!H30))),'Data Summary'!CG36="Yes"),OFFSET('Water Data'!$H$9,0,10*ROW('Water Data'!H30)),NA())</f>
        <v>#N/A</v>
      </c>
      <c r="S36" s="91" t="e">
        <f ca="true">+IF(AND(ISNUMBER(OFFSET('Water Data'!$I$4,0,10*ROW('Water Data'!I30))),'Data Summary'!CH36="Yes"),100-OFFSET('Water Data'!$I$4,0,10*ROW('Water Data'!I30)),NA())</f>
        <v>#N/A</v>
      </c>
      <c r="T36" s="91" t="e">
        <f ca="true">+IF(AND(ISNUMBER(OFFSET('Water Data'!$I$6,0,10*ROW('Water Data'!I30))),'Data Summary'!CI36="Yes"),OFFSET('Water Data'!$I$6,0,10*ROW('Water Data'!I30)),NA())</f>
        <v>#N/A</v>
      </c>
      <c r="U36" s="91" t="e">
        <f ca="true">+IF(AND(ISNUMBER(OFFSET('Water Data'!$I$9,0,10*ROW('Water Data'!I30))),'Data Summary'!CJ36="Yes"),OFFSET('Water Data'!$I$9,0,10*ROW('Water Data'!I30)),NA())</f>
        <v>#N/A</v>
      </c>
      <c r="V36" s="92" t="e">
        <f ca="true">+IF(AND(ISNUMBER(OFFSET('Sanitation Data'!$D$4,0,10*ROW('Sanitation Data'!D30))),'Data Summary'!CK36="Yes"),100-OFFSET('Sanitation Data'!$D$4,0,10*ROW('Sanitation Data'!D30)),NA())</f>
        <v>#N/A</v>
      </c>
      <c r="W36" s="92" t="e">
        <f ca="true">+IF(AND(ISNUMBER(OFFSET('Sanitation Data'!$D$6,0,10*ROW('Sanitation Data'!D30))),'Data Summary'!CL36="Yes"),OFFSET('Sanitation Data'!$D$6,0,10*ROW('Sanitation Data'!D30)),NA())</f>
        <v>#N/A</v>
      </c>
      <c r="X36" s="92" t="e">
        <f ca="true">+IF(AND(ISNUMBER(OFFSET('Sanitation Data'!$D$10,0,10*ROW('Sanitation Data'!D30))),'Data Summary'!CM36="Yes"),OFFSET('Sanitation Data'!$D$10,0,10*ROW('Sanitation Data'!D30)),NA())</f>
        <v>#N/A</v>
      </c>
      <c r="Y36" s="92" t="e">
        <f ca="true">+IF(AND(ISNUMBER(OFFSET('Sanitation Data'!$D$11,0,10*ROW('Sanitation Data'!D30))),'Data Summary'!CN36="Yes"),OFFSET('Sanitation Data'!$D$11,0,10*ROW('Sanitation Data'!D30)),NA())</f>
        <v>#N/A</v>
      </c>
      <c r="Z36" s="92" t="e">
        <f ca="true">+IF(AND(ISNUMBER(OFFSET('Sanitation Data'!$D$12,0,10*ROW('Sanitation Data'!D30))),'Data Summary'!CO36="Yes"),OFFSET('Sanitation Data'!$D$12,0,10*ROW('Sanitation Data'!D30)),NA())</f>
        <v>#N/A</v>
      </c>
      <c r="AA36" s="92" t="e">
        <f ca="true">+IF(AND(ISNUMBER(OFFSET('Sanitation Data'!$E$4,0,10*ROW('Sanitation Data'!E30))),'Data Summary'!CP36="Yes"),100-OFFSET('Sanitation Data'!$E$4,0,10*ROW('Sanitation Data'!E30)),NA())</f>
        <v>#N/A</v>
      </c>
      <c r="AB36" s="92" t="e">
        <f ca="true">+IF(AND(ISNUMBER(OFFSET('Sanitation Data'!$E$6,0,10*ROW('Sanitation Data'!E30))),'Data Summary'!CQ36="Yes"),OFFSET('Sanitation Data'!$E$6,0,10*ROW('Sanitation Data'!E30)),NA())</f>
        <v>#N/A</v>
      </c>
      <c r="AC36" s="92" t="e">
        <f ca="true">+IF(AND(ISNUMBER(OFFSET('Sanitation Data'!$E$10,0,10*ROW('Sanitation Data'!E30))),'Data Summary'!CR36="Yes"),OFFSET('Sanitation Data'!$E$10,0,10*ROW('Sanitation Data'!E30)),NA())</f>
        <v>#N/A</v>
      </c>
      <c r="AD36" s="92" t="e">
        <f ca="true">+IF(AND(ISNUMBER(OFFSET('Sanitation Data'!$E$11,0,10*ROW('Sanitation Data'!E30))),'Data Summary'!CS36="Yes"),OFFSET('Sanitation Data'!$E$11,0,10*ROW('Sanitation Data'!E30)),NA())</f>
        <v>#N/A</v>
      </c>
      <c r="AE36" s="92" t="e">
        <f ca="true">+IF(AND(ISNUMBER(OFFSET('Sanitation Data'!$E$12,0,10*ROW('Sanitation Data'!E30))),'Data Summary'!CT36="Yes"),OFFSET('Sanitation Data'!$E$12,0,10*ROW('Sanitation Data'!E30)),NA())</f>
        <v>#N/A</v>
      </c>
      <c r="AF36" s="92" t="e">
        <f ca="true">+IF(AND(ISNUMBER(OFFSET('Sanitation Data'!$F$4,0,10*ROW('Sanitation Data'!F30))),'Data Summary'!CU36="Yes"),100-OFFSET('Sanitation Data'!$F$4,0,10*ROW('Sanitation Data'!F30)),NA())</f>
        <v>#N/A</v>
      </c>
      <c r="AG36" s="92" t="e">
        <f ca="true">+IF(AND(ISNUMBER(OFFSET('Sanitation Data'!$F$6,0,10*ROW('Sanitation Data'!F30))),'Data Summary'!CV36="Yes"),OFFSET('Sanitation Data'!$F$6,0,10*ROW('Sanitation Data'!F30)),NA())</f>
        <v>#N/A</v>
      </c>
      <c r="AH36" s="92" t="e">
        <f ca="true">+IF(AND(ISNUMBER(OFFSET('Sanitation Data'!$F$10,0,10*ROW('Sanitation Data'!F30))),'Data Summary'!CW36="Yes"),OFFSET('Sanitation Data'!$F$10,0,10*ROW('Sanitation Data'!F30)),NA())</f>
        <v>#N/A</v>
      </c>
      <c r="AI36" s="92" t="e">
        <f ca="true">+IF(AND(ISNUMBER(OFFSET('Sanitation Data'!$F$11,0,10*ROW('Sanitation Data'!F30))),'Data Summary'!CX36="Yes"),OFFSET('Sanitation Data'!$F$11,0,10*ROW('Sanitation Data'!F30)),NA())</f>
        <v>#N/A</v>
      </c>
      <c r="AJ36" s="92" t="e">
        <f ca="true">+IF(AND(ISNUMBER(OFFSET('Sanitation Data'!$F$12,0,10*ROW('Sanitation Data'!F30))),'Data Summary'!CY36="Yes"),OFFSET('Sanitation Data'!$F$12,0,10*ROW('Sanitation Data'!F30)),NA())</f>
        <v>#N/A</v>
      </c>
      <c r="AK36" s="92" t="e">
        <f ca="true">+IF(AND(ISNUMBER(OFFSET('Sanitation Data'!$G$4,0,10*ROW('Sanitation Data'!G30))),'Data Summary'!CZ36="Yes"),100-OFFSET('Sanitation Data'!$G$4,0,10*ROW('Sanitation Data'!G30)),NA())</f>
        <v>#N/A</v>
      </c>
      <c r="AL36" s="92" t="e">
        <f ca="true">+IF(AND(ISNUMBER(OFFSET('Sanitation Data'!$G$6,0,10*ROW('Sanitation Data'!G30))),'Data Summary'!DA36="Yes"),OFFSET('Sanitation Data'!$G$6,0,10*ROW('Sanitation Data'!G30)),NA())</f>
        <v>#N/A</v>
      </c>
      <c r="AM36" s="92" t="e">
        <f ca="true">+IF(AND(ISNUMBER(OFFSET('Sanitation Data'!$G$10,0,10*ROW('Sanitation Data'!G30))),'Data Summary'!DB36="Yes"),OFFSET('Sanitation Data'!$G$10,0,10*ROW('Sanitation Data'!G30)),NA())</f>
        <v>#N/A</v>
      </c>
      <c r="AN36" s="92" t="e">
        <f ca="true">+IF(AND(ISNUMBER(OFFSET('Sanitation Data'!$G$11,0,10*ROW('Sanitation Data'!G30))),'Data Summary'!DC36="Yes"),OFFSET('Sanitation Data'!$G$11,0,10*ROW('Sanitation Data'!G30)),NA())</f>
        <v>#N/A</v>
      </c>
      <c r="AO36" s="92" t="e">
        <f ca="true">+IF(AND(ISNUMBER(OFFSET('Sanitation Data'!$G$12,0,10*ROW('Sanitation Data'!G30))),'Data Summary'!DD36="Yes"),OFFSET('Sanitation Data'!$G$12,0,10*ROW('Sanitation Data'!G30)),NA())</f>
        <v>#N/A</v>
      </c>
      <c r="AP36" s="92" t="e">
        <f ca="true">+IF(AND(ISNUMBER(OFFSET('Sanitation Data'!$H$4,0,10*ROW('Sanitation Data'!H30))),'Data Summary'!DE36="Yes"),100-OFFSET('Sanitation Data'!$H$4,0,10*ROW('Sanitation Data'!H30)),NA())</f>
        <v>#N/A</v>
      </c>
      <c r="AQ36" s="92" t="e">
        <f ca="true">+IF(AND(ISNUMBER(OFFSET('Sanitation Data'!$H$6,0,10*ROW('Sanitation Data'!H30))),'Data Summary'!DF36="Yes"),OFFSET('Sanitation Data'!$H$6,0,10*ROW('Sanitation Data'!H30)),NA())</f>
        <v>#N/A</v>
      </c>
      <c r="AR36" s="92" t="e">
        <f ca="true">+IF(AND(ISNUMBER(OFFSET('Sanitation Data'!$H$10,0,10*ROW('Sanitation Data'!H30))),'Data Summary'!DG36="Yes"),OFFSET('Sanitation Data'!$H$10,0,10*ROW('Sanitation Data'!H30)),NA())</f>
        <v>#N/A</v>
      </c>
      <c r="AS36" s="92" t="e">
        <f ca="true">+IF(AND(ISNUMBER(OFFSET('Sanitation Data'!$H$11,0,10*ROW('Sanitation Data'!H30))),'Data Summary'!DH36="Yes"),OFFSET('Sanitation Data'!$H$11,0,10*ROW('Sanitation Data'!H30)),NA())</f>
        <v>#N/A</v>
      </c>
      <c r="AT36" s="92" t="e">
        <f ca="true">+IF(AND(ISNUMBER(OFFSET('Sanitation Data'!$H$12,0,10*ROW('Sanitation Data'!H30))),'Data Summary'!DI36="Yes"),OFFSET('Sanitation Data'!$H$12,0,10*ROW('Sanitation Data'!H30)),NA())</f>
        <v>#N/A</v>
      </c>
      <c r="AU36" s="92" t="e">
        <f ca="true">+IF(AND(ISNUMBER(OFFSET('Sanitation Data'!$I$4,0,10*ROW('Sanitation Data'!I30))),'Data Summary'!DJ36="Yes"),100-OFFSET('Sanitation Data'!$I$4,0,10*ROW('Sanitation Data'!I30)),NA())</f>
        <v>#N/A</v>
      </c>
      <c r="AV36" s="92" t="e">
        <f ca="true">+IF(AND(ISNUMBER(OFFSET('Sanitation Data'!$I$6,0,10*ROW('Sanitation Data'!I30))),'Data Summary'!DK36="Yes"),OFFSET('Sanitation Data'!$I$6,0,10*ROW('Sanitation Data'!I30)),NA())</f>
        <v>#N/A</v>
      </c>
      <c r="AW36" s="92" t="e">
        <f ca="true">+IF(AND(ISNUMBER(OFFSET('Sanitation Data'!$I$10,0,10*ROW('Sanitation Data'!I30))),'Data Summary'!DL36="Yes"),OFFSET('Sanitation Data'!$I$10,0,10*ROW('Sanitation Data'!I30)),NA())</f>
        <v>#N/A</v>
      </c>
      <c r="AX36" s="92" t="e">
        <f ca="true">+IF(AND(ISNUMBER(OFFSET('Sanitation Data'!$I$11,0,10*ROW('Sanitation Data'!I30))),'Data Summary'!DM36="Yes"),OFFSET('Sanitation Data'!$I$11,0,10*ROW('Sanitation Data'!I30)),NA())</f>
        <v>#N/A</v>
      </c>
      <c r="AY36" s="92" t="e">
        <f ca="true">+IF(AND(ISNUMBER(OFFSET('Sanitation Data'!$I$12,0,10*ROW('Sanitation Data'!I30))),'Data Summary'!DN36="Yes"),OFFSET('Sanitation Data'!$I$12,0,10*ROW('Sanitation Data'!I30)),NA())</f>
        <v>#N/A</v>
      </c>
      <c r="AZ36" s="93" t="e">
        <f ca="true">+IF(AND(ISNUMBER(OFFSET('Hygiene Data'!$D$5,0,10*ROW('Hygiene Data'!D30))),'Data Summary'!DO36="Yes"),OFFSET('Hygiene Data'!$D$5,0,10*ROW('Hygiene Data'!D30)),NA())</f>
        <v>#N/A</v>
      </c>
      <c r="BA36" s="93" t="e">
        <f ca="true">+IF(AND(ISNUMBER(OFFSET('Hygiene Data'!$D$7,0,10*ROW('Hygiene Data'!D30))),'Data Summary'!DP36="Yes"),OFFSET('Hygiene Data'!$D$7,0,10*ROW('Hygiene Data'!D30)),NA())</f>
        <v>#N/A</v>
      </c>
      <c r="BB36" s="93" t="e">
        <f ca="true">+IF(AND(ISNUMBER(OFFSET('Hygiene Data'!$D$9,0,10*ROW('Hygiene Data'!D30))),'Data Summary'!DQ36="Yes"),OFFSET('Hygiene Data'!$D$9,0,10*ROW('Hygiene Data'!D30)),NA())</f>
        <v>#N/A</v>
      </c>
      <c r="BC36" s="93" t="e">
        <f ca="true">+IF(AND(ISNUMBER(OFFSET('Hygiene Data'!$E$5,0,10*ROW('Hygiene Data'!E30))),'Data Summary'!DR36="Yes"),OFFSET('Hygiene Data'!$E$5,0,10*ROW('Hygiene Data'!E30)),NA())</f>
        <v>#N/A</v>
      </c>
      <c r="BD36" s="93" t="e">
        <f ca="true">+IF(AND(ISNUMBER(OFFSET('Hygiene Data'!$E$7,0,10*ROW('Hygiene Data'!E30))),'Data Summary'!DS36="Yes"),OFFSET('Hygiene Data'!$E$7,0,10*ROW('Hygiene Data'!E30)),NA())</f>
        <v>#N/A</v>
      </c>
      <c r="BE36" s="93" t="e">
        <f ca="true">+IF(AND(ISNUMBER(OFFSET('Hygiene Data'!$E$9,0,10*ROW('Hygiene Data'!E30))),'Data Summary'!DT36="Yes"),OFFSET('Hygiene Data'!$E$9,0,10*ROW('Hygiene Data'!E30)),NA())</f>
        <v>#N/A</v>
      </c>
      <c r="BF36" s="93" t="e">
        <f ca="true">+IF(AND(ISNUMBER(OFFSET('Hygiene Data'!$F$5,0,10*ROW('Hygiene Data'!F30))),'Data Summary'!DU36="Yes"),OFFSET('Hygiene Data'!$F$5,0,10*ROW('Hygiene Data'!F30)),NA())</f>
        <v>#N/A</v>
      </c>
      <c r="BG36" s="93" t="e">
        <f ca="true">+IF(AND(ISNUMBER(OFFSET('Hygiene Data'!$F$7,0,10*ROW('Hygiene Data'!F30))),'Data Summary'!DV36="Yes"),OFFSET('Hygiene Data'!$F$7,0,10*ROW('Hygiene Data'!F30)),NA())</f>
        <v>#N/A</v>
      </c>
      <c r="BH36" s="93" t="e">
        <f ca="true">+IF(AND(ISNUMBER(OFFSET('Hygiene Data'!$F$9,0,10*ROW('Hygiene Data'!F30))),'Data Summary'!DW36="Yes"),OFFSET('Hygiene Data'!$F$9,0,10*ROW('Hygiene Data'!F30)),NA())</f>
        <v>#N/A</v>
      </c>
      <c r="BI36" s="93" t="e">
        <f ca="true">+IF(AND(ISNUMBER(OFFSET('Hygiene Data'!$G$5,0,10*ROW('Hygiene Data'!G30))),'Data Summary'!DX36="Yes"),OFFSET('Hygiene Data'!$G$5,0,10*ROW('Hygiene Data'!G30)),NA())</f>
        <v>#N/A</v>
      </c>
      <c r="BJ36" s="93" t="e">
        <f ca="true">+IF(AND(ISNUMBER(OFFSET('Hygiene Data'!$G$7,0,10*ROW('Hygiene Data'!G30))),'Data Summary'!DY36="Yes"),OFFSET('Hygiene Data'!$G$7,0,10*ROW('Hygiene Data'!G30)),NA())</f>
        <v>#N/A</v>
      </c>
      <c r="BK36" s="93" t="e">
        <f ca="true">+IF(AND(ISNUMBER(OFFSET('Hygiene Data'!$G$9,0,10*ROW('Hygiene Data'!G30))),'Data Summary'!DZ36="Yes"),OFFSET('Hygiene Data'!$G$9,0,10*ROW('Hygiene Data'!G30)),NA())</f>
        <v>#N/A</v>
      </c>
      <c r="BL36" s="93" t="e">
        <f ca="true">+IF(AND(ISNUMBER(OFFSET('Hygiene Data'!$H$5,0,10*ROW('Hygiene Data'!H30))),'Data Summary'!EA36="Yes"),OFFSET('Hygiene Data'!$H$5,0,10*ROW('Hygiene Data'!H30)),NA())</f>
        <v>#N/A</v>
      </c>
      <c r="BM36" s="93" t="e">
        <f ca="true">+IF(AND(ISNUMBER(OFFSET('Hygiene Data'!$H$7,0,10*ROW('Hygiene Data'!H30))),'Data Summary'!EB36="Yes"),OFFSET('Hygiene Data'!$H$7,0,10*ROW('Hygiene Data'!H30)),NA())</f>
        <v>#N/A</v>
      </c>
      <c r="BN36" s="93" t="e">
        <f ca="true">+IF(AND(ISNUMBER(OFFSET('Hygiene Data'!$H$9,0,10*ROW('Hygiene Data'!H30))),'Data Summary'!EC36="Yes"),OFFSET('Hygiene Data'!$H$9,0,10*ROW('Hygiene Data'!H30)),NA())</f>
        <v>#N/A</v>
      </c>
      <c r="BO36" s="93" t="e">
        <f ca="true">+IF(AND(ISNUMBER(OFFSET('Hygiene Data'!$I$5,0,10*ROW('Hygiene Data'!I30))),'Data Summary'!ED36="Yes"),OFFSET('Hygiene Data'!$I$5,0,10*ROW('Hygiene Data'!I30)),NA())</f>
        <v>#N/A</v>
      </c>
      <c r="BP36" s="93" t="e">
        <f ca="true">+IF(AND(ISNUMBER(OFFSET('Hygiene Data'!$I$7,0,10*ROW('Hygiene Data'!I30))),'Data Summary'!EE36="Yes"),OFFSET('Hygiene Data'!$I$7,0,10*ROW('Hygiene Data'!I30)),NA())</f>
        <v>#N/A</v>
      </c>
      <c r="BQ36" s="93" t="e">
        <f ca="true">+IF(AND(ISNUMBER(OFFSET('Hygiene Data'!$I$9,0,10*ROW('Hygiene Data'!I30))),'Data Summary'!EF36="Yes"),OFFSET('Hygiene Data'!$I$9,0,10*ROW('Hygiene Data'!I30)),NA())</f>
        <v>#N/A</v>
      </c>
    </row>
    <row xmlns:x14ac="http://schemas.microsoft.com/office/spreadsheetml/2009/9/ac" r="37" x14ac:dyDescent="0.2">
      <c r="A37" s="325" t="e">
        <f ca="true">+RIGHT('Data Summary'!A37,LEN('Data Summary'!A37)-9)</f>
        <v>#VALUE!</v>
      </c>
      <c r="B37" s="35" t="str">
        <f ca="true">+IF(ISTEXT('Data Summary'!B37),'Data Summary'!B37,"")</f>
        <v/>
      </c>
      <c r="C37" s="324" t="e">
        <f ca="true">+VALUE('Data Summary'!C37)</f>
        <v>#VALUE!</v>
      </c>
      <c r="D37" s="91" t="e">
        <f ca="true">+IF(AND(ISNUMBER(OFFSET('Water Data'!$D$4,0,10*ROW('Water Data'!D31))),'Data Summary'!BS37="Yes"),100-OFFSET('Water Data'!$D$4,0,10*ROW('Water Data'!D31)),NA())</f>
        <v>#N/A</v>
      </c>
      <c r="E37" s="91" t="e">
        <f ca="true">+IF(AND(ISNUMBER(OFFSET('Water Data'!$D$6,0,10*ROW('Water Data'!D31))),'Data Summary'!BT37="Yes"),OFFSET('Water Data'!$D$6,0,10*ROW('Water Data'!D31)),NA())</f>
        <v>#N/A</v>
      </c>
      <c r="F37" s="91" t="e">
        <f ca="true">+IF(AND(ISNUMBER(OFFSET('Water Data'!$D$9,0,10*ROW('Water Data'!D31))),'Data Summary'!BU37="Yes"),OFFSET('Water Data'!$D$9,0,10*ROW('Water Data'!D31)),NA())</f>
        <v>#N/A</v>
      </c>
      <c r="G37" s="91" t="e">
        <f ca="true">+IF(AND(ISNUMBER(OFFSET('Water Data'!$E$4,0,10*ROW('Water Data'!E31))),'Data Summary'!BV37="Yes"),100-OFFSET('Water Data'!$E$4,0,10*ROW('Water Data'!E31)),NA())</f>
        <v>#N/A</v>
      </c>
      <c r="H37" s="91" t="e">
        <f ca="true">+IF(AND(ISNUMBER(OFFSET('Water Data'!$E$6,0,10*ROW('Water Data'!E31))),'Data Summary'!BW37="Yes"),OFFSET('Water Data'!$E$6,0,10*ROW('Water Data'!E31)),NA())</f>
        <v>#N/A</v>
      </c>
      <c r="I37" s="91" t="e">
        <f ca="true">+IF(AND(ISNUMBER(OFFSET('Water Data'!$E$9,0,10*ROW('Water Data'!E31))),'Data Summary'!BX37="Yes"),OFFSET('Water Data'!$E$9,0,10*ROW('Water Data'!E31)),NA())</f>
        <v>#N/A</v>
      </c>
      <c r="J37" s="91" t="e">
        <f ca="true">+IF(AND(ISNUMBER(OFFSET('Water Data'!$F$4,0,10*ROW('Water Data'!F31))),'Data Summary'!BY37="Yes"),100-OFFSET('Water Data'!$F$4,0,10*ROW('Water Data'!F31)),NA())</f>
        <v>#N/A</v>
      </c>
      <c r="K37" s="91" t="e">
        <f ca="true">+IF(AND(ISNUMBER(OFFSET('Water Data'!$F$6,0,10*ROW('Water Data'!F31))),'Data Summary'!BZ37="Yes"),OFFSET('Water Data'!$F$6,0,10*ROW('Water Data'!F31)),NA())</f>
        <v>#N/A</v>
      </c>
      <c r="L37" s="91" t="e">
        <f ca="true">+IF(AND(ISNUMBER(OFFSET('Water Data'!$F$9,0,10*ROW('Water Data'!F31))),'Data Summary'!CA37="Yes"),OFFSET('Water Data'!$F$9,0,10*ROW('Water Data'!F31)),NA())</f>
        <v>#N/A</v>
      </c>
      <c r="M37" s="91" t="e">
        <f ca="true">+IF(AND(ISNUMBER(OFFSET('Water Data'!$G$4,0,10*ROW('Water Data'!G31))),'Data Summary'!CB37="Yes"),100-OFFSET('Water Data'!$G$4,0,10*ROW('Water Data'!G31)),NA())</f>
        <v>#N/A</v>
      </c>
      <c r="N37" s="91" t="e">
        <f ca="true">+IF(AND(ISNUMBER(OFFSET('Water Data'!$G$6,0,10*ROW('Water Data'!G31))),'Data Summary'!CC37="Yes"),OFFSET('Water Data'!$G$6,0,10*ROW('Water Data'!G31)),NA())</f>
        <v>#N/A</v>
      </c>
      <c r="O37" s="91" t="e">
        <f ca="true">+IF(AND(ISNUMBER(OFFSET('Water Data'!$G$9,0,10*ROW('Water Data'!G31))),'Data Summary'!CD37="Yes"),OFFSET('Water Data'!$G$9,0,10*ROW('Water Data'!G31)),NA())</f>
        <v>#N/A</v>
      </c>
      <c r="P37" s="91" t="e">
        <f ca="true">+IF(AND(ISNUMBER(OFFSET('Water Data'!$H$4,0,10*ROW('Water Data'!H31))),'Data Summary'!CE37="Yes"),100-OFFSET('Water Data'!$H$4,0,10*ROW('Water Data'!H31)),NA())</f>
        <v>#N/A</v>
      </c>
      <c r="Q37" s="91" t="e">
        <f ca="true">+IF(AND(ISNUMBER(OFFSET('Water Data'!$H$6,0,10*ROW('Water Data'!H31))),'Data Summary'!CF37="Yes"),OFFSET('Water Data'!$H$6,0,10*ROW('Water Data'!H31)),NA())</f>
        <v>#N/A</v>
      </c>
      <c r="R37" s="91" t="e">
        <f ca="true">+IF(AND(ISNUMBER(OFFSET('Water Data'!$H$9,0,10*ROW('Water Data'!H31))),'Data Summary'!CG37="Yes"),OFFSET('Water Data'!$H$9,0,10*ROW('Water Data'!H31)),NA())</f>
        <v>#N/A</v>
      </c>
      <c r="S37" s="91" t="e">
        <f ca="true">+IF(AND(ISNUMBER(OFFSET('Water Data'!$I$4,0,10*ROW('Water Data'!I31))),'Data Summary'!CH37="Yes"),100-OFFSET('Water Data'!$I$4,0,10*ROW('Water Data'!I31)),NA())</f>
        <v>#N/A</v>
      </c>
      <c r="T37" s="91" t="e">
        <f ca="true">+IF(AND(ISNUMBER(OFFSET('Water Data'!$I$6,0,10*ROW('Water Data'!I31))),'Data Summary'!CI37="Yes"),OFFSET('Water Data'!$I$6,0,10*ROW('Water Data'!I31)),NA())</f>
        <v>#N/A</v>
      </c>
      <c r="U37" s="91" t="e">
        <f ca="true">+IF(AND(ISNUMBER(OFFSET('Water Data'!$I$9,0,10*ROW('Water Data'!I31))),'Data Summary'!CJ37="Yes"),OFFSET('Water Data'!$I$9,0,10*ROW('Water Data'!I31)),NA())</f>
        <v>#N/A</v>
      </c>
      <c r="V37" s="92" t="e">
        <f ca="true">+IF(AND(ISNUMBER(OFFSET('Sanitation Data'!$D$4,0,10*ROW('Sanitation Data'!D31))),'Data Summary'!CK37="Yes"),100-OFFSET('Sanitation Data'!$D$4,0,10*ROW('Sanitation Data'!D31)),NA())</f>
        <v>#N/A</v>
      </c>
      <c r="W37" s="92" t="e">
        <f ca="true">+IF(AND(ISNUMBER(OFFSET('Sanitation Data'!$D$6,0,10*ROW('Sanitation Data'!D31))),'Data Summary'!CL37="Yes"),OFFSET('Sanitation Data'!$D$6,0,10*ROW('Sanitation Data'!D31)),NA())</f>
        <v>#N/A</v>
      </c>
      <c r="X37" s="92" t="e">
        <f ca="true">+IF(AND(ISNUMBER(OFFSET('Sanitation Data'!$D$10,0,10*ROW('Sanitation Data'!D31))),'Data Summary'!CM37="Yes"),OFFSET('Sanitation Data'!$D$10,0,10*ROW('Sanitation Data'!D31)),NA())</f>
        <v>#N/A</v>
      </c>
      <c r="Y37" s="92" t="e">
        <f ca="true">+IF(AND(ISNUMBER(OFFSET('Sanitation Data'!$D$11,0,10*ROW('Sanitation Data'!D31))),'Data Summary'!CN37="Yes"),OFFSET('Sanitation Data'!$D$11,0,10*ROW('Sanitation Data'!D31)),NA())</f>
        <v>#N/A</v>
      </c>
      <c r="Z37" s="92" t="e">
        <f ca="true">+IF(AND(ISNUMBER(OFFSET('Sanitation Data'!$D$12,0,10*ROW('Sanitation Data'!D31))),'Data Summary'!CO37="Yes"),OFFSET('Sanitation Data'!$D$12,0,10*ROW('Sanitation Data'!D31)),NA())</f>
        <v>#N/A</v>
      </c>
      <c r="AA37" s="92" t="e">
        <f ca="true">+IF(AND(ISNUMBER(OFFSET('Sanitation Data'!$E$4,0,10*ROW('Sanitation Data'!E31))),'Data Summary'!CP37="Yes"),100-OFFSET('Sanitation Data'!$E$4,0,10*ROW('Sanitation Data'!E31)),NA())</f>
        <v>#N/A</v>
      </c>
      <c r="AB37" s="92" t="e">
        <f ca="true">+IF(AND(ISNUMBER(OFFSET('Sanitation Data'!$E$6,0,10*ROW('Sanitation Data'!E31))),'Data Summary'!CQ37="Yes"),OFFSET('Sanitation Data'!$E$6,0,10*ROW('Sanitation Data'!E31)),NA())</f>
        <v>#N/A</v>
      </c>
      <c r="AC37" s="92" t="e">
        <f ca="true">+IF(AND(ISNUMBER(OFFSET('Sanitation Data'!$E$10,0,10*ROW('Sanitation Data'!E31))),'Data Summary'!CR37="Yes"),OFFSET('Sanitation Data'!$E$10,0,10*ROW('Sanitation Data'!E31)),NA())</f>
        <v>#N/A</v>
      </c>
      <c r="AD37" s="92" t="e">
        <f ca="true">+IF(AND(ISNUMBER(OFFSET('Sanitation Data'!$E$11,0,10*ROW('Sanitation Data'!E31))),'Data Summary'!CS37="Yes"),OFFSET('Sanitation Data'!$E$11,0,10*ROW('Sanitation Data'!E31)),NA())</f>
        <v>#N/A</v>
      </c>
      <c r="AE37" s="92" t="e">
        <f ca="true">+IF(AND(ISNUMBER(OFFSET('Sanitation Data'!$E$12,0,10*ROW('Sanitation Data'!E31))),'Data Summary'!CT37="Yes"),OFFSET('Sanitation Data'!$E$12,0,10*ROW('Sanitation Data'!E31)),NA())</f>
        <v>#N/A</v>
      </c>
      <c r="AF37" s="92" t="e">
        <f ca="true">+IF(AND(ISNUMBER(OFFSET('Sanitation Data'!$F$4,0,10*ROW('Sanitation Data'!F31))),'Data Summary'!CU37="Yes"),100-OFFSET('Sanitation Data'!$F$4,0,10*ROW('Sanitation Data'!F31)),NA())</f>
        <v>#N/A</v>
      </c>
      <c r="AG37" s="92" t="e">
        <f ca="true">+IF(AND(ISNUMBER(OFFSET('Sanitation Data'!$F$6,0,10*ROW('Sanitation Data'!F31))),'Data Summary'!CV37="Yes"),OFFSET('Sanitation Data'!$F$6,0,10*ROW('Sanitation Data'!F31)),NA())</f>
        <v>#N/A</v>
      </c>
      <c r="AH37" s="92" t="e">
        <f ca="true">+IF(AND(ISNUMBER(OFFSET('Sanitation Data'!$F$10,0,10*ROW('Sanitation Data'!F31))),'Data Summary'!CW37="Yes"),OFFSET('Sanitation Data'!$F$10,0,10*ROW('Sanitation Data'!F31)),NA())</f>
        <v>#N/A</v>
      </c>
      <c r="AI37" s="92" t="e">
        <f ca="true">+IF(AND(ISNUMBER(OFFSET('Sanitation Data'!$F$11,0,10*ROW('Sanitation Data'!F31))),'Data Summary'!CX37="Yes"),OFFSET('Sanitation Data'!$F$11,0,10*ROW('Sanitation Data'!F31)),NA())</f>
        <v>#N/A</v>
      </c>
      <c r="AJ37" s="92" t="e">
        <f ca="true">+IF(AND(ISNUMBER(OFFSET('Sanitation Data'!$F$12,0,10*ROW('Sanitation Data'!F31))),'Data Summary'!CY37="Yes"),OFFSET('Sanitation Data'!$F$12,0,10*ROW('Sanitation Data'!F31)),NA())</f>
        <v>#N/A</v>
      </c>
      <c r="AK37" s="92" t="e">
        <f ca="true">+IF(AND(ISNUMBER(OFFSET('Sanitation Data'!$G$4,0,10*ROW('Sanitation Data'!G31))),'Data Summary'!CZ37="Yes"),100-OFFSET('Sanitation Data'!$G$4,0,10*ROW('Sanitation Data'!G31)),NA())</f>
        <v>#N/A</v>
      </c>
      <c r="AL37" s="92" t="e">
        <f ca="true">+IF(AND(ISNUMBER(OFFSET('Sanitation Data'!$G$6,0,10*ROW('Sanitation Data'!G31))),'Data Summary'!DA37="Yes"),OFFSET('Sanitation Data'!$G$6,0,10*ROW('Sanitation Data'!G31)),NA())</f>
        <v>#N/A</v>
      </c>
      <c r="AM37" s="92" t="e">
        <f ca="true">+IF(AND(ISNUMBER(OFFSET('Sanitation Data'!$G$10,0,10*ROW('Sanitation Data'!G31))),'Data Summary'!DB37="Yes"),OFFSET('Sanitation Data'!$G$10,0,10*ROW('Sanitation Data'!G31)),NA())</f>
        <v>#N/A</v>
      </c>
      <c r="AN37" s="92" t="e">
        <f ca="true">+IF(AND(ISNUMBER(OFFSET('Sanitation Data'!$G$11,0,10*ROW('Sanitation Data'!G31))),'Data Summary'!DC37="Yes"),OFFSET('Sanitation Data'!$G$11,0,10*ROW('Sanitation Data'!G31)),NA())</f>
        <v>#N/A</v>
      </c>
      <c r="AO37" s="92" t="e">
        <f ca="true">+IF(AND(ISNUMBER(OFFSET('Sanitation Data'!$G$12,0,10*ROW('Sanitation Data'!G31))),'Data Summary'!DD37="Yes"),OFFSET('Sanitation Data'!$G$12,0,10*ROW('Sanitation Data'!G31)),NA())</f>
        <v>#N/A</v>
      </c>
      <c r="AP37" s="92" t="e">
        <f ca="true">+IF(AND(ISNUMBER(OFFSET('Sanitation Data'!$H$4,0,10*ROW('Sanitation Data'!H31))),'Data Summary'!DE37="Yes"),100-OFFSET('Sanitation Data'!$H$4,0,10*ROW('Sanitation Data'!H31)),NA())</f>
        <v>#N/A</v>
      </c>
      <c r="AQ37" s="92" t="e">
        <f ca="true">+IF(AND(ISNUMBER(OFFSET('Sanitation Data'!$H$6,0,10*ROW('Sanitation Data'!H31))),'Data Summary'!DF37="Yes"),OFFSET('Sanitation Data'!$H$6,0,10*ROW('Sanitation Data'!H31)),NA())</f>
        <v>#N/A</v>
      </c>
      <c r="AR37" s="92" t="e">
        <f ca="true">+IF(AND(ISNUMBER(OFFSET('Sanitation Data'!$H$10,0,10*ROW('Sanitation Data'!H31))),'Data Summary'!DG37="Yes"),OFFSET('Sanitation Data'!$H$10,0,10*ROW('Sanitation Data'!H31)),NA())</f>
        <v>#N/A</v>
      </c>
      <c r="AS37" s="92" t="e">
        <f ca="true">+IF(AND(ISNUMBER(OFFSET('Sanitation Data'!$H$11,0,10*ROW('Sanitation Data'!H31))),'Data Summary'!DH37="Yes"),OFFSET('Sanitation Data'!$H$11,0,10*ROW('Sanitation Data'!H31)),NA())</f>
        <v>#N/A</v>
      </c>
      <c r="AT37" s="92" t="e">
        <f ca="true">+IF(AND(ISNUMBER(OFFSET('Sanitation Data'!$H$12,0,10*ROW('Sanitation Data'!H31))),'Data Summary'!DI37="Yes"),OFFSET('Sanitation Data'!$H$12,0,10*ROW('Sanitation Data'!H31)),NA())</f>
        <v>#N/A</v>
      </c>
      <c r="AU37" s="92" t="e">
        <f ca="true">+IF(AND(ISNUMBER(OFFSET('Sanitation Data'!$I$4,0,10*ROW('Sanitation Data'!I31))),'Data Summary'!DJ37="Yes"),100-OFFSET('Sanitation Data'!$I$4,0,10*ROW('Sanitation Data'!I31)),NA())</f>
        <v>#N/A</v>
      </c>
      <c r="AV37" s="92" t="e">
        <f ca="true">+IF(AND(ISNUMBER(OFFSET('Sanitation Data'!$I$6,0,10*ROW('Sanitation Data'!I31))),'Data Summary'!DK37="Yes"),OFFSET('Sanitation Data'!$I$6,0,10*ROW('Sanitation Data'!I31)),NA())</f>
        <v>#N/A</v>
      </c>
      <c r="AW37" s="92" t="e">
        <f ca="true">+IF(AND(ISNUMBER(OFFSET('Sanitation Data'!$I$10,0,10*ROW('Sanitation Data'!I31))),'Data Summary'!DL37="Yes"),OFFSET('Sanitation Data'!$I$10,0,10*ROW('Sanitation Data'!I31)),NA())</f>
        <v>#N/A</v>
      </c>
      <c r="AX37" s="92" t="e">
        <f ca="true">+IF(AND(ISNUMBER(OFFSET('Sanitation Data'!$I$11,0,10*ROW('Sanitation Data'!I31))),'Data Summary'!DM37="Yes"),OFFSET('Sanitation Data'!$I$11,0,10*ROW('Sanitation Data'!I31)),NA())</f>
        <v>#N/A</v>
      </c>
      <c r="AY37" s="92" t="e">
        <f ca="true">+IF(AND(ISNUMBER(OFFSET('Sanitation Data'!$I$12,0,10*ROW('Sanitation Data'!I31))),'Data Summary'!DN37="Yes"),OFFSET('Sanitation Data'!$I$12,0,10*ROW('Sanitation Data'!I31)),NA())</f>
        <v>#N/A</v>
      </c>
      <c r="AZ37" s="93" t="e">
        <f ca="true">+IF(AND(ISNUMBER(OFFSET('Hygiene Data'!$D$5,0,10*ROW('Hygiene Data'!D31))),'Data Summary'!DO37="Yes"),OFFSET('Hygiene Data'!$D$5,0,10*ROW('Hygiene Data'!D31)),NA())</f>
        <v>#N/A</v>
      </c>
      <c r="BA37" s="93" t="e">
        <f ca="true">+IF(AND(ISNUMBER(OFFSET('Hygiene Data'!$D$7,0,10*ROW('Hygiene Data'!D31))),'Data Summary'!DP37="Yes"),OFFSET('Hygiene Data'!$D$7,0,10*ROW('Hygiene Data'!D31)),NA())</f>
        <v>#N/A</v>
      </c>
      <c r="BB37" s="93" t="e">
        <f ca="true">+IF(AND(ISNUMBER(OFFSET('Hygiene Data'!$D$9,0,10*ROW('Hygiene Data'!D31))),'Data Summary'!DQ37="Yes"),OFFSET('Hygiene Data'!$D$9,0,10*ROW('Hygiene Data'!D31)),NA())</f>
        <v>#N/A</v>
      </c>
      <c r="BC37" s="93" t="e">
        <f ca="true">+IF(AND(ISNUMBER(OFFSET('Hygiene Data'!$E$5,0,10*ROW('Hygiene Data'!E31))),'Data Summary'!DR37="Yes"),OFFSET('Hygiene Data'!$E$5,0,10*ROW('Hygiene Data'!E31)),NA())</f>
        <v>#N/A</v>
      </c>
      <c r="BD37" s="93" t="e">
        <f ca="true">+IF(AND(ISNUMBER(OFFSET('Hygiene Data'!$E$7,0,10*ROW('Hygiene Data'!E31))),'Data Summary'!DS37="Yes"),OFFSET('Hygiene Data'!$E$7,0,10*ROW('Hygiene Data'!E31)),NA())</f>
        <v>#N/A</v>
      </c>
      <c r="BE37" s="93" t="e">
        <f ca="true">+IF(AND(ISNUMBER(OFFSET('Hygiene Data'!$E$9,0,10*ROW('Hygiene Data'!E31))),'Data Summary'!DT37="Yes"),OFFSET('Hygiene Data'!$E$9,0,10*ROW('Hygiene Data'!E31)),NA())</f>
        <v>#N/A</v>
      </c>
      <c r="BF37" s="93" t="e">
        <f ca="true">+IF(AND(ISNUMBER(OFFSET('Hygiene Data'!$F$5,0,10*ROW('Hygiene Data'!F31))),'Data Summary'!DU37="Yes"),OFFSET('Hygiene Data'!$F$5,0,10*ROW('Hygiene Data'!F31)),NA())</f>
        <v>#N/A</v>
      </c>
      <c r="BG37" s="93" t="e">
        <f ca="true">+IF(AND(ISNUMBER(OFFSET('Hygiene Data'!$F$7,0,10*ROW('Hygiene Data'!F31))),'Data Summary'!DV37="Yes"),OFFSET('Hygiene Data'!$F$7,0,10*ROW('Hygiene Data'!F31)),NA())</f>
        <v>#N/A</v>
      </c>
      <c r="BH37" s="93" t="e">
        <f ca="true">+IF(AND(ISNUMBER(OFFSET('Hygiene Data'!$F$9,0,10*ROW('Hygiene Data'!F31))),'Data Summary'!DW37="Yes"),OFFSET('Hygiene Data'!$F$9,0,10*ROW('Hygiene Data'!F31)),NA())</f>
        <v>#N/A</v>
      </c>
      <c r="BI37" s="93" t="e">
        <f ca="true">+IF(AND(ISNUMBER(OFFSET('Hygiene Data'!$G$5,0,10*ROW('Hygiene Data'!G31))),'Data Summary'!DX37="Yes"),OFFSET('Hygiene Data'!$G$5,0,10*ROW('Hygiene Data'!G31)),NA())</f>
        <v>#N/A</v>
      </c>
      <c r="BJ37" s="93" t="e">
        <f ca="true">+IF(AND(ISNUMBER(OFFSET('Hygiene Data'!$G$7,0,10*ROW('Hygiene Data'!G31))),'Data Summary'!DY37="Yes"),OFFSET('Hygiene Data'!$G$7,0,10*ROW('Hygiene Data'!G31)),NA())</f>
        <v>#N/A</v>
      </c>
      <c r="BK37" s="93" t="e">
        <f ca="true">+IF(AND(ISNUMBER(OFFSET('Hygiene Data'!$G$9,0,10*ROW('Hygiene Data'!G31))),'Data Summary'!DZ37="Yes"),OFFSET('Hygiene Data'!$G$9,0,10*ROW('Hygiene Data'!G31)),NA())</f>
        <v>#N/A</v>
      </c>
      <c r="BL37" s="93" t="e">
        <f ca="true">+IF(AND(ISNUMBER(OFFSET('Hygiene Data'!$H$5,0,10*ROW('Hygiene Data'!H31))),'Data Summary'!EA37="Yes"),OFFSET('Hygiene Data'!$H$5,0,10*ROW('Hygiene Data'!H31)),NA())</f>
        <v>#N/A</v>
      </c>
      <c r="BM37" s="93" t="e">
        <f ca="true">+IF(AND(ISNUMBER(OFFSET('Hygiene Data'!$H$7,0,10*ROW('Hygiene Data'!H31))),'Data Summary'!EB37="Yes"),OFFSET('Hygiene Data'!$H$7,0,10*ROW('Hygiene Data'!H31)),NA())</f>
        <v>#N/A</v>
      </c>
      <c r="BN37" s="93" t="e">
        <f ca="true">+IF(AND(ISNUMBER(OFFSET('Hygiene Data'!$H$9,0,10*ROW('Hygiene Data'!H31))),'Data Summary'!EC37="Yes"),OFFSET('Hygiene Data'!$H$9,0,10*ROW('Hygiene Data'!H31)),NA())</f>
        <v>#N/A</v>
      </c>
      <c r="BO37" s="93" t="e">
        <f ca="true">+IF(AND(ISNUMBER(OFFSET('Hygiene Data'!$I$5,0,10*ROW('Hygiene Data'!I31))),'Data Summary'!ED37="Yes"),OFFSET('Hygiene Data'!$I$5,0,10*ROW('Hygiene Data'!I31)),NA())</f>
        <v>#N/A</v>
      </c>
      <c r="BP37" s="93" t="e">
        <f ca="true">+IF(AND(ISNUMBER(OFFSET('Hygiene Data'!$I$7,0,10*ROW('Hygiene Data'!I31))),'Data Summary'!EE37="Yes"),OFFSET('Hygiene Data'!$I$7,0,10*ROW('Hygiene Data'!I31)),NA())</f>
        <v>#N/A</v>
      </c>
      <c r="BQ37" s="93" t="e">
        <f ca="true">+IF(AND(ISNUMBER(OFFSET('Hygiene Data'!$I$9,0,10*ROW('Hygiene Data'!I31))),'Data Summary'!EF37="Yes"),OFFSET('Hygiene Data'!$I$9,0,10*ROW('Hygiene Data'!I31)),NA())</f>
        <v>#N/A</v>
      </c>
    </row>
    <row xmlns:x14ac="http://schemas.microsoft.com/office/spreadsheetml/2009/9/ac" r="38" x14ac:dyDescent="0.2">
      <c r="A38" s="325" t="e">
        <f ca="true">+RIGHT('Data Summary'!A38,LEN('Data Summary'!A38)-9)</f>
        <v>#VALUE!</v>
      </c>
      <c r="B38" s="35" t="str">
        <f ca="true">+IF(ISTEXT('Data Summary'!B38),'Data Summary'!B38,"")</f>
        <v/>
      </c>
      <c r="C38" s="324" t="e">
        <f ca="true">+VALUE('Data Summary'!C38)</f>
        <v>#VALUE!</v>
      </c>
      <c r="D38" s="91" t="e">
        <f ca="true">+IF(AND(ISNUMBER(OFFSET('Water Data'!$D$4,0,10*ROW('Water Data'!D32))),'Data Summary'!BS38="Yes"),100-OFFSET('Water Data'!$D$4,0,10*ROW('Water Data'!D32)),NA())</f>
        <v>#N/A</v>
      </c>
      <c r="E38" s="91" t="e">
        <f ca="true">+IF(AND(ISNUMBER(OFFSET('Water Data'!$D$6,0,10*ROW('Water Data'!D32))),'Data Summary'!BT38="Yes"),OFFSET('Water Data'!$D$6,0,10*ROW('Water Data'!D32)),NA())</f>
        <v>#N/A</v>
      </c>
      <c r="F38" s="91" t="e">
        <f ca="true">+IF(AND(ISNUMBER(OFFSET('Water Data'!$D$9,0,10*ROW('Water Data'!D32))),'Data Summary'!BU38="Yes"),OFFSET('Water Data'!$D$9,0,10*ROW('Water Data'!D32)),NA())</f>
        <v>#N/A</v>
      </c>
      <c r="G38" s="91" t="e">
        <f ca="true">+IF(AND(ISNUMBER(OFFSET('Water Data'!$E$4,0,10*ROW('Water Data'!E32))),'Data Summary'!BV38="Yes"),100-OFFSET('Water Data'!$E$4,0,10*ROW('Water Data'!E32)),NA())</f>
        <v>#N/A</v>
      </c>
      <c r="H38" s="91" t="e">
        <f ca="true">+IF(AND(ISNUMBER(OFFSET('Water Data'!$E$6,0,10*ROW('Water Data'!E32))),'Data Summary'!BW38="Yes"),OFFSET('Water Data'!$E$6,0,10*ROW('Water Data'!E32)),NA())</f>
        <v>#N/A</v>
      </c>
      <c r="I38" s="91" t="e">
        <f ca="true">+IF(AND(ISNUMBER(OFFSET('Water Data'!$E$9,0,10*ROW('Water Data'!E32))),'Data Summary'!BX38="Yes"),OFFSET('Water Data'!$E$9,0,10*ROW('Water Data'!E32)),NA())</f>
        <v>#N/A</v>
      </c>
      <c r="J38" s="91" t="e">
        <f ca="true">+IF(AND(ISNUMBER(OFFSET('Water Data'!$F$4,0,10*ROW('Water Data'!F32))),'Data Summary'!BY38="Yes"),100-OFFSET('Water Data'!$F$4,0,10*ROW('Water Data'!F32)),NA())</f>
        <v>#N/A</v>
      </c>
      <c r="K38" s="91" t="e">
        <f ca="true">+IF(AND(ISNUMBER(OFFSET('Water Data'!$F$6,0,10*ROW('Water Data'!F32))),'Data Summary'!BZ38="Yes"),OFFSET('Water Data'!$F$6,0,10*ROW('Water Data'!F32)),NA())</f>
        <v>#N/A</v>
      </c>
      <c r="L38" s="91" t="e">
        <f ca="true">+IF(AND(ISNUMBER(OFFSET('Water Data'!$F$9,0,10*ROW('Water Data'!F32))),'Data Summary'!CA38="Yes"),OFFSET('Water Data'!$F$9,0,10*ROW('Water Data'!F32)),NA())</f>
        <v>#N/A</v>
      </c>
      <c r="M38" s="91" t="e">
        <f ca="true">+IF(AND(ISNUMBER(OFFSET('Water Data'!$G$4,0,10*ROW('Water Data'!G32))),'Data Summary'!CB38="Yes"),100-OFFSET('Water Data'!$G$4,0,10*ROW('Water Data'!G32)),NA())</f>
        <v>#N/A</v>
      </c>
      <c r="N38" s="91" t="e">
        <f ca="true">+IF(AND(ISNUMBER(OFFSET('Water Data'!$G$6,0,10*ROW('Water Data'!G32))),'Data Summary'!CC38="Yes"),OFFSET('Water Data'!$G$6,0,10*ROW('Water Data'!G32)),NA())</f>
        <v>#N/A</v>
      </c>
      <c r="O38" s="91" t="e">
        <f ca="true">+IF(AND(ISNUMBER(OFFSET('Water Data'!$G$9,0,10*ROW('Water Data'!G32))),'Data Summary'!CD38="Yes"),OFFSET('Water Data'!$G$9,0,10*ROW('Water Data'!G32)),NA())</f>
        <v>#N/A</v>
      </c>
      <c r="P38" s="91" t="e">
        <f ca="true">+IF(AND(ISNUMBER(OFFSET('Water Data'!$H$4,0,10*ROW('Water Data'!H32))),'Data Summary'!CE38="Yes"),100-OFFSET('Water Data'!$H$4,0,10*ROW('Water Data'!H32)),NA())</f>
        <v>#N/A</v>
      </c>
      <c r="Q38" s="91" t="e">
        <f ca="true">+IF(AND(ISNUMBER(OFFSET('Water Data'!$H$6,0,10*ROW('Water Data'!H32))),'Data Summary'!CF38="Yes"),OFFSET('Water Data'!$H$6,0,10*ROW('Water Data'!H32)),NA())</f>
        <v>#N/A</v>
      </c>
      <c r="R38" s="91" t="e">
        <f ca="true">+IF(AND(ISNUMBER(OFFSET('Water Data'!$H$9,0,10*ROW('Water Data'!H32))),'Data Summary'!CG38="Yes"),OFFSET('Water Data'!$H$9,0,10*ROW('Water Data'!H32)),NA())</f>
        <v>#N/A</v>
      </c>
      <c r="S38" s="91" t="e">
        <f ca="true">+IF(AND(ISNUMBER(OFFSET('Water Data'!$I$4,0,10*ROW('Water Data'!I32))),'Data Summary'!CH38="Yes"),100-OFFSET('Water Data'!$I$4,0,10*ROW('Water Data'!I32)),NA())</f>
        <v>#N/A</v>
      </c>
      <c r="T38" s="91" t="e">
        <f ca="true">+IF(AND(ISNUMBER(OFFSET('Water Data'!$I$6,0,10*ROW('Water Data'!I32))),'Data Summary'!CI38="Yes"),OFFSET('Water Data'!$I$6,0,10*ROW('Water Data'!I32)),NA())</f>
        <v>#N/A</v>
      </c>
      <c r="U38" s="91" t="e">
        <f ca="true">+IF(AND(ISNUMBER(OFFSET('Water Data'!$I$9,0,10*ROW('Water Data'!I32))),'Data Summary'!CJ38="Yes"),OFFSET('Water Data'!$I$9,0,10*ROW('Water Data'!I32)),NA())</f>
        <v>#N/A</v>
      </c>
      <c r="V38" s="92" t="e">
        <f ca="true">+IF(AND(ISNUMBER(OFFSET('Sanitation Data'!$D$4,0,10*ROW('Sanitation Data'!D32))),'Data Summary'!CK38="Yes"),100-OFFSET('Sanitation Data'!$D$4,0,10*ROW('Sanitation Data'!D32)),NA())</f>
        <v>#N/A</v>
      </c>
      <c r="W38" s="92" t="e">
        <f ca="true">+IF(AND(ISNUMBER(OFFSET('Sanitation Data'!$D$6,0,10*ROW('Sanitation Data'!D32))),'Data Summary'!CL38="Yes"),OFFSET('Sanitation Data'!$D$6,0,10*ROW('Sanitation Data'!D32)),NA())</f>
        <v>#N/A</v>
      </c>
      <c r="X38" s="92" t="e">
        <f ca="true">+IF(AND(ISNUMBER(OFFSET('Sanitation Data'!$D$10,0,10*ROW('Sanitation Data'!D32))),'Data Summary'!CM38="Yes"),OFFSET('Sanitation Data'!$D$10,0,10*ROW('Sanitation Data'!D32)),NA())</f>
        <v>#N/A</v>
      </c>
      <c r="Y38" s="92" t="e">
        <f ca="true">+IF(AND(ISNUMBER(OFFSET('Sanitation Data'!$D$11,0,10*ROW('Sanitation Data'!D32))),'Data Summary'!CN38="Yes"),OFFSET('Sanitation Data'!$D$11,0,10*ROW('Sanitation Data'!D32)),NA())</f>
        <v>#N/A</v>
      </c>
      <c r="Z38" s="92" t="e">
        <f ca="true">+IF(AND(ISNUMBER(OFFSET('Sanitation Data'!$D$12,0,10*ROW('Sanitation Data'!D32))),'Data Summary'!CO38="Yes"),OFFSET('Sanitation Data'!$D$12,0,10*ROW('Sanitation Data'!D32)),NA())</f>
        <v>#N/A</v>
      </c>
      <c r="AA38" s="92" t="e">
        <f ca="true">+IF(AND(ISNUMBER(OFFSET('Sanitation Data'!$E$4,0,10*ROW('Sanitation Data'!E32))),'Data Summary'!CP38="Yes"),100-OFFSET('Sanitation Data'!$E$4,0,10*ROW('Sanitation Data'!E32)),NA())</f>
        <v>#N/A</v>
      </c>
      <c r="AB38" s="92" t="e">
        <f ca="true">+IF(AND(ISNUMBER(OFFSET('Sanitation Data'!$E$6,0,10*ROW('Sanitation Data'!E32))),'Data Summary'!CQ38="Yes"),OFFSET('Sanitation Data'!$E$6,0,10*ROW('Sanitation Data'!E32)),NA())</f>
        <v>#N/A</v>
      </c>
      <c r="AC38" s="92" t="e">
        <f ca="true">+IF(AND(ISNUMBER(OFFSET('Sanitation Data'!$E$10,0,10*ROW('Sanitation Data'!E32))),'Data Summary'!CR38="Yes"),OFFSET('Sanitation Data'!$E$10,0,10*ROW('Sanitation Data'!E32)),NA())</f>
        <v>#N/A</v>
      </c>
      <c r="AD38" s="92" t="e">
        <f ca="true">+IF(AND(ISNUMBER(OFFSET('Sanitation Data'!$E$11,0,10*ROW('Sanitation Data'!E32))),'Data Summary'!CS38="Yes"),OFFSET('Sanitation Data'!$E$11,0,10*ROW('Sanitation Data'!E32)),NA())</f>
        <v>#N/A</v>
      </c>
      <c r="AE38" s="92" t="e">
        <f ca="true">+IF(AND(ISNUMBER(OFFSET('Sanitation Data'!$E$12,0,10*ROW('Sanitation Data'!E32))),'Data Summary'!CT38="Yes"),OFFSET('Sanitation Data'!$E$12,0,10*ROW('Sanitation Data'!E32)),NA())</f>
        <v>#N/A</v>
      </c>
      <c r="AF38" s="92" t="e">
        <f ca="true">+IF(AND(ISNUMBER(OFFSET('Sanitation Data'!$F$4,0,10*ROW('Sanitation Data'!F32))),'Data Summary'!CU38="Yes"),100-OFFSET('Sanitation Data'!$F$4,0,10*ROW('Sanitation Data'!F32)),NA())</f>
        <v>#N/A</v>
      </c>
      <c r="AG38" s="92" t="e">
        <f ca="true">+IF(AND(ISNUMBER(OFFSET('Sanitation Data'!$F$6,0,10*ROW('Sanitation Data'!F32))),'Data Summary'!CV38="Yes"),OFFSET('Sanitation Data'!$F$6,0,10*ROW('Sanitation Data'!F32)),NA())</f>
        <v>#N/A</v>
      </c>
      <c r="AH38" s="92" t="e">
        <f ca="true">+IF(AND(ISNUMBER(OFFSET('Sanitation Data'!$F$10,0,10*ROW('Sanitation Data'!F32))),'Data Summary'!CW38="Yes"),OFFSET('Sanitation Data'!$F$10,0,10*ROW('Sanitation Data'!F32)),NA())</f>
        <v>#N/A</v>
      </c>
      <c r="AI38" s="92" t="e">
        <f ca="true">+IF(AND(ISNUMBER(OFFSET('Sanitation Data'!$F$11,0,10*ROW('Sanitation Data'!F32))),'Data Summary'!CX38="Yes"),OFFSET('Sanitation Data'!$F$11,0,10*ROW('Sanitation Data'!F32)),NA())</f>
        <v>#N/A</v>
      </c>
      <c r="AJ38" s="92" t="e">
        <f ca="true">+IF(AND(ISNUMBER(OFFSET('Sanitation Data'!$F$12,0,10*ROW('Sanitation Data'!F32))),'Data Summary'!CY38="Yes"),OFFSET('Sanitation Data'!$F$12,0,10*ROW('Sanitation Data'!F32)),NA())</f>
        <v>#N/A</v>
      </c>
      <c r="AK38" s="92" t="e">
        <f ca="true">+IF(AND(ISNUMBER(OFFSET('Sanitation Data'!$G$4,0,10*ROW('Sanitation Data'!G32))),'Data Summary'!CZ38="Yes"),100-OFFSET('Sanitation Data'!$G$4,0,10*ROW('Sanitation Data'!G32)),NA())</f>
        <v>#N/A</v>
      </c>
      <c r="AL38" s="92" t="e">
        <f ca="true">+IF(AND(ISNUMBER(OFFSET('Sanitation Data'!$G$6,0,10*ROW('Sanitation Data'!G32))),'Data Summary'!DA38="Yes"),OFFSET('Sanitation Data'!$G$6,0,10*ROW('Sanitation Data'!G32)),NA())</f>
        <v>#N/A</v>
      </c>
      <c r="AM38" s="92" t="e">
        <f ca="true">+IF(AND(ISNUMBER(OFFSET('Sanitation Data'!$G$10,0,10*ROW('Sanitation Data'!G32))),'Data Summary'!DB38="Yes"),OFFSET('Sanitation Data'!$G$10,0,10*ROW('Sanitation Data'!G32)),NA())</f>
        <v>#N/A</v>
      </c>
      <c r="AN38" s="92" t="e">
        <f ca="true">+IF(AND(ISNUMBER(OFFSET('Sanitation Data'!$G$11,0,10*ROW('Sanitation Data'!G32))),'Data Summary'!DC38="Yes"),OFFSET('Sanitation Data'!$G$11,0,10*ROW('Sanitation Data'!G32)),NA())</f>
        <v>#N/A</v>
      </c>
      <c r="AO38" s="92" t="e">
        <f ca="true">+IF(AND(ISNUMBER(OFFSET('Sanitation Data'!$G$12,0,10*ROW('Sanitation Data'!G32))),'Data Summary'!DD38="Yes"),OFFSET('Sanitation Data'!$G$12,0,10*ROW('Sanitation Data'!G32)),NA())</f>
        <v>#N/A</v>
      </c>
      <c r="AP38" s="92" t="e">
        <f ca="true">+IF(AND(ISNUMBER(OFFSET('Sanitation Data'!$H$4,0,10*ROW('Sanitation Data'!H32))),'Data Summary'!DE38="Yes"),100-OFFSET('Sanitation Data'!$H$4,0,10*ROW('Sanitation Data'!H32)),NA())</f>
        <v>#N/A</v>
      </c>
      <c r="AQ38" s="92" t="e">
        <f ca="true">+IF(AND(ISNUMBER(OFFSET('Sanitation Data'!$H$6,0,10*ROW('Sanitation Data'!H32))),'Data Summary'!DF38="Yes"),OFFSET('Sanitation Data'!$H$6,0,10*ROW('Sanitation Data'!H32)),NA())</f>
        <v>#N/A</v>
      </c>
      <c r="AR38" s="92" t="e">
        <f ca="true">+IF(AND(ISNUMBER(OFFSET('Sanitation Data'!$H$10,0,10*ROW('Sanitation Data'!H32))),'Data Summary'!DG38="Yes"),OFFSET('Sanitation Data'!$H$10,0,10*ROW('Sanitation Data'!H32)),NA())</f>
        <v>#N/A</v>
      </c>
      <c r="AS38" s="92" t="e">
        <f ca="true">+IF(AND(ISNUMBER(OFFSET('Sanitation Data'!$H$11,0,10*ROW('Sanitation Data'!H32))),'Data Summary'!DH38="Yes"),OFFSET('Sanitation Data'!$H$11,0,10*ROW('Sanitation Data'!H32)),NA())</f>
        <v>#N/A</v>
      </c>
      <c r="AT38" s="92" t="e">
        <f ca="true">+IF(AND(ISNUMBER(OFFSET('Sanitation Data'!$H$12,0,10*ROW('Sanitation Data'!H32))),'Data Summary'!DI38="Yes"),OFFSET('Sanitation Data'!$H$12,0,10*ROW('Sanitation Data'!H32)),NA())</f>
        <v>#N/A</v>
      </c>
      <c r="AU38" s="92" t="e">
        <f ca="true">+IF(AND(ISNUMBER(OFFSET('Sanitation Data'!$I$4,0,10*ROW('Sanitation Data'!I32))),'Data Summary'!DJ38="Yes"),100-OFFSET('Sanitation Data'!$I$4,0,10*ROW('Sanitation Data'!I32)),NA())</f>
        <v>#N/A</v>
      </c>
      <c r="AV38" s="92" t="e">
        <f ca="true">+IF(AND(ISNUMBER(OFFSET('Sanitation Data'!$I$6,0,10*ROW('Sanitation Data'!I32))),'Data Summary'!DK38="Yes"),OFFSET('Sanitation Data'!$I$6,0,10*ROW('Sanitation Data'!I32)),NA())</f>
        <v>#N/A</v>
      </c>
      <c r="AW38" s="92" t="e">
        <f ca="true">+IF(AND(ISNUMBER(OFFSET('Sanitation Data'!$I$10,0,10*ROW('Sanitation Data'!I32))),'Data Summary'!DL38="Yes"),OFFSET('Sanitation Data'!$I$10,0,10*ROW('Sanitation Data'!I32)),NA())</f>
        <v>#N/A</v>
      </c>
      <c r="AX38" s="92" t="e">
        <f ca="true">+IF(AND(ISNUMBER(OFFSET('Sanitation Data'!$I$11,0,10*ROW('Sanitation Data'!I32))),'Data Summary'!DM38="Yes"),OFFSET('Sanitation Data'!$I$11,0,10*ROW('Sanitation Data'!I32)),NA())</f>
        <v>#N/A</v>
      </c>
      <c r="AY38" s="92" t="e">
        <f ca="true">+IF(AND(ISNUMBER(OFFSET('Sanitation Data'!$I$12,0,10*ROW('Sanitation Data'!I32))),'Data Summary'!DN38="Yes"),OFFSET('Sanitation Data'!$I$12,0,10*ROW('Sanitation Data'!I32)),NA())</f>
        <v>#N/A</v>
      </c>
      <c r="AZ38" s="93" t="e">
        <f ca="true">+IF(AND(ISNUMBER(OFFSET('Hygiene Data'!$D$5,0,10*ROW('Hygiene Data'!D32))),'Data Summary'!DO38="Yes"),OFFSET('Hygiene Data'!$D$5,0,10*ROW('Hygiene Data'!D32)),NA())</f>
        <v>#N/A</v>
      </c>
      <c r="BA38" s="93" t="e">
        <f ca="true">+IF(AND(ISNUMBER(OFFSET('Hygiene Data'!$D$7,0,10*ROW('Hygiene Data'!D32))),'Data Summary'!DP38="Yes"),OFFSET('Hygiene Data'!$D$7,0,10*ROW('Hygiene Data'!D32)),NA())</f>
        <v>#N/A</v>
      </c>
      <c r="BB38" s="93" t="e">
        <f ca="true">+IF(AND(ISNUMBER(OFFSET('Hygiene Data'!$D$9,0,10*ROW('Hygiene Data'!D32))),'Data Summary'!DQ38="Yes"),OFFSET('Hygiene Data'!$D$9,0,10*ROW('Hygiene Data'!D32)),NA())</f>
        <v>#N/A</v>
      </c>
      <c r="BC38" s="93" t="e">
        <f ca="true">+IF(AND(ISNUMBER(OFFSET('Hygiene Data'!$E$5,0,10*ROW('Hygiene Data'!E32))),'Data Summary'!DR38="Yes"),OFFSET('Hygiene Data'!$E$5,0,10*ROW('Hygiene Data'!E32)),NA())</f>
        <v>#N/A</v>
      </c>
      <c r="BD38" s="93" t="e">
        <f ca="true">+IF(AND(ISNUMBER(OFFSET('Hygiene Data'!$E$7,0,10*ROW('Hygiene Data'!E32))),'Data Summary'!DS38="Yes"),OFFSET('Hygiene Data'!$E$7,0,10*ROW('Hygiene Data'!E32)),NA())</f>
        <v>#N/A</v>
      </c>
      <c r="BE38" s="93" t="e">
        <f ca="true">+IF(AND(ISNUMBER(OFFSET('Hygiene Data'!$E$9,0,10*ROW('Hygiene Data'!E32))),'Data Summary'!DT38="Yes"),OFFSET('Hygiene Data'!$E$9,0,10*ROW('Hygiene Data'!E32)),NA())</f>
        <v>#N/A</v>
      </c>
      <c r="BF38" s="93" t="e">
        <f ca="true">+IF(AND(ISNUMBER(OFFSET('Hygiene Data'!$F$5,0,10*ROW('Hygiene Data'!F32))),'Data Summary'!DU38="Yes"),OFFSET('Hygiene Data'!$F$5,0,10*ROW('Hygiene Data'!F32)),NA())</f>
        <v>#N/A</v>
      </c>
      <c r="BG38" s="93" t="e">
        <f ca="true">+IF(AND(ISNUMBER(OFFSET('Hygiene Data'!$F$7,0,10*ROW('Hygiene Data'!F32))),'Data Summary'!DV38="Yes"),OFFSET('Hygiene Data'!$F$7,0,10*ROW('Hygiene Data'!F32)),NA())</f>
        <v>#N/A</v>
      </c>
      <c r="BH38" s="93" t="e">
        <f ca="true">+IF(AND(ISNUMBER(OFFSET('Hygiene Data'!$F$9,0,10*ROW('Hygiene Data'!F32))),'Data Summary'!DW38="Yes"),OFFSET('Hygiene Data'!$F$9,0,10*ROW('Hygiene Data'!F32)),NA())</f>
        <v>#N/A</v>
      </c>
      <c r="BI38" s="93" t="e">
        <f ca="true">+IF(AND(ISNUMBER(OFFSET('Hygiene Data'!$G$5,0,10*ROW('Hygiene Data'!G32))),'Data Summary'!DX38="Yes"),OFFSET('Hygiene Data'!$G$5,0,10*ROW('Hygiene Data'!G32)),NA())</f>
        <v>#N/A</v>
      </c>
      <c r="BJ38" s="93" t="e">
        <f ca="true">+IF(AND(ISNUMBER(OFFSET('Hygiene Data'!$G$7,0,10*ROW('Hygiene Data'!G32))),'Data Summary'!DY38="Yes"),OFFSET('Hygiene Data'!$G$7,0,10*ROW('Hygiene Data'!G32)),NA())</f>
        <v>#N/A</v>
      </c>
      <c r="BK38" s="93" t="e">
        <f ca="true">+IF(AND(ISNUMBER(OFFSET('Hygiene Data'!$G$9,0,10*ROW('Hygiene Data'!G32))),'Data Summary'!DZ38="Yes"),OFFSET('Hygiene Data'!$G$9,0,10*ROW('Hygiene Data'!G32)),NA())</f>
        <v>#N/A</v>
      </c>
      <c r="BL38" s="93" t="e">
        <f ca="true">+IF(AND(ISNUMBER(OFFSET('Hygiene Data'!$H$5,0,10*ROW('Hygiene Data'!H32))),'Data Summary'!EA38="Yes"),OFFSET('Hygiene Data'!$H$5,0,10*ROW('Hygiene Data'!H32)),NA())</f>
        <v>#N/A</v>
      </c>
      <c r="BM38" s="93" t="e">
        <f ca="true">+IF(AND(ISNUMBER(OFFSET('Hygiene Data'!$H$7,0,10*ROW('Hygiene Data'!H32))),'Data Summary'!EB38="Yes"),OFFSET('Hygiene Data'!$H$7,0,10*ROW('Hygiene Data'!H32)),NA())</f>
        <v>#N/A</v>
      </c>
      <c r="BN38" s="93" t="e">
        <f ca="true">+IF(AND(ISNUMBER(OFFSET('Hygiene Data'!$H$9,0,10*ROW('Hygiene Data'!H32))),'Data Summary'!EC38="Yes"),OFFSET('Hygiene Data'!$H$9,0,10*ROW('Hygiene Data'!H32)),NA())</f>
        <v>#N/A</v>
      </c>
      <c r="BO38" s="93" t="e">
        <f ca="true">+IF(AND(ISNUMBER(OFFSET('Hygiene Data'!$I$5,0,10*ROW('Hygiene Data'!I32))),'Data Summary'!ED38="Yes"),OFFSET('Hygiene Data'!$I$5,0,10*ROW('Hygiene Data'!I32)),NA())</f>
        <v>#N/A</v>
      </c>
      <c r="BP38" s="93" t="e">
        <f ca="true">+IF(AND(ISNUMBER(OFFSET('Hygiene Data'!$I$7,0,10*ROW('Hygiene Data'!I32))),'Data Summary'!EE38="Yes"),OFFSET('Hygiene Data'!$I$7,0,10*ROW('Hygiene Data'!I32)),NA())</f>
        <v>#N/A</v>
      </c>
      <c r="BQ38" s="93" t="e">
        <f ca="true">+IF(AND(ISNUMBER(OFFSET('Hygiene Data'!$I$9,0,10*ROW('Hygiene Data'!I32))),'Data Summary'!EF38="Yes"),OFFSET('Hygiene Data'!$I$9,0,10*ROW('Hygiene Data'!I32)),NA())</f>
        <v>#N/A</v>
      </c>
    </row>
    <row xmlns:x14ac="http://schemas.microsoft.com/office/spreadsheetml/2009/9/ac" r="39" x14ac:dyDescent="0.2">
      <c r="A39" s="325" t="e">
        <f ca="true">+RIGHT('Data Summary'!A39,LEN('Data Summary'!A39)-9)</f>
        <v>#VALUE!</v>
      </c>
      <c r="B39" s="35" t="str">
        <f ca="true">+IF(ISTEXT('Data Summary'!B39),'Data Summary'!B39,"")</f>
        <v/>
      </c>
      <c r="C39" s="324" t="e">
        <f ca="true">+VALUE('Data Summary'!C39)</f>
        <v>#VALUE!</v>
      </c>
      <c r="D39" s="91" t="e">
        <f ca="true">+IF(AND(ISNUMBER(OFFSET('Water Data'!$D$4,0,10*ROW('Water Data'!D33))),'Data Summary'!BS39="Yes"),100-OFFSET('Water Data'!$D$4,0,10*ROW('Water Data'!D33)),NA())</f>
        <v>#N/A</v>
      </c>
      <c r="E39" s="91" t="e">
        <f ca="true">+IF(AND(ISNUMBER(OFFSET('Water Data'!$D$6,0,10*ROW('Water Data'!D33))),'Data Summary'!BT39="Yes"),OFFSET('Water Data'!$D$6,0,10*ROW('Water Data'!D33)),NA())</f>
        <v>#N/A</v>
      </c>
      <c r="F39" s="91" t="e">
        <f ca="true">+IF(AND(ISNUMBER(OFFSET('Water Data'!$D$9,0,10*ROW('Water Data'!D33))),'Data Summary'!BU39="Yes"),OFFSET('Water Data'!$D$9,0,10*ROW('Water Data'!D33)),NA())</f>
        <v>#N/A</v>
      </c>
      <c r="G39" s="91" t="e">
        <f ca="true">+IF(AND(ISNUMBER(OFFSET('Water Data'!$E$4,0,10*ROW('Water Data'!E33))),'Data Summary'!BV39="Yes"),100-OFFSET('Water Data'!$E$4,0,10*ROW('Water Data'!E33)),NA())</f>
        <v>#N/A</v>
      </c>
      <c r="H39" s="91" t="e">
        <f ca="true">+IF(AND(ISNUMBER(OFFSET('Water Data'!$E$6,0,10*ROW('Water Data'!E33))),'Data Summary'!BW39="Yes"),OFFSET('Water Data'!$E$6,0,10*ROW('Water Data'!E33)),NA())</f>
        <v>#N/A</v>
      </c>
      <c r="I39" s="91" t="e">
        <f ca="true">+IF(AND(ISNUMBER(OFFSET('Water Data'!$E$9,0,10*ROW('Water Data'!E33))),'Data Summary'!BX39="Yes"),OFFSET('Water Data'!$E$9,0,10*ROW('Water Data'!E33)),NA())</f>
        <v>#N/A</v>
      </c>
      <c r="J39" s="91" t="e">
        <f ca="true">+IF(AND(ISNUMBER(OFFSET('Water Data'!$F$4,0,10*ROW('Water Data'!F33))),'Data Summary'!BY39="Yes"),100-OFFSET('Water Data'!$F$4,0,10*ROW('Water Data'!F33)),NA())</f>
        <v>#N/A</v>
      </c>
      <c r="K39" s="91" t="e">
        <f ca="true">+IF(AND(ISNUMBER(OFFSET('Water Data'!$F$6,0,10*ROW('Water Data'!F33))),'Data Summary'!BZ39="Yes"),OFFSET('Water Data'!$F$6,0,10*ROW('Water Data'!F33)),NA())</f>
        <v>#N/A</v>
      </c>
      <c r="L39" s="91" t="e">
        <f ca="true">+IF(AND(ISNUMBER(OFFSET('Water Data'!$F$9,0,10*ROW('Water Data'!F33))),'Data Summary'!CA39="Yes"),OFFSET('Water Data'!$F$9,0,10*ROW('Water Data'!F33)),NA())</f>
        <v>#N/A</v>
      </c>
      <c r="M39" s="91" t="e">
        <f ca="true">+IF(AND(ISNUMBER(OFFSET('Water Data'!$G$4,0,10*ROW('Water Data'!G33))),'Data Summary'!CB39="Yes"),100-OFFSET('Water Data'!$G$4,0,10*ROW('Water Data'!G33)),NA())</f>
        <v>#N/A</v>
      </c>
      <c r="N39" s="91" t="e">
        <f ca="true">+IF(AND(ISNUMBER(OFFSET('Water Data'!$G$6,0,10*ROW('Water Data'!G33))),'Data Summary'!CC39="Yes"),OFFSET('Water Data'!$G$6,0,10*ROW('Water Data'!G33)),NA())</f>
        <v>#N/A</v>
      </c>
      <c r="O39" s="91" t="e">
        <f ca="true">+IF(AND(ISNUMBER(OFFSET('Water Data'!$G$9,0,10*ROW('Water Data'!G33))),'Data Summary'!CD39="Yes"),OFFSET('Water Data'!$G$9,0,10*ROW('Water Data'!G33)),NA())</f>
        <v>#N/A</v>
      </c>
      <c r="P39" s="91" t="e">
        <f ca="true">+IF(AND(ISNUMBER(OFFSET('Water Data'!$H$4,0,10*ROW('Water Data'!H33))),'Data Summary'!CE39="Yes"),100-OFFSET('Water Data'!$H$4,0,10*ROW('Water Data'!H33)),NA())</f>
        <v>#N/A</v>
      </c>
      <c r="Q39" s="91" t="e">
        <f ca="true">+IF(AND(ISNUMBER(OFFSET('Water Data'!$H$6,0,10*ROW('Water Data'!H33))),'Data Summary'!CF39="Yes"),OFFSET('Water Data'!$H$6,0,10*ROW('Water Data'!H33)),NA())</f>
        <v>#N/A</v>
      </c>
      <c r="R39" s="91" t="e">
        <f ca="true">+IF(AND(ISNUMBER(OFFSET('Water Data'!$H$9,0,10*ROW('Water Data'!H33))),'Data Summary'!CG39="Yes"),OFFSET('Water Data'!$H$9,0,10*ROW('Water Data'!H33)),NA())</f>
        <v>#N/A</v>
      </c>
      <c r="S39" s="91" t="e">
        <f ca="true">+IF(AND(ISNUMBER(OFFSET('Water Data'!$I$4,0,10*ROW('Water Data'!I33))),'Data Summary'!CH39="Yes"),100-OFFSET('Water Data'!$I$4,0,10*ROW('Water Data'!I33)),NA())</f>
        <v>#N/A</v>
      </c>
      <c r="T39" s="91" t="e">
        <f ca="true">+IF(AND(ISNUMBER(OFFSET('Water Data'!$I$6,0,10*ROW('Water Data'!I33))),'Data Summary'!CI39="Yes"),OFFSET('Water Data'!$I$6,0,10*ROW('Water Data'!I33)),NA())</f>
        <v>#N/A</v>
      </c>
      <c r="U39" s="91" t="e">
        <f ca="true">+IF(AND(ISNUMBER(OFFSET('Water Data'!$I$9,0,10*ROW('Water Data'!I33))),'Data Summary'!CJ39="Yes"),OFFSET('Water Data'!$I$9,0,10*ROW('Water Data'!I33)),NA())</f>
        <v>#N/A</v>
      </c>
      <c r="V39" s="92" t="e">
        <f ca="true">+IF(AND(ISNUMBER(OFFSET('Sanitation Data'!$D$4,0,10*ROW('Sanitation Data'!D33))),'Data Summary'!CK39="Yes"),100-OFFSET('Sanitation Data'!$D$4,0,10*ROW('Sanitation Data'!D33)),NA())</f>
        <v>#N/A</v>
      </c>
      <c r="W39" s="92" t="e">
        <f ca="true">+IF(AND(ISNUMBER(OFFSET('Sanitation Data'!$D$6,0,10*ROW('Sanitation Data'!D33))),'Data Summary'!CL39="Yes"),OFFSET('Sanitation Data'!$D$6,0,10*ROW('Sanitation Data'!D33)),NA())</f>
        <v>#N/A</v>
      </c>
      <c r="X39" s="92" t="e">
        <f ca="true">+IF(AND(ISNUMBER(OFFSET('Sanitation Data'!$D$10,0,10*ROW('Sanitation Data'!D33))),'Data Summary'!CM39="Yes"),OFFSET('Sanitation Data'!$D$10,0,10*ROW('Sanitation Data'!D33)),NA())</f>
        <v>#N/A</v>
      </c>
      <c r="Y39" s="92" t="e">
        <f ca="true">+IF(AND(ISNUMBER(OFFSET('Sanitation Data'!$D$11,0,10*ROW('Sanitation Data'!D33))),'Data Summary'!CN39="Yes"),OFFSET('Sanitation Data'!$D$11,0,10*ROW('Sanitation Data'!D33)),NA())</f>
        <v>#N/A</v>
      </c>
      <c r="Z39" s="92" t="e">
        <f ca="true">+IF(AND(ISNUMBER(OFFSET('Sanitation Data'!$D$12,0,10*ROW('Sanitation Data'!D33))),'Data Summary'!CO39="Yes"),OFFSET('Sanitation Data'!$D$12,0,10*ROW('Sanitation Data'!D33)),NA())</f>
        <v>#N/A</v>
      </c>
      <c r="AA39" s="92" t="e">
        <f ca="true">+IF(AND(ISNUMBER(OFFSET('Sanitation Data'!$E$4,0,10*ROW('Sanitation Data'!E33))),'Data Summary'!CP39="Yes"),100-OFFSET('Sanitation Data'!$E$4,0,10*ROW('Sanitation Data'!E33)),NA())</f>
        <v>#N/A</v>
      </c>
      <c r="AB39" s="92" t="e">
        <f ca="true">+IF(AND(ISNUMBER(OFFSET('Sanitation Data'!$E$6,0,10*ROW('Sanitation Data'!E33))),'Data Summary'!CQ39="Yes"),OFFSET('Sanitation Data'!$E$6,0,10*ROW('Sanitation Data'!E33)),NA())</f>
        <v>#N/A</v>
      </c>
      <c r="AC39" s="92" t="e">
        <f ca="true">+IF(AND(ISNUMBER(OFFSET('Sanitation Data'!$E$10,0,10*ROW('Sanitation Data'!E33))),'Data Summary'!CR39="Yes"),OFFSET('Sanitation Data'!$E$10,0,10*ROW('Sanitation Data'!E33)),NA())</f>
        <v>#N/A</v>
      </c>
      <c r="AD39" s="92" t="e">
        <f ca="true">+IF(AND(ISNUMBER(OFFSET('Sanitation Data'!$E$11,0,10*ROW('Sanitation Data'!E33))),'Data Summary'!CS39="Yes"),OFFSET('Sanitation Data'!$E$11,0,10*ROW('Sanitation Data'!E33)),NA())</f>
        <v>#N/A</v>
      </c>
      <c r="AE39" s="92" t="e">
        <f ca="true">+IF(AND(ISNUMBER(OFFSET('Sanitation Data'!$E$12,0,10*ROW('Sanitation Data'!E33))),'Data Summary'!CT39="Yes"),OFFSET('Sanitation Data'!$E$12,0,10*ROW('Sanitation Data'!E33)),NA())</f>
        <v>#N/A</v>
      </c>
      <c r="AF39" s="92" t="e">
        <f ca="true">+IF(AND(ISNUMBER(OFFSET('Sanitation Data'!$F$4,0,10*ROW('Sanitation Data'!F33))),'Data Summary'!CU39="Yes"),100-OFFSET('Sanitation Data'!$F$4,0,10*ROW('Sanitation Data'!F33)),NA())</f>
        <v>#N/A</v>
      </c>
      <c r="AG39" s="92" t="e">
        <f ca="true">+IF(AND(ISNUMBER(OFFSET('Sanitation Data'!$F$6,0,10*ROW('Sanitation Data'!F33))),'Data Summary'!CV39="Yes"),OFFSET('Sanitation Data'!$F$6,0,10*ROW('Sanitation Data'!F33)),NA())</f>
        <v>#N/A</v>
      </c>
      <c r="AH39" s="92" t="e">
        <f ca="true">+IF(AND(ISNUMBER(OFFSET('Sanitation Data'!$F$10,0,10*ROW('Sanitation Data'!F33))),'Data Summary'!CW39="Yes"),OFFSET('Sanitation Data'!$F$10,0,10*ROW('Sanitation Data'!F33)),NA())</f>
        <v>#N/A</v>
      </c>
      <c r="AI39" s="92" t="e">
        <f ca="true">+IF(AND(ISNUMBER(OFFSET('Sanitation Data'!$F$11,0,10*ROW('Sanitation Data'!F33))),'Data Summary'!CX39="Yes"),OFFSET('Sanitation Data'!$F$11,0,10*ROW('Sanitation Data'!F33)),NA())</f>
        <v>#N/A</v>
      </c>
      <c r="AJ39" s="92" t="e">
        <f ca="true">+IF(AND(ISNUMBER(OFFSET('Sanitation Data'!$F$12,0,10*ROW('Sanitation Data'!F33))),'Data Summary'!CY39="Yes"),OFFSET('Sanitation Data'!$F$12,0,10*ROW('Sanitation Data'!F33)),NA())</f>
        <v>#N/A</v>
      </c>
      <c r="AK39" s="92" t="e">
        <f ca="true">+IF(AND(ISNUMBER(OFFSET('Sanitation Data'!$G$4,0,10*ROW('Sanitation Data'!G33))),'Data Summary'!CZ39="Yes"),100-OFFSET('Sanitation Data'!$G$4,0,10*ROW('Sanitation Data'!G33)),NA())</f>
        <v>#N/A</v>
      </c>
      <c r="AL39" s="92" t="e">
        <f ca="true">+IF(AND(ISNUMBER(OFFSET('Sanitation Data'!$G$6,0,10*ROW('Sanitation Data'!G33))),'Data Summary'!DA39="Yes"),OFFSET('Sanitation Data'!$G$6,0,10*ROW('Sanitation Data'!G33)),NA())</f>
        <v>#N/A</v>
      </c>
      <c r="AM39" s="92" t="e">
        <f ca="true">+IF(AND(ISNUMBER(OFFSET('Sanitation Data'!$G$10,0,10*ROW('Sanitation Data'!G33))),'Data Summary'!DB39="Yes"),OFFSET('Sanitation Data'!$G$10,0,10*ROW('Sanitation Data'!G33)),NA())</f>
        <v>#N/A</v>
      </c>
      <c r="AN39" s="92" t="e">
        <f ca="true">+IF(AND(ISNUMBER(OFFSET('Sanitation Data'!$G$11,0,10*ROW('Sanitation Data'!G33))),'Data Summary'!DC39="Yes"),OFFSET('Sanitation Data'!$G$11,0,10*ROW('Sanitation Data'!G33)),NA())</f>
        <v>#N/A</v>
      </c>
      <c r="AO39" s="92" t="e">
        <f ca="true">+IF(AND(ISNUMBER(OFFSET('Sanitation Data'!$G$12,0,10*ROW('Sanitation Data'!G33))),'Data Summary'!DD39="Yes"),OFFSET('Sanitation Data'!$G$12,0,10*ROW('Sanitation Data'!G33)),NA())</f>
        <v>#N/A</v>
      </c>
      <c r="AP39" s="92" t="e">
        <f ca="true">+IF(AND(ISNUMBER(OFFSET('Sanitation Data'!$H$4,0,10*ROW('Sanitation Data'!H33))),'Data Summary'!DE39="Yes"),100-OFFSET('Sanitation Data'!$H$4,0,10*ROW('Sanitation Data'!H33)),NA())</f>
        <v>#N/A</v>
      </c>
      <c r="AQ39" s="92" t="e">
        <f ca="true">+IF(AND(ISNUMBER(OFFSET('Sanitation Data'!$H$6,0,10*ROW('Sanitation Data'!H33))),'Data Summary'!DF39="Yes"),OFFSET('Sanitation Data'!$H$6,0,10*ROW('Sanitation Data'!H33)),NA())</f>
        <v>#N/A</v>
      </c>
      <c r="AR39" s="92" t="e">
        <f ca="true">+IF(AND(ISNUMBER(OFFSET('Sanitation Data'!$H$10,0,10*ROW('Sanitation Data'!H33))),'Data Summary'!DG39="Yes"),OFFSET('Sanitation Data'!$H$10,0,10*ROW('Sanitation Data'!H33)),NA())</f>
        <v>#N/A</v>
      </c>
      <c r="AS39" s="92" t="e">
        <f ca="true">+IF(AND(ISNUMBER(OFFSET('Sanitation Data'!$H$11,0,10*ROW('Sanitation Data'!H33))),'Data Summary'!DH39="Yes"),OFFSET('Sanitation Data'!$H$11,0,10*ROW('Sanitation Data'!H33)),NA())</f>
        <v>#N/A</v>
      </c>
      <c r="AT39" s="92" t="e">
        <f ca="true">+IF(AND(ISNUMBER(OFFSET('Sanitation Data'!$H$12,0,10*ROW('Sanitation Data'!H33))),'Data Summary'!DI39="Yes"),OFFSET('Sanitation Data'!$H$12,0,10*ROW('Sanitation Data'!H33)),NA())</f>
        <v>#N/A</v>
      </c>
      <c r="AU39" s="92" t="e">
        <f ca="true">+IF(AND(ISNUMBER(OFFSET('Sanitation Data'!$I$4,0,10*ROW('Sanitation Data'!I33))),'Data Summary'!DJ39="Yes"),100-OFFSET('Sanitation Data'!$I$4,0,10*ROW('Sanitation Data'!I33)),NA())</f>
        <v>#N/A</v>
      </c>
      <c r="AV39" s="92" t="e">
        <f ca="true">+IF(AND(ISNUMBER(OFFSET('Sanitation Data'!$I$6,0,10*ROW('Sanitation Data'!I33))),'Data Summary'!DK39="Yes"),OFFSET('Sanitation Data'!$I$6,0,10*ROW('Sanitation Data'!I33)),NA())</f>
        <v>#N/A</v>
      </c>
      <c r="AW39" s="92" t="e">
        <f ca="true">+IF(AND(ISNUMBER(OFFSET('Sanitation Data'!$I$10,0,10*ROW('Sanitation Data'!I33))),'Data Summary'!DL39="Yes"),OFFSET('Sanitation Data'!$I$10,0,10*ROW('Sanitation Data'!I33)),NA())</f>
        <v>#N/A</v>
      </c>
      <c r="AX39" s="92" t="e">
        <f ca="true">+IF(AND(ISNUMBER(OFFSET('Sanitation Data'!$I$11,0,10*ROW('Sanitation Data'!I33))),'Data Summary'!DM39="Yes"),OFFSET('Sanitation Data'!$I$11,0,10*ROW('Sanitation Data'!I33)),NA())</f>
        <v>#N/A</v>
      </c>
      <c r="AY39" s="92" t="e">
        <f ca="true">+IF(AND(ISNUMBER(OFFSET('Sanitation Data'!$I$12,0,10*ROW('Sanitation Data'!I33))),'Data Summary'!DN39="Yes"),OFFSET('Sanitation Data'!$I$12,0,10*ROW('Sanitation Data'!I33)),NA())</f>
        <v>#N/A</v>
      </c>
      <c r="AZ39" s="93" t="e">
        <f ca="true">+IF(AND(ISNUMBER(OFFSET('Hygiene Data'!$D$5,0,10*ROW('Hygiene Data'!D33))),'Data Summary'!DO39="Yes"),OFFSET('Hygiene Data'!$D$5,0,10*ROW('Hygiene Data'!D33)),NA())</f>
        <v>#N/A</v>
      </c>
      <c r="BA39" s="93" t="e">
        <f ca="true">+IF(AND(ISNUMBER(OFFSET('Hygiene Data'!$D$7,0,10*ROW('Hygiene Data'!D33))),'Data Summary'!DP39="Yes"),OFFSET('Hygiene Data'!$D$7,0,10*ROW('Hygiene Data'!D33)),NA())</f>
        <v>#N/A</v>
      </c>
      <c r="BB39" s="93" t="e">
        <f ca="true">+IF(AND(ISNUMBER(OFFSET('Hygiene Data'!$D$9,0,10*ROW('Hygiene Data'!D33))),'Data Summary'!DQ39="Yes"),OFFSET('Hygiene Data'!$D$9,0,10*ROW('Hygiene Data'!D33)),NA())</f>
        <v>#N/A</v>
      </c>
      <c r="BC39" s="93" t="e">
        <f ca="true">+IF(AND(ISNUMBER(OFFSET('Hygiene Data'!$E$5,0,10*ROW('Hygiene Data'!E33))),'Data Summary'!DR39="Yes"),OFFSET('Hygiene Data'!$E$5,0,10*ROW('Hygiene Data'!E33)),NA())</f>
        <v>#N/A</v>
      </c>
      <c r="BD39" s="93" t="e">
        <f ca="true">+IF(AND(ISNUMBER(OFFSET('Hygiene Data'!$E$7,0,10*ROW('Hygiene Data'!E33))),'Data Summary'!DS39="Yes"),OFFSET('Hygiene Data'!$E$7,0,10*ROW('Hygiene Data'!E33)),NA())</f>
        <v>#N/A</v>
      </c>
      <c r="BE39" s="93" t="e">
        <f ca="true">+IF(AND(ISNUMBER(OFFSET('Hygiene Data'!$E$9,0,10*ROW('Hygiene Data'!E33))),'Data Summary'!DT39="Yes"),OFFSET('Hygiene Data'!$E$9,0,10*ROW('Hygiene Data'!E33)),NA())</f>
        <v>#N/A</v>
      </c>
      <c r="BF39" s="93" t="e">
        <f ca="true">+IF(AND(ISNUMBER(OFFSET('Hygiene Data'!$F$5,0,10*ROW('Hygiene Data'!F33))),'Data Summary'!DU39="Yes"),OFFSET('Hygiene Data'!$F$5,0,10*ROW('Hygiene Data'!F33)),NA())</f>
        <v>#N/A</v>
      </c>
      <c r="BG39" s="93" t="e">
        <f ca="true">+IF(AND(ISNUMBER(OFFSET('Hygiene Data'!$F$7,0,10*ROW('Hygiene Data'!F33))),'Data Summary'!DV39="Yes"),OFFSET('Hygiene Data'!$F$7,0,10*ROW('Hygiene Data'!F33)),NA())</f>
        <v>#N/A</v>
      </c>
      <c r="BH39" s="93" t="e">
        <f ca="true">+IF(AND(ISNUMBER(OFFSET('Hygiene Data'!$F$9,0,10*ROW('Hygiene Data'!F33))),'Data Summary'!DW39="Yes"),OFFSET('Hygiene Data'!$F$9,0,10*ROW('Hygiene Data'!F33)),NA())</f>
        <v>#N/A</v>
      </c>
      <c r="BI39" s="93" t="e">
        <f ca="true">+IF(AND(ISNUMBER(OFFSET('Hygiene Data'!$G$5,0,10*ROW('Hygiene Data'!G33))),'Data Summary'!DX39="Yes"),OFFSET('Hygiene Data'!$G$5,0,10*ROW('Hygiene Data'!G33)),NA())</f>
        <v>#N/A</v>
      </c>
      <c r="BJ39" s="93" t="e">
        <f ca="true">+IF(AND(ISNUMBER(OFFSET('Hygiene Data'!$G$7,0,10*ROW('Hygiene Data'!G33))),'Data Summary'!DY39="Yes"),OFFSET('Hygiene Data'!$G$7,0,10*ROW('Hygiene Data'!G33)),NA())</f>
        <v>#N/A</v>
      </c>
      <c r="BK39" s="93" t="e">
        <f ca="true">+IF(AND(ISNUMBER(OFFSET('Hygiene Data'!$G$9,0,10*ROW('Hygiene Data'!G33))),'Data Summary'!DZ39="Yes"),OFFSET('Hygiene Data'!$G$9,0,10*ROW('Hygiene Data'!G33)),NA())</f>
        <v>#N/A</v>
      </c>
      <c r="BL39" s="93" t="e">
        <f ca="true">+IF(AND(ISNUMBER(OFFSET('Hygiene Data'!$H$5,0,10*ROW('Hygiene Data'!H33))),'Data Summary'!EA39="Yes"),OFFSET('Hygiene Data'!$H$5,0,10*ROW('Hygiene Data'!H33)),NA())</f>
        <v>#N/A</v>
      </c>
      <c r="BM39" s="93" t="e">
        <f ca="true">+IF(AND(ISNUMBER(OFFSET('Hygiene Data'!$H$7,0,10*ROW('Hygiene Data'!H33))),'Data Summary'!EB39="Yes"),OFFSET('Hygiene Data'!$H$7,0,10*ROW('Hygiene Data'!H33)),NA())</f>
        <v>#N/A</v>
      </c>
      <c r="BN39" s="93" t="e">
        <f ca="true">+IF(AND(ISNUMBER(OFFSET('Hygiene Data'!$H$9,0,10*ROW('Hygiene Data'!H33))),'Data Summary'!EC39="Yes"),OFFSET('Hygiene Data'!$H$9,0,10*ROW('Hygiene Data'!H33)),NA())</f>
        <v>#N/A</v>
      </c>
      <c r="BO39" s="93" t="e">
        <f ca="true">+IF(AND(ISNUMBER(OFFSET('Hygiene Data'!$I$5,0,10*ROW('Hygiene Data'!I33))),'Data Summary'!ED39="Yes"),OFFSET('Hygiene Data'!$I$5,0,10*ROW('Hygiene Data'!I33)),NA())</f>
        <v>#N/A</v>
      </c>
      <c r="BP39" s="93" t="e">
        <f ca="true">+IF(AND(ISNUMBER(OFFSET('Hygiene Data'!$I$7,0,10*ROW('Hygiene Data'!I33))),'Data Summary'!EE39="Yes"),OFFSET('Hygiene Data'!$I$7,0,10*ROW('Hygiene Data'!I33)),NA())</f>
        <v>#N/A</v>
      </c>
      <c r="BQ39" s="93" t="e">
        <f ca="true">+IF(AND(ISNUMBER(OFFSET('Hygiene Data'!$I$9,0,10*ROW('Hygiene Data'!I33))),'Data Summary'!EF39="Yes"),OFFSET('Hygiene Data'!$I$9,0,10*ROW('Hygiene Data'!I33)),NA())</f>
        <v>#N/A</v>
      </c>
    </row>
    <row xmlns:x14ac="http://schemas.microsoft.com/office/spreadsheetml/2009/9/ac" r="40" x14ac:dyDescent="0.2">
      <c r="A40" s="325" t="e">
        <f ca="true">+RIGHT('Data Summary'!A40,LEN('Data Summary'!A40)-9)</f>
        <v>#VALUE!</v>
      </c>
      <c r="B40" s="35" t="str">
        <f ca="true">+IF(ISTEXT('Data Summary'!B40),'Data Summary'!B40,"")</f>
        <v/>
      </c>
      <c r="C40" s="324" t="e">
        <f ca="true">+VALUE('Data Summary'!C40)</f>
        <v>#VALUE!</v>
      </c>
      <c r="D40" s="91" t="e">
        <f ca="true">+IF(AND(ISNUMBER(OFFSET('Water Data'!$D$4,0,10*ROW('Water Data'!D34))),'Data Summary'!BS40="Yes"),100-OFFSET('Water Data'!$D$4,0,10*ROW('Water Data'!D34)),NA())</f>
        <v>#N/A</v>
      </c>
      <c r="E40" s="91" t="e">
        <f ca="true">+IF(AND(ISNUMBER(OFFSET('Water Data'!$D$6,0,10*ROW('Water Data'!D34))),'Data Summary'!BT40="Yes"),OFFSET('Water Data'!$D$6,0,10*ROW('Water Data'!D34)),NA())</f>
        <v>#N/A</v>
      </c>
      <c r="F40" s="91" t="e">
        <f ca="true">+IF(AND(ISNUMBER(OFFSET('Water Data'!$D$9,0,10*ROW('Water Data'!D34))),'Data Summary'!BU40="Yes"),OFFSET('Water Data'!$D$9,0,10*ROW('Water Data'!D34)),NA())</f>
        <v>#N/A</v>
      </c>
      <c r="G40" s="91" t="e">
        <f ca="true">+IF(AND(ISNUMBER(OFFSET('Water Data'!$E$4,0,10*ROW('Water Data'!E34))),'Data Summary'!BV40="Yes"),100-OFFSET('Water Data'!$E$4,0,10*ROW('Water Data'!E34)),NA())</f>
        <v>#N/A</v>
      </c>
      <c r="H40" s="91" t="e">
        <f ca="true">+IF(AND(ISNUMBER(OFFSET('Water Data'!$E$6,0,10*ROW('Water Data'!E34))),'Data Summary'!BW40="Yes"),OFFSET('Water Data'!$E$6,0,10*ROW('Water Data'!E34)),NA())</f>
        <v>#N/A</v>
      </c>
      <c r="I40" s="91" t="e">
        <f ca="true">+IF(AND(ISNUMBER(OFFSET('Water Data'!$E$9,0,10*ROW('Water Data'!E34))),'Data Summary'!BX40="Yes"),OFFSET('Water Data'!$E$9,0,10*ROW('Water Data'!E34)),NA())</f>
        <v>#N/A</v>
      </c>
      <c r="J40" s="91" t="e">
        <f ca="true">+IF(AND(ISNUMBER(OFFSET('Water Data'!$F$4,0,10*ROW('Water Data'!F34))),'Data Summary'!BY40="Yes"),100-OFFSET('Water Data'!$F$4,0,10*ROW('Water Data'!F34)),NA())</f>
        <v>#N/A</v>
      </c>
      <c r="K40" s="91" t="e">
        <f ca="true">+IF(AND(ISNUMBER(OFFSET('Water Data'!$F$6,0,10*ROW('Water Data'!F34))),'Data Summary'!BZ40="Yes"),OFFSET('Water Data'!$F$6,0,10*ROW('Water Data'!F34)),NA())</f>
        <v>#N/A</v>
      </c>
      <c r="L40" s="91" t="e">
        <f ca="true">+IF(AND(ISNUMBER(OFFSET('Water Data'!$F$9,0,10*ROW('Water Data'!F34))),'Data Summary'!CA40="Yes"),OFFSET('Water Data'!$F$9,0,10*ROW('Water Data'!F34)),NA())</f>
        <v>#N/A</v>
      </c>
      <c r="M40" s="91" t="e">
        <f ca="true">+IF(AND(ISNUMBER(OFFSET('Water Data'!$G$4,0,10*ROW('Water Data'!G34))),'Data Summary'!CB40="Yes"),100-OFFSET('Water Data'!$G$4,0,10*ROW('Water Data'!G34)),NA())</f>
        <v>#N/A</v>
      </c>
      <c r="N40" s="91" t="e">
        <f ca="true">+IF(AND(ISNUMBER(OFFSET('Water Data'!$G$6,0,10*ROW('Water Data'!G34))),'Data Summary'!CC40="Yes"),OFFSET('Water Data'!$G$6,0,10*ROW('Water Data'!G34)),NA())</f>
        <v>#N/A</v>
      </c>
      <c r="O40" s="91" t="e">
        <f ca="true">+IF(AND(ISNUMBER(OFFSET('Water Data'!$G$9,0,10*ROW('Water Data'!G34))),'Data Summary'!CD40="Yes"),OFFSET('Water Data'!$G$9,0,10*ROW('Water Data'!G34)),NA())</f>
        <v>#N/A</v>
      </c>
      <c r="P40" s="91" t="e">
        <f ca="true">+IF(AND(ISNUMBER(OFFSET('Water Data'!$H$4,0,10*ROW('Water Data'!H34))),'Data Summary'!CE40="Yes"),100-OFFSET('Water Data'!$H$4,0,10*ROW('Water Data'!H34)),NA())</f>
        <v>#N/A</v>
      </c>
      <c r="Q40" s="91" t="e">
        <f ca="true">+IF(AND(ISNUMBER(OFFSET('Water Data'!$H$6,0,10*ROW('Water Data'!H34))),'Data Summary'!CF40="Yes"),OFFSET('Water Data'!$H$6,0,10*ROW('Water Data'!H34)),NA())</f>
        <v>#N/A</v>
      </c>
      <c r="R40" s="91" t="e">
        <f ca="true">+IF(AND(ISNUMBER(OFFSET('Water Data'!$H$9,0,10*ROW('Water Data'!H34))),'Data Summary'!CG40="Yes"),OFFSET('Water Data'!$H$9,0,10*ROW('Water Data'!H34)),NA())</f>
        <v>#N/A</v>
      </c>
      <c r="S40" s="91" t="e">
        <f ca="true">+IF(AND(ISNUMBER(OFFSET('Water Data'!$I$4,0,10*ROW('Water Data'!I34))),'Data Summary'!CH40="Yes"),100-OFFSET('Water Data'!$I$4,0,10*ROW('Water Data'!I34)),NA())</f>
        <v>#N/A</v>
      </c>
      <c r="T40" s="91" t="e">
        <f ca="true">+IF(AND(ISNUMBER(OFFSET('Water Data'!$I$6,0,10*ROW('Water Data'!I34))),'Data Summary'!CI40="Yes"),OFFSET('Water Data'!$I$6,0,10*ROW('Water Data'!I34)),NA())</f>
        <v>#N/A</v>
      </c>
      <c r="U40" s="91" t="e">
        <f ca="true">+IF(AND(ISNUMBER(OFFSET('Water Data'!$I$9,0,10*ROW('Water Data'!I34))),'Data Summary'!CJ40="Yes"),OFFSET('Water Data'!$I$9,0,10*ROW('Water Data'!I34)),NA())</f>
        <v>#N/A</v>
      </c>
      <c r="V40" s="92" t="e">
        <f ca="true">+IF(AND(ISNUMBER(OFFSET('Sanitation Data'!$D$4,0,10*ROW('Sanitation Data'!D34))),'Data Summary'!CK40="Yes"),100-OFFSET('Sanitation Data'!$D$4,0,10*ROW('Sanitation Data'!D34)),NA())</f>
        <v>#N/A</v>
      </c>
      <c r="W40" s="92" t="e">
        <f ca="true">+IF(AND(ISNUMBER(OFFSET('Sanitation Data'!$D$6,0,10*ROW('Sanitation Data'!D34))),'Data Summary'!CL40="Yes"),OFFSET('Sanitation Data'!$D$6,0,10*ROW('Sanitation Data'!D34)),NA())</f>
        <v>#N/A</v>
      </c>
      <c r="X40" s="92" t="e">
        <f ca="true">+IF(AND(ISNUMBER(OFFSET('Sanitation Data'!$D$10,0,10*ROW('Sanitation Data'!D34))),'Data Summary'!CM40="Yes"),OFFSET('Sanitation Data'!$D$10,0,10*ROW('Sanitation Data'!D34)),NA())</f>
        <v>#N/A</v>
      </c>
      <c r="Y40" s="92" t="e">
        <f ca="true">+IF(AND(ISNUMBER(OFFSET('Sanitation Data'!$D$11,0,10*ROW('Sanitation Data'!D34))),'Data Summary'!CN40="Yes"),OFFSET('Sanitation Data'!$D$11,0,10*ROW('Sanitation Data'!D34)),NA())</f>
        <v>#N/A</v>
      </c>
      <c r="Z40" s="92" t="e">
        <f ca="true">+IF(AND(ISNUMBER(OFFSET('Sanitation Data'!$D$12,0,10*ROW('Sanitation Data'!D34))),'Data Summary'!CO40="Yes"),OFFSET('Sanitation Data'!$D$12,0,10*ROW('Sanitation Data'!D34)),NA())</f>
        <v>#N/A</v>
      </c>
      <c r="AA40" s="92" t="e">
        <f ca="true">+IF(AND(ISNUMBER(OFFSET('Sanitation Data'!$E$4,0,10*ROW('Sanitation Data'!E34))),'Data Summary'!CP40="Yes"),100-OFFSET('Sanitation Data'!$E$4,0,10*ROW('Sanitation Data'!E34)),NA())</f>
        <v>#N/A</v>
      </c>
      <c r="AB40" s="92" t="e">
        <f ca="true">+IF(AND(ISNUMBER(OFFSET('Sanitation Data'!$E$6,0,10*ROW('Sanitation Data'!E34))),'Data Summary'!CQ40="Yes"),OFFSET('Sanitation Data'!$E$6,0,10*ROW('Sanitation Data'!E34)),NA())</f>
        <v>#N/A</v>
      </c>
      <c r="AC40" s="92" t="e">
        <f ca="true">+IF(AND(ISNUMBER(OFFSET('Sanitation Data'!$E$10,0,10*ROW('Sanitation Data'!E34))),'Data Summary'!CR40="Yes"),OFFSET('Sanitation Data'!$E$10,0,10*ROW('Sanitation Data'!E34)),NA())</f>
        <v>#N/A</v>
      </c>
      <c r="AD40" s="92" t="e">
        <f ca="true">+IF(AND(ISNUMBER(OFFSET('Sanitation Data'!$E$11,0,10*ROW('Sanitation Data'!E34))),'Data Summary'!CS40="Yes"),OFFSET('Sanitation Data'!$E$11,0,10*ROW('Sanitation Data'!E34)),NA())</f>
        <v>#N/A</v>
      </c>
      <c r="AE40" s="92" t="e">
        <f ca="true">+IF(AND(ISNUMBER(OFFSET('Sanitation Data'!$E$12,0,10*ROW('Sanitation Data'!E34))),'Data Summary'!CT40="Yes"),OFFSET('Sanitation Data'!$E$12,0,10*ROW('Sanitation Data'!E34)),NA())</f>
        <v>#N/A</v>
      </c>
      <c r="AF40" s="92" t="e">
        <f ca="true">+IF(AND(ISNUMBER(OFFSET('Sanitation Data'!$F$4,0,10*ROW('Sanitation Data'!F34))),'Data Summary'!CU40="Yes"),100-OFFSET('Sanitation Data'!$F$4,0,10*ROW('Sanitation Data'!F34)),NA())</f>
        <v>#N/A</v>
      </c>
      <c r="AG40" s="92" t="e">
        <f ca="true">+IF(AND(ISNUMBER(OFFSET('Sanitation Data'!$F$6,0,10*ROW('Sanitation Data'!F34))),'Data Summary'!CV40="Yes"),OFFSET('Sanitation Data'!$F$6,0,10*ROW('Sanitation Data'!F34)),NA())</f>
        <v>#N/A</v>
      </c>
      <c r="AH40" s="92" t="e">
        <f ca="true">+IF(AND(ISNUMBER(OFFSET('Sanitation Data'!$F$10,0,10*ROW('Sanitation Data'!F34))),'Data Summary'!CW40="Yes"),OFFSET('Sanitation Data'!$F$10,0,10*ROW('Sanitation Data'!F34)),NA())</f>
        <v>#N/A</v>
      </c>
      <c r="AI40" s="92" t="e">
        <f ca="true">+IF(AND(ISNUMBER(OFFSET('Sanitation Data'!$F$11,0,10*ROW('Sanitation Data'!F34))),'Data Summary'!CX40="Yes"),OFFSET('Sanitation Data'!$F$11,0,10*ROW('Sanitation Data'!F34)),NA())</f>
        <v>#N/A</v>
      </c>
      <c r="AJ40" s="92" t="e">
        <f ca="true">+IF(AND(ISNUMBER(OFFSET('Sanitation Data'!$F$12,0,10*ROW('Sanitation Data'!F34))),'Data Summary'!CY40="Yes"),OFFSET('Sanitation Data'!$F$12,0,10*ROW('Sanitation Data'!F34)),NA())</f>
        <v>#N/A</v>
      </c>
      <c r="AK40" s="92" t="e">
        <f ca="true">+IF(AND(ISNUMBER(OFFSET('Sanitation Data'!$G$4,0,10*ROW('Sanitation Data'!G34))),'Data Summary'!CZ40="Yes"),100-OFFSET('Sanitation Data'!$G$4,0,10*ROW('Sanitation Data'!G34)),NA())</f>
        <v>#N/A</v>
      </c>
      <c r="AL40" s="92" t="e">
        <f ca="true">+IF(AND(ISNUMBER(OFFSET('Sanitation Data'!$G$6,0,10*ROW('Sanitation Data'!G34))),'Data Summary'!DA40="Yes"),OFFSET('Sanitation Data'!$G$6,0,10*ROW('Sanitation Data'!G34)),NA())</f>
        <v>#N/A</v>
      </c>
      <c r="AM40" s="92" t="e">
        <f ca="true">+IF(AND(ISNUMBER(OFFSET('Sanitation Data'!$G$10,0,10*ROW('Sanitation Data'!G34))),'Data Summary'!DB40="Yes"),OFFSET('Sanitation Data'!$G$10,0,10*ROW('Sanitation Data'!G34)),NA())</f>
        <v>#N/A</v>
      </c>
      <c r="AN40" s="92" t="e">
        <f ca="true">+IF(AND(ISNUMBER(OFFSET('Sanitation Data'!$G$11,0,10*ROW('Sanitation Data'!G34))),'Data Summary'!DC40="Yes"),OFFSET('Sanitation Data'!$G$11,0,10*ROW('Sanitation Data'!G34)),NA())</f>
        <v>#N/A</v>
      </c>
      <c r="AO40" s="92" t="e">
        <f ca="true">+IF(AND(ISNUMBER(OFFSET('Sanitation Data'!$G$12,0,10*ROW('Sanitation Data'!G34))),'Data Summary'!DD40="Yes"),OFFSET('Sanitation Data'!$G$12,0,10*ROW('Sanitation Data'!G34)),NA())</f>
        <v>#N/A</v>
      </c>
      <c r="AP40" s="92" t="e">
        <f ca="true">+IF(AND(ISNUMBER(OFFSET('Sanitation Data'!$H$4,0,10*ROW('Sanitation Data'!H34))),'Data Summary'!DE40="Yes"),100-OFFSET('Sanitation Data'!$H$4,0,10*ROW('Sanitation Data'!H34)),NA())</f>
        <v>#N/A</v>
      </c>
      <c r="AQ40" s="92" t="e">
        <f ca="true">+IF(AND(ISNUMBER(OFFSET('Sanitation Data'!$H$6,0,10*ROW('Sanitation Data'!H34))),'Data Summary'!DF40="Yes"),OFFSET('Sanitation Data'!$H$6,0,10*ROW('Sanitation Data'!H34)),NA())</f>
        <v>#N/A</v>
      </c>
      <c r="AR40" s="92" t="e">
        <f ca="true">+IF(AND(ISNUMBER(OFFSET('Sanitation Data'!$H$10,0,10*ROW('Sanitation Data'!H34))),'Data Summary'!DG40="Yes"),OFFSET('Sanitation Data'!$H$10,0,10*ROW('Sanitation Data'!H34)),NA())</f>
        <v>#N/A</v>
      </c>
      <c r="AS40" s="92" t="e">
        <f ca="true">+IF(AND(ISNUMBER(OFFSET('Sanitation Data'!$H$11,0,10*ROW('Sanitation Data'!H34))),'Data Summary'!DH40="Yes"),OFFSET('Sanitation Data'!$H$11,0,10*ROW('Sanitation Data'!H34)),NA())</f>
        <v>#N/A</v>
      </c>
      <c r="AT40" s="92" t="e">
        <f ca="true">+IF(AND(ISNUMBER(OFFSET('Sanitation Data'!$H$12,0,10*ROW('Sanitation Data'!H34))),'Data Summary'!DI40="Yes"),OFFSET('Sanitation Data'!$H$12,0,10*ROW('Sanitation Data'!H34)),NA())</f>
        <v>#N/A</v>
      </c>
      <c r="AU40" s="92" t="e">
        <f ca="true">+IF(AND(ISNUMBER(OFFSET('Sanitation Data'!$I$4,0,10*ROW('Sanitation Data'!I34))),'Data Summary'!DJ40="Yes"),100-OFFSET('Sanitation Data'!$I$4,0,10*ROW('Sanitation Data'!I34)),NA())</f>
        <v>#N/A</v>
      </c>
      <c r="AV40" s="92" t="e">
        <f ca="true">+IF(AND(ISNUMBER(OFFSET('Sanitation Data'!$I$6,0,10*ROW('Sanitation Data'!I34))),'Data Summary'!DK40="Yes"),OFFSET('Sanitation Data'!$I$6,0,10*ROW('Sanitation Data'!I34)),NA())</f>
        <v>#N/A</v>
      </c>
      <c r="AW40" s="92" t="e">
        <f ca="true">+IF(AND(ISNUMBER(OFFSET('Sanitation Data'!$I$10,0,10*ROW('Sanitation Data'!I34))),'Data Summary'!DL40="Yes"),OFFSET('Sanitation Data'!$I$10,0,10*ROW('Sanitation Data'!I34)),NA())</f>
        <v>#N/A</v>
      </c>
      <c r="AX40" s="92" t="e">
        <f ca="true">+IF(AND(ISNUMBER(OFFSET('Sanitation Data'!$I$11,0,10*ROW('Sanitation Data'!I34))),'Data Summary'!DM40="Yes"),OFFSET('Sanitation Data'!$I$11,0,10*ROW('Sanitation Data'!I34)),NA())</f>
        <v>#N/A</v>
      </c>
      <c r="AY40" s="92" t="e">
        <f ca="true">+IF(AND(ISNUMBER(OFFSET('Sanitation Data'!$I$12,0,10*ROW('Sanitation Data'!I34))),'Data Summary'!DN40="Yes"),OFFSET('Sanitation Data'!$I$12,0,10*ROW('Sanitation Data'!I34)),NA())</f>
        <v>#N/A</v>
      </c>
      <c r="AZ40" s="93" t="e">
        <f ca="true">+IF(AND(ISNUMBER(OFFSET('Hygiene Data'!$D$5,0,10*ROW('Hygiene Data'!D34))),'Data Summary'!DO40="Yes"),OFFSET('Hygiene Data'!$D$5,0,10*ROW('Hygiene Data'!D34)),NA())</f>
        <v>#N/A</v>
      </c>
      <c r="BA40" s="93" t="e">
        <f ca="true">+IF(AND(ISNUMBER(OFFSET('Hygiene Data'!$D$7,0,10*ROW('Hygiene Data'!D34))),'Data Summary'!DP40="Yes"),OFFSET('Hygiene Data'!$D$7,0,10*ROW('Hygiene Data'!D34)),NA())</f>
        <v>#N/A</v>
      </c>
      <c r="BB40" s="93" t="e">
        <f ca="true">+IF(AND(ISNUMBER(OFFSET('Hygiene Data'!$D$9,0,10*ROW('Hygiene Data'!D34))),'Data Summary'!DQ40="Yes"),OFFSET('Hygiene Data'!$D$9,0,10*ROW('Hygiene Data'!D34)),NA())</f>
        <v>#N/A</v>
      </c>
      <c r="BC40" s="93" t="e">
        <f ca="true">+IF(AND(ISNUMBER(OFFSET('Hygiene Data'!$E$5,0,10*ROW('Hygiene Data'!E34))),'Data Summary'!DR40="Yes"),OFFSET('Hygiene Data'!$E$5,0,10*ROW('Hygiene Data'!E34)),NA())</f>
        <v>#N/A</v>
      </c>
      <c r="BD40" s="93" t="e">
        <f ca="true">+IF(AND(ISNUMBER(OFFSET('Hygiene Data'!$E$7,0,10*ROW('Hygiene Data'!E34))),'Data Summary'!DS40="Yes"),OFFSET('Hygiene Data'!$E$7,0,10*ROW('Hygiene Data'!E34)),NA())</f>
        <v>#N/A</v>
      </c>
      <c r="BE40" s="93" t="e">
        <f ca="true">+IF(AND(ISNUMBER(OFFSET('Hygiene Data'!$E$9,0,10*ROW('Hygiene Data'!E34))),'Data Summary'!DT40="Yes"),OFFSET('Hygiene Data'!$E$9,0,10*ROW('Hygiene Data'!E34)),NA())</f>
        <v>#N/A</v>
      </c>
      <c r="BF40" s="93" t="e">
        <f ca="true">+IF(AND(ISNUMBER(OFFSET('Hygiene Data'!$F$5,0,10*ROW('Hygiene Data'!F34))),'Data Summary'!DU40="Yes"),OFFSET('Hygiene Data'!$F$5,0,10*ROW('Hygiene Data'!F34)),NA())</f>
        <v>#N/A</v>
      </c>
      <c r="BG40" s="93" t="e">
        <f ca="true">+IF(AND(ISNUMBER(OFFSET('Hygiene Data'!$F$7,0,10*ROW('Hygiene Data'!F34))),'Data Summary'!DV40="Yes"),OFFSET('Hygiene Data'!$F$7,0,10*ROW('Hygiene Data'!F34)),NA())</f>
        <v>#N/A</v>
      </c>
      <c r="BH40" s="93" t="e">
        <f ca="true">+IF(AND(ISNUMBER(OFFSET('Hygiene Data'!$F$9,0,10*ROW('Hygiene Data'!F34))),'Data Summary'!DW40="Yes"),OFFSET('Hygiene Data'!$F$9,0,10*ROW('Hygiene Data'!F34)),NA())</f>
        <v>#N/A</v>
      </c>
      <c r="BI40" s="93" t="e">
        <f ca="true">+IF(AND(ISNUMBER(OFFSET('Hygiene Data'!$G$5,0,10*ROW('Hygiene Data'!G34))),'Data Summary'!DX40="Yes"),OFFSET('Hygiene Data'!$G$5,0,10*ROW('Hygiene Data'!G34)),NA())</f>
        <v>#N/A</v>
      </c>
      <c r="BJ40" s="93" t="e">
        <f ca="true">+IF(AND(ISNUMBER(OFFSET('Hygiene Data'!$G$7,0,10*ROW('Hygiene Data'!G34))),'Data Summary'!DY40="Yes"),OFFSET('Hygiene Data'!$G$7,0,10*ROW('Hygiene Data'!G34)),NA())</f>
        <v>#N/A</v>
      </c>
      <c r="BK40" s="93" t="e">
        <f ca="true">+IF(AND(ISNUMBER(OFFSET('Hygiene Data'!$G$9,0,10*ROW('Hygiene Data'!G34))),'Data Summary'!DZ40="Yes"),OFFSET('Hygiene Data'!$G$9,0,10*ROW('Hygiene Data'!G34)),NA())</f>
        <v>#N/A</v>
      </c>
      <c r="BL40" s="93" t="e">
        <f ca="true">+IF(AND(ISNUMBER(OFFSET('Hygiene Data'!$H$5,0,10*ROW('Hygiene Data'!H34))),'Data Summary'!EA40="Yes"),OFFSET('Hygiene Data'!$H$5,0,10*ROW('Hygiene Data'!H34)),NA())</f>
        <v>#N/A</v>
      </c>
      <c r="BM40" s="93" t="e">
        <f ca="true">+IF(AND(ISNUMBER(OFFSET('Hygiene Data'!$H$7,0,10*ROW('Hygiene Data'!H34))),'Data Summary'!EB40="Yes"),OFFSET('Hygiene Data'!$H$7,0,10*ROW('Hygiene Data'!H34)),NA())</f>
        <v>#N/A</v>
      </c>
      <c r="BN40" s="93" t="e">
        <f ca="true">+IF(AND(ISNUMBER(OFFSET('Hygiene Data'!$H$9,0,10*ROW('Hygiene Data'!H34))),'Data Summary'!EC40="Yes"),OFFSET('Hygiene Data'!$H$9,0,10*ROW('Hygiene Data'!H34)),NA())</f>
        <v>#N/A</v>
      </c>
      <c r="BO40" s="93" t="e">
        <f ca="true">+IF(AND(ISNUMBER(OFFSET('Hygiene Data'!$I$5,0,10*ROW('Hygiene Data'!I34))),'Data Summary'!ED40="Yes"),OFFSET('Hygiene Data'!$I$5,0,10*ROW('Hygiene Data'!I34)),NA())</f>
        <v>#N/A</v>
      </c>
      <c r="BP40" s="93" t="e">
        <f ca="true">+IF(AND(ISNUMBER(OFFSET('Hygiene Data'!$I$7,0,10*ROW('Hygiene Data'!I34))),'Data Summary'!EE40="Yes"),OFFSET('Hygiene Data'!$I$7,0,10*ROW('Hygiene Data'!I34)),NA())</f>
        <v>#N/A</v>
      </c>
      <c r="BQ40" s="93" t="e">
        <f ca="true">+IF(AND(ISNUMBER(OFFSET('Hygiene Data'!$I$9,0,10*ROW('Hygiene Data'!I34))),'Data Summary'!EF40="Yes"),OFFSET('Hygiene Data'!$I$9,0,10*ROW('Hygiene Data'!I34)),NA())</f>
        <v>#N/A</v>
      </c>
    </row>
    <row xmlns:x14ac="http://schemas.microsoft.com/office/spreadsheetml/2009/9/ac" r="41" x14ac:dyDescent="0.2">
      <c r="A41" s="325" t="e">
        <f ca="true">+RIGHT('Data Summary'!A41,LEN('Data Summary'!A41)-9)</f>
        <v>#VALUE!</v>
      </c>
      <c r="B41" s="35" t="str">
        <f ca="true">+IF(ISTEXT('Data Summary'!B41),'Data Summary'!B41,"")</f>
        <v/>
      </c>
      <c r="C41" s="324" t="e">
        <f ca="true">+VALUE('Data Summary'!C41)</f>
        <v>#VALUE!</v>
      </c>
      <c r="D41" s="91" t="e">
        <f ca="true">+IF(AND(ISNUMBER(OFFSET('Water Data'!$D$4,0,10*ROW('Water Data'!D35))),'Data Summary'!BS41="Yes"),100-OFFSET('Water Data'!$D$4,0,10*ROW('Water Data'!D35)),NA())</f>
        <v>#N/A</v>
      </c>
      <c r="E41" s="91" t="e">
        <f ca="true">+IF(AND(ISNUMBER(OFFSET('Water Data'!$D$6,0,10*ROW('Water Data'!D35))),'Data Summary'!BT41="Yes"),OFFSET('Water Data'!$D$6,0,10*ROW('Water Data'!D35)),NA())</f>
        <v>#N/A</v>
      </c>
      <c r="F41" s="91" t="e">
        <f ca="true">+IF(AND(ISNUMBER(OFFSET('Water Data'!$D$9,0,10*ROW('Water Data'!D35))),'Data Summary'!BU41="Yes"),OFFSET('Water Data'!$D$9,0,10*ROW('Water Data'!D35)),NA())</f>
        <v>#N/A</v>
      </c>
      <c r="G41" s="91" t="e">
        <f ca="true">+IF(AND(ISNUMBER(OFFSET('Water Data'!$E$4,0,10*ROW('Water Data'!E35))),'Data Summary'!BV41="Yes"),100-OFFSET('Water Data'!$E$4,0,10*ROW('Water Data'!E35)),NA())</f>
        <v>#N/A</v>
      </c>
      <c r="H41" s="91" t="e">
        <f ca="true">+IF(AND(ISNUMBER(OFFSET('Water Data'!$E$6,0,10*ROW('Water Data'!E35))),'Data Summary'!BW41="Yes"),OFFSET('Water Data'!$E$6,0,10*ROW('Water Data'!E35)),NA())</f>
        <v>#N/A</v>
      </c>
      <c r="I41" s="91" t="e">
        <f ca="true">+IF(AND(ISNUMBER(OFFSET('Water Data'!$E$9,0,10*ROW('Water Data'!E35))),'Data Summary'!BX41="Yes"),OFFSET('Water Data'!$E$9,0,10*ROW('Water Data'!E35)),NA())</f>
        <v>#N/A</v>
      </c>
      <c r="J41" s="91" t="e">
        <f ca="true">+IF(AND(ISNUMBER(OFFSET('Water Data'!$F$4,0,10*ROW('Water Data'!F35))),'Data Summary'!BY41="Yes"),100-OFFSET('Water Data'!$F$4,0,10*ROW('Water Data'!F35)),NA())</f>
        <v>#N/A</v>
      </c>
      <c r="K41" s="91" t="e">
        <f ca="true">+IF(AND(ISNUMBER(OFFSET('Water Data'!$F$6,0,10*ROW('Water Data'!F35))),'Data Summary'!BZ41="Yes"),OFFSET('Water Data'!$F$6,0,10*ROW('Water Data'!F35)),NA())</f>
        <v>#N/A</v>
      </c>
      <c r="L41" s="91" t="e">
        <f ca="true">+IF(AND(ISNUMBER(OFFSET('Water Data'!$F$9,0,10*ROW('Water Data'!F35))),'Data Summary'!CA41="Yes"),OFFSET('Water Data'!$F$9,0,10*ROW('Water Data'!F35)),NA())</f>
        <v>#N/A</v>
      </c>
      <c r="M41" s="91" t="e">
        <f ca="true">+IF(AND(ISNUMBER(OFFSET('Water Data'!$G$4,0,10*ROW('Water Data'!G35))),'Data Summary'!CB41="Yes"),100-OFFSET('Water Data'!$G$4,0,10*ROW('Water Data'!G35)),NA())</f>
        <v>#N/A</v>
      </c>
      <c r="N41" s="91" t="e">
        <f ca="true">+IF(AND(ISNUMBER(OFFSET('Water Data'!$G$6,0,10*ROW('Water Data'!G35))),'Data Summary'!CC41="Yes"),OFFSET('Water Data'!$G$6,0,10*ROW('Water Data'!G35)),NA())</f>
        <v>#N/A</v>
      </c>
      <c r="O41" s="91" t="e">
        <f ca="true">+IF(AND(ISNUMBER(OFFSET('Water Data'!$G$9,0,10*ROW('Water Data'!G35))),'Data Summary'!CD41="Yes"),OFFSET('Water Data'!$G$9,0,10*ROW('Water Data'!G35)),NA())</f>
        <v>#N/A</v>
      </c>
      <c r="P41" s="91" t="e">
        <f ca="true">+IF(AND(ISNUMBER(OFFSET('Water Data'!$H$4,0,10*ROW('Water Data'!H35))),'Data Summary'!CE41="Yes"),100-OFFSET('Water Data'!$H$4,0,10*ROW('Water Data'!H35)),NA())</f>
        <v>#N/A</v>
      </c>
      <c r="Q41" s="91" t="e">
        <f ca="true">+IF(AND(ISNUMBER(OFFSET('Water Data'!$H$6,0,10*ROW('Water Data'!H35))),'Data Summary'!CF41="Yes"),OFFSET('Water Data'!$H$6,0,10*ROW('Water Data'!H35)),NA())</f>
        <v>#N/A</v>
      </c>
      <c r="R41" s="91" t="e">
        <f ca="true">+IF(AND(ISNUMBER(OFFSET('Water Data'!$H$9,0,10*ROW('Water Data'!H35))),'Data Summary'!CG41="Yes"),OFFSET('Water Data'!$H$9,0,10*ROW('Water Data'!H35)),NA())</f>
        <v>#N/A</v>
      </c>
      <c r="S41" s="91" t="e">
        <f ca="true">+IF(AND(ISNUMBER(OFFSET('Water Data'!$I$4,0,10*ROW('Water Data'!I35))),'Data Summary'!CH41="Yes"),100-OFFSET('Water Data'!$I$4,0,10*ROW('Water Data'!I35)),NA())</f>
        <v>#N/A</v>
      </c>
      <c r="T41" s="91" t="e">
        <f ca="true">+IF(AND(ISNUMBER(OFFSET('Water Data'!$I$6,0,10*ROW('Water Data'!I35))),'Data Summary'!CI41="Yes"),OFFSET('Water Data'!$I$6,0,10*ROW('Water Data'!I35)),NA())</f>
        <v>#N/A</v>
      </c>
      <c r="U41" s="91" t="e">
        <f ca="true">+IF(AND(ISNUMBER(OFFSET('Water Data'!$I$9,0,10*ROW('Water Data'!I35))),'Data Summary'!CJ41="Yes"),OFFSET('Water Data'!$I$9,0,10*ROW('Water Data'!I35)),NA())</f>
        <v>#N/A</v>
      </c>
      <c r="V41" s="92" t="e">
        <f ca="true">+IF(AND(ISNUMBER(OFFSET('Sanitation Data'!$D$4,0,10*ROW('Sanitation Data'!D35))),'Data Summary'!CK41="Yes"),100-OFFSET('Sanitation Data'!$D$4,0,10*ROW('Sanitation Data'!D35)),NA())</f>
        <v>#N/A</v>
      </c>
      <c r="W41" s="92" t="e">
        <f ca="true">+IF(AND(ISNUMBER(OFFSET('Sanitation Data'!$D$6,0,10*ROW('Sanitation Data'!D35))),'Data Summary'!CL41="Yes"),OFFSET('Sanitation Data'!$D$6,0,10*ROW('Sanitation Data'!D35)),NA())</f>
        <v>#N/A</v>
      </c>
      <c r="X41" s="92" t="e">
        <f ca="true">+IF(AND(ISNUMBER(OFFSET('Sanitation Data'!$D$10,0,10*ROW('Sanitation Data'!D35))),'Data Summary'!CM41="Yes"),OFFSET('Sanitation Data'!$D$10,0,10*ROW('Sanitation Data'!D35)),NA())</f>
        <v>#N/A</v>
      </c>
      <c r="Y41" s="92" t="e">
        <f ca="true">+IF(AND(ISNUMBER(OFFSET('Sanitation Data'!$D$11,0,10*ROW('Sanitation Data'!D35))),'Data Summary'!CN41="Yes"),OFFSET('Sanitation Data'!$D$11,0,10*ROW('Sanitation Data'!D35)),NA())</f>
        <v>#N/A</v>
      </c>
      <c r="Z41" s="92" t="e">
        <f ca="true">+IF(AND(ISNUMBER(OFFSET('Sanitation Data'!$D$12,0,10*ROW('Sanitation Data'!D35))),'Data Summary'!CO41="Yes"),OFFSET('Sanitation Data'!$D$12,0,10*ROW('Sanitation Data'!D35)),NA())</f>
        <v>#N/A</v>
      </c>
      <c r="AA41" s="92" t="e">
        <f ca="true">+IF(AND(ISNUMBER(OFFSET('Sanitation Data'!$E$4,0,10*ROW('Sanitation Data'!E35))),'Data Summary'!CP41="Yes"),100-OFFSET('Sanitation Data'!$E$4,0,10*ROW('Sanitation Data'!E35)),NA())</f>
        <v>#N/A</v>
      </c>
      <c r="AB41" s="92" t="e">
        <f ca="true">+IF(AND(ISNUMBER(OFFSET('Sanitation Data'!$E$6,0,10*ROW('Sanitation Data'!E35))),'Data Summary'!CQ41="Yes"),OFFSET('Sanitation Data'!$E$6,0,10*ROW('Sanitation Data'!E35)),NA())</f>
        <v>#N/A</v>
      </c>
      <c r="AC41" s="92" t="e">
        <f ca="true">+IF(AND(ISNUMBER(OFFSET('Sanitation Data'!$E$10,0,10*ROW('Sanitation Data'!E35))),'Data Summary'!CR41="Yes"),OFFSET('Sanitation Data'!$E$10,0,10*ROW('Sanitation Data'!E35)),NA())</f>
        <v>#N/A</v>
      </c>
      <c r="AD41" s="92" t="e">
        <f ca="true">+IF(AND(ISNUMBER(OFFSET('Sanitation Data'!$E$11,0,10*ROW('Sanitation Data'!E35))),'Data Summary'!CS41="Yes"),OFFSET('Sanitation Data'!$E$11,0,10*ROW('Sanitation Data'!E35)),NA())</f>
        <v>#N/A</v>
      </c>
      <c r="AE41" s="92" t="e">
        <f ca="true">+IF(AND(ISNUMBER(OFFSET('Sanitation Data'!$E$12,0,10*ROW('Sanitation Data'!E35))),'Data Summary'!CT41="Yes"),OFFSET('Sanitation Data'!$E$12,0,10*ROW('Sanitation Data'!E35)),NA())</f>
        <v>#N/A</v>
      </c>
      <c r="AF41" s="92" t="e">
        <f ca="true">+IF(AND(ISNUMBER(OFFSET('Sanitation Data'!$F$4,0,10*ROW('Sanitation Data'!F35))),'Data Summary'!CU41="Yes"),100-OFFSET('Sanitation Data'!$F$4,0,10*ROW('Sanitation Data'!F35)),NA())</f>
        <v>#N/A</v>
      </c>
      <c r="AG41" s="92" t="e">
        <f ca="true">+IF(AND(ISNUMBER(OFFSET('Sanitation Data'!$F$6,0,10*ROW('Sanitation Data'!F35))),'Data Summary'!CV41="Yes"),OFFSET('Sanitation Data'!$F$6,0,10*ROW('Sanitation Data'!F35)),NA())</f>
        <v>#N/A</v>
      </c>
      <c r="AH41" s="92" t="e">
        <f ca="true">+IF(AND(ISNUMBER(OFFSET('Sanitation Data'!$F$10,0,10*ROW('Sanitation Data'!F35))),'Data Summary'!CW41="Yes"),OFFSET('Sanitation Data'!$F$10,0,10*ROW('Sanitation Data'!F35)),NA())</f>
        <v>#N/A</v>
      </c>
      <c r="AI41" s="92" t="e">
        <f ca="true">+IF(AND(ISNUMBER(OFFSET('Sanitation Data'!$F$11,0,10*ROW('Sanitation Data'!F35))),'Data Summary'!CX41="Yes"),OFFSET('Sanitation Data'!$F$11,0,10*ROW('Sanitation Data'!F35)),NA())</f>
        <v>#N/A</v>
      </c>
      <c r="AJ41" s="92" t="e">
        <f ca="true">+IF(AND(ISNUMBER(OFFSET('Sanitation Data'!$F$12,0,10*ROW('Sanitation Data'!F35))),'Data Summary'!CY41="Yes"),OFFSET('Sanitation Data'!$F$12,0,10*ROW('Sanitation Data'!F35)),NA())</f>
        <v>#N/A</v>
      </c>
      <c r="AK41" s="92" t="e">
        <f ca="true">+IF(AND(ISNUMBER(OFFSET('Sanitation Data'!$G$4,0,10*ROW('Sanitation Data'!G35))),'Data Summary'!CZ41="Yes"),100-OFFSET('Sanitation Data'!$G$4,0,10*ROW('Sanitation Data'!G35)),NA())</f>
        <v>#N/A</v>
      </c>
      <c r="AL41" s="92" t="e">
        <f ca="true">+IF(AND(ISNUMBER(OFFSET('Sanitation Data'!$G$6,0,10*ROW('Sanitation Data'!G35))),'Data Summary'!DA41="Yes"),OFFSET('Sanitation Data'!$G$6,0,10*ROW('Sanitation Data'!G35)),NA())</f>
        <v>#N/A</v>
      </c>
      <c r="AM41" s="92" t="e">
        <f ca="true">+IF(AND(ISNUMBER(OFFSET('Sanitation Data'!$G$10,0,10*ROW('Sanitation Data'!G35))),'Data Summary'!DB41="Yes"),OFFSET('Sanitation Data'!$G$10,0,10*ROW('Sanitation Data'!G35)),NA())</f>
        <v>#N/A</v>
      </c>
      <c r="AN41" s="92" t="e">
        <f ca="true">+IF(AND(ISNUMBER(OFFSET('Sanitation Data'!$G$11,0,10*ROW('Sanitation Data'!G35))),'Data Summary'!DC41="Yes"),OFFSET('Sanitation Data'!$G$11,0,10*ROW('Sanitation Data'!G35)),NA())</f>
        <v>#N/A</v>
      </c>
      <c r="AO41" s="92" t="e">
        <f ca="true">+IF(AND(ISNUMBER(OFFSET('Sanitation Data'!$G$12,0,10*ROW('Sanitation Data'!G35))),'Data Summary'!DD41="Yes"),OFFSET('Sanitation Data'!$G$12,0,10*ROW('Sanitation Data'!G35)),NA())</f>
        <v>#N/A</v>
      </c>
      <c r="AP41" s="92" t="e">
        <f ca="true">+IF(AND(ISNUMBER(OFFSET('Sanitation Data'!$H$4,0,10*ROW('Sanitation Data'!H35))),'Data Summary'!DE41="Yes"),100-OFFSET('Sanitation Data'!$H$4,0,10*ROW('Sanitation Data'!H35)),NA())</f>
        <v>#N/A</v>
      </c>
      <c r="AQ41" s="92" t="e">
        <f ca="true">+IF(AND(ISNUMBER(OFFSET('Sanitation Data'!$H$6,0,10*ROW('Sanitation Data'!H35))),'Data Summary'!DF41="Yes"),OFFSET('Sanitation Data'!$H$6,0,10*ROW('Sanitation Data'!H35)),NA())</f>
        <v>#N/A</v>
      </c>
      <c r="AR41" s="92" t="e">
        <f ca="true">+IF(AND(ISNUMBER(OFFSET('Sanitation Data'!$H$10,0,10*ROW('Sanitation Data'!H35))),'Data Summary'!DG41="Yes"),OFFSET('Sanitation Data'!$H$10,0,10*ROW('Sanitation Data'!H35)),NA())</f>
        <v>#N/A</v>
      </c>
      <c r="AS41" s="92" t="e">
        <f ca="true">+IF(AND(ISNUMBER(OFFSET('Sanitation Data'!$H$11,0,10*ROW('Sanitation Data'!H35))),'Data Summary'!DH41="Yes"),OFFSET('Sanitation Data'!$H$11,0,10*ROW('Sanitation Data'!H35)),NA())</f>
        <v>#N/A</v>
      </c>
      <c r="AT41" s="92" t="e">
        <f ca="true">+IF(AND(ISNUMBER(OFFSET('Sanitation Data'!$H$12,0,10*ROW('Sanitation Data'!H35))),'Data Summary'!DI41="Yes"),OFFSET('Sanitation Data'!$H$12,0,10*ROW('Sanitation Data'!H35)),NA())</f>
        <v>#N/A</v>
      </c>
      <c r="AU41" s="92" t="e">
        <f ca="true">+IF(AND(ISNUMBER(OFFSET('Sanitation Data'!$I$4,0,10*ROW('Sanitation Data'!I35))),'Data Summary'!DJ41="Yes"),100-OFFSET('Sanitation Data'!$I$4,0,10*ROW('Sanitation Data'!I35)),NA())</f>
        <v>#N/A</v>
      </c>
      <c r="AV41" s="92" t="e">
        <f ca="true">+IF(AND(ISNUMBER(OFFSET('Sanitation Data'!$I$6,0,10*ROW('Sanitation Data'!I35))),'Data Summary'!DK41="Yes"),OFFSET('Sanitation Data'!$I$6,0,10*ROW('Sanitation Data'!I35)),NA())</f>
        <v>#N/A</v>
      </c>
      <c r="AW41" s="92" t="e">
        <f ca="true">+IF(AND(ISNUMBER(OFFSET('Sanitation Data'!$I$10,0,10*ROW('Sanitation Data'!I35))),'Data Summary'!DL41="Yes"),OFFSET('Sanitation Data'!$I$10,0,10*ROW('Sanitation Data'!I35)),NA())</f>
        <v>#N/A</v>
      </c>
      <c r="AX41" s="92" t="e">
        <f ca="true">+IF(AND(ISNUMBER(OFFSET('Sanitation Data'!$I$11,0,10*ROW('Sanitation Data'!I35))),'Data Summary'!DM41="Yes"),OFFSET('Sanitation Data'!$I$11,0,10*ROW('Sanitation Data'!I35)),NA())</f>
        <v>#N/A</v>
      </c>
      <c r="AY41" s="92" t="e">
        <f ca="true">+IF(AND(ISNUMBER(OFFSET('Sanitation Data'!$I$12,0,10*ROW('Sanitation Data'!I35))),'Data Summary'!DN41="Yes"),OFFSET('Sanitation Data'!$I$12,0,10*ROW('Sanitation Data'!I35)),NA())</f>
        <v>#N/A</v>
      </c>
      <c r="AZ41" s="93" t="e">
        <f ca="true">+IF(AND(ISNUMBER(OFFSET('Hygiene Data'!$D$5,0,10*ROW('Hygiene Data'!D35))),'Data Summary'!DO41="Yes"),OFFSET('Hygiene Data'!$D$5,0,10*ROW('Hygiene Data'!D35)),NA())</f>
        <v>#N/A</v>
      </c>
      <c r="BA41" s="93" t="e">
        <f ca="true">+IF(AND(ISNUMBER(OFFSET('Hygiene Data'!$D$7,0,10*ROW('Hygiene Data'!D35))),'Data Summary'!DP41="Yes"),OFFSET('Hygiene Data'!$D$7,0,10*ROW('Hygiene Data'!D35)),NA())</f>
        <v>#N/A</v>
      </c>
      <c r="BB41" s="93" t="e">
        <f ca="true">+IF(AND(ISNUMBER(OFFSET('Hygiene Data'!$D$9,0,10*ROW('Hygiene Data'!D35))),'Data Summary'!DQ41="Yes"),OFFSET('Hygiene Data'!$D$9,0,10*ROW('Hygiene Data'!D35)),NA())</f>
        <v>#N/A</v>
      </c>
      <c r="BC41" s="93" t="e">
        <f ca="true">+IF(AND(ISNUMBER(OFFSET('Hygiene Data'!$E$5,0,10*ROW('Hygiene Data'!E35))),'Data Summary'!DR41="Yes"),OFFSET('Hygiene Data'!$E$5,0,10*ROW('Hygiene Data'!E35)),NA())</f>
        <v>#N/A</v>
      </c>
      <c r="BD41" s="93" t="e">
        <f ca="true">+IF(AND(ISNUMBER(OFFSET('Hygiene Data'!$E$7,0,10*ROW('Hygiene Data'!E35))),'Data Summary'!DS41="Yes"),OFFSET('Hygiene Data'!$E$7,0,10*ROW('Hygiene Data'!E35)),NA())</f>
        <v>#N/A</v>
      </c>
      <c r="BE41" s="93" t="e">
        <f ca="true">+IF(AND(ISNUMBER(OFFSET('Hygiene Data'!$E$9,0,10*ROW('Hygiene Data'!E35))),'Data Summary'!DT41="Yes"),OFFSET('Hygiene Data'!$E$9,0,10*ROW('Hygiene Data'!E35)),NA())</f>
        <v>#N/A</v>
      </c>
      <c r="BF41" s="93" t="e">
        <f ca="true">+IF(AND(ISNUMBER(OFFSET('Hygiene Data'!$F$5,0,10*ROW('Hygiene Data'!F35))),'Data Summary'!DU41="Yes"),OFFSET('Hygiene Data'!$F$5,0,10*ROW('Hygiene Data'!F35)),NA())</f>
        <v>#N/A</v>
      </c>
      <c r="BG41" s="93" t="e">
        <f ca="true">+IF(AND(ISNUMBER(OFFSET('Hygiene Data'!$F$7,0,10*ROW('Hygiene Data'!F35))),'Data Summary'!DV41="Yes"),OFFSET('Hygiene Data'!$F$7,0,10*ROW('Hygiene Data'!F35)),NA())</f>
        <v>#N/A</v>
      </c>
      <c r="BH41" s="93" t="e">
        <f ca="true">+IF(AND(ISNUMBER(OFFSET('Hygiene Data'!$F$9,0,10*ROW('Hygiene Data'!F35))),'Data Summary'!DW41="Yes"),OFFSET('Hygiene Data'!$F$9,0,10*ROW('Hygiene Data'!F35)),NA())</f>
        <v>#N/A</v>
      </c>
      <c r="BI41" s="93" t="e">
        <f ca="true">+IF(AND(ISNUMBER(OFFSET('Hygiene Data'!$G$5,0,10*ROW('Hygiene Data'!G35))),'Data Summary'!DX41="Yes"),OFFSET('Hygiene Data'!$G$5,0,10*ROW('Hygiene Data'!G35)),NA())</f>
        <v>#N/A</v>
      </c>
      <c r="BJ41" s="93" t="e">
        <f ca="true">+IF(AND(ISNUMBER(OFFSET('Hygiene Data'!$G$7,0,10*ROW('Hygiene Data'!G35))),'Data Summary'!DY41="Yes"),OFFSET('Hygiene Data'!$G$7,0,10*ROW('Hygiene Data'!G35)),NA())</f>
        <v>#N/A</v>
      </c>
      <c r="BK41" s="93" t="e">
        <f ca="true">+IF(AND(ISNUMBER(OFFSET('Hygiene Data'!$G$9,0,10*ROW('Hygiene Data'!G35))),'Data Summary'!DZ41="Yes"),OFFSET('Hygiene Data'!$G$9,0,10*ROW('Hygiene Data'!G35)),NA())</f>
        <v>#N/A</v>
      </c>
      <c r="BL41" s="93" t="e">
        <f ca="true">+IF(AND(ISNUMBER(OFFSET('Hygiene Data'!$H$5,0,10*ROW('Hygiene Data'!H35))),'Data Summary'!EA41="Yes"),OFFSET('Hygiene Data'!$H$5,0,10*ROW('Hygiene Data'!H35)),NA())</f>
        <v>#N/A</v>
      </c>
      <c r="BM41" s="93" t="e">
        <f ca="true">+IF(AND(ISNUMBER(OFFSET('Hygiene Data'!$H$7,0,10*ROW('Hygiene Data'!H35))),'Data Summary'!EB41="Yes"),OFFSET('Hygiene Data'!$H$7,0,10*ROW('Hygiene Data'!H35)),NA())</f>
        <v>#N/A</v>
      </c>
      <c r="BN41" s="93" t="e">
        <f ca="true">+IF(AND(ISNUMBER(OFFSET('Hygiene Data'!$H$9,0,10*ROW('Hygiene Data'!H35))),'Data Summary'!EC41="Yes"),OFFSET('Hygiene Data'!$H$9,0,10*ROW('Hygiene Data'!H35)),NA())</f>
        <v>#N/A</v>
      </c>
      <c r="BO41" s="93" t="e">
        <f ca="true">+IF(AND(ISNUMBER(OFFSET('Hygiene Data'!$I$5,0,10*ROW('Hygiene Data'!I35))),'Data Summary'!ED41="Yes"),OFFSET('Hygiene Data'!$I$5,0,10*ROW('Hygiene Data'!I35)),NA())</f>
        <v>#N/A</v>
      </c>
      <c r="BP41" s="93" t="e">
        <f ca="true">+IF(AND(ISNUMBER(OFFSET('Hygiene Data'!$I$7,0,10*ROW('Hygiene Data'!I35))),'Data Summary'!EE41="Yes"),OFFSET('Hygiene Data'!$I$7,0,10*ROW('Hygiene Data'!I35)),NA())</f>
        <v>#N/A</v>
      </c>
      <c r="BQ41" s="93" t="e">
        <f ca="true">+IF(AND(ISNUMBER(OFFSET('Hygiene Data'!$I$9,0,10*ROW('Hygiene Data'!I35))),'Data Summary'!EF41="Yes"),OFFSET('Hygiene Data'!$I$9,0,10*ROW('Hygiene Data'!I35)),NA())</f>
        <v>#N/A</v>
      </c>
    </row>
    <row xmlns:x14ac="http://schemas.microsoft.com/office/spreadsheetml/2009/9/ac" r="42" x14ac:dyDescent="0.2">
      <c r="A42" s="325" t="e">
        <f ca="true">+RIGHT('Data Summary'!A42,LEN('Data Summary'!A42)-9)</f>
        <v>#VALUE!</v>
      </c>
      <c r="B42" s="35" t="str">
        <f ca="true">+IF(ISTEXT('Data Summary'!B42),'Data Summary'!B42,"")</f>
        <v/>
      </c>
      <c r="C42" s="324" t="e">
        <f ca="true">+VALUE('Data Summary'!C42)</f>
        <v>#VALUE!</v>
      </c>
      <c r="D42" s="91" t="e">
        <f ca="true">+IF(AND(ISNUMBER(OFFSET('Water Data'!$D$4,0,10*ROW('Water Data'!D36))),'Data Summary'!BS42="Yes"),100-OFFSET('Water Data'!$D$4,0,10*ROW('Water Data'!D36)),NA())</f>
        <v>#N/A</v>
      </c>
      <c r="E42" s="91" t="e">
        <f ca="true">+IF(AND(ISNUMBER(OFFSET('Water Data'!$D$6,0,10*ROW('Water Data'!D36))),'Data Summary'!BT42="Yes"),OFFSET('Water Data'!$D$6,0,10*ROW('Water Data'!D36)),NA())</f>
        <v>#N/A</v>
      </c>
      <c r="F42" s="91" t="e">
        <f ca="true">+IF(AND(ISNUMBER(OFFSET('Water Data'!$D$9,0,10*ROW('Water Data'!D36))),'Data Summary'!BU42="Yes"),OFFSET('Water Data'!$D$9,0,10*ROW('Water Data'!D36)),NA())</f>
        <v>#N/A</v>
      </c>
      <c r="G42" s="91" t="e">
        <f ca="true">+IF(AND(ISNUMBER(OFFSET('Water Data'!$E$4,0,10*ROW('Water Data'!E36))),'Data Summary'!BV42="Yes"),100-OFFSET('Water Data'!$E$4,0,10*ROW('Water Data'!E36)),NA())</f>
        <v>#N/A</v>
      </c>
      <c r="H42" s="91" t="e">
        <f ca="true">+IF(AND(ISNUMBER(OFFSET('Water Data'!$E$6,0,10*ROW('Water Data'!E36))),'Data Summary'!BW42="Yes"),OFFSET('Water Data'!$E$6,0,10*ROW('Water Data'!E36)),NA())</f>
        <v>#N/A</v>
      </c>
      <c r="I42" s="91" t="e">
        <f ca="true">+IF(AND(ISNUMBER(OFFSET('Water Data'!$E$9,0,10*ROW('Water Data'!E36))),'Data Summary'!BX42="Yes"),OFFSET('Water Data'!$E$9,0,10*ROW('Water Data'!E36)),NA())</f>
        <v>#N/A</v>
      </c>
      <c r="J42" s="91" t="e">
        <f ca="true">+IF(AND(ISNUMBER(OFFSET('Water Data'!$F$4,0,10*ROW('Water Data'!F36))),'Data Summary'!BY42="Yes"),100-OFFSET('Water Data'!$F$4,0,10*ROW('Water Data'!F36)),NA())</f>
        <v>#N/A</v>
      </c>
      <c r="K42" s="91" t="e">
        <f ca="true">+IF(AND(ISNUMBER(OFFSET('Water Data'!$F$6,0,10*ROW('Water Data'!F36))),'Data Summary'!BZ42="Yes"),OFFSET('Water Data'!$F$6,0,10*ROW('Water Data'!F36)),NA())</f>
        <v>#N/A</v>
      </c>
      <c r="L42" s="91" t="e">
        <f ca="true">+IF(AND(ISNUMBER(OFFSET('Water Data'!$F$9,0,10*ROW('Water Data'!F36))),'Data Summary'!CA42="Yes"),OFFSET('Water Data'!$F$9,0,10*ROW('Water Data'!F36)),NA())</f>
        <v>#N/A</v>
      </c>
      <c r="M42" s="91" t="e">
        <f ca="true">+IF(AND(ISNUMBER(OFFSET('Water Data'!$G$4,0,10*ROW('Water Data'!G36))),'Data Summary'!CB42="Yes"),100-OFFSET('Water Data'!$G$4,0,10*ROW('Water Data'!G36)),NA())</f>
        <v>#N/A</v>
      </c>
      <c r="N42" s="91" t="e">
        <f ca="true">+IF(AND(ISNUMBER(OFFSET('Water Data'!$G$6,0,10*ROW('Water Data'!G36))),'Data Summary'!CC42="Yes"),OFFSET('Water Data'!$G$6,0,10*ROW('Water Data'!G36)),NA())</f>
        <v>#N/A</v>
      </c>
      <c r="O42" s="91" t="e">
        <f ca="true">+IF(AND(ISNUMBER(OFFSET('Water Data'!$G$9,0,10*ROW('Water Data'!G36))),'Data Summary'!CD42="Yes"),OFFSET('Water Data'!$G$9,0,10*ROW('Water Data'!G36)),NA())</f>
        <v>#N/A</v>
      </c>
      <c r="P42" s="91" t="e">
        <f ca="true">+IF(AND(ISNUMBER(OFFSET('Water Data'!$H$4,0,10*ROW('Water Data'!H36))),'Data Summary'!CE42="Yes"),100-OFFSET('Water Data'!$H$4,0,10*ROW('Water Data'!H36)),NA())</f>
        <v>#N/A</v>
      </c>
      <c r="Q42" s="91" t="e">
        <f ca="true">+IF(AND(ISNUMBER(OFFSET('Water Data'!$H$6,0,10*ROW('Water Data'!H36))),'Data Summary'!CF42="Yes"),OFFSET('Water Data'!$H$6,0,10*ROW('Water Data'!H36)),NA())</f>
        <v>#N/A</v>
      </c>
      <c r="R42" s="91" t="e">
        <f ca="true">+IF(AND(ISNUMBER(OFFSET('Water Data'!$H$9,0,10*ROW('Water Data'!H36))),'Data Summary'!CG42="Yes"),OFFSET('Water Data'!$H$9,0,10*ROW('Water Data'!H36)),NA())</f>
        <v>#N/A</v>
      </c>
      <c r="S42" s="91" t="e">
        <f ca="true">+IF(AND(ISNUMBER(OFFSET('Water Data'!$I$4,0,10*ROW('Water Data'!I36))),'Data Summary'!CH42="Yes"),100-OFFSET('Water Data'!$I$4,0,10*ROW('Water Data'!I36)),NA())</f>
        <v>#N/A</v>
      </c>
      <c r="T42" s="91" t="e">
        <f ca="true">+IF(AND(ISNUMBER(OFFSET('Water Data'!$I$6,0,10*ROW('Water Data'!I36))),'Data Summary'!CI42="Yes"),OFFSET('Water Data'!$I$6,0,10*ROW('Water Data'!I36)),NA())</f>
        <v>#N/A</v>
      </c>
      <c r="U42" s="91" t="e">
        <f ca="true">+IF(AND(ISNUMBER(OFFSET('Water Data'!$I$9,0,10*ROW('Water Data'!I36))),'Data Summary'!CJ42="Yes"),OFFSET('Water Data'!$I$9,0,10*ROW('Water Data'!I36)),NA())</f>
        <v>#N/A</v>
      </c>
      <c r="V42" s="92" t="e">
        <f ca="true">+IF(AND(ISNUMBER(OFFSET('Sanitation Data'!$D$4,0,10*ROW('Sanitation Data'!D36))),'Data Summary'!CK42="Yes"),100-OFFSET('Sanitation Data'!$D$4,0,10*ROW('Sanitation Data'!D36)),NA())</f>
        <v>#N/A</v>
      </c>
      <c r="W42" s="92" t="e">
        <f ca="true">+IF(AND(ISNUMBER(OFFSET('Sanitation Data'!$D$6,0,10*ROW('Sanitation Data'!D36))),'Data Summary'!CL42="Yes"),OFFSET('Sanitation Data'!$D$6,0,10*ROW('Sanitation Data'!D36)),NA())</f>
        <v>#N/A</v>
      </c>
      <c r="X42" s="92" t="e">
        <f ca="true">+IF(AND(ISNUMBER(OFFSET('Sanitation Data'!$D$10,0,10*ROW('Sanitation Data'!D36))),'Data Summary'!CM42="Yes"),OFFSET('Sanitation Data'!$D$10,0,10*ROW('Sanitation Data'!D36)),NA())</f>
        <v>#N/A</v>
      </c>
      <c r="Y42" s="92" t="e">
        <f ca="true">+IF(AND(ISNUMBER(OFFSET('Sanitation Data'!$D$11,0,10*ROW('Sanitation Data'!D36))),'Data Summary'!CN42="Yes"),OFFSET('Sanitation Data'!$D$11,0,10*ROW('Sanitation Data'!D36)),NA())</f>
        <v>#N/A</v>
      </c>
      <c r="Z42" s="92" t="e">
        <f ca="true">+IF(AND(ISNUMBER(OFFSET('Sanitation Data'!$D$12,0,10*ROW('Sanitation Data'!D36))),'Data Summary'!CO42="Yes"),OFFSET('Sanitation Data'!$D$12,0,10*ROW('Sanitation Data'!D36)),NA())</f>
        <v>#N/A</v>
      </c>
      <c r="AA42" s="92" t="e">
        <f ca="true">+IF(AND(ISNUMBER(OFFSET('Sanitation Data'!$E$4,0,10*ROW('Sanitation Data'!E36))),'Data Summary'!CP42="Yes"),100-OFFSET('Sanitation Data'!$E$4,0,10*ROW('Sanitation Data'!E36)),NA())</f>
        <v>#N/A</v>
      </c>
      <c r="AB42" s="92" t="e">
        <f ca="true">+IF(AND(ISNUMBER(OFFSET('Sanitation Data'!$E$6,0,10*ROW('Sanitation Data'!E36))),'Data Summary'!CQ42="Yes"),OFFSET('Sanitation Data'!$E$6,0,10*ROW('Sanitation Data'!E36)),NA())</f>
        <v>#N/A</v>
      </c>
      <c r="AC42" s="92" t="e">
        <f ca="true">+IF(AND(ISNUMBER(OFFSET('Sanitation Data'!$E$10,0,10*ROW('Sanitation Data'!E36))),'Data Summary'!CR42="Yes"),OFFSET('Sanitation Data'!$E$10,0,10*ROW('Sanitation Data'!E36)),NA())</f>
        <v>#N/A</v>
      </c>
      <c r="AD42" s="92" t="e">
        <f ca="true">+IF(AND(ISNUMBER(OFFSET('Sanitation Data'!$E$11,0,10*ROW('Sanitation Data'!E36))),'Data Summary'!CS42="Yes"),OFFSET('Sanitation Data'!$E$11,0,10*ROW('Sanitation Data'!E36)),NA())</f>
        <v>#N/A</v>
      </c>
      <c r="AE42" s="92" t="e">
        <f ca="true">+IF(AND(ISNUMBER(OFFSET('Sanitation Data'!$E$12,0,10*ROW('Sanitation Data'!E36))),'Data Summary'!CT42="Yes"),OFFSET('Sanitation Data'!$E$12,0,10*ROW('Sanitation Data'!E36)),NA())</f>
        <v>#N/A</v>
      </c>
      <c r="AF42" s="92" t="e">
        <f ca="true">+IF(AND(ISNUMBER(OFFSET('Sanitation Data'!$F$4,0,10*ROW('Sanitation Data'!F36))),'Data Summary'!CU42="Yes"),100-OFFSET('Sanitation Data'!$F$4,0,10*ROW('Sanitation Data'!F36)),NA())</f>
        <v>#N/A</v>
      </c>
      <c r="AG42" s="92" t="e">
        <f ca="true">+IF(AND(ISNUMBER(OFFSET('Sanitation Data'!$F$6,0,10*ROW('Sanitation Data'!F36))),'Data Summary'!CV42="Yes"),OFFSET('Sanitation Data'!$F$6,0,10*ROW('Sanitation Data'!F36)),NA())</f>
        <v>#N/A</v>
      </c>
      <c r="AH42" s="92" t="e">
        <f ca="true">+IF(AND(ISNUMBER(OFFSET('Sanitation Data'!$F$10,0,10*ROW('Sanitation Data'!F36))),'Data Summary'!CW42="Yes"),OFFSET('Sanitation Data'!$F$10,0,10*ROW('Sanitation Data'!F36)),NA())</f>
        <v>#N/A</v>
      </c>
      <c r="AI42" s="92" t="e">
        <f ca="true">+IF(AND(ISNUMBER(OFFSET('Sanitation Data'!$F$11,0,10*ROW('Sanitation Data'!F36))),'Data Summary'!CX42="Yes"),OFFSET('Sanitation Data'!$F$11,0,10*ROW('Sanitation Data'!F36)),NA())</f>
        <v>#N/A</v>
      </c>
      <c r="AJ42" s="92" t="e">
        <f ca="true">+IF(AND(ISNUMBER(OFFSET('Sanitation Data'!$F$12,0,10*ROW('Sanitation Data'!F36))),'Data Summary'!CY42="Yes"),OFFSET('Sanitation Data'!$F$12,0,10*ROW('Sanitation Data'!F36)),NA())</f>
        <v>#N/A</v>
      </c>
      <c r="AK42" s="92" t="e">
        <f ca="true">+IF(AND(ISNUMBER(OFFSET('Sanitation Data'!$G$4,0,10*ROW('Sanitation Data'!G36))),'Data Summary'!CZ42="Yes"),100-OFFSET('Sanitation Data'!$G$4,0,10*ROW('Sanitation Data'!G36)),NA())</f>
        <v>#N/A</v>
      </c>
      <c r="AL42" s="92" t="e">
        <f ca="true">+IF(AND(ISNUMBER(OFFSET('Sanitation Data'!$G$6,0,10*ROW('Sanitation Data'!G36))),'Data Summary'!DA42="Yes"),OFFSET('Sanitation Data'!$G$6,0,10*ROW('Sanitation Data'!G36)),NA())</f>
        <v>#N/A</v>
      </c>
      <c r="AM42" s="92" t="e">
        <f ca="true">+IF(AND(ISNUMBER(OFFSET('Sanitation Data'!$G$10,0,10*ROW('Sanitation Data'!G36))),'Data Summary'!DB42="Yes"),OFFSET('Sanitation Data'!$G$10,0,10*ROW('Sanitation Data'!G36)),NA())</f>
        <v>#N/A</v>
      </c>
      <c r="AN42" s="92" t="e">
        <f ca="true">+IF(AND(ISNUMBER(OFFSET('Sanitation Data'!$G$11,0,10*ROW('Sanitation Data'!G36))),'Data Summary'!DC42="Yes"),OFFSET('Sanitation Data'!$G$11,0,10*ROW('Sanitation Data'!G36)),NA())</f>
        <v>#N/A</v>
      </c>
      <c r="AO42" s="92" t="e">
        <f ca="true">+IF(AND(ISNUMBER(OFFSET('Sanitation Data'!$G$12,0,10*ROW('Sanitation Data'!G36))),'Data Summary'!DD42="Yes"),OFFSET('Sanitation Data'!$G$12,0,10*ROW('Sanitation Data'!G36)),NA())</f>
        <v>#N/A</v>
      </c>
      <c r="AP42" s="92" t="e">
        <f ca="true">+IF(AND(ISNUMBER(OFFSET('Sanitation Data'!$H$4,0,10*ROW('Sanitation Data'!H36))),'Data Summary'!DE42="Yes"),100-OFFSET('Sanitation Data'!$H$4,0,10*ROW('Sanitation Data'!H36)),NA())</f>
        <v>#N/A</v>
      </c>
      <c r="AQ42" s="92" t="e">
        <f ca="true">+IF(AND(ISNUMBER(OFFSET('Sanitation Data'!$H$6,0,10*ROW('Sanitation Data'!H36))),'Data Summary'!DF42="Yes"),OFFSET('Sanitation Data'!$H$6,0,10*ROW('Sanitation Data'!H36)),NA())</f>
        <v>#N/A</v>
      </c>
      <c r="AR42" s="92" t="e">
        <f ca="true">+IF(AND(ISNUMBER(OFFSET('Sanitation Data'!$H$10,0,10*ROW('Sanitation Data'!H36))),'Data Summary'!DG42="Yes"),OFFSET('Sanitation Data'!$H$10,0,10*ROW('Sanitation Data'!H36)),NA())</f>
        <v>#N/A</v>
      </c>
      <c r="AS42" s="92" t="e">
        <f ca="true">+IF(AND(ISNUMBER(OFFSET('Sanitation Data'!$H$11,0,10*ROW('Sanitation Data'!H36))),'Data Summary'!DH42="Yes"),OFFSET('Sanitation Data'!$H$11,0,10*ROW('Sanitation Data'!H36)),NA())</f>
        <v>#N/A</v>
      </c>
      <c r="AT42" s="92" t="e">
        <f ca="true">+IF(AND(ISNUMBER(OFFSET('Sanitation Data'!$H$12,0,10*ROW('Sanitation Data'!H36))),'Data Summary'!DI42="Yes"),OFFSET('Sanitation Data'!$H$12,0,10*ROW('Sanitation Data'!H36)),NA())</f>
        <v>#N/A</v>
      </c>
      <c r="AU42" s="92" t="e">
        <f ca="true">+IF(AND(ISNUMBER(OFFSET('Sanitation Data'!$I$4,0,10*ROW('Sanitation Data'!I36))),'Data Summary'!DJ42="Yes"),100-OFFSET('Sanitation Data'!$I$4,0,10*ROW('Sanitation Data'!I36)),NA())</f>
        <v>#N/A</v>
      </c>
      <c r="AV42" s="92" t="e">
        <f ca="true">+IF(AND(ISNUMBER(OFFSET('Sanitation Data'!$I$6,0,10*ROW('Sanitation Data'!I36))),'Data Summary'!DK42="Yes"),OFFSET('Sanitation Data'!$I$6,0,10*ROW('Sanitation Data'!I36)),NA())</f>
        <v>#N/A</v>
      </c>
      <c r="AW42" s="92" t="e">
        <f ca="true">+IF(AND(ISNUMBER(OFFSET('Sanitation Data'!$I$10,0,10*ROW('Sanitation Data'!I36))),'Data Summary'!DL42="Yes"),OFFSET('Sanitation Data'!$I$10,0,10*ROW('Sanitation Data'!I36)),NA())</f>
        <v>#N/A</v>
      </c>
      <c r="AX42" s="92" t="e">
        <f ca="true">+IF(AND(ISNUMBER(OFFSET('Sanitation Data'!$I$11,0,10*ROW('Sanitation Data'!I36))),'Data Summary'!DM42="Yes"),OFFSET('Sanitation Data'!$I$11,0,10*ROW('Sanitation Data'!I36)),NA())</f>
        <v>#N/A</v>
      </c>
      <c r="AY42" s="92" t="e">
        <f ca="true">+IF(AND(ISNUMBER(OFFSET('Sanitation Data'!$I$12,0,10*ROW('Sanitation Data'!I36))),'Data Summary'!DN42="Yes"),OFFSET('Sanitation Data'!$I$12,0,10*ROW('Sanitation Data'!I36)),NA())</f>
        <v>#N/A</v>
      </c>
      <c r="AZ42" s="93" t="e">
        <f ca="true">+IF(AND(ISNUMBER(OFFSET('Hygiene Data'!$D$5,0,10*ROW('Hygiene Data'!D36))),'Data Summary'!DO42="Yes"),OFFSET('Hygiene Data'!$D$5,0,10*ROW('Hygiene Data'!D36)),NA())</f>
        <v>#N/A</v>
      </c>
      <c r="BA42" s="93" t="e">
        <f ca="true">+IF(AND(ISNUMBER(OFFSET('Hygiene Data'!$D$7,0,10*ROW('Hygiene Data'!D36))),'Data Summary'!DP42="Yes"),OFFSET('Hygiene Data'!$D$7,0,10*ROW('Hygiene Data'!D36)),NA())</f>
        <v>#N/A</v>
      </c>
      <c r="BB42" s="93" t="e">
        <f ca="true">+IF(AND(ISNUMBER(OFFSET('Hygiene Data'!$D$9,0,10*ROW('Hygiene Data'!D36))),'Data Summary'!DQ42="Yes"),OFFSET('Hygiene Data'!$D$9,0,10*ROW('Hygiene Data'!D36)),NA())</f>
        <v>#N/A</v>
      </c>
      <c r="BC42" s="93" t="e">
        <f ca="true">+IF(AND(ISNUMBER(OFFSET('Hygiene Data'!$E$5,0,10*ROW('Hygiene Data'!E36))),'Data Summary'!DR42="Yes"),OFFSET('Hygiene Data'!$E$5,0,10*ROW('Hygiene Data'!E36)),NA())</f>
        <v>#N/A</v>
      </c>
      <c r="BD42" s="93" t="e">
        <f ca="true">+IF(AND(ISNUMBER(OFFSET('Hygiene Data'!$E$7,0,10*ROW('Hygiene Data'!E36))),'Data Summary'!DS42="Yes"),OFFSET('Hygiene Data'!$E$7,0,10*ROW('Hygiene Data'!E36)),NA())</f>
        <v>#N/A</v>
      </c>
      <c r="BE42" s="93" t="e">
        <f ca="true">+IF(AND(ISNUMBER(OFFSET('Hygiene Data'!$E$9,0,10*ROW('Hygiene Data'!E36))),'Data Summary'!DT42="Yes"),OFFSET('Hygiene Data'!$E$9,0,10*ROW('Hygiene Data'!E36)),NA())</f>
        <v>#N/A</v>
      </c>
      <c r="BF42" s="93" t="e">
        <f ca="true">+IF(AND(ISNUMBER(OFFSET('Hygiene Data'!$F$5,0,10*ROW('Hygiene Data'!F36))),'Data Summary'!DU42="Yes"),OFFSET('Hygiene Data'!$F$5,0,10*ROW('Hygiene Data'!F36)),NA())</f>
        <v>#N/A</v>
      </c>
      <c r="BG42" s="93" t="e">
        <f ca="true">+IF(AND(ISNUMBER(OFFSET('Hygiene Data'!$F$7,0,10*ROW('Hygiene Data'!F36))),'Data Summary'!DV42="Yes"),OFFSET('Hygiene Data'!$F$7,0,10*ROW('Hygiene Data'!F36)),NA())</f>
        <v>#N/A</v>
      </c>
      <c r="BH42" s="93" t="e">
        <f ca="true">+IF(AND(ISNUMBER(OFFSET('Hygiene Data'!$F$9,0,10*ROW('Hygiene Data'!F36))),'Data Summary'!DW42="Yes"),OFFSET('Hygiene Data'!$F$9,0,10*ROW('Hygiene Data'!F36)),NA())</f>
        <v>#N/A</v>
      </c>
      <c r="BI42" s="93" t="e">
        <f ca="true">+IF(AND(ISNUMBER(OFFSET('Hygiene Data'!$G$5,0,10*ROW('Hygiene Data'!G36))),'Data Summary'!DX42="Yes"),OFFSET('Hygiene Data'!$G$5,0,10*ROW('Hygiene Data'!G36)),NA())</f>
        <v>#N/A</v>
      </c>
      <c r="BJ42" s="93" t="e">
        <f ca="true">+IF(AND(ISNUMBER(OFFSET('Hygiene Data'!$G$7,0,10*ROW('Hygiene Data'!G36))),'Data Summary'!DY42="Yes"),OFFSET('Hygiene Data'!$G$7,0,10*ROW('Hygiene Data'!G36)),NA())</f>
        <v>#N/A</v>
      </c>
      <c r="BK42" s="93" t="e">
        <f ca="true">+IF(AND(ISNUMBER(OFFSET('Hygiene Data'!$G$9,0,10*ROW('Hygiene Data'!G36))),'Data Summary'!DZ42="Yes"),OFFSET('Hygiene Data'!$G$9,0,10*ROW('Hygiene Data'!G36)),NA())</f>
        <v>#N/A</v>
      </c>
      <c r="BL42" s="93" t="e">
        <f ca="true">+IF(AND(ISNUMBER(OFFSET('Hygiene Data'!$H$5,0,10*ROW('Hygiene Data'!H36))),'Data Summary'!EA42="Yes"),OFFSET('Hygiene Data'!$H$5,0,10*ROW('Hygiene Data'!H36)),NA())</f>
        <v>#N/A</v>
      </c>
      <c r="BM42" s="93" t="e">
        <f ca="true">+IF(AND(ISNUMBER(OFFSET('Hygiene Data'!$H$7,0,10*ROW('Hygiene Data'!H36))),'Data Summary'!EB42="Yes"),OFFSET('Hygiene Data'!$H$7,0,10*ROW('Hygiene Data'!H36)),NA())</f>
        <v>#N/A</v>
      </c>
      <c r="BN42" s="93" t="e">
        <f ca="true">+IF(AND(ISNUMBER(OFFSET('Hygiene Data'!$H$9,0,10*ROW('Hygiene Data'!H36))),'Data Summary'!EC42="Yes"),OFFSET('Hygiene Data'!$H$9,0,10*ROW('Hygiene Data'!H36)),NA())</f>
        <v>#N/A</v>
      </c>
      <c r="BO42" s="93" t="e">
        <f ca="true">+IF(AND(ISNUMBER(OFFSET('Hygiene Data'!$I$5,0,10*ROW('Hygiene Data'!I36))),'Data Summary'!ED42="Yes"),OFFSET('Hygiene Data'!$I$5,0,10*ROW('Hygiene Data'!I36)),NA())</f>
        <v>#N/A</v>
      </c>
      <c r="BP42" s="93" t="e">
        <f ca="true">+IF(AND(ISNUMBER(OFFSET('Hygiene Data'!$I$7,0,10*ROW('Hygiene Data'!I36))),'Data Summary'!EE42="Yes"),OFFSET('Hygiene Data'!$I$7,0,10*ROW('Hygiene Data'!I36)),NA())</f>
        <v>#N/A</v>
      </c>
      <c r="BQ42" s="93" t="e">
        <f ca="true">+IF(AND(ISNUMBER(OFFSET('Hygiene Data'!$I$9,0,10*ROW('Hygiene Data'!I36))),'Data Summary'!EF42="Yes"),OFFSET('Hygiene Data'!$I$9,0,10*ROW('Hygiene Data'!I36)),NA())</f>
        <v>#N/A</v>
      </c>
    </row>
    <row xmlns:x14ac="http://schemas.microsoft.com/office/spreadsheetml/2009/9/ac" r="43" x14ac:dyDescent="0.2">
      <c r="A43" s="325" t="e">
        <f ca="true">+RIGHT('Data Summary'!A43,LEN('Data Summary'!A43)-9)</f>
        <v>#VALUE!</v>
      </c>
      <c r="B43" s="35" t="str">
        <f ca="true">+IF(ISTEXT('Data Summary'!B43),'Data Summary'!B43,"")</f>
        <v/>
      </c>
      <c r="C43" s="324" t="e">
        <f ca="true">+VALUE('Data Summary'!C43)</f>
        <v>#VALUE!</v>
      </c>
      <c r="D43" s="91" t="e">
        <f ca="true">+IF(AND(ISNUMBER(OFFSET('Water Data'!$D$4,0,10*ROW('Water Data'!D37))),'Data Summary'!BS43="Yes"),100-OFFSET('Water Data'!$D$4,0,10*ROW('Water Data'!D37)),NA())</f>
        <v>#N/A</v>
      </c>
      <c r="E43" s="91" t="e">
        <f ca="true">+IF(AND(ISNUMBER(OFFSET('Water Data'!$D$6,0,10*ROW('Water Data'!D37))),'Data Summary'!BT43="Yes"),OFFSET('Water Data'!$D$6,0,10*ROW('Water Data'!D37)),NA())</f>
        <v>#N/A</v>
      </c>
      <c r="F43" s="91" t="e">
        <f ca="true">+IF(AND(ISNUMBER(OFFSET('Water Data'!$D$9,0,10*ROW('Water Data'!D37))),'Data Summary'!BU43="Yes"),OFFSET('Water Data'!$D$9,0,10*ROW('Water Data'!D37)),NA())</f>
        <v>#N/A</v>
      </c>
      <c r="G43" s="91" t="e">
        <f ca="true">+IF(AND(ISNUMBER(OFFSET('Water Data'!$E$4,0,10*ROW('Water Data'!E37))),'Data Summary'!BV43="Yes"),100-OFFSET('Water Data'!$E$4,0,10*ROW('Water Data'!E37)),NA())</f>
        <v>#N/A</v>
      </c>
      <c r="H43" s="91" t="e">
        <f ca="true">+IF(AND(ISNUMBER(OFFSET('Water Data'!$E$6,0,10*ROW('Water Data'!E37))),'Data Summary'!BW43="Yes"),OFFSET('Water Data'!$E$6,0,10*ROW('Water Data'!E37)),NA())</f>
        <v>#N/A</v>
      </c>
      <c r="I43" s="91" t="e">
        <f ca="true">+IF(AND(ISNUMBER(OFFSET('Water Data'!$E$9,0,10*ROW('Water Data'!E37))),'Data Summary'!BX43="Yes"),OFFSET('Water Data'!$E$9,0,10*ROW('Water Data'!E37)),NA())</f>
        <v>#N/A</v>
      </c>
      <c r="J43" s="91" t="e">
        <f ca="true">+IF(AND(ISNUMBER(OFFSET('Water Data'!$F$4,0,10*ROW('Water Data'!F37))),'Data Summary'!BY43="Yes"),100-OFFSET('Water Data'!$F$4,0,10*ROW('Water Data'!F37)),NA())</f>
        <v>#N/A</v>
      </c>
      <c r="K43" s="91" t="e">
        <f ca="true">+IF(AND(ISNUMBER(OFFSET('Water Data'!$F$6,0,10*ROW('Water Data'!F37))),'Data Summary'!BZ43="Yes"),OFFSET('Water Data'!$F$6,0,10*ROW('Water Data'!F37)),NA())</f>
        <v>#N/A</v>
      </c>
      <c r="L43" s="91" t="e">
        <f ca="true">+IF(AND(ISNUMBER(OFFSET('Water Data'!$F$9,0,10*ROW('Water Data'!F37))),'Data Summary'!CA43="Yes"),OFFSET('Water Data'!$F$9,0,10*ROW('Water Data'!F37)),NA())</f>
        <v>#N/A</v>
      </c>
      <c r="M43" s="91" t="e">
        <f ca="true">+IF(AND(ISNUMBER(OFFSET('Water Data'!$G$4,0,10*ROW('Water Data'!G37))),'Data Summary'!CB43="Yes"),100-OFFSET('Water Data'!$G$4,0,10*ROW('Water Data'!G37)),NA())</f>
        <v>#N/A</v>
      </c>
      <c r="N43" s="91" t="e">
        <f ca="true">+IF(AND(ISNUMBER(OFFSET('Water Data'!$G$6,0,10*ROW('Water Data'!G37))),'Data Summary'!CC43="Yes"),OFFSET('Water Data'!$G$6,0,10*ROW('Water Data'!G37)),NA())</f>
        <v>#N/A</v>
      </c>
      <c r="O43" s="91" t="e">
        <f ca="true">+IF(AND(ISNUMBER(OFFSET('Water Data'!$G$9,0,10*ROW('Water Data'!G37))),'Data Summary'!CD43="Yes"),OFFSET('Water Data'!$G$9,0,10*ROW('Water Data'!G37)),NA())</f>
        <v>#N/A</v>
      </c>
      <c r="P43" s="91" t="e">
        <f ca="true">+IF(AND(ISNUMBER(OFFSET('Water Data'!$H$4,0,10*ROW('Water Data'!H37))),'Data Summary'!CE43="Yes"),100-OFFSET('Water Data'!$H$4,0,10*ROW('Water Data'!H37)),NA())</f>
        <v>#N/A</v>
      </c>
      <c r="Q43" s="91" t="e">
        <f ca="true">+IF(AND(ISNUMBER(OFFSET('Water Data'!$H$6,0,10*ROW('Water Data'!H37))),'Data Summary'!CF43="Yes"),OFFSET('Water Data'!$H$6,0,10*ROW('Water Data'!H37)),NA())</f>
        <v>#N/A</v>
      </c>
      <c r="R43" s="91" t="e">
        <f ca="true">+IF(AND(ISNUMBER(OFFSET('Water Data'!$H$9,0,10*ROW('Water Data'!H37))),'Data Summary'!CG43="Yes"),OFFSET('Water Data'!$H$9,0,10*ROW('Water Data'!H37)),NA())</f>
        <v>#N/A</v>
      </c>
      <c r="S43" s="91" t="e">
        <f ca="true">+IF(AND(ISNUMBER(OFFSET('Water Data'!$I$4,0,10*ROW('Water Data'!I37))),'Data Summary'!CH43="Yes"),100-OFFSET('Water Data'!$I$4,0,10*ROW('Water Data'!I37)),NA())</f>
        <v>#N/A</v>
      </c>
      <c r="T43" s="91" t="e">
        <f ca="true">+IF(AND(ISNUMBER(OFFSET('Water Data'!$I$6,0,10*ROW('Water Data'!I37))),'Data Summary'!CI43="Yes"),OFFSET('Water Data'!$I$6,0,10*ROW('Water Data'!I37)),NA())</f>
        <v>#N/A</v>
      </c>
      <c r="U43" s="91" t="e">
        <f ca="true">+IF(AND(ISNUMBER(OFFSET('Water Data'!$I$9,0,10*ROW('Water Data'!I37))),'Data Summary'!CJ43="Yes"),OFFSET('Water Data'!$I$9,0,10*ROW('Water Data'!I37)),NA())</f>
        <v>#N/A</v>
      </c>
      <c r="V43" s="92" t="e">
        <f ca="true">+IF(AND(ISNUMBER(OFFSET('Sanitation Data'!$D$4,0,10*ROW('Sanitation Data'!D37))),'Data Summary'!CK43="Yes"),100-OFFSET('Sanitation Data'!$D$4,0,10*ROW('Sanitation Data'!D37)),NA())</f>
        <v>#N/A</v>
      </c>
      <c r="W43" s="92" t="e">
        <f ca="true">+IF(AND(ISNUMBER(OFFSET('Sanitation Data'!$D$6,0,10*ROW('Sanitation Data'!D37))),'Data Summary'!CL43="Yes"),OFFSET('Sanitation Data'!$D$6,0,10*ROW('Sanitation Data'!D37)),NA())</f>
        <v>#N/A</v>
      </c>
      <c r="X43" s="92" t="e">
        <f ca="true">+IF(AND(ISNUMBER(OFFSET('Sanitation Data'!$D$10,0,10*ROW('Sanitation Data'!D37))),'Data Summary'!CM43="Yes"),OFFSET('Sanitation Data'!$D$10,0,10*ROW('Sanitation Data'!D37)),NA())</f>
        <v>#N/A</v>
      </c>
      <c r="Y43" s="92" t="e">
        <f ca="true">+IF(AND(ISNUMBER(OFFSET('Sanitation Data'!$D$11,0,10*ROW('Sanitation Data'!D37))),'Data Summary'!CN43="Yes"),OFFSET('Sanitation Data'!$D$11,0,10*ROW('Sanitation Data'!D37)),NA())</f>
        <v>#N/A</v>
      </c>
      <c r="Z43" s="92" t="e">
        <f ca="true">+IF(AND(ISNUMBER(OFFSET('Sanitation Data'!$D$12,0,10*ROW('Sanitation Data'!D37))),'Data Summary'!CO43="Yes"),OFFSET('Sanitation Data'!$D$12,0,10*ROW('Sanitation Data'!D37)),NA())</f>
        <v>#N/A</v>
      </c>
      <c r="AA43" s="92" t="e">
        <f ca="true">+IF(AND(ISNUMBER(OFFSET('Sanitation Data'!$E$4,0,10*ROW('Sanitation Data'!E37))),'Data Summary'!CP43="Yes"),100-OFFSET('Sanitation Data'!$E$4,0,10*ROW('Sanitation Data'!E37)),NA())</f>
        <v>#N/A</v>
      </c>
      <c r="AB43" s="92" t="e">
        <f ca="true">+IF(AND(ISNUMBER(OFFSET('Sanitation Data'!$E$6,0,10*ROW('Sanitation Data'!E37))),'Data Summary'!CQ43="Yes"),OFFSET('Sanitation Data'!$E$6,0,10*ROW('Sanitation Data'!E37)),NA())</f>
        <v>#N/A</v>
      </c>
      <c r="AC43" s="92" t="e">
        <f ca="true">+IF(AND(ISNUMBER(OFFSET('Sanitation Data'!$E$10,0,10*ROW('Sanitation Data'!E37))),'Data Summary'!CR43="Yes"),OFFSET('Sanitation Data'!$E$10,0,10*ROW('Sanitation Data'!E37)),NA())</f>
        <v>#N/A</v>
      </c>
      <c r="AD43" s="92" t="e">
        <f ca="true">+IF(AND(ISNUMBER(OFFSET('Sanitation Data'!$E$11,0,10*ROW('Sanitation Data'!E37))),'Data Summary'!CS43="Yes"),OFFSET('Sanitation Data'!$E$11,0,10*ROW('Sanitation Data'!E37)),NA())</f>
        <v>#N/A</v>
      </c>
      <c r="AE43" s="92" t="e">
        <f ca="true">+IF(AND(ISNUMBER(OFFSET('Sanitation Data'!$E$12,0,10*ROW('Sanitation Data'!E37))),'Data Summary'!CT43="Yes"),OFFSET('Sanitation Data'!$E$12,0,10*ROW('Sanitation Data'!E37)),NA())</f>
        <v>#N/A</v>
      </c>
      <c r="AF43" s="92" t="e">
        <f ca="true">+IF(AND(ISNUMBER(OFFSET('Sanitation Data'!$F$4,0,10*ROW('Sanitation Data'!F37))),'Data Summary'!CU43="Yes"),100-OFFSET('Sanitation Data'!$F$4,0,10*ROW('Sanitation Data'!F37)),NA())</f>
        <v>#N/A</v>
      </c>
      <c r="AG43" s="92" t="e">
        <f ca="true">+IF(AND(ISNUMBER(OFFSET('Sanitation Data'!$F$6,0,10*ROW('Sanitation Data'!F37))),'Data Summary'!CV43="Yes"),OFFSET('Sanitation Data'!$F$6,0,10*ROW('Sanitation Data'!F37)),NA())</f>
        <v>#N/A</v>
      </c>
      <c r="AH43" s="92" t="e">
        <f ca="true">+IF(AND(ISNUMBER(OFFSET('Sanitation Data'!$F$10,0,10*ROW('Sanitation Data'!F37))),'Data Summary'!CW43="Yes"),OFFSET('Sanitation Data'!$F$10,0,10*ROW('Sanitation Data'!F37)),NA())</f>
        <v>#N/A</v>
      </c>
      <c r="AI43" s="92" t="e">
        <f ca="true">+IF(AND(ISNUMBER(OFFSET('Sanitation Data'!$F$11,0,10*ROW('Sanitation Data'!F37))),'Data Summary'!CX43="Yes"),OFFSET('Sanitation Data'!$F$11,0,10*ROW('Sanitation Data'!F37)),NA())</f>
        <v>#N/A</v>
      </c>
      <c r="AJ43" s="92" t="e">
        <f ca="true">+IF(AND(ISNUMBER(OFFSET('Sanitation Data'!$F$12,0,10*ROW('Sanitation Data'!F37))),'Data Summary'!CY43="Yes"),OFFSET('Sanitation Data'!$F$12,0,10*ROW('Sanitation Data'!F37)),NA())</f>
        <v>#N/A</v>
      </c>
      <c r="AK43" s="92" t="e">
        <f ca="true">+IF(AND(ISNUMBER(OFFSET('Sanitation Data'!$G$4,0,10*ROW('Sanitation Data'!G37))),'Data Summary'!CZ43="Yes"),100-OFFSET('Sanitation Data'!$G$4,0,10*ROW('Sanitation Data'!G37)),NA())</f>
        <v>#N/A</v>
      </c>
      <c r="AL43" s="92" t="e">
        <f ca="true">+IF(AND(ISNUMBER(OFFSET('Sanitation Data'!$G$6,0,10*ROW('Sanitation Data'!G37))),'Data Summary'!DA43="Yes"),OFFSET('Sanitation Data'!$G$6,0,10*ROW('Sanitation Data'!G37)),NA())</f>
        <v>#N/A</v>
      </c>
      <c r="AM43" s="92" t="e">
        <f ca="true">+IF(AND(ISNUMBER(OFFSET('Sanitation Data'!$G$10,0,10*ROW('Sanitation Data'!G37))),'Data Summary'!DB43="Yes"),OFFSET('Sanitation Data'!$G$10,0,10*ROW('Sanitation Data'!G37)),NA())</f>
        <v>#N/A</v>
      </c>
      <c r="AN43" s="92" t="e">
        <f ca="true">+IF(AND(ISNUMBER(OFFSET('Sanitation Data'!$G$11,0,10*ROW('Sanitation Data'!G37))),'Data Summary'!DC43="Yes"),OFFSET('Sanitation Data'!$G$11,0,10*ROW('Sanitation Data'!G37)),NA())</f>
        <v>#N/A</v>
      </c>
      <c r="AO43" s="92" t="e">
        <f ca="true">+IF(AND(ISNUMBER(OFFSET('Sanitation Data'!$G$12,0,10*ROW('Sanitation Data'!G37))),'Data Summary'!DD43="Yes"),OFFSET('Sanitation Data'!$G$12,0,10*ROW('Sanitation Data'!G37)),NA())</f>
        <v>#N/A</v>
      </c>
      <c r="AP43" s="92" t="e">
        <f ca="true">+IF(AND(ISNUMBER(OFFSET('Sanitation Data'!$H$4,0,10*ROW('Sanitation Data'!H37))),'Data Summary'!DE43="Yes"),100-OFFSET('Sanitation Data'!$H$4,0,10*ROW('Sanitation Data'!H37)),NA())</f>
        <v>#N/A</v>
      </c>
      <c r="AQ43" s="92" t="e">
        <f ca="true">+IF(AND(ISNUMBER(OFFSET('Sanitation Data'!$H$6,0,10*ROW('Sanitation Data'!H37))),'Data Summary'!DF43="Yes"),OFFSET('Sanitation Data'!$H$6,0,10*ROW('Sanitation Data'!H37)),NA())</f>
        <v>#N/A</v>
      </c>
      <c r="AR43" s="92" t="e">
        <f ca="true">+IF(AND(ISNUMBER(OFFSET('Sanitation Data'!$H$10,0,10*ROW('Sanitation Data'!H37))),'Data Summary'!DG43="Yes"),OFFSET('Sanitation Data'!$H$10,0,10*ROW('Sanitation Data'!H37)),NA())</f>
        <v>#N/A</v>
      </c>
      <c r="AS43" s="92" t="e">
        <f ca="true">+IF(AND(ISNUMBER(OFFSET('Sanitation Data'!$H$11,0,10*ROW('Sanitation Data'!H37))),'Data Summary'!DH43="Yes"),OFFSET('Sanitation Data'!$H$11,0,10*ROW('Sanitation Data'!H37)),NA())</f>
        <v>#N/A</v>
      </c>
      <c r="AT43" s="92" t="e">
        <f ca="true">+IF(AND(ISNUMBER(OFFSET('Sanitation Data'!$H$12,0,10*ROW('Sanitation Data'!H37))),'Data Summary'!DI43="Yes"),OFFSET('Sanitation Data'!$H$12,0,10*ROW('Sanitation Data'!H37)),NA())</f>
        <v>#N/A</v>
      </c>
      <c r="AU43" s="92" t="e">
        <f ca="true">+IF(AND(ISNUMBER(OFFSET('Sanitation Data'!$I$4,0,10*ROW('Sanitation Data'!I37))),'Data Summary'!DJ43="Yes"),100-OFFSET('Sanitation Data'!$I$4,0,10*ROW('Sanitation Data'!I37)),NA())</f>
        <v>#N/A</v>
      </c>
      <c r="AV43" s="92" t="e">
        <f ca="true">+IF(AND(ISNUMBER(OFFSET('Sanitation Data'!$I$6,0,10*ROW('Sanitation Data'!I37))),'Data Summary'!DK43="Yes"),OFFSET('Sanitation Data'!$I$6,0,10*ROW('Sanitation Data'!I37)),NA())</f>
        <v>#N/A</v>
      </c>
      <c r="AW43" s="92" t="e">
        <f ca="true">+IF(AND(ISNUMBER(OFFSET('Sanitation Data'!$I$10,0,10*ROW('Sanitation Data'!I37))),'Data Summary'!DL43="Yes"),OFFSET('Sanitation Data'!$I$10,0,10*ROW('Sanitation Data'!I37)),NA())</f>
        <v>#N/A</v>
      </c>
      <c r="AX43" s="92" t="e">
        <f ca="true">+IF(AND(ISNUMBER(OFFSET('Sanitation Data'!$I$11,0,10*ROW('Sanitation Data'!I37))),'Data Summary'!DM43="Yes"),OFFSET('Sanitation Data'!$I$11,0,10*ROW('Sanitation Data'!I37)),NA())</f>
        <v>#N/A</v>
      </c>
      <c r="AY43" s="92" t="e">
        <f ca="true">+IF(AND(ISNUMBER(OFFSET('Sanitation Data'!$I$12,0,10*ROW('Sanitation Data'!I37))),'Data Summary'!DN43="Yes"),OFFSET('Sanitation Data'!$I$12,0,10*ROW('Sanitation Data'!I37)),NA())</f>
        <v>#N/A</v>
      </c>
      <c r="AZ43" s="93" t="e">
        <f ca="true">+IF(AND(ISNUMBER(OFFSET('Hygiene Data'!$D$5,0,10*ROW('Hygiene Data'!D37))),'Data Summary'!DO43="Yes"),OFFSET('Hygiene Data'!$D$5,0,10*ROW('Hygiene Data'!D37)),NA())</f>
        <v>#N/A</v>
      </c>
      <c r="BA43" s="93" t="e">
        <f ca="true">+IF(AND(ISNUMBER(OFFSET('Hygiene Data'!$D$7,0,10*ROW('Hygiene Data'!D37))),'Data Summary'!DP43="Yes"),OFFSET('Hygiene Data'!$D$7,0,10*ROW('Hygiene Data'!D37)),NA())</f>
        <v>#N/A</v>
      </c>
      <c r="BB43" s="93" t="e">
        <f ca="true">+IF(AND(ISNUMBER(OFFSET('Hygiene Data'!$D$9,0,10*ROW('Hygiene Data'!D37))),'Data Summary'!DQ43="Yes"),OFFSET('Hygiene Data'!$D$9,0,10*ROW('Hygiene Data'!D37)),NA())</f>
        <v>#N/A</v>
      </c>
      <c r="BC43" s="93" t="e">
        <f ca="true">+IF(AND(ISNUMBER(OFFSET('Hygiene Data'!$E$5,0,10*ROW('Hygiene Data'!E37))),'Data Summary'!DR43="Yes"),OFFSET('Hygiene Data'!$E$5,0,10*ROW('Hygiene Data'!E37)),NA())</f>
        <v>#N/A</v>
      </c>
      <c r="BD43" s="93" t="e">
        <f ca="true">+IF(AND(ISNUMBER(OFFSET('Hygiene Data'!$E$7,0,10*ROW('Hygiene Data'!E37))),'Data Summary'!DS43="Yes"),OFFSET('Hygiene Data'!$E$7,0,10*ROW('Hygiene Data'!E37)),NA())</f>
        <v>#N/A</v>
      </c>
      <c r="BE43" s="93" t="e">
        <f ca="true">+IF(AND(ISNUMBER(OFFSET('Hygiene Data'!$E$9,0,10*ROW('Hygiene Data'!E37))),'Data Summary'!DT43="Yes"),OFFSET('Hygiene Data'!$E$9,0,10*ROW('Hygiene Data'!E37)),NA())</f>
        <v>#N/A</v>
      </c>
      <c r="BF43" s="93" t="e">
        <f ca="true">+IF(AND(ISNUMBER(OFFSET('Hygiene Data'!$F$5,0,10*ROW('Hygiene Data'!F37))),'Data Summary'!DU43="Yes"),OFFSET('Hygiene Data'!$F$5,0,10*ROW('Hygiene Data'!F37)),NA())</f>
        <v>#N/A</v>
      </c>
      <c r="BG43" s="93" t="e">
        <f ca="true">+IF(AND(ISNUMBER(OFFSET('Hygiene Data'!$F$7,0,10*ROW('Hygiene Data'!F37))),'Data Summary'!DV43="Yes"),OFFSET('Hygiene Data'!$F$7,0,10*ROW('Hygiene Data'!F37)),NA())</f>
        <v>#N/A</v>
      </c>
      <c r="BH43" s="93" t="e">
        <f ca="true">+IF(AND(ISNUMBER(OFFSET('Hygiene Data'!$F$9,0,10*ROW('Hygiene Data'!F37))),'Data Summary'!DW43="Yes"),OFFSET('Hygiene Data'!$F$9,0,10*ROW('Hygiene Data'!F37)),NA())</f>
        <v>#N/A</v>
      </c>
      <c r="BI43" s="93" t="e">
        <f ca="true">+IF(AND(ISNUMBER(OFFSET('Hygiene Data'!$G$5,0,10*ROW('Hygiene Data'!G37))),'Data Summary'!DX43="Yes"),OFFSET('Hygiene Data'!$G$5,0,10*ROW('Hygiene Data'!G37)),NA())</f>
        <v>#N/A</v>
      </c>
      <c r="BJ43" s="93" t="e">
        <f ca="true">+IF(AND(ISNUMBER(OFFSET('Hygiene Data'!$G$7,0,10*ROW('Hygiene Data'!G37))),'Data Summary'!DY43="Yes"),OFFSET('Hygiene Data'!$G$7,0,10*ROW('Hygiene Data'!G37)),NA())</f>
        <v>#N/A</v>
      </c>
      <c r="BK43" s="93" t="e">
        <f ca="true">+IF(AND(ISNUMBER(OFFSET('Hygiene Data'!$G$9,0,10*ROW('Hygiene Data'!G37))),'Data Summary'!DZ43="Yes"),OFFSET('Hygiene Data'!$G$9,0,10*ROW('Hygiene Data'!G37)),NA())</f>
        <v>#N/A</v>
      </c>
      <c r="BL43" s="93" t="e">
        <f ca="true">+IF(AND(ISNUMBER(OFFSET('Hygiene Data'!$H$5,0,10*ROW('Hygiene Data'!H37))),'Data Summary'!EA43="Yes"),OFFSET('Hygiene Data'!$H$5,0,10*ROW('Hygiene Data'!H37)),NA())</f>
        <v>#N/A</v>
      </c>
      <c r="BM43" s="93" t="e">
        <f ca="true">+IF(AND(ISNUMBER(OFFSET('Hygiene Data'!$H$7,0,10*ROW('Hygiene Data'!H37))),'Data Summary'!EB43="Yes"),OFFSET('Hygiene Data'!$H$7,0,10*ROW('Hygiene Data'!H37)),NA())</f>
        <v>#N/A</v>
      </c>
      <c r="BN43" s="93" t="e">
        <f ca="true">+IF(AND(ISNUMBER(OFFSET('Hygiene Data'!$H$9,0,10*ROW('Hygiene Data'!H37))),'Data Summary'!EC43="Yes"),OFFSET('Hygiene Data'!$H$9,0,10*ROW('Hygiene Data'!H37)),NA())</f>
        <v>#N/A</v>
      </c>
      <c r="BO43" s="93" t="e">
        <f ca="true">+IF(AND(ISNUMBER(OFFSET('Hygiene Data'!$I$5,0,10*ROW('Hygiene Data'!I37))),'Data Summary'!ED43="Yes"),OFFSET('Hygiene Data'!$I$5,0,10*ROW('Hygiene Data'!I37)),NA())</f>
        <v>#N/A</v>
      </c>
      <c r="BP43" s="93" t="e">
        <f ca="true">+IF(AND(ISNUMBER(OFFSET('Hygiene Data'!$I$7,0,10*ROW('Hygiene Data'!I37))),'Data Summary'!EE43="Yes"),OFFSET('Hygiene Data'!$I$7,0,10*ROW('Hygiene Data'!I37)),NA())</f>
        <v>#N/A</v>
      </c>
      <c r="BQ43" s="93" t="e">
        <f ca="true">+IF(AND(ISNUMBER(OFFSET('Hygiene Data'!$I$9,0,10*ROW('Hygiene Data'!I37))),'Data Summary'!EF43="Yes"),OFFSET('Hygiene Data'!$I$9,0,10*ROW('Hygiene Data'!I37)),NA())</f>
        <v>#N/A</v>
      </c>
    </row>
    <row xmlns:x14ac="http://schemas.microsoft.com/office/spreadsheetml/2009/9/ac" r="44" x14ac:dyDescent="0.2">
      <c r="A44" s="325" t="e">
        <f ca="true">+RIGHT('Data Summary'!A44,LEN('Data Summary'!A44)-9)</f>
        <v>#VALUE!</v>
      </c>
      <c r="B44" s="35" t="str">
        <f ca="true">+IF(ISTEXT('Data Summary'!B44),'Data Summary'!B44,"")</f>
        <v/>
      </c>
      <c r="C44" s="324" t="e">
        <f ca="true">+VALUE('Data Summary'!C44)</f>
        <v>#VALUE!</v>
      </c>
      <c r="D44" s="91" t="e">
        <f ca="true">+IF(AND(ISNUMBER(OFFSET('Water Data'!$D$4,0,10*ROW('Water Data'!D38))),'Data Summary'!BS44="Yes"),100-OFFSET('Water Data'!$D$4,0,10*ROW('Water Data'!D38)),NA())</f>
        <v>#N/A</v>
      </c>
      <c r="E44" s="91" t="e">
        <f ca="true">+IF(AND(ISNUMBER(OFFSET('Water Data'!$D$6,0,10*ROW('Water Data'!D38))),'Data Summary'!BT44="Yes"),OFFSET('Water Data'!$D$6,0,10*ROW('Water Data'!D38)),NA())</f>
        <v>#N/A</v>
      </c>
      <c r="F44" s="91" t="e">
        <f ca="true">+IF(AND(ISNUMBER(OFFSET('Water Data'!$D$9,0,10*ROW('Water Data'!D38))),'Data Summary'!BU44="Yes"),OFFSET('Water Data'!$D$9,0,10*ROW('Water Data'!D38)),NA())</f>
        <v>#N/A</v>
      </c>
      <c r="G44" s="91" t="e">
        <f ca="true">+IF(AND(ISNUMBER(OFFSET('Water Data'!$E$4,0,10*ROW('Water Data'!E38))),'Data Summary'!BV44="Yes"),100-OFFSET('Water Data'!$E$4,0,10*ROW('Water Data'!E38)),NA())</f>
        <v>#N/A</v>
      </c>
      <c r="H44" s="91" t="e">
        <f ca="true">+IF(AND(ISNUMBER(OFFSET('Water Data'!$E$6,0,10*ROW('Water Data'!E38))),'Data Summary'!BW44="Yes"),OFFSET('Water Data'!$E$6,0,10*ROW('Water Data'!E38)),NA())</f>
        <v>#N/A</v>
      </c>
      <c r="I44" s="91" t="e">
        <f ca="true">+IF(AND(ISNUMBER(OFFSET('Water Data'!$E$9,0,10*ROW('Water Data'!E38))),'Data Summary'!BX44="Yes"),OFFSET('Water Data'!$E$9,0,10*ROW('Water Data'!E38)),NA())</f>
        <v>#N/A</v>
      </c>
      <c r="J44" s="91" t="e">
        <f ca="true">+IF(AND(ISNUMBER(OFFSET('Water Data'!$F$4,0,10*ROW('Water Data'!F38))),'Data Summary'!BY44="Yes"),100-OFFSET('Water Data'!$F$4,0,10*ROW('Water Data'!F38)),NA())</f>
        <v>#N/A</v>
      </c>
      <c r="K44" s="91" t="e">
        <f ca="true">+IF(AND(ISNUMBER(OFFSET('Water Data'!$F$6,0,10*ROW('Water Data'!F38))),'Data Summary'!BZ44="Yes"),OFFSET('Water Data'!$F$6,0,10*ROW('Water Data'!F38)),NA())</f>
        <v>#N/A</v>
      </c>
      <c r="L44" s="91" t="e">
        <f ca="true">+IF(AND(ISNUMBER(OFFSET('Water Data'!$F$9,0,10*ROW('Water Data'!F38))),'Data Summary'!CA44="Yes"),OFFSET('Water Data'!$F$9,0,10*ROW('Water Data'!F38)),NA())</f>
        <v>#N/A</v>
      </c>
      <c r="M44" s="91" t="e">
        <f ca="true">+IF(AND(ISNUMBER(OFFSET('Water Data'!$G$4,0,10*ROW('Water Data'!G38))),'Data Summary'!CB44="Yes"),100-OFFSET('Water Data'!$G$4,0,10*ROW('Water Data'!G38)),NA())</f>
        <v>#N/A</v>
      </c>
      <c r="N44" s="91" t="e">
        <f ca="true">+IF(AND(ISNUMBER(OFFSET('Water Data'!$G$6,0,10*ROW('Water Data'!G38))),'Data Summary'!CC44="Yes"),OFFSET('Water Data'!$G$6,0,10*ROW('Water Data'!G38)),NA())</f>
        <v>#N/A</v>
      </c>
      <c r="O44" s="91" t="e">
        <f ca="true">+IF(AND(ISNUMBER(OFFSET('Water Data'!$G$9,0,10*ROW('Water Data'!G38))),'Data Summary'!CD44="Yes"),OFFSET('Water Data'!$G$9,0,10*ROW('Water Data'!G38)),NA())</f>
        <v>#N/A</v>
      </c>
      <c r="P44" s="91" t="e">
        <f ca="true">+IF(AND(ISNUMBER(OFFSET('Water Data'!$H$4,0,10*ROW('Water Data'!H38))),'Data Summary'!CE44="Yes"),100-OFFSET('Water Data'!$H$4,0,10*ROW('Water Data'!H38)),NA())</f>
        <v>#N/A</v>
      </c>
      <c r="Q44" s="91" t="e">
        <f ca="true">+IF(AND(ISNUMBER(OFFSET('Water Data'!$H$6,0,10*ROW('Water Data'!H38))),'Data Summary'!CF44="Yes"),OFFSET('Water Data'!$H$6,0,10*ROW('Water Data'!H38)),NA())</f>
        <v>#N/A</v>
      </c>
      <c r="R44" s="91" t="e">
        <f ca="true">+IF(AND(ISNUMBER(OFFSET('Water Data'!$H$9,0,10*ROW('Water Data'!H38))),'Data Summary'!CG44="Yes"),OFFSET('Water Data'!$H$9,0,10*ROW('Water Data'!H38)),NA())</f>
        <v>#N/A</v>
      </c>
      <c r="S44" s="91" t="e">
        <f ca="true">+IF(AND(ISNUMBER(OFFSET('Water Data'!$I$4,0,10*ROW('Water Data'!I38))),'Data Summary'!CH44="Yes"),100-OFFSET('Water Data'!$I$4,0,10*ROW('Water Data'!I38)),NA())</f>
        <v>#N/A</v>
      </c>
      <c r="T44" s="91" t="e">
        <f ca="true">+IF(AND(ISNUMBER(OFFSET('Water Data'!$I$6,0,10*ROW('Water Data'!I38))),'Data Summary'!CI44="Yes"),OFFSET('Water Data'!$I$6,0,10*ROW('Water Data'!I38)),NA())</f>
        <v>#N/A</v>
      </c>
      <c r="U44" s="91" t="e">
        <f ca="true">+IF(AND(ISNUMBER(OFFSET('Water Data'!$I$9,0,10*ROW('Water Data'!I38))),'Data Summary'!CJ44="Yes"),OFFSET('Water Data'!$I$9,0,10*ROW('Water Data'!I38)),NA())</f>
        <v>#N/A</v>
      </c>
      <c r="V44" s="92" t="e">
        <f ca="true">+IF(AND(ISNUMBER(OFFSET('Sanitation Data'!$D$4,0,10*ROW('Sanitation Data'!D38))),'Data Summary'!CK44="Yes"),100-OFFSET('Sanitation Data'!$D$4,0,10*ROW('Sanitation Data'!D38)),NA())</f>
        <v>#N/A</v>
      </c>
      <c r="W44" s="92" t="e">
        <f ca="true">+IF(AND(ISNUMBER(OFFSET('Sanitation Data'!$D$6,0,10*ROW('Sanitation Data'!D38))),'Data Summary'!CL44="Yes"),OFFSET('Sanitation Data'!$D$6,0,10*ROW('Sanitation Data'!D38)),NA())</f>
        <v>#N/A</v>
      </c>
      <c r="X44" s="92" t="e">
        <f ca="true">+IF(AND(ISNUMBER(OFFSET('Sanitation Data'!$D$10,0,10*ROW('Sanitation Data'!D38))),'Data Summary'!CM44="Yes"),OFFSET('Sanitation Data'!$D$10,0,10*ROW('Sanitation Data'!D38)),NA())</f>
        <v>#N/A</v>
      </c>
      <c r="Y44" s="92" t="e">
        <f ca="true">+IF(AND(ISNUMBER(OFFSET('Sanitation Data'!$D$11,0,10*ROW('Sanitation Data'!D38))),'Data Summary'!CN44="Yes"),OFFSET('Sanitation Data'!$D$11,0,10*ROW('Sanitation Data'!D38)),NA())</f>
        <v>#N/A</v>
      </c>
      <c r="Z44" s="92" t="e">
        <f ca="true">+IF(AND(ISNUMBER(OFFSET('Sanitation Data'!$D$12,0,10*ROW('Sanitation Data'!D38))),'Data Summary'!CO44="Yes"),OFFSET('Sanitation Data'!$D$12,0,10*ROW('Sanitation Data'!D38)),NA())</f>
        <v>#N/A</v>
      </c>
      <c r="AA44" s="92" t="e">
        <f ca="true">+IF(AND(ISNUMBER(OFFSET('Sanitation Data'!$E$4,0,10*ROW('Sanitation Data'!E38))),'Data Summary'!CP44="Yes"),100-OFFSET('Sanitation Data'!$E$4,0,10*ROW('Sanitation Data'!E38)),NA())</f>
        <v>#N/A</v>
      </c>
      <c r="AB44" s="92" t="e">
        <f ca="true">+IF(AND(ISNUMBER(OFFSET('Sanitation Data'!$E$6,0,10*ROW('Sanitation Data'!E38))),'Data Summary'!CQ44="Yes"),OFFSET('Sanitation Data'!$E$6,0,10*ROW('Sanitation Data'!E38)),NA())</f>
        <v>#N/A</v>
      </c>
      <c r="AC44" s="92" t="e">
        <f ca="true">+IF(AND(ISNUMBER(OFFSET('Sanitation Data'!$E$10,0,10*ROW('Sanitation Data'!E38))),'Data Summary'!CR44="Yes"),OFFSET('Sanitation Data'!$E$10,0,10*ROW('Sanitation Data'!E38)),NA())</f>
        <v>#N/A</v>
      </c>
      <c r="AD44" s="92" t="e">
        <f ca="true">+IF(AND(ISNUMBER(OFFSET('Sanitation Data'!$E$11,0,10*ROW('Sanitation Data'!E38))),'Data Summary'!CS44="Yes"),OFFSET('Sanitation Data'!$E$11,0,10*ROW('Sanitation Data'!E38)),NA())</f>
        <v>#N/A</v>
      </c>
      <c r="AE44" s="92" t="e">
        <f ca="true">+IF(AND(ISNUMBER(OFFSET('Sanitation Data'!$E$12,0,10*ROW('Sanitation Data'!E38))),'Data Summary'!CT44="Yes"),OFFSET('Sanitation Data'!$E$12,0,10*ROW('Sanitation Data'!E38)),NA())</f>
        <v>#N/A</v>
      </c>
      <c r="AF44" s="92" t="e">
        <f ca="true">+IF(AND(ISNUMBER(OFFSET('Sanitation Data'!$F$4,0,10*ROW('Sanitation Data'!F38))),'Data Summary'!CU44="Yes"),100-OFFSET('Sanitation Data'!$F$4,0,10*ROW('Sanitation Data'!F38)),NA())</f>
        <v>#N/A</v>
      </c>
      <c r="AG44" s="92" t="e">
        <f ca="true">+IF(AND(ISNUMBER(OFFSET('Sanitation Data'!$F$6,0,10*ROW('Sanitation Data'!F38))),'Data Summary'!CV44="Yes"),OFFSET('Sanitation Data'!$F$6,0,10*ROW('Sanitation Data'!F38)),NA())</f>
        <v>#N/A</v>
      </c>
      <c r="AH44" s="92" t="e">
        <f ca="true">+IF(AND(ISNUMBER(OFFSET('Sanitation Data'!$F$10,0,10*ROW('Sanitation Data'!F38))),'Data Summary'!CW44="Yes"),OFFSET('Sanitation Data'!$F$10,0,10*ROW('Sanitation Data'!F38)),NA())</f>
        <v>#N/A</v>
      </c>
      <c r="AI44" s="92" t="e">
        <f ca="true">+IF(AND(ISNUMBER(OFFSET('Sanitation Data'!$F$11,0,10*ROW('Sanitation Data'!F38))),'Data Summary'!CX44="Yes"),OFFSET('Sanitation Data'!$F$11,0,10*ROW('Sanitation Data'!F38)),NA())</f>
        <v>#N/A</v>
      </c>
      <c r="AJ44" s="92" t="e">
        <f ca="true">+IF(AND(ISNUMBER(OFFSET('Sanitation Data'!$F$12,0,10*ROW('Sanitation Data'!F38))),'Data Summary'!CY44="Yes"),OFFSET('Sanitation Data'!$F$12,0,10*ROW('Sanitation Data'!F38)),NA())</f>
        <v>#N/A</v>
      </c>
      <c r="AK44" s="92" t="e">
        <f ca="true">+IF(AND(ISNUMBER(OFFSET('Sanitation Data'!$G$4,0,10*ROW('Sanitation Data'!G38))),'Data Summary'!CZ44="Yes"),100-OFFSET('Sanitation Data'!$G$4,0,10*ROW('Sanitation Data'!G38)),NA())</f>
        <v>#N/A</v>
      </c>
      <c r="AL44" s="92" t="e">
        <f ca="true">+IF(AND(ISNUMBER(OFFSET('Sanitation Data'!$G$6,0,10*ROW('Sanitation Data'!G38))),'Data Summary'!DA44="Yes"),OFFSET('Sanitation Data'!$G$6,0,10*ROW('Sanitation Data'!G38)),NA())</f>
        <v>#N/A</v>
      </c>
      <c r="AM44" s="92" t="e">
        <f ca="true">+IF(AND(ISNUMBER(OFFSET('Sanitation Data'!$G$10,0,10*ROW('Sanitation Data'!G38))),'Data Summary'!DB44="Yes"),OFFSET('Sanitation Data'!$G$10,0,10*ROW('Sanitation Data'!G38)),NA())</f>
        <v>#N/A</v>
      </c>
      <c r="AN44" s="92" t="e">
        <f ca="true">+IF(AND(ISNUMBER(OFFSET('Sanitation Data'!$G$11,0,10*ROW('Sanitation Data'!G38))),'Data Summary'!DC44="Yes"),OFFSET('Sanitation Data'!$G$11,0,10*ROW('Sanitation Data'!G38)),NA())</f>
        <v>#N/A</v>
      </c>
      <c r="AO44" s="92" t="e">
        <f ca="true">+IF(AND(ISNUMBER(OFFSET('Sanitation Data'!$G$12,0,10*ROW('Sanitation Data'!G38))),'Data Summary'!DD44="Yes"),OFFSET('Sanitation Data'!$G$12,0,10*ROW('Sanitation Data'!G38)),NA())</f>
        <v>#N/A</v>
      </c>
      <c r="AP44" s="92" t="e">
        <f ca="true">+IF(AND(ISNUMBER(OFFSET('Sanitation Data'!$H$4,0,10*ROW('Sanitation Data'!H38))),'Data Summary'!DE44="Yes"),100-OFFSET('Sanitation Data'!$H$4,0,10*ROW('Sanitation Data'!H38)),NA())</f>
        <v>#N/A</v>
      </c>
      <c r="AQ44" s="92" t="e">
        <f ca="true">+IF(AND(ISNUMBER(OFFSET('Sanitation Data'!$H$6,0,10*ROW('Sanitation Data'!H38))),'Data Summary'!DF44="Yes"),OFFSET('Sanitation Data'!$H$6,0,10*ROW('Sanitation Data'!H38)),NA())</f>
        <v>#N/A</v>
      </c>
      <c r="AR44" s="92" t="e">
        <f ca="true">+IF(AND(ISNUMBER(OFFSET('Sanitation Data'!$H$10,0,10*ROW('Sanitation Data'!H38))),'Data Summary'!DG44="Yes"),OFFSET('Sanitation Data'!$H$10,0,10*ROW('Sanitation Data'!H38)),NA())</f>
        <v>#N/A</v>
      </c>
      <c r="AS44" s="92" t="e">
        <f ca="true">+IF(AND(ISNUMBER(OFFSET('Sanitation Data'!$H$11,0,10*ROW('Sanitation Data'!H38))),'Data Summary'!DH44="Yes"),OFFSET('Sanitation Data'!$H$11,0,10*ROW('Sanitation Data'!H38)),NA())</f>
        <v>#N/A</v>
      </c>
      <c r="AT44" s="92" t="e">
        <f ca="true">+IF(AND(ISNUMBER(OFFSET('Sanitation Data'!$H$12,0,10*ROW('Sanitation Data'!H38))),'Data Summary'!DI44="Yes"),OFFSET('Sanitation Data'!$H$12,0,10*ROW('Sanitation Data'!H38)),NA())</f>
        <v>#N/A</v>
      </c>
      <c r="AU44" s="92" t="e">
        <f ca="true">+IF(AND(ISNUMBER(OFFSET('Sanitation Data'!$I$4,0,10*ROW('Sanitation Data'!I38))),'Data Summary'!DJ44="Yes"),100-OFFSET('Sanitation Data'!$I$4,0,10*ROW('Sanitation Data'!I38)),NA())</f>
        <v>#N/A</v>
      </c>
      <c r="AV44" s="92" t="e">
        <f ca="true">+IF(AND(ISNUMBER(OFFSET('Sanitation Data'!$I$6,0,10*ROW('Sanitation Data'!I38))),'Data Summary'!DK44="Yes"),OFFSET('Sanitation Data'!$I$6,0,10*ROW('Sanitation Data'!I38)),NA())</f>
        <v>#N/A</v>
      </c>
      <c r="AW44" s="92" t="e">
        <f ca="true">+IF(AND(ISNUMBER(OFFSET('Sanitation Data'!$I$10,0,10*ROW('Sanitation Data'!I38))),'Data Summary'!DL44="Yes"),OFFSET('Sanitation Data'!$I$10,0,10*ROW('Sanitation Data'!I38)),NA())</f>
        <v>#N/A</v>
      </c>
      <c r="AX44" s="92" t="e">
        <f ca="true">+IF(AND(ISNUMBER(OFFSET('Sanitation Data'!$I$11,0,10*ROW('Sanitation Data'!I38))),'Data Summary'!DM44="Yes"),OFFSET('Sanitation Data'!$I$11,0,10*ROW('Sanitation Data'!I38)),NA())</f>
        <v>#N/A</v>
      </c>
      <c r="AY44" s="92" t="e">
        <f ca="true">+IF(AND(ISNUMBER(OFFSET('Sanitation Data'!$I$12,0,10*ROW('Sanitation Data'!I38))),'Data Summary'!DN44="Yes"),OFFSET('Sanitation Data'!$I$12,0,10*ROW('Sanitation Data'!I38)),NA())</f>
        <v>#N/A</v>
      </c>
      <c r="AZ44" s="93" t="e">
        <f ca="true">+IF(AND(ISNUMBER(OFFSET('Hygiene Data'!$D$5,0,10*ROW('Hygiene Data'!D38))),'Data Summary'!DO44="Yes"),OFFSET('Hygiene Data'!$D$5,0,10*ROW('Hygiene Data'!D38)),NA())</f>
        <v>#N/A</v>
      </c>
      <c r="BA44" s="93" t="e">
        <f ca="true">+IF(AND(ISNUMBER(OFFSET('Hygiene Data'!$D$7,0,10*ROW('Hygiene Data'!D38))),'Data Summary'!DP44="Yes"),OFFSET('Hygiene Data'!$D$7,0,10*ROW('Hygiene Data'!D38)),NA())</f>
        <v>#N/A</v>
      </c>
      <c r="BB44" s="93" t="e">
        <f ca="true">+IF(AND(ISNUMBER(OFFSET('Hygiene Data'!$D$9,0,10*ROW('Hygiene Data'!D38))),'Data Summary'!DQ44="Yes"),OFFSET('Hygiene Data'!$D$9,0,10*ROW('Hygiene Data'!D38)),NA())</f>
        <v>#N/A</v>
      </c>
      <c r="BC44" s="93" t="e">
        <f ca="true">+IF(AND(ISNUMBER(OFFSET('Hygiene Data'!$E$5,0,10*ROW('Hygiene Data'!E38))),'Data Summary'!DR44="Yes"),OFFSET('Hygiene Data'!$E$5,0,10*ROW('Hygiene Data'!E38)),NA())</f>
        <v>#N/A</v>
      </c>
      <c r="BD44" s="93" t="e">
        <f ca="true">+IF(AND(ISNUMBER(OFFSET('Hygiene Data'!$E$7,0,10*ROW('Hygiene Data'!E38))),'Data Summary'!DS44="Yes"),OFFSET('Hygiene Data'!$E$7,0,10*ROW('Hygiene Data'!E38)),NA())</f>
        <v>#N/A</v>
      </c>
      <c r="BE44" s="93" t="e">
        <f ca="true">+IF(AND(ISNUMBER(OFFSET('Hygiene Data'!$E$9,0,10*ROW('Hygiene Data'!E38))),'Data Summary'!DT44="Yes"),OFFSET('Hygiene Data'!$E$9,0,10*ROW('Hygiene Data'!E38)),NA())</f>
        <v>#N/A</v>
      </c>
      <c r="BF44" s="93" t="e">
        <f ca="true">+IF(AND(ISNUMBER(OFFSET('Hygiene Data'!$F$5,0,10*ROW('Hygiene Data'!F38))),'Data Summary'!DU44="Yes"),OFFSET('Hygiene Data'!$F$5,0,10*ROW('Hygiene Data'!F38)),NA())</f>
        <v>#N/A</v>
      </c>
      <c r="BG44" s="93" t="e">
        <f ca="true">+IF(AND(ISNUMBER(OFFSET('Hygiene Data'!$F$7,0,10*ROW('Hygiene Data'!F38))),'Data Summary'!DV44="Yes"),OFFSET('Hygiene Data'!$F$7,0,10*ROW('Hygiene Data'!F38)),NA())</f>
        <v>#N/A</v>
      </c>
      <c r="BH44" s="93" t="e">
        <f ca="true">+IF(AND(ISNUMBER(OFFSET('Hygiene Data'!$F$9,0,10*ROW('Hygiene Data'!F38))),'Data Summary'!DW44="Yes"),OFFSET('Hygiene Data'!$F$9,0,10*ROW('Hygiene Data'!F38)),NA())</f>
        <v>#N/A</v>
      </c>
      <c r="BI44" s="93" t="e">
        <f ca="true">+IF(AND(ISNUMBER(OFFSET('Hygiene Data'!$G$5,0,10*ROW('Hygiene Data'!G38))),'Data Summary'!DX44="Yes"),OFFSET('Hygiene Data'!$G$5,0,10*ROW('Hygiene Data'!G38)),NA())</f>
        <v>#N/A</v>
      </c>
      <c r="BJ44" s="93" t="e">
        <f ca="true">+IF(AND(ISNUMBER(OFFSET('Hygiene Data'!$G$7,0,10*ROW('Hygiene Data'!G38))),'Data Summary'!DY44="Yes"),OFFSET('Hygiene Data'!$G$7,0,10*ROW('Hygiene Data'!G38)),NA())</f>
        <v>#N/A</v>
      </c>
      <c r="BK44" s="93" t="e">
        <f ca="true">+IF(AND(ISNUMBER(OFFSET('Hygiene Data'!$G$9,0,10*ROW('Hygiene Data'!G38))),'Data Summary'!DZ44="Yes"),OFFSET('Hygiene Data'!$G$9,0,10*ROW('Hygiene Data'!G38)),NA())</f>
        <v>#N/A</v>
      </c>
      <c r="BL44" s="93" t="e">
        <f ca="true">+IF(AND(ISNUMBER(OFFSET('Hygiene Data'!$H$5,0,10*ROW('Hygiene Data'!H38))),'Data Summary'!EA44="Yes"),OFFSET('Hygiene Data'!$H$5,0,10*ROW('Hygiene Data'!H38)),NA())</f>
        <v>#N/A</v>
      </c>
      <c r="BM44" s="93" t="e">
        <f ca="true">+IF(AND(ISNUMBER(OFFSET('Hygiene Data'!$H$7,0,10*ROW('Hygiene Data'!H38))),'Data Summary'!EB44="Yes"),OFFSET('Hygiene Data'!$H$7,0,10*ROW('Hygiene Data'!H38)),NA())</f>
        <v>#N/A</v>
      </c>
      <c r="BN44" s="93" t="e">
        <f ca="true">+IF(AND(ISNUMBER(OFFSET('Hygiene Data'!$H$9,0,10*ROW('Hygiene Data'!H38))),'Data Summary'!EC44="Yes"),OFFSET('Hygiene Data'!$H$9,0,10*ROW('Hygiene Data'!H38)),NA())</f>
        <v>#N/A</v>
      </c>
      <c r="BO44" s="93" t="e">
        <f ca="true">+IF(AND(ISNUMBER(OFFSET('Hygiene Data'!$I$5,0,10*ROW('Hygiene Data'!I38))),'Data Summary'!ED44="Yes"),OFFSET('Hygiene Data'!$I$5,0,10*ROW('Hygiene Data'!I38)),NA())</f>
        <v>#N/A</v>
      </c>
      <c r="BP44" s="93" t="e">
        <f ca="true">+IF(AND(ISNUMBER(OFFSET('Hygiene Data'!$I$7,0,10*ROW('Hygiene Data'!I38))),'Data Summary'!EE44="Yes"),OFFSET('Hygiene Data'!$I$7,0,10*ROW('Hygiene Data'!I38)),NA())</f>
        <v>#N/A</v>
      </c>
      <c r="BQ44" s="93" t="e">
        <f ca="true">+IF(AND(ISNUMBER(OFFSET('Hygiene Data'!$I$9,0,10*ROW('Hygiene Data'!I38))),'Data Summary'!EF44="Yes"),OFFSET('Hygiene Data'!$I$9,0,10*ROW('Hygiene Data'!I38)),NA())</f>
        <v>#N/A</v>
      </c>
    </row>
    <row xmlns:x14ac="http://schemas.microsoft.com/office/spreadsheetml/2009/9/ac" r="45" x14ac:dyDescent="0.2">
      <c r="A45" s="325" t="e">
        <f ca="true">+RIGHT('Data Summary'!A45,LEN('Data Summary'!A45)-9)</f>
        <v>#VALUE!</v>
      </c>
      <c r="B45" s="35" t="str">
        <f ca="true">+IF(ISTEXT('Data Summary'!B45),'Data Summary'!B45,"")</f>
        <v/>
      </c>
      <c r="C45" s="324" t="e">
        <f ca="true">+VALUE('Data Summary'!C45)</f>
        <v>#VALUE!</v>
      </c>
      <c r="D45" s="91" t="e">
        <f ca="true">+IF(AND(ISNUMBER(OFFSET('Water Data'!$D$4,0,10*ROW('Water Data'!D39))),'Data Summary'!BS45="Yes"),100-OFFSET('Water Data'!$D$4,0,10*ROW('Water Data'!D39)),NA())</f>
        <v>#N/A</v>
      </c>
      <c r="E45" s="91" t="e">
        <f ca="true">+IF(AND(ISNUMBER(OFFSET('Water Data'!$D$6,0,10*ROW('Water Data'!D39))),'Data Summary'!BT45="Yes"),OFFSET('Water Data'!$D$6,0,10*ROW('Water Data'!D39)),NA())</f>
        <v>#N/A</v>
      </c>
      <c r="F45" s="91" t="e">
        <f ca="true">+IF(AND(ISNUMBER(OFFSET('Water Data'!$D$9,0,10*ROW('Water Data'!D39))),'Data Summary'!BU45="Yes"),OFFSET('Water Data'!$D$9,0,10*ROW('Water Data'!D39)),NA())</f>
        <v>#N/A</v>
      </c>
      <c r="G45" s="91" t="e">
        <f ca="true">+IF(AND(ISNUMBER(OFFSET('Water Data'!$E$4,0,10*ROW('Water Data'!E39))),'Data Summary'!BV45="Yes"),100-OFFSET('Water Data'!$E$4,0,10*ROW('Water Data'!E39)),NA())</f>
        <v>#N/A</v>
      </c>
      <c r="H45" s="91" t="e">
        <f ca="true">+IF(AND(ISNUMBER(OFFSET('Water Data'!$E$6,0,10*ROW('Water Data'!E39))),'Data Summary'!BW45="Yes"),OFFSET('Water Data'!$E$6,0,10*ROW('Water Data'!E39)),NA())</f>
        <v>#N/A</v>
      </c>
      <c r="I45" s="91" t="e">
        <f ca="true">+IF(AND(ISNUMBER(OFFSET('Water Data'!$E$9,0,10*ROW('Water Data'!E39))),'Data Summary'!BX45="Yes"),OFFSET('Water Data'!$E$9,0,10*ROW('Water Data'!E39)),NA())</f>
        <v>#N/A</v>
      </c>
      <c r="J45" s="91" t="e">
        <f ca="true">+IF(AND(ISNUMBER(OFFSET('Water Data'!$F$4,0,10*ROW('Water Data'!F39))),'Data Summary'!BY45="Yes"),100-OFFSET('Water Data'!$F$4,0,10*ROW('Water Data'!F39)),NA())</f>
        <v>#N/A</v>
      </c>
      <c r="K45" s="91" t="e">
        <f ca="true">+IF(AND(ISNUMBER(OFFSET('Water Data'!$F$6,0,10*ROW('Water Data'!F39))),'Data Summary'!BZ45="Yes"),OFFSET('Water Data'!$F$6,0,10*ROW('Water Data'!F39)),NA())</f>
        <v>#N/A</v>
      </c>
      <c r="L45" s="91" t="e">
        <f ca="true">+IF(AND(ISNUMBER(OFFSET('Water Data'!$F$9,0,10*ROW('Water Data'!F39))),'Data Summary'!CA45="Yes"),OFFSET('Water Data'!$F$9,0,10*ROW('Water Data'!F39)),NA())</f>
        <v>#N/A</v>
      </c>
      <c r="M45" s="91" t="e">
        <f ca="true">+IF(AND(ISNUMBER(OFFSET('Water Data'!$G$4,0,10*ROW('Water Data'!G39))),'Data Summary'!CB45="Yes"),100-OFFSET('Water Data'!$G$4,0,10*ROW('Water Data'!G39)),NA())</f>
        <v>#N/A</v>
      </c>
      <c r="N45" s="91" t="e">
        <f ca="true">+IF(AND(ISNUMBER(OFFSET('Water Data'!$G$6,0,10*ROW('Water Data'!G39))),'Data Summary'!CC45="Yes"),OFFSET('Water Data'!$G$6,0,10*ROW('Water Data'!G39)),NA())</f>
        <v>#N/A</v>
      </c>
      <c r="O45" s="91" t="e">
        <f ca="true">+IF(AND(ISNUMBER(OFFSET('Water Data'!$G$9,0,10*ROW('Water Data'!G39))),'Data Summary'!CD45="Yes"),OFFSET('Water Data'!$G$9,0,10*ROW('Water Data'!G39)),NA())</f>
        <v>#N/A</v>
      </c>
      <c r="P45" s="91" t="e">
        <f ca="true">+IF(AND(ISNUMBER(OFFSET('Water Data'!$H$4,0,10*ROW('Water Data'!H39))),'Data Summary'!CE45="Yes"),100-OFFSET('Water Data'!$H$4,0,10*ROW('Water Data'!H39)),NA())</f>
        <v>#N/A</v>
      </c>
      <c r="Q45" s="91" t="e">
        <f ca="true">+IF(AND(ISNUMBER(OFFSET('Water Data'!$H$6,0,10*ROW('Water Data'!H39))),'Data Summary'!CF45="Yes"),OFFSET('Water Data'!$H$6,0,10*ROW('Water Data'!H39)),NA())</f>
        <v>#N/A</v>
      </c>
      <c r="R45" s="91" t="e">
        <f ca="true">+IF(AND(ISNUMBER(OFFSET('Water Data'!$H$9,0,10*ROW('Water Data'!H39))),'Data Summary'!CG45="Yes"),OFFSET('Water Data'!$H$9,0,10*ROW('Water Data'!H39)),NA())</f>
        <v>#N/A</v>
      </c>
      <c r="S45" s="91" t="e">
        <f ca="true">+IF(AND(ISNUMBER(OFFSET('Water Data'!$I$4,0,10*ROW('Water Data'!I39))),'Data Summary'!CH45="Yes"),100-OFFSET('Water Data'!$I$4,0,10*ROW('Water Data'!I39)),NA())</f>
        <v>#N/A</v>
      </c>
      <c r="T45" s="91" t="e">
        <f ca="true">+IF(AND(ISNUMBER(OFFSET('Water Data'!$I$6,0,10*ROW('Water Data'!I39))),'Data Summary'!CI45="Yes"),OFFSET('Water Data'!$I$6,0,10*ROW('Water Data'!I39)),NA())</f>
        <v>#N/A</v>
      </c>
      <c r="U45" s="91" t="e">
        <f ca="true">+IF(AND(ISNUMBER(OFFSET('Water Data'!$I$9,0,10*ROW('Water Data'!I39))),'Data Summary'!CJ45="Yes"),OFFSET('Water Data'!$I$9,0,10*ROW('Water Data'!I39)),NA())</f>
        <v>#N/A</v>
      </c>
      <c r="V45" s="92" t="e">
        <f ca="true">+IF(AND(ISNUMBER(OFFSET('Sanitation Data'!$D$4,0,10*ROW('Sanitation Data'!D39))),'Data Summary'!CK45="Yes"),100-OFFSET('Sanitation Data'!$D$4,0,10*ROW('Sanitation Data'!D39)),NA())</f>
        <v>#N/A</v>
      </c>
      <c r="W45" s="92" t="e">
        <f ca="true">+IF(AND(ISNUMBER(OFFSET('Sanitation Data'!$D$6,0,10*ROW('Sanitation Data'!D39))),'Data Summary'!CL45="Yes"),OFFSET('Sanitation Data'!$D$6,0,10*ROW('Sanitation Data'!D39)),NA())</f>
        <v>#N/A</v>
      </c>
      <c r="X45" s="92" t="e">
        <f ca="true">+IF(AND(ISNUMBER(OFFSET('Sanitation Data'!$D$10,0,10*ROW('Sanitation Data'!D39))),'Data Summary'!CM45="Yes"),OFFSET('Sanitation Data'!$D$10,0,10*ROW('Sanitation Data'!D39)),NA())</f>
        <v>#N/A</v>
      </c>
      <c r="Y45" s="92" t="e">
        <f ca="true">+IF(AND(ISNUMBER(OFFSET('Sanitation Data'!$D$11,0,10*ROW('Sanitation Data'!D39))),'Data Summary'!CN45="Yes"),OFFSET('Sanitation Data'!$D$11,0,10*ROW('Sanitation Data'!D39)),NA())</f>
        <v>#N/A</v>
      </c>
      <c r="Z45" s="92" t="e">
        <f ca="true">+IF(AND(ISNUMBER(OFFSET('Sanitation Data'!$D$12,0,10*ROW('Sanitation Data'!D39))),'Data Summary'!CO45="Yes"),OFFSET('Sanitation Data'!$D$12,0,10*ROW('Sanitation Data'!D39)),NA())</f>
        <v>#N/A</v>
      </c>
      <c r="AA45" s="92" t="e">
        <f ca="true">+IF(AND(ISNUMBER(OFFSET('Sanitation Data'!$E$4,0,10*ROW('Sanitation Data'!E39))),'Data Summary'!CP45="Yes"),100-OFFSET('Sanitation Data'!$E$4,0,10*ROW('Sanitation Data'!E39)),NA())</f>
        <v>#N/A</v>
      </c>
      <c r="AB45" s="92" t="e">
        <f ca="true">+IF(AND(ISNUMBER(OFFSET('Sanitation Data'!$E$6,0,10*ROW('Sanitation Data'!E39))),'Data Summary'!CQ45="Yes"),OFFSET('Sanitation Data'!$E$6,0,10*ROW('Sanitation Data'!E39)),NA())</f>
        <v>#N/A</v>
      </c>
      <c r="AC45" s="92" t="e">
        <f ca="true">+IF(AND(ISNUMBER(OFFSET('Sanitation Data'!$E$10,0,10*ROW('Sanitation Data'!E39))),'Data Summary'!CR45="Yes"),OFFSET('Sanitation Data'!$E$10,0,10*ROW('Sanitation Data'!E39)),NA())</f>
        <v>#N/A</v>
      </c>
      <c r="AD45" s="92" t="e">
        <f ca="true">+IF(AND(ISNUMBER(OFFSET('Sanitation Data'!$E$11,0,10*ROW('Sanitation Data'!E39))),'Data Summary'!CS45="Yes"),OFFSET('Sanitation Data'!$E$11,0,10*ROW('Sanitation Data'!E39)),NA())</f>
        <v>#N/A</v>
      </c>
      <c r="AE45" s="92" t="e">
        <f ca="true">+IF(AND(ISNUMBER(OFFSET('Sanitation Data'!$E$12,0,10*ROW('Sanitation Data'!E39))),'Data Summary'!CT45="Yes"),OFFSET('Sanitation Data'!$E$12,0,10*ROW('Sanitation Data'!E39)),NA())</f>
        <v>#N/A</v>
      </c>
      <c r="AF45" s="92" t="e">
        <f ca="true">+IF(AND(ISNUMBER(OFFSET('Sanitation Data'!$F$4,0,10*ROW('Sanitation Data'!F39))),'Data Summary'!CU45="Yes"),100-OFFSET('Sanitation Data'!$F$4,0,10*ROW('Sanitation Data'!F39)),NA())</f>
        <v>#N/A</v>
      </c>
      <c r="AG45" s="92" t="e">
        <f ca="true">+IF(AND(ISNUMBER(OFFSET('Sanitation Data'!$F$6,0,10*ROW('Sanitation Data'!F39))),'Data Summary'!CV45="Yes"),OFFSET('Sanitation Data'!$F$6,0,10*ROW('Sanitation Data'!F39)),NA())</f>
        <v>#N/A</v>
      </c>
      <c r="AH45" s="92" t="e">
        <f ca="true">+IF(AND(ISNUMBER(OFFSET('Sanitation Data'!$F$10,0,10*ROW('Sanitation Data'!F39))),'Data Summary'!CW45="Yes"),OFFSET('Sanitation Data'!$F$10,0,10*ROW('Sanitation Data'!F39)),NA())</f>
        <v>#N/A</v>
      </c>
      <c r="AI45" s="92" t="e">
        <f ca="true">+IF(AND(ISNUMBER(OFFSET('Sanitation Data'!$F$11,0,10*ROW('Sanitation Data'!F39))),'Data Summary'!CX45="Yes"),OFFSET('Sanitation Data'!$F$11,0,10*ROW('Sanitation Data'!F39)),NA())</f>
        <v>#N/A</v>
      </c>
      <c r="AJ45" s="92" t="e">
        <f ca="true">+IF(AND(ISNUMBER(OFFSET('Sanitation Data'!$F$12,0,10*ROW('Sanitation Data'!F39))),'Data Summary'!CY45="Yes"),OFFSET('Sanitation Data'!$F$12,0,10*ROW('Sanitation Data'!F39)),NA())</f>
        <v>#N/A</v>
      </c>
      <c r="AK45" s="92" t="e">
        <f ca="true">+IF(AND(ISNUMBER(OFFSET('Sanitation Data'!$G$4,0,10*ROW('Sanitation Data'!G39))),'Data Summary'!CZ45="Yes"),100-OFFSET('Sanitation Data'!$G$4,0,10*ROW('Sanitation Data'!G39)),NA())</f>
        <v>#N/A</v>
      </c>
      <c r="AL45" s="92" t="e">
        <f ca="true">+IF(AND(ISNUMBER(OFFSET('Sanitation Data'!$G$6,0,10*ROW('Sanitation Data'!G39))),'Data Summary'!DA45="Yes"),OFFSET('Sanitation Data'!$G$6,0,10*ROW('Sanitation Data'!G39)),NA())</f>
        <v>#N/A</v>
      </c>
      <c r="AM45" s="92" t="e">
        <f ca="true">+IF(AND(ISNUMBER(OFFSET('Sanitation Data'!$G$10,0,10*ROW('Sanitation Data'!G39))),'Data Summary'!DB45="Yes"),OFFSET('Sanitation Data'!$G$10,0,10*ROW('Sanitation Data'!G39)),NA())</f>
        <v>#N/A</v>
      </c>
      <c r="AN45" s="92" t="e">
        <f ca="true">+IF(AND(ISNUMBER(OFFSET('Sanitation Data'!$G$11,0,10*ROW('Sanitation Data'!G39))),'Data Summary'!DC45="Yes"),OFFSET('Sanitation Data'!$G$11,0,10*ROW('Sanitation Data'!G39)),NA())</f>
        <v>#N/A</v>
      </c>
      <c r="AO45" s="92" t="e">
        <f ca="true">+IF(AND(ISNUMBER(OFFSET('Sanitation Data'!$G$12,0,10*ROW('Sanitation Data'!G39))),'Data Summary'!DD45="Yes"),OFFSET('Sanitation Data'!$G$12,0,10*ROW('Sanitation Data'!G39)),NA())</f>
        <v>#N/A</v>
      </c>
      <c r="AP45" s="92" t="e">
        <f ca="true">+IF(AND(ISNUMBER(OFFSET('Sanitation Data'!$H$4,0,10*ROW('Sanitation Data'!H39))),'Data Summary'!DE45="Yes"),100-OFFSET('Sanitation Data'!$H$4,0,10*ROW('Sanitation Data'!H39)),NA())</f>
        <v>#N/A</v>
      </c>
      <c r="AQ45" s="92" t="e">
        <f ca="true">+IF(AND(ISNUMBER(OFFSET('Sanitation Data'!$H$6,0,10*ROW('Sanitation Data'!H39))),'Data Summary'!DF45="Yes"),OFFSET('Sanitation Data'!$H$6,0,10*ROW('Sanitation Data'!H39)),NA())</f>
        <v>#N/A</v>
      </c>
      <c r="AR45" s="92" t="e">
        <f ca="true">+IF(AND(ISNUMBER(OFFSET('Sanitation Data'!$H$10,0,10*ROW('Sanitation Data'!H39))),'Data Summary'!DG45="Yes"),OFFSET('Sanitation Data'!$H$10,0,10*ROW('Sanitation Data'!H39)),NA())</f>
        <v>#N/A</v>
      </c>
      <c r="AS45" s="92" t="e">
        <f ca="true">+IF(AND(ISNUMBER(OFFSET('Sanitation Data'!$H$11,0,10*ROW('Sanitation Data'!H39))),'Data Summary'!DH45="Yes"),OFFSET('Sanitation Data'!$H$11,0,10*ROW('Sanitation Data'!H39)),NA())</f>
        <v>#N/A</v>
      </c>
      <c r="AT45" s="92" t="e">
        <f ca="true">+IF(AND(ISNUMBER(OFFSET('Sanitation Data'!$H$12,0,10*ROW('Sanitation Data'!H39))),'Data Summary'!DI45="Yes"),OFFSET('Sanitation Data'!$H$12,0,10*ROW('Sanitation Data'!H39)),NA())</f>
        <v>#N/A</v>
      </c>
      <c r="AU45" s="92" t="e">
        <f ca="true">+IF(AND(ISNUMBER(OFFSET('Sanitation Data'!$I$4,0,10*ROW('Sanitation Data'!I39))),'Data Summary'!DJ45="Yes"),100-OFFSET('Sanitation Data'!$I$4,0,10*ROW('Sanitation Data'!I39)),NA())</f>
        <v>#N/A</v>
      </c>
      <c r="AV45" s="92" t="e">
        <f ca="true">+IF(AND(ISNUMBER(OFFSET('Sanitation Data'!$I$6,0,10*ROW('Sanitation Data'!I39))),'Data Summary'!DK45="Yes"),OFFSET('Sanitation Data'!$I$6,0,10*ROW('Sanitation Data'!I39)),NA())</f>
        <v>#N/A</v>
      </c>
      <c r="AW45" s="92" t="e">
        <f ca="true">+IF(AND(ISNUMBER(OFFSET('Sanitation Data'!$I$10,0,10*ROW('Sanitation Data'!I39))),'Data Summary'!DL45="Yes"),OFFSET('Sanitation Data'!$I$10,0,10*ROW('Sanitation Data'!I39)),NA())</f>
        <v>#N/A</v>
      </c>
      <c r="AX45" s="92" t="e">
        <f ca="true">+IF(AND(ISNUMBER(OFFSET('Sanitation Data'!$I$11,0,10*ROW('Sanitation Data'!I39))),'Data Summary'!DM45="Yes"),OFFSET('Sanitation Data'!$I$11,0,10*ROW('Sanitation Data'!I39)),NA())</f>
        <v>#N/A</v>
      </c>
      <c r="AY45" s="92" t="e">
        <f ca="true">+IF(AND(ISNUMBER(OFFSET('Sanitation Data'!$I$12,0,10*ROW('Sanitation Data'!I39))),'Data Summary'!DN45="Yes"),OFFSET('Sanitation Data'!$I$12,0,10*ROW('Sanitation Data'!I39)),NA())</f>
        <v>#N/A</v>
      </c>
      <c r="AZ45" s="93" t="e">
        <f ca="true">+IF(AND(ISNUMBER(OFFSET('Hygiene Data'!$D$5,0,10*ROW('Hygiene Data'!D39))),'Data Summary'!DO45="Yes"),OFFSET('Hygiene Data'!$D$5,0,10*ROW('Hygiene Data'!D39)),NA())</f>
        <v>#N/A</v>
      </c>
      <c r="BA45" s="93" t="e">
        <f ca="true">+IF(AND(ISNUMBER(OFFSET('Hygiene Data'!$D$7,0,10*ROW('Hygiene Data'!D39))),'Data Summary'!DP45="Yes"),OFFSET('Hygiene Data'!$D$7,0,10*ROW('Hygiene Data'!D39)),NA())</f>
        <v>#N/A</v>
      </c>
      <c r="BB45" s="93" t="e">
        <f ca="true">+IF(AND(ISNUMBER(OFFSET('Hygiene Data'!$D$9,0,10*ROW('Hygiene Data'!D39))),'Data Summary'!DQ45="Yes"),OFFSET('Hygiene Data'!$D$9,0,10*ROW('Hygiene Data'!D39)),NA())</f>
        <v>#N/A</v>
      </c>
      <c r="BC45" s="93" t="e">
        <f ca="true">+IF(AND(ISNUMBER(OFFSET('Hygiene Data'!$E$5,0,10*ROW('Hygiene Data'!E39))),'Data Summary'!DR45="Yes"),OFFSET('Hygiene Data'!$E$5,0,10*ROW('Hygiene Data'!E39)),NA())</f>
        <v>#N/A</v>
      </c>
      <c r="BD45" s="93" t="e">
        <f ca="true">+IF(AND(ISNUMBER(OFFSET('Hygiene Data'!$E$7,0,10*ROW('Hygiene Data'!E39))),'Data Summary'!DS45="Yes"),OFFSET('Hygiene Data'!$E$7,0,10*ROW('Hygiene Data'!E39)),NA())</f>
        <v>#N/A</v>
      </c>
      <c r="BE45" s="93" t="e">
        <f ca="true">+IF(AND(ISNUMBER(OFFSET('Hygiene Data'!$E$9,0,10*ROW('Hygiene Data'!E39))),'Data Summary'!DT45="Yes"),OFFSET('Hygiene Data'!$E$9,0,10*ROW('Hygiene Data'!E39)),NA())</f>
        <v>#N/A</v>
      </c>
      <c r="BF45" s="93" t="e">
        <f ca="true">+IF(AND(ISNUMBER(OFFSET('Hygiene Data'!$F$5,0,10*ROW('Hygiene Data'!F39))),'Data Summary'!DU45="Yes"),OFFSET('Hygiene Data'!$F$5,0,10*ROW('Hygiene Data'!F39)),NA())</f>
        <v>#N/A</v>
      </c>
      <c r="BG45" s="93" t="e">
        <f ca="true">+IF(AND(ISNUMBER(OFFSET('Hygiene Data'!$F$7,0,10*ROW('Hygiene Data'!F39))),'Data Summary'!DV45="Yes"),OFFSET('Hygiene Data'!$F$7,0,10*ROW('Hygiene Data'!F39)),NA())</f>
        <v>#N/A</v>
      </c>
      <c r="BH45" s="93" t="e">
        <f ca="true">+IF(AND(ISNUMBER(OFFSET('Hygiene Data'!$F$9,0,10*ROW('Hygiene Data'!F39))),'Data Summary'!DW45="Yes"),OFFSET('Hygiene Data'!$F$9,0,10*ROW('Hygiene Data'!F39)),NA())</f>
        <v>#N/A</v>
      </c>
      <c r="BI45" s="93" t="e">
        <f ca="true">+IF(AND(ISNUMBER(OFFSET('Hygiene Data'!$G$5,0,10*ROW('Hygiene Data'!G39))),'Data Summary'!DX45="Yes"),OFFSET('Hygiene Data'!$G$5,0,10*ROW('Hygiene Data'!G39)),NA())</f>
        <v>#N/A</v>
      </c>
      <c r="BJ45" s="93" t="e">
        <f ca="true">+IF(AND(ISNUMBER(OFFSET('Hygiene Data'!$G$7,0,10*ROW('Hygiene Data'!G39))),'Data Summary'!DY45="Yes"),OFFSET('Hygiene Data'!$G$7,0,10*ROW('Hygiene Data'!G39)),NA())</f>
        <v>#N/A</v>
      </c>
      <c r="BK45" s="93" t="e">
        <f ca="true">+IF(AND(ISNUMBER(OFFSET('Hygiene Data'!$G$9,0,10*ROW('Hygiene Data'!G39))),'Data Summary'!DZ45="Yes"),OFFSET('Hygiene Data'!$G$9,0,10*ROW('Hygiene Data'!G39)),NA())</f>
        <v>#N/A</v>
      </c>
      <c r="BL45" s="93" t="e">
        <f ca="true">+IF(AND(ISNUMBER(OFFSET('Hygiene Data'!$H$5,0,10*ROW('Hygiene Data'!H39))),'Data Summary'!EA45="Yes"),OFFSET('Hygiene Data'!$H$5,0,10*ROW('Hygiene Data'!H39)),NA())</f>
        <v>#N/A</v>
      </c>
      <c r="BM45" s="93" t="e">
        <f ca="true">+IF(AND(ISNUMBER(OFFSET('Hygiene Data'!$H$7,0,10*ROW('Hygiene Data'!H39))),'Data Summary'!EB45="Yes"),OFFSET('Hygiene Data'!$H$7,0,10*ROW('Hygiene Data'!H39)),NA())</f>
        <v>#N/A</v>
      </c>
      <c r="BN45" s="93" t="e">
        <f ca="true">+IF(AND(ISNUMBER(OFFSET('Hygiene Data'!$H$9,0,10*ROW('Hygiene Data'!H39))),'Data Summary'!EC45="Yes"),OFFSET('Hygiene Data'!$H$9,0,10*ROW('Hygiene Data'!H39)),NA())</f>
        <v>#N/A</v>
      </c>
      <c r="BO45" s="93" t="e">
        <f ca="true">+IF(AND(ISNUMBER(OFFSET('Hygiene Data'!$I$5,0,10*ROW('Hygiene Data'!I39))),'Data Summary'!ED45="Yes"),OFFSET('Hygiene Data'!$I$5,0,10*ROW('Hygiene Data'!I39)),NA())</f>
        <v>#N/A</v>
      </c>
      <c r="BP45" s="93" t="e">
        <f ca="true">+IF(AND(ISNUMBER(OFFSET('Hygiene Data'!$I$7,0,10*ROW('Hygiene Data'!I39))),'Data Summary'!EE45="Yes"),OFFSET('Hygiene Data'!$I$7,0,10*ROW('Hygiene Data'!I39)),NA())</f>
        <v>#N/A</v>
      </c>
      <c r="BQ45" s="93" t="e">
        <f ca="true">+IF(AND(ISNUMBER(OFFSET('Hygiene Data'!$I$9,0,10*ROW('Hygiene Data'!I39))),'Data Summary'!EF45="Yes"),OFFSET('Hygiene Data'!$I$9,0,10*ROW('Hygiene Data'!I39)),NA())</f>
        <v>#N/A</v>
      </c>
    </row>
    <row xmlns:x14ac="http://schemas.microsoft.com/office/spreadsheetml/2009/9/ac" r="46" x14ac:dyDescent="0.2">
      <c r="A46" s="325" t="e">
        <f ca="true">+RIGHT('Data Summary'!A46,LEN('Data Summary'!A46)-9)</f>
        <v>#VALUE!</v>
      </c>
      <c r="B46" s="35" t="str">
        <f ca="true">+IF(ISTEXT('Data Summary'!B46),'Data Summary'!B46,"")</f>
        <v/>
      </c>
      <c r="C46" s="324" t="e">
        <f ca="true">+VALUE('Data Summary'!C46)</f>
        <v>#VALUE!</v>
      </c>
      <c r="D46" s="91" t="e">
        <f ca="true">+IF(AND(ISNUMBER(OFFSET('Water Data'!$D$4,0,10*ROW('Water Data'!D40))),'Data Summary'!BS46="Yes"),100-OFFSET('Water Data'!$D$4,0,10*ROW('Water Data'!D40)),NA())</f>
        <v>#N/A</v>
      </c>
      <c r="E46" s="91" t="e">
        <f ca="true">+IF(AND(ISNUMBER(OFFSET('Water Data'!$D$6,0,10*ROW('Water Data'!D40))),'Data Summary'!BT46="Yes"),OFFSET('Water Data'!$D$6,0,10*ROW('Water Data'!D40)),NA())</f>
        <v>#N/A</v>
      </c>
      <c r="F46" s="91" t="e">
        <f ca="true">+IF(AND(ISNUMBER(OFFSET('Water Data'!$D$9,0,10*ROW('Water Data'!D40))),'Data Summary'!BU46="Yes"),OFFSET('Water Data'!$D$9,0,10*ROW('Water Data'!D40)),NA())</f>
        <v>#N/A</v>
      </c>
      <c r="G46" s="91" t="e">
        <f ca="true">+IF(AND(ISNUMBER(OFFSET('Water Data'!$E$4,0,10*ROW('Water Data'!E40))),'Data Summary'!BV46="Yes"),100-OFFSET('Water Data'!$E$4,0,10*ROW('Water Data'!E40)),NA())</f>
        <v>#N/A</v>
      </c>
      <c r="H46" s="91" t="e">
        <f ca="true">+IF(AND(ISNUMBER(OFFSET('Water Data'!$E$6,0,10*ROW('Water Data'!E40))),'Data Summary'!BW46="Yes"),OFFSET('Water Data'!$E$6,0,10*ROW('Water Data'!E40)),NA())</f>
        <v>#N/A</v>
      </c>
      <c r="I46" s="91" t="e">
        <f ca="true">+IF(AND(ISNUMBER(OFFSET('Water Data'!$E$9,0,10*ROW('Water Data'!E40))),'Data Summary'!BX46="Yes"),OFFSET('Water Data'!$E$9,0,10*ROW('Water Data'!E40)),NA())</f>
        <v>#N/A</v>
      </c>
      <c r="J46" s="91" t="e">
        <f ca="true">+IF(AND(ISNUMBER(OFFSET('Water Data'!$F$4,0,10*ROW('Water Data'!F40))),'Data Summary'!BY46="Yes"),100-OFFSET('Water Data'!$F$4,0,10*ROW('Water Data'!F40)),NA())</f>
        <v>#N/A</v>
      </c>
      <c r="K46" s="91" t="e">
        <f ca="true">+IF(AND(ISNUMBER(OFFSET('Water Data'!$F$6,0,10*ROW('Water Data'!F40))),'Data Summary'!BZ46="Yes"),OFFSET('Water Data'!$F$6,0,10*ROW('Water Data'!F40)),NA())</f>
        <v>#N/A</v>
      </c>
      <c r="L46" s="91" t="e">
        <f ca="true">+IF(AND(ISNUMBER(OFFSET('Water Data'!$F$9,0,10*ROW('Water Data'!F40))),'Data Summary'!CA46="Yes"),OFFSET('Water Data'!$F$9,0,10*ROW('Water Data'!F40)),NA())</f>
        <v>#N/A</v>
      </c>
      <c r="M46" s="91" t="e">
        <f ca="true">+IF(AND(ISNUMBER(OFFSET('Water Data'!$G$4,0,10*ROW('Water Data'!G40))),'Data Summary'!CB46="Yes"),100-OFFSET('Water Data'!$G$4,0,10*ROW('Water Data'!G40)),NA())</f>
        <v>#N/A</v>
      </c>
      <c r="N46" s="91" t="e">
        <f ca="true">+IF(AND(ISNUMBER(OFFSET('Water Data'!$G$6,0,10*ROW('Water Data'!G40))),'Data Summary'!CC46="Yes"),OFFSET('Water Data'!$G$6,0,10*ROW('Water Data'!G40)),NA())</f>
        <v>#N/A</v>
      </c>
      <c r="O46" s="91" t="e">
        <f ca="true">+IF(AND(ISNUMBER(OFFSET('Water Data'!$G$9,0,10*ROW('Water Data'!G40))),'Data Summary'!CD46="Yes"),OFFSET('Water Data'!$G$9,0,10*ROW('Water Data'!G40)),NA())</f>
        <v>#N/A</v>
      </c>
      <c r="P46" s="91" t="e">
        <f ca="true">+IF(AND(ISNUMBER(OFFSET('Water Data'!$H$4,0,10*ROW('Water Data'!H40))),'Data Summary'!CE46="Yes"),100-OFFSET('Water Data'!$H$4,0,10*ROW('Water Data'!H40)),NA())</f>
        <v>#N/A</v>
      </c>
      <c r="Q46" s="91" t="e">
        <f ca="true">+IF(AND(ISNUMBER(OFFSET('Water Data'!$H$6,0,10*ROW('Water Data'!H40))),'Data Summary'!CF46="Yes"),OFFSET('Water Data'!$H$6,0,10*ROW('Water Data'!H40)),NA())</f>
        <v>#N/A</v>
      </c>
      <c r="R46" s="91" t="e">
        <f ca="true">+IF(AND(ISNUMBER(OFFSET('Water Data'!$H$9,0,10*ROW('Water Data'!H40))),'Data Summary'!CG46="Yes"),OFFSET('Water Data'!$H$9,0,10*ROW('Water Data'!H40)),NA())</f>
        <v>#N/A</v>
      </c>
      <c r="S46" s="91" t="e">
        <f ca="true">+IF(AND(ISNUMBER(OFFSET('Water Data'!$I$4,0,10*ROW('Water Data'!I40))),'Data Summary'!CH46="Yes"),100-OFFSET('Water Data'!$I$4,0,10*ROW('Water Data'!I40)),NA())</f>
        <v>#N/A</v>
      </c>
      <c r="T46" s="91" t="e">
        <f ca="true">+IF(AND(ISNUMBER(OFFSET('Water Data'!$I$6,0,10*ROW('Water Data'!I40))),'Data Summary'!CI46="Yes"),OFFSET('Water Data'!$I$6,0,10*ROW('Water Data'!I40)),NA())</f>
        <v>#N/A</v>
      </c>
      <c r="U46" s="91" t="e">
        <f ca="true">+IF(AND(ISNUMBER(OFFSET('Water Data'!$I$9,0,10*ROW('Water Data'!I40))),'Data Summary'!CJ46="Yes"),OFFSET('Water Data'!$I$9,0,10*ROW('Water Data'!I40)),NA())</f>
        <v>#N/A</v>
      </c>
      <c r="V46" s="92" t="e">
        <f ca="true">+IF(AND(ISNUMBER(OFFSET('Sanitation Data'!$D$4,0,10*ROW('Sanitation Data'!D40))),'Data Summary'!CK46="Yes"),100-OFFSET('Sanitation Data'!$D$4,0,10*ROW('Sanitation Data'!D40)),NA())</f>
        <v>#N/A</v>
      </c>
      <c r="W46" s="92" t="e">
        <f ca="true">+IF(AND(ISNUMBER(OFFSET('Sanitation Data'!$D$6,0,10*ROW('Sanitation Data'!D40))),'Data Summary'!CL46="Yes"),OFFSET('Sanitation Data'!$D$6,0,10*ROW('Sanitation Data'!D40)),NA())</f>
        <v>#N/A</v>
      </c>
      <c r="X46" s="92" t="e">
        <f ca="true">+IF(AND(ISNUMBER(OFFSET('Sanitation Data'!$D$10,0,10*ROW('Sanitation Data'!D40))),'Data Summary'!CM46="Yes"),OFFSET('Sanitation Data'!$D$10,0,10*ROW('Sanitation Data'!D40)),NA())</f>
        <v>#N/A</v>
      </c>
      <c r="Y46" s="92" t="e">
        <f ca="true">+IF(AND(ISNUMBER(OFFSET('Sanitation Data'!$D$11,0,10*ROW('Sanitation Data'!D40))),'Data Summary'!CN46="Yes"),OFFSET('Sanitation Data'!$D$11,0,10*ROW('Sanitation Data'!D40)),NA())</f>
        <v>#N/A</v>
      </c>
      <c r="Z46" s="92" t="e">
        <f ca="true">+IF(AND(ISNUMBER(OFFSET('Sanitation Data'!$D$12,0,10*ROW('Sanitation Data'!D40))),'Data Summary'!CO46="Yes"),OFFSET('Sanitation Data'!$D$12,0,10*ROW('Sanitation Data'!D40)),NA())</f>
        <v>#N/A</v>
      </c>
      <c r="AA46" s="92" t="e">
        <f ca="true">+IF(AND(ISNUMBER(OFFSET('Sanitation Data'!$E$4,0,10*ROW('Sanitation Data'!E40))),'Data Summary'!CP46="Yes"),100-OFFSET('Sanitation Data'!$E$4,0,10*ROW('Sanitation Data'!E40)),NA())</f>
        <v>#N/A</v>
      </c>
      <c r="AB46" s="92" t="e">
        <f ca="true">+IF(AND(ISNUMBER(OFFSET('Sanitation Data'!$E$6,0,10*ROW('Sanitation Data'!E40))),'Data Summary'!CQ46="Yes"),OFFSET('Sanitation Data'!$E$6,0,10*ROW('Sanitation Data'!E40)),NA())</f>
        <v>#N/A</v>
      </c>
      <c r="AC46" s="92" t="e">
        <f ca="true">+IF(AND(ISNUMBER(OFFSET('Sanitation Data'!$E$10,0,10*ROW('Sanitation Data'!E40))),'Data Summary'!CR46="Yes"),OFFSET('Sanitation Data'!$E$10,0,10*ROW('Sanitation Data'!E40)),NA())</f>
        <v>#N/A</v>
      </c>
      <c r="AD46" s="92" t="e">
        <f ca="true">+IF(AND(ISNUMBER(OFFSET('Sanitation Data'!$E$11,0,10*ROW('Sanitation Data'!E40))),'Data Summary'!CS46="Yes"),OFFSET('Sanitation Data'!$E$11,0,10*ROW('Sanitation Data'!E40)),NA())</f>
        <v>#N/A</v>
      </c>
      <c r="AE46" s="92" t="e">
        <f ca="true">+IF(AND(ISNUMBER(OFFSET('Sanitation Data'!$E$12,0,10*ROW('Sanitation Data'!E40))),'Data Summary'!CT46="Yes"),OFFSET('Sanitation Data'!$E$12,0,10*ROW('Sanitation Data'!E40)),NA())</f>
        <v>#N/A</v>
      </c>
      <c r="AF46" s="92" t="e">
        <f ca="true">+IF(AND(ISNUMBER(OFFSET('Sanitation Data'!$F$4,0,10*ROW('Sanitation Data'!F40))),'Data Summary'!CU46="Yes"),100-OFFSET('Sanitation Data'!$F$4,0,10*ROW('Sanitation Data'!F40)),NA())</f>
        <v>#N/A</v>
      </c>
      <c r="AG46" s="92" t="e">
        <f ca="true">+IF(AND(ISNUMBER(OFFSET('Sanitation Data'!$F$6,0,10*ROW('Sanitation Data'!F40))),'Data Summary'!CV46="Yes"),OFFSET('Sanitation Data'!$F$6,0,10*ROW('Sanitation Data'!F40)),NA())</f>
        <v>#N/A</v>
      </c>
      <c r="AH46" s="92" t="e">
        <f ca="true">+IF(AND(ISNUMBER(OFFSET('Sanitation Data'!$F$10,0,10*ROW('Sanitation Data'!F40))),'Data Summary'!CW46="Yes"),OFFSET('Sanitation Data'!$F$10,0,10*ROW('Sanitation Data'!F40)),NA())</f>
        <v>#N/A</v>
      </c>
      <c r="AI46" s="92" t="e">
        <f ca="true">+IF(AND(ISNUMBER(OFFSET('Sanitation Data'!$F$11,0,10*ROW('Sanitation Data'!F40))),'Data Summary'!CX46="Yes"),OFFSET('Sanitation Data'!$F$11,0,10*ROW('Sanitation Data'!F40)),NA())</f>
        <v>#N/A</v>
      </c>
      <c r="AJ46" s="92" t="e">
        <f ca="true">+IF(AND(ISNUMBER(OFFSET('Sanitation Data'!$F$12,0,10*ROW('Sanitation Data'!F40))),'Data Summary'!CY46="Yes"),OFFSET('Sanitation Data'!$F$12,0,10*ROW('Sanitation Data'!F40)),NA())</f>
        <v>#N/A</v>
      </c>
      <c r="AK46" s="92" t="e">
        <f ca="true">+IF(AND(ISNUMBER(OFFSET('Sanitation Data'!$G$4,0,10*ROW('Sanitation Data'!G40))),'Data Summary'!CZ46="Yes"),100-OFFSET('Sanitation Data'!$G$4,0,10*ROW('Sanitation Data'!G40)),NA())</f>
        <v>#N/A</v>
      </c>
      <c r="AL46" s="92" t="e">
        <f ca="true">+IF(AND(ISNUMBER(OFFSET('Sanitation Data'!$G$6,0,10*ROW('Sanitation Data'!G40))),'Data Summary'!DA46="Yes"),OFFSET('Sanitation Data'!$G$6,0,10*ROW('Sanitation Data'!G40)),NA())</f>
        <v>#N/A</v>
      </c>
      <c r="AM46" s="92" t="e">
        <f ca="true">+IF(AND(ISNUMBER(OFFSET('Sanitation Data'!$G$10,0,10*ROW('Sanitation Data'!G40))),'Data Summary'!DB46="Yes"),OFFSET('Sanitation Data'!$G$10,0,10*ROW('Sanitation Data'!G40)),NA())</f>
        <v>#N/A</v>
      </c>
      <c r="AN46" s="92" t="e">
        <f ca="true">+IF(AND(ISNUMBER(OFFSET('Sanitation Data'!$G$11,0,10*ROW('Sanitation Data'!G40))),'Data Summary'!DC46="Yes"),OFFSET('Sanitation Data'!$G$11,0,10*ROW('Sanitation Data'!G40)),NA())</f>
        <v>#N/A</v>
      </c>
      <c r="AO46" s="92" t="e">
        <f ca="true">+IF(AND(ISNUMBER(OFFSET('Sanitation Data'!$G$12,0,10*ROW('Sanitation Data'!G40))),'Data Summary'!DD46="Yes"),OFFSET('Sanitation Data'!$G$12,0,10*ROW('Sanitation Data'!G40)),NA())</f>
        <v>#N/A</v>
      </c>
      <c r="AP46" s="92" t="e">
        <f ca="true">+IF(AND(ISNUMBER(OFFSET('Sanitation Data'!$H$4,0,10*ROW('Sanitation Data'!H40))),'Data Summary'!DE46="Yes"),100-OFFSET('Sanitation Data'!$H$4,0,10*ROW('Sanitation Data'!H40)),NA())</f>
        <v>#N/A</v>
      </c>
      <c r="AQ46" s="92" t="e">
        <f ca="true">+IF(AND(ISNUMBER(OFFSET('Sanitation Data'!$H$6,0,10*ROW('Sanitation Data'!H40))),'Data Summary'!DF46="Yes"),OFFSET('Sanitation Data'!$H$6,0,10*ROW('Sanitation Data'!H40)),NA())</f>
        <v>#N/A</v>
      </c>
      <c r="AR46" s="92" t="e">
        <f ca="true">+IF(AND(ISNUMBER(OFFSET('Sanitation Data'!$H$10,0,10*ROW('Sanitation Data'!H40))),'Data Summary'!DG46="Yes"),OFFSET('Sanitation Data'!$H$10,0,10*ROW('Sanitation Data'!H40)),NA())</f>
        <v>#N/A</v>
      </c>
      <c r="AS46" s="92" t="e">
        <f ca="true">+IF(AND(ISNUMBER(OFFSET('Sanitation Data'!$H$11,0,10*ROW('Sanitation Data'!H40))),'Data Summary'!DH46="Yes"),OFFSET('Sanitation Data'!$H$11,0,10*ROW('Sanitation Data'!H40)),NA())</f>
        <v>#N/A</v>
      </c>
      <c r="AT46" s="92" t="e">
        <f ca="true">+IF(AND(ISNUMBER(OFFSET('Sanitation Data'!$H$12,0,10*ROW('Sanitation Data'!H40))),'Data Summary'!DI46="Yes"),OFFSET('Sanitation Data'!$H$12,0,10*ROW('Sanitation Data'!H40)),NA())</f>
        <v>#N/A</v>
      </c>
      <c r="AU46" s="92" t="e">
        <f ca="true">+IF(AND(ISNUMBER(OFFSET('Sanitation Data'!$I$4,0,10*ROW('Sanitation Data'!I40))),'Data Summary'!DJ46="Yes"),100-OFFSET('Sanitation Data'!$I$4,0,10*ROW('Sanitation Data'!I40)),NA())</f>
        <v>#N/A</v>
      </c>
      <c r="AV46" s="92" t="e">
        <f ca="true">+IF(AND(ISNUMBER(OFFSET('Sanitation Data'!$I$6,0,10*ROW('Sanitation Data'!I40))),'Data Summary'!DK46="Yes"),OFFSET('Sanitation Data'!$I$6,0,10*ROW('Sanitation Data'!I40)),NA())</f>
        <v>#N/A</v>
      </c>
      <c r="AW46" s="92" t="e">
        <f ca="true">+IF(AND(ISNUMBER(OFFSET('Sanitation Data'!$I$10,0,10*ROW('Sanitation Data'!I40))),'Data Summary'!DL46="Yes"),OFFSET('Sanitation Data'!$I$10,0,10*ROW('Sanitation Data'!I40)),NA())</f>
        <v>#N/A</v>
      </c>
      <c r="AX46" s="92" t="e">
        <f ca="true">+IF(AND(ISNUMBER(OFFSET('Sanitation Data'!$I$11,0,10*ROW('Sanitation Data'!I40))),'Data Summary'!DM46="Yes"),OFFSET('Sanitation Data'!$I$11,0,10*ROW('Sanitation Data'!I40)),NA())</f>
        <v>#N/A</v>
      </c>
      <c r="AY46" s="92" t="e">
        <f ca="true">+IF(AND(ISNUMBER(OFFSET('Sanitation Data'!$I$12,0,10*ROW('Sanitation Data'!I40))),'Data Summary'!DN46="Yes"),OFFSET('Sanitation Data'!$I$12,0,10*ROW('Sanitation Data'!I40)),NA())</f>
        <v>#N/A</v>
      </c>
      <c r="AZ46" s="93" t="e">
        <f ca="true">+IF(AND(ISNUMBER(OFFSET('Hygiene Data'!$D$5,0,10*ROW('Hygiene Data'!D40))),'Data Summary'!DO46="Yes"),OFFSET('Hygiene Data'!$D$5,0,10*ROW('Hygiene Data'!D40)),NA())</f>
        <v>#N/A</v>
      </c>
      <c r="BA46" s="93" t="e">
        <f ca="true">+IF(AND(ISNUMBER(OFFSET('Hygiene Data'!$D$7,0,10*ROW('Hygiene Data'!D40))),'Data Summary'!DP46="Yes"),OFFSET('Hygiene Data'!$D$7,0,10*ROW('Hygiene Data'!D40)),NA())</f>
        <v>#N/A</v>
      </c>
      <c r="BB46" s="93" t="e">
        <f ca="true">+IF(AND(ISNUMBER(OFFSET('Hygiene Data'!$D$9,0,10*ROW('Hygiene Data'!D40))),'Data Summary'!DQ46="Yes"),OFFSET('Hygiene Data'!$D$9,0,10*ROW('Hygiene Data'!D40)),NA())</f>
        <v>#N/A</v>
      </c>
      <c r="BC46" s="93" t="e">
        <f ca="true">+IF(AND(ISNUMBER(OFFSET('Hygiene Data'!$E$5,0,10*ROW('Hygiene Data'!E40))),'Data Summary'!DR46="Yes"),OFFSET('Hygiene Data'!$E$5,0,10*ROW('Hygiene Data'!E40)),NA())</f>
        <v>#N/A</v>
      </c>
      <c r="BD46" s="93" t="e">
        <f ca="true">+IF(AND(ISNUMBER(OFFSET('Hygiene Data'!$E$7,0,10*ROW('Hygiene Data'!E40))),'Data Summary'!DS46="Yes"),OFFSET('Hygiene Data'!$E$7,0,10*ROW('Hygiene Data'!E40)),NA())</f>
        <v>#N/A</v>
      </c>
      <c r="BE46" s="93" t="e">
        <f ca="true">+IF(AND(ISNUMBER(OFFSET('Hygiene Data'!$E$9,0,10*ROW('Hygiene Data'!E40))),'Data Summary'!DT46="Yes"),OFFSET('Hygiene Data'!$E$9,0,10*ROW('Hygiene Data'!E40)),NA())</f>
        <v>#N/A</v>
      </c>
      <c r="BF46" s="93" t="e">
        <f ca="true">+IF(AND(ISNUMBER(OFFSET('Hygiene Data'!$F$5,0,10*ROW('Hygiene Data'!F40))),'Data Summary'!DU46="Yes"),OFFSET('Hygiene Data'!$F$5,0,10*ROW('Hygiene Data'!F40)),NA())</f>
        <v>#N/A</v>
      </c>
      <c r="BG46" s="93" t="e">
        <f ca="true">+IF(AND(ISNUMBER(OFFSET('Hygiene Data'!$F$7,0,10*ROW('Hygiene Data'!F40))),'Data Summary'!DV46="Yes"),OFFSET('Hygiene Data'!$F$7,0,10*ROW('Hygiene Data'!F40)),NA())</f>
        <v>#N/A</v>
      </c>
      <c r="BH46" s="93" t="e">
        <f ca="true">+IF(AND(ISNUMBER(OFFSET('Hygiene Data'!$F$9,0,10*ROW('Hygiene Data'!F40))),'Data Summary'!DW46="Yes"),OFFSET('Hygiene Data'!$F$9,0,10*ROW('Hygiene Data'!F40)),NA())</f>
        <v>#N/A</v>
      </c>
      <c r="BI46" s="93" t="e">
        <f ca="true">+IF(AND(ISNUMBER(OFFSET('Hygiene Data'!$G$5,0,10*ROW('Hygiene Data'!G40))),'Data Summary'!DX46="Yes"),OFFSET('Hygiene Data'!$G$5,0,10*ROW('Hygiene Data'!G40)),NA())</f>
        <v>#N/A</v>
      </c>
      <c r="BJ46" s="93" t="e">
        <f ca="true">+IF(AND(ISNUMBER(OFFSET('Hygiene Data'!$G$7,0,10*ROW('Hygiene Data'!G40))),'Data Summary'!DY46="Yes"),OFFSET('Hygiene Data'!$G$7,0,10*ROW('Hygiene Data'!G40)),NA())</f>
        <v>#N/A</v>
      </c>
      <c r="BK46" s="93" t="e">
        <f ca="true">+IF(AND(ISNUMBER(OFFSET('Hygiene Data'!$G$9,0,10*ROW('Hygiene Data'!G40))),'Data Summary'!DZ46="Yes"),OFFSET('Hygiene Data'!$G$9,0,10*ROW('Hygiene Data'!G40)),NA())</f>
        <v>#N/A</v>
      </c>
      <c r="BL46" s="93" t="e">
        <f ca="true">+IF(AND(ISNUMBER(OFFSET('Hygiene Data'!$H$5,0,10*ROW('Hygiene Data'!H40))),'Data Summary'!EA46="Yes"),OFFSET('Hygiene Data'!$H$5,0,10*ROW('Hygiene Data'!H40)),NA())</f>
        <v>#N/A</v>
      </c>
      <c r="BM46" s="93" t="e">
        <f ca="true">+IF(AND(ISNUMBER(OFFSET('Hygiene Data'!$H$7,0,10*ROW('Hygiene Data'!H40))),'Data Summary'!EB46="Yes"),OFFSET('Hygiene Data'!$H$7,0,10*ROW('Hygiene Data'!H40)),NA())</f>
        <v>#N/A</v>
      </c>
      <c r="BN46" s="93" t="e">
        <f ca="true">+IF(AND(ISNUMBER(OFFSET('Hygiene Data'!$H$9,0,10*ROW('Hygiene Data'!H40))),'Data Summary'!EC46="Yes"),OFFSET('Hygiene Data'!$H$9,0,10*ROW('Hygiene Data'!H40)),NA())</f>
        <v>#N/A</v>
      </c>
      <c r="BO46" s="93" t="e">
        <f ca="true">+IF(AND(ISNUMBER(OFFSET('Hygiene Data'!$I$5,0,10*ROW('Hygiene Data'!I40))),'Data Summary'!ED46="Yes"),OFFSET('Hygiene Data'!$I$5,0,10*ROW('Hygiene Data'!I40)),NA())</f>
        <v>#N/A</v>
      </c>
      <c r="BP46" s="93" t="e">
        <f ca="true">+IF(AND(ISNUMBER(OFFSET('Hygiene Data'!$I$7,0,10*ROW('Hygiene Data'!I40))),'Data Summary'!EE46="Yes"),OFFSET('Hygiene Data'!$I$7,0,10*ROW('Hygiene Data'!I40)),NA())</f>
        <v>#N/A</v>
      </c>
      <c r="BQ46" s="93" t="e">
        <f ca="true">+IF(AND(ISNUMBER(OFFSET('Hygiene Data'!$I$9,0,10*ROW('Hygiene Data'!I40))),'Data Summary'!EF46="Yes"),OFFSET('Hygiene Data'!$I$9,0,10*ROW('Hygiene Data'!I40)),NA())</f>
        <v>#N/A</v>
      </c>
    </row>
    <row xmlns:x14ac="http://schemas.microsoft.com/office/spreadsheetml/2009/9/ac" r="47" x14ac:dyDescent="0.2">
      <c r="A47" s="325" t="e">
        <f ca="true">+RIGHT('Data Summary'!A47,LEN('Data Summary'!A47)-9)</f>
        <v>#VALUE!</v>
      </c>
      <c r="B47" s="35" t="str">
        <f ca="true">+IF(ISTEXT('Data Summary'!B47),'Data Summary'!B47,"")</f>
        <v/>
      </c>
      <c r="C47" s="324" t="e">
        <f ca="true">+VALUE('Data Summary'!C47)</f>
        <v>#VALUE!</v>
      </c>
      <c r="D47" s="91" t="e">
        <f ca="true">+IF(AND(ISNUMBER(OFFSET('Water Data'!$D$4,0,10*ROW('Water Data'!D41))),'Data Summary'!BS47="Yes"),100-OFFSET('Water Data'!$D$4,0,10*ROW('Water Data'!D41)),NA())</f>
        <v>#N/A</v>
      </c>
      <c r="E47" s="91" t="e">
        <f ca="true">+IF(AND(ISNUMBER(OFFSET('Water Data'!$D$6,0,10*ROW('Water Data'!D41))),'Data Summary'!BT47="Yes"),OFFSET('Water Data'!$D$6,0,10*ROW('Water Data'!D41)),NA())</f>
        <v>#N/A</v>
      </c>
      <c r="F47" s="91" t="e">
        <f ca="true">+IF(AND(ISNUMBER(OFFSET('Water Data'!$D$9,0,10*ROW('Water Data'!D41))),'Data Summary'!BU47="Yes"),OFFSET('Water Data'!$D$9,0,10*ROW('Water Data'!D41)),NA())</f>
        <v>#N/A</v>
      </c>
      <c r="G47" s="91" t="e">
        <f ca="true">+IF(AND(ISNUMBER(OFFSET('Water Data'!$E$4,0,10*ROW('Water Data'!E41))),'Data Summary'!BV47="Yes"),100-OFFSET('Water Data'!$E$4,0,10*ROW('Water Data'!E41)),NA())</f>
        <v>#N/A</v>
      </c>
      <c r="H47" s="91" t="e">
        <f ca="true">+IF(AND(ISNUMBER(OFFSET('Water Data'!$E$6,0,10*ROW('Water Data'!E41))),'Data Summary'!BW47="Yes"),OFFSET('Water Data'!$E$6,0,10*ROW('Water Data'!E41)),NA())</f>
        <v>#N/A</v>
      </c>
      <c r="I47" s="91" t="e">
        <f ca="true">+IF(AND(ISNUMBER(OFFSET('Water Data'!$E$9,0,10*ROW('Water Data'!E41))),'Data Summary'!BX47="Yes"),OFFSET('Water Data'!$E$9,0,10*ROW('Water Data'!E41)),NA())</f>
        <v>#N/A</v>
      </c>
      <c r="J47" s="91" t="e">
        <f ca="true">+IF(AND(ISNUMBER(OFFSET('Water Data'!$F$4,0,10*ROW('Water Data'!F41))),'Data Summary'!BY47="Yes"),100-OFFSET('Water Data'!$F$4,0,10*ROW('Water Data'!F41)),NA())</f>
        <v>#N/A</v>
      </c>
      <c r="K47" s="91" t="e">
        <f ca="true">+IF(AND(ISNUMBER(OFFSET('Water Data'!$F$6,0,10*ROW('Water Data'!F41))),'Data Summary'!BZ47="Yes"),OFFSET('Water Data'!$F$6,0,10*ROW('Water Data'!F41)),NA())</f>
        <v>#N/A</v>
      </c>
      <c r="L47" s="91" t="e">
        <f ca="true">+IF(AND(ISNUMBER(OFFSET('Water Data'!$F$9,0,10*ROW('Water Data'!F41))),'Data Summary'!CA47="Yes"),OFFSET('Water Data'!$F$9,0,10*ROW('Water Data'!F41)),NA())</f>
        <v>#N/A</v>
      </c>
      <c r="M47" s="91" t="e">
        <f ca="true">+IF(AND(ISNUMBER(OFFSET('Water Data'!$G$4,0,10*ROW('Water Data'!G41))),'Data Summary'!CB47="Yes"),100-OFFSET('Water Data'!$G$4,0,10*ROW('Water Data'!G41)),NA())</f>
        <v>#N/A</v>
      </c>
      <c r="N47" s="91" t="e">
        <f ca="true">+IF(AND(ISNUMBER(OFFSET('Water Data'!$G$6,0,10*ROW('Water Data'!G41))),'Data Summary'!CC47="Yes"),OFFSET('Water Data'!$G$6,0,10*ROW('Water Data'!G41)),NA())</f>
        <v>#N/A</v>
      </c>
      <c r="O47" s="91" t="e">
        <f ca="true">+IF(AND(ISNUMBER(OFFSET('Water Data'!$G$9,0,10*ROW('Water Data'!G41))),'Data Summary'!CD47="Yes"),OFFSET('Water Data'!$G$9,0,10*ROW('Water Data'!G41)),NA())</f>
        <v>#N/A</v>
      </c>
      <c r="P47" s="91" t="e">
        <f ca="true">+IF(AND(ISNUMBER(OFFSET('Water Data'!$H$4,0,10*ROW('Water Data'!H41))),'Data Summary'!CE47="Yes"),100-OFFSET('Water Data'!$H$4,0,10*ROW('Water Data'!H41)),NA())</f>
        <v>#N/A</v>
      </c>
      <c r="Q47" s="91" t="e">
        <f ca="true">+IF(AND(ISNUMBER(OFFSET('Water Data'!$H$6,0,10*ROW('Water Data'!H41))),'Data Summary'!CF47="Yes"),OFFSET('Water Data'!$H$6,0,10*ROW('Water Data'!H41)),NA())</f>
        <v>#N/A</v>
      </c>
      <c r="R47" s="91" t="e">
        <f ca="true">+IF(AND(ISNUMBER(OFFSET('Water Data'!$H$9,0,10*ROW('Water Data'!H41))),'Data Summary'!CG47="Yes"),OFFSET('Water Data'!$H$9,0,10*ROW('Water Data'!H41)),NA())</f>
        <v>#N/A</v>
      </c>
      <c r="S47" s="91" t="e">
        <f ca="true">+IF(AND(ISNUMBER(OFFSET('Water Data'!$I$4,0,10*ROW('Water Data'!I41))),'Data Summary'!CH47="Yes"),100-OFFSET('Water Data'!$I$4,0,10*ROW('Water Data'!I41)),NA())</f>
        <v>#N/A</v>
      </c>
      <c r="T47" s="91" t="e">
        <f ca="true">+IF(AND(ISNUMBER(OFFSET('Water Data'!$I$6,0,10*ROW('Water Data'!I41))),'Data Summary'!CI47="Yes"),OFFSET('Water Data'!$I$6,0,10*ROW('Water Data'!I41)),NA())</f>
        <v>#N/A</v>
      </c>
      <c r="U47" s="91" t="e">
        <f ca="true">+IF(AND(ISNUMBER(OFFSET('Water Data'!$I$9,0,10*ROW('Water Data'!I41))),'Data Summary'!CJ47="Yes"),OFFSET('Water Data'!$I$9,0,10*ROW('Water Data'!I41)),NA())</f>
        <v>#N/A</v>
      </c>
      <c r="V47" s="92" t="e">
        <f ca="true">+IF(AND(ISNUMBER(OFFSET('Sanitation Data'!$D$4,0,10*ROW('Sanitation Data'!D41))),'Data Summary'!CK47="Yes"),100-OFFSET('Sanitation Data'!$D$4,0,10*ROW('Sanitation Data'!D41)),NA())</f>
        <v>#N/A</v>
      </c>
      <c r="W47" s="92" t="e">
        <f ca="true">+IF(AND(ISNUMBER(OFFSET('Sanitation Data'!$D$6,0,10*ROW('Sanitation Data'!D41))),'Data Summary'!CL47="Yes"),OFFSET('Sanitation Data'!$D$6,0,10*ROW('Sanitation Data'!D41)),NA())</f>
        <v>#N/A</v>
      </c>
      <c r="X47" s="92" t="e">
        <f ca="true">+IF(AND(ISNUMBER(OFFSET('Sanitation Data'!$D$10,0,10*ROW('Sanitation Data'!D41))),'Data Summary'!CM47="Yes"),OFFSET('Sanitation Data'!$D$10,0,10*ROW('Sanitation Data'!D41)),NA())</f>
        <v>#N/A</v>
      </c>
      <c r="Y47" s="92" t="e">
        <f ca="true">+IF(AND(ISNUMBER(OFFSET('Sanitation Data'!$D$11,0,10*ROW('Sanitation Data'!D41))),'Data Summary'!CN47="Yes"),OFFSET('Sanitation Data'!$D$11,0,10*ROW('Sanitation Data'!D41)),NA())</f>
        <v>#N/A</v>
      </c>
      <c r="Z47" s="92" t="e">
        <f ca="true">+IF(AND(ISNUMBER(OFFSET('Sanitation Data'!$D$12,0,10*ROW('Sanitation Data'!D41))),'Data Summary'!CO47="Yes"),OFFSET('Sanitation Data'!$D$12,0,10*ROW('Sanitation Data'!D41)),NA())</f>
        <v>#N/A</v>
      </c>
      <c r="AA47" s="92" t="e">
        <f ca="true">+IF(AND(ISNUMBER(OFFSET('Sanitation Data'!$E$4,0,10*ROW('Sanitation Data'!E41))),'Data Summary'!CP47="Yes"),100-OFFSET('Sanitation Data'!$E$4,0,10*ROW('Sanitation Data'!E41)),NA())</f>
        <v>#N/A</v>
      </c>
      <c r="AB47" s="92" t="e">
        <f ca="true">+IF(AND(ISNUMBER(OFFSET('Sanitation Data'!$E$6,0,10*ROW('Sanitation Data'!E41))),'Data Summary'!CQ47="Yes"),OFFSET('Sanitation Data'!$E$6,0,10*ROW('Sanitation Data'!E41)),NA())</f>
        <v>#N/A</v>
      </c>
      <c r="AC47" s="92" t="e">
        <f ca="true">+IF(AND(ISNUMBER(OFFSET('Sanitation Data'!$E$10,0,10*ROW('Sanitation Data'!E41))),'Data Summary'!CR47="Yes"),OFFSET('Sanitation Data'!$E$10,0,10*ROW('Sanitation Data'!E41)),NA())</f>
        <v>#N/A</v>
      </c>
      <c r="AD47" s="92" t="e">
        <f ca="true">+IF(AND(ISNUMBER(OFFSET('Sanitation Data'!$E$11,0,10*ROW('Sanitation Data'!E41))),'Data Summary'!CS47="Yes"),OFFSET('Sanitation Data'!$E$11,0,10*ROW('Sanitation Data'!E41)),NA())</f>
        <v>#N/A</v>
      </c>
      <c r="AE47" s="92" t="e">
        <f ca="true">+IF(AND(ISNUMBER(OFFSET('Sanitation Data'!$E$12,0,10*ROW('Sanitation Data'!E41))),'Data Summary'!CT47="Yes"),OFFSET('Sanitation Data'!$E$12,0,10*ROW('Sanitation Data'!E41)),NA())</f>
        <v>#N/A</v>
      </c>
      <c r="AF47" s="92" t="e">
        <f ca="true">+IF(AND(ISNUMBER(OFFSET('Sanitation Data'!$F$4,0,10*ROW('Sanitation Data'!F41))),'Data Summary'!CU47="Yes"),100-OFFSET('Sanitation Data'!$F$4,0,10*ROW('Sanitation Data'!F41)),NA())</f>
        <v>#N/A</v>
      </c>
      <c r="AG47" s="92" t="e">
        <f ca="true">+IF(AND(ISNUMBER(OFFSET('Sanitation Data'!$F$6,0,10*ROW('Sanitation Data'!F41))),'Data Summary'!CV47="Yes"),OFFSET('Sanitation Data'!$F$6,0,10*ROW('Sanitation Data'!F41)),NA())</f>
        <v>#N/A</v>
      </c>
      <c r="AH47" s="92" t="e">
        <f ca="true">+IF(AND(ISNUMBER(OFFSET('Sanitation Data'!$F$10,0,10*ROW('Sanitation Data'!F41))),'Data Summary'!CW47="Yes"),OFFSET('Sanitation Data'!$F$10,0,10*ROW('Sanitation Data'!F41)),NA())</f>
        <v>#N/A</v>
      </c>
      <c r="AI47" s="92" t="e">
        <f ca="true">+IF(AND(ISNUMBER(OFFSET('Sanitation Data'!$F$11,0,10*ROW('Sanitation Data'!F41))),'Data Summary'!CX47="Yes"),OFFSET('Sanitation Data'!$F$11,0,10*ROW('Sanitation Data'!F41)),NA())</f>
        <v>#N/A</v>
      </c>
      <c r="AJ47" s="92" t="e">
        <f ca="true">+IF(AND(ISNUMBER(OFFSET('Sanitation Data'!$F$12,0,10*ROW('Sanitation Data'!F41))),'Data Summary'!CY47="Yes"),OFFSET('Sanitation Data'!$F$12,0,10*ROW('Sanitation Data'!F41)),NA())</f>
        <v>#N/A</v>
      </c>
      <c r="AK47" s="92" t="e">
        <f ca="true">+IF(AND(ISNUMBER(OFFSET('Sanitation Data'!$G$4,0,10*ROW('Sanitation Data'!G41))),'Data Summary'!CZ47="Yes"),100-OFFSET('Sanitation Data'!$G$4,0,10*ROW('Sanitation Data'!G41)),NA())</f>
        <v>#N/A</v>
      </c>
      <c r="AL47" s="92" t="e">
        <f ca="true">+IF(AND(ISNUMBER(OFFSET('Sanitation Data'!$G$6,0,10*ROW('Sanitation Data'!G41))),'Data Summary'!DA47="Yes"),OFFSET('Sanitation Data'!$G$6,0,10*ROW('Sanitation Data'!G41)),NA())</f>
        <v>#N/A</v>
      </c>
      <c r="AM47" s="92" t="e">
        <f ca="true">+IF(AND(ISNUMBER(OFFSET('Sanitation Data'!$G$10,0,10*ROW('Sanitation Data'!G41))),'Data Summary'!DB47="Yes"),OFFSET('Sanitation Data'!$G$10,0,10*ROW('Sanitation Data'!G41)),NA())</f>
        <v>#N/A</v>
      </c>
      <c r="AN47" s="92" t="e">
        <f ca="true">+IF(AND(ISNUMBER(OFFSET('Sanitation Data'!$G$11,0,10*ROW('Sanitation Data'!G41))),'Data Summary'!DC47="Yes"),OFFSET('Sanitation Data'!$G$11,0,10*ROW('Sanitation Data'!G41)),NA())</f>
        <v>#N/A</v>
      </c>
      <c r="AO47" s="92" t="e">
        <f ca="true">+IF(AND(ISNUMBER(OFFSET('Sanitation Data'!$G$12,0,10*ROW('Sanitation Data'!G41))),'Data Summary'!DD47="Yes"),OFFSET('Sanitation Data'!$G$12,0,10*ROW('Sanitation Data'!G41)),NA())</f>
        <v>#N/A</v>
      </c>
      <c r="AP47" s="92" t="e">
        <f ca="true">+IF(AND(ISNUMBER(OFFSET('Sanitation Data'!$H$4,0,10*ROW('Sanitation Data'!H41))),'Data Summary'!DE47="Yes"),100-OFFSET('Sanitation Data'!$H$4,0,10*ROW('Sanitation Data'!H41)),NA())</f>
        <v>#N/A</v>
      </c>
      <c r="AQ47" s="92" t="e">
        <f ca="true">+IF(AND(ISNUMBER(OFFSET('Sanitation Data'!$H$6,0,10*ROW('Sanitation Data'!H41))),'Data Summary'!DF47="Yes"),OFFSET('Sanitation Data'!$H$6,0,10*ROW('Sanitation Data'!H41)),NA())</f>
        <v>#N/A</v>
      </c>
      <c r="AR47" s="92" t="e">
        <f ca="true">+IF(AND(ISNUMBER(OFFSET('Sanitation Data'!$H$10,0,10*ROW('Sanitation Data'!H41))),'Data Summary'!DG47="Yes"),OFFSET('Sanitation Data'!$H$10,0,10*ROW('Sanitation Data'!H41)),NA())</f>
        <v>#N/A</v>
      </c>
      <c r="AS47" s="92" t="e">
        <f ca="true">+IF(AND(ISNUMBER(OFFSET('Sanitation Data'!$H$11,0,10*ROW('Sanitation Data'!H41))),'Data Summary'!DH47="Yes"),OFFSET('Sanitation Data'!$H$11,0,10*ROW('Sanitation Data'!H41)),NA())</f>
        <v>#N/A</v>
      </c>
      <c r="AT47" s="92" t="e">
        <f ca="true">+IF(AND(ISNUMBER(OFFSET('Sanitation Data'!$H$12,0,10*ROW('Sanitation Data'!H41))),'Data Summary'!DI47="Yes"),OFFSET('Sanitation Data'!$H$12,0,10*ROW('Sanitation Data'!H41)),NA())</f>
        <v>#N/A</v>
      </c>
      <c r="AU47" s="92" t="e">
        <f ca="true">+IF(AND(ISNUMBER(OFFSET('Sanitation Data'!$I$4,0,10*ROW('Sanitation Data'!I41))),'Data Summary'!DJ47="Yes"),100-OFFSET('Sanitation Data'!$I$4,0,10*ROW('Sanitation Data'!I41)),NA())</f>
        <v>#N/A</v>
      </c>
      <c r="AV47" s="92" t="e">
        <f ca="true">+IF(AND(ISNUMBER(OFFSET('Sanitation Data'!$I$6,0,10*ROW('Sanitation Data'!I41))),'Data Summary'!DK47="Yes"),OFFSET('Sanitation Data'!$I$6,0,10*ROW('Sanitation Data'!I41)),NA())</f>
        <v>#N/A</v>
      </c>
      <c r="AW47" s="92" t="e">
        <f ca="true">+IF(AND(ISNUMBER(OFFSET('Sanitation Data'!$I$10,0,10*ROW('Sanitation Data'!I41))),'Data Summary'!DL47="Yes"),OFFSET('Sanitation Data'!$I$10,0,10*ROW('Sanitation Data'!I41)),NA())</f>
        <v>#N/A</v>
      </c>
      <c r="AX47" s="92" t="e">
        <f ca="true">+IF(AND(ISNUMBER(OFFSET('Sanitation Data'!$I$11,0,10*ROW('Sanitation Data'!I41))),'Data Summary'!DM47="Yes"),OFFSET('Sanitation Data'!$I$11,0,10*ROW('Sanitation Data'!I41)),NA())</f>
        <v>#N/A</v>
      </c>
      <c r="AY47" s="92" t="e">
        <f ca="true">+IF(AND(ISNUMBER(OFFSET('Sanitation Data'!$I$12,0,10*ROW('Sanitation Data'!I41))),'Data Summary'!DN47="Yes"),OFFSET('Sanitation Data'!$I$12,0,10*ROW('Sanitation Data'!I41)),NA())</f>
        <v>#N/A</v>
      </c>
      <c r="AZ47" s="93" t="e">
        <f ca="true">+IF(AND(ISNUMBER(OFFSET('Hygiene Data'!$D$5,0,10*ROW('Hygiene Data'!D41))),'Data Summary'!DO47="Yes"),OFFSET('Hygiene Data'!$D$5,0,10*ROW('Hygiene Data'!D41)),NA())</f>
        <v>#N/A</v>
      </c>
      <c r="BA47" s="93" t="e">
        <f ca="true">+IF(AND(ISNUMBER(OFFSET('Hygiene Data'!$D$7,0,10*ROW('Hygiene Data'!D41))),'Data Summary'!DP47="Yes"),OFFSET('Hygiene Data'!$D$7,0,10*ROW('Hygiene Data'!D41)),NA())</f>
        <v>#N/A</v>
      </c>
      <c r="BB47" s="93" t="e">
        <f ca="true">+IF(AND(ISNUMBER(OFFSET('Hygiene Data'!$D$9,0,10*ROW('Hygiene Data'!D41))),'Data Summary'!DQ47="Yes"),OFFSET('Hygiene Data'!$D$9,0,10*ROW('Hygiene Data'!D41)),NA())</f>
        <v>#N/A</v>
      </c>
      <c r="BC47" s="93" t="e">
        <f ca="true">+IF(AND(ISNUMBER(OFFSET('Hygiene Data'!$E$5,0,10*ROW('Hygiene Data'!E41))),'Data Summary'!DR47="Yes"),OFFSET('Hygiene Data'!$E$5,0,10*ROW('Hygiene Data'!E41)),NA())</f>
        <v>#N/A</v>
      </c>
      <c r="BD47" s="93" t="e">
        <f ca="true">+IF(AND(ISNUMBER(OFFSET('Hygiene Data'!$E$7,0,10*ROW('Hygiene Data'!E41))),'Data Summary'!DS47="Yes"),OFFSET('Hygiene Data'!$E$7,0,10*ROW('Hygiene Data'!E41)),NA())</f>
        <v>#N/A</v>
      </c>
      <c r="BE47" s="93" t="e">
        <f ca="true">+IF(AND(ISNUMBER(OFFSET('Hygiene Data'!$E$9,0,10*ROW('Hygiene Data'!E41))),'Data Summary'!DT47="Yes"),OFFSET('Hygiene Data'!$E$9,0,10*ROW('Hygiene Data'!E41)),NA())</f>
        <v>#N/A</v>
      </c>
      <c r="BF47" s="93" t="e">
        <f ca="true">+IF(AND(ISNUMBER(OFFSET('Hygiene Data'!$F$5,0,10*ROW('Hygiene Data'!F41))),'Data Summary'!DU47="Yes"),OFFSET('Hygiene Data'!$F$5,0,10*ROW('Hygiene Data'!F41)),NA())</f>
        <v>#N/A</v>
      </c>
      <c r="BG47" s="93" t="e">
        <f ca="true">+IF(AND(ISNUMBER(OFFSET('Hygiene Data'!$F$7,0,10*ROW('Hygiene Data'!F41))),'Data Summary'!DV47="Yes"),OFFSET('Hygiene Data'!$F$7,0,10*ROW('Hygiene Data'!F41)),NA())</f>
        <v>#N/A</v>
      </c>
      <c r="BH47" s="93" t="e">
        <f ca="true">+IF(AND(ISNUMBER(OFFSET('Hygiene Data'!$F$9,0,10*ROW('Hygiene Data'!F41))),'Data Summary'!DW47="Yes"),OFFSET('Hygiene Data'!$F$9,0,10*ROW('Hygiene Data'!F41)),NA())</f>
        <v>#N/A</v>
      </c>
      <c r="BI47" s="93" t="e">
        <f ca="true">+IF(AND(ISNUMBER(OFFSET('Hygiene Data'!$G$5,0,10*ROW('Hygiene Data'!G41))),'Data Summary'!DX47="Yes"),OFFSET('Hygiene Data'!$G$5,0,10*ROW('Hygiene Data'!G41)),NA())</f>
        <v>#N/A</v>
      </c>
      <c r="BJ47" s="93" t="e">
        <f ca="true">+IF(AND(ISNUMBER(OFFSET('Hygiene Data'!$G$7,0,10*ROW('Hygiene Data'!G41))),'Data Summary'!DY47="Yes"),OFFSET('Hygiene Data'!$G$7,0,10*ROW('Hygiene Data'!G41)),NA())</f>
        <v>#N/A</v>
      </c>
      <c r="BK47" s="93" t="e">
        <f ca="true">+IF(AND(ISNUMBER(OFFSET('Hygiene Data'!$G$9,0,10*ROW('Hygiene Data'!G41))),'Data Summary'!DZ47="Yes"),OFFSET('Hygiene Data'!$G$9,0,10*ROW('Hygiene Data'!G41)),NA())</f>
        <v>#N/A</v>
      </c>
      <c r="BL47" s="93" t="e">
        <f ca="true">+IF(AND(ISNUMBER(OFFSET('Hygiene Data'!$H$5,0,10*ROW('Hygiene Data'!H41))),'Data Summary'!EA47="Yes"),OFFSET('Hygiene Data'!$H$5,0,10*ROW('Hygiene Data'!H41)),NA())</f>
        <v>#N/A</v>
      </c>
      <c r="BM47" s="93" t="e">
        <f ca="true">+IF(AND(ISNUMBER(OFFSET('Hygiene Data'!$H$7,0,10*ROW('Hygiene Data'!H41))),'Data Summary'!EB47="Yes"),OFFSET('Hygiene Data'!$H$7,0,10*ROW('Hygiene Data'!H41)),NA())</f>
        <v>#N/A</v>
      </c>
      <c r="BN47" s="93" t="e">
        <f ca="true">+IF(AND(ISNUMBER(OFFSET('Hygiene Data'!$H$9,0,10*ROW('Hygiene Data'!H41))),'Data Summary'!EC47="Yes"),OFFSET('Hygiene Data'!$H$9,0,10*ROW('Hygiene Data'!H41)),NA())</f>
        <v>#N/A</v>
      </c>
      <c r="BO47" s="93" t="e">
        <f ca="true">+IF(AND(ISNUMBER(OFFSET('Hygiene Data'!$I$5,0,10*ROW('Hygiene Data'!I41))),'Data Summary'!ED47="Yes"),OFFSET('Hygiene Data'!$I$5,0,10*ROW('Hygiene Data'!I41)),NA())</f>
        <v>#N/A</v>
      </c>
      <c r="BP47" s="93" t="e">
        <f ca="true">+IF(AND(ISNUMBER(OFFSET('Hygiene Data'!$I$7,0,10*ROW('Hygiene Data'!I41))),'Data Summary'!EE47="Yes"),OFFSET('Hygiene Data'!$I$7,0,10*ROW('Hygiene Data'!I41)),NA())</f>
        <v>#N/A</v>
      </c>
      <c r="BQ47" s="93" t="e">
        <f ca="true">+IF(AND(ISNUMBER(OFFSET('Hygiene Data'!$I$9,0,10*ROW('Hygiene Data'!I41))),'Data Summary'!EF47="Yes"),OFFSET('Hygiene Data'!$I$9,0,10*ROW('Hygiene Data'!I41)),NA())</f>
        <v>#N/A</v>
      </c>
    </row>
    <row xmlns:x14ac="http://schemas.microsoft.com/office/spreadsheetml/2009/9/ac" r="48" x14ac:dyDescent="0.2">
      <c r="A48" s="325" t="e">
        <f ca="true">+RIGHT('Data Summary'!A48,LEN('Data Summary'!A48)-9)</f>
        <v>#VALUE!</v>
      </c>
      <c r="B48" s="35" t="str">
        <f ca="true">+IF(ISTEXT('Data Summary'!B48),'Data Summary'!B48,"")</f>
        <v/>
      </c>
      <c r="C48" s="324" t="e">
        <f ca="true">+VALUE('Data Summary'!C48)</f>
        <v>#VALUE!</v>
      </c>
      <c r="D48" s="91" t="e">
        <f ca="true">+IF(AND(ISNUMBER(OFFSET('Water Data'!$D$4,0,10*ROW('Water Data'!D42))),'Data Summary'!BS48="Yes"),100-OFFSET('Water Data'!$D$4,0,10*ROW('Water Data'!D42)),NA())</f>
        <v>#N/A</v>
      </c>
      <c r="E48" s="91" t="e">
        <f ca="true">+IF(AND(ISNUMBER(OFFSET('Water Data'!$D$6,0,10*ROW('Water Data'!D42))),'Data Summary'!BT48="Yes"),OFFSET('Water Data'!$D$6,0,10*ROW('Water Data'!D42)),NA())</f>
        <v>#N/A</v>
      </c>
      <c r="F48" s="91" t="e">
        <f ca="true">+IF(AND(ISNUMBER(OFFSET('Water Data'!$D$9,0,10*ROW('Water Data'!D42))),'Data Summary'!BU48="Yes"),OFFSET('Water Data'!$D$9,0,10*ROW('Water Data'!D42)),NA())</f>
        <v>#N/A</v>
      </c>
      <c r="G48" s="91" t="e">
        <f ca="true">+IF(AND(ISNUMBER(OFFSET('Water Data'!$E$4,0,10*ROW('Water Data'!E42))),'Data Summary'!BV48="Yes"),100-OFFSET('Water Data'!$E$4,0,10*ROW('Water Data'!E42)),NA())</f>
        <v>#N/A</v>
      </c>
      <c r="H48" s="91" t="e">
        <f ca="true">+IF(AND(ISNUMBER(OFFSET('Water Data'!$E$6,0,10*ROW('Water Data'!E42))),'Data Summary'!BW48="Yes"),OFFSET('Water Data'!$E$6,0,10*ROW('Water Data'!E42)),NA())</f>
        <v>#N/A</v>
      </c>
      <c r="I48" s="91" t="e">
        <f ca="true">+IF(AND(ISNUMBER(OFFSET('Water Data'!$E$9,0,10*ROW('Water Data'!E42))),'Data Summary'!BX48="Yes"),OFFSET('Water Data'!$E$9,0,10*ROW('Water Data'!E42)),NA())</f>
        <v>#N/A</v>
      </c>
      <c r="J48" s="91" t="e">
        <f ca="true">+IF(AND(ISNUMBER(OFFSET('Water Data'!$F$4,0,10*ROW('Water Data'!F42))),'Data Summary'!BY48="Yes"),100-OFFSET('Water Data'!$F$4,0,10*ROW('Water Data'!F42)),NA())</f>
        <v>#N/A</v>
      </c>
      <c r="K48" s="91" t="e">
        <f ca="true">+IF(AND(ISNUMBER(OFFSET('Water Data'!$F$6,0,10*ROW('Water Data'!F42))),'Data Summary'!BZ48="Yes"),OFFSET('Water Data'!$F$6,0,10*ROW('Water Data'!F42)),NA())</f>
        <v>#N/A</v>
      </c>
      <c r="L48" s="91" t="e">
        <f ca="true">+IF(AND(ISNUMBER(OFFSET('Water Data'!$F$9,0,10*ROW('Water Data'!F42))),'Data Summary'!CA48="Yes"),OFFSET('Water Data'!$F$9,0,10*ROW('Water Data'!F42)),NA())</f>
        <v>#N/A</v>
      </c>
      <c r="M48" s="91" t="e">
        <f ca="true">+IF(AND(ISNUMBER(OFFSET('Water Data'!$G$4,0,10*ROW('Water Data'!G42))),'Data Summary'!CB48="Yes"),100-OFFSET('Water Data'!$G$4,0,10*ROW('Water Data'!G42)),NA())</f>
        <v>#N/A</v>
      </c>
      <c r="N48" s="91" t="e">
        <f ca="true">+IF(AND(ISNUMBER(OFFSET('Water Data'!$G$6,0,10*ROW('Water Data'!G42))),'Data Summary'!CC48="Yes"),OFFSET('Water Data'!$G$6,0,10*ROW('Water Data'!G42)),NA())</f>
        <v>#N/A</v>
      </c>
      <c r="O48" s="91" t="e">
        <f ca="true">+IF(AND(ISNUMBER(OFFSET('Water Data'!$G$9,0,10*ROW('Water Data'!G42))),'Data Summary'!CD48="Yes"),OFFSET('Water Data'!$G$9,0,10*ROW('Water Data'!G42)),NA())</f>
        <v>#N/A</v>
      </c>
      <c r="P48" s="91" t="e">
        <f ca="true">+IF(AND(ISNUMBER(OFFSET('Water Data'!$H$4,0,10*ROW('Water Data'!H42))),'Data Summary'!CE48="Yes"),100-OFFSET('Water Data'!$H$4,0,10*ROW('Water Data'!H42)),NA())</f>
        <v>#N/A</v>
      </c>
      <c r="Q48" s="91" t="e">
        <f ca="true">+IF(AND(ISNUMBER(OFFSET('Water Data'!$H$6,0,10*ROW('Water Data'!H42))),'Data Summary'!CF48="Yes"),OFFSET('Water Data'!$H$6,0,10*ROW('Water Data'!H42)),NA())</f>
        <v>#N/A</v>
      </c>
      <c r="R48" s="91" t="e">
        <f ca="true">+IF(AND(ISNUMBER(OFFSET('Water Data'!$H$9,0,10*ROW('Water Data'!H42))),'Data Summary'!CG48="Yes"),OFFSET('Water Data'!$H$9,0,10*ROW('Water Data'!H42)),NA())</f>
        <v>#N/A</v>
      </c>
      <c r="S48" s="91" t="e">
        <f ca="true">+IF(AND(ISNUMBER(OFFSET('Water Data'!$I$4,0,10*ROW('Water Data'!I42))),'Data Summary'!CH48="Yes"),100-OFFSET('Water Data'!$I$4,0,10*ROW('Water Data'!I42)),NA())</f>
        <v>#N/A</v>
      </c>
      <c r="T48" s="91" t="e">
        <f ca="true">+IF(AND(ISNUMBER(OFFSET('Water Data'!$I$6,0,10*ROW('Water Data'!I42))),'Data Summary'!CI48="Yes"),OFFSET('Water Data'!$I$6,0,10*ROW('Water Data'!I42)),NA())</f>
        <v>#N/A</v>
      </c>
      <c r="U48" s="91" t="e">
        <f ca="true">+IF(AND(ISNUMBER(OFFSET('Water Data'!$I$9,0,10*ROW('Water Data'!I42))),'Data Summary'!CJ48="Yes"),OFFSET('Water Data'!$I$9,0,10*ROW('Water Data'!I42)),NA())</f>
        <v>#N/A</v>
      </c>
      <c r="V48" s="92" t="e">
        <f ca="true">+IF(AND(ISNUMBER(OFFSET('Sanitation Data'!$D$4,0,10*ROW('Sanitation Data'!D42))),'Data Summary'!CK48="Yes"),100-OFFSET('Sanitation Data'!$D$4,0,10*ROW('Sanitation Data'!D42)),NA())</f>
        <v>#N/A</v>
      </c>
      <c r="W48" s="92" t="e">
        <f ca="true">+IF(AND(ISNUMBER(OFFSET('Sanitation Data'!$D$6,0,10*ROW('Sanitation Data'!D42))),'Data Summary'!CL48="Yes"),OFFSET('Sanitation Data'!$D$6,0,10*ROW('Sanitation Data'!D42)),NA())</f>
        <v>#N/A</v>
      </c>
      <c r="X48" s="92" t="e">
        <f ca="true">+IF(AND(ISNUMBER(OFFSET('Sanitation Data'!$D$10,0,10*ROW('Sanitation Data'!D42))),'Data Summary'!CM48="Yes"),OFFSET('Sanitation Data'!$D$10,0,10*ROW('Sanitation Data'!D42)),NA())</f>
        <v>#N/A</v>
      </c>
      <c r="Y48" s="92" t="e">
        <f ca="true">+IF(AND(ISNUMBER(OFFSET('Sanitation Data'!$D$11,0,10*ROW('Sanitation Data'!D42))),'Data Summary'!CN48="Yes"),OFFSET('Sanitation Data'!$D$11,0,10*ROW('Sanitation Data'!D42)),NA())</f>
        <v>#N/A</v>
      </c>
      <c r="Z48" s="92" t="e">
        <f ca="true">+IF(AND(ISNUMBER(OFFSET('Sanitation Data'!$D$12,0,10*ROW('Sanitation Data'!D42))),'Data Summary'!CO48="Yes"),OFFSET('Sanitation Data'!$D$12,0,10*ROW('Sanitation Data'!D42)),NA())</f>
        <v>#N/A</v>
      </c>
      <c r="AA48" s="92" t="e">
        <f ca="true">+IF(AND(ISNUMBER(OFFSET('Sanitation Data'!$E$4,0,10*ROW('Sanitation Data'!E42))),'Data Summary'!CP48="Yes"),100-OFFSET('Sanitation Data'!$E$4,0,10*ROW('Sanitation Data'!E42)),NA())</f>
        <v>#N/A</v>
      </c>
      <c r="AB48" s="92" t="e">
        <f ca="true">+IF(AND(ISNUMBER(OFFSET('Sanitation Data'!$E$6,0,10*ROW('Sanitation Data'!E42))),'Data Summary'!CQ48="Yes"),OFFSET('Sanitation Data'!$E$6,0,10*ROW('Sanitation Data'!E42)),NA())</f>
        <v>#N/A</v>
      </c>
      <c r="AC48" s="92" t="e">
        <f ca="true">+IF(AND(ISNUMBER(OFFSET('Sanitation Data'!$E$10,0,10*ROW('Sanitation Data'!E42))),'Data Summary'!CR48="Yes"),OFFSET('Sanitation Data'!$E$10,0,10*ROW('Sanitation Data'!E42)),NA())</f>
        <v>#N/A</v>
      </c>
      <c r="AD48" s="92" t="e">
        <f ca="true">+IF(AND(ISNUMBER(OFFSET('Sanitation Data'!$E$11,0,10*ROW('Sanitation Data'!E42))),'Data Summary'!CS48="Yes"),OFFSET('Sanitation Data'!$E$11,0,10*ROW('Sanitation Data'!E42)),NA())</f>
        <v>#N/A</v>
      </c>
      <c r="AE48" s="92" t="e">
        <f ca="true">+IF(AND(ISNUMBER(OFFSET('Sanitation Data'!$E$12,0,10*ROW('Sanitation Data'!E42))),'Data Summary'!CT48="Yes"),OFFSET('Sanitation Data'!$E$12,0,10*ROW('Sanitation Data'!E42)),NA())</f>
        <v>#N/A</v>
      </c>
      <c r="AF48" s="92" t="e">
        <f ca="true">+IF(AND(ISNUMBER(OFFSET('Sanitation Data'!$F$4,0,10*ROW('Sanitation Data'!F42))),'Data Summary'!CU48="Yes"),100-OFFSET('Sanitation Data'!$F$4,0,10*ROW('Sanitation Data'!F42)),NA())</f>
        <v>#N/A</v>
      </c>
      <c r="AG48" s="92" t="e">
        <f ca="true">+IF(AND(ISNUMBER(OFFSET('Sanitation Data'!$F$6,0,10*ROW('Sanitation Data'!F42))),'Data Summary'!CV48="Yes"),OFFSET('Sanitation Data'!$F$6,0,10*ROW('Sanitation Data'!F42)),NA())</f>
        <v>#N/A</v>
      </c>
      <c r="AH48" s="92" t="e">
        <f ca="true">+IF(AND(ISNUMBER(OFFSET('Sanitation Data'!$F$10,0,10*ROW('Sanitation Data'!F42))),'Data Summary'!CW48="Yes"),OFFSET('Sanitation Data'!$F$10,0,10*ROW('Sanitation Data'!F42)),NA())</f>
        <v>#N/A</v>
      </c>
      <c r="AI48" s="92" t="e">
        <f ca="true">+IF(AND(ISNUMBER(OFFSET('Sanitation Data'!$F$11,0,10*ROW('Sanitation Data'!F42))),'Data Summary'!CX48="Yes"),OFFSET('Sanitation Data'!$F$11,0,10*ROW('Sanitation Data'!F42)),NA())</f>
        <v>#N/A</v>
      </c>
      <c r="AJ48" s="92" t="e">
        <f ca="true">+IF(AND(ISNUMBER(OFFSET('Sanitation Data'!$F$12,0,10*ROW('Sanitation Data'!F42))),'Data Summary'!CY48="Yes"),OFFSET('Sanitation Data'!$F$12,0,10*ROW('Sanitation Data'!F42)),NA())</f>
        <v>#N/A</v>
      </c>
      <c r="AK48" s="92" t="e">
        <f ca="true">+IF(AND(ISNUMBER(OFFSET('Sanitation Data'!$G$4,0,10*ROW('Sanitation Data'!G42))),'Data Summary'!CZ48="Yes"),100-OFFSET('Sanitation Data'!$G$4,0,10*ROW('Sanitation Data'!G42)),NA())</f>
        <v>#N/A</v>
      </c>
      <c r="AL48" s="92" t="e">
        <f ca="true">+IF(AND(ISNUMBER(OFFSET('Sanitation Data'!$G$6,0,10*ROW('Sanitation Data'!G42))),'Data Summary'!DA48="Yes"),OFFSET('Sanitation Data'!$G$6,0,10*ROW('Sanitation Data'!G42)),NA())</f>
        <v>#N/A</v>
      </c>
      <c r="AM48" s="92" t="e">
        <f ca="true">+IF(AND(ISNUMBER(OFFSET('Sanitation Data'!$G$10,0,10*ROW('Sanitation Data'!G42))),'Data Summary'!DB48="Yes"),OFFSET('Sanitation Data'!$G$10,0,10*ROW('Sanitation Data'!G42)),NA())</f>
        <v>#N/A</v>
      </c>
      <c r="AN48" s="92" t="e">
        <f ca="true">+IF(AND(ISNUMBER(OFFSET('Sanitation Data'!$G$11,0,10*ROW('Sanitation Data'!G42))),'Data Summary'!DC48="Yes"),OFFSET('Sanitation Data'!$G$11,0,10*ROW('Sanitation Data'!G42)),NA())</f>
        <v>#N/A</v>
      </c>
      <c r="AO48" s="92" t="e">
        <f ca="true">+IF(AND(ISNUMBER(OFFSET('Sanitation Data'!$G$12,0,10*ROW('Sanitation Data'!G42))),'Data Summary'!DD48="Yes"),OFFSET('Sanitation Data'!$G$12,0,10*ROW('Sanitation Data'!G42)),NA())</f>
        <v>#N/A</v>
      </c>
      <c r="AP48" s="92" t="e">
        <f ca="true">+IF(AND(ISNUMBER(OFFSET('Sanitation Data'!$H$4,0,10*ROW('Sanitation Data'!H42))),'Data Summary'!DE48="Yes"),100-OFFSET('Sanitation Data'!$H$4,0,10*ROW('Sanitation Data'!H42)),NA())</f>
        <v>#N/A</v>
      </c>
      <c r="AQ48" s="92" t="e">
        <f ca="true">+IF(AND(ISNUMBER(OFFSET('Sanitation Data'!$H$6,0,10*ROW('Sanitation Data'!H42))),'Data Summary'!DF48="Yes"),OFFSET('Sanitation Data'!$H$6,0,10*ROW('Sanitation Data'!H42)),NA())</f>
        <v>#N/A</v>
      </c>
      <c r="AR48" s="92" t="e">
        <f ca="true">+IF(AND(ISNUMBER(OFFSET('Sanitation Data'!$H$10,0,10*ROW('Sanitation Data'!H42))),'Data Summary'!DG48="Yes"),OFFSET('Sanitation Data'!$H$10,0,10*ROW('Sanitation Data'!H42)),NA())</f>
        <v>#N/A</v>
      </c>
      <c r="AS48" s="92" t="e">
        <f ca="true">+IF(AND(ISNUMBER(OFFSET('Sanitation Data'!$H$11,0,10*ROW('Sanitation Data'!H42))),'Data Summary'!DH48="Yes"),OFFSET('Sanitation Data'!$H$11,0,10*ROW('Sanitation Data'!H42)),NA())</f>
        <v>#N/A</v>
      </c>
      <c r="AT48" s="92" t="e">
        <f ca="true">+IF(AND(ISNUMBER(OFFSET('Sanitation Data'!$H$12,0,10*ROW('Sanitation Data'!H42))),'Data Summary'!DI48="Yes"),OFFSET('Sanitation Data'!$H$12,0,10*ROW('Sanitation Data'!H42)),NA())</f>
        <v>#N/A</v>
      </c>
      <c r="AU48" s="92" t="e">
        <f ca="true">+IF(AND(ISNUMBER(OFFSET('Sanitation Data'!$I$4,0,10*ROW('Sanitation Data'!I42))),'Data Summary'!DJ48="Yes"),100-OFFSET('Sanitation Data'!$I$4,0,10*ROW('Sanitation Data'!I42)),NA())</f>
        <v>#N/A</v>
      </c>
      <c r="AV48" s="92" t="e">
        <f ca="true">+IF(AND(ISNUMBER(OFFSET('Sanitation Data'!$I$6,0,10*ROW('Sanitation Data'!I42))),'Data Summary'!DK48="Yes"),OFFSET('Sanitation Data'!$I$6,0,10*ROW('Sanitation Data'!I42)),NA())</f>
        <v>#N/A</v>
      </c>
      <c r="AW48" s="92" t="e">
        <f ca="true">+IF(AND(ISNUMBER(OFFSET('Sanitation Data'!$I$10,0,10*ROW('Sanitation Data'!I42))),'Data Summary'!DL48="Yes"),OFFSET('Sanitation Data'!$I$10,0,10*ROW('Sanitation Data'!I42)),NA())</f>
        <v>#N/A</v>
      </c>
      <c r="AX48" s="92" t="e">
        <f ca="true">+IF(AND(ISNUMBER(OFFSET('Sanitation Data'!$I$11,0,10*ROW('Sanitation Data'!I42))),'Data Summary'!DM48="Yes"),OFFSET('Sanitation Data'!$I$11,0,10*ROW('Sanitation Data'!I42)),NA())</f>
        <v>#N/A</v>
      </c>
      <c r="AY48" s="92" t="e">
        <f ca="true">+IF(AND(ISNUMBER(OFFSET('Sanitation Data'!$I$12,0,10*ROW('Sanitation Data'!I42))),'Data Summary'!DN48="Yes"),OFFSET('Sanitation Data'!$I$12,0,10*ROW('Sanitation Data'!I42)),NA())</f>
        <v>#N/A</v>
      </c>
      <c r="AZ48" s="93" t="e">
        <f ca="true">+IF(AND(ISNUMBER(OFFSET('Hygiene Data'!$D$5,0,10*ROW('Hygiene Data'!D42))),'Data Summary'!DO48="Yes"),OFFSET('Hygiene Data'!$D$5,0,10*ROW('Hygiene Data'!D42)),NA())</f>
        <v>#N/A</v>
      </c>
      <c r="BA48" s="93" t="e">
        <f ca="true">+IF(AND(ISNUMBER(OFFSET('Hygiene Data'!$D$7,0,10*ROW('Hygiene Data'!D42))),'Data Summary'!DP48="Yes"),OFFSET('Hygiene Data'!$D$7,0,10*ROW('Hygiene Data'!D42)),NA())</f>
        <v>#N/A</v>
      </c>
      <c r="BB48" s="93" t="e">
        <f ca="true">+IF(AND(ISNUMBER(OFFSET('Hygiene Data'!$D$9,0,10*ROW('Hygiene Data'!D42))),'Data Summary'!DQ48="Yes"),OFFSET('Hygiene Data'!$D$9,0,10*ROW('Hygiene Data'!D42)),NA())</f>
        <v>#N/A</v>
      </c>
      <c r="BC48" s="93" t="e">
        <f ca="true">+IF(AND(ISNUMBER(OFFSET('Hygiene Data'!$E$5,0,10*ROW('Hygiene Data'!E42))),'Data Summary'!DR48="Yes"),OFFSET('Hygiene Data'!$E$5,0,10*ROW('Hygiene Data'!E42)),NA())</f>
        <v>#N/A</v>
      </c>
      <c r="BD48" s="93" t="e">
        <f ca="true">+IF(AND(ISNUMBER(OFFSET('Hygiene Data'!$E$7,0,10*ROW('Hygiene Data'!E42))),'Data Summary'!DS48="Yes"),OFFSET('Hygiene Data'!$E$7,0,10*ROW('Hygiene Data'!E42)),NA())</f>
        <v>#N/A</v>
      </c>
      <c r="BE48" s="93" t="e">
        <f ca="true">+IF(AND(ISNUMBER(OFFSET('Hygiene Data'!$E$9,0,10*ROW('Hygiene Data'!E42))),'Data Summary'!DT48="Yes"),OFFSET('Hygiene Data'!$E$9,0,10*ROW('Hygiene Data'!E42)),NA())</f>
        <v>#N/A</v>
      </c>
      <c r="BF48" s="93" t="e">
        <f ca="true">+IF(AND(ISNUMBER(OFFSET('Hygiene Data'!$F$5,0,10*ROW('Hygiene Data'!F42))),'Data Summary'!DU48="Yes"),OFFSET('Hygiene Data'!$F$5,0,10*ROW('Hygiene Data'!F42)),NA())</f>
        <v>#N/A</v>
      </c>
      <c r="BG48" s="93" t="e">
        <f ca="true">+IF(AND(ISNUMBER(OFFSET('Hygiene Data'!$F$7,0,10*ROW('Hygiene Data'!F42))),'Data Summary'!DV48="Yes"),OFFSET('Hygiene Data'!$F$7,0,10*ROW('Hygiene Data'!F42)),NA())</f>
        <v>#N/A</v>
      </c>
      <c r="BH48" s="93" t="e">
        <f ca="true">+IF(AND(ISNUMBER(OFFSET('Hygiene Data'!$F$9,0,10*ROW('Hygiene Data'!F42))),'Data Summary'!DW48="Yes"),OFFSET('Hygiene Data'!$F$9,0,10*ROW('Hygiene Data'!F42)),NA())</f>
        <v>#N/A</v>
      </c>
      <c r="BI48" s="93" t="e">
        <f ca="true">+IF(AND(ISNUMBER(OFFSET('Hygiene Data'!$G$5,0,10*ROW('Hygiene Data'!G42))),'Data Summary'!DX48="Yes"),OFFSET('Hygiene Data'!$G$5,0,10*ROW('Hygiene Data'!G42)),NA())</f>
        <v>#N/A</v>
      </c>
      <c r="BJ48" s="93" t="e">
        <f ca="true">+IF(AND(ISNUMBER(OFFSET('Hygiene Data'!$G$7,0,10*ROW('Hygiene Data'!G42))),'Data Summary'!DY48="Yes"),OFFSET('Hygiene Data'!$G$7,0,10*ROW('Hygiene Data'!G42)),NA())</f>
        <v>#N/A</v>
      </c>
      <c r="BK48" s="93" t="e">
        <f ca="true">+IF(AND(ISNUMBER(OFFSET('Hygiene Data'!$G$9,0,10*ROW('Hygiene Data'!G42))),'Data Summary'!DZ48="Yes"),OFFSET('Hygiene Data'!$G$9,0,10*ROW('Hygiene Data'!G42)),NA())</f>
        <v>#N/A</v>
      </c>
      <c r="BL48" s="93" t="e">
        <f ca="true">+IF(AND(ISNUMBER(OFFSET('Hygiene Data'!$H$5,0,10*ROW('Hygiene Data'!H42))),'Data Summary'!EA48="Yes"),OFFSET('Hygiene Data'!$H$5,0,10*ROW('Hygiene Data'!H42)),NA())</f>
        <v>#N/A</v>
      </c>
      <c r="BM48" s="93" t="e">
        <f ca="true">+IF(AND(ISNUMBER(OFFSET('Hygiene Data'!$H$7,0,10*ROW('Hygiene Data'!H42))),'Data Summary'!EB48="Yes"),OFFSET('Hygiene Data'!$H$7,0,10*ROW('Hygiene Data'!H42)),NA())</f>
        <v>#N/A</v>
      </c>
      <c r="BN48" s="93" t="e">
        <f ca="true">+IF(AND(ISNUMBER(OFFSET('Hygiene Data'!$H$9,0,10*ROW('Hygiene Data'!H42))),'Data Summary'!EC48="Yes"),OFFSET('Hygiene Data'!$H$9,0,10*ROW('Hygiene Data'!H42)),NA())</f>
        <v>#N/A</v>
      </c>
      <c r="BO48" s="93" t="e">
        <f ca="true">+IF(AND(ISNUMBER(OFFSET('Hygiene Data'!$I$5,0,10*ROW('Hygiene Data'!I42))),'Data Summary'!ED48="Yes"),OFFSET('Hygiene Data'!$I$5,0,10*ROW('Hygiene Data'!I42)),NA())</f>
        <v>#N/A</v>
      </c>
      <c r="BP48" s="93" t="e">
        <f ca="true">+IF(AND(ISNUMBER(OFFSET('Hygiene Data'!$I$7,0,10*ROW('Hygiene Data'!I42))),'Data Summary'!EE48="Yes"),OFFSET('Hygiene Data'!$I$7,0,10*ROW('Hygiene Data'!I42)),NA())</f>
        <v>#N/A</v>
      </c>
      <c r="BQ48" s="93" t="e">
        <f ca="true">+IF(AND(ISNUMBER(OFFSET('Hygiene Data'!$I$9,0,10*ROW('Hygiene Data'!I42))),'Data Summary'!EF48="Yes"),OFFSET('Hygiene Data'!$I$9,0,10*ROW('Hygiene Data'!I42)),NA())</f>
        <v>#N/A</v>
      </c>
    </row>
    <row xmlns:x14ac="http://schemas.microsoft.com/office/spreadsheetml/2009/9/ac" r="49" x14ac:dyDescent="0.2">
      <c r="A49" s="325" t="e">
        <f ca="true">+RIGHT('Data Summary'!A49,LEN('Data Summary'!A49)-9)</f>
        <v>#VALUE!</v>
      </c>
      <c r="B49" s="35" t="str">
        <f ca="true">+IF(ISTEXT('Data Summary'!B49),'Data Summary'!B49,"")</f>
        <v/>
      </c>
      <c r="C49" s="324" t="e">
        <f ca="true">+VALUE('Data Summary'!C49)</f>
        <v>#VALUE!</v>
      </c>
      <c r="D49" s="91" t="e">
        <f ca="true">+IF(AND(ISNUMBER(OFFSET('Water Data'!$D$4,0,10*ROW('Water Data'!D43))),'Data Summary'!BS49="Yes"),100-OFFSET('Water Data'!$D$4,0,10*ROW('Water Data'!D43)),NA())</f>
        <v>#N/A</v>
      </c>
      <c r="E49" s="91" t="e">
        <f ca="true">+IF(AND(ISNUMBER(OFFSET('Water Data'!$D$6,0,10*ROW('Water Data'!D43))),'Data Summary'!BT49="Yes"),OFFSET('Water Data'!$D$6,0,10*ROW('Water Data'!D43)),NA())</f>
        <v>#N/A</v>
      </c>
      <c r="F49" s="91" t="e">
        <f ca="true">+IF(AND(ISNUMBER(OFFSET('Water Data'!$D$9,0,10*ROW('Water Data'!D43))),'Data Summary'!BU49="Yes"),OFFSET('Water Data'!$D$9,0,10*ROW('Water Data'!D43)),NA())</f>
        <v>#N/A</v>
      </c>
      <c r="G49" s="91" t="e">
        <f ca="true">+IF(AND(ISNUMBER(OFFSET('Water Data'!$E$4,0,10*ROW('Water Data'!E43))),'Data Summary'!BV49="Yes"),100-OFFSET('Water Data'!$E$4,0,10*ROW('Water Data'!E43)),NA())</f>
        <v>#N/A</v>
      </c>
      <c r="H49" s="91" t="e">
        <f ca="true">+IF(AND(ISNUMBER(OFFSET('Water Data'!$E$6,0,10*ROW('Water Data'!E43))),'Data Summary'!BW49="Yes"),OFFSET('Water Data'!$E$6,0,10*ROW('Water Data'!E43)),NA())</f>
        <v>#N/A</v>
      </c>
      <c r="I49" s="91" t="e">
        <f ca="true">+IF(AND(ISNUMBER(OFFSET('Water Data'!$E$9,0,10*ROW('Water Data'!E43))),'Data Summary'!BX49="Yes"),OFFSET('Water Data'!$E$9,0,10*ROW('Water Data'!E43)),NA())</f>
        <v>#N/A</v>
      </c>
      <c r="J49" s="91" t="e">
        <f ca="true">+IF(AND(ISNUMBER(OFFSET('Water Data'!$F$4,0,10*ROW('Water Data'!F43))),'Data Summary'!BY49="Yes"),100-OFFSET('Water Data'!$F$4,0,10*ROW('Water Data'!F43)),NA())</f>
        <v>#N/A</v>
      </c>
      <c r="K49" s="91" t="e">
        <f ca="true">+IF(AND(ISNUMBER(OFFSET('Water Data'!$F$6,0,10*ROW('Water Data'!F43))),'Data Summary'!BZ49="Yes"),OFFSET('Water Data'!$F$6,0,10*ROW('Water Data'!F43)),NA())</f>
        <v>#N/A</v>
      </c>
      <c r="L49" s="91" t="e">
        <f ca="true">+IF(AND(ISNUMBER(OFFSET('Water Data'!$F$9,0,10*ROW('Water Data'!F43))),'Data Summary'!CA49="Yes"),OFFSET('Water Data'!$F$9,0,10*ROW('Water Data'!F43)),NA())</f>
        <v>#N/A</v>
      </c>
      <c r="M49" s="91" t="e">
        <f ca="true">+IF(AND(ISNUMBER(OFFSET('Water Data'!$G$4,0,10*ROW('Water Data'!G43))),'Data Summary'!CB49="Yes"),100-OFFSET('Water Data'!$G$4,0,10*ROW('Water Data'!G43)),NA())</f>
        <v>#N/A</v>
      </c>
      <c r="N49" s="91" t="e">
        <f ca="true">+IF(AND(ISNUMBER(OFFSET('Water Data'!$G$6,0,10*ROW('Water Data'!G43))),'Data Summary'!CC49="Yes"),OFFSET('Water Data'!$G$6,0,10*ROW('Water Data'!G43)),NA())</f>
        <v>#N/A</v>
      </c>
      <c r="O49" s="91" t="e">
        <f ca="true">+IF(AND(ISNUMBER(OFFSET('Water Data'!$G$9,0,10*ROW('Water Data'!G43))),'Data Summary'!CD49="Yes"),OFFSET('Water Data'!$G$9,0,10*ROW('Water Data'!G43)),NA())</f>
        <v>#N/A</v>
      </c>
      <c r="P49" s="91" t="e">
        <f ca="true">+IF(AND(ISNUMBER(OFFSET('Water Data'!$H$4,0,10*ROW('Water Data'!H43))),'Data Summary'!CE49="Yes"),100-OFFSET('Water Data'!$H$4,0,10*ROW('Water Data'!H43)),NA())</f>
        <v>#N/A</v>
      </c>
      <c r="Q49" s="91" t="e">
        <f ca="true">+IF(AND(ISNUMBER(OFFSET('Water Data'!$H$6,0,10*ROW('Water Data'!H43))),'Data Summary'!CF49="Yes"),OFFSET('Water Data'!$H$6,0,10*ROW('Water Data'!H43)),NA())</f>
        <v>#N/A</v>
      </c>
      <c r="R49" s="91" t="e">
        <f ca="true">+IF(AND(ISNUMBER(OFFSET('Water Data'!$H$9,0,10*ROW('Water Data'!H43))),'Data Summary'!CG49="Yes"),OFFSET('Water Data'!$H$9,0,10*ROW('Water Data'!H43)),NA())</f>
        <v>#N/A</v>
      </c>
      <c r="S49" s="91" t="e">
        <f ca="true">+IF(AND(ISNUMBER(OFFSET('Water Data'!$I$4,0,10*ROW('Water Data'!I43))),'Data Summary'!CH49="Yes"),100-OFFSET('Water Data'!$I$4,0,10*ROW('Water Data'!I43)),NA())</f>
        <v>#N/A</v>
      </c>
      <c r="T49" s="91" t="e">
        <f ca="true">+IF(AND(ISNUMBER(OFFSET('Water Data'!$I$6,0,10*ROW('Water Data'!I43))),'Data Summary'!CI49="Yes"),OFFSET('Water Data'!$I$6,0,10*ROW('Water Data'!I43)),NA())</f>
        <v>#N/A</v>
      </c>
      <c r="U49" s="91" t="e">
        <f ca="true">+IF(AND(ISNUMBER(OFFSET('Water Data'!$I$9,0,10*ROW('Water Data'!I43))),'Data Summary'!CJ49="Yes"),OFFSET('Water Data'!$I$9,0,10*ROW('Water Data'!I43)),NA())</f>
        <v>#N/A</v>
      </c>
      <c r="V49" s="92" t="e">
        <f ca="true">+IF(AND(ISNUMBER(OFFSET('Sanitation Data'!$D$4,0,10*ROW('Sanitation Data'!D43))),'Data Summary'!CK49="Yes"),100-OFFSET('Sanitation Data'!$D$4,0,10*ROW('Sanitation Data'!D43)),NA())</f>
        <v>#N/A</v>
      </c>
      <c r="W49" s="92" t="e">
        <f ca="true">+IF(AND(ISNUMBER(OFFSET('Sanitation Data'!$D$6,0,10*ROW('Sanitation Data'!D43))),'Data Summary'!CL49="Yes"),OFFSET('Sanitation Data'!$D$6,0,10*ROW('Sanitation Data'!D43)),NA())</f>
        <v>#N/A</v>
      </c>
      <c r="X49" s="92" t="e">
        <f ca="true">+IF(AND(ISNUMBER(OFFSET('Sanitation Data'!$D$10,0,10*ROW('Sanitation Data'!D43))),'Data Summary'!CM49="Yes"),OFFSET('Sanitation Data'!$D$10,0,10*ROW('Sanitation Data'!D43)),NA())</f>
        <v>#N/A</v>
      </c>
      <c r="Y49" s="92" t="e">
        <f ca="true">+IF(AND(ISNUMBER(OFFSET('Sanitation Data'!$D$11,0,10*ROW('Sanitation Data'!D43))),'Data Summary'!CN49="Yes"),OFFSET('Sanitation Data'!$D$11,0,10*ROW('Sanitation Data'!D43)),NA())</f>
        <v>#N/A</v>
      </c>
      <c r="Z49" s="92" t="e">
        <f ca="true">+IF(AND(ISNUMBER(OFFSET('Sanitation Data'!$D$12,0,10*ROW('Sanitation Data'!D43))),'Data Summary'!CO49="Yes"),OFFSET('Sanitation Data'!$D$12,0,10*ROW('Sanitation Data'!D43)),NA())</f>
        <v>#N/A</v>
      </c>
      <c r="AA49" s="92" t="e">
        <f ca="true">+IF(AND(ISNUMBER(OFFSET('Sanitation Data'!$E$4,0,10*ROW('Sanitation Data'!E43))),'Data Summary'!CP49="Yes"),100-OFFSET('Sanitation Data'!$E$4,0,10*ROW('Sanitation Data'!E43)),NA())</f>
        <v>#N/A</v>
      </c>
      <c r="AB49" s="92" t="e">
        <f ca="true">+IF(AND(ISNUMBER(OFFSET('Sanitation Data'!$E$6,0,10*ROW('Sanitation Data'!E43))),'Data Summary'!CQ49="Yes"),OFFSET('Sanitation Data'!$E$6,0,10*ROW('Sanitation Data'!E43)),NA())</f>
        <v>#N/A</v>
      </c>
      <c r="AC49" s="92" t="e">
        <f ca="true">+IF(AND(ISNUMBER(OFFSET('Sanitation Data'!$E$10,0,10*ROW('Sanitation Data'!E43))),'Data Summary'!CR49="Yes"),OFFSET('Sanitation Data'!$E$10,0,10*ROW('Sanitation Data'!E43)),NA())</f>
        <v>#N/A</v>
      </c>
      <c r="AD49" s="92" t="e">
        <f ca="true">+IF(AND(ISNUMBER(OFFSET('Sanitation Data'!$E$11,0,10*ROW('Sanitation Data'!E43))),'Data Summary'!CS49="Yes"),OFFSET('Sanitation Data'!$E$11,0,10*ROW('Sanitation Data'!E43)),NA())</f>
        <v>#N/A</v>
      </c>
      <c r="AE49" s="92" t="e">
        <f ca="true">+IF(AND(ISNUMBER(OFFSET('Sanitation Data'!$E$12,0,10*ROW('Sanitation Data'!E43))),'Data Summary'!CT49="Yes"),OFFSET('Sanitation Data'!$E$12,0,10*ROW('Sanitation Data'!E43)),NA())</f>
        <v>#N/A</v>
      </c>
      <c r="AF49" s="92" t="e">
        <f ca="true">+IF(AND(ISNUMBER(OFFSET('Sanitation Data'!$F$4,0,10*ROW('Sanitation Data'!F43))),'Data Summary'!CU49="Yes"),100-OFFSET('Sanitation Data'!$F$4,0,10*ROW('Sanitation Data'!F43)),NA())</f>
        <v>#N/A</v>
      </c>
      <c r="AG49" s="92" t="e">
        <f ca="true">+IF(AND(ISNUMBER(OFFSET('Sanitation Data'!$F$6,0,10*ROW('Sanitation Data'!F43))),'Data Summary'!CV49="Yes"),OFFSET('Sanitation Data'!$F$6,0,10*ROW('Sanitation Data'!F43)),NA())</f>
        <v>#N/A</v>
      </c>
      <c r="AH49" s="92" t="e">
        <f ca="true">+IF(AND(ISNUMBER(OFFSET('Sanitation Data'!$F$10,0,10*ROW('Sanitation Data'!F43))),'Data Summary'!CW49="Yes"),OFFSET('Sanitation Data'!$F$10,0,10*ROW('Sanitation Data'!F43)),NA())</f>
        <v>#N/A</v>
      </c>
      <c r="AI49" s="92" t="e">
        <f ca="true">+IF(AND(ISNUMBER(OFFSET('Sanitation Data'!$F$11,0,10*ROW('Sanitation Data'!F43))),'Data Summary'!CX49="Yes"),OFFSET('Sanitation Data'!$F$11,0,10*ROW('Sanitation Data'!F43)),NA())</f>
        <v>#N/A</v>
      </c>
      <c r="AJ49" s="92" t="e">
        <f ca="true">+IF(AND(ISNUMBER(OFFSET('Sanitation Data'!$F$12,0,10*ROW('Sanitation Data'!F43))),'Data Summary'!CY49="Yes"),OFFSET('Sanitation Data'!$F$12,0,10*ROW('Sanitation Data'!F43)),NA())</f>
        <v>#N/A</v>
      </c>
      <c r="AK49" s="92" t="e">
        <f ca="true">+IF(AND(ISNUMBER(OFFSET('Sanitation Data'!$G$4,0,10*ROW('Sanitation Data'!G43))),'Data Summary'!CZ49="Yes"),100-OFFSET('Sanitation Data'!$G$4,0,10*ROW('Sanitation Data'!G43)),NA())</f>
        <v>#N/A</v>
      </c>
      <c r="AL49" s="92" t="e">
        <f ca="true">+IF(AND(ISNUMBER(OFFSET('Sanitation Data'!$G$6,0,10*ROW('Sanitation Data'!G43))),'Data Summary'!DA49="Yes"),OFFSET('Sanitation Data'!$G$6,0,10*ROW('Sanitation Data'!G43)),NA())</f>
        <v>#N/A</v>
      </c>
      <c r="AM49" s="92" t="e">
        <f ca="true">+IF(AND(ISNUMBER(OFFSET('Sanitation Data'!$G$10,0,10*ROW('Sanitation Data'!G43))),'Data Summary'!DB49="Yes"),OFFSET('Sanitation Data'!$G$10,0,10*ROW('Sanitation Data'!G43)),NA())</f>
        <v>#N/A</v>
      </c>
      <c r="AN49" s="92" t="e">
        <f ca="true">+IF(AND(ISNUMBER(OFFSET('Sanitation Data'!$G$11,0,10*ROW('Sanitation Data'!G43))),'Data Summary'!DC49="Yes"),OFFSET('Sanitation Data'!$G$11,0,10*ROW('Sanitation Data'!G43)),NA())</f>
        <v>#N/A</v>
      </c>
      <c r="AO49" s="92" t="e">
        <f ca="true">+IF(AND(ISNUMBER(OFFSET('Sanitation Data'!$G$12,0,10*ROW('Sanitation Data'!G43))),'Data Summary'!DD49="Yes"),OFFSET('Sanitation Data'!$G$12,0,10*ROW('Sanitation Data'!G43)),NA())</f>
        <v>#N/A</v>
      </c>
      <c r="AP49" s="92" t="e">
        <f ca="true">+IF(AND(ISNUMBER(OFFSET('Sanitation Data'!$H$4,0,10*ROW('Sanitation Data'!H43))),'Data Summary'!DE49="Yes"),100-OFFSET('Sanitation Data'!$H$4,0,10*ROW('Sanitation Data'!H43)),NA())</f>
        <v>#N/A</v>
      </c>
      <c r="AQ49" s="92" t="e">
        <f ca="true">+IF(AND(ISNUMBER(OFFSET('Sanitation Data'!$H$6,0,10*ROW('Sanitation Data'!H43))),'Data Summary'!DF49="Yes"),OFFSET('Sanitation Data'!$H$6,0,10*ROW('Sanitation Data'!H43)),NA())</f>
        <v>#N/A</v>
      </c>
      <c r="AR49" s="92" t="e">
        <f ca="true">+IF(AND(ISNUMBER(OFFSET('Sanitation Data'!$H$10,0,10*ROW('Sanitation Data'!H43))),'Data Summary'!DG49="Yes"),OFFSET('Sanitation Data'!$H$10,0,10*ROW('Sanitation Data'!H43)),NA())</f>
        <v>#N/A</v>
      </c>
      <c r="AS49" s="92" t="e">
        <f ca="true">+IF(AND(ISNUMBER(OFFSET('Sanitation Data'!$H$11,0,10*ROW('Sanitation Data'!H43))),'Data Summary'!DH49="Yes"),OFFSET('Sanitation Data'!$H$11,0,10*ROW('Sanitation Data'!H43)),NA())</f>
        <v>#N/A</v>
      </c>
      <c r="AT49" s="92" t="e">
        <f ca="true">+IF(AND(ISNUMBER(OFFSET('Sanitation Data'!$H$12,0,10*ROW('Sanitation Data'!H43))),'Data Summary'!DI49="Yes"),OFFSET('Sanitation Data'!$H$12,0,10*ROW('Sanitation Data'!H43)),NA())</f>
        <v>#N/A</v>
      </c>
      <c r="AU49" s="92" t="e">
        <f ca="true">+IF(AND(ISNUMBER(OFFSET('Sanitation Data'!$I$4,0,10*ROW('Sanitation Data'!I43))),'Data Summary'!DJ49="Yes"),100-OFFSET('Sanitation Data'!$I$4,0,10*ROW('Sanitation Data'!I43)),NA())</f>
        <v>#N/A</v>
      </c>
      <c r="AV49" s="92" t="e">
        <f ca="true">+IF(AND(ISNUMBER(OFFSET('Sanitation Data'!$I$6,0,10*ROW('Sanitation Data'!I43))),'Data Summary'!DK49="Yes"),OFFSET('Sanitation Data'!$I$6,0,10*ROW('Sanitation Data'!I43)),NA())</f>
        <v>#N/A</v>
      </c>
      <c r="AW49" s="92" t="e">
        <f ca="true">+IF(AND(ISNUMBER(OFFSET('Sanitation Data'!$I$10,0,10*ROW('Sanitation Data'!I43))),'Data Summary'!DL49="Yes"),OFFSET('Sanitation Data'!$I$10,0,10*ROW('Sanitation Data'!I43)),NA())</f>
        <v>#N/A</v>
      </c>
      <c r="AX49" s="92" t="e">
        <f ca="true">+IF(AND(ISNUMBER(OFFSET('Sanitation Data'!$I$11,0,10*ROW('Sanitation Data'!I43))),'Data Summary'!DM49="Yes"),OFFSET('Sanitation Data'!$I$11,0,10*ROW('Sanitation Data'!I43)),NA())</f>
        <v>#N/A</v>
      </c>
      <c r="AY49" s="92" t="e">
        <f ca="true">+IF(AND(ISNUMBER(OFFSET('Sanitation Data'!$I$12,0,10*ROW('Sanitation Data'!I43))),'Data Summary'!DN49="Yes"),OFFSET('Sanitation Data'!$I$12,0,10*ROW('Sanitation Data'!I43)),NA())</f>
        <v>#N/A</v>
      </c>
      <c r="AZ49" s="93" t="e">
        <f ca="true">+IF(AND(ISNUMBER(OFFSET('Hygiene Data'!$D$5,0,10*ROW('Hygiene Data'!D43))),'Data Summary'!DO49="Yes"),OFFSET('Hygiene Data'!$D$5,0,10*ROW('Hygiene Data'!D43)),NA())</f>
        <v>#N/A</v>
      </c>
      <c r="BA49" s="93" t="e">
        <f ca="true">+IF(AND(ISNUMBER(OFFSET('Hygiene Data'!$D$7,0,10*ROW('Hygiene Data'!D43))),'Data Summary'!DP49="Yes"),OFFSET('Hygiene Data'!$D$7,0,10*ROW('Hygiene Data'!D43)),NA())</f>
        <v>#N/A</v>
      </c>
      <c r="BB49" s="93" t="e">
        <f ca="true">+IF(AND(ISNUMBER(OFFSET('Hygiene Data'!$D$9,0,10*ROW('Hygiene Data'!D43))),'Data Summary'!DQ49="Yes"),OFFSET('Hygiene Data'!$D$9,0,10*ROW('Hygiene Data'!D43)),NA())</f>
        <v>#N/A</v>
      </c>
      <c r="BC49" s="93" t="e">
        <f ca="true">+IF(AND(ISNUMBER(OFFSET('Hygiene Data'!$E$5,0,10*ROW('Hygiene Data'!E43))),'Data Summary'!DR49="Yes"),OFFSET('Hygiene Data'!$E$5,0,10*ROW('Hygiene Data'!E43)),NA())</f>
        <v>#N/A</v>
      </c>
      <c r="BD49" s="93" t="e">
        <f ca="true">+IF(AND(ISNUMBER(OFFSET('Hygiene Data'!$E$7,0,10*ROW('Hygiene Data'!E43))),'Data Summary'!DS49="Yes"),OFFSET('Hygiene Data'!$E$7,0,10*ROW('Hygiene Data'!E43)),NA())</f>
        <v>#N/A</v>
      </c>
      <c r="BE49" s="93" t="e">
        <f ca="true">+IF(AND(ISNUMBER(OFFSET('Hygiene Data'!$E$9,0,10*ROW('Hygiene Data'!E43))),'Data Summary'!DT49="Yes"),OFFSET('Hygiene Data'!$E$9,0,10*ROW('Hygiene Data'!E43)),NA())</f>
        <v>#N/A</v>
      </c>
      <c r="BF49" s="93" t="e">
        <f ca="true">+IF(AND(ISNUMBER(OFFSET('Hygiene Data'!$F$5,0,10*ROW('Hygiene Data'!F43))),'Data Summary'!DU49="Yes"),OFFSET('Hygiene Data'!$F$5,0,10*ROW('Hygiene Data'!F43)),NA())</f>
        <v>#N/A</v>
      </c>
      <c r="BG49" s="93" t="e">
        <f ca="true">+IF(AND(ISNUMBER(OFFSET('Hygiene Data'!$F$7,0,10*ROW('Hygiene Data'!F43))),'Data Summary'!DV49="Yes"),OFFSET('Hygiene Data'!$F$7,0,10*ROW('Hygiene Data'!F43)),NA())</f>
        <v>#N/A</v>
      </c>
      <c r="BH49" s="93" t="e">
        <f ca="true">+IF(AND(ISNUMBER(OFFSET('Hygiene Data'!$F$9,0,10*ROW('Hygiene Data'!F43))),'Data Summary'!DW49="Yes"),OFFSET('Hygiene Data'!$F$9,0,10*ROW('Hygiene Data'!F43)),NA())</f>
        <v>#N/A</v>
      </c>
      <c r="BI49" s="93" t="e">
        <f ca="true">+IF(AND(ISNUMBER(OFFSET('Hygiene Data'!$G$5,0,10*ROW('Hygiene Data'!G43))),'Data Summary'!DX49="Yes"),OFFSET('Hygiene Data'!$G$5,0,10*ROW('Hygiene Data'!G43)),NA())</f>
        <v>#N/A</v>
      </c>
      <c r="BJ49" s="93" t="e">
        <f ca="true">+IF(AND(ISNUMBER(OFFSET('Hygiene Data'!$G$7,0,10*ROW('Hygiene Data'!G43))),'Data Summary'!DY49="Yes"),OFFSET('Hygiene Data'!$G$7,0,10*ROW('Hygiene Data'!G43)),NA())</f>
        <v>#N/A</v>
      </c>
      <c r="BK49" s="93" t="e">
        <f ca="true">+IF(AND(ISNUMBER(OFFSET('Hygiene Data'!$G$9,0,10*ROW('Hygiene Data'!G43))),'Data Summary'!DZ49="Yes"),OFFSET('Hygiene Data'!$G$9,0,10*ROW('Hygiene Data'!G43)),NA())</f>
        <v>#N/A</v>
      </c>
      <c r="BL49" s="93" t="e">
        <f ca="true">+IF(AND(ISNUMBER(OFFSET('Hygiene Data'!$H$5,0,10*ROW('Hygiene Data'!H43))),'Data Summary'!EA49="Yes"),OFFSET('Hygiene Data'!$H$5,0,10*ROW('Hygiene Data'!H43)),NA())</f>
        <v>#N/A</v>
      </c>
      <c r="BM49" s="93" t="e">
        <f ca="true">+IF(AND(ISNUMBER(OFFSET('Hygiene Data'!$H$7,0,10*ROW('Hygiene Data'!H43))),'Data Summary'!EB49="Yes"),OFFSET('Hygiene Data'!$H$7,0,10*ROW('Hygiene Data'!H43)),NA())</f>
        <v>#N/A</v>
      </c>
      <c r="BN49" s="93" t="e">
        <f ca="true">+IF(AND(ISNUMBER(OFFSET('Hygiene Data'!$H$9,0,10*ROW('Hygiene Data'!H43))),'Data Summary'!EC49="Yes"),OFFSET('Hygiene Data'!$H$9,0,10*ROW('Hygiene Data'!H43)),NA())</f>
        <v>#N/A</v>
      </c>
      <c r="BO49" s="93" t="e">
        <f ca="true">+IF(AND(ISNUMBER(OFFSET('Hygiene Data'!$I$5,0,10*ROW('Hygiene Data'!I43))),'Data Summary'!ED49="Yes"),OFFSET('Hygiene Data'!$I$5,0,10*ROW('Hygiene Data'!I43)),NA())</f>
        <v>#N/A</v>
      </c>
      <c r="BP49" s="93" t="e">
        <f ca="true">+IF(AND(ISNUMBER(OFFSET('Hygiene Data'!$I$7,0,10*ROW('Hygiene Data'!I43))),'Data Summary'!EE49="Yes"),OFFSET('Hygiene Data'!$I$7,0,10*ROW('Hygiene Data'!I43)),NA())</f>
        <v>#N/A</v>
      </c>
      <c r="BQ49" s="93" t="e">
        <f ca="true">+IF(AND(ISNUMBER(OFFSET('Hygiene Data'!$I$9,0,10*ROW('Hygiene Data'!I43))),'Data Summary'!EF49="Yes"),OFFSET('Hygiene Data'!$I$9,0,10*ROW('Hygiene Data'!I43)),NA())</f>
        <v>#N/A</v>
      </c>
    </row>
    <row xmlns:x14ac="http://schemas.microsoft.com/office/spreadsheetml/2009/9/ac" r="50" x14ac:dyDescent="0.2">
      <c r="A50" s="325" t="e">
        <f ca="true">+RIGHT('Data Summary'!A50,LEN('Data Summary'!A50)-9)</f>
        <v>#VALUE!</v>
      </c>
      <c r="B50" s="35" t="str">
        <f ca="true">+IF(ISTEXT('Data Summary'!B50),'Data Summary'!B50,"")</f>
        <v/>
      </c>
      <c r="C50" s="324" t="e">
        <f ca="true">+VALUE('Data Summary'!C50)</f>
        <v>#VALUE!</v>
      </c>
      <c r="D50" s="91" t="e">
        <f ca="true">+IF(AND(ISNUMBER(OFFSET('Water Data'!$D$4,0,10*ROW('Water Data'!D44))),'Data Summary'!BS50="Yes"),100-OFFSET('Water Data'!$D$4,0,10*ROW('Water Data'!D44)),NA())</f>
        <v>#N/A</v>
      </c>
      <c r="E50" s="91" t="e">
        <f ca="true">+IF(AND(ISNUMBER(OFFSET('Water Data'!$D$6,0,10*ROW('Water Data'!D44))),'Data Summary'!BT50="Yes"),OFFSET('Water Data'!$D$6,0,10*ROW('Water Data'!D44)),NA())</f>
        <v>#N/A</v>
      </c>
      <c r="F50" s="91" t="e">
        <f ca="true">+IF(AND(ISNUMBER(OFFSET('Water Data'!$D$9,0,10*ROW('Water Data'!D44))),'Data Summary'!BU50="Yes"),OFFSET('Water Data'!$D$9,0,10*ROW('Water Data'!D44)),NA())</f>
        <v>#N/A</v>
      </c>
      <c r="G50" s="91" t="e">
        <f ca="true">+IF(AND(ISNUMBER(OFFSET('Water Data'!$E$4,0,10*ROW('Water Data'!E44))),'Data Summary'!BV50="Yes"),100-OFFSET('Water Data'!$E$4,0,10*ROW('Water Data'!E44)),NA())</f>
        <v>#N/A</v>
      </c>
      <c r="H50" s="91" t="e">
        <f ca="true">+IF(AND(ISNUMBER(OFFSET('Water Data'!$E$6,0,10*ROW('Water Data'!E44))),'Data Summary'!BW50="Yes"),OFFSET('Water Data'!$E$6,0,10*ROW('Water Data'!E44)),NA())</f>
        <v>#N/A</v>
      </c>
      <c r="I50" s="91" t="e">
        <f ca="true">+IF(AND(ISNUMBER(OFFSET('Water Data'!$E$9,0,10*ROW('Water Data'!E44))),'Data Summary'!BX50="Yes"),OFFSET('Water Data'!$E$9,0,10*ROW('Water Data'!E44)),NA())</f>
        <v>#N/A</v>
      </c>
      <c r="J50" s="91" t="e">
        <f ca="true">+IF(AND(ISNUMBER(OFFSET('Water Data'!$F$4,0,10*ROW('Water Data'!F44))),'Data Summary'!BY50="Yes"),100-OFFSET('Water Data'!$F$4,0,10*ROW('Water Data'!F44)),NA())</f>
        <v>#N/A</v>
      </c>
      <c r="K50" s="91" t="e">
        <f ca="true">+IF(AND(ISNUMBER(OFFSET('Water Data'!$F$6,0,10*ROW('Water Data'!F44))),'Data Summary'!BZ50="Yes"),OFFSET('Water Data'!$F$6,0,10*ROW('Water Data'!F44)),NA())</f>
        <v>#N/A</v>
      </c>
      <c r="L50" s="91" t="e">
        <f ca="true">+IF(AND(ISNUMBER(OFFSET('Water Data'!$F$9,0,10*ROW('Water Data'!F44))),'Data Summary'!CA50="Yes"),OFFSET('Water Data'!$F$9,0,10*ROW('Water Data'!F44)),NA())</f>
        <v>#N/A</v>
      </c>
      <c r="M50" s="91" t="e">
        <f ca="true">+IF(AND(ISNUMBER(OFFSET('Water Data'!$G$4,0,10*ROW('Water Data'!G44))),'Data Summary'!CB50="Yes"),100-OFFSET('Water Data'!$G$4,0,10*ROW('Water Data'!G44)),NA())</f>
        <v>#N/A</v>
      </c>
      <c r="N50" s="91" t="e">
        <f ca="true">+IF(AND(ISNUMBER(OFFSET('Water Data'!$G$6,0,10*ROW('Water Data'!G44))),'Data Summary'!CC50="Yes"),OFFSET('Water Data'!$G$6,0,10*ROW('Water Data'!G44)),NA())</f>
        <v>#N/A</v>
      </c>
      <c r="O50" s="91" t="e">
        <f ca="true">+IF(AND(ISNUMBER(OFFSET('Water Data'!$G$9,0,10*ROW('Water Data'!G44))),'Data Summary'!CD50="Yes"),OFFSET('Water Data'!$G$9,0,10*ROW('Water Data'!G44)),NA())</f>
        <v>#N/A</v>
      </c>
      <c r="P50" s="91" t="e">
        <f ca="true">+IF(AND(ISNUMBER(OFFSET('Water Data'!$H$4,0,10*ROW('Water Data'!H44))),'Data Summary'!CE50="Yes"),100-OFFSET('Water Data'!$H$4,0,10*ROW('Water Data'!H44)),NA())</f>
        <v>#N/A</v>
      </c>
      <c r="Q50" s="91" t="e">
        <f ca="true">+IF(AND(ISNUMBER(OFFSET('Water Data'!$H$6,0,10*ROW('Water Data'!H44))),'Data Summary'!CF50="Yes"),OFFSET('Water Data'!$H$6,0,10*ROW('Water Data'!H44)),NA())</f>
        <v>#N/A</v>
      </c>
      <c r="R50" s="91" t="e">
        <f ca="true">+IF(AND(ISNUMBER(OFFSET('Water Data'!$H$9,0,10*ROW('Water Data'!H44))),'Data Summary'!CG50="Yes"),OFFSET('Water Data'!$H$9,0,10*ROW('Water Data'!H44)),NA())</f>
        <v>#N/A</v>
      </c>
      <c r="S50" s="91" t="e">
        <f ca="true">+IF(AND(ISNUMBER(OFFSET('Water Data'!$I$4,0,10*ROW('Water Data'!I44))),'Data Summary'!CH50="Yes"),100-OFFSET('Water Data'!$I$4,0,10*ROW('Water Data'!I44)),NA())</f>
        <v>#N/A</v>
      </c>
      <c r="T50" s="91" t="e">
        <f ca="true">+IF(AND(ISNUMBER(OFFSET('Water Data'!$I$6,0,10*ROW('Water Data'!I44))),'Data Summary'!CI50="Yes"),OFFSET('Water Data'!$I$6,0,10*ROW('Water Data'!I44)),NA())</f>
        <v>#N/A</v>
      </c>
      <c r="U50" s="91" t="e">
        <f ca="true">+IF(AND(ISNUMBER(OFFSET('Water Data'!$I$9,0,10*ROW('Water Data'!I44))),'Data Summary'!CJ50="Yes"),OFFSET('Water Data'!$I$9,0,10*ROW('Water Data'!I44)),NA())</f>
        <v>#N/A</v>
      </c>
      <c r="V50" s="92" t="e">
        <f ca="true">+IF(AND(ISNUMBER(OFFSET('Sanitation Data'!$D$4,0,10*ROW('Sanitation Data'!D44))),'Data Summary'!CK50="Yes"),100-OFFSET('Sanitation Data'!$D$4,0,10*ROW('Sanitation Data'!D44)),NA())</f>
        <v>#N/A</v>
      </c>
      <c r="W50" s="92" t="e">
        <f ca="true">+IF(AND(ISNUMBER(OFFSET('Sanitation Data'!$D$6,0,10*ROW('Sanitation Data'!D44))),'Data Summary'!CL50="Yes"),OFFSET('Sanitation Data'!$D$6,0,10*ROW('Sanitation Data'!D44)),NA())</f>
        <v>#N/A</v>
      </c>
      <c r="X50" s="92" t="e">
        <f ca="true">+IF(AND(ISNUMBER(OFFSET('Sanitation Data'!$D$10,0,10*ROW('Sanitation Data'!D44))),'Data Summary'!CM50="Yes"),OFFSET('Sanitation Data'!$D$10,0,10*ROW('Sanitation Data'!D44)),NA())</f>
        <v>#N/A</v>
      </c>
      <c r="Y50" s="92" t="e">
        <f ca="true">+IF(AND(ISNUMBER(OFFSET('Sanitation Data'!$D$11,0,10*ROW('Sanitation Data'!D44))),'Data Summary'!CN50="Yes"),OFFSET('Sanitation Data'!$D$11,0,10*ROW('Sanitation Data'!D44)),NA())</f>
        <v>#N/A</v>
      </c>
      <c r="Z50" s="92" t="e">
        <f ca="true">+IF(AND(ISNUMBER(OFFSET('Sanitation Data'!$D$12,0,10*ROW('Sanitation Data'!D44))),'Data Summary'!CO50="Yes"),OFFSET('Sanitation Data'!$D$12,0,10*ROW('Sanitation Data'!D44)),NA())</f>
        <v>#N/A</v>
      </c>
      <c r="AA50" s="92" t="e">
        <f ca="true">+IF(AND(ISNUMBER(OFFSET('Sanitation Data'!$E$4,0,10*ROW('Sanitation Data'!E44))),'Data Summary'!CP50="Yes"),100-OFFSET('Sanitation Data'!$E$4,0,10*ROW('Sanitation Data'!E44)),NA())</f>
        <v>#N/A</v>
      </c>
      <c r="AB50" s="92" t="e">
        <f ca="true">+IF(AND(ISNUMBER(OFFSET('Sanitation Data'!$E$6,0,10*ROW('Sanitation Data'!E44))),'Data Summary'!CQ50="Yes"),OFFSET('Sanitation Data'!$E$6,0,10*ROW('Sanitation Data'!E44)),NA())</f>
        <v>#N/A</v>
      </c>
      <c r="AC50" s="92" t="e">
        <f ca="true">+IF(AND(ISNUMBER(OFFSET('Sanitation Data'!$E$10,0,10*ROW('Sanitation Data'!E44))),'Data Summary'!CR50="Yes"),OFFSET('Sanitation Data'!$E$10,0,10*ROW('Sanitation Data'!E44)),NA())</f>
        <v>#N/A</v>
      </c>
      <c r="AD50" s="92" t="e">
        <f ca="true">+IF(AND(ISNUMBER(OFFSET('Sanitation Data'!$E$11,0,10*ROW('Sanitation Data'!E44))),'Data Summary'!CS50="Yes"),OFFSET('Sanitation Data'!$E$11,0,10*ROW('Sanitation Data'!E44)),NA())</f>
        <v>#N/A</v>
      </c>
      <c r="AE50" s="92" t="e">
        <f ca="true">+IF(AND(ISNUMBER(OFFSET('Sanitation Data'!$E$12,0,10*ROW('Sanitation Data'!E44))),'Data Summary'!CT50="Yes"),OFFSET('Sanitation Data'!$E$12,0,10*ROW('Sanitation Data'!E44)),NA())</f>
        <v>#N/A</v>
      </c>
      <c r="AF50" s="92" t="e">
        <f ca="true">+IF(AND(ISNUMBER(OFFSET('Sanitation Data'!$F$4,0,10*ROW('Sanitation Data'!F44))),'Data Summary'!CU50="Yes"),100-OFFSET('Sanitation Data'!$F$4,0,10*ROW('Sanitation Data'!F44)),NA())</f>
        <v>#N/A</v>
      </c>
      <c r="AG50" s="92" t="e">
        <f ca="true">+IF(AND(ISNUMBER(OFFSET('Sanitation Data'!$F$6,0,10*ROW('Sanitation Data'!F44))),'Data Summary'!CV50="Yes"),OFFSET('Sanitation Data'!$F$6,0,10*ROW('Sanitation Data'!F44)),NA())</f>
        <v>#N/A</v>
      </c>
      <c r="AH50" s="92" t="e">
        <f ca="true">+IF(AND(ISNUMBER(OFFSET('Sanitation Data'!$F$10,0,10*ROW('Sanitation Data'!F44))),'Data Summary'!CW50="Yes"),OFFSET('Sanitation Data'!$F$10,0,10*ROW('Sanitation Data'!F44)),NA())</f>
        <v>#N/A</v>
      </c>
      <c r="AI50" s="92" t="e">
        <f ca="true">+IF(AND(ISNUMBER(OFFSET('Sanitation Data'!$F$11,0,10*ROW('Sanitation Data'!F44))),'Data Summary'!CX50="Yes"),OFFSET('Sanitation Data'!$F$11,0,10*ROW('Sanitation Data'!F44)),NA())</f>
        <v>#N/A</v>
      </c>
      <c r="AJ50" s="92" t="e">
        <f ca="true">+IF(AND(ISNUMBER(OFFSET('Sanitation Data'!$F$12,0,10*ROW('Sanitation Data'!F44))),'Data Summary'!CY50="Yes"),OFFSET('Sanitation Data'!$F$12,0,10*ROW('Sanitation Data'!F44)),NA())</f>
        <v>#N/A</v>
      </c>
      <c r="AK50" s="92" t="e">
        <f ca="true">+IF(AND(ISNUMBER(OFFSET('Sanitation Data'!$G$4,0,10*ROW('Sanitation Data'!G44))),'Data Summary'!CZ50="Yes"),100-OFFSET('Sanitation Data'!$G$4,0,10*ROW('Sanitation Data'!G44)),NA())</f>
        <v>#N/A</v>
      </c>
      <c r="AL50" s="92" t="e">
        <f ca="true">+IF(AND(ISNUMBER(OFFSET('Sanitation Data'!$G$6,0,10*ROW('Sanitation Data'!G44))),'Data Summary'!DA50="Yes"),OFFSET('Sanitation Data'!$G$6,0,10*ROW('Sanitation Data'!G44)),NA())</f>
        <v>#N/A</v>
      </c>
      <c r="AM50" s="92" t="e">
        <f ca="true">+IF(AND(ISNUMBER(OFFSET('Sanitation Data'!$G$10,0,10*ROW('Sanitation Data'!G44))),'Data Summary'!DB50="Yes"),OFFSET('Sanitation Data'!$G$10,0,10*ROW('Sanitation Data'!G44)),NA())</f>
        <v>#N/A</v>
      </c>
      <c r="AN50" s="92" t="e">
        <f ca="true">+IF(AND(ISNUMBER(OFFSET('Sanitation Data'!$G$11,0,10*ROW('Sanitation Data'!G44))),'Data Summary'!DC50="Yes"),OFFSET('Sanitation Data'!$G$11,0,10*ROW('Sanitation Data'!G44)),NA())</f>
        <v>#N/A</v>
      </c>
      <c r="AO50" s="92" t="e">
        <f ca="true">+IF(AND(ISNUMBER(OFFSET('Sanitation Data'!$G$12,0,10*ROW('Sanitation Data'!G44))),'Data Summary'!DD50="Yes"),OFFSET('Sanitation Data'!$G$12,0,10*ROW('Sanitation Data'!G44)),NA())</f>
        <v>#N/A</v>
      </c>
      <c r="AP50" s="92" t="e">
        <f ca="true">+IF(AND(ISNUMBER(OFFSET('Sanitation Data'!$H$4,0,10*ROW('Sanitation Data'!H44))),'Data Summary'!DE50="Yes"),100-OFFSET('Sanitation Data'!$H$4,0,10*ROW('Sanitation Data'!H44)),NA())</f>
        <v>#N/A</v>
      </c>
      <c r="AQ50" s="92" t="e">
        <f ca="true">+IF(AND(ISNUMBER(OFFSET('Sanitation Data'!$H$6,0,10*ROW('Sanitation Data'!H44))),'Data Summary'!DF50="Yes"),OFFSET('Sanitation Data'!$H$6,0,10*ROW('Sanitation Data'!H44)),NA())</f>
        <v>#N/A</v>
      </c>
      <c r="AR50" s="92" t="e">
        <f ca="true">+IF(AND(ISNUMBER(OFFSET('Sanitation Data'!$H$10,0,10*ROW('Sanitation Data'!H44))),'Data Summary'!DG50="Yes"),OFFSET('Sanitation Data'!$H$10,0,10*ROW('Sanitation Data'!H44)),NA())</f>
        <v>#N/A</v>
      </c>
      <c r="AS50" s="92" t="e">
        <f ca="true">+IF(AND(ISNUMBER(OFFSET('Sanitation Data'!$H$11,0,10*ROW('Sanitation Data'!H44))),'Data Summary'!DH50="Yes"),OFFSET('Sanitation Data'!$H$11,0,10*ROW('Sanitation Data'!H44)),NA())</f>
        <v>#N/A</v>
      </c>
      <c r="AT50" s="92" t="e">
        <f ca="true">+IF(AND(ISNUMBER(OFFSET('Sanitation Data'!$H$12,0,10*ROW('Sanitation Data'!H44))),'Data Summary'!DI50="Yes"),OFFSET('Sanitation Data'!$H$12,0,10*ROW('Sanitation Data'!H44)),NA())</f>
        <v>#N/A</v>
      </c>
      <c r="AU50" s="92" t="e">
        <f ca="true">+IF(AND(ISNUMBER(OFFSET('Sanitation Data'!$I$4,0,10*ROW('Sanitation Data'!I44))),'Data Summary'!DJ50="Yes"),100-OFFSET('Sanitation Data'!$I$4,0,10*ROW('Sanitation Data'!I44)),NA())</f>
        <v>#N/A</v>
      </c>
      <c r="AV50" s="92" t="e">
        <f ca="true">+IF(AND(ISNUMBER(OFFSET('Sanitation Data'!$I$6,0,10*ROW('Sanitation Data'!I44))),'Data Summary'!DK50="Yes"),OFFSET('Sanitation Data'!$I$6,0,10*ROW('Sanitation Data'!I44)),NA())</f>
        <v>#N/A</v>
      </c>
      <c r="AW50" s="92" t="e">
        <f ca="true">+IF(AND(ISNUMBER(OFFSET('Sanitation Data'!$I$10,0,10*ROW('Sanitation Data'!I44))),'Data Summary'!DL50="Yes"),OFFSET('Sanitation Data'!$I$10,0,10*ROW('Sanitation Data'!I44)),NA())</f>
        <v>#N/A</v>
      </c>
      <c r="AX50" s="92" t="e">
        <f ca="true">+IF(AND(ISNUMBER(OFFSET('Sanitation Data'!$I$11,0,10*ROW('Sanitation Data'!I44))),'Data Summary'!DM50="Yes"),OFFSET('Sanitation Data'!$I$11,0,10*ROW('Sanitation Data'!I44)),NA())</f>
        <v>#N/A</v>
      </c>
      <c r="AY50" s="92" t="e">
        <f ca="true">+IF(AND(ISNUMBER(OFFSET('Sanitation Data'!$I$12,0,10*ROW('Sanitation Data'!I44))),'Data Summary'!DN50="Yes"),OFFSET('Sanitation Data'!$I$12,0,10*ROW('Sanitation Data'!I44)),NA())</f>
        <v>#N/A</v>
      </c>
      <c r="AZ50" s="93" t="e">
        <f ca="true">+IF(AND(ISNUMBER(OFFSET('Hygiene Data'!$D$5,0,10*ROW('Hygiene Data'!D44))),'Data Summary'!DO50="Yes"),OFFSET('Hygiene Data'!$D$5,0,10*ROW('Hygiene Data'!D44)),NA())</f>
        <v>#N/A</v>
      </c>
      <c r="BA50" s="93" t="e">
        <f ca="true">+IF(AND(ISNUMBER(OFFSET('Hygiene Data'!$D$7,0,10*ROW('Hygiene Data'!D44))),'Data Summary'!DP50="Yes"),OFFSET('Hygiene Data'!$D$7,0,10*ROW('Hygiene Data'!D44)),NA())</f>
        <v>#N/A</v>
      </c>
      <c r="BB50" s="93" t="e">
        <f ca="true">+IF(AND(ISNUMBER(OFFSET('Hygiene Data'!$D$9,0,10*ROW('Hygiene Data'!D44))),'Data Summary'!DQ50="Yes"),OFFSET('Hygiene Data'!$D$9,0,10*ROW('Hygiene Data'!D44)),NA())</f>
        <v>#N/A</v>
      </c>
      <c r="BC50" s="93" t="e">
        <f ca="true">+IF(AND(ISNUMBER(OFFSET('Hygiene Data'!$E$5,0,10*ROW('Hygiene Data'!E44))),'Data Summary'!DR50="Yes"),OFFSET('Hygiene Data'!$E$5,0,10*ROW('Hygiene Data'!E44)),NA())</f>
        <v>#N/A</v>
      </c>
      <c r="BD50" s="93" t="e">
        <f ca="true">+IF(AND(ISNUMBER(OFFSET('Hygiene Data'!$E$7,0,10*ROW('Hygiene Data'!E44))),'Data Summary'!DS50="Yes"),OFFSET('Hygiene Data'!$E$7,0,10*ROW('Hygiene Data'!E44)),NA())</f>
        <v>#N/A</v>
      </c>
      <c r="BE50" s="93" t="e">
        <f ca="true">+IF(AND(ISNUMBER(OFFSET('Hygiene Data'!$E$9,0,10*ROW('Hygiene Data'!E44))),'Data Summary'!DT50="Yes"),OFFSET('Hygiene Data'!$E$9,0,10*ROW('Hygiene Data'!E44)),NA())</f>
        <v>#N/A</v>
      </c>
      <c r="BF50" s="93" t="e">
        <f ca="true">+IF(AND(ISNUMBER(OFFSET('Hygiene Data'!$F$5,0,10*ROW('Hygiene Data'!F44))),'Data Summary'!DU50="Yes"),OFFSET('Hygiene Data'!$F$5,0,10*ROW('Hygiene Data'!F44)),NA())</f>
        <v>#N/A</v>
      </c>
      <c r="BG50" s="93" t="e">
        <f ca="true">+IF(AND(ISNUMBER(OFFSET('Hygiene Data'!$F$7,0,10*ROW('Hygiene Data'!F44))),'Data Summary'!DV50="Yes"),OFFSET('Hygiene Data'!$F$7,0,10*ROW('Hygiene Data'!F44)),NA())</f>
        <v>#N/A</v>
      </c>
      <c r="BH50" s="93" t="e">
        <f ca="true">+IF(AND(ISNUMBER(OFFSET('Hygiene Data'!$F$9,0,10*ROW('Hygiene Data'!F44))),'Data Summary'!DW50="Yes"),OFFSET('Hygiene Data'!$F$9,0,10*ROW('Hygiene Data'!F44)),NA())</f>
        <v>#N/A</v>
      </c>
      <c r="BI50" s="93" t="e">
        <f ca="true">+IF(AND(ISNUMBER(OFFSET('Hygiene Data'!$G$5,0,10*ROW('Hygiene Data'!G44))),'Data Summary'!DX50="Yes"),OFFSET('Hygiene Data'!$G$5,0,10*ROW('Hygiene Data'!G44)),NA())</f>
        <v>#N/A</v>
      </c>
      <c r="BJ50" s="93" t="e">
        <f ca="true">+IF(AND(ISNUMBER(OFFSET('Hygiene Data'!$G$7,0,10*ROW('Hygiene Data'!G44))),'Data Summary'!DY50="Yes"),OFFSET('Hygiene Data'!$G$7,0,10*ROW('Hygiene Data'!G44)),NA())</f>
        <v>#N/A</v>
      </c>
      <c r="BK50" s="93" t="e">
        <f ca="true">+IF(AND(ISNUMBER(OFFSET('Hygiene Data'!$G$9,0,10*ROW('Hygiene Data'!G44))),'Data Summary'!DZ50="Yes"),OFFSET('Hygiene Data'!$G$9,0,10*ROW('Hygiene Data'!G44)),NA())</f>
        <v>#N/A</v>
      </c>
      <c r="BL50" s="93" t="e">
        <f ca="true">+IF(AND(ISNUMBER(OFFSET('Hygiene Data'!$H$5,0,10*ROW('Hygiene Data'!H44))),'Data Summary'!EA50="Yes"),OFFSET('Hygiene Data'!$H$5,0,10*ROW('Hygiene Data'!H44)),NA())</f>
        <v>#N/A</v>
      </c>
      <c r="BM50" s="93" t="e">
        <f ca="true">+IF(AND(ISNUMBER(OFFSET('Hygiene Data'!$H$7,0,10*ROW('Hygiene Data'!H44))),'Data Summary'!EB50="Yes"),OFFSET('Hygiene Data'!$H$7,0,10*ROW('Hygiene Data'!H44)),NA())</f>
        <v>#N/A</v>
      </c>
      <c r="BN50" s="93" t="e">
        <f ca="true">+IF(AND(ISNUMBER(OFFSET('Hygiene Data'!$H$9,0,10*ROW('Hygiene Data'!H44))),'Data Summary'!EC50="Yes"),OFFSET('Hygiene Data'!$H$9,0,10*ROW('Hygiene Data'!H44)),NA())</f>
        <v>#N/A</v>
      </c>
      <c r="BO50" s="93" t="e">
        <f ca="true">+IF(AND(ISNUMBER(OFFSET('Hygiene Data'!$I$5,0,10*ROW('Hygiene Data'!I44))),'Data Summary'!ED50="Yes"),OFFSET('Hygiene Data'!$I$5,0,10*ROW('Hygiene Data'!I44)),NA())</f>
        <v>#N/A</v>
      </c>
      <c r="BP50" s="93" t="e">
        <f ca="true">+IF(AND(ISNUMBER(OFFSET('Hygiene Data'!$I$7,0,10*ROW('Hygiene Data'!I44))),'Data Summary'!EE50="Yes"),OFFSET('Hygiene Data'!$I$7,0,10*ROW('Hygiene Data'!I44)),NA())</f>
        <v>#N/A</v>
      </c>
      <c r="BQ50" s="93" t="e">
        <f ca="true">+IF(AND(ISNUMBER(OFFSET('Hygiene Data'!$I$9,0,10*ROW('Hygiene Data'!I44))),'Data Summary'!EF50="Yes"),OFFSET('Hygiene Data'!$I$9,0,10*ROW('Hygiene Data'!I44)),NA())</f>
        <v>#N/A</v>
      </c>
    </row>
    <row xmlns:x14ac="http://schemas.microsoft.com/office/spreadsheetml/2009/9/ac" r="51" x14ac:dyDescent="0.2">
      <c r="A51" s="325" t="e">
        <f ca="true">+RIGHT('Data Summary'!A51,LEN('Data Summary'!A51)-9)</f>
        <v>#VALUE!</v>
      </c>
      <c r="B51" s="35" t="str">
        <f ca="true">+IF(ISTEXT('Data Summary'!B51),'Data Summary'!B51,"")</f>
        <v/>
      </c>
      <c r="C51" s="324" t="e">
        <f ca="true">+VALUE('Data Summary'!C51)</f>
        <v>#VALUE!</v>
      </c>
      <c r="D51" s="91" t="e">
        <f ca="true">+IF(AND(ISNUMBER(OFFSET('Water Data'!$D$4,0,10*ROW('Water Data'!D45))),'Data Summary'!BS51="Yes"),100-OFFSET('Water Data'!$D$4,0,10*ROW('Water Data'!D45)),NA())</f>
        <v>#N/A</v>
      </c>
      <c r="E51" s="91" t="e">
        <f ca="true">+IF(AND(ISNUMBER(OFFSET('Water Data'!$D$6,0,10*ROW('Water Data'!D45))),'Data Summary'!BT51="Yes"),OFFSET('Water Data'!$D$6,0,10*ROW('Water Data'!D45)),NA())</f>
        <v>#N/A</v>
      </c>
      <c r="F51" s="91" t="e">
        <f ca="true">+IF(AND(ISNUMBER(OFFSET('Water Data'!$D$9,0,10*ROW('Water Data'!D45))),'Data Summary'!BU51="Yes"),OFFSET('Water Data'!$D$9,0,10*ROW('Water Data'!D45)),NA())</f>
        <v>#N/A</v>
      </c>
      <c r="G51" s="91" t="e">
        <f ca="true">+IF(AND(ISNUMBER(OFFSET('Water Data'!$E$4,0,10*ROW('Water Data'!E45))),'Data Summary'!BV51="Yes"),100-OFFSET('Water Data'!$E$4,0,10*ROW('Water Data'!E45)),NA())</f>
        <v>#N/A</v>
      </c>
      <c r="H51" s="91" t="e">
        <f ca="true">+IF(AND(ISNUMBER(OFFSET('Water Data'!$E$6,0,10*ROW('Water Data'!E45))),'Data Summary'!BW51="Yes"),OFFSET('Water Data'!$E$6,0,10*ROW('Water Data'!E45)),NA())</f>
        <v>#N/A</v>
      </c>
      <c r="I51" s="91" t="e">
        <f ca="true">+IF(AND(ISNUMBER(OFFSET('Water Data'!$E$9,0,10*ROW('Water Data'!E45))),'Data Summary'!BX51="Yes"),OFFSET('Water Data'!$E$9,0,10*ROW('Water Data'!E45)),NA())</f>
        <v>#N/A</v>
      </c>
      <c r="J51" s="91" t="e">
        <f ca="true">+IF(AND(ISNUMBER(OFFSET('Water Data'!$F$4,0,10*ROW('Water Data'!F45))),'Data Summary'!BY51="Yes"),100-OFFSET('Water Data'!$F$4,0,10*ROW('Water Data'!F45)),NA())</f>
        <v>#N/A</v>
      </c>
      <c r="K51" s="91" t="e">
        <f ca="true">+IF(AND(ISNUMBER(OFFSET('Water Data'!$F$6,0,10*ROW('Water Data'!F45))),'Data Summary'!BZ51="Yes"),OFFSET('Water Data'!$F$6,0,10*ROW('Water Data'!F45)),NA())</f>
        <v>#N/A</v>
      </c>
      <c r="L51" s="91" t="e">
        <f ca="true">+IF(AND(ISNUMBER(OFFSET('Water Data'!$F$9,0,10*ROW('Water Data'!F45))),'Data Summary'!CA51="Yes"),OFFSET('Water Data'!$F$9,0,10*ROW('Water Data'!F45)),NA())</f>
        <v>#N/A</v>
      </c>
      <c r="M51" s="91" t="e">
        <f ca="true">+IF(AND(ISNUMBER(OFFSET('Water Data'!$G$4,0,10*ROW('Water Data'!G45))),'Data Summary'!CB51="Yes"),100-OFFSET('Water Data'!$G$4,0,10*ROW('Water Data'!G45)),NA())</f>
        <v>#N/A</v>
      </c>
      <c r="N51" s="91" t="e">
        <f ca="true">+IF(AND(ISNUMBER(OFFSET('Water Data'!$G$6,0,10*ROW('Water Data'!G45))),'Data Summary'!CC51="Yes"),OFFSET('Water Data'!$G$6,0,10*ROW('Water Data'!G45)),NA())</f>
        <v>#N/A</v>
      </c>
      <c r="O51" s="91" t="e">
        <f ca="true">+IF(AND(ISNUMBER(OFFSET('Water Data'!$G$9,0,10*ROW('Water Data'!G45))),'Data Summary'!CD51="Yes"),OFFSET('Water Data'!$G$9,0,10*ROW('Water Data'!G45)),NA())</f>
        <v>#N/A</v>
      </c>
      <c r="P51" s="91" t="e">
        <f ca="true">+IF(AND(ISNUMBER(OFFSET('Water Data'!$H$4,0,10*ROW('Water Data'!H45))),'Data Summary'!CE51="Yes"),100-OFFSET('Water Data'!$H$4,0,10*ROW('Water Data'!H45)),NA())</f>
        <v>#N/A</v>
      </c>
      <c r="Q51" s="91" t="e">
        <f ca="true">+IF(AND(ISNUMBER(OFFSET('Water Data'!$H$6,0,10*ROW('Water Data'!H45))),'Data Summary'!CF51="Yes"),OFFSET('Water Data'!$H$6,0,10*ROW('Water Data'!H45)),NA())</f>
        <v>#N/A</v>
      </c>
      <c r="R51" s="91" t="e">
        <f ca="true">+IF(AND(ISNUMBER(OFFSET('Water Data'!$H$9,0,10*ROW('Water Data'!H45))),'Data Summary'!CG51="Yes"),OFFSET('Water Data'!$H$9,0,10*ROW('Water Data'!H45)),NA())</f>
        <v>#N/A</v>
      </c>
      <c r="S51" s="91" t="e">
        <f ca="true">+IF(AND(ISNUMBER(OFFSET('Water Data'!$I$4,0,10*ROW('Water Data'!I45))),'Data Summary'!CH51="Yes"),100-OFFSET('Water Data'!$I$4,0,10*ROW('Water Data'!I45)),NA())</f>
        <v>#N/A</v>
      </c>
      <c r="T51" s="91" t="e">
        <f ca="true">+IF(AND(ISNUMBER(OFFSET('Water Data'!$I$6,0,10*ROW('Water Data'!I45))),'Data Summary'!CI51="Yes"),OFFSET('Water Data'!$I$6,0,10*ROW('Water Data'!I45)),NA())</f>
        <v>#N/A</v>
      </c>
      <c r="U51" s="91" t="e">
        <f ca="true">+IF(AND(ISNUMBER(OFFSET('Water Data'!$I$9,0,10*ROW('Water Data'!I45))),'Data Summary'!CJ51="Yes"),OFFSET('Water Data'!$I$9,0,10*ROW('Water Data'!I45)),NA())</f>
        <v>#N/A</v>
      </c>
      <c r="V51" s="92" t="e">
        <f ca="true">+IF(AND(ISNUMBER(OFFSET('Sanitation Data'!$D$4,0,10*ROW('Sanitation Data'!D45))),'Data Summary'!CK51="Yes"),100-OFFSET('Sanitation Data'!$D$4,0,10*ROW('Sanitation Data'!D45)),NA())</f>
        <v>#N/A</v>
      </c>
      <c r="W51" s="92" t="e">
        <f ca="true">+IF(AND(ISNUMBER(OFFSET('Sanitation Data'!$D$6,0,10*ROW('Sanitation Data'!D45))),'Data Summary'!CL51="Yes"),OFFSET('Sanitation Data'!$D$6,0,10*ROW('Sanitation Data'!D45)),NA())</f>
        <v>#N/A</v>
      </c>
      <c r="X51" s="92" t="e">
        <f ca="true">+IF(AND(ISNUMBER(OFFSET('Sanitation Data'!$D$10,0,10*ROW('Sanitation Data'!D45))),'Data Summary'!CM51="Yes"),OFFSET('Sanitation Data'!$D$10,0,10*ROW('Sanitation Data'!D45)),NA())</f>
        <v>#N/A</v>
      </c>
      <c r="Y51" s="92" t="e">
        <f ca="true">+IF(AND(ISNUMBER(OFFSET('Sanitation Data'!$D$11,0,10*ROW('Sanitation Data'!D45))),'Data Summary'!CN51="Yes"),OFFSET('Sanitation Data'!$D$11,0,10*ROW('Sanitation Data'!D45)),NA())</f>
        <v>#N/A</v>
      </c>
      <c r="Z51" s="92" t="e">
        <f ca="true">+IF(AND(ISNUMBER(OFFSET('Sanitation Data'!$D$12,0,10*ROW('Sanitation Data'!D45))),'Data Summary'!CO51="Yes"),OFFSET('Sanitation Data'!$D$12,0,10*ROW('Sanitation Data'!D45)),NA())</f>
        <v>#N/A</v>
      </c>
      <c r="AA51" s="92" t="e">
        <f ca="true">+IF(AND(ISNUMBER(OFFSET('Sanitation Data'!$E$4,0,10*ROW('Sanitation Data'!E45))),'Data Summary'!CP51="Yes"),100-OFFSET('Sanitation Data'!$E$4,0,10*ROW('Sanitation Data'!E45)),NA())</f>
        <v>#N/A</v>
      </c>
      <c r="AB51" s="92" t="e">
        <f ca="true">+IF(AND(ISNUMBER(OFFSET('Sanitation Data'!$E$6,0,10*ROW('Sanitation Data'!E45))),'Data Summary'!CQ51="Yes"),OFFSET('Sanitation Data'!$E$6,0,10*ROW('Sanitation Data'!E45)),NA())</f>
        <v>#N/A</v>
      </c>
      <c r="AC51" s="92" t="e">
        <f ca="true">+IF(AND(ISNUMBER(OFFSET('Sanitation Data'!$E$10,0,10*ROW('Sanitation Data'!E45))),'Data Summary'!CR51="Yes"),OFFSET('Sanitation Data'!$E$10,0,10*ROW('Sanitation Data'!E45)),NA())</f>
        <v>#N/A</v>
      </c>
      <c r="AD51" s="92" t="e">
        <f ca="true">+IF(AND(ISNUMBER(OFFSET('Sanitation Data'!$E$11,0,10*ROW('Sanitation Data'!E45))),'Data Summary'!CS51="Yes"),OFFSET('Sanitation Data'!$E$11,0,10*ROW('Sanitation Data'!E45)),NA())</f>
        <v>#N/A</v>
      </c>
      <c r="AE51" s="92" t="e">
        <f ca="true">+IF(AND(ISNUMBER(OFFSET('Sanitation Data'!$E$12,0,10*ROW('Sanitation Data'!E45))),'Data Summary'!CT51="Yes"),OFFSET('Sanitation Data'!$E$12,0,10*ROW('Sanitation Data'!E45)),NA())</f>
        <v>#N/A</v>
      </c>
      <c r="AF51" s="92" t="e">
        <f ca="true">+IF(AND(ISNUMBER(OFFSET('Sanitation Data'!$F$4,0,10*ROW('Sanitation Data'!F45))),'Data Summary'!CU51="Yes"),100-OFFSET('Sanitation Data'!$F$4,0,10*ROW('Sanitation Data'!F45)),NA())</f>
        <v>#N/A</v>
      </c>
      <c r="AG51" s="92" t="e">
        <f ca="true">+IF(AND(ISNUMBER(OFFSET('Sanitation Data'!$F$6,0,10*ROW('Sanitation Data'!F45))),'Data Summary'!CV51="Yes"),OFFSET('Sanitation Data'!$F$6,0,10*ROW('Sanitation Data'!F45)),NA())</f>
        <v>#N/A</v>
      </c>
      <c r="AH51" s="92" t="e">
        <f ca="true">+IF(AND(ISNUMBER(OFFSET('Sanitation Data'!$F$10,0,10*ROW('Sanitation Data'!F45))),'Data Summary'!CW51="Yes"),OFFSET('Sanitation Data'!$F$10,0,10*ROW('Sanitation Data'!F45)),NA())</f>
        <v>#N/A</v>
      </c>
      <c r="AI51" s="92" t="e">
        <f ca="true">+IF(AND(ISNUMBER(OFFSET('Sanitation Data'!$F$11,0,10*ROW('Sanitation Data'!F45))),'Data Summary'!CX51="Yes"),OFFSET('Sanitation Data'!$F$11,0,10*ROW('Sanitation Data'!F45)),NA())</f>
        <v>#N/A</v>
      </c>
      <c r="AJ51" s="92" t="e">
        <f ca="true">+IF(AND(ISNUMBER(OFFSET('Sanitation Data'!$F$12,0,10*ROW('Sanitation Data'!F45))),'Data Summary'!CY51="Yes"),OFFSET('Sanitation Data'!$F$12,0,10*ROW('Sanitation Data'!F45)),NA())</f>
        <v>#N/A</v>
      </c>
      <c r="AK51" s="92" t="e">
        <f ca="true">+IF(AND(ISNUMBER(OFFSET('Sanitation Data'!$G$4,0,10*ROW('Sanitation Data'!G45))),'Data Summary'!CZ51="Yes"),100-OFFSET('Sanitation Data'!$G$4,0,10*ROW('Sanitation Data'!G45)),NA())</f>
        <v>#N/A</v>
      </c>
      <c r="AL51" s="92" t="e">
        <f ca="true">+IF(AND(ISNUMBER(OFFSET('Sanitation Data'!$G$6,0,10*ROW('Sanitation Data'!G45))),'Data Summary'!DA51="Yes"),OFFSET('Sanitation Data'!$G$6,0,10*ROW('Sanitation Data'!G45)),NA())</f>
        <v>#N/A</v>
      </c>
      <c r="AM51" s="92" t="e">
        <f ca="true">+IF(AND(ISNUMBER(OFFSET('Sanitation Data'!$G$10,0,10*ROW('Sanitation Data'!G45))),'Data Summary'!DB51="Yes"),OFFSET('Sanitation Data'!$G$10,0,10*ROW('Sanitation Data'!G45)),NA())</f>
        <v>#N/A</v>
      </c>
      <c r="AN51" s="92" t="e">
        <f ca="true">+IF(AND(ISNUMBER(OFFSET('Sanitation Data'!$G$11,0,10*ROW('Sanitation Data'!G45))),'Data Summary'!DC51="Yes"),OFFSET('Sanitation Data'!$G$11,0,10*ROW('Sanitation Data'!G45)),NA())</f>
        <v>#N/A</v>
      </c>
      <c r="AO51" s="92" t="e">
        <f ca="true">+IF(AND(ISNUMBER(OFFSET('Sanitation Data'!$G$12,0,10*ROW('Sanitation Data'!G45))),'Data Summary'!DD51="Yes"),OFFSET('Sanitation Data'!$G$12,0,10*ROW('Sanitation Data'!G45)),NA())</f>
        <v>#N/A</v>
      </c>
      <c r="AP51" s="92" t="e">
        <f ca="true">+IF(AND(ISNUMBER(OFFSET('Sanitation Data'!$H$4,0,10*ROW('Sanitation Data'!H45))),'Data Summary'!DE51="Yes"),100-OFFSET('Sanitation Data'!$H$4,0,10*ROW('Sanitation Data'!H45)),NA())</f>
        <v>#N/A</v>
      </c>
      <c r="AQ51" s="92" t="e">
        <f ca="true">+IF(AND(ISNUMBER(OFFSET('Sanitation Data'!$H$6,0,10*ROW('Sanitation Data'!H45))),'Data Summary'!DF51="Yes"),OFFSET('Sanitation Data'!$H$6,0,10*ROW('Sanitation Data'!H45)),NA())</f>
        <v>#N/A</v>
      </c>
      <c r="AR51" s="92" t="e">
        <f ca="true">+IF(AND(ISNUMBER(OFFSET('Sanitation Data'!$H$10,0,10*ROW('Sanitation Data'!H45))),'Data Summary'!DG51="Yes"),OFFSET('Sanitation Data'!$H$10,0,10*ROW('Sanitation Data'!H45)),NA())</f>
        <v>#N/A</v>
      </c>
      <c r="AS51" s="92" t="e">
        <f ca="true">+IF(AND(ISNUMBER(OFFSET('Sanitation Data'!$H$11,0,10*ROW('Sanitation Data'!H45))),'Data Summary'!DH51="Yes"),OFFSET('Sanitation Data'!$H$11,0,10*ROW('Sanitation Data'!H45)),NA())</f>
        <v>#N/A</v>
      </c>
      <c r="AT51" s="92" t="e">
        <f ca="true">+IF(AND(ISNUMBER(OFFSET('Sanitation Data'!$H$12,0,10*ROW('Sanitation Data'!H45))),'Data Summary'!DI51="Yes"),OFFSET('Sanitation Data'!$H$12,0,10*ROW('Sanitation Data'!H45)),NA())</f>
        <v>#N/A</v>
      </c>
      <c r="AU51" s="92" t="e">
        <f ca="true">+IF(AND(ISNUMBER(OFFSET('Sanitation Data'!$I$4,0,10*ROW('Sanitation Data'!I45))),'Data Summary'!DJ51="Yes"),100-OFFSET('Sanitation Data'!$I$4,0,10*ROW('Sanitation Data'!I45)),NA())</f>
        <v>#N/A</v>
      </c>
      <c r="AV51" s="92" t="e">
        <f ca="true">+IF(AND(ISNUMBER(OFFSET('Sanitation Data'!$I$6,0,10*ROW('Sanitation Data'!I45))),'Data Summary'!DK51="Yes"),OFFSET('Sanitation Data'!$I$6,0,10*ROW('Sanitation Data'!I45)),NA())</f>
        <v>#N/A</v>
      </c>
      <c r="AW51" s="92" t="e">
        <f ca="true">+IF(AND(ISNUMBER(OFFSET('Sanitation Data'!$I$10,0,10*ROW('Sanitation Data'!I45))),'Data Summary'!DL51="Yes"),OFFSET('Sanitation Data'!$I$10,0,10*ROW('Sanitation Data'!I45)),NA())</f>
        <v>#N/A</v>
      </c>
      <c r="AX51" s="92" t="e">
        <f ca="true">+IF(AND(ISNUMBER(OFFSET('Sanitation Data'!$I$11,0,10*ROW('Sanitation Data'!I45))),'Data Summary'!DM51="Yes"),OFFSET('Sanitation Data'!$I$11,0,10*ROW('Sanitation Data'!I45)),NA())</f>
        <v>#N/A</v>
      </c>
      <c r="AY51" s="92" t="e">
        <f ca="true">+IF(AND(ISNUMBER(OFFSET('Sanitation Data'!$I$12,0,10*ROW('Sanitation Data'!I45))),'Data Summary'!DN51="Yes"),OFFSET('Sanitation Data'!$I$12,0,10*ROW('Sanitation Data'!I45)),NA())</f>
        <v>#N/A</v>
      </c>
      <c r="AZ51" s="93" t="e">
        <f ca="true">+IF(AND(ISNUMBER(OFFSET('Hygiene Data'!$D$5,0,10*ROW('Hygiene Data'!D45))),'Data Summary'!DO51="Yes"),OFFSET('Hygiene Data'!$D$5,0,10*ROW('Hygiene Data'!D45)),NA())</f>
        <v>#N/A</v>
      </c>
      <c r="BA51" s="93" t="e">
        <f ca="true">+IF(AND(ISNUMBER(OFFSET('Hygiene Data'!$D$7,0,10*ROW('Hygiene Data'!D45))),'Data Summary'!DP51="Yes"),OFFSET('Hygiene Data'!$D$7,0,10*ROW('Hygiene Data'!D45)),NA())</f>
        <v>#N/A</v>
      </c>
      <c r="BB51" s="93" t="e">
        <f ca="true">+IF(AND(ISNUMBER(OFFSET('Hygiene Data'!$D$9,0,10*ROW('Hygiene Data'!D45))),'Data Summary'!DQ51="Yes"),OFFSET('Hygiene Data'!$D$9,0,10*ROW('Hygiene Data'!D45)),NA())</f>
        <v>#N/A</v>
      </c>
      <c r="BC51" s="93" t="e">
        <f ca="true">+IF(AND(ISNUMBER(OFFSET('Hygiene Data'!$E$5,0,10*ROW('Hygiene Data'!E45))),'Data Summary'!DR51="Yes"),OFFSET('Hygiene Data'!$E$5,0,10*ROW('Hygiene Data'!E45)),NA())</f>
        <v>#N/A</v>
      </c>
      <c r="BD51" s="93" t="e">
        <f ca="true">+IF(AND(ISNUMBER(OFFSET('Hygiene Data'!$E$7,0,10*ROW('Hygiene Data'!E45))),'Data Summary'!DS51="Yes"),OFFSET('Hygiene Data'!$E$7,0,10*ROW('Hygiene Data'!E45)),NA())</f>
        <v>#N/A</v>
      </c>
      <c r="BE51" s="93" t="e">
        <f ca="true">+IF(AND(ISNUMBER(OFFSET('Hygiene Data'!$E$9,0,10*ROW('Hygiene Data'!E45))),'Data Summary'!DT51="Yes"),OFFSET('Hygiene Data'!$E$9,0,10*ROW('Hygiene Data'!E45)),NA())</f>
        <v>#N/A</v>
      </c>
      <c r="BF51" s="93" t="e">
        <f ca="true">+IF(AND(ISNUMBER(OFFSET('Hygiene Data'!$F$5,0,10*ROW('Hygiene Data'!F45))),'Data Summary'!DU51="Yes"),OFFSET('Hygiene Data'!$F$5,0,10*ROW('Hygiene Data'!F45)),NA())</f>
        <v>#N/A</v>
      </c>
      <c r="BG51" s="93" t="e">
        <f ca="true">+IF(AND(ISNUMBER(OFFSET('Hygiene Data'!$F$7,0,10*ROW('Hygiene Data'!F45))),'Data Summary'!DV51="Yes"),OFFSET('Hygiene Data'!$F$7,0,10*ROW('Hygiene Data'!F45)),NA())</f>
        <v>#N/A</v>
      </c>
      <c r="BH51" s="93" t="e">
        <f ca="true">+IF(AND(ISNUMBER(OFFSET('Hygiene Data'!$F$9,0,10*ROW('Hygiene Data'!F45))),'Data Summary'!DW51="Yes"),OFFSET('Hygiene Data'!$F$9,0,10*ROW('Hygiene Data'!F45)),NA())</f>
        <v>#N/A</v>
      </c>
      <c r="BI51" s="93" t="e">
        <f ca="true">+IF(AND(ISNUMBER(OFFSET('Hygiene Data'!$G$5,0,10*ROW('Hygiene Data'!G45))),'Data Summary'!DX51="Yes"),OFFSET('Hygiene Data'!$G$5,0,10*ROW('Hygiene Data'!G45)),NA())</f>
        <v>#N/A</v>
      </c>
      <c r="BJ51" s="93" t="e">
        <f ca="true">+IF(AND(ISNUMBER(OFFSET('Hygiene Data'!$G$7,0,10*ROW('Hygiene Data'!G45))),'Data Summary'!DY51="Yes"),OFFSET('Hygiene Data'!$G$7,0,10*ROW('Hygiene Data'!G45)),NA())</f>
        <v>#N/A</v>
      </c>
      <c r="BK51" s="93" t="e">
        <f ca="true">+IF(AND(ISNUMBER(OFFSET('Hygiene Data'!$G$9,0,10*ROW('Hygiene Data'!G45))),'Data Summary'!DZ51="Yes"),OFFSET('Hygiene Data'!$G$9,0,10*ROW('Hygiene Data'!G45)),NA())</f>
        <v>#N/A</v>
      </c>
      <c r="BL51" s="93" t="e">
        <f ca="true">+IF(AND(ISNUMBER(OFFSET('Hygiene Data'!$H$5,0,10*ROW('Hygiene Data'!H45))),'Data Summary'!EA51="Yes"),OFFSET('Hygiene Data'!$H$5,0,10*ROW('Hygiene Data'!H45)),NA())</f>
        <v>#N/A</v>
      </c>
      <c r="BM51" s="93" t="e">
        <f ca="true">+IF(AND(ISNUMBER(OFFSET('Hygiene Data'!$H$7,0,10*ROW('Hygiene Data'!H45))),'Data Summary'!EB51="Yes"),OFFSET('Hygiene Data'!$H$7,0,10*ROW('Hygiene Data'!H45)),NA())</f>
        <v>#N/A</v>
      </c>
      <c r="BN51" s="93" t="e">
        <f ca="true">+IF(AND(ISNUMBER(OFFSET('Hygiene Data'!$H$9,0,10*ROW('Hygiene Data'!H45))),'Data Summary'!EC51="Yes"),OFFSET('Hygiene Data'!$H$9,0,10*ROW('Hygiene Data'!H45)),NA())</f>
        <v>#N/A</v>
      </c>
      <c r="BO51" s="93" t="e">
        <f ca="true">+IF(AND(ISNUMBER(OFFSET('Hygiene Data'!$I$5,0,10*ROW('Hygiene Data'!I45))),'Data Summary'!ED51="Yes"),OFFSET('Hygiene Data'!$I$5,0,10*ROW('Hygiene Data'!I45)),NA())</f>
        <v>#N/A</v>
      </c>
      <c r="BP51" s="93" t="e">
        <f ca="true">+IF(AND(ISNUMBER(OFFSET('Hygiene Data'!$I$7,0,10*ROW('Hygiene Data'!I45))),'Data Summary'!EE51="Yes"),OFFSET('Hygiene Data'!$I$7,0,10*ROW('Hygiene Data'!I45)),NA())</f>
        <v>#N/A</v>
      </c>
      <c r="BQ51" s="93" t="e">
        <f ca="true">+IF(AND(ISNUMBER(OFFSET('Hygiene Data'!$I$9,0,10*ROW('Hygiene Data'!I45))),'Data Summary'!EF51="Yes"),OFFSET('Hygiene Data'!$I$9,0,10*ROW('Hygiene Data'!I45)),NA())</f>
        <v>#N/A</v>
      </c>
    </row>
    <row xmlns:x14ac="http://schemas.microsoft.com/office/spreadsheetml/2009/9/ac" r="52" x14ac:dyDescent="0.2">
      <c r="A52" s="325" t="e">
        <f ca="true">+RIGHT('Data Summary'!A52,LEN('Data Summary'!A52)-9)</f>
        <v>#VALUE!</v>
      </c>
      <c r="B52" s="35" t="str">
        <f ca="true">+IF(ISTEXT('Data Summary'!B52),'Data Summary'!B52,"")</f>
        <v/>
      </c>
      <c r="C52" s="324" t="e">
        <f ca="true">+VALUE('Data Summary'!C52)</f>
        <v>#VALUE!</v>
      </c>
      <c r="D52" s="91" t="e">
        <f ca="true">+IF(AND(ISNUMBER(OFFSET('Water Data'!$D$4,0,10*ROW('Water Data'!D46))),'Data Summary'!BS52="Yes"),100-OFFSET('Water Data'!$D$4,0,10*ROW('Water Data'!D46)),NA())</f>
        <v>#N/A</v>
      </c>
      <c r="E52" s="91" t="e">
        <f ca="true">+IF(AND(ISNUMBER(OFFSET('Water Data'!$D$6,0,10*ROW('Water Data'!D46))),'Data Summary'!BT52="Yes"),OFFSET('Water Data'!$D$6,0,10*ROW('Water Data'!D46)),NA())</f>
        <v>#N/A</v>
      </c>
      <c r="F52" s="91" t="e">
        <f ca="true">+IF(AND(ISNUMBER(OFFSET('Water Data'!$D$9,0,10*ROW('Water Data'!D46))),'Data Summary'!BU52="Yes"),OFFSET('Water Data'!$D$9,0,10*ROW('Water Data'!D46)),NA())</f>
        <v>#N/A</v>
      </c>
      <c r="G52" s="91" t="e">
        <f ca="true">+IF(AND(ISNUMBER(OFFSET('Water Data'!$E$4,0,10*ROW('Water Data'!E46))),'Data Summary'!BV52="Yes"),100-OFFSET('Water Data'!$E$4,0,10*ROW('Water Data'!E46)),NA())</f>
        <v>#N/A</v>
      </c>
      <c r="H52" s="91" t="e">
        <f ca="true">+IF(AND(ISNUMBER(OFFSET('Water Data'!$E$6,0,10*ROW('Water Data'!E46))),'Data Summary'!BW52="Yes"),OFFSET('Water Data'!$E$6,0,10*ROW('Water Data'!E46)),NA())</f>
        <v>#N/A</v>
      </c>
      <c r="I52" s="91" t="e">
        <f ca="true">+IF(AND(ISNUMBER(OFFSET('Water Data'!$E$9,0,10*ROW('Water Data'!E46))),'Data Summary'!BX52="Yes"),OFFSET('Water Data'!$E$9,0,10*ROW('Water Data'!E46)),NA())</f>
        <v>#N/A</v>
      </c>
      <c r="J52" s="91" t="e">
        <f ca="true">+IF(AND(ISNUMBER(OFFSET('Water Data'!$F$4,0,10*ROW('Water Data'!F46))),'Data Summary'!BY52="Yes"),100-OFFSET('Water Data'!$F$4,0,10*ROW('Water Data'!F46)),NA())</f>
        <v>#N/A</v>
      </c>
      <c r="K52" s="91" t="e">
        <f ca="true">+IF(AND(ISNUMBER(OFFSET('Water Data'!$F$6,0,10*ROW('Water Data'!F46))),'Data Summary'!BZ52="Yes"),OFFSET('Water Data'!$F$6,0,10*ROW('Water Data'!F46)),NA())</f>
        <v>#N/A</v>
      </c>
      <c r="L52" s="91" t="e">
        <f ca="true">+IF(AND(ISNUMBER(OFFSET('Water Data'!$F$9,0,10*ROW('Water Data'!F46))),'Data Summary'!CA52="Yes"),OFFSET('Water Data'!$F$9,0,10*ROW('Water Data'!F46)),NA())</f>
        <v>#N/A</v>
      </c>
      <c r="M52" s="91" t="e">
        <f ca="true">+IF(AND(ISNUMBER(OFFSET('Water Data'!$G$4,0,10*ROW('Water Data'!G46))),'Data Summary'!CB52="Yes"),100-OFFSET('Water Data'!$G$4,0,10*ROW('Water Data'!G46)),NA())</f>
        <v>#N/A</v>
      </c>
      <c r="N52" s="91" t="e">
        <f ca="true">+IF(AND(ISNUMBER(OFFSET('Water Data'!$G$6,0,10*ROW('Water Data'!G46))),'Data Summary'!CC52="Yes"),OFFSET('Water Data'!$G$6,0,10*ROW('Water Data'!G46)),NA())</f>
        <v>#N/A</v>
      </c>
      <c r="O52" s="91" t="e">
        <f ca="true">+IF(AND(ISNUMBER(OFFSET('Water Data'!$G$9,0,10*ROW('Water Data'!G46))),'Data Summary'!CD52="Yes"),OFFSET('Water Data'!$G$9,0,10*ROW('Water Data'!G46)),NA())</f>
        <v>#N/A</v>
      </c>
      <c r="P52" s="91" t="e">
        <f ca="true">+IF(AND(ISNUMBER(OFFSET('Water Data'!$H$4,0,10*ROW('Water Data'!H46))),'Data Summary'!CE52="Yes"),100-OFFSET('Water Data'!$H$4,0,10*ROW('Water Data'!H46)),NA())</f>
        <v>#N/A</v>
      </c>
      <c r="Q52" s="91" t="e">
        <f ca="true">+IF(AND(ISNUMBER(OFFSET('Water Data'!$H$6,0,10*ROW('Water Data'!H46))),'Data Summary'!CF52="Yes"),OFFSET('Water Data'!$H$6,0,10*ROW('Water Data'!H46)),NA())</f>
        <v>#N/A</v>
      </c>
      <c r="R52" s="91" t="e">
        <f ca="true">+IF(AND(ISNUMBER(OFFSET('Water Data'!$H$9,0,10*ROW('Water Data'!H46))),'Data Summary'!CG52="Yes"),OFFSET('Water Data'!$H$9,0,10*ROW('Water Data'!H46)),NA())</f>
        <v>#N/A</v>
      </c>
      <c r="S52" s="91" t="e">
        <f ca="true">+IF(AND(ISNUMBER(OFFSET('Water Data'!$I$4,0,10*ROW('Water Data'!I46))),'Data Summary'!CH52="Yes"),100-OFFSET('Water Data'!$I$4,0,10*ROW('Water Data'!I46)),NA())</f>
        <v>#N/A</v>
      </c>
      <c r="T52" s="91" t="e">
        <f ca="true">+IF(AND(ISNUMBER(OFFSET('Water Data'!$I$6,0,10*ROW('Water Data'!I46))),'Data Summary'!CI52="Yes"),OFFSET('Water Data'!$I$6,0,10*ROW('Water Data'!I46)),NA())</f>
        <v>#N/A</v>
      </c>
      <c r="U52" s="91" t="e">
        <f ca="true">+IF(AND(ISNUMBER(OFFSET('Water Data'!$I$9,0,10*ROW('Water Data'!I46))),'Data Summary'!CJ52="Yes"),OFFSET('Water Data'!$I$9,0,10*ROW('Water Data'!I46)),NA())</f>
        <v>#N/A</v>
      </c>
      <c r="V52" s="92" t="e">
        <f ca="true">+IF(AND(ISNUMBER(OFFSET('Sanitation Data'!$D$4,0,10*ROW('Sanitation Data'!D46))),'Data Summary'!CK52="Yes"),100-OFFSET('Sanitation Data'!$D$4,0,10*ROW('Sanitation Data'!D46)),NA())</f>
        <v>#N/A</v>
      </c>
      <c r="W52" s="92" t="e">
        <f ca="true">+IF(AND(ISNUMBER(OFFSET('Sanitation Data'!$D$6,0,10*ROW('Sanitation Data'!D46))),'Data Summary'!CL52="Yes"),OFFSET('Sanitation Data'!$D$6,0,10*ROW('Sanitation Data'!D46)),NA())</f>
        <v>#N/A</v>
      </c>
      <c r="X52" s="92" t="e">
        <f ca="true">+IF(AND(ISNUMBER(OFFSET('Sanitation Data'!$D$10,0,10*ROW('Sanitation Data'!D46))),'Data Summary'!CM52="Yes"),OFFSET('Sanitation Data'!$D$10,0,10*ROW('Sanitation Data'!D46)),NA())</f>
        <v>#N/A</v>
      </c>
      <c r="Y52" s="92" t="e">
        <f ca="true">+IF(AND(ISNUMBER(OFFSET('Sanitation Data'!$D$11,0,10*ROW('Sanitation Data'!D46))),'Data Summary'!CN52="Yes"),OFFSET('Sanitation Data'!$D$11,0,10*ROW('Sanitation Data'!D46)),NA())</f>
        <v>#N/A</v>
      </c>
      <c r="Z52" s="92" t="e">
        <f ca="true">+IF(AND(ISNUMBER(OFFSET('Sanitation Data'!$D$12,0,10*ROW('Sanitation Data'!D46))),'Data Summary'!CO52="Yes"),OFFSET('Sanitation Data'!$D$12,0,10*ROW('Sanitation Data'!D46)),NA())</f>
        <v>#N/A</v>
      </c>
      <c r="AA52" s="92" t="e">
        <f ca="true">+IF(AND(ISNUMBER(OFFSET('Sanitation Data'!$E$4,0,10*ROW('Sanitation Data'!E46))),'Data Summary'!CP52="Yes"),100-OFFSET('Sanitation Data'!$E$4,0,10*ROW('Sanitation Data'!E46)),NA())</f>
        <v>#N/A</v>
      </c>
      <c r="AB52" s="92" t="e">
        <f ca="true">+IF(AND(ISNUMBER(OFFSET('Sanitation Data'!$E$6,0,10*ROW('Sanitation Data'!E46))),'Data Summary'!CQ52="Yes"),OFFSET('Sanitation Data'!$E$6,0,10*ROW('Sanitation Data'!E46)),NA())</f>
        <v>#N/A</v>
      </c>
      <c r="AC52" s="92" t="e">
        <f ca="true">+IF(AND(ISNUMBER(OFFSET('Sanitation Data'!$E$10,0,10*ROW('Sanitation Data'!E46))),'Data Summary'!CR52="Yes"),OFFSET('Sanitation Data'!$E$10,0,10*ROW('Sanitation Data'!E46)),NA())</f>
        <v>#N/A</v>
      </c>
      <c r="AD52" s="92" t="e">
        <f ca="true">+IF(AND(ISNUMBER(OFFSET('Sanitation Data'!$E$11,0,10*ROW('Sanitation Data'!E46))),'Data Summary'!CS52="Yes"),OFFSET('Sanitation Data'!$E$11,0,10*ROW('Sanitation Data'!E46)),NA())</f>
        <v>#N/A</v>
      </c>
      <c r="AE52" s="92" t="e">
        <f ca="true">+IF(AND(ISNUMBER(OFFSET('Sanitation Data'!$E$12,0,10*ROW('Sanitation Data'!E46))),'Data Summary'!CT52="Yes"),OFFSET('Sanitation Data'!$E$12,0,10*ROW('Sanitation Data'!E46)),NA())</f>
        <v>#N/A</v>
      </c>
      <c r="AF52" s="92" t="e">
        <f ca="true">+IF(AND(ISNUMBER(OFFSET('Sanitation Data'!$F$4,0,10*ROW('Sanitation Data'!F46))),'Data Summary'!CU52="Yes"),100-OFFSET('Sanitation Data'!$F$4,0,10*ROW('Sanitation Data'!F46)),NA())</f>
        <v>#N/A</v>
      </c>
      <c r="AG52" s="92" t="e">
        <f ca="true">+IF(AND(ISNUMBER(OFFSET('Sanitation Data'!$F$6,0,10*ROW('Sanitation Data'!F46))),'Data Summary'!CV52="Yes"),OFFSET('Sanitation Data'!$F$6,0,10*ROW('Sanitation Data'!F46)),NA())</f>
        <v>#N/A</v>
      </c>
      <c r="AH52" s="92" t="e">
        <f ca="true">+IF(AND(ISNUMBER(OFFSET('Sanitation Data'!$F$10,0,10*ROW('Sanitation Data'!F46))),'Data Summary'!CW52="Yes"),OFFSET('Sanitation Data'!$F$10,0,10*ROW('Sanitation Data'!F46)),NA())</f>
        <v>#N/A</v>
      </c>
      <c r="AI52" s="92" t="e">
        <f ca="true">+IF(AND(ISNUMBER(OFFSET('Sanitation Data'!$F$11,0,10*ROW('Sanitation Data'!F46))),'Data Summary'!CX52="Yes"),OFFSET('Sanitation Data'!$F$11,0,10*ROW('Sanitation Data'!F46)),NA())</f>
        <v>#N/A</v>
      </c>
      <c r="AJ52" s="92" t="e">
        <f ca="true">+IF(AND(ISNUMBER(OFFSET('Sanitation Data'!$F$12,0,10*ROW('Sanitation Data'!F46))),'Data Summary'!CY52="Yes"),OFFSET('Sanitation Data'!$F$12,0,10*ROW('Sanitation Data'!F46)),NA())</f>
        <v>#N/A</v>
      </c>
      <c r="AK52" s="92" t="e">
        <f ca="true">+IF(AND(ISNUMBER(OFFSET('Sanitation Data'!$G$4,0,10*ROW('Sanitation Data'!G46))),'Data Summary'!CZ52="Yes"),100-OFFSET('Sanitation Data'!$G$4,0,10*ROW('Sanitation Data'!G46)),NA())</f>
        <v>#N/A</v>
      </c>
      <c r="AL52" s="92" t="e">
        <f ca="true">+IF(AND(ISNUMBER(OFFSET('Sanitation Data'!$G$6,0,10*ROW('Sanitation Data'!G46))),'Data Summary'!DA52="Yes"),OFFSET('Sanitation Data'!$G$6,0,10*ROW('Sanitation Data'!G46)),NA())</f>
        <v>#N/A</v>
      </c>
      <c r="AM52" s="92" t="e">
        <f ca="true">+IF(AND(ISNUMBER(OFFSET('Sanitation Data'!$G$10,0,10*ROW('Sanitation Data'!G46))),'Data Summary'!DB52="Yes"),OFFSET('Sanitation Data'!$G$10,0,10*ROW('Sanitation Data'!G46)),NA())</f>
        <v>#N/A</v>
      </c>
      <c r="AN52" s="92" t="e">
        <f ca="true">+IF(AND(ISNUMBER(OFFSET('Sanitation Data'!$G$11,0,10*ROW('Sanitation Data'!G46))),'Data Summary'!DC52="Yes"),OFFSET('Sanitation Data'!$G$11,0,10*ROW('Sanitation Data'!G46)),NA())</f>
        <v>#N/A</v>
      </c>
      <c r="AO52" s="92" t="e">
        <f ca="true">+IF(AND(ISNUMBER(OFFSET('Sanitation Data'!$G$12,0,10*ROW('Sanitation Data'!G46))),'Data Summary'!DD52="Yes"),OFFSET('Sanitation Data'!$G$12,0,10*ROW('Sanitation Data'!G46)),NA())</f>
        <v>#N/A</v>
      </c>
      <c r="AP52" s="92" t="e">
        <f ca="true">+IF(AND(ISNUMBER(OFFSET('Sanitation Data'!$H$4,0,10*ROW('Sanitation Data'!H46))),'Data Summary'!DE52="Yes"),100-OFFSET('Sanitation Data'!$H$4,0,10*ROW('Sanitation Data'!H46)),NA())</f>
        <v>#N/A</v>
      </c>
      <c r="AQ52" s="92" t="e">
        <f ca="true">+IF(AND(ISNUMBER(OFFSET('Sanitation Data'!$H$6,0,10*ROW('Sanitation Data'!H46))),'Data Summary'!DF52="Yes"),OFFSET('Sanitation Data'!$H$6,0,10*ROW('Sanitation Data'!H46)),NA())</f>
        <v>#N/A</v>
      </c>
      <c r="AR52" s="92" t="e">
        <f ca="true">+IF(AND(ISNUMBER(OFFSET('Sanitation Data'!$H$10,0,10*ROW('Sanitation Data'!H46))),'Data Summary'!DG52="Yes"),OFFSET('Sanitation Data'!$H$10,0,10*ROW('Sanitation Data'!H46)),NA())</f>
        <v>#N/A</v>
      </c>
      <c r="AS52" s="92" t="e">
        <f ca="true">+IF(AND(ISNUMBER(OFFSET('Sanitation Data'!$H$11,0,10*ROW('Sanitation Data'!H46))),'Data Summary'!DH52="Yes"),OFFSET('Sanitation Data'!$H$11,0,10*ROW('Sanitation Data'!H46)),NA())</f>
        <v>#N/A</v>
      </c>
      <c r="AT52" s="92" t="e">
        <f ca="true">+IF(AND(ISNUMBER(OFFSET('Sanitation Data'!$H$12,0,10*ROW('Sanitation Data'!H46))),'Data Summary'!DI52="Yes"),OFFSET('Sanitation Data'!$H$12,0,10*ROW('Sanitation Data'!H46)),NA())</f>
        <v>#N/A</v>
      </c>
      <c r="AU52" s="92" t="e">
        <f ca="true">+IF(AND(ISNUMBER(OFFSET('Sanitation Data'!$I$4,0,10*ROW('Sanitation Data'!I46))),'Data Summary'!DJ52="Yes"),100-OFFSET('Sanitation Data'!$I$4,0,10*ROW('Sanitation Data'!I46)),NA())</f>
        <v>#N/A</v>
      </c>
      <c r="AV52" s="92" t="e">
        <f ca="true">+IF(AND(ISNUMBER(OFFSET('Sanitation Data'!$I$6,0,10*ROW('Sanitation Data'!I46))),'Data Summary'!DK52="Yes"),OFFSET('Sanitation Data'!$I$6,0,10*ROW('Sanitation Data'!I46)),NA())</f>
        <v>#N/A</v>
      </c>
      <c r="AW52" s="92" t="e">
        <f ca="true">+IF(AND(ISNUMBER(OFFSET('Sanitation Data'!$I$10,0,10*ROW('Sanitation Data'!I46))),'Data Summary'!DL52="Yes"),OFFSET('Sanitation Data'!$I$10,0,10*ROW('Sanitation Data'!I46)),NA())</f>
        <v>#N/A</v>
      </c>
      <c r="AX52" s="92" t="e">
        <f ca="true">+IF(AND(ISNUMBER(OFFSET('Sanitation Data'!$I$11,0,10*ROW('Sanitation Data'!I46))),'Data Summary'!DM52="Yes"),OFFSET('Sanitation Data'!$I$11,0,10*ROW('Sanitation Data'!I46)),NA())</f>
        <v>#N/A</v>
      </c>
      <c r="AY52" s="92" t="e">
        <f ca="true">+IF(AND(ISNUMBER(OFFSET('Sanitation Data'!$I$12,0,10*ROW('Sanitation Data'!I46))),'Data Summary'!DN52="Yes"),OFFSET('Sanitation Data'!$I$12,0,10*ROW('Sanitation Data'!I46)),NA())</f>
        <v>#N/A</v>
      </c>
      <c r="AZ52" s="93" t="e">
        <f ca="true">+IF(AND(ISNUMBER(OFFSET('Hygiene Data'!$D$5,0,10*ROW('Hygiene Data'!D46))),'Data Summary'!DO52="Yes"),OFFSET('Hygiene Data'!$D$5,0,10*ROW('Hygiene Data'!D46)),NA())</f>
        <v>#N/A</v>
      </c>
      <c r="BA52" s="93" t="e">
        <f ca="true">+IF(AND(ISNUMBER(OFFSET('Hygiene Data'!$D$7,0,10*ROW('Hygiene Data'!D46))),'Data Summary'!DP52="Yes"),OFFSET('Hygiene Data'!$D$7,0,10*ROW('Hygiene Data'!D46)),NA())</f>
        <v>#N/A</v>
      </c>
      <c r="BB52" s="93" t="e">
        <f ca="true">+IF(AND(ISNUMBER(OFFSET('Hygiene Data'!$D$9,0,10*ROW('Hygiene Data'!D46))),'Data Summary'!DQ52="Yes"),OFFSET('Hygiene Data'!$D$9,0,10*ROW('Hygiene Data'!D46)),NA())</f>
        <v>#N/A</v>
      </c>
      <c r="BC52" s="93" t="e">
        <f ca="true">+IF(AND(ISNUMBER(OFFSET('Hygiene Data'!$E$5,0,10*ROW('Hygiene Data'!E46))),'Data Summary'!DR52="Yes"),OFFSET('Hygiene Data'!$E$5,0,10*ROW('Hygiene Data'!E46)),NA())</f>
        <v>#N/A</v>
      </c>
      <c r="BD52" s="93" t="e">
        <f ca="true">+IF(AND(ISNUMBER(OFFSET('Hygiene Data'!$E$7,0,10*ROW('Hygiene Data'!E46))),'Data Summary'!DS52="Yes"),OFFSET('Hygiene Data'!$E$7,0,10*ROW('Hygiene Data'!E46)),NA())</f>
        <v>#N/A</v>
      </c>
      <c r="BE52" s="93" t="e">
        <f ca="true">+IF(AND(ISNUMBER(OFFSET('Hygiene Data'!$E$9,0,10*ROW('Hygiene Data'!E46))),'Data Summary'!DT52="Yes"),OFFSET('Hygiene Data'!$E$9,0,10*ROW('Hygiene Data'!E46)),NA())</f>
        <v>#N/A</v>
      </c>
      <c r="BF52" s="93" t="e">
        <f ca="true">+IF(AND(ISNUMBER(OFFSET('Hygiene Data'!$F$5,0,10*ROW('Hygiene Data'!F46))),'Data Summary'!DU52="Yes"),OFFSET('Hygiene Data'!$F$5,0,10*ROW('Hygiene Data'!F46)),NA())</f>
        <v>#N/A</v>
      </c>
      <c r="BG52" s="93" t="e">
        <f ca="true">+IF(AND(ISNUMBER(OFFSET('Hygiene Data'!$F$7,0,10*ROW('Hygiene Data'!F46))),'Data Summary'!DV52="Yes"),OFFSET('Hygiene Data'!$F$7,0,10*ROW('Hygiene Data'!F46)),NA())</f>
        <v>#N/A</v>
      </c>
      <c r="BH52" s="93" t="e">
        <f ca="true">+IF(AND(ISNUMBER(OFFSET('Hygiene Data'!$F$9,0,10*ROW('Hygiene Data'!F46))),'Data Summary'!DW52="Yes"),OFFSET('Hygiene Data'!$F$9,0,10*ROW('Hygiene Data'!F46)),NA())</f>
        <v>#N/A</v>
      </c>
      <c r="BI52" s="93" t="e">
        <f ca="true">+IF(AND(ISNUMBER(OFFSET('Hygiene Data'!$G$5,0,10*ROW('Hygiene Data'!G46))),'Data Summary'!DX52="Yes"),OFFSET('Hygiene Data'!$G$5,0,10*ROW('Hygiene Data'!G46)),NA())</f>
        <v>#N/A</v>
      </c>
      <c r="BJ52" s="93" t="e">
        <f ca="true">+IF(AND(ISNUMBER(OFFSET('Hygiene Data'!$G$7,0,10*ROW('Hygiene Data'!G46))),'Data Summary'!DY52="Yes"),OFFSET('Hygiene Data'!$G$7,0,10*ROW('Hygiene Data'!G46)),NA())</f>
        <v>#N/A</v>
      </c>
      <c r="BK52" s="93" t="e">
        <f ca="true">+IF(AND(ISNUMBER(OFFSET('Hygiene Data'!$G$9,0,10*ROW('Hygiene Data'!G46))),'Data Summary'!DZ52="Yes"),OFFSET('Hygiene Data'!$G$9,0,10*ROW('Hygiene Data'!G46)),NA())</f>
        <v>#N/A</v>
      </c>
      <c r="BL52" s="93" t="e">
        <f ca="true">+IF(AND(ISNUMBER(OFFSET('Hygiene Data'!$H$5,0,10*ROW('Hygiene Data'!H46))),'Data Summary'!EA52="Yes"),OFFSET('Hygiene Data'!$H$5,0,10*ROW('Hygiene Data'!H46)),NA())</f>
        <v>#N/A</v>
      </c>
      <c r="BM52" s="93" t="e">
        <f ca="true">+IF(AND(ISNUMBER(OFFSET('Hygiene Data'!$H$7,0,10*ROW('Hygiene Data'!H46))),'Data Summary'!EB52="Yes"),OFFSET('Hygiene Data'!$H$7,0,10*ROW('Hygiene Data'!H46)),NA())</f>
        <v>#N/A</v>
      </c>
      <c r="BN52" s="93" t="e">
        <f ca="true">+IF(AND(ISNUMBER(OFFSET('Hygiene Data'!$H$9,0,10*ROW('Hygiene Data'!H46))),'Data Summary'!EC52="Yes"),OFFSET('Hygiene Data'!$H$9,0,10*ROW('Hygiene Data'!H46)),NA())</f>
        <v>#N/A</v>
      </c>
      <c r="BO52" s="93" t="e">
        <f ca="true">+IF(AND(ISNUMBER(OFFSET('Hygiene Data'!$I$5,0,10*ROW('Hygiene Data'!I46))),'Data Summary'!ED52="Yes"),OFFSET('Hygiene Data'!$I$5,0,10*ROW('Hygiene Data'!I46)),NA())</f>
        <v>#N/A</v>
      </c>
      <c r="BP52" s="93" t="e">
        <f ca="true">+IF(AND(ISNUMBER(OFFSET('Hygiene Data'!$I$7,0,10*ROW('Hygiene Data'!I46))),'Data Summary'!EE52="Yes"),OFFSET('Hygiene Data'!$I$7,0,10*ROW('Hygiene Data'!I46)),NA())</f>
        <v>#N/A</v>
      </c>
      <c r="BQ52" s="93" t="e">
        <f ca="true">+IF(AND(ISNUMBER(OFFSET('Hygiene Data'!$I$9,0,10*ROW('Hygiene Data'!I46))),'Data Summary'!EF52="Yes"),OFFSET('Hygiene Data'!$I$9,0,10*ROW('Hygiene Data'!I46)),NA())</f>
        <v>#N/A</v>
      </c>
    </row>
    <row xmlns:x14ac="http://schemas.microsoft.com/office/spreadsheetml/2009/9/ac" r="53" x14ac:dyDescent="0.2">
      <c r="A53" s="325" t="e">
        <f ca="true">+RIGHT('Data Summary'!A53,LEN('Data Summary'!A53)-9)</f>
        <v>#VALUE!</v>
      </c>
      <c r="B53" s="35" t="str">
        <f ca="true">+IF(ISTEXT('Data Summary'!B53),'Data Summary'!B53,"")</f>
        <v/>
      </c>
      <c r="C53" s="324" t="e">
        <f ca="true">+VALUE('Data Summary'!C53)</f>
        <v>#VALUE!</v>
      </c>
      <c r="D53" s="91" t="e">
        <f ca="true">+IF(AND(ISNUMBER(OFFSET('Water Data'!$D$4,0,10*ROW('Water Data'!D47))),'Data Summary'!BS53="Yes"),100-OFFSET('Water Data'!$D$4,0,10*ROW('Water Data'!D47)),NA())</f>
        <v>#N/A</v>
      </c>
      <c r="E53" s="91" t="e">
        <f ca="true">+IF(AND(ISNUMBER(OFFSET('Water Data'!$D$6,0,10*ROW('Water Data'!D47))),'Data Summary'!BT53="Yes"),OFFSET('Water Data'!$D$6,0,10*ROW('Water Data'!D47)),NA())</f>
        <v>#N/A</v>
      </c>
      <c r="F53" s="91" t="e">
        <f ca="true">+IF(AND(ISNUMBER(OFFSET('Water Data'!$D$9,0,10*ROW('Water Data'!D47))),'Data Summary'!BU53="Yes"),OFFSET('Water Data'!$D$9,0,10*ROW('Water Data'!D47)),NA())</f>
        <v>#N/A</v>
      </c>
      <c r="G53" s="91" t="e">
        <f ca="true">+IF(AND(ISNUMBER(OFFSET('Water Data'!$E$4,0,10*ROW('Water Data'!E47))),'Data Summary'!BV53="Yes"),100-OFFSET('Water Data'!$E$4,0,10*ROW('Water Data'!E47)),NA())</f>
        <v>#N/A</v>
      </c>
      <c r="H53" s="91" t="e">
        <f ca="true">+IF(AND(ISNUMBER(OFFSET('Water Data'!$E$6,0,10*ROW('Water Data'!E47))),'Data Summary'!BW53="Yes"),OFFSET('Water Data'!$E$6,0,10*ROW('Water Data'!E47)),NA())</f>
        <v>#N/A</v>
      </c>
      <c r="I53" s="91" t="e">
        <f ca="true">+IF(AND(ISNUMBER(OFFSET('Water Data'!$E$9,0,10*ROW('Water Data'!E47))),'Data Summary'!BX53="Yes"),OFFSET('Water Data'!$E$9,0,10*ROW('Water Data'!E47)),NA())</f>
        <v>#N/A</v>
      </c>
      <c r="J53" s="91" t="e">
        <f ca="true">+IF(AND(ISNUMBER(OFFSET('Water Data'!$F$4,0,10*ROW('Water Data'!F47))),'Data Summary'!BY53="Yes"),100-OFFSET('Water Data'!$F$4,0,10*ROW('Water Data'!F47)),NA())</f>
        <v>#N/A</v>
      </c>
      <c r="K53" s="91" t="e">
        <f ca="true">+IF(AND(ISNUMBER(OFFSET('Water Data'!$F$6,0,10*ROW('Water Data'!F47))),'Data Summary'!BZ53="Yes"),OFFSET('Water Data'!$F$6,0,10*ROW('Water Data'!F47)),NA())</f>
        <v>#N/A</v>
      </c>
      <c r="L53" s="91" t="e">
        <f ca="true">+IF(AND(ISNUMBER(OFFSET('Water Data'!$F$9,0,10*ROW('Water Data'!F47))),'Data Summary'!CA53="Yes"),OFFSET('Water Data'!$F$9,0,10*ROW('Water Data'!F47)),NA())</f>
        <v>#N/A</v>
      </c>
      <c r="M53" s="91" t="e">
        <f ca="true">+IF(AND(ISNUMBER(OFFSET('Water Data'!$G$4,0,10*ROW('Water Data'!G47))),'Data Summary'!CB53="Yes"),100-OFFSET('Water Data'!$G$4,0,10*ROW('Water Data'!G47)),NA())</f>
        <v>#N/A</v>
      </c>
      <c r="N53" s="91" t="e">
        <f ca="true">+IF(AND(ISNUMBER(OFFSET('Water Data'!$G$6,0,10*ROW('Water Data'!G47))),'Data Summary'!CC53="Yes"),OFFSET('Water Data'!$G$6,0,10*ROW('Water Data'!G47)),NA())</f>
        <v>#N/A</v>
      </c>
      <c r="O53" s="91" t="e">
        <f ca="true">+IF(AND(ISNUMBER(OFFSET('Water Data'!$G$9,0,10*ROW('Water Data'!G47))),'Data Summary'!CD53="Yes"),OFFSET('Water Data'!$G$9,0,10*ROW('Water Data'!G47)),NA())</f>
        <v>#N/A</v>
      </c>
      <c r="P53" s="91" t="e">
        <f ca="true">+IF(AND(ISNUMBER(OFFSET('Water Data'!$H$4,0,10*ROW('Water Data'!H47))),'Data Summary'!CE53="Yes"),100-OFFSET('Water Data'!$H$4,0,10*ROW('Water Data'!H47)),NA())</f>
        <v>#N/A</v>
      </c>
      <c r="Q53" s="91" t="e">
        <f ca="true">+IF(AND(ISNUMBER(OFFSET('Water Data'!$H$6,0,10*ROW('Water Data'!H47))),'Data Summary'!CF53="Yes"),OFFSET('Water Data'!$H$6,0,10*ROW('Water Data'!H47)),NA())</f>
        <v>#N/A</v>
      </c>
      <c r="R53" s="91" t="e">
        <f ca="true">+IF(AND(ISNUMBER(OFFSET('Water Data'!$H$9,0,10*ROW('Water Data'!H47))),'Data Summary'!CG53="Yes"),OFFSET('Water Data'!$H$9,0,10*ROW('Water Data'!H47)),NA())</f>
        <v>#N/A</v>
      </c>
      <c r="S53" s="91" t="e">
        <f ca="true">+IF(AND(ISNUMBER(OFFSET('Water Data'!$I$4,0,10*ROW('Water Data'!I47))),'Data Summary'!CH53="Yes"),100-OFFSET('Water Data'!$I$4,0,10*ROW('Water Data'!I47)),NA())</f>
        <v>#N/A</v>
      </c>
      <c r="T53" s="91" t="e">
        <f ca="true">+IF(AND(ISNUMBER(OFFSET('Water Data'!$I$6,0,10*ROW('Water Data'!I47))),'Data Summary'!CI53="Yes"),OFFSET('Water Data'!$I$6,0,10*ROW('Water Data'!I47)),NA())</f>
        <v>#N/A</v>
      </c>
      <c r="U53" s="91" t="e">
        <f ca="true">+IF(AND(ISNUMBER(OFFSET('Water Data'!$I$9,0,10*ROW('Water Data'!I47))),'Data Summary'!CJ53="Yes"),OFFSET('Water Data'!$I$9,0,10*ROW('Water Data'!I47)),NA())</f>
        <v>#N/A</v>
      </c>
      <c r="V53" s="92" t="e">
        <f ca="true">+IF(AND(ISNUMBER(OFFSET('Sanitation Data'!$D$4,0,10*ROW('Sanitation Data'!D47))),'Data Summary'!CK53="Yes"),100-OFFSET('Sanitation Data'!$D$4,0,10*ROW('Sanitation Data'!D47)),NA())</f>
        <v>#N/A</v>
      </c>
      <c r="W53" s="92" t="e">
        <f ca="true">+IF(AND(ISNUMBER(OFFSET('Sanitation Data'!$D$6,0,10*ROW('Sanitation Data'!D47))),'Data Summary'!CL53="Yes"),OFFSET('Sanitation Data'!$D$6,0,10*ROW('Sanitation Data'!D47)),NA())</f>
        <v>#N/A</v>
      </c>
      <c r="X53" s="92" t="e">
        <f ca="true">+IF(AND(ISNUMBER(OFFSET('Sanitation Data'!$D$10,0,10*ROW('Sanitation Data'!D47))),'Data Summary'!CM53="Yes"),OFFSET('Sanitation Data'!$D$10,0,10*ROW('Sanitation Data'!D47)),NA())</f>
        <v>#N/A</v>
      </c>
      <c r="Y53" s="92" t="e">
        <f ca="true">+IF(AND(ISNUMBER(OFFSET('Sanitation Data'!$D$11,0,10*ROW('Sanitation Data'!D47))),'Data Summary'!CN53="Yes"),OFFSET('Sanitation Data'!$D$11,0,10*ROW('Sanitation Data'!D47)),NA())</f>
        <v>#N/A</v>
      </c>
      <c r="Z53" s="92" t="e">
        <f ca="true">+IF(AND(ISNUMBER(OFFSET('Sanitation Data'!$D$12,0,10*ROW('Sanitation Data'!D47))),'Data Summary'!CO53="Yes"),OFFSET('Sanitation Data'!$D$12,0,10*ROW('Sanitation Data'!D47)),NA())</f>
        <v>#N/A</v>
      </c>
      <c r="AA53" s="92" t="e">
        <f ca="true">+IF(AND(ISNUMBER(OFFSET('Sanitation Data'!$E$4,0,10*ROW('Sanitation Data'!E47))),'Data Summary'!CP53="Yes"),100-OFFSET('Sanitation Data'!$E$4,0,10*ROW('Sanitation Data'!E47)),NA())</f>
        <v>#N/A</v>
      </c>
      <c r="AB53" s="92" t="e">
        <f ca="true">+IF(AND(ISNUMBER(OFFSET('Sanitation Data'!$E$6,0,10*ROW('Sanitation Data'!E47))),'Data Summary'!CQ53="Yes"),OFFSET('Sanitation Data'!$E$6,0,10*ROW('Sanitation Data'!E47)),NA())</f>
        <v>#N/A</v>
      </c>
      <c r="AC53" s="92" t="e">
        <f ca="true">+IF(AND(ISNUMBER(OFFSET('Sanitation Data'!$E$10,0,10*ROW('Sanitation Data'!E47))),'Data Summary'!CR53="Yes"),OFFSET('Sanitation Data'!$E$10,0,10*ROW('Sanitation Data'!E47)),NA())</f>
        <v>#N/A</v>
      </c>
      <c r="AD53" s="92" t="e">
        <f ca="true">+IF(AND(ISNUMBER(OFFSET('Sanitation Data'!$E$11,0,10*ROW('Sanitation Data'!E47))),'Data Summary'!CS53="Yes"),OFFSET('Sanitation Data'!$E$11,0,10*ROW('Sanitation Data'!E47)),NA())</f>
        <v>#N/A</v>
      </c>
      <c r="AE53" s="92" t="e">
        <f ca="true">+IF(AND(ISNUMBER(OFFSET('Sanitation Data'!$E$12,0,10*ROW('Sanitation Data'!E47))),'Data Summary'!CT53="Yes"),OFFSET('Sanitation Data'!$E$12,0,10*ROW('Sanitation Data'!E47)),NA())</f>
        <v>#N/A</v>
      </c>
      <c r="AF53" s="92" t="e">
        <f ca="true">+IF(AND(ISNUMBER(OFFSET('Sanitation Data'!$F$4,0,10*ROW('Sanitation Data'!F47))),'Data Summary'!CU53="Yes"),100-OFFSET('Sanitation Data'!$F$4,0,10*ROW('Sanitation Data'!F47)),NA())</f>
        <v>#N/A</v>
      </c>
      <c r="AG53" s="92" t="e">
        <f ca="true">+IF(AND(ISNUMBER(OFFSET('Sanitation Data'!$F$6,0,10*ROW('Sanitation Data'!F47))),'Data Summary'!CV53="Yes"),OFFSET('Sanitation Data'!$F$6,0,10*ROW('Sanitation Data'!F47)),NA())</f>
        <v>#N/A</v>
      </c>
      <c r="AH53" s="92" t="e">
        <f ca="true">+IF(AND(ISNUMBER(OFFSET('Sanitation Data'!$F$10,0,10*ROW('Sanitation Data'!F47))),'Data Summary'!CW53="Yes"),OFFSET('Sanitation Data'!$F$10,0,10*ROW('Sanitation Data'!F47)),NA())</f>
        <v>#N/A</v>
      </c>
      <c r="AI53" s="92" t="e">
        <f ca="true">+IF(AND(ISNUMBER(OFFSET('Sanitation Data'!$F$11,0,10*ROW('Sanitation Data'!F47))),'Data Summary'!CX53="Yes"),OFFSET('Sanitation Data'!$F$11,0,10*ROW('Sanitation Data'!F47)),NA())</f>
        <v>#N/A</v>
      </c>
      <c r="AJ53" s="92" t="e">
        <f ca="true">+IF(AND(ISNUMBER(OFFSET('Sanitation Data'!$F$12,0,10*ROW('Sanitation Data'!F47))),'Data Summary'!CY53="Yes"),OFFSET('Sanitation Data'!$F$12,0,10*ROW('Sanitation Data'!F47)),NA())</f>
        <v>#N/A</v>
      </c>
      <c r="AK53" s="92" t="e">
        <f ca="true">+IF(AND(ISNUMBER(OFFSET('Sanitation Data'!$G$4,0,10*ROW('Sanitation Data'!G47))),'Data Summary'!CZ53="Yes"),100-OFFSET('Sanitation Data'!$G$4,0,10*ROW('Sanitation Data'!G47)),NA())</f>
        <v>#N/A</v>
      </c>
      <c r="AL53" s="92" t="e">
        <f ca="true">+IF(AND(ISNUMBER(OFFSET('Sanitation Data'!$G$6,0,10*ROW('Sanitation Data'!G47))),'Data Summary'!DA53="Yes"),OFFSET('Sanitation Data'!$G$6,0,10*ROW('Sanitation Data'!G47)),NA())</f>
        <v>#N/A</v>
      </c>
      <c r="AM53" s="92" t="e">
        <f ca="true">+IF(AND(ISNUMBER(OFFSET('Sanitation Data'!$G$10,0,10*ROW('Sanitation Data'!G47))),'Data Summary'!DB53="Yes"),OFFSET('Sanitation Data'!$G$10,0,10*ROW('Sanitation Data'!G47)),NA())</f>
        <v>#N/A</v>
      </c>
      <c r="AN53" s="92" t="e">
        <f ca="true">+IF(AND(ISNUMBER(OFFSET('Sanitation Data'!$G$11,0,10*ROW('Sanitation Data'!G47))),'Data Summary'!DC53="Yes"),OFFSET('Sanitation Data'!$G$11,0,10*ROW('Sanitation Data'!G47)),NA())</f>
        <v>#N/A</v>
      </c>
      <c r="AO53" s="92" t="e">
        <f ca="true">+IF(AND(ISNUMBER(OFFSET('Sanitation Data'!$G$12,0,10*ROW('Sanitation Data'!G47))),'Data Summary'!DD53="Yes"),OFFSET('Sanitation Data'!$G$12,0,10*ROW('Sanitation Data'!G47)),NA())</f>
        <v>#N/A</v>
      </c>
      <c r="AP53" s="92" t="e">
        <f ca="true">+IF(AND(ISNUMBER(OFFSET('Sanitation Data'!$H$4,0,10*ROW('Sanitation Data'!H47))),'Data Summary'!DE53="Yes"),100-OFFSET('Sanitation Data'!$H$4,0,10*ROW('Sanitation Data'!H47)),NA())</f>
        <v>#N/A</v>
      </c>
      <c r="AQ53" s="92" t="e">
        <f ca="true">+IF(AND(ISNUMBER(OFFSET('Sanitation Data'!$H$6,0,10*ROW('Sanitation Data'!H47))),'Data Summary'!DF53="Yes"),OFFSET('Sanitation Data'!$H$6,0,10*ROW('Sanitation Data'!H47)),NA())</f>
        <v>#N/A</v>
      </c>
      <c r="AR53" s="92" t="e">
        <f ca="true">+IF(AND(ISNUMBER(OFFSET('Sanitation Data'!$H$10,0,10*ROW('Sanitation Data'!H47))),'Data Summary'!DG53="Yes"),OFFSET('Sanitation Data'!$H$10,0,10*ROW('Sanitation Data'!H47)),NA())</f>
        <v>#N/A</v>
      </c>
      <c r="AS53" s="92" t="e">
        <f ca="true">+IF(AND(ISNUMBER(OFFSET('Sanitation Data'!$H$11,0,10*ROW('Sanitation Data'!H47))),'Data Summary'!DH53="Yes"),OFFSET('Sanitation Data'!$H$11,0,10*ROW('Sanitation Data'!H47)),NA())</f>
        <v>#N/A</v>
      </c>
      <c r="AT53" s="92" t="e">
        <f ca="true">+IF(AND(ISNUMBER(OFFSET('Sanitation Data'!$H$12,0,10*ROW('Sanitation Data'!H47))),'Data Summary'!DI53="Yes"),OFFSET('Sanitation Data'!$H$12,0,10*ROW('Sanitation Data'!H47)),NA())</f>
        <v>#N/A</v>
      </c>
      <c r="AU53" s="92" t="e">
        <f ca="true">+IF(AND(ISNUMBER(OFFSET('Sanitation Data'!$I$4,0,10*ROW('Sanitation Data'!I47))),'Data Summary'!DJ53="Yes"),100-OFFSET('Sanitation Data'!$I$4,0,10*ROW('Sanitation Data'!I47)),NA())</f>
        <v>#N/A</v>
      </c>
      <c r="AV53" s="92" t="e">
        <f ca="true">+IF(AND(ISNUMBER(OFFSET('Sanitation Data'!$I$6,0,10*ROW('Sanitation Data'!I47))),'Data Summary'!DK53="Yes"),OFFSET('Sanitation Data'!$I$6,0,10*ROW('Sanitation Data'!I47)),NA())</f>
        <v>#N/A</v>
      </c>
      <c r="AW53" s="92" t="e">
        <f ca="true">+IF(AND(ISNUMBER(OFFSET('Sanitation Data'!$I$10,0,10*ROW('Sanitation Data'!I47))),'Data Summary'!DL53="Yes"),OFFSET('Sanitation Data'!$I$10,0,10*ROW('Sanitation Data'!I47)),NA())</f>
        <v>#N/A</v>
      </c>
      <c r="AX53" s="92" t="e">
        <f ca="true">+IF(AND(ISNUMBER(OFFSET('Sanitation Data'!$I$11,0,10*ROW('Sanitation Data'!I47))),'Data Summary'!DM53="Yes"),OFFSET('Sanitation Data'!$I$11,0,10*ROW('Sanitation Data'!I47)),NA())</f>
        <v>#N/A</v>
      </c>
      <c r="AY53" s="92" t="e">
        <f ca="true">+IF(AND(ISNUMBER(OFFSET('Sanitation Data'!$I$12,0,10*ROW('Sanitation Data'!I47))),'Data Summary'!DN53="Yes"),OFFSET('Sanitation Data'!$I$12,0,10*ROW('Sanitation Data'!I47)),NA())</f>
        <v>#N/A</v>
      </c>
      <c r="AZ53" s="93" t="e">
        <f ca="true">+IF(AND(ISNUMBER(OFFSET('Hygiene Data'!$D$5,0,10*ROW('Hygiene Data'!D47))),'Data Summary'!DO53="Yes"),OFFSET('Hygiene Data'!$D$5,0,10*ROW('Hygiene Data'!D47)),NA())</f>
        <v>#N/A</v>
      </c>
      <c r="BA53" s="93" t="e">
        <f ca="true">+IF(AND(ISNUMBER(OFFSET('Hygiene Data'!$D$7,0,10*ROW('Hygiene Data'!D47))),'Data Summary'!DP53="Yes"),OFFSET('Hygiene Data'!$D$7,0,10*ROW('Hygiene Data'!D47)),NA())</f>
        <v>#N/A</v>
      </c>
      <c r="BB53" s="93" t="e">
        <f ca="true">+IF(AND(ISNUMBER(OFFSET('Hygiene Data'!$D$9,0,10*ROW('Hygiene Data'!D47))),'Data Summary'!DQ53="Yes"),OFFSET('Hygiene Data'!$D$9,0,10*ROW('Hygiene Data'!D47)),NA())</f>
        <v>#N/A</v>
      </c>
      <c r="BC53" s="93" t="e">
        <f ca="true">+IF(AND(ISNUMBER(OFFSET('Hygiene Data'!$E$5,0,10*ROW('Hygiene Data'!E47))),'Data Summary'!DR53="Yes"),OFFSET('Hygiene Data'!$E$5,0,10*ROW('Hygiene Data'!E47)),NA())</f>
        <v>#N/A</v>
      </c>
      <c r="BD53" s="93" t="e">
        <f ca="true">+IF(AND(ISNUMBER(OFFSET('Hygiene Data'!$E$7,0,10*ROW('Hygiene Data'!E47))),'Data Summary'!DS53="Yes"),OFFSET('Hygiene Data'!$E$7,0,10*ROW('Hygiene Data'!E47)),NA())</f>
        <v>#N/A</v>
      </c>
      <c r="BE53" s="93" t="e">
        <f ca="true">+IF(AND(ISNUMBER(OFFSET('Hygiene Data'!$E$9,0,10*ROW('Hygiene Data'!E47))),'Data Summary'!DT53="Yes"),OFFSET('Hygiene Data'!$E$9,0,10*ROW('Hygiene Data'!E47)),NA())</f>
        <v>#N/A</v>
      </c>
      <c r="BF53" s="93" t="e">
        <f ca="true">+IF(AND(ISNUMBER(OFFSET('Hygiene Data'!$F$5,0,10*ROW('Hygiene Data'!F47))),'Data Summary'!DU53="Yes"),OFFSET('Hygiene Data'!$F$5,0,10*ROW('Hygiene Data'!F47)),NA())</f>
        <v>#N/A</v>
      </c>
      <c r="BG53" s="93" t="e">
        <f ca="true">+IF(AND(ISNUMBER(OFFSET('Hygiene Data'!$F$7,0,10*ROW('Hygiene Data'!F47))),'Data Summary'!DV53="Yes"),OFFSET('Hygiene Data'!$F$7,0,10*ROW('Hygiene Data'!F47)),NA())</f>
        <v>#N/A</v>
      </c>
      <c r="BH53" s="93" t="e">
        <f ca="true">+IF(AND(ISNUMBER(OFFSET('Hygiene Data'!$F$9,0,10*ROW('Hygiene Data'!F47))),'Data Summary'!DW53="Yes"),OFFSET('Hygiene Data'!$F$9,0,10*ROW('Hygiene Data'!F47)),NA())</f>
        <v>#N/A</v>
      </c>
      <c r="BI53" s="93" t="e">
        <f ca="true">+IF(AND(ISNUMBER(OFFSET('Hygiene Data'!$G$5,0,10*ROW('Hygiene Data'!G47))),'Data Summary'!DX53="Yes"),OFFSET('Hygiene Data'!$G$5,0,10*ROW('Hygiene Data'!G47)),NA())</f>
        <v>#N/A</v>
      </c>
      <c r="BJ53" s="93" t="e">
        <f ca="true">+IF(AND(ISNUMBER(OFFSET('Hygiene Data'!$G$7,0,10*ROW('Hygiene Data'!G47))),'Data Summary'!DY53="Yes"),OFFSET('Hygiene Data'!$G$7,0,10*ROW('Hygiene Data'!G47)),NA())</f>
        <v>#N/A</v>
      </c>
      <c r="BK53" s="93" t="e">
        <f ca="true">+IF(AND(ISNUMBER(OFFSET('Hygiene Data'!$G$9,0,10*ROW('Hygiene Data'!G47))),'Data Summary'!DZ53="Yes"),OFFSET('Hygiene Data'!$G$9,0,10*ROW('Hygiene Data'!G47)),NA())</f>
        <v>#N/A</v>
      </c>
      <c r="BL53" s="93" t="e">
        <f ca="true">+IF(AND(ISNUMBER(OFFSET('Hygiene Data'!$H$5,0,10*ROW('Hygiene Data'!H47))),'Data Summary'!EA53="Yes"),OFFSET('Hygiene Data'!$H$5,0,10*ROW('Hygiene Data'!H47)),NA())</f>
        <v>#N/A</v>
      </c>
      <c r="BM53" s="93" t="e">
        <f ca="true">+IF(AND(ISNUMBER(OFFSET('Hygiene Data'!$H$7,0,10*ROW('Hygiene Data'!H47))),'Data Summary'!EB53="Yes"),OFFSET('Hygiene Data'!$H$7,0,10*ROW('Hygiene Data'!H47)),NA())</f>
        <v>#N/A</v>
      </c>
      <c r="BN53" s="93" t="e">
        <f ca="true">+IF(AND(ISNUMBER(OFFSET('Hygiene Data'!$H$9,0,10*ROW('Hygiene Data'!H47))),'Data Summary'!EC53="Yes"),OFFSET('Hygiene Data'!$H$9,0,10*ROW('Hygiene Data'!H47)),NA())</f>
        <v>#N/A</v>
      </c>
      <c r="BO53" s="93" t="e">
        <f ca="true">+IF(AND(ISNUMBER(OFFSET('Hygiene Data'!$I$5,0,10*ROW('Hygiene Data'!I47))),'Data Summary'!ED53="Yes"),OFFSET('Hygiene Data'!$I$5,0,10*ROW('Hygiene Data'!I47)),NA())</f>
        <v>#N/A</v>
      </c>
      <c r="BP53" s="93" t="e">
        <f ca="true">+IF(AND(ISNUMBER(OFFSET('Hygiene Data'!$I$7,0,10*ROW('Hygiene Data'!I47))),'Data Summary'!EE53="Yes"),OFFSET('Hygiene Data'!$I$7,0,10*ROW('Hygiene Data'!I47)),NA())</f>
        <v>#N/A</v>
      </c>
      <c r="BQ53" s="93" t="e">
        <f ca="true">+IF(AND(ISNUMBER(OFFSET('Hygiene Data'!$I$9,0,10*ROW('Hygiene Data'!I47))),'Data Summary'!EF53="Yes"),OFFSET('Hygiene Data'!$I$9,0,10*ROW('Hygiene Data'!I47)),NA())</f>
        <v>#N/A</v>
      </c>
    </row>
    <row xmlns:x14ac="http://schemas.microsoft.com/office/spreadsheetml/2009/9/ac" r="54" x14ac:dyDescent="0.2">
      <c r="A54" s="325" t="e">
        <f ca="true">+RIGHT('Data Summary'!A54,LEN('Data Summary'!A54)-9)</f>
        <v>#VALUE!</v>
      </c>
      <c r="B54" s="35" t="str">
        <f ca="true">+IF(ISTEXT('Data Summary'!B54),'Data Summary'!B54,"")</f>
        <v/>
      </c>
      <c r="C54" s="324" t="e">
        <f ca="true">+VALUE('Data Summary'!C54)</f>
        <v>#VALUE!</v>
      </c>
      <c r="D54" s="91" t="e">
        <f ca="true">+IF(AND(ISNUMBER(OFFSET('Water Data'!$D$4,0,10*ROW('Water Data'!D48))),'Data Summary'!BS54="Yes"),100-OFFSET('Water Data'!$D$4,0,10*ROW('Water Data'!D48)),NA())</f>
        <v>#N/A</v>
      </c>
      <c r="E54" s="91" t="e">
        <f ca="true">+IF(AND(ISNUMBER(OFFSET('Water Data'!$D$6,0,10*ROW('Water Data'!D48))),'Data Summary'!BT54="Yes"),OFFSET('Water Data'!$D$6,0,10*ROW('Water Data'!D48)),NA())</f>
        <v>#N/A</v>
      </c>
      <c r="F54" s="91" t="e">
        <f ca="true">+IF(AND(ISNUMBER(OFFSET('Water Data'!$D$9,0,10*ROW('Water Data'!D48))),'Data Summary'!BU54="Yes"),OFFSET('Water Data'!$D$9,0,10*ROW('Water Data'!D48)),NA())</f>
        <v>#N/A</v>
      </c>
      <c r="G54" s="91" t="e">
        <f ca="true">+IF(AND(ISNUMBER(OFFSET('Water Data'!$E$4,0,10*ROW('Water Data'!E48))),'Data Summary'!BV54="Yes"),100-OFFSET('Water Data'!$E$4,0,10*ROW('Water Data'!E48)),NA())</f>
        <v>#N/A</v>
      </c>
      <c r="H54" s="91" t="e">
        <f ca="true">+IF(AND(ISNUMBER(OFFSET('Water Data'!$E$6,0,10*ROW('Water Data'!E48))),'Data Summary'!BW54="Yes"),OFFSET('Water Data'!$E$6,0,10*ROW('Water Data'!E48)),NA())</f>
        <v>#N/A</v>
      </c>
      <c r="I54" s="91" t="e">
        <f ca="true">+IF(AND(ISNUMBER(OFFSET('Water Data'!$E$9,0,10*ROW('Water Data'!E48))),'Data Summary'!BX54="Yes"),OFFSET('Water Data'!$E$9,0,10*ROW('Water Data'!E48)),NA())</f>
        <v>#N/A</v>
      </c>
      <c r="J54" s="91" t="e">
        <f ca="true">+IF(AND(ISNUMBER(OFFSET('Water Data'!$F$4,0,10*ROW('Water Data'!F48))),'Data Summary'!BY54="Yes"),100-OFFSET('Water Data'!$F$4,0,10*ROW('Water Data'!F48)),NA())</f>
        <v>#N/A</v>
      </c>
      <c r="K54" s="91" t="e">
        <f ca="true">+IF(AND(ISNUMBER(OFFSET('Water Data'!$F$6,0,10*ROW('Water Data'!F48))),'Data Summary'!BZ54="Yes"),OFFSET('Water Data'!$F$6,0,10*ROW('Water Data'!F48)),NA())</f>
        <v>#N/A</v>
      </c>
      <c r="L54" s="91" t="e">
        <f ca="true">+IF(AND(ISNUMBER(OFFSET('Water Data'!$F$9,0,10*ROW('Water Data'!F48))),'Data Summary'!CA54="Yes"),OFFSET('Water Data'!$F$9,0,10*ROW('Water Data'!F48)),NA())</f>
        <v>#N/A</v>
      </c>
      <c r="M54" s="91" t="e">
        <f ca="true">+IF(AND(ISNUMBER(OFFSET('Water Data'!$G$4,0,10*ROW('Water Data'!G48))),'Data Summary'!CB54="Yes"),100-OFFSET('Water Data'!$G$4,0,10*ROW('Water Data'!G48)),NA())</f>
        <v>#N/A</v>
      </c>
      <c r="N54" s="91" t="e">
        <f ca="true">+IF(AND(ISNUMBER(OFFSET('Water Data'!$G$6,0,10*ROW('Water Data'!G48))),'Data Summary'!CC54="Yes"),OFFSET('Water Data'!$G$6,0,10*ROW('Water Data'!G48)),NA())</f>
        <v>#N/A</v>
      </c>
      <c r="O54" s="91" t="e">
        <f ca="true">+IF(AND(ISNUMBER(OFFSET('Water Data'!$G$9,0,10*ROW('Water Data'!G48))),'Data Summary'!CD54="Yes"),OFFSET('Water Data'!$G$9,0,10*ROW('Water Data'!G48)),NA())</f>
        <v>#N/A</v>
      </c>
      <c r="P54" s="91" t="e">
        <f ca="true">+IF(AND(ISNUMBER(OFFSET('Water Data'!$H$4,0,10*ROW('Water Data'!H48))),'Data Summary'!CE54="Yes"),100-OFFSET('Water Data'!$H$4,0,10*ROW('Water Data'!H48)),NA())</f>
        <v>#N/A</v>
      </c>
      <c r="Q54" s="91" t="e">
        <f ca="true">+IF(AND(ISNUMBER(OFFSET('Water Data'!$H$6,0,10*ROW('Water Data'!H48))),'Data Summary'!CF54="Yes"),OFFSET('Water Data'!$H$6,0,10*ROW('Water Data'!H48)),NA())</f>
        <v>#N/A</v>
      </c>
      <c r="R54" s="91" t="e">
        <f ca="true">+IF(AND(ISNUMBER(OFFSET('Water Data'!$H$9,0,10*ROW('Water Data'!H48))),'Data Summary'!CG54="Yes"),OFFSET('Water Data'!$H$9,0,10*ROW('Water Data'!H48)),NA())</f>
        <v>#N/A</v>
      </c>
      <c r="S54" s="91" t="e">
        <f ca="true">+IF(AND(ISNUMBER(OFFSET('Water Data'!$I$4,0,10*ROW('Water Data'!I48))),'Data Summary'!CH54="Yes"),100-OFFSET('Water Data'!$I$4,0,10*ROW('Water Data'!I48)),NA())</f>
        <v>#N/A</v>
      </c>
      <c r="T54" s="91" t="e">
        <f ca="true">+IF(AND(ISNUMBER(OFFSET('Water Data'!$I$6,0,10*ROW('Water Data'!I48))),'Data Summary'!CI54="Yes"),OFFSET('Water Data'!$I$6,0,10*ROW('Water Data'!I48)),NA())</f>
        <v>#N/A</v>
      </c>
      <c r="U54" s="91" t="e">
        <f ca="true">+IF(AND(ISNUMBER(OFFSET('Water Data'!$I$9,0,10*ROW('Water Data'!I48))),'Data Summary'!CJ54="Yes"),OFFSET('Water Data'!$I$9,0,10*ROW('Water Data'!I48)),NA())</f>
        <v>#N/A</v>
      </c>
      <c r="V54" s="92" t="e">
        <f ca="true">+IF(AND(ISNUMBER(OFFSET('Sanitation Data'!$D$4,0,10*ROW('Sanitation Data'!D48))),'Data Summary'!CK54="Yes"),100-OFFSET('Sanitation Data'!$D$4,0,10*ROW('Sanitation Data'!D48)),NA())</f>
        <v>#N/A</v>
      </c>
      <c r="W54" s="92" t="e">
        <f ca="true">+IF(AND(ISNUMBER(OFFSET('Sanitation Data'!$D$6,0,10*ROW('Sanitation Data'!D48))),'Data Summary'!CL54="Yes"),OFFSET('Sanitation Data'!$D$6,0,10*ROW('Sanitation Data'!D48)),NA())</f>
        <v>#N/A</v>
      </c>
      <c r="X54" s="92" t="e">
        <f ca="true">+IF(AND(ISNUMBER(OFFSET('Sanitation Data'!$D$10,0,10*ROW('Sanitation Data'!D48))),'Data Summary'!CM54="Yes"),OFFSET('Sanitation Data'!$D$10,0,10*ROW('Sanitation Data'!D48)),NA())</f>
        <v>#N/A</v>
      </c>
      <c r="Y54" s="92" t="e">
        <f ca="true">+IF(AND(ISNUMBER(OFFSET('Sanitation Data'!$D$11,0,10*ROW('Sanitation Data'!D48))),'Data Summary'!CN54="Yes"),OFFSET('Sanitation Data'!$D$11,0,10*ROW('Sanitation Data'!D48)),NA())</f>
        <v>#N/A</v>
      </c>
      <c r="Z54" s="92" t="e">
        <f ca="true">+IF(AND(ISNUMBER(OFFSET('Sanitation Data'!$D$12,0,10*ROW('Sanitation Data'!D48))),'Data Summary'!CO54="Yes"),OFFSET('Sanitation Data'!$D$12,0,10*ROW('Sanitation Data'!D48)),NA())</f>
        <v>#N/A</v>
      </c>
      <c r="AA54" s="92" t="e">
        <f ca="true">+IF(AND(ISNUMBER(OFFSET('Sanitation Data'!$E$4,0,10*ROW('Sanitation Data'!E48))),'Data Summary'!CP54="Yes"),100-OFFSET('Sanitation Data'!$E$4,0,10*ROW('Sanitation Data'!E48)),NA())</f>
        <v>#N/A</v>
      </c>
      <c r="AB54" s="92" t="e">
        <f ca="true">+IF(AND(ISNUMBER(OFFSET('Sanitation Data'!$E$6,0,10*ROW('Sanitation Data'!E48))),'Data Summary'!CQ54="Yes"),OFFSET('Sanitation Data'!$E$6,0,10*ROW('Sanitation Data'!E48)),NA())</f>
        <v>#N/A</v>
      </c>
      <c r="AC54" s="92" t="e">
        <f ca="true">+IF(AND(ISNUMBER(OFFSET('Sanitation Data'!$E$10,0,10*ROW('Sanitation Data'!E48))),'Data Summary'!CR54="Yes"),OFFSET('Sanitation Data'!$E$10,0,10*ROW('Sanitation Data'!E48)),NA())</f>
        <v>#N/A</v>
      </c>
      <c r="AD54" s="92" t="e">
        <f ca="true">+IF(AND(ISNUMBER(OFFSET('Sanitation Data'!$E$11,0,10*ROW('Sanitation Data'!E48))),'Data Summary'!CS54="Yes"),OFFSET('Sanitation Data'!$E$11,0,10*ROW('Sanitation Data'!E48)),NA())</f>
        <v>#N/A</v>
      </c>
      <c r="AE54" s="92" t="e">
        <f ca="true">+IF(AND(ISNUMBER(OFFSET('Sanitation Data'!$E$12,0,10*ROW('Sanitation Data'!E48))),'Data Summary'!CT54="Yes"),OFFSET('Sanitation Data'!$E$12,0,10*ROW('Sanitation Data'!E48)),NA())</f>
        <v>#N/A</v>
      </c>
      <c r="AF54" s="92" t="e">
        <f ca="true">+IF(AND(ISNUMBER(OFFSET('Sanitation Data'!$F$4,0,10*ROW('Sanitation Data'!F48))),'Data Summary'!CU54="Yes"),100-OFFSET('Sanitation Data'!$F$4,0,10*ROW('Sanitation Data'!F48)),NA())</f>
        <v>#N/A</v>
      </c>
      <c r="AG54" s="92" t="e">
        <f ca="true">+IF(AND(ISNUMBER(OFFSET('Sanitation Data'!$F$6,0,10*ROW('Sanitation Data'!F48))),'Data Summary'!CV54="Yes"),OFFSET('Sanitation Data'!$F$6,0,10*ROW('Sanitation Data'!F48)),NA())</f>
        <v>#N/A</v>
      </c>
      <c r="AH54" s="92" t="e">
        <f ca="true">+IF(AND(ISNUMBER(OFFSET('Sanitation Data'!$F$10,0,10*ROW('Sanitation Data'!F48))),'Data Summary'!CW54="Yes"),OFFSET('Sanitation Data'!$F$10,0,10*ROW('Sanitation Data'!F48)),NA())</f>
        <v>#N/A</v>
      </c>
      <c r="AI54" s="92" t="e">
        <f ca="true">+IF(AND(ISNUMBER(OFFSET('Sanitation Data'!$F$11,0,10*ROW('Sanitation Data'!F48))),'Data Summary'!CX54="Yes"),OFFSET('Sanitation Data'!$F$11,0,10*ROW('Sanitation Data'!F48)),NA())</f>
        <v>#N/A</v>
      </c>
      <c r="AJ54" s="92" t="e">
        <f ca="true">+IF(AND(ISNUMBER(OFFSET('Sanitation Data'!$F$12,0,10*ROW('Sanitation Data'!F48))),'Data Summary'!CY54="Yes"),OFFSET('Sanitation Data'!$F$12,0,10*ROW('Sanitation Data'!F48)),NA())</f>
        <v>#N/A</v>
      </c>
      <c r="AK54" s="92" t="e">
        <f ca="true">+IF(AND(ISNUMBER(OFFSET('Sanitation Data'!$G$4,0,10*ROW('Sanitation Data'!G48))),'Data Summary'!CZ54="Yes"),100-OFFSET('Sanitation Data'!$G$4,0,10*ROW('Sanitation Data'!G48)),NA())</f>
        <v>#N/A</v>
      </c>
      <c r="AL54" s="92" t="e">
        <f ca="true">+IF(AND(ISNUMBER(OFFSET('Sanitation Data'!$G$6,0,10*ROW('Sanitation Data'!G48))),'Data Summary'!DA54="Yes"),OFFSET('Sanitation Data'!$G$6,0,10*ROW('Sanitation Data'!G48)),NA())</f>
        <v>#N/A</v>
      </c>
      <c r="AM54" s="92" t="e">
        <f ca="true">+IF(AND(ISNUMBER(OFFSET('Sanitation Data'!$G$10,0,10*ROW('Sanitation Data'!G48))),'Data Summary'!DB54="Yes"),OFFSET('Sanitation Data'!$G$10,0,10*ROW('Sanitation Data'!G48)),NA())</f>
        <v>#N/A</v>
      </c>
      <c r="AN54" s="92" t="e">
        <f ca="true">+IF(AND(ISNUMBER(OFFSET('Sanitation Data'!$G$11,0,10*ROW('Sanitation Data'!G48))),'Data Summary'!DC54="Yes"),OFFSET('Sanitation Data'!$G$11,0,10*ROW('Sanitation Data'!G48)),NA())</f>
        <v>#N/A</v>
      </c>
      <c r="AO54" s="92" t="e">
        <f ca="true">+IF(AND(ISNUMBER(OFFSET('Sanitation Data'!$G$12,0,10*ROW('Sanitation Data'!G48))),'Data Summary'!DD54="Yes"),OFFSET('Sanitation Data'!$G$12,0,10*ROW('Sanitation Data'!G48)),NA())</f>
        <v>#N/A</v>
      </c>
      <c r="AP54" s="92" t="e">
        <f ca="true">+IF(AND(ISNUMBER(OFFSET('Sanitation Data'!$H$4,0,10*ROW('Sanitation Data'!H48))),'Data Summary'!DE54="Yes"),100-OFFSET('Sanitation Data'!$H$4,0,10*ROW('Sanitation Data'!H48)),NA())</f>
        <v>#N/A</v>
      </c>
      <c r="AQ54" s="92" t="e">
        <f ca="true">+IF(AND(ISNUMBER(OFFSET('Sanitation Data'!$H$6,0,10*ROW('Sanitation Data'!H48))),'Data Summary'!DF54="Yes"),OFFSET('Sanitation Data'!$H$6,0,10*ROW('Sanitation Data'!H48)),NA())</f>
        <v>#N/A</v>
      </c>
      <c r="AR54" s="92" t="e">
        <f ca="true">+IF(AND(ISNUMBER(OFFSET('Sanitation Data'!$H$10,0,10*ROW('Sanitation Data'!H48))),'Data Summary'!DG54="Yes"),OFFSET('Sanitation Data'!$H$10,0,10*ROW('Sanitation Data'!H48)),NA())</f>
        <v>#N/A</v>
      </c>
      <c r="AS54" s="92" t="e">
        <f ca="true">+IF(AND(ISNUMBER(OFFSET('Sanitation Data'!$H$11,0,10*ROW('Sanitation Data'!H48))),'Data Summary'!DH54="Yes"),OFFSET('Sanitation Data'!$H$11,0,10*ROW('Sanitation Data'!H48)),NA())</f>
        <v>#N/A</v>
      </c>
      <c r="AT54" s="92" t="e">
        <f ca="true">+IF(AND(ISNUMBER(OFFSET('Sanitation Data'!$H$12,0,10*ROW('Sanitation Data'!H48))),'Data Summary'!DI54="Yes"),OFFSET('Sanitation Data'!$H$12,0,10*ROW('Sanitation Data'!H48)),NA())</f>
        <v>#N/A</v>
      </c>
      <c r="AU54" s="92" t="e">
        <f ca="true">+IF(AND(ISNUMBER(OFFSET('Sanitation Data'!$I$4,0,10*ROW('Sanitation Data'!I48))),'Data Summary'!DJ54="Yes"),100-OFFSET('Sanitation Data'!$I$4,0,10*ROW('Sanitation Data'!I48)),NA())</f>
        <v>#N/A</v>
      </c>
      <c r="AV54" s="92" t="e">
        <f ca="true">+IF(AND(ISNUMBER(OFFSET('Sanitation Data'!$I$6,0,10*ROW('Sanitation Data'!I48))),'Data Summary'!DK54="Yes"),OFFSET('Sanitation Data'!$I$6,0,10*ROW('Sanitation Data'!I48)),NA())</f>
        <v>#N/A</v>
      </c>
      <c r="AW54" s="92" t="e">
        <f ca="true">+IF(AND(ISNUMBER(OFFSET('Sanitation Data'!$I$10,0,10*ROW('Sanitation Data'!I48))),'Data Summary'!DL54="Yes"),OFFSET('Sanitation Data'!$I$10,0,10*ROW('Sanitation Data'!I48)),NA())</f>
        <v>#N/A</v>
      </c>
      <c r="AX54" s="92" t="e">
        <f ca="true">+IF(AND(ISNUMBER(OFFSET('Sanitation Data'!$I$11,0,10*ROW('Sanitation Data'!I48))),'Data Summary'!DM54="Yes"),OFFSET('Sanitation Data'!$I$11,0,10*ROW('Sanitation Data'!I48)),NA())</f>
        <v>#N/A</v>
      </c>
      <c r="AY54" s="92" t="e">
        <f ca="true">+IF(AND(ISNUMBER(OFFSET('Sanitation Data'!$I$12,0,10*ROW('Sanitation Data'!I48))),'Data Summary'!DN54="Yes"),OFFSET('Sanitation Data'!$I$12,0,10*ROW('Sanitation Data'!I48)),NA())</f>
        <v>#N/A</v>
      </c>
      <c r="AZ54" s="93" t="e">
        <f ca="true">+IF(AND(ISNUMBER(OFFSET('Hygiene Data'!$D$5,0,10*ROW('Hygiene Data'!D48))),'Data Summary'!DO54="Yes"),OFFSET('Hygiene Data'!$D$5,0,10*ROW('Hygiene Data'!D48)),NA())</f>
        <v>#N/A</v>
      </c>
      <c r="BA54" s="93" t="e">
        <f ca="true">+IF(AND(ISNUMBER(OFFSET('Hygiene Data'!$D$7,0,10*ROW('Hygiene Data'!D48))),'Data Summary'!DP54="Yes"),OFFSET('Hygiene Data'!$D$7,0,10*ROW('Hygiene Data'!D48)),NA())</f>
        <v>#N/A</v>
      </c>
      <c r="BB54" s="93" t="e">
        <f ca="true">+IF(AND(ISNUMBER(OFFSET('Hygiene Data'!$D$9,0,10*ROW('Hygiene Data'!D48))),'Data Summary'!DQ54="Yes"),OFFSET('Hygiene Data'!$D$9,0,10*ROW('Hygiene Data'!D48)),NA())</f>
        <v>#N/A</v>
      </c>
      <c r="BC54" s="93" t="e">
        <f ca="true">+IF(AND(ISNUMBER(OFFSET('Hygiene Data'!$E$5,0,10*ROW('Hygiene Data'!E48))),'Data Summary'!DR54="Yes"),OFFSET('Hygiene Data'!$E$5,0,10*ROW('Hygiene Data'!E48)),NA())</f>
        <v>#N/A</v>
      </c>
      <c r="BD54" s="93" t="e">
        <f ca="true">+IF(AND(ISNUMBER(OFFSET('Hygiene Data'!$E$7,0,10*ROW('Hygiene Data'!E48))),'Data Summary'!DS54="Yes"),OFFSET('Hygiene Data'!$E$7,0,10*ROW('Hygiene Data'!E48)),NA())</f>
        <v>#N/A</v>
      </c>
      <c r="BE54" s="93" t="e">
        <f ca="true">+IF(AND(ISNUMBER(OFFSET('Hygiene Data'!$E$9,0,10*ROW('Hygiene Data'!E48))),'Data Summary'!DT54="Yes"),OFFSET('Hygiene Data'!$E$9,0,10*ROW('Hygiene Data'!E48)),NA())</f>
        <v>#N/A</v>
      </c>
      <c r="BF54" s="93" t="e">
        <f ca="true">+IF(AND(ISNUMBER(OFFSET('Hygiene Data'!$F$5,0,10*ROW('Hygiene Data'!F48))),'Data Summary'!DU54="Yes"),OFFSET('Hygiene Data'!$F$5,0,10*ROW('Hygiene Data'!F48)),NA())</f>
        <v>#N/A</v>
      </c>
      <c r="BG54" s="93" t="e">
        <f ca="true">+IF(AND(ISNUMBER(OFFSET('Hygiene Data'!$F$7,0,10*ROW('Hygiene Data'!F48))),'Data Summary'!DV54="Yes"),OFFSET('Hygiene Data'!$F$7,0,10*ROW('Hygiene Data'!F48)),NA())</f>
        <v>#N/A</v>
      </c>
      <c r="BH54" s="93" t="e">
        <f ca="true">+IF(AND(ISNUMBER(OFFSET('Hygiene Data'!$F$9,0,10*ROW('Hygiene Data'!F48))),'Data Summary'!DW54="Yes"),OFFSET('Hygiene Data'!$F$9,0,10*ROW('Hygiene Data'!F48)),NA())</f>
        <v>#N/A</v>
      </c>
      <c r="BI54" s="93" t="e">
        <f ca="true">+IF(AND(ISNUMBER(OFFSET('Hygiene Data'!$G$5,0,10*ROW('Hygiene Data'!G48))),'Data Summary'!DX54="Yes"),OFFSET('Hygiene Data'!$G$5,0,10*ROW('Hygiene Data'!G48)),NA())</f>
        <v>#N/A</v>
      </c>
      <c r="BJ54" s="93" t="e">
        <f ca="true">+IF(AND(ISNUMBER(OFFSET('Hygiene Data'!$G$7,0,10*ROW('Hygiene Data'!G48))),'Data Summary'!DY54="Yes"),OFFSET('Hygiene Data'!$G$7,0,10*ROW('Hygiene Data'!G48)),NA())</f>
        <v>#N/A</v>
      </c>
      <c r="BK54" s="93" t="e">
        <f ca="true">+IF(AND(ISNUMBER(OFFSET('Hygiene Data'!$G$9,0,10*ROW('Hygiene Data'!G48))),'Data Summary'!DZ54="Yes"),OFFSET('Hygiene Data'!$G$9,0,10*ROW('Hygiene Data'!G48)),NA())</f>
        <v>#N/A</v>
      </c>
      <c r="BL54" s="93" t="e">
        <f ca="true">+IF(AND(ISNUMBER(OFFSET('Hygiene Data'!$H$5,0,10*ROW('Hygiene Data'!H48))),'Data Summary'!EA54="Yes"),OFFSET('Hygiene Data'!$H$5,0,10*ROW('Hygiene Data'!H48)),NA())</f>
        <v>#N/A</v>
      </c>
      <c r="BM54" s="93" t="e">
        <f ca="true">+IF(AND(ISNUMBER(OFFSET('Hygiene Data'!$H$7,0,10*ROW('Hygiene Data'!H48))),'Data Summary'!EB54="Yes"),OFFSET('Hygiene Data'!$H$7,0,10*ROW('Hygiene Data'!H48)),NA())</f>
        <v>#N/A</v>
      </c>
      <c r="BN54" s="93" t="e">
        <f ca="true">+IF(AND(ISNUMBER(OFFSET('Hygiene Data'!$H$9,0,10*ROW('Hygiene Data'!H48))),'Data Summary'!EC54="Yes"),OFFSET('Hygiene Data'!$H$9,0,10*ROW('Hygiene Data'!H48)),NA())</f>
        <v>#N/A</v>
      </c>
      <c r="BO54" s="93" t="e">
        <f ca="true">+IF(AND(ISNUMBER(OFFSET('Hygiene Data'!$I$5,0,10*ROW('Hygiene Data'!I48))),'Data Summary'!ED54="Yes"),OFFSET('Hygiene Data'!$I$5,0,10*ROW('Hygiene Data'!I48)),NA())</f>
        <v>#N/A</v>
      </c>
      <c r="BP54" s="93" t="e">
        <f ca="true">+IF(AND(ISNUMBER(OFFSET('Hygiene Data'!$I$7,0,10*ROW('Hygiene Data'!I48))),'Data Summary'!EE54="Yes"),OFFSET('Hygiene Data'!$I$7,0,10*ROW('Hygiene Data'!I48)),NA())</f>
        <v>#N/A</v>
      </c>
      <c r="BQ54" s="93" t="e">
        <f ca="true">+IF(AND(ISNUMBER(OFFSET('Hygiene Data'!$I$9,0,10*ROW('Hygiene Data'!I48))),'Data Summary'!EF54="Yes"),OFFSET('Hygiene Data'!$I$9,0,10*ROW('Hygiene Data'!I48)),NA())</f>
        <v>#N/A</v>
      </c>
    </row>
    <row xmlns:x14ac="http://schemas.microsoft.com/office/spreadsheetml/2009/9/ac" r="55" x14ac:dyDescent="0.2">
      <c r="A55" s="325" t="e">
        <f ca="true">+RIGHT('Data Summary'!A55,LEN('Data Summary'!A55)-9)</f>
        <v>#VALUE!</v>
      </c>
      <c r="B55" s="35" t="str">
        <f ca="true">+IF(ISTEXT('Data Summary'!B55),'Data Summary'!B55,"")</f>
        <v/>
      </c>
      <c r="C55" s="324" t="e">
        <f ca="true">+VALUE('Data Summary'!C55)</f>
        <v>#VALUE!</v>
      </c>
      <c r="D55" s="91" t="e">
        <f ca="true">+IF(AND(ISNUMBER(OFFSET('Water Data'!$D$4,0,10*ROW('Water Data'!D49))),'Data Summary'!BS55="Yes"),100-OFFSET('Water Data'!$D$4,0,10*ROW('Water Data'!D49)),NA())</f>
        <v>#N/A</v>
      </c>
      <c r="E55" s="91" t="e">
        <f ca="true">+IF(AND(ISNUMBER(OFFSET('Water Data'!$D$6,0,10*ROW('Water Data'!D49))),'Data Summary'!BT55="Yes"),OFFSET('Water Data'!$D$6,0,10*ROW('Water Data'!D49)),NA())</f>
        <v>#N/A</v>
      </c>
      <c r="F55" s="91" t="e">
        <f ca="true">+IF(AND(ISNUMBER(OFFSET('Water Data'!$D$9,0,10*ROW('Water Data'!D49))),'Data Summary'!BU55="Yes"),OFFSET('Water Data'!$D$9,0,10*ROW('Water Data'!D49)),NA())</f>
        <v>#N/A</v>
      </c>
      <c r="G55" s="91" t="e">
        <f ca="true">+IF(AND(ISNUMBER(OFFSET('Water Data'!$E$4,0,10*ROW('Water Data'!E49))),'Data Summary'!BV55="Yes"),100-OFFSET('Water Data'!$E$4,0,10*ROW('Water Data'!E49)),NA())</f>
        <v>#N/A</v>
      </c>
      <c r="H55" s="91" t="e">
        <f ca="true">+IF(AND(ISNUMBER(OFFSET('Water Data'!$E$6,0,10*ROW('Water Data'!E49))),'Data Summary'!BW55="Yes"),OFFSET('Water Data'!$E$6,0,10*ROW('Water Data'!E49)),NA())</f>
        <v>#N/A</v>
      </c>
      <c r="I55" s="91" t="e">
        <f ca="true">+IF(AND(ISNUMBER(OFFSET('Water Data'!$E$9,0,10*ROW('Water Data'!E49))),'Data Summary'!BX55="Yes"),OFFSET('Water Data'!$E$9,0,10*ROW('Water Data'!E49)),NA())</f>
        <v>#N/A</v>
      </c>
      <c r="J55" s="91" t="e">
        <f ca="true">+IF(AND(ISNUMBER(OFFSET('Water Data'!$F$4,0,10*ROW('Water Data'!F49))),'Data Summary'!BY55="Yes"),100-OFFSET('Water Data'!$F$4,0,10*ROW('Water Data'!F49)),NA())</f>
        <v>#N/A</v>
      </c>
      <c r="K55" s="91" t="e">
        <f ca="true">+IF(AND(ISNUMBER(OFFSET('Water Data'!$F$6,0,10*ROW('Water Data'!F49))),'Data Summary'!BZ55="Yes"),OFFSET('Water Data'!$F$6,0,10*ROW('Water Data'!F49)),NA())</f>
        <v>#N/A</v>
      </c>
      <c r="L55" s="91" t="e">
        <f ca="true">+IF(AND(ISNUMBER(OFFSET('Water Data'!$F$9,0,10*ROW('Water Data'!F49))),'Data Summary'!CA55="Yes"),OFFSET('Water Data'!$F$9,0,10*ROW('Water Data'!F49)),NA())</f>
        <v>#N/A</v>
      </c>
      <c r="M55" s="91" t="e">
        <f ca="true">+IF(AND(ISNUMBER(OFFSET('Water Data'!$G$4,0,10*ROW('Water Data'!G49))),'Data Summary'!CB55="Yes"),100-OFFSET('Water Data'!$G$4,0,10*ROW('Water Data'!G49)),NA())</f>
        <v>#N/A</v>
      </c>
      <c r="N55" s="91" t="e">
        <f ca="true">+IF(AND(ISNUMBER(OFFSET('Water Data'!$G$6,0,10*ROW('Water Data'!G49))),'Data Summary'!CC55="Yes"),OFFSET('Water Data'!$G$6,0,10*ROW('Water Data'!G49)),NA())</f>
        <v>#N/A</v>
      </c>
      <c r="O55" s="91" t="e">
        <f ca="true">+IF(AND(ISNUMBER(OFFSET('Water Data'!$G$9,0,10*ROW('Water Data'!G49))),'Data Summary'!CD55="Yes"),OFFSET('Water Data'!$G$9,0,10*ROW('Water Data'!G49)),NA())</f>
        <v>#N/A</v>
      </c>
      <c r="P55" s="91" t="e">
        <f ca="true">+IF(AND(ISNUMBER(OFFSET('Water Data'!$H$4,0,10*ROW('Water Data'!H49))),'Data Summary'!CE55="Yes"),100-OFFSET('Water Data'!$H$4,0,10*ROW('Water Data'!H49)),NA())</f>
        <v>#N/A</v>
      </c>
      <c r="Q55" s="91" t="e">
        <f ca="true">+IF(AND(ISNUMBER(OFFSET('Water Data'!$H$6,0,10*ROW('Water Data'!H49))),'Data Summary'!CF55="Yes"),OFFSET('Water Data'!$H$6,0,10*ROW('Water Data'!H49)),NA())</f>
        <v>#N/A</v>
      </c>
      <c r="R55" s="91" t="e">
        <f ca="true">+IF(AND(ISNUMBER(OFFSET('Water Data'!$H$9,0,10*ROW('Water Data'!H49))),'Data Summary'!CG55="Yes"),OFFSET('Water Data'!$H$9,0,10*ROW('Water Data'!H49)),NA())</f>
        <v>#N/A</v>
      </c>
      <c r="S55" s="91" t="e">
        <f ca="true">+IF(AND(ISNUMBER(OFFSET('Water Data'!$I$4,0,10*ROW('Water Data'!I49))),'Data Summary'!CH55="Yes"),100-OFFSET('Water Data'!$I$4,0,10*ROW('Water Data'!I49)),NA())</f>
        <v>#N/A</v>
      </c>
      <c r="T55" s="91" t="e">
        <f ca="true">+IF(AND(ISNUMBER(OFFSET('Water Data'!$I$6,0,10*ROW('Water Data'!I49))),'Data Summary'!CI55="Yes"),OFFSET('Water Data'!$I$6,0,10*ROW('Water Data'!I49)),NA())</f>
        <v>#N/A</v>
      </c>
      <c r="U55" s="91" t="e">
        <f ca="true">+IF(AND(ISNUMBER(OFFSET('Water Data'!$I$9,0,10*ROW('Water Data'!I49))),'Data Summary'!CJ55="Yes"),OFFSET('Water Data'!$I$9,0,10*ROW('Water Data'!I49)),NA())</f>
        <v>#N/A</v>
      </c>
      <c r="V55" s="92" t="e">
        <f ca="true">+IF(AND(ISNUMBER(OFFSET('Sanitation Data'!$D$4,0,10*ROW('Sanitation Data'!D49))),'Data Summary'!CK55="Yes"),100-OFFSET('Sanitation Data'!$D$4,0,10*ROW('Sanitation Data'!D49)),NA())</f>
        <v>#N/A</v>
      </c>
      <c r="W55" s="92" t="e">
        <f ca="true">+IF(AND(ISNUMBER(OFFSET('Sanitation Data'!$D$6,0,10*ROW('Sanitation Data'!D49))),'Data Summary'!CL55="Yes"),OFFSET('Sanitation Data'!$D$6,0,10*ROW('Sanitation Data'!D49)),NA())</f>
        <v>#N/A</v>
      </c>
      <c r="X55" s="92" t="e">
        <f ca="true">+IF(AND(ISNUMBER(OFFSET('Sanitation Data'!$D$10,0,10*ROW('Sanitation Data'!D49))),'Data Summary'!CM55="Yes"),OFFSET('Sanitation Data'!$D$10,0,10*ROW('Sanitation Data'!D49)),NA())</f>
        <v>#N/A</v>
      </c>
      <c r="Y55" s="92" t="e">
        <f ca="true">+IF(AND(ISNUMBER(OFFSET('Sanitation Data'!$D$11,0,10*ROW('Sanitation Data'!D49))),'Data Summary'!CN55="Yes"),OFFSET('Sanitation Data'!$D$11,0,10*ROW('Sanitation Data'!D49)),NA())</f>
        <v>#N/A</v>
      </c>
      <c r="Z55" s="92" t="e">
        <f ca="true">+IF(AND(ISNUMBER(OFFSET('Sanitation Data'!$D$12,0,10*ROW('Sanitation Data'!D49))),'Data Summary'!CO55="Yes"),OFFSET('Sanitation Data'!$D$12,0,10*ROW('Sanitation Data'!D49)),NA())</f>
        <v>#N/A</v>
      </c>
      <c r="AA55" s="92" t="e">
        <f ca="true">+IF(AND(ISNUMBER(OFFSET('Sanitation Data'!$E$4,0,10*ROW('Sanitation Data'!E49))),'Data Summary'!CP55="Yes"),100-OFFSET('Sanitation Data'!$E$4,0,10*ROW('Sanitation Data'!E49)),NA())</f>
        <v>#N/A</v>
      </c>
      <c r="AB55" s="92" t="e">
        <f ca="true">+IF(AND(ISNUMBER(OFFSET('Sanitation Data'!$E$6,0,10*ROW('Sanitation Data'!E49))),'Data Summary'!CQ55="Yes"),OFFSET('Sanitation Data'!$E$6,0,10*ROW('Sanitation Data'!E49)),NA())</f>
        <v>#N/A</v>
      </c>
      <c r="AC55" s="92" t="e">
        <f ca="true">+IF(AND(ISNUMBER(OFFSET('Sanitation Data'!$E$10,0,10*ROW('Sanitation Data'!E49))),'Data Summary'!CR55="Yes"),OFFSET('Sanitation Data'!$E$10,0,10*ROW('Sanitation Data'!E49)),NA())</f>
        <v>#N/A</v>
      </c>
      <c r="AD55" s="92" t="e">
        <f ca="true">+IF(AND(ISNUMBER(OFFSET('Sanitation Data'!$E$11,0,10*ROW('Sanitation Data'!E49))),'Data Summary'!CS55="Yes"),OFFSET('Sanitation Data'!$E$11,0,10*ROW('Sanitation Data'!E49)),NA())</f>
        <v>#N/A</v>
      </c>
      <c r="AE55" s="92" t="e">
        <f ca="true">+IF(AND(ISNUMBER(OFFSET('Sanitation Data'!$E$12,0,10*ROW('Sanitation Data'!E49))),'Data Summary'!CT55="Yes"),OFFSET('Sanitation Data'!$E$12,0,10*ROW('Sanitation Data'!E49)),NA())</f>
        <v>#N/A</v>
      </c>
      <c r="AF55" s="92" t="e">
        <f ca="true">+IF(AND(ISNUMBER(OFFSET('Sanitation Data'!$F$4,0,10*ROW('Sanitation Data'!F49))),'Data Summary'!CU55="Yes"),100-OFFSET('Sanitation Data'!$F$4,0,10*ROW('Sanitation Data'!F49)),NA())</f>
        <v>#N/A</v>
      </c>
      <c r="AG55" s="92" t="e">
        <f ca="true">+IF(AND(ISNUMBER(OFFSET('Sanitation Data'!$F$6,0,10*ROW('Sanitation Data'!F49))),'Data Summary'!CV55="Yes"),OFFSET('Sanitation Data'!$F$6,0,10*ROW('Sanitation Data'!F49)),NA())</f>
        <v>#N/A</v>
      </c>
      <c r="AH55" s="92" t="e">
        <f ca="true">+IF(AND(ISNUMBER(OFFSET('Sanitation Data'!$F$10,0,10*ROW('Sanitation Data'!F49))),'Data Summary'!CW55="Yes"),OFFSET('Sanitation Data'!$F$10,0,10*ROW('Sanitation Data'!F49)),NA())</f>
        <v>#N/A</v>
      </c>
      <c r="AI55" s="92" t="e">
        <f ca="true">+IF(AND(ISNUMBER(OFFSET('Sanitation Data'!$F$11,0,10*ROW('Sanitation Data'!F49))),'Data Summary'!CX55="Yes"),OFFSET('Sanitation Data'!$F$11,0,10*ROW('Sanitation Data'!F49)),NA())</f>
        <v>#N/A</v>
      </c>
      <c r="AJ55" s="92" t="e">
        <f ca="true">+IF(AND(ISNUMBER(OFFSET('Sanitation Data'!$F$12,0,10*ROW('Sanitation Data'!F49))),'Data Summary'!CY55="Yes"),OFFSET('Sanitation Data'!$F$12,0,10*ROW('Sanitation Data'!F49)),NA())</f>
        <v>#N/A</v>
      </c>
      <c r="AK55" s="92" t="e">
        <f ca="true">+IF(AND(ISNUMBER(OFFSET('Sanitation Data'!$G$4,0,10*ROW('Sanitation Data'!G49))),'Data Summary'!CZ55="Yes"),100-OFFSET('Sanitation Data'!$G$4,0,10*ROW('Sanitation Data'!G49)),NA())</f>
        <v>#N/A</v>
      </c>
      <c r="AL55" s="92" t="e">
        <f ca="true">+IF(AND(ISNUMBER(OFFSET('Sanitation Data'!$G$6,0,10*ROW('Sanitation Data'!G49))),'Data Summary'!DA55="Yes"),OFFSET('Sanitation Data'!$G$6,0,10*ROW('Sanitation Data'!G49)),NA())</f>
        <v>#N/A</v>
      </c>
      <c r="AM55" s="92" t="e">
        <f ca="true">+IF(AND(ISNUMBER(OFFSET('Sanitation Data'!$G$10,0,10*ROW('Sanitation Data'!G49))),'Data Summary'!DB55="Yes"),OFFSET('Sanitation Data'!$G$10,0,10*ROW('Sanitation Data'!G49)),NA())</f>
        <v>#N/A</v>
      </c>
      <c r="AN55" s="92" t="e">
        <f ca="true">+IF(AND(ISNUMBER(OFFSET('Sanitation Data'!$G$11,0,10*ROW('Sanitation Data'!G49))),'Data Summary'!DC55="Yes"),OFFSET('Sanitation Data'!$G$11,0,10*ROW('Sanitation Data'!G49)),NA())</f>
        <v>#N/A</v>
      </c>
      <c r="AO55" s="92" t="e">
        <f ca="true">+IF(AND(ISNUMBER(OFFSET('Sanitation Data'!$G$12,0,10*ROW('Sanitation Data'!G49))),'Data Summary'!DD55="Yes"),OFFSET('Sanitation Data'!$G$12,0,10*ROW('Sanitation Data'!G49)),NA())</f>
        <v>#N/A</v>
      </c>
      <c r="AP55" s="92" t="e">
        <f ca="true">+IF(AND(ISNUMBER(OFFSET('Sanitation Data'!$H$4,0,10*ROW('Sanitation Data'!H49))),'Data Summary'!DE55="Yes"),100-OFFSET('Sanitation Data'!$H$4,0,10*ROW('Sanitation Data'!H49)),NA())</f>
        <v>#N/A</v>
      </c>
      <c r="AQ55" s="92" t="e">
        <f ca="true">+IF(AND(ISNUMBER(OFFSET('Sanitation Data'!$H$6,0,10*ROW('Sanitation Data'!H49))),'Data Summary'!DF55="Yes"),OFFSET('Sanitation Data'!$H$6,0,10*ROW('Sanitation Data'!H49)),NA())</f>
        <v>#N/A</v>
      </c>
      <c r="AR55" s="92" t="e">
        <f ca="true">+IF(AND(ISNUMBER(OFFSET('Sanitation Data'!$H$10,0,10*ROW('Sanitation Data'!H49))),'Data Summary'!DG55="Yes"),OFFSET('Sanitation Data'!$H$10,0,10*ROW('Sanitation Data'!H49)),NA())</f>
        <v>#N/A</v>
      </c>
      <c r="AS55" s="92" t="e">
        <f ca="true">+IF(AND(ISNUMBER(OFFSET('Sanitation Data'!$H$11,0,10*ROW('Sanitation Data'!H49))),'Data Summary'!DH55="Yes"),OFFSET('Sanitation Data'!$H$11,0,10*ROW('Sanitation Data'!H49)),NA())</f>
        <v>#N/A</v>
      </c>
      <c r="AT55" s="92" t="e">
        <f ca="true">+IF(AND(ISNUMBER(OFFSET('Sanitation Data'!$H$12,0,10*ROW('Sanitation Data'!H49))),'Data Summary'!DI55="Yes"),OFFSET('Sanitation Data'!$H$12,0,10*ROW('Sanitation Data'!H49)),NA())</f>
        <v>#N/A</v>
      </c>
      <c r="AU55" s="92" t="e">
        <f ca="true">+IF(AND(ISNUMBER(OFFSET('Sanitation Data'!$I$4,0,10*ROW('Sanitation Data'!I49))),'Data Summary'!DJ55="Yes"),100-OFFSET('Sanitation Data'!$I$4,0,10*ROW('Sanitation Data'!I49)),NA())</f>
        <v>#N/A</v>
      </c>
      <c r="AV55" s="92" t="e">
        <f ca="true">+IF(AND(ISNUMBER(OFFSET('Sanitation Data'!$I$6,0,10*ROW('Sanitation Data'!I49))),'Data Summary'!DK55="Yes"),OFFSET('Sanitation Data'!$I$6,0,10*ROW('Sanitation Data'!I49)),NA())</f>
        <v>#N/A</v>
      </c>
      <c r="AW55" s="92" t="e">
        <f ca="true">+IF(AND(ISNUMBER(OFFSET('Sanitation Data'!$I$10,0,10*ROW('Sanitation Data'!I49))),'Data Summary'!DL55="Yes"),OFFSET('Sanitation Data'!$I$10,0,10*ROW('Sanitation Data'!I49)),NA())</f>
        <v>#N/A</v>
      </c>
      <c r="AX55" s="92" t="e">
        <f ca="true">+IF(AND(ISNUMBER(OFFSET('Sanitation Data'!$I$11,0,10*ROW('Sanitation Data'!I49))),'Data Summary'!DM55="Yes"),OFFSET('Sanitation Data'!$I$11,0,10*ROW('Sanitation Data'!I49)),NA())</f>
        <v>#N/A</v>
      </c>
      <c r="AY55" s="92" t="e">
        <f ca="true">+IF(AND(ISNUMBER(OFFSET('Sanitation Data'!$I$12,0,10*ROW('Sanitation Data'!I49))),'Data Summary'!DN55="Yes"),OFFSET('Sanitation Data'!$I$12,0,10*ROW('Sanitation Data'!I49)),NA())</f>
        <v>#N/A</v>
      </c>
      <c r="AZ55" s="93" t="e">
        <f ca="true">+IF(AND(ISNUMBER(OFFSET('Hygiene Data'!$D$5,0,10*ROW('Hygiene Data'!D49))),'Data Summary'!DO55="Yes"),OFFSET('Hygiene Data'!$D$5,0,10*ROW('Hygiene Data'!D49)),NA())</f>
        <v>#N/A</v>
      </c>
      <c r="BA55" s="93" t="e">
        <f ca="true">+IF(AND(ISNUMBER(OFFSET('Hygiene Data'!$D$7,0,10*ROW('Hygiene Data'!D49))),'Data Summary'!DP55="Yes"),OFFSET('Hygiene Data'!$D$7,0,10*ROW('Hygiene Data'!D49)),NA())</f>
        <v>#N/A</v>
      </c>
      <c r="BB55" s="93" t="e">
        <f ca="true">+IF(AND(ISNUMBER(OFFSET('Hygiene Data'!$D$9,0,10*ROW('Hygiene Data'!D49))),'Data Summary'!DQ55="Yes"),OFFSET('Hygiene Data'!$D$9,0,10*ROW('Hygiene Data'!D49)),NA())</f>
        <v>#N/A</v>
      </c>
      <c r="BC55" s="93" t="e">
        <f ca="true">+IF(AND(ISNUMBER(OFFSET('Hygiene Data'!$E$5,0,10*ROW('Hygiene Data'!E49))),'Data Summary'!DR55="Yes"),OFFSET('Hygiene Data'!$E$5,0,10*ROW('Hygiene Data'!E49)),NA())</f>
        <v>#N/A</v>
      </c>
      <c r="BD55" s="93" t="e">
        <f ca="true">+IF(AND(ISNUMBER(OFFSET('Hygiene Data'!$E$7,0,10*ROW('Hygiene Data'!E49))),'Data Summary'!DS55="Yes"),OFFSET('Hygiene Data'!$E$7,0,10*ROW('Hygiene Data'!E49)),NA())</f>
        <v>#N/A</v>
      </c>
      <c r="BE55" s="93" t="e">
        <f ca="true">+IF(AND(ISNUMBER(OFFSET('Hygiene Data'!$E$9,0,10*ROW('Hygiene Data'!E49))),'Data Summary'!DT55="Yes"),OFFSET('Hygiene Data'!$E$9,0,10*ROW('Hygiene Data'!E49)),NA())</f>
        <v>#N/A</v>
      </c>
      <c r="BF55" s="93" t="e">
        <f ca="true">+IF(AND(ISNUMBER(OFFSET('Hygiene Data'!$F$5,0,10*ROW('Hygiene Data'!F49))),'Data Summary'!DU55="Yes"),OFFSET('Hygiene Data'!$F$5,0,10*ROW('Hygiene Data'!F49)),NA())</f>
        <v>#N/A</v>
      </c>
      <c r="BG55" s="93" t="e">
        <f ca="true">+IF(AND(ISNUMBER(OFFSET('Hygiene Data'!$F$7,0,10*ROW('Hygiene Data'!F49))),'Data Summary'!DV55="Yes"),OFFSET('Hygiene Data'!$F$7,0,10*ROW('Hygiene Data'!F49)),NA())</f>
        <v>#N/A</v>
      </c>
      <c r="BH55" s="93" t="e">
        <f ca="true">+IF(AND(ISNUMBER(OFFSET('Hygiene Data'!$F$9,0,10*ROW('Hygiene Data'!F49))),'Data Summary'!DW55="Yes"),OFFSET('Hygiene Data'!$F$9,0,10*ROW('Hygiene Data'!F49)),NA())</f>
        <v>#N/A</v>
      </c>
      <c r="BI55" s="93" t="e">
        <f ca="true">+IF(AND(ISNUMBER(OFFSET('Hygiene Data'!$G$5,0,10*ROW('Hygiene Data'!G49))),'Data Summary'!DX55="Yes"),OFFSET('Hygiene Data'!$G$5,0,10*ROW('Hygiene Data'!G49)),NA())</f>
        <v>#N/A</v>
      </c>
      <c r="BJ55" s="93" t="e">
        <f ca="true">+IF(AND(ISNUMBER(OFFSET('Hygiene Data'!$G$7,0,10*ROW('Hygiene Data'!G49))),'Data Summary'!DY55="Yes"),OFFSET('Hygiene Data'!$G$7,0,10*ROW('Hygiene Data'!G49)),NA())</f>
        <v>#N/A</v>
      </c>
      <c r="BK55" s="93" t="e">
        <f ca="true">+IF(AND(ISNUMBER(OFFSET('Hygiene Data'!$G$9,0,10*ROW('Hygiene Data'!G49))),'Data Summary'!DZ55="Yes"),OFFSET('Hygiene Data'!$G$9,0,10*ROW('Hygiene Data'!G49)),NA())</f>
        <v>#N/A</v>
      </c>
      <c r="BL55" s="93" t="e">
        <f ca="true">+IF(AND(ISNUMBER(OFFSET('Hygiene Data'!$H$5,0,10*ROW('Hygiene Data'!H49))),'Data Summary'!EA55="Yes"),OFFSET('Hygiene Data'!$H$5,0,10*ROW('Hygiene Data'!H49)),NA())</f>
        <v>#N/A</v>
      </c>
      <c r="BM55" s="93" t="e">
        <f ca="true">+IF(AND(ISNUMBER(OFFSET('Hygiene Data'!$H$7,0,10*ROW('Hygiene Data'!H49))),'Data Summary'!EB55="Yes"),OFFSET('Hygiene Data'!$H$7,0,10*ROW('Hygiene Data'!H49)),NA())</f>
        <v>#N/A</v>
      </c>
      <c r="BN55" s="93" t="e">
        <f ca="true">+IF(AND(ISNUMBER(OFFSET('Hygiene Data'!$H$9,0,10*ROW('Hygiene Data'!H49))),'Data Summary'!EC55="Yes"),OFFSET('Hygiene Data'!$H$9,0,10*ROW('Hygiene Data'!H49)),NA())</f>
        <v>#N/A</v>
      </c>
      <c r="BO55" s="93" t="e">
        <f ca="true">+IF(AND(ISNUMBER(OFFSET('Hygiene Data'!$I$5,0,10*ROW('Hygiene Data'!I49))),'Data Summary'!ED55="Yes"),OFFSET('Hygiene Data'!$I$5,0,10*ROW('Hygiene Data'!I49)),NA())</f>
        <v>#N/A</v>
      </c>
      <c r="BP55" s="93" t="e">
        <f ca="true">+IF(AND(ISNUMBER(OFFSET('Hygiene Data'!$I$7,0,10*ROW('Hygiene Data'!I49))),'Data Summary'!EE55="Yes"),OFFSET('Hygiene Data'!$I$7,0,10*ROW('Hygiene Data'!I49)),NA())</f>
        <v>#N/A</v>
      </c>
      <c r="BQ55" s="93" t="e">
        <f ca="true">+IF(AND(ISNUMBER(OFFSET('Hygiene Data'!$I$9,0,10*ROW('Hygiene Data'!I49))),'Data Summary'!EF55="Yes"),OFFSET('Hygiene Data'!$I$9,0,10*ROW('Hygiene Data'!I49)),NA())</f>
        <v>#N/A</v>
      </c>
    </row>
    <row xmlns:x14ac="http://schemas.microsoft.com/office/spreadsheetml/2009/9/ac" r="56" x14ac:dyDescent="0.2">
      <c r="A56" s="325" t="e">
        <f ca="true">+RIGHT('Data Summary'!A56,LEN('Data Summary'!A56)-9)</f>
        <v>#VALUE!</v>
      </c>
      <c r="B56" s="35" t="str">
        <f ca="true">+IF(ISTEXT('Data Summary'!B56),'Data Summary'!B56,"")</f>
        <v/>
      </c>
      <c r="C56" s="324" t="e">
        <f ca="true">+VALUE('Data Summary'!C56)</f>
        <v>#VALUE!</v>
      </c>
      <c r="D56" s="91" t="e">
        <f ca="true">+IF(AND(ISNUMBER(OFFSET('Water Data'!$D$4,0,10*ROW('Water Data'!D50))),'Data Summary'!BS56="Yes"),100-OFFSET('Water Data'!$D$4,0,10*ROW('Water Data'!D50)),NA())</f>
        <v>#N/A</v>
      </c>
      <c r="E56" s="91" t="e">
        <f ca="true">+IF(AND(ISNUMBER(OFFSET('Water Data'!$D$6,0,10*ROW('Water Data'!D50))),'Data Summary'!BT56="Yes"),OFFSET('Water Data'!$D$6,0,10*ROW('Water Data'!D50)),NA())</f>
        <v>#N/A</v>
      </c>
      <c r="F56" s="91" t="e">
        <f ca="true">+IF(AND(ISNUMBER(OFFSET('Water Data'!$D$9,0,10*ROW('Water Data'!D50))),'Data Summary'!BU56="Yes"),OFFSET('Water Data'!$D$9,0,10*ROW('Water Data'!D50)),NA())</f>
        <v>#N/A</v>
      </c>
      <c r="G56" s="91" t="e">
        <f ca="true">+IF(AND(ISNUMBER(OFFSET('Water Data'!$E$4,0,10*ROW('Water Data'!E50))),'Data Summary'!BV56="Yes"),100-OFFSET('Water Data'!$E$4,0,10*ROW('Water Data'!E50)),NA())</f>
        <v>#N/A</v>
      </c>
      <c r="H56" s="91" t="e">
        <f ca="true">+IF(AND(ISNUMBER(OFFSET('Water Data'!$E$6,0,10*ROW('Water Data'!E50))),'Data Summary'!BW56="Yes"),OFFSET('Water Data'!$E$6,0,10*ROW('Water Data'!E50)),NA())</f>
        <v>#N/A</v>
      </c>
      <c r="I56" s="91" t="e">
        <f ca="true">+IF(AND(ISNUMBER(OFFSET('Water Data'!$E$9,0,10*ROW('Water Data'!E50))),'Data Summary'!BX56="Yes"),OFFSET('Water Data'!$E$9,0,10*ROW('Water Data'!E50)),NA())</f>
        <v>#N/A</v>
      </c>
      <c r="J56" s="91" t="e">
        <f ca="true">+IF(AND(ISNUMBER(OFFSET('Water Data'!$F$4,0,10*ROW('Water Data'!F50))),'Data Summary'!BY56="Yes"),100-OFFSET('Water Data'!$F$4,0,10*ROW('Water Data'!F50)),NA())</f>
        <v>#N/A</v>
      </c>
      <c r="K56" s="91" t="e">
        <f ca="true">+IF(AND(ISNUMBER(OFFSET('Water Data'!$F$6,0,10*ROW('Water Data'!F50))),'Data Summary'!BZ56="Yes"),OFFSET('Water Data'!$F$6,0,10*ROW('Water Data'!F50)),NA())</f>
        <v>#N/A</v>
      </c>
      <c r="L56" s="91" t="e">
        <f ca="true">+IF(AND(ISNUMBER(OFFSET('Water Data'!$F$9,0,10*ROW('Water Data'!F50))),'Data Summary'!CA56="Yes"),OFFSET('Water Data'!$F$9,0,10*ROW('Water Data'!F50)),NA())</f>
        <v>#N/A</v>
      </c>
      <c r="M56" s="91" t="e">
        <f ca="true">+IF(AND(ISNUMBER(OFFSET('Water Data'!$G$4,0,10*ROW('Water Data'!G50))),'Data Summary'!CB56="Yes"),100-OFFSET('Water Data'!$G$4,0,10*ROW('Water Data'!G50)),NA())</f>
        <v>#N/A</v>
      </c>
      <c r="N56" s="91" t="e">
        <f ca="true">+IF(AND(ISNUMBER(OFFSET('Water Data'!$G$6,0,10*ROW('Water Data'!G50))),'Data Summary'!CC56="Yes"),OFFSET('Water Data'!$G$6,0,10*ROW('Water Data'!G50)),NA())</f>
        <v>#N/A</v>
      </c>
      <c r="O56" s="91" t="e">
        <f ca="true">+IF(AND(ISNUMBER(OFFSET('Water Data'!$G$9,0,10*ROW('Water Data'!G50))),'Data Summary'!CD56="Yes"),OFFSET('Water Data'!$G$9,0,10*ROW('Water Data'!G50)),NA())</f>
        <v>#N/A</v>
      </c>
      <c r="P56" s="91" t="e">
        <f ca="true">+IF(AND(ISNUMBER(OFFSET('Water Data'!$H$4,0,10*ROW('Water Data'!H50))),'Data Summary'!CE56="Yes"),100-OFFSET('Water Data'!$H$4,0,10*ROW('Water Data'!H50)),NA())</f>
        <v>#N/A</v>
      </c>
      <c r="Q56" s="91" t="e">
        <f ca="true">+IF(AND(ISNUMBER(OFFSET('Water Data'!$H$6,0,10*ROW('Water Data'!H50))),'Data Summary'!CF56="Yes"),OFFSET('Water Data'!$H$6,0,10*ROW('Water Data'!H50)),NA())</f>
        <v>#N/A</v>
      </c>
      <c r="R56" s="91" t="e">
        <f ca="true">+IF(AND(ISNUMBER(OFFSET('Water Data'!$H$9,0,10*ROW('Water Data'!H50))),'Data Summary'!CG56="Yes"),OFFSET('Water Data'!$H$9,0,10*ROW('Water Data'!H50)),NA())</f>
        <v>#N/A</v>
      </c>
      <c r="S56" s="91" t="e">
        <f ca="true">+IF(AND(ISNUMBER(OFFSET('Water Data'!$I$4,0,10*ROW('Water Data'!I50))),'Data Summary'!CH56="Yes"),100-OFFSET('Water Data'!$I$4,0,10*ROW('Water Data'!I50)),NA())</f>
        <v>#N/A</v>
      </c>
      <c r="T56" s="91" t="e">
        <f ca="true">+IF(AND(ISNUMBER(OFFSET('Water Data'!$I$6,0,10*ROW('Water Data'!I50))),'Data Summary'!CI56="Yes"),OFFSET('Water Data'!$I$6,0,10*ROW('Water Data'!I50)),NA())</f>
        <v>#N/A</v>
      </c>
      <c r="U56" s="91" t="e">
        <f ca="true">+IF(AND(ISNUMBER(OFFSET('Water Data'!$I$9,0,10*ROW('Water Data'!I50))),'Data Summary'!CJ56="Yes"),OFFSET('Water Data'!$I$9,0,10*ROW('Water Data'!I50)),NA())</f>
        <v>#N/A</v>
      </c>
      <c r="V56" s="92" t="e">
        <f ca="true">+IF(AND(ISNUMBER(OFFSET('Sanitation Data'!$D$4,0,10*ROW('Sanitation Data'!D50))),'Data Summary'!CK56="Yes"),100-OFFSET('Sanitation Data'!$D$4,0,10*ROW('Sanitation Data'!D50)),NA())</f>
        <v>#N/A</v>
      </c>
      <c r="W56" s="92" t="e">
        <f ca="true">+IF(AND(ISNUMBER(OFFSET('Sanitation Data'!$D$6,0,10*ROW('Sanitation Data'!D50))),'Data Summary'!CL56="Yes"),OFFSET('Sanitation Data'!$D$6,0,10*ROW('Sanitation Data'!D50)),NA())</f>
        <v>#N/A</v>
      </c>
      <c r="X56" s="92" t="e">
        <f ca="true">+IF(AND(ISNUMBER(OFFSET('Sanitation Data'!$D$10,0,10*ROW('Sanitation Data'!D50))),'Data Summary'!CM56="Yes"),OFFSET('Sanitation Data'!$D$10,0,10*ROW('Sanitation Data'!D50)),NA())</f>
        <v>#N/A</v>
      </c>
      <c r="Y56" s="92" t="e">
        <f ca="true">+IF(AND(ISNUMBER(OFFSET('Sanitation Data'!$D$11,0,10*ROW('Sanitation Data'!D50))),'Data Summary'!CN56="Yes"),OFFSET('Sanitation Data'!$D$11,0,10*ROW('Sanitation Data'!D50)),NA())</f>
        <v>#N/A</v>
      </c>
      <c r="Z56" s="92" t="e">
        <f ca="true">+IF(AND(ISNUMBER(OFFSET('Sanitation Data'!$D$12,0,10*ROW('Sanitation Data'!D50))),'Data Summary'!CO56="Yes"),OFFSET('Sanitation Data'!$D$12,0,10*ROW('Sanitation Data'!D50)),NA())</f>
        <v>#N/A</v>
      </c>
      <c r="AA56" s="92" t="e">
        <f ca="true">+IF(AND(ISNUMBER(OFFSET('Sanitation Data'!$E$4,0,10*ROW('Sanitation Data'!E50))),'Data Summary'!CP56="Yes"),100-OFFSET('Sanitation Data'!$E$4,0,10*ROW('Sanitation Data'!E50)),NA())</f>
        <v>#N/A</v>
      </c>
      <c r="AB56" s="92" t="e">
        <f ca="true">+IF(AND(ISNUMBER(OFFSET('Sanitation Data'!$E$6,0,10*ROW('Sanitation Data'!E50))),'Data Summary'!CQ56="Yes"),OFFSET('Sanitation Data'!$E$6,0,10*ROW('Sanitation Data'!E50)),NA())</f>
        <v>#N/A</v>
      </c>
      <c r="AC56" s="92" t="e">
        <f ca="true">+IF(AND(ISNUMBER(OFFSET('Sanitation Data'!$E$10,0,10*ROW('Sanitation Data'!E50))),'Data Summary'!CR56="Yes"),OFFSET('Sanitation Data'!$E$10,0,10*ROW('Sanitation Data'!E50)),NA())</f>
        <v>#N/A</v>
      </c>
      <c r="AD56" s="92" t="e">
        <f ca="true">+IF(AND(ISNUMBER(OFFSET('Sanitation Data'!$E$11,0,10*ROW('Sanitation Data'!E50))),'Data Summary'!CS56="Yes"),OFFSET('Sanitation Data'!$E$11,0,10*ROW('Sanitation Data'!E50)),NA())</f>
        <v>#N/A</v>
      </c>
      <c r="AE56" s="92" t="e">
        <f ca="true">+IF(AND(ISNUMBER(OFFSET('Sanitation Data'!$E$12,0,10*ROW('Sanitation Data'!E50))),'Data Summary'!CT56="Yes"),OFFSET('Sanitation Data'!$E$12,0,10*ROW('Sanitation Data'!E50)),NA())</f>
        <v>#N/A</v>
      </c>
      <c r="AF56" s="92" t="e">
        <f ca="true">+IF(AND(ISNUMBER(OFFSET('Sanitation Data'!$F$4,0,10*ROW('Sanitation Data'!F50))),'Data Summary'!CU56="Yes"),100-OFFSET('Sanitation Data'!$F$4,0,10*ROW('Sanitation Data'!F50)),NA())</f>
        <v>#N/A</v>
      </c>
      <c r="AG56" s="92" t="e">
        <f ca="true">+IF(AND(ISNUMBER(OFFSET('Sanitation Data'!$F$6,0,10*ROW('Sanitation Data'!F50))),'Data Summary'!CV56="Yes"),OFFSET('Sanitation Data'!$F$6,0,10*ROW('Sanitation Data'!F50)),NA())</f>
        <v>#N/A</v>
      </c>
      <c r="AH56" s="92" t="e">
        <f ca="true">+IF(AND(ISNUMBER(OFFSET('Sanitation Data'!$F$10,0,10*ROW('Sanitation Data'!F50))),'Data Summary'!CW56="Yes"),OFFSET('Sanitation Data'!$F$10,0,10*ROW('Sanitation Data'!F50)),NA())</f>
        <v>#N/A</v>
      </c>
      <c r="AI56" s="92" t="e">
        <f ca="true">+IF(AND(ISNUMBER(OFFSET('Sanitation Data'!$F$11,0,10*ROW('Sanitation Data'!F50))),'Data Summary'!CX56="Yes"),OFFSET('Sanitation Data'!$F$11,0,10*ROW('Sanitation Data'!F50)),NA())</f>
        <v>#N/A</v>
      </c>
      <c r="AJ56" s="92" t="e">
        <f ca="true">+IF(AND(ISNUMBER(OFFSET('Sanitation Data'!$F$12,0,10*ROW('Sanitation Data'!F50))),'Data Summary'!CY56="Yes"),OFFSET('Sanitation Data'!$F$12,0,10*ROW('Sanitation Data'!F50)),NA())</f>
        <v>#N/A</v>
      </c>
      <c r="AK56" s="92" t="e">
        <f ca="true">+IF(AND(ISNUMBER(OFFSET('Sanitation Data'!$G$4,0,10*ROW('Sanitation Data'!G50))),'Data Summary'!CZ56="Yes"),100-OFFSET('Sanitation Data'!$G$4,0,10*ROW('Sanitation Data'!G50)),NA())</f>
        <v>#N/A</v>
      </c>
      <c r="AL56" s="92" t="e">
        <f ca="true">+IF(AND(ISNUMBER(OFFSET('Sanitation Data'!$G$6,0,10*ROW('Sanitation Data'!G50))),'Data Summary'!DA56="Yes"),OFFSET('Sanitation Data'!$G$6,0,10*ROW('Sanitation Data'!G50)),NA())</f>
        <v>#N/A</v>
      </c>
      <c r="AM56" s="92" t="e">
        <f ca="true">+IF(AND(ISNUMBER(OFFSET('Sanitation Data'!$G$10,0,10*ROW('Sanitation Data'!G50))),'Data Summary'!DB56="Yes"),OFFSET('Sanitation Data'!$G$10,0,10*ROW('Sanitation Data'!G50)),NA())</f>
        <v>#N/A</v>
      </c>
      <c r="AN56" s="92" t="e">
        <f ca="true">+IF(AND(ISNUMBER(OFFSET('Sanitation Data'!$G$11,0,10*ROW('Sanitation Data'!G50))),'Data Summary'!DC56="Yes"),OFFSET('Sanitation Data'!$G$11,0,10*ROW('Sanitation Data'!G50)),NA())</f>
        <v>#N/A</v>
      </c>
      <c r="AO56" s="92" t="e">
        <f ca="true">+IF(AND(ISNUMBER(OFFSET('Sanitation Data'!$G$12,0,10*ROW('Sanitation Data'!G50))),'Data Summary'!DD56="Yes"),OFFSET('Sanitation Data'!$G$12,0,10*ROW('Sanitation Data'!G50)),NA())</f>
        <v>#N/A</v>
      </c>
      <c r="AP56" s="92" t="e">
        <f ca="true">+IF(AND(ISNUMBER(OFFSET('Sanitation Data'!$H$4,0,10*ROW('Sanitation Data'!H50))),'Data Summary'!DE56="Yes"),100-OFFSET('Sanitation Data'!$H$4,0,10*ROW('Sanitation Data'!H50)),NA())</f>
        <v>#N/A</v>
      </c>
      <c r="AQ56" s="92" t="e">
        <f ca="true">+IF(AND(ISNUMBER(OFFSET('Sanitation Data'!$H$6,0,10*ROW('Sanitation Data'!H50))),'Data Summary'!DF56="Yes"),OFFSET('Sanitation Data'!$H$6,0,10*ROW('Sanitation Data'!H50)),NA())</f>
        <v>#N/A</v>
      </c>
      <c r="AR56" s="92" t="e">
        <f ca="true">+IF(AND(ISNUMBER(OFFSET('Sanitation Data'!$H$10,0,10*ROW('Sanitation Data'!H50))),'Data Summary'!DG56="Yes"),OFFSET('Sanitation Data'!$H$10,0,10*ROW('Sanitation Data'!H50)),NA())</f>
        <v>#N/A</v>
      </c>
      <c r="AS56" s="92" t="e">
        <f ca="true">+IF(AND(ISNUMBER(OFFSET('Sanitation Data'!$H$11,0,10*ROW('Sanitation Data'!H50))),'Data Summary'!DH56="Yes"),OFFSET('Sanitation Data'!$H$11,0,10*ROW('Sanitation Data'!H50)),NA())</f>
        <v>#N/A</v>
      </c>
      <c r="AT56" s="92" t="e">
        <f ca="true">+IF(AND(ISNUMBER(OFFSET('Sanitation Data'!$H$12,0,10*ROW('Sanitation Data'!H50))),'Data Summary'!DI56="Yes"),OFFSET('Sanitation Data'!$H$12,0,10*ROW('Sanitation Data'!H50)),NA())</f>
        <v>#N/A</v>
      </c>
      <c r="AU56" s="92" t="e">
        <f ca="true">+IF(AND(ISNUMBER(OFFSET('Sanitation Data'!$I$4,0,10*ROW('Sanitation Data'!I50))),'Data Summary'!DJ56="Yes"),100-OFFSET('Sanitation Data'!$I$4,0,10*ROW('Sanitation Data'!I50)),NA())</f>
        <v>#N/A</v>
      </c>
      <c r="AV56" s="92" t="e">
        <f ca="true">+IF(AND(ISNUMBER(OFFSET('Sanitation Data'!$I$6,0,10*ROW('Sanitation Data'!I50))),'Data Summary'!DK56="Yes"),OFFSET('Sanitation Data'!$I$6,0,10*ROW('Sanitation Data'!I50)),NA())</f>
        <v>#N/A</v>
      </c>
      <c r="AW56" s="92" t="e">
        <f ca="true">+IF(AND(ISNUMBER(OFFSET('Sanitation Data'!$I$10,0,10*ROW('Sanitation Data'!I50))),'Data Summary'!DL56="Yes"),OFFSET('Sanitation Data'!$I$10,0,10*ROW('Sanitation Data'!I50)),NA())</f>
        <v>#N/A</v>
      </c>
      <c r="AX56" s="92" t="e">
        <f ca="true">+IF(AND(ISNUMBER(OFFSET('Sanitation Data'!$I$11,0,10*ROW('Sanitation Data'!I50))),'Data Summary'!DM56="Yes"),OFFSET('Sanitation Data'!$I$11,0,10*ROW('Sanitation Data'!I50)),NA())</f>
        <v>#N/A</v>
      </c>
      <c r="AY56" s="92" t="e">
        <f ca="true">+IF(AND(ISNUMBER(OFFSET('Sanitation Data'!$I$12,0,10*ROW('Sanitation Data'!I50))),'Data Summary'!DN56="Yes"),OFFSET('Sanitation Data'!$I$12,0,10*ROW('Sanitation Data'!I50)),NA())</f>
        <v>#N/A</v>
      </c>
      <c r="AZ56" s="93" t="e">
        <f ca="true">+IF(AND(ISNUMBER(OFFSET('Hygiene Data'!$D$5,0,10*ROW('Hygiene Data'!D50))),'Data Summary'!DO56="Yes"),OFFSET('Hygiene Data'!$D$5,0,10*ROW('Hygiene Data'!D50)),NA())</f>
        <v>#N/A</v>
      </c>
      <c r="BA56" s="93" t="e">
        <f ca="true">+IF(AND(ISNUMBER(OFFSET('Hygiene Data'!$D$7,0,10*ROW('Hygiene Data'!D50))),'Data Summary'!DP56="Yes"),OFFSET('Hygiene Data'!$D$7,0,10*ROW('Hygiene Data'!D50)),NA())</f>
        <v>#N/A</v>
      </c>
      <c r="BB56" s="93" t="e">
        <f ca="true">+IF(AND(ISNUMBER(OFFSET('Hygiene Data'!$D$9,0,10*ROW('Hygiene Data'!D50))),'Data Summary'!DQ56="Yes"),OFFSET('Hygiene Data'!$D$9,0,10*ROW('Hygiene Data'!D50)),NA())</f>
        <v>#N/A</v>
      </c>
      <c r="BC56" s="93" t="e">
        <f ca="true">+IF(AND(ISNUMBER(OFFSET('Hygiene Data'!$E$5,0,10*ROW('Hygiene Data'!E50))),'Data Summary'!DR56="Yes"),OFFSET('Hygiene Data'!$E$5,0,10*ROW('Hygiene Data'!E50)),NA())</f>
        <v>#N/A</v>
      </c>
      <c r="BD56" s="93" t="e">
        <f ca="true">+IF(AND(ISNUMBER(OFFSET('Hygiene Data'!$E$7,0,10*ROW('Hygiene Data'!E50))),'Data Summary'!DS56="Yes"),OFFSET('Hygiene Data'!$E$7,0,10*ROW('Hygiene Data'!E50)),NA())</f>
        <v>#N/A</v>
      </c>
      <c r="BE56" s="93" t="e">
        <f ca="true">+IF(AND(ISNUMBER(OFFSET('Hygiene Data'!$E$9,0,10*ROW('Hygiene Data'!E50))),'Data Summary'!DT56="Yes"),OFFSET('Hygiene Data'!$E$9,0,10*ROW('Hygiene Data'!E50)),NA())</f>
        <v>#N/A</v>
      </c>
      <c r="BF56" s="93" t="e">
        <f ca="true">+IF(AND(ISNUMBER(OFFSET('Hygiene Data'!$F$5,0,10*ROW('Hygiene Data'!F50))),'Data Summary'!DU56="Yes"),OFFSET('Hygiene Data'!$F$5,0,10*ROW('Hygiene Data'!F50)),NA())</f>
        <v>#N/A</v>
      </c>
      <c r="BG56" s="93" t="e">
        <f ca="true">+IF(AND(ISNUMBER(OFFSET('Hygiene Data'!$F$7,0,10*ROW('Hygiene Data'!F50))),'Data Summary'!DV56="Yes"),OFFSET('Hygiene Data'!$F$7,0,10*ROW('Hygiene Data'!F50)),NA())</f>
        <v>#N/A</v>
      </c>
      <c r="BH56" s="93" t="e">
        <f ca="true">+IF(AND(ISNUMBER(OFFSET('Hygiene Data'!$F$9,0,10*ROW('Hygiene Data'!F50))),'Data Summary'!DW56="Yes"),OFFSET('Hygiene Data'!$F$9,0,10*ROW('Hygiene Data'!F50)),NA())</f>
        <v>#N/A</v>
      </c>
      <c r="BI56" s="93" t="e">
        <f ca="true">+IF(AND(ISNUMBER(OFFSET('Hygiene Data'!$G$5,0,10*ROW('Hygiene Data'!G50))),'Data Summary'!DX56="Yes"),OFFSET('Hygiene Data'!$G$5,0,10*ROW('Hygiene Data'!G50)),NA())</f>
        <v>#N/A</v>
      </c>
      <c r="BJ56" s="93" t="e">
        <f ca="true">+IF(AND(ISNUMBER(OFFSET('Hygiene Data'!$G$7,0,10*ROW('Hygiene Data'!G50))),'Data Summary'!DY56="Yes"),OFFSET('Hygiene Data'!$G$7,0,10*ROW('Hygiene Data'!G50)),NA())</f>
        <v>#N/A</v>
      </c>
      <c r="BK56" s="93" t="e">
        <f ca="true">+IF(AND(ISNUMBER(OFFSET('Hygiene Data'!$G$9,0,10*ROW('Hygiene Data'!G50))),'Data Summary'!DZ56="Yes"),OFFSET('Hygiene Data'!$G$9,0,10*ROW('Hygiene Data'!G50)),NA())</f>
        <v>#N/A</v>
      </c>
      <c r="BL56" s="93" t="e">
        <f ca="true">+IF(AND(ISNUMBER(OFFSET('Hygiene Data'!$H$5,0,10*ROW('Hygiene Data'!H50))),'Data Summary'!EA56="Yes"),OFFSET('Hygiene Data'!$H$5,0,10*ROW('Hygiene Data'!H50)),NA())</f>
        <v>#N/A</v>
      </c>
      <c r="BM56" s="93" t="e">
        <f ca="true">+IF(AND(ISNUMBER(OFFSET('Hygiene Data'!$H$7,0,10*ROW('Hygiene Data'!H50))),'Data Summary'!EB56="Yes"),OFFSET('Hygiene Data'!$H$7,0,10*ROW('Hygiene Data'!H50)),NA())</f>
        <v>#N/A</v>
      </c>
      <c r="BN56" s="93" t="e">
        <f ca="true">+IF(AND(ISNUMBER(OFFSET('Hygiene Data'!$H$9,0,10*ROW('Hygiene Data'!H50))),'Data Summary'!EC56="Yes"),OFFSET('Hygiene Data'!$H$9,0,10*ROW('Hygiene Data'!H50)),NA())</f>
        <v>#N/A</v>
      </c>
      <c r="BO56" s="93" t="e">
        <f ca="true">+IF(AND(ISNUMBER(OFFSET('Hygiene Data'!$I$5,0,10*ROW('Hygiene Data'!I50))),'Data Summary'!ED56="Yes"),OFFSET('Hygiene Data'!$I$5,0,10*ROW('Hygiene Data'!I50)),NA())</f>
        <v>#N/A</v>
      </c>
      <c r="BP56" s="93" t="e">
        <f ca="true">+IF(AND(ISNUMBER(OFFSET('Hygiene Data'!$I$7,0,10*ROW('Hygiene Data'!I50))),'Data Summary'!EE56="Yes"),OFFSET('Hygiene Data'!$I$7,0,10*ROW('Hygiene Data'!I50)),NA())</f>
        <v>#N/A</v>
      </c>
      <c r="BQ56" s="93" t="e">
        <f ca="true">+IF(AND(ISNUMBER(OFFSET('Hygiene Data'!$I$9,0,10*ROW('Hygiene Data'!I50))),'Data Summary'!EF56="Yes"),OFFSET('Hygiene Data'!$I$9,0,10*ROW('Hygiene Data'!I50)),NA())</f>
        <v>#N/A</v>
      </c>
    </row>
    <row xmlns:x14ac="http://schemas.microsoft.com/office/spreadsheetml/2009/9/ac" r="57" x14ac:dyDescent="0.2">
      <c r="A57" s="325" t="e">
        <f ca="true">+RIGHT('Data Summary'!A57,LEN('Data Summary'!A57)-9)</f>
        <v>#VALUE!</v>
      </c>
      <c r="B57" s="35" t="str">
        <f ca="true">+IF(ISTEXT('Data Summary'!B57),'Data Summary'!B57,"")</f>
        <v/>
      </c>
      <c r="C57" s="324" t="e">
        <f ca="true">+VALUE('Data Summary'!C57)</f>
        <v>#VALUE!</v>
      </c>
      <c r="D57" s="91" t="e">
        <f ca="true">+IF(AND(ISNUMBER(OFFSET('Water Data'!$D$4,0,10*ROW('Water Data'!D51))),'Data Summary'!BS57="Yes"),100-OFFSET('Water Data'!$D$4,0,10*ROW('Water Data'!D51)),NA())</f>
        <v>#N/A</v>
      </c>
      <c r="E57" s="91" t="e">
        <f ca="true">+IF(AND(ISNUMBER(OFFSET('Water Data'!$D$6,0,10*ROW('Water Data'!D51))),'Data Summary'!BT57="Yes"),OFFSET('Water Data'!$D$6,0,10*ROW('Water Data'!D51)),NA())</f>
        <v>#N/A</v>
      </c>
      <c r="F57" s="91" t="e">
        <f ca="true">+IF(AND(ISNUMBER(OFFSET('Water Data'!$D$9,0,10*ROW('Water Data'!D51))),'Data Summary'!BU57="Yes"),OFFSET('Water Data'!$D$9,0,10*ROW('Water Data'!D51)),NA())</f>
        <v>#N/A</v>
      </c>
      <c r="G57" s="91" t="e">
        <f ca="true">+IF(AND(ISNUMBER(OFFSET('Water Data'!$E$4,0,10*ROW('Water Data'!E51))),'Data Summary'!BV57="Yes"),100-OFFSET('Water Data'!$E$4,0,10*ROW('Water Data'!E51)),NA())</f>
        <v>#N/A</v>
      </c>
      <c r="H57" s="91" t="e">
        <f ca="true">+IF(AND(ISNUMBER(OFFSET('Water Data'!$E$6,0,10*ROW('Water Data'!E51))),'Data Summary'!BW57="Yes"),OFFSET('Water Data'!$E$6,0,10*ROW('Water Data'!E51)),NA())</f>
        <v>#N/A</v>
      </c>
      <c r="I57" s="91" t="e">
        <f ca="true">+IF(AND(ISNUMBER(OFFSET('Water Data'!$E$9,0,10*ROW('Water Data'!E51))),'Data Summary'!BX57="Yes"),OFFSET('Water Data'!$E$9,0,10*ROW('Water Data'!E51)),NA())</f>
        <v>#N/A</v>
      </c>
      <c r="J57" s="91" t="e">
        <f ca="true">+IF(AND(ISNUMBER(OFFSET('Water Data'!$F$4,0,10*ROW('Water Data'!F51))),'Data Summary'!BY57="Yes"),100-OFFSET('Water Data'!$F$4,0,10*ROW('Water Data'!F51)),NA())</f>
        <v>#N/A</v>
      </c>
      <c r="K57" s="91" t="e">
        <f ca="true">+IF(AND(ISNUMBER(OFFSET('Water Data'!$F$6,0,10*ROW('Water Data'!F51))),'Data Summary'!BZ57="Yes"),OFFSET('Water Data'!$F$6,0,10*ROW('Water Data'!F51)),NA())</f>
        <v>#N/A</v>
      </c>
      <c r="L57" s="91" t="e">
        <f ca="true">+IF(AND(ISNUMBER(OFFSET('Water Data'!$F$9,0,10*ROW('Water Data'!F51))),'Data Summary'!CA57="Yes"),OFFSET('Water Data'!$F$9,0,10*ROW('Water Data'!F51)),NA())</f>
        <v>#N/A</v>
      </c>
      <c r="M57" s="91" t="e">
        <f ca="true">+IF(AND(ISNUMBER(OFFSET('Water Data'!$G$4,0,10*ROW('Water Data'!G51))),'Data Summary'!CB57="Yes"),100-OFFSET('Water Data'!$G$4,0,10*ROW('Water Data'!G51)),NA())</f>
        <v>#N/A</v>
      </c>
      <c r="N57" s="91" t="e">
        <f ca="true">+IF(AND(ISNUMBER(OFFSET('Water Data'!$G$6,0,10*ROW('Water Data'!G51))),'Data Summary'!CC57="Yes"),OFFSET('Water Data'!$G$6,0,10*ROW('Water Data'!G51)),NA())</f>
        <v>#N/A</v>
      </c>
      <c r="O57" s="91" t="e">
        <f ca="true">+IF(AND(ISNUMBER(OFFSET('Water Data'!$G$9,0,10*ROW('Water Data'!G51))),'Data Summary'!CD57="Yes"),OFFSET('Water Data'!$G$9,0,10*ROW('Water Data'!G51)),NA())</f>
        <v>#N/A</v>
      </c>
      <c r="P57" s="91" t="e">
        <f ca="true">+IF(AND(ISNUMBER(OFFSET('Water Data'!$H$4,0,10*ROW('Water Data'!H51))),'Data Summary'!CE57="Yes"),100-OFFSET('Water Data'!$H$4,0,10*ROW('Water Data'!H51)),NA())</f>
        <v>#N/A</v>
      </c>
      <c r="Q57" s="91" t="e">
        <f ca="true">+IF(AND(ISNUMBER(OFFSET('Water Data'!$H$6,0,10*ROW('Water Data'!H51))),'Data Summary'!CF57="Yes"),OFFSET('Water Data'!$H$6,0,10*ROW('Water Data'!H51)),NA())</f>
        <v>#N/A</v>
      </c>
      <c r="R57" s="91" t="e">
        <f ca="true">+IF(AND(ISNUMBER(OFFSET('Water Data'!$H$9,0,10*ROW('Water Data'!H51))),'Data Summary'!CG57="Yes"),OFFSET('Water Data'!$H$9,0,10*ROW('Water Data'!H51)),NA())</f>
        <v>#N/A</v>
      </c>
      <c r="S57" s="91" t="e">
        <f ca="true">+IF(AND(ISNUMBER(OFFSET('Water Data'!$I$4,0,10*ROW('Water Data'!I51))),'Data Summary'!CH57="Yes"),100-OFFSET('Water Data'!$I$4,0,10*ROW('Water Data'!I51)),NA())</f>
        <v>#N/A</v>
      </c>
      <c r="T57" s="91" t="e">
        <f ca="true">+IF(AND(ISNUMBER(OFFSET('Water Data'!$I$6,0,10*ROW('Water Data'!I51))),'Data Summary'!CI57="Yes"),OFFSET('Water Data'!$I$6,0,10*ROW('Water Data'!I51)),NA())</f>
        <v>#N/A</v>
      </c>
      <c r="U57" s="91" t="e">
        <f ca="true">+IF(AND(ISNUMBER(OFFSET('Water Data'!$I$9,0,10*ROW('Water Data'!I51))),'Data Summary'!CJ57="Yes"),OFFSET('Water Data'!$I$9,0,10*ROW('Water Data'!I51)),NA())</f>
        <v>#N/A</v>
      </c>
      <c r="V57" s="92" t="e">
        <f ca="true">+IF(AND(ISNUMBER(OFFSET('Sanitation Data'!$D$4,0,10*ROW('Sanitation Data'!D51))),'Data Summary'!CK57="Yes"),100-OFFSET('Sanitation Data'!$D$4,0,10*ROW('Sanitation Data'!D51)),NA())</f>
        <v>#N/A</v>
      </c>
      <c r="W57" s="92" t="e">
        <f ca="true">+IF(AND(ISNUMBER(OFFSET('Sanitation Data'!$D$6,0,10*ROW('Sanitation Data'!D51))),'Data Summary'!CL57="Yes"),OFFSET('Sanitation Data'!$D$6,0,10*ROW('Sanitation Data'!D51)),NA())</f>
        <v>#N/A</v>
      </c>
      <c r="X57" s="92" t="e">
        <f ca="true">+IF(AND(ISNUMBER(OFFSET('Sanitation Data'!$D$10,0,10*ROW('Sanitation Data'!D51))),'Data Summary'!CM57="Yes"),OFFSET('Sanitation Data'!$D$10,0,10*ROW('Sanitation Data'!D51)),NA())</f>
        <v>#N/A</v>
      </c>
      <c r="Y57" s="92" t="e">
        <f ca="true">+IF(AND(ISNUMBER(OFFSET('Sanitation Data'!$D$11,0,10*ROW('Sanitation Data'!D51))),'Data Summary'!CN57="Yes"),OFFSET('Sanitation Data'!$D$11,0,10*ROW('Sanitation Data'!D51)),NA())</f>
        <v>#N/A</v>
      </c>
      <c r="Z57" s="92" t="e">
        <f ca="true">+IF(AND(ISNUMBER(OFFSET('Sanitation Data'!$D$12,0,10*ROW('Sanitation Data'!D51))),'Data Summary'!CO57="Yes"),OFFSET('Sanitation Data'!$D$12,0,10*ROW('Sanitation Data'!D51)),NA())</f>
        <v>#N/A</v>
      </c>
      <c r="AA57" s="92" t="e">
        <f ca="true">+IF(AND(ISNUMBER(OFFSET('Sanitation Data'!$E$4,0,10*ROW('Sanitation Data'!E51))),'Data Summary'!CP57="Yes"),100-OFFSET('Sanitation Data'!$E$4,0,10*ROW('Sanitation Data'!E51)),NA())</f>
        <v>#N/A</v>
      </c>
      <c r="AB57" s="92" t="e">
        <f ca="true">+IF(AND(ISNUMBER(OFFSET('Sanitation Data'!$E$6,0,10*ROW('Sanitation Data'!E51))),'Data Summary'!CQ57="Yes"),OFFSET('Sanitation Data'!$E$6,0,10*ROW('Sanitation Data'!E51)),NA())</f>
        <v>#N/A</v>
      </c>
      <c r="AC57" s="92" t="e">
        <f ca="true">+IF(AND(ISNUMBER(OFFSET('Sanitation Data'!$E$10,0,10*ROW('Sanitation Data'!E51))),'Data Summary'!CR57="Yes"),OFFSET('Sanitation Data'!$E$10,0,10*ROW('Sanitation Data'!E51)),NA())</f>
        <v>#N/A</v>
      </c>
      <c r="AD57" s="92" t="e">
        <f ca="true">+IF(AND(ISNUMBER(OFFSET('Sanitation Data'!$E$11,0,10*ROW('Sanitation Data'!E51))),'Data Summary'!CS57="Yes"),OFFSET('Sanitation Data'!$E$11,0,10*ROW('Sanitation Data'!E51)),NA())</f>
        <v>#N/A</v>
      </c>
      <c r="AE57" s="92" t="e">
        <f ca="true">+IF(AND(ISNUMBER(OFFSET('Sanitation Data'!$E$12,0,10*ROW('Sanitation Data'!E51))),'Data Summary'!CT57="Yes"),OFFSET('Sanitation Data'!$E$12,0,10*ROW('Sanitation Data'!E51)),NA())</f>
        <v>#N/A</v>
      </c>
      <c r="AF57" s="92" t="e">
        <f ca="true">+IF(AND(ISNUMBER(OFFSET('Sanitation Data'!$F$4,0,10*ROW('Sanitation Data'!F51))),'Data Summary'!CU57="Yes"),100-OFFSET('Sanitation Data'!$F$4,0,10*ROW('Sanitation Data'!F51)),NA())</f>
        <v>#N/A</v>
      </c>
      <c r="AG57" s="92" t="e">
        <f ca="true">+IF(AND(ISNUMBER(OFFSET('Sanitation Data'!$F$6,0,10*ROW('Sanitation Data'!F51))),'Data Summary'!CV57="Yes"),OFFSET('Sanitation Data'!$F$6,0,10*ROW('Sanitation Data'!F51)),NA())</f>
        <v>#N/A</v>
      </c>
      <c r="AH57" s="92" t="e">
        <f ca="true">+IF(AND(ISNUMBER(OFFSET('Sanitation Data'!$F$10,0,10*ROW('Sanitation Data'!F51))),'Data Summary'!CW57="Yes"),OFFSET('Sanitation Data'!$F$10,0,10*ROW('Sanitation Data'!F51)),NA())</f>
        <v>#N/A</v>
      </c>
      <c r="AI57" s="92" t="e">
        <f ca="true">+IF(AND(ISNUMBER(OFFSET('Sanitation Data'!$F$11,0,10*ROW('Sanitation Data'!F51))),'Data Summary'!CX57="Yes"),OFFSET('Sanitation Data'!$F$11,0,10*ROW('Sanitation Data'!F51)),NA())</f>
        <v>#N/A</v>
      </c>
      <c r="AJ57" s="92" t="e">
        <f ca="true">+IF(AND(ISNUMBER(OFFSET('Sanitation Data'!$F$12,0,10*ROW('Sanitation Data'!F51))),'Data Summary'!CY57="Yes"),OFFSET('Sanitation Data'!$F$12,0,10*ROW('Sanitation Data'!F51)),NA())</f>
        <v>#N/A</v>
      </c>
      <c r="AK57" s="92" t="e">
        <f ca="true">+IF(AND(ISNUMBER(OFFSET('Sanitation Data'!$G$4,0,10*ROW('Sanitation Data'!G51))),'Data Summary'!CZ57="Yes"),100-OFFSET('Sanitation Data'!$G$4,0,10*ROW('Sanitation Data'!G51)),NA())</f>
        <v>#N/A</v>
      </c>
      <c r="AL57" s="92" t="e">
        <f ca="true">+IF(AND(ISNUMBER(OFFSET('Sanitation Data'!$G$6,0,10*ROW('Sanitation Data'!G51))),'Data Summary'!DA57="Yes"),OFFSET('Sanitation Data'!$G$6,0,10*ROW('Sanitation Data'!G51)),NA())</f>
        <v>#N/A</v>
      </c>
      <c r="AM57" s="92" t="e">
        <f ca="true">+IF(AND(ISNUMBER(OFFSET('Sanitation Data'!$G$10,0,10*ROW('Sanitation Data'!G51))),'Data Summary'!DB57="Yes"),OFFSET('Sanitation Data'!$G$10,0,10*ROW('Sanitation Data'!G51)),NA())</f>
        <v>#N/A</v>
      </c>
      <c r="AN57" s="92" t="e">
        <f ca="true">+IF(AND(ISNUMBER(OFFSET('Sanitation Data'!$G$11,0,10*ROW('Sanitation Data'!G51))),'Data Summary'!DC57="Yes"),OFFSET('Sanitation Data'!$G$11,0,10*ROW('Sanitation Data'!G51)),NA())</f>
        <v>#N/A</v>
      </c>
      <c r="AO57" s="92" t="e">
        <f ca="true">+IF(AND(ISNUMBER(OFFSET('Sanitation Data'!$G$12,0,10*ROW('Sanitation Data'!G51))),'Data Summary'!DD57="Yes"),OFFSET('Sanitation Data'!$G$12,0,10*ROW('Sanitation Data'!G51)),NA())</f>
        <v>#N/A</v>
      </c>
      <c r="AP57" s="92" t="e">
        <f ca="true">+IF(AND(ISNUMBER(OFFSET('Sanitation Data'!$H$4,0,10*ROW('Sanitation Data'!H51))),'Data Summary'!DE57="Yes"),100-OFFSET('Sanitation Data'!$H$4,0,10*ROW('Sanitation Data'!H51)),NA())</f>
        <v>#N/A</v>
      </c>
      <c r="AQ57" s="92" t="e">
        <f ca="true">+IF(AND(ISNUMBER(OFFSET('Sanitation Data'!$H$6,0,10*ROW('Sanitation Data'!H51))),'Data Summary'!DF57="Yes"),OFFSET('Sanitation Data'!$H$6,0,10*ROW('Sanitation Data'!H51)),NA())</f>
        <v>#N/A</v>
      </c>
      <c r="AR57" s="92" t="e">
        <f ca="true">+IF(AND(ISNUMBER(OFFSET('Sanitation Data'!$H$10,0,10*ROW('Sanitation Data'!H51))),'Data Summary'!DG57="Yes"),OFFSET('Sanitation Data'!$H$10,0,10*ROW('Sanitation Data'!H51)),NA())</f>
        <v>#N/A</v>
      </c>
      <c r="AS57" s="92" t="e">
        <f ca="true">+IF(AND(ISNUMBER(OFFSET('Sanitation Data'!$H$11,0,10*ROW('Sanitation Data'!H51))),'Data Summary'!DH57="Yes"),OFFSET('Sanitation Data'!$H$11,0,10*ROW('Sanitation Data'!H51)),NA())</f>
        <v>#N/A</v>
      </c>
      <c r="AT57" s="92" t="e">
        <f ca="true">+IF(AND(ISNUMBER(OFFSET('Sanitation Data'!$H$12,0,10*ROW('Sanitation Data'!H51))),'Data Summary'!DI57="Yes"),OFFSET('Sanitation Data'!$H$12,0,10*ROW('Sanitation Data'!H51)),NA())</f>
        <v>#N/A</v>
      </c>
      <c r="AU57" s="92" t="e">
        <f ca="true">+IF(AND(ISNUMBER(OFFSET('Sanitation Data'!$I$4,0,10*ROW('Sanitation Data'!I51))),'Data Summary'!DJ57="Yes"),100-OFFSET('Sanitation Data'!$I$4,0,10*ROW('Sanitation Data'!I51)),NA())</f>
        <v>#N/A</v>
      </c>
      <c r="AV57" s="92" t="e">
        <f ca="true">+IF(AND(ISNUMBER(OFFSET('Sanitation Data'!$I$6,0,10*ROW('Sanitation Data'!I51))),'Data Summary'!DK57="Yes"),OFFSET('Sanitation Data'!$I$6,0,10*ROW('Sanitation Data'!I51)),NA())</f>
        <v>#N/A</v>
      </c>
      <c r="AW57" s="92" t="e">
        <f ca="true">+IF(AND(ISNUMBER(OFFSET('Sanitation Data'!$I$10,0,10*ROW('Sanitation Data'!I51))),'Data Summary'!DL57="Yes"),OFFSET('Sanitation Data'!$I$10,0,10*ROW('Sanitation Data'!I51)),NA())</f>
        <v>#N/A</v>
      </c>
      <c r="AX57" s="92" t="e">
        <f ca="true">+IF(AND(ISNUMBER(OFFSET('Sanitation Data'!$I$11,0,10*ROW('Sanitation Data'!I51))),'Data Summary'!DM57="Yes"),OFFSET('Sanitation Data'!$I$11,0,10*ROW('Sanitation Data'!I51)),NA())</f>
        <v>#N/A</v>
      </c>
      <c r="AY57" s="92" t="e">
        <f ca="true">+IF(AND(ISNUMBER(OFFSET('Sanitation Data'!$I$12,0,10*ROW('Sanitation Data'!I51))),'Data Summary'!DN57="Yes"),OFFSET('Sanitation Data'!$I$12,0,10*ROW('Sanitation Data'!I51)),NA())</f>
        <v>#N/A</v>
      </c>
      <c r="AZ57" s="93" t="e">
        <f ca="true">+IF(AND(ISNUMBER(OFFSET('Hygiene Data'!$D$5,0,10*ROW('Hygiene Data'!D51))),'Data Summary'!DO57="Yes"),OFFSET('Hygiene Data'!$D$5,0,10*ROW('Hygiene Data'!D51)),NA())</f>
        <v>#N/A</v>
      </c>
      <c r="BA57" s="93" t="e">
        <f ca="true">+IF(AND(ISNUMBER(OFFSET('Hygiene Data'!$D$7,0,10*ROW('Hygiene Data'!D51))),'Data Summary'!DP57="Yes"),OFFSET('Hygiene Data'!$D$7,0,10*ROW('Hygiene Data'!D51)),NA())</f>
        <v>#N/A</v>
      </c>
      <c r="BB57" s="93" t="e">
        <f ca="true">+IF(AND(ISNUMBER(OFFSET('Hygiene Data'!$D$9,0,10*ROW('Hygiene Data'!D51))),'Data Summary'!DQ57="Yes"),OFFSET('Hygiene Data'!$D$9,0,10*ROW('Hygiene Data'!D51)),NA())</f>
        <v>#N/A</v>
      </c>
      <c r="BC57" s="93" t="e">
        <f ca="true">+IF(AND(ISNUMBER(OFFSET('Hygiene Data'!$E$5,0,10*ROW('Hygiene Data'!E51))),'Data Summary'!DR57="Yes"),OFFSET('Hygiene Data'!$E$5,0,10*ROW('Hygiene Data'!E51)),NA())</f>
        <v>#N/A</v>
      </c>
      <c r="BD57" s="93" t="e">
        <f ca="true">+IF(AND(ISNUMBER(OFFSET('Hygiene Data'!$E$7,0,10*ROW('Hygiene Data'!E51))),'Data Summary'!DS57="Yes"),OFFSET('Hygiene Data'!$E$7,0,10*ROW('Hygiene Data'!E51)),NA())</f>
        <v>#N/A</v>
      </c>
      <c r="BE57" s="93" t="e">
        <f ca="true">+IF(AND(ISNUMBER(OFFSET('Hygiene Data'!$E$9,0,10*ROW('Hygiene Data'!E51))),'Data Summary'!DT57="Yes"),OFFSET('Hygiene Data'!$E$9,0,10*ROW('Hygiene Data'!E51)),NA())</f>
        <v>#N/A</v>
      </c>
      <c r="BF57" s="93" t="e">
        <f ca="true">+IF(AND(ISNUMBER(OFFSET('Hygiene Data'!$F$5,0,10*ROW('Hygiene Data'!F51))),'Data Summary'!DU57="Yes"),OFFSET('Hygiene Data'!$F$5,0,10*ROW('Hygiene Data'!F51)),NA())</f>
        <v>#N/A</v>
      </c>
      <c r="BG57" s="93" t="e">
        <f ca="true">+IF(AND(ISNUMBER(OFFSET('Hygiene Data'!$F$7,0,10*ROW('Hygiene Data'!F51))),'Data Summary'!DV57="Yes"),OFFSET('Hygiene Data'!$F$7,0,10*ROW('Hygiene Data'!F51)),NA())</f>
        <v>#N/A</v>
      </c>
      <c r="BH57" s="93" t="e">
        <f ca="true">+IF(AND(ISNUMBER(OFFSET('Hygiene Data'!$F$9,0,10*ROW('Hygiene Data'!F51))),'Data Summary'!DW57="Yes"),OFFSET('Hygiene Data'!$F$9,0,10*ROW('Hygiene Data'!F51)),NA())</f>
        <v>#N/A</v>
      </c>
      <c r="BI57" s="93" t="e">
        <f ca="true">+IF(AND(ISNUMBER(OFFSET('Hygiene Data'!$G$5,0,10*ROW('Hygiene Data'!G51))),'Data Summary'!DX57="Yes"),OFFSET('Hygiene Data'!$G$5,0,10*ROW('Hygiene Data'!G51)),NA())</f>
        <v>#N/A</v>
      </c>
      <c r="BJ57" s="93" t="e">
        <f ca="true">+IF(AND(ISNUMBER(OFFSET('Hygiene Data'!$G$7,0,10*ROW('Hygiene Data'!G51))),'Data Summary'!DY57="Yes"),OFFSET('Hygiene Data'!$G$7,0,10*ROW('Hygiene Data'!G51)),NA())</f>
        <v>#N/A</v>
      </c>
      <c r="BK57" s="93" t="e">
        <f ca="true">+IF(AND(ISNUMBER(OFFSET('Hygiene Data'!$G$9,0,10*ROW('Hygiene Data'!G51))),'Data Summary'!DZ57="Yes"),OFFSET('Hygiene Data'!$G$9,0,10*ROW('Hygiene Data'!G51)),NA())</f>
        <v>#N/A</v>
      </c>
      <c r="BL57" s="93" t="e">
        <f ca="true">+IF(AND(ISNUMBER(OFFSET('Hygiene Data'!$H$5,0,10*ROW('Hygiene Data'!H51))),'Data Summary'!EA57="Yes"),OFFSET('Hygiene Data'!$H$5,0,10*ROW('Hygiene Data'!H51)),NA())</f>
        <v>#N/A</v>
      </c>
      <c r="BM57" s="93" t="e">
        <f ca="true">+IF(AND(ISNUMBER(OFFSET('Hygiene Data'!$H$7,0,10*ROW('Hygiene Data'!H51))),'Data Summary'!EB57="Yes"),OFFSET('Hygiene Data'!$H$7,0,10*ROW('Hygiene Data'!H51)),NA())</f>
        <v>#N/A</v>
      </c>
      <c r="BN57" s="93" t="e">
        <f ca="true">+IF(AND(ISNUMBER(OFFSET('Hygiene Data'!$H$9,0,10*ROW('Hygiene Data'!H51))),'Data Summary'!EC57="Yes"),OFFSET('Hygiene Data'!$H$9,0,10*ROW('Hygiene Data'!H51)),NA())</f>
        <v>#N/A</v>
      </c>
      <c r="BO57" s="93" t="e">
        <f ca="true">+IF(AND(ISNUMBER(OFFSET('Hygiene Data'!$I$5,0,10*ROW('Hygiene Data'!I51))),'Data Summary'!ED57="Yes"),OFFSET('Hygiene Data'!$I$5,0,10*ROW('Hygiene Data'!I51)),NA())</f>
        <v>#N/A</v>
      </c>
      <c r="BP57" s="93" t="e">
        <f ca="true">+IF(AND(ISNUMBER(OFFSET('Hygiene Data'!$I$7,0,10*ROW('Hygiene Data'!I51))),'Data Summary'!EE57="Yes"),OFFSET('Hygiene Data'!$I$7,0,10*ROW('Hygiene Data'!I51)),NA())</f>
        <v>#N/A</v>
      </c>
      <c r="BQ57" s="93" t="e">
        <f ca="true">+IF(AND(ISNUMBER(OFFSET('Hygiene Data'!$I$9,0,10*ROW('Hygiene Data'!I51))),'Data Summary'!EF57="Yes"),OFFSET('Hygiene Data'!$I$9,0,10*ROW('Hygiene Data'!I51)),NA())</f>
        <v>#N/A</v>
      </c>
    </row>
    <row xmlns:x14ac="http://schemas.microsoft.com/office/spreadsheetml/2009/9/ac" r="58" x14ac:dyDescent="0.2">
      <c r="A58" s="325" t="e">
        <f ca="true">+RIGHT('Data Summary'!A58,LEN('Data Summary'!A58)-9)</f>
        <v>#VALUE!</v>
      </c>
      <c r="B58" s="35" t="str">
        <f ca="true">+IF(ISTEXT('Data Summary'!B58),'Data Summary'!B58,"")</f>
        <v/>
      </c>
      <c r="C58" s="324" t="e">
        <f ca="true">+VALUE('Data Summary'!C58)</f>
        <v>#VALUE!</v>
      </c>
      <c r="D58" s="91" t="e">
        <f ca="true">+IF(AND(ISNUMBER(OFFSET('Water Data'!$D$4,0,10*ROW('Water Data'!D52))),'Data Summary'!BS58="Yes"),100-OFFSET('Water Data'!$D$4,0,10*ROW('Water Data'!D52)),NA())</f>
        <v>#N/A</v>
      </c>
      <c r="E58" s="91" t="e">
        <f ca="true">+IF(AND(ISNUMBER(OFFSET('Water Data'!$D$6,0,10*ROW('Water Data'!D52))),'Data Summary'!BT58="Yes"),OFFSET('Water Data'!$D$6,0,10*ROW('Water Data'!D52)),NA())</f>
        <v>#N/A</v>
      </c>
      <c r="F58" s="91" t="e">
        <f ca="true">+IF(AND(ISNUMBER(OFFSET('Water Data'!$D$9,0,10*ROW('Water Data'!D52))),'Data Summary'!BU58="Yes"),OFFSET('Water Data'!$D$9,0,10*ROW('Water Data'!D52)),NA())</f>
        <v>#N/A</v>
      </c>
      <c r="G58" s="91" t="e">
        <f ca="true">+IF(AND(ISNUMBER(OFFSET('Water Data'!$E$4,0,10*ROW('Water Data'!E52))),'Data Summary'!BV58="Yes"),100-OFFSET('Water Data'!$E$4,0,10*ROW('Water Data'!E52)),NA())</f>
        <v>#N/A</v>
      </c>
      <c r="H58" s="91" t="e">
        <f ca="true">+IF(AND(ISNUMBER(OFFSET('Water Data'!$E$6,0,10*ROW('Water Data'!E52))),'Data Summary'!BW58="Yes"),OFFSET('Water Data'!$E$6,0,10*ROW('Water Data'!E52)),NA())</f>
        <v>#N/A</v>
      </c>
      <c r="I58" s="91" t="e">
        <f ca="true">+IF(AND(ISNUMBER(OFFSET('Water Data'!$E$9,0,10*ROW('Water Data'!E52))),'Data Summary'!BX58="Yes"),OFFSET('Water Data'!$E$9,0,10*ROW('Water Data'!E52)),NA())</f>
        <v>#N/A</v>
      </c>
      <c r="J58" s="91" t="e">
        <f ca="true">+IF(AND(ISNUMBER(OFFSET('Water Data'!$F$4,0,10*ROW('Water Data'!F52))),'Data Summary'!BY58="Yes"),100-OFFSET('Water Data'!$F$4,0,10*ROW('Water Data'!F52)),NA())</f>
        <v>#N/A</v>
      </c>
      <c r="K58" s="91" t="e">
        <f ca="true">+IF(AND(ISNUMBER(OFFSET('Water Data'!$F$6,0,10*ROW('Water Data'!F52))),'Data Summary'!BZ58="Yes"),OFFSET('Water Data'!$F$6,0,10*ROW('Water Data'!F52)),NA())</f>
        <v>#N/A</v>
      </c>
      <c r="L58" s="91" t="e">
        <f ca="true">+IF(AND(ISNUMBER(OFFSET('Water Data'!$F$9,0,10*ROW('Water Data'!F52))),'Data Summary'!CA58="Yes"),OFFSET('Water Data'!$F$9,0,10*ROW('Water Data'!F52)),NA())</f>
        <v>#N/A</v>
      </c>
      <c r="M58" s="91" t="e">
        <f ca="true">+IF(AND(ISNUMBER(OFFSET('Water Data'!$G$4,0,10*ROW('Water Data'!G52))),'Data Summary'!CB58="Yes"),100-OFFSET('Water Data'!$G$4,0,10*ROW('Water Data'!G52)),NA())</f>
        <v>#N/A</v>
      </c>
      <c r="N58" s="91" t="e">
        <f ca="true">+IF(AND(ISNUMBER(OFFSET('Water Data'!$G$6,0,10*ROW('Water Data'!G52))),'Data Summary'!CC58="Yes"),OFFSET('Water Data'!$G$6,0,10*ROW('Water Data'!G52)),NA())</f>
        <v>#N/A</v>
      </c>
      <c r="O58" s="91" t="e">
        <f ca="true">+IF(AND(ISNUMBER(OFFSET('Water Data'!$G$9,0,10*ROW('Water Data'!G52))),'Data Summary'!CD58="Yes"),OFFSET('Water Data'!$G$9,0,10*ROW('Water Data'!G52)),NA())</f>
        <v>#N/A</v>
      </c>
      <c r="P58" s="91" t="e">
        <f ca="true">+IF(AND(ISNUMBER(OFFSET('Water Data'!$H$4,0,10*ROW('Water Data'!H52))),'Data Summary'!CE58="Yes"),100-OFFSET('Water Data'!$H$4,0,10*ROW('Water Data'!H52)),NA())</f>
        <v>#N/A</v>
      </c>
      <c r="Q58" s="91" t="e">
        <f ca="true">+IF(AND(ISNUMBER(OFFSET('Water Data'!$H$6,0,10*ROW('Water Data'!H52))),'Data Summary'!CF58="Yes"),OFFSET('Water Data'!$H$6,0,10*ROW('Water Data'!H52)),NA())</f>
        <v>#N/A</v>
      </c>
      <c r="R58" s="91" t="e">
        <f ca="true">+IF(AND(ISNUMBER(OFFSET('Water Data'!$H$9,0,10*ROW('Water Data'!H52))),'Data Summary'!CG58="Yes"),OFFSET('Water Data'!$H$9,0,10*ROW('Water Data'!H52)),NA())</f>
        <v>#N/A</v>
      </c>
      <c r="S58" s="91" t="e">
        <f ca="true">+IF(AND(ISNUMBER(OFFSET('Water Data'!$I$4,0,10*ROW('Water Data'!I52))),'Data Summary'!CH58="Yes"),100-OFFSET('Water Data'!$I$4,0,10*ROW('Water Data'!I52)),NA())</f>
        <v>#N/A</v>
      </c>
      <c r="T58" s="91" t="e">
        <f ca="true">+IF(AND(ISNUMBER(OFFSET('Water Data'!$I$6,0,10*ROW('Water Data'!I52))),'Data Summary'!CI58="Yes"),OFFSET('Water Data'!$I$6,0,10*ROW('Water Data'!I52)),NA())</f>
        <v>#N/A</v>
      </c>
      <c r="U58" s="91" t="e">
        <f ca="true">+IF(AND(ISNUMBER(OFFSET('Water Data'!$I$9,0,10*ROW('Water Data'!I52))),'Data Summary'!CJ58="Yes"),OFFSET('Water Data'!$I$9,0,10*ROW('Water Data'!I52)),NA())</f>
        <v>#N/A</v>
      </c>
      <c r="V58" s="92" t="e">
        <f ca="true">+IF(AND(ISNUMBER(OFFSET('Sanitation Data'!$D$4,0,10*ROW('Sanitation Data'!D52))),'Data Summary'!CK58="Yes"),100-OFFSET('Sanitation Data'!$D$4,0,10*ROW('Sanitation Data'!D52)),NA())</f>
        <v>#N/A</v>
      </c>
      <c r="W58" s="92" t="e">
        <f ca="true">+IF(AND(ISNUMBER(OFFSET('Sanitation Data'!$D$6,0,10*ROW('Sanitation Data'!D52))),'Data Summary'!CL58="Yes"),OFFSET('Sanitation Data'!$D$6,0,10*ROW('Sanitation Data'!D52)),NA())</f>
        <v>#N/A</v>
      </c>
      <c r="X58" s="92" t="e">
        <f ca="true">+IF(AND(ISNUMBER(OFFSET('Sanitation Data'!$D$10,0,10*ROW('Sanitation Data'!D52))),'Data Summary'!CM58="Yes"),OFFSET('Sanitation Data'!$D$10,0,10*ROW('Sanitation Data'!D52)),NA())</f>
        <v>#N/A</v>
      </c>
      <c r="Y58" s="92" t="e">
        <f ca="true">+IF(AND(ISNUMBER(OFFSET('Sanitation Data'!$D$11,0,10*ROW('Sanitation Data'!D52))),'Data Summary'!CN58="Yes"),OFFSET('Sanitation Data'!$D$11,0,10*ROW('Sanitation Data'!D52)),NA())</f>
        <v>#N/A</v>
      </c>
      <c r="Z58" s="92" t="e">
        <f ca="true">+IF(AND(ISNUMBER(OFFSET('Sanitation Data'!$D$12,0,10*ROW('Sanitation Data'!D52))),'Data Summary'!CO58="Yes"),OFFSET('Sanitation Data'!$D$12,0,10*ROW('Sanitation Data'!D52)),NA())</f>
        <v>#N/A</v>
      </c>
      <c r="AA58" s="92" t="e">
        <f ca="true">+IF(AND(ISNUMBER(OFFSET('Sanitation Data'!$E$4,0,10*ROW('Sanitation Data'!E52))),'Data Summary'!CP58="Yes"),100-OFFSET('Sanitation Data'!$E$4,0,10*ROW('Sanitation Data'!E52)),NA())</f>
        <v>#N/A</v>
      </c>
      <c r="AB58" s="92" t="e">
        <f ca="true">+IF(AND(ISNUMBER(OFFSET('Sanitation Data'!$E$6,0,10*ROW('Sanitation Data'!E52))),'Data Summary'!CQ58="Yes"),OFFSET('Sanitation Data'!$E$6,0,10*ROW('Sanitation Data'!E52)),NA())</f>
        <v>#N/A</v>
      </c>
      <c r="AC58" s="92" t="e">
        <f ca="true">+IF(AND(ISNUMBER(OFFSET('Sanitation Data'!$E$10,0,10*ROW('Sanitation Data'!E52))),'Data Summary'!CR58="Yes"),OFFSET('Sanitation Data'!$E$10,0,10*ROW('Sanitation Data'!E52)),NA())</f>
        <v>#N/A</v>
      </c>
      <c r="AD58" s="92" t="e">
        <f ca="true">+IF(AND(ISNUMBER(OFFSET('Sanitation Data'!$E$11,0,10*ROW('Sanitation Data'!E52))),'Data Summary'!CS58="Yes"),OFFSET('Sanitation Data'!$E$11,0,10*ROW('Sanitation Data'!E52)),NA())</f>
        <v>#N/A</v>
      </c>
      <c r="AE58" s="92" t="e">
        <f ca="true">+IF(AND(ISNUMBER(OFFSET('Sanitation Data'!$E$12,0,10*ROW('Sanitation Data'!E52))),'Data Summary'!CT58="Yes"),OFFSET('Sanitation Data'!$E$12,0,10*ROW('Sanitation Data'!E52)),NA())</f>
        <v>#N/A</v>
      </c>
      <c r="AF58" s="92" t="e">
        <f ca="true">+IF(AND(ISNUMBER(OFFSET('Sanitation Data'!$F$4,0,10*ROW('Sanitation Data'!F52))),'Data Summary'!CU58="Yes"),100-OFFSET('Sanitation Data'!$F$4,0,10*ROW('Sanitation Data'!F52)),NA())</f>
        <v>#N/A</v>
      </c>
      <c r="AG58" s="92" t="e">
        <f ca="true">+IF(AND(ISNUMBER(OFFSET('Sanitation Data'!$F$6,0,10*ROW('Sanitation Data'!F52))),'Data Summary'!CV58="Yes"),OFFSET('Sanitation Data'!$F$6,0,10*ROW('Sanitation Data'!F52)),NA())</f>
        <v>#N/A</v>
      </c>
      <c r="AH58" s="92" t="e">
        <f ca="true">+IF(AND(ISNUMBER(OFFSET('Sanitation Data'!$F$10,0,10*ROW('Sanitation Data'!F52))),'Data Summary'!CW58="Yes"),OFFSET('Sanitation Data'!$F$10,0,10*ROW('Sanitation Data'!F52)),NA())</f>
        <v>#N/A</v>
      </c>
      <c r="AI58" s="92" t="e">
        <f ca="true">+IF(AND(ISNUMBER(OFFSET('Sanitation Data'!$F$11,0,10*ROW('Sanitation Data'!F52))),'Data Summary'!CX58="Yes"),OFFSET('Sanitation Data'!$F$11,0,10*ROW('Sanitation Data'!F52)),NA())</f>
        <v>#N/A</v>
      </c>
      <c r="AJ58" s="92" t="e">
        <f ca="true">+IF(AND(ISNUMBER(OFFSET('Sanitation Data'!$F$12,0,10*ROW('Sanitation Data'!F52))),'Data Summary'!CY58="Yes"),OFFSET('Sanitation Data'!$F$12,0,10*ROW('Sanitation Data'!F52)),NA())</f>
        <v>#N/A</v>
      </c>
      <c r="AK58" s="92" t="e">
        <f ca="true">+IF(AND(ISNUMBER(OFFSET('Sanitation Data'!$G$4,0,10*ROW('Sanitation Data'!G52))),'Data Summary'!CZ58="Yes"),100-OFFSET('Sanitation Data'!$G$4,0,10*ROW('Sanitation Data'!G52)),NA())</f>
        <v>#N/A</v>
      </c>
      <c r="AL58" s="92" t="e">
        <f ca="true">+IF(AND(ISNUMBER(OFFSET('Sanitation Data'!$G$6,0,10*ROW('Sanitation Data'!G52))),'Data Summary'!DA58="Yes"),OFFSET('Sanitation Data'!$G$6,0,10*ROW('Sanitation Data'!G52)),NA())</f>
        <v>#N/A</v>
      </c>
      <c r="AM58" s="92" t="e">
        <f ca="true">+IF(AND(ISNUMBER(OFFSET('Sanitation Data'!$G$10,0,10*ROW('Sanitation Data'!G52))),'Data Summary'!DB58="Yes"),OFFSET('Sanitation Data'!$G$10,0,10*ROW('Sanitation Data'!G52)),NA())</f>
        <v>#N/A</v>
      </c>
      <c r="AN58" s="92" t="e">
        <f ca="true">+IF(AND(ISNUMBER(OFFSET('Sanitation Data'!$G$11,0,10*ROW('Sanitation Data'!G52))),'Data Summary'!DC58="Yes"),OFFSET('Sanitation Data'!$G$11,0,10*ROW('Sanitation Data'!G52)),NA())</f>
        <v>#N/A</v>
      </c>
      <c r="AO58" s="92" t="e">
        <f ca="true">+IF(AND(ISNUMBER(OFFSET('Sanitation Data'!$G$12,0,10*ROW('Sanitation Data'!G52))),'Data Summary'!DD58="Yes"),OFFSET('Sanitation Data'!$G$12,0,10*ROW('Sanitation Data'!G52)),NA())</f>
        <v>#N/A</v>
      </c>
      <c r="AP58" s="92" t="e">
        <f ca="true">+IF(AND(ISNUMBER(OFFSET('Sanitation Data'!$H$4,0,10*ROW('Sanitation Data'!H52))),'Data Summary'!DE58="Yes"),100-OFFSET('Sanitation Data'!$H$4,0,10*ROW('Sanitation Data'!H52)),NA())</f>
        <v>#N/A</v>
      </c>
      <c r="AQ58" s="92" t="e">
        <f ca="true">+IF(AND(ISNUMBER(OFFSET('Sanitation Data'!$H$6,0,10*ROW('Sanitation Data'!H52))),'Data Summary'!DF58="Yes"),OFFSET('Sanitation Data'!$H$6,0,10*ROW('Sanitation Data'!H52)),NA())</f>
        <v>#N/A</v>
      </c>
      <c r="AR58" s="92" t="e">
        <f ca="true">+IF(AND(ISNUMBER(OFFSET('Sanitation Data'!$H$10,0,10*ROW('Sanitation Data'!H52))),'Data Summary'!DG58="Yes"),OFFSET('Sanitation Data'!$H$10,0,10*ROW('Sanitation Data'!H52)),NA())</f>
        <v>#N/A</v>
      </c>
      <c r="AS58" s="92" t="e">
        <f ca="true">+IF(AND(ISNUMBER(OFFSET('Sanitation Data'!$H$11,0,10*ROW('Sanitation Data'!H52))),'Data Summary'!DH58="Yes"),OFFSET('Sanitation Data'!$H$11,0,10*ROW('Sanitation Data'!H52)),NA())</f>
        <v>#N/A</v>
      </c>
      <c r="AT58" s="92" t="e">
        <f ca="true">+IF(AND(ISNUMBER(OFFSET('Sanitation Data'!$H$12,0,10*ROW('Sanitation Data'!H52))),'Data Summary'!DI58="Yes"),OFFSET('Sanitation Data'!$H$12,0,10*ROW('Sanitation Data'!H52)),NA())</f>
        <v>#N/A</v>
      </c>
      <c r="AU58" s="92" t="e">
        <f ca="true">+IF(AND(ISNUMBER(OFFSET('Sanitation Data'!$I$4,0,10*ROW('Sanitation Data'!I52))),'Data Summary'!DJ58="Yes"),100-OFFSET('Sanitation Data'!$I$4,0,10*ROW('Sanitation Data'!I52)),NA())</f>
        <v>#N/A</v>
      </c>
      <c r="AV58" s="92" t="e">
        <f ca="true">+IF(AND(ISNUMBER(OFFSET('Sanitation Data'!$I$6,0,10*ROW('Sanitation Data'!I52))),'Data Summary'!DK58="Yes"),OFFSET('Sanitation Data'!$I$6,0,10*ROW('Sanitation Data'!I52)),NA())</f>
        <v>#N/A</v>
      </c>
      <c r="AW58" s="92" t="e">
        <f ca="true">+IF(AND(ISNUMBER(OFFSET('Sanitation Data'!$I$10,0,10*ROW('Sanitation Data'!I52))),'Data Summary'!DL58="Yes"),OFFSET('Sanitation Data'!$I$10,0,10*ROW('Sanitation Data'!I52)),NA())</f>
        <v>#N/A</v>
      </c>
      <c r="AX58" s="92" t="e">
        <f ca="true">+IF(AND(ISNUMBER(OFFSET('Sanitation Data'!$I$11,0,10*ROW('Sanitation Data'!I52))),'Data Summary'!DM58="Yes"),OFFSET('Sanitation Data'!$I$11,0,10*ROW('Sanitation Data'!I52)),NA())</f>
        <v>#N/A</v>
      </c>
      <c r="AY58" s="92" t="e">
        <f ca="true">+IF(AND(ISNUMBER(OFFSET('Sanitation Data'!$I$12,0,10*ROW('Sanitation Data'!I52))),'Data Summary'!DN58="Yes"),OFFSET('Sanitation Data'!$I$12,0,10*ROW('Sanitation Data'!I52)),NA())</f>
        <v>#N/A</v>
      </c>
      <c r="AZ58" s="93" t="e">
        <f ca="true">+IF(AND(ISNUMBER(OFFSET('Hygiene Data'!$D$5,0,10*ROW('Hygiene Data'!D52))),'Data Summary'!DO58="Yes"),OFFSET('Hygiene Data'!$D$5,0,10*ROW('Hygiene Data'!D52)),NA())</f>
        <v>#N/A</v>
      </c>
      <c r="BA58" s="93" t="e">
        <f ca="true">+IF(AND(ISNUMBER(OFFSET('Hygiene Data'!$D$7,0,10*ROW('Hygiene Data'!D52))),'Data Summary'!DP58="Yes"),OFFSET('Hygiene Data'!$D$7,0,10*ROW('Hygiene Data'!D52)),NA())</f>
        <v>#N/A</v>
      </c>
      <c r="BB58" s="93" t="e">
        <f ca="true">+IF(AND(ISNUMBER(OFFSET('Hygiene Data'!$D$9,0,10*ROW('Hygiene Data'!D52))),'Data Summary'!DQ58="Yes"),OFFSET('Hygiene Data'!$D$9,0,10*ROW('Hygiene Data'!D52)),NA())</f>
        <v>#N/A</v>
      </c>
      <c r="BC58" s="93" t="e">
        <f ca="true">+IF(AND(ISNUMBER(OFFSET('Hygiene Data'!$E$5,0,10*ROW('Hygiene Data'!E52))),'Data Summary'!DR58="Yes"),OFFSET('Hygiene Data'!$E$5,0,10*ROW('Hygiene Data'!E52)),NA())</f>
        <v>#N/A</v>
      </c>
      <c r="BD58" s="93" t="e">
        <f ca="true">+IF(AND(ISNUMBER(OFFSET('Hygiene Data'!$E$7,0,10*ROW('Hygiene Data'!E52))),'Data Summary'!DS58="Yes"),OFFSET('Hygiene Data'!$E$7,0,10*ROW('Hygiene Data'!E52)),NA())</f>
        <v>#N/A</v>
      </c>
      <c r="BE58" s="93" t="e">
        <f ca="true">+IF(AND(ISNUMBER(OFFSET('Hygiene Data'!$E$9,0,10*ROW('Hygiene Data'!E52))),'Data Summary'!DT58="Yes"),OFFSET('Hygiene Data'!$E$9,0,10*ROW('Hygiene Data'!E52)),NA())</f>
        <v>#N/A</v>
      </c>
      <c r="BF58" s="93" t="e">
        <f ca="true">+IF(AND(ISNUMBER(OFFSET('Hygiene Data'!$F$5,0,10*ROW('Hygiene Data'!F52))),'Data Summary'!DU58="Yes"),OFFSET('Hygiene Data'!$F$5,0,10*ROW('Hygiene Data'!F52)),NA())</f>
        <v>#N/A</v>
      </c>
      <c r="BG58" s="93" t="e">
        <f ca="true">+IF(AND(ISNUMBER(OFFSET('Hygiene Data'!$F$7,0,10*ROW('Hygiene Data'!F52))),'Data Summary'!DV58="Yes"),OFFSET('Hygiene Data'!$F$7,0,10*ROW('Hygiene Data'!F52)),NA())</f>
        <v>#N/A</v>
      </c>
      <c r="BH58" s="93" t="e">
        <f ca="true">+IF(AND(ISNUMBER(OFFSET('Hygiene Data'!$F$9,0,10*ROW('Hygiene Data'!F52))),'Data Summary'!DW58="Yes"),OFFSET('Hygiene Data'!$F$9,0,10*ROW('Hygiene Data'!F52)),NA())</f>
        <v>#N/A</v>
      </c>
      <c r="BI58" s="93" t="e">
        <f ca="true">+IF(AND(ISNUMBER(OFFSET('Hygiene Data'!$G$5,0,10*ROW('Hygiene Data'!G52))),'Data Summary'!DX58="Yes"),OFFSET('Hygiene Data'!$G$5,0,10*ROW('Hygiene Data'!G52)),NA())</f>
        <v>#N/A</v>
      </c>
      <c r="BJ58" s="93" t="e">
        <f ca="true">+IF(AND(ISNUMBER(OFFSET('Hygiene Data'!$G$7,0,10*ROW('Hygiene Data'!G52))),'Data Summary'!DY58="Yes"),OFFSET('Hygiene Data'!$G$7,0,10*ROW('Hygiene Data'!G52)),NA())</f>
        <v>#N/A</v>
      </c>
      <c r="BK58" s="93" t="e">
        <f ca="true">+IF(AND(ISNUMBER(OFFSET('Hygiene Data'!$G$9,0,10*ROW('Hygiene Data'!G52))),'Data Summary'!DZ58="Yes"),OFFSET('Hygiene Data'!$G$9,0,10*ROW('Hygiene Data'!G52)),NA())</f>
        <v>#N/A</v>
      </c>
      <c r="BL58" s="93" t="e">
        <f ca="true">+IF(AND(ISNUMBER(OFFSET('Hygiene Data'!$H$5,0,10*ROW('Hygiene Data'!H52))),'Data Summary'!EA58="Yes"),OFFSET('Hygiene Data'!$H$5,0,10*ROW('Hygiene Data'!H52)),NA())</f>
        <v>#N/A</v>
      </c>
      <c r="BM58" s="93" t="e">
        <f ca="true">+IF(AND(ISNUMBER(OFFSET('Hygiene Data'!$H$7,0,10*ROW('Hygiene Data'!H52))),'Data Summary'!EB58="Yes"),OFFSET('Hygiene Data'!$H$7,0,10*ROW('Hygiene Data'!H52)),NA())</f>
        <v>#N/A</v>
      </c>
      <c r="BN58" s="93" t="e">
        <f ca="true">+IF(AND(ISNUMBER(OFFSET('Hygiene Data'!$H$9,0,10*ROW('Hygiene Data'!H52))),'Data Summary'!EC58="Yes"),OFFSET('Hygiene Data'!$H$9,0,10*ROW('Hygiene Data'!H52)),NA())</f>
        <v>#N/A</v>
      </c>
      <c r="BO58" s="93" t="e">
        <f ca="true">+IF(AND(ISNUMBER(OFFSET('Hygiene Data'!$I$5,0,10*ROW('Hygiene Data'!I52))),'Data Summary'!ED58="Yes"),OFFSET('Hygiene Data'!$I$5,0,10*ROW('Hygiene Data'!I52)),NA())</f>
        <v>#N/A</v>
      </c>
      <c r="BP58" s="93" t="e">
        <f ca="true">+IF(AND(ISNUMBER(OFFSET('Hygiene Data'!$I$7,0,10*ROW('Hygiene Data'!I52))),'Data Summary'!EE58="Yes"),OFFSET('Hygiene Data'!$I$7,0,10*ROW('Hygiene Data'!I52)),NA())</f>
        <v>#N/A</v>
      </c>
      <c r="BQ58" s="93" t="e">
        <f ca="true">+IF(AND(ISNUMBER(OFFSET('Hygiene Data'!$I$9,0,10*ROW('Hygiene Data'!I52))),'Data Summary'!EF58="Yes"),OFFSET('Hygiene Data'!$I$9,0,10*ROW('Hygiene Data'!I52)),NA())</f>
        <v>#N/A</v>
      </c>
    </row>
    <row xmlns:x14ac="http://schemas.microsoft.com/office/spreadsheetml/2009/9/ac" r="59" x14ac:dyDescent="0.2">
      <c r="A59" s="325" t="e">
        <f ca="true">+RIGHT('Data Summary'!A59,LEN('Data Summary'!A59)-9)</f>
        <v>#VALUE!</v>
      </c>
      <c r="B59" s="35" t="str">
        <f ca="true">+IF(ISTEXT('Data Summary'!B59),'Data Summary'!B59,"")</f>
        <v/>
      </c>
      <c r="C59" s="324" t="e">
        <f ca="true">+VALUE('Data Summary'!C59)</f>
        <v>#VALUE!</v>
      </c>
      <c r="D59" s="91" t="e">
        <f ca="true">+IF(AND(ISNUMBER(OFFSET('Water Data'!$D$4,0,10*ROW('Water Data'!D53))),'Data Summary'!BS59="Yes"),100-OFFSET('Water Data'!$D$4,0,10*ROW('Water Data'!D53)),NA())</f>
        <v>#N/A</v>
      </c>
      <c r="E59" s="91" t="e">
        <f ca="true">+IF(AND(ISNUMBER(OFFSET('Water Data'!$D$6,0,10*ROW('Water Data'!D53))),'Data Summary'!BT59="Yes"),OFFSET('Water Data'!$D$6,0,10*ROW('Water Data'!D53)),NA())</f>
        <v>#N/A</v>
      </c>
      <c r="F59" s="91" t="e">
        <f ca="true">+IF(AND(ISNUMBER(OFFSET('Water Data'!$D$9,0,10*ROW('Water Data'!D53))),'Data Summary'!BU59="Yes"),OFFSET('Water Data'!$D$9,0,10*ROW('Water Data'!D53)),NA())</f>
        <v>#N/A</v>
      </c>
      <c r="G59" s="91" t="e">
        <f ca="true">+IF(AND(ISNUMBER(OFFSET('Water Data'!$E$4,0,10*ROW('Water Data'!E53))),'Data Summary'!BV59="Yes"),100-OFFSET('Water Data'!$E$4,0,10*ROW('Water Data'!E53)),NA())</f>
        <v>#N/A</v>
      </c>
      <c r="H59" s="91" t="e">
        <f ca="true">+IF(AND(ISNUMBER(OFFSET('Water Data'!$E$6,0,10*ROW('Water Data'!E53))),'Data Summary'!BW59="Yes"),OFFSET('Water Data'!$E$6,0,10*ROW('Water Data'!E53)),NA())</f>
        <v>#N/A</v>
      </c>
      <c r="I59" s="91" t="e">
        <f ca="true">+IF(AND(ISNUMBER(OFFSET('Water Data'!$E$9,0,10*ROW('Water Data'!E53))),'Data Summary'!BX59="Yes"),OFFSET('Water Data'!$E$9,0,10*ROW('Water Data'!E53)),NA())</f>
        <v>#N/A</v>
      </c>
      <c r="J59" s="91" t="e">
        <f ca="true">+IF(AND(ISNUMBER(OFFSET('Water Data'!$F$4,0,10*ROW('Water Data'!F53))),'Data Summary'!BY59="Yes"),100-OFFSET('Water Data'!$F$4,0,10*ROW('Water Data'!F53)),NA())</f>
        <v>#N/A</v>
      </c>
      <c r="K59" s="91" t="e">
        <f ca="true">+IF(AND(ISNUMBER(OFFSET('Water Data'!$F$6,0,10*ROW('Water Data'!F53))),'Data Summary'!BZ59="Yes"),OFFSET('Water Data'!$F$6,0,10*ROW('Water Data'!F53)),NA())</f>
        <v>#N/A</v>
      </c>
      <c r="L59" s="91" t="e">
        <f ca="true">+IF(AND(ISNUMBER(OFFSET('Water Data'!$F$9,0,10*ROW('Water Data'!F53))),'Data Summary'!CA59="Yes"),OFFSET('Water Data'!$F$9,0,10*ROW('Water Data'!F53)),NA())</f>
        <v>#N/A</v>
      </c>
      <c r="M59" s="91" t="e">
        <f ca="true">+IF(AND(ISNUMBER(OFFSET('Water Data'!$G$4,0,10*ROW('Water Data'!G53))),'Data Summary'!CB59="Yes"),100-OFFSET('Water Data'!$G$4,0,10*ROW('Water Data'!G53)),NA())</f>
        <v>#N/A</v>
      </c>
      <c r="N59" s="91" t="e">
        <f ca="true">+IF(AND(ISNUMBER(OFFSET('Water Data'!$G$6,0,10*ROW('Water Data'!G53))),'Data Summary'!CC59="Yes"),OFFSET('Water Data'!$G$6,0,10*ROW('Water Data'!G53)),NA())</f>
        <v>#N/A</v>
      </c>
      <c r="O59" s="91" t="e">
        <f ca="true">+IF(AND(ISNUMBER(OFFSET('Water Data'!$G$9,0,10*ROW('Water Data'!G53))),'Data Summary'!CD59="Yes"),OFFSET('Water Data'!$G$9,0,10*ROW('Water Data'!G53)),NA())</f>
        <v>#N/A</v>
      </c>
      <c r="P59" s="91" t="e">
        <f ca="true">+IF(AND(ISNUMBER(OFFSET('Water Data'!$H$4,0,10*ROW('Water Data'!H53))),'Data Summary'!CE59="Yes"),100-OFFSET('Water Data'!$H$4,0,10*ROW('Water Data'!H53)),NA())</f>
        <v>#N/A</v>
      </c>
      <c r="Q59" s="91" t="e">
        <f ca="true">+IF(AND(ISNUMBER(OFFSET('Water Data'!$H$6,0,10*ROW('Water Data'!H53))),'Data Summary'!CF59="Yes"),OFFSET('Water Data'!$H$6,0,10*ROW('Water Data'!H53)),NA())</f>
        <v>#N/A</v>
      </c>
      <c r="R59" s="91" t="e">
        <f ca="true">+IF(AND(ISNUMBER(OFFSET('Water Data'!$H$9,0,10*ROW('Water Data'!H53))),'Data Summary'!CG59="Yes"),OFFSET('Water Data'!$H$9,0,10*ROW('Water Data'!H53)),NA())</f>
        <v>#N/A</v>
      </c>
      <c r="S59" s="91" t="e">
        <f ca="true">+IF(AND(ISNUMBER(OFFSET('Water Data'!$I$4,0,10*ROW('Water Data'!I53))),'Data Summary'!CH59="Yes"),100-OFFSET('Water Data'!$I$4,0,10*ROW('Water Data'!I53)),NA())</f>
        <v>#N/A</v>
      </c>
      <c r="T59" s="91" t="e">
        <f ca="true">+IF(AND(ISNUMBER(OFFSET('Water Data'!$I$6,0,10*ROW('Water Data'!I53))),'Data Summary'!CI59="Yes"),OFFSET('Water Data'!$I$6,0,10*ROW('Water Data'!I53)),NA())</f>
        <v>#N/A</v>
      </c>
      <c r="U59" s="91" t="e">
        <f ca="true">+IF(AND(ISNUMBER(OFFSET('Water Data'!$I$9,0,10*ROW('Water Data'!I53))),'Data Summary'!CJ59="Yes"),OFFSET('Water Data'!$I$9,0,10*ROW('Water Data'!I53)),NA())</f>
        <v>#N/A</v>
      </c>
      <c r="V59" s="92" t="e">
        <f ca="true">+IF(AND(ISNUMBER(OFFSET('Sanitation Data'!$D$4,0,10*ROW('Sanitation Data'!D53))),'Data Summary'!CK59="Yes"),100-OFFSET('Sanitation Data'!$D$4,0,10*ROW('Sanitation Data'!D53)),NA())</f>
        <v>#N/A</v>
      </c>
      <c r="W59" s="92" t="e">
        <f ca="true">+IF(AND(ISNUMBER(OFFSET('Sanitation Data'!$D$6,0,10*ROW('Sanitation Data'!D53))),'Data Summary'!CL59="Yes"),OFFSET('Sanitation Data'!$D$6,0,10*ROW('Sanitation Data'!D53)),NA())</f>
        <v>#N/A</v>
      </c>
      <c r="X59" s="92" t="e">
        <f ca="true">+IF(AND(ISNUMBER(OFFSET('Sanitation Data'!$D$10,0,10*ROW('Sanitation Data'!D53))),'Data Summary'!CM59="Yes"),OFFSET('Sanitation Data'!$D$10,0,10*ROW('Sanitation Data'!D53)),NA())</f>
        <v>#N/A</v>
      </c>
      <c r="Y59" s="92" t="e">
        <f ca="true">+IF(AND(ISNUMBER(OFFSET('Sanitation Data'!$D$11,0,10*ROW('Sanitation Data'!D53))),'Data Summary'!CN59="Yes"),OFFSET('Sanitation Data'!$D$11,0,10*ROW('Sanitation Data'!D53)),NA())</f>
        <v>#N/A</v>
      </c>
      <c r="Z59" s="92" t="e">
        <f ca="true">+IF(AND(ISNUMBER(OFFSET('Sanitation Data'!$D$12,0,10*ROW('Sanitation Data'!D53))),'Data Summary'!CO59="Yes"),OFFSET('Sanitation Data'!$D$12,0,10*ROW('Sanitation Data'!D53)),NA())</f>
        <v>#N/A</v>
      </c>
      <c r="AA59" s="92" t="e">
        <f ca="true">+IF(AND(ISNUMBER(OFFSET('Sanitation Data'!$E$4,0,10*ROW('Sanitation Data'!E53))),'Data Summary'!CP59="Yes"),100-OFFSET('Sanitation Data'!$E$4,0,10*ROW('Sanitation Data'!E53)),NA())</f>
        <v>#N/A</v>
      </c>
      <c r="AB59" s="92" t="e">
        <f ca="true">+IF(AND(ISNUMBER(OFFSET('Sanitation Data'!$E$6,0,10*ROW('Sanitation Data'!E53))),'Data Summary'!CQ59="Yes"),OFFSET('Sanitation Data'!$E$6,0,10*ROW('Sanitation Data'!E53)),NA())</f>
        <v>#N/A</v>
      </c>
      <c r="AC59" s="92" t="e">
        <f ca="true">+IF(AND(ISNUMBER(OFFSET('Sanitation Data'!$E$10,0,10*ROW('Sanitation Data'!E53))),'Data Summary'!CR59="Yes"),OFFSET('Sanitation Data'!$E$10,0,10*ROW('Sanitation Data'!E53)),NA())</f>
        <v>#N/A</v>
      </c>
      <c r="AD59" s="92" t="e">
        <f ca="true">+IF(AND(ISNUMBER(OFFSET('Sanitation Data'!$E$11,0,10*ROW('Sanitation Data'!E53))),'Data Summary'!CS59="Yes"),OFFSET('Sanitation Data'!$E$11,0,10*ROW('Sanitation Data'!E53)),NA())</f>
        <v>#N/A</v>
      </c>
      <c r="AE59" s="92" t="e">
        <f ca="true">+IF(AND(ISNUMBER(OFFSET('Sanitation Data'!$E$12,0,10*ROW('Sanitation Data'!E53))),'Data Summary'!CT59="Yes"),OFFSET('Sanitation Data'!$E$12,0,10*ROW('Sanitation Data'!E53)),NA())</f>
        <v>#N/A</v>
      </c>
      <c r="AF59" s="92" t="e">
        <f ca="true">+IF(AND(ISNUMBER(OFFSET('Sanitation Data'!$F$4,0,10*ROW('Sanitation Data'!F53))),'Data Summary'!CU59="Yes"),100-OFFSET('Sanitation Data'!$F$4,0,10*ROW('Sanitation Data'!F53)),NA())</f>
        <v>#N/A</v>
      </c>
      <c r="AG59" s="92" t="e">
        <f ca="true">+IF(AND(ISNUMBER(OFFSET('Sanitation Data'!$F$6,0,10*ROW('Sanitation Data'!F53))),'Data Summary'!CV59="Yes"),OFFSET('Sanitation Data'!$F$6,0,10*ROW('Sanitation Data'!F53)),NA())</f>
        <v>#N/A</v>
      </c>
      <c r="AH59" s="92" t="e">
        <f ca="true">+IF(AND(ISNUMBER(OFFSET('Sanitation Data'!$F$10,0,10*ROW('Sanitation Data'!F53))),'Data Summary'!CW59="Yes"),OFFSET('Sanitation Data'!$F$10,0,10*ROW('Sanitation Data'!F53)),NA())</f>
        <v>#N/A</v>
      </c>
      <c r="AI59" s="92" t="e">
        <f ca="true">+IF(AND(ISNUMBER(OFFSET('Sanitation Data'!$F$11,0,10*ROW('Sanitation Data'!F53))),'Data Summary'!CX59="Yes"),OFFSET('Sanitation Data'!$F$11,0,10*ROW('Sanitation Data'!F53)),NA())</f>
        <v>#N/A</v>
      </c>
      <c r="AJ59" s="92" t="e">
        <f ca="true">+IF(AND(ISNUMBER(OFFSET('Sanitation Data'!$F$12,0,10*ROW('Sanitation Data'!F53))),'Data Summary'!CY59="Yes"),OFFSET('Sanitation Data'!$F$12,0,10*ROW('Sanitation Data'!F53)),NA())</f>
        <v>#N/A</v>
      </c>
      <c r="AK59" s="92" t="e">
        <f ca="true">+IF(AND(ISNUMBER(OFFSET('Sanitation Data'!$G$4,0,10*ROW('Sanitation Data'!G53))),'Data Summary'!CZ59="Yes"),100-OFFSET('Sanitation Data'!$G$4,0,10*ROW('Sanitation Data'!G53)),NA())</f>
        <v>#N/A</v>
      </c>
      <c r="AL59" s="92" t="e">
        <f ca="true">+IF(AND(ISNUMBER(OFFSET('Sanitation Data'!$G$6,0,10*ROW('Sanitation Data'!G53))),'Data Summary'!DA59="Yes"),OFFSET('Sanitation Data'!$G$6,0,10*ROW('Sanitation Data'!G53)),NA())</f>
        <v>#N/A</v>
      </c>
      <c r="AM59" s="92" t="e">
        <f ca="true">+IF(AND(ISNUMBER(OFFSET('Sanitation Data'!$G$10,0,10*ROW('Sanitation Data'!G53))),'Data Summary'!DB59="Yes"),OFFSET('Sanitation Data'!$G$10,0,10*ROW('Sanitation Data'!G53)),NA())</f>
        <v>#N/A</v>
      </c>
      <c r="AN59" s="92" t="e">
        <f ca="true">+IF(AND(ISNUMBER(OFFSET('Sanitation Data'!$G$11,0,10*ROW('Sanitation Data'!G53))),'Data Summary'!DC59="Yes"),OFFSET('Sanitation Data'!$G$11,0,10*ROW('Sanitation Data'!G53)),NA())</f>
        <v>#N/A</v>
      </c>
      <c r="AO59" s="92" t="e">
        <f ca="true">+IF(AND(ISNUMBER(OFFSET('Sanitation Data'!$G$12,0,10*ROW('Sanitation Data'!G53))),'Data Summary'!DD59="Yes"),OFFSET('Sanitation Data'!$G$12,0,10*ROW('Sanitation Data'!G53)),NA())</f>
        <v>#N/A</v>
      </c>
      <c r="AP59" s="92" t="e">
        <f ca="true">+IF(AND(ISNUMBER(OFFSET('Sanitation Data'!$H$4,0,10*ROW('Sanitation Data'!H53))),'Data Summary'!DE59="Yes"),100-OFFSET('Sanitation Data'!$H$4,0,10*ROW('Sanitation Data'!H53)),NA())</f>
        <v>#N/A</v>
      </c>
      <c r="AQ59" s="92" t="e">
        <f ca="true">+IF(AND(ISNUMBER(OFFSET('Sanitation Data'!$H$6,0,10*ROW('Sanitation Data'!H53))),'Data Summary'!DF59="Yes"),OFFSET('Sanitation Data'!$H$6,0,10*ROW('Sanitation Data'!H53)),NA())</f>
        <v>#N/A</v>
      </c>
      <c r="AR59" s="92" t="e">
        <f ca="true">+IF(AND(ISNUMBER(OFFSET('Sanitation Data'!$H$10,0,10*ROW('Sanitation Data'!H53))),'Data Summary'!DG59="Yes"),OFFSET('Sanitation Data'!$H$10,0,10*ROW('Sanitation Data'!H53)),NA())</f>
        <v>#N/A</v>
      </c>
      <c r="AS59" s="92" t="e">
        <f ca="true">+IF(AND(ISNUMBER(OFFSET('Sanitation Data'!$H$11,0,10*ROW('Sanitation Data'!H53))),'Data Summary'!DH59="Yes"),OFFSET('Sanitation Data'!$H$11,0,10*ROW('Sanitation Data'!H53)),NA())</f>
        <v>#N/A</v>
      </c>
      <c r="AT59" s="92" t="e">
        <f ca="true">+IF(AND(ISNUMBER(OFFSET('Sanitation Data'!$H$12,0,10*ROW('Sanitation Data'!H53))),'Data Summary'!DI59="Yes"),OFFSET('Sanitation Data'!$H$12,0,10*ROW('Sanitation Data'!H53)),NA())</f>
        <v>#N/A</v>
      </c>
      <c r="AU59" s="92" t="e">
        <f ca="true">+IF(AND(ISNUMBER(OFFSET('Sanitation Data'!$I$4,0,10*ROW('Sanitation Data'!I53))),'Data Summary'!DJ59="Yes"),100-OFFSET('Sanitation Data'!$I$4,0,10*ROW('Sanitation Data'!I53)),NA())</f>
        <v>#N/A</v>
      </c>
      <c r="AV59" s="92" t="e">
        <f ca="true">+IF(AND(ISNUMBER(OFFSET('Sanitation Data'!$I$6,0,10*ROW('Sanitation Data'!I53))),'Data Summary'!DK59="Yes"),OFFSET('Sanitation Data'!$I$6,0,10*ROW('Sanitation Data'!I53)),NA())</f>
        <v>#N/A</v>
      </c>
      <c r="AW59" s="92" t="e">
        <f ca="true">+IF(AND(ISNUMBER(OFFSET('Sanitation Data'!$I$10,0,10*ROW('Sanitation Data'!I53))),'Data Summary'!DL59="Yes"),OFFSET('Sanitation Data'!$I$10,0,10*ROW('Sanitation Data'!I53)),NA())</f>
        <v>#N/A</v>
      </c>
      <c r="AX59" s="92" t="e">
        <f ca="true">+IF(AND(ISNUMBER(OFFSET('Sanitation Data'!$I$11,0,10*ROW('Sanitation Data'!I53))),'Data Summary'!DM59="Yes"),OFFSET('Sanitation Data'!$I$11,0,10*ROW('Sanitation Data'!I53)),NA())</f>
        <v>#N/A</v>
      </c>
      <c r="AY59" s="92" t="e">
        <f ca="true">+IF(AND(ISNUMBER(OFFSET('Sanitation Data'!$I$12,0,10*ROW('Sanitation Data'!I53))),'Data Summary'!DN59="Yes"),OFFSET('Sanitation Data'!$I$12,0,10*ROW('Sanitation Data'!I53)),NA())</f>
        <v>#N/A</v>
      </c>
      <c r="AZ59" s="93" t="e">
        <f ca="true">+IF(AND(ISNUMBER(OFFSET('Hygiene Data'!$D$5,0,10*ROW('Hygiene Data'!D53))),'Data Summary'!DO59="Yes"),OFFSET('Hygiene Data'!$D$5,0,10*ROW('Hygiene Data'!D53)),NA())</f>
        <v>#N/A</v>
      </c>
      <c r="BA59" s="93" t="e">
        <f ca="true">+IF(AND(ISNUMBER(OFFSET('Hygiene Data'!$D$7,0,10*ROW('Hygiene Data'!D53))),'Data Summary'!DP59="Yes"),OFFSET('Hygiene Data'!$D$7,0,10*ROW('Hygiene Data'!D53)),NA())</f>
        <v>#N/A</v>
      </c>
      <c r="BB59" s="93" t="e">
        <f ca="true">+IF(AND(ISNUMBER(OFFSET('Hygiene Data'!$D$9,0,10*ROW('Hygiene Data'!D53))),'Data Summary'!DQ59="Yes"),OFFSET('Hygiene Data'!$D$9,0,10*ROW('Hygiene Data'!D53)),NA())</f>
        <v>#N/A</v>
      </c>
      <c r="BC59" s="93" t="e">
        <f ca="true">+IF(AND(ISNUMBER(OFFSET('Hygiene Data'!$E$5,0,10*ROW('Hygiene Data'!E53))),'Data Summary'!DR59="Yes"),OFFSET('Hygiene Data'!$E$5,0,10*ROW('Hygiene Data'!E53)),NA())</f>
        <v>#N/A</v>
      </c>
      <c r="BD59" s="93" t="e">
        <f ca="true">+IF(AND(ISNUMBER(OFFSET('Hygiene Data'!$E$7,0,10*ROW('Hygiene Data'!E53))),'Data Summary'!DS59="Yes"),OFFSET('Hygiene Data'!$E$7,0,10*ROW('Hygiene Data'!E53)),NA())</f>
        <v>#N/A</v>
      </c>
      <c r="BE59" s="93" t="e">
        <f ca="true">+IF(AND(ISNUMBER(OFFSET('Hygiene Data'!$E$9,0,10*ROW('Hygiene Data'!E53))),'Data Summary'!DT59="Yes"),OFFSET('Hygiene Data'!$E$9,0,10*ROW('Hygiene Data'!E53)),NA())</f>
        <v>#N/A</v>
      </c>
      <c r="BF59" s="93" t="e">
        <f ca="true">+IF(AND(ISNUMBER(OFFSET('Hygiene Data'!$F$5,0,10*ROW('Hygiene Data'!F53))),'Data Summary'!DU59="Yes"),OFFSET('Hygiene Data'!$F$5,0,10*ROW('Hygiene Data'!F53)),NA())</f>
        <v>#N/A</v>
      </c>
      <c r="BG59" s="93" t="e">
        <f ca="true">+IF(AND(ISNUMBER(OFFSET('Hygiene Data'!$F$7,0,10*ROW('Hygiene Data'!F53))),'Data Summary'!DV59="Yes"),OFFSET('Hygiene Data'!$F$7,0,10*ROW('Hygiene Data'!F53)),NA())</f>
        <v>#N/A</v>
      </c>
      <c r="BH59" s="93" t="e">
        <f ca="true">+IF(AND(ISNUMBER(OFFSET('Hygiene Data'!$F$9,0,10*ROW('Hygiene Data'!F53))),'Data Summary'!DW59="Yes"),OFFSET('Hygiene Data'!$F$9,0,10*ROW('Hygiene Data'!F53)),NA())</f>
        <v>#N/A</v>
      </c>
      <c r="BI59" s="93" t="e">
        <f ca="true">+IF(AND(ISNUMBER(OFFSET('Hygiene Data'!$G$5,0,10*ROW('Hygiene Data'!G53))),'Data Summary'!DX59="Yes"),OFFSET('Hygiene Data'!$G$5,0,10*ROW('Hygiene Data'!G53)),NA())</f>
        <v>#N/A</v>
      </c>
      <c r="BJ59" s="93" t="e">
        <f ca="true">+IF(AND(ISNUMBER(OFFSET('Hygiene Data'!$G$7,0,10*ROW('Hygiene Data'!G53))),'Data Summary'!DY59="Yes"),OFFSET('Hygiene Data'!$G$7,0,10*ROW('Hygiene Data'!G53)),NA())</f>
        <v>#N/A</v>
      </c>
      <c r="BK59" s="93" t="e">
        <f ca="true">+IF(AND(ISNUMBER(OFFSET('Hygiene Data'!$G$9,0,10*ROW('Hygiene Data'!G53))),'Data Summary'!DZ59="Yes"),OFFSET('Hygiene Data'!$G$9,0,10*ROW('Hygiene Data'!G53)),NA())</f>
        <v>#N/A</v>
      </c>
      <c r="BL59" s="93" t="e">
        <f ca="true">+IF(AND(ISNUMBER(OFFSET('Hygiene Data'!$H$5,0,10*ROW('Hygiene Data'!H53))),'Data Summary'!EA59="Yes"),OFFSET('Hygiene Data'!$H$5,0,10*ROW('Hygiene Data'!H53)),NA())</f>
        <v>#N/A</v>
      </c>
      <c r="BM59" s="93" t="e">
        <f ca="true">+IF(AND(ISNUMBER(OFFSET('Hygiene Data'!$H$7,0,10*ROW('Hygiene Data'!H53))),'Data Summary'!EB59="Yes"),OFFSET('Hygiene Data'!$H$7,0,10*ROW('Hygiene Data'!H53)),NA())</f>
        <v>#N/A</v>
      </c>
      <c r="BN59" s="93" t="e">
        <f ca="true">+IF(AND(ISNUMBER(OFFSET('Hygiene Data'!$H$9,0,10*ROW('Hygiene Data'!H53))),'Data Summary'!EC59="Yes"),OFFSET('Hygiene Data'!$H$9,0,10*ROW('Hygiene Data'!H53)),NA())</f>
        <v>#N/A</v>
      </c>
      <c r="BO59" s="93" t="e">
        <f ca="true">+IF(AND(ISNUMBER(OFFSET('Hygiene Data'!$I$5,0,10*ROW('Hygiene Data'!I53))),'Data Summary'!ED59="Yes"),OFFSET('Hygiene Data'!$I$5,0,10*ROW('Hygiene Data'!I53)),NA())</f>
        <v>#N/A</v>
      </c>
      <c r="BP59" s="93" t="e">
        <f ca="true">+IF(AND(ISNUMBER(OFFSET('Hygiene Data'!$I$7,0,10*ROW('Hygiene Data'!I53))),'Data Summary'!EE59="Yes"),OFFSET('Hygiene Data'!$I$7,0,10*ROW('Hygiene Data'!I53)),NA())</f>
        <v>#N/A</v>
      </c>
      <c r="BQ59" s="93" t="e">
        <f ca="true">+IF(AND(ISNUMBER(OFFSET('Hygiene Data'!$I$9,0,10*ROW('Hygiene Data'!I53))),'Data Summary'!EF59="Yes"),OFFSET('Hygiene Data'!$I$9,0,10*ROW('Hygiene Data'!I53)),NA())</f>
        <v>#N/A</v>
      </c>
    </row>
    <row xmlns:x14ac="http://schemas.microsoft.com/office/spreadsheetml/2009/9/ac" r="60" x14ac:dyDescent="0.2">
      <c r="A60" s="325" t="e">
        <f ca="true">+RIGHT('Data Summary'!A60,LEN('Data Summary'!A60)-9)</f>
        <v>#VALUE!</v>
      </c>
      <c r="B60" s="35" t="str">
        <f ca="true">+IF(ISTEXT('Data Summary'!B60),'Data Summary'!B60,"")</f>
        <v/>
      </c>
      <c r="C60" s="324" t="e">
        <f ca="true">+VALUE('Data Summary'!C60)</f>
        <v>#VALUE!</v>
      </c>
      <c r="D60" s="91" t="e">
        <f ca="true">+IF(AND(ISNUMBER(OFFSET('Water Data'!$D$4,0,10*ROW('Water Data'!D54))),'Data Summary'!BS60="Yes"),100-OFFSET('Water Data'!$D$4,0,10*ROW('Water Data'!D54)),NA())</f>
        <v>#N/A</v>
      </c>
      <c r="E60" s="91" t="e">
        <f ca="true">+IF(AND(ISNUMBER(OFFSET('Water Data'!$D$6,0,10*ROW('Water Data'!D54))),'Data Summary'!BT60="Yes"),OFFSET('Water Data'!$D$6,0,10*ROW('Water Data'!D54)),NA())</f>
        <v>#N/A</v>
      </c>
      <c r="F60" s="91" t="e">
        <f ca="true">+IF(AND(ISNUMBER(OFFSET('Water Data'!$D$9,0,10*ROW('Water Data'!D54))),'Data Summary'!BU60="Yes"),OFFSET('Water Data'!$D$9,0,10*ROW('Water Data'!D54)),NA())</f>
        <v>#N/A</v>
      </c>
      <c r="G60" s="91" t="e">
        <f ca="true">+IF(AND(ISNUMBER(OFFSET('Water Data'!$E$4,0,10*ROW('Water Data'!E54))),'Data Summary'!BV60="Yes"),100-OFFSET('Water Data'!$E$4,0,10*ROW('Water Data'!E54)),NA())</f>
        <v>#N/A</v>
      </c>
      <c r="H60" s="91" t="e">
        <f ca="true">+IF(AND(ISNUMBER(OFFSET('Water Data'!$E$6,0,10*ROW('Water Data'!E54))),'Data Summary'!BW60="Yes"),OFFSET('Water Data'!$E$6,0,10*ROW('Water Data'!E54)),NA())</f>
        <v>#N/A</v>
      </c>
      <c r="I60" s="91" t="e">
        <f ca="true">+IF(AND(ISNUMBER(OFFSET('Water Data'!$E$9,0,10*ROW('Water Data'!E54))),'Data Summary'!BX60="Yes"),OFFSET('Water Data'!$E$9,0,10*ROW('Water Data'!E54)),NA())</f>
        <v>#N/A</v>
      </c>
      <c r="J60" s="91" t="e">
        <f ca="true">+IF(AND(ISNUMBER(OFFSET('Water Data'!$F$4,0,10*ROW('Water Data'!F54))),'Data Summary'!BY60="Yes"),100-OFFSET('Water Data'!$F$4,0,10*ROW('Water Data'!F54)),NA())</f>
        <v>#N/A</v>
      </c>
      <c r="K60" s="91" t="e">
        <f ca="true">+IF(AND(ISNUMBER(OFFSET('Water Data'!$F$6,0,10*ROW('Water Data'!F54))),'Data Summary'!BZ60="Yes"),OFFSET('Water Data'!$F$6,0,10*ROW('Water Data'!F54)),NA())</f>
        <v>#N/A</v>
      </c>
      <c r="L60" s="91" t="e">
        <f ca="true">+IF(AND(ISNUMBER(OFFSET('Water Data'!$F$9,0,10*ROW('Water Data'!F54))),'Data Summary'!CA60="Yes"),OFFSET('Water Data'!$F$9,0,10*ROW('Water Data'!F54)),NA())</f>
        <v>#N/A</v>
      </c>
      <c r="M60" s="91" t="e">
        <f ca="true">+IF(AND(ISNUMBER(OFFSET('Water Data'!$G$4,0,10*ROW('Water Data'!G54))),'Data Summary'!CB60="Yes"),100-OFFSET('Water Data'!$G$4,0,10*ROW('Water Data'!G54)),NA())</f>
        <v>#N/A</v>
      </c>
      <c r="N60" s="91" t="e">
        <f ca="true">+IF(AND(ISNUMBER(OFFSET('Water Data'!$G$6,0,10*ROW('Water Data'!G54))),'Data Summary'!CC60="Yes"),OFFSET('Water Data'!$G$6,0,10*ROW('Water Data'!G54)),NA())</f>
        <v>#N/A</v>
      </c>
      <c r="O60" s="91" t="e">
        <f ca="true">+IF(AND(ISNUMBER(OFFSET('Water Data'!$G$9,0,10*ROW('Water Data'!G54))),'Data Summary'!CD60="Yes"),OFFSET('Water Data'!$G$9,0,10*ROW('Water Data'!G54)),NA())</f>
        <v>#N/A</v>
      </c>
      <c r="P60" s="91" t="e">
        <f ca="true">+IF(AND(ISNUMBER(OFFSET('Water Data'!$H$4,0,10*ROW('Water Data'!H54))),'Data Summary'!CE60="Yes"),100-OFFSET('Water Data'!$H$4,0,10*ROW('Water Data'!H54)),NA())</f>
        <v>#N/A</v>
      </c>
      <c r="Q60" s="91" t="e">
        <f ca="true">+IF(AND(ISNUMBER(OFFSET('Water Data'!$H$6,0,10*ROW('Water Data'!H54))),'Data Summary'!CF60="Yes"),OFFSET('Water Data'!$H$6,0,10*ROW('Water Data'!H54)),NA())</f>
        <v>#N/A</v>
      </c>
      <c r="R60" s="91" t="e">
        <f ca="true">+IF(AND(ISNUMBER(OFFSET('Water Data'!$H$9,0,10*ROW('Water Data'!H54))),'Data Summary'!CG60="Yes"),OFFSET('Water Data'!$H$9,0,10*ROW('Water Data'!H54)),NA())</f>
        <v>#N/A</v>
      </c>
      <c r="S60" s="91" t="e">
        <f ca="true">+IF(AND(ISNUMBER(OFFSET('Water Data'!$I$4,0,10*ROW('Water Data'!I54))),'Data Summary'!CH60="Yes"),100-OFFSET('Water Data'!$I$4,0,10*ROW('Water Data'!I54)),NA())</f>
        <v>#N/A</v>
      </c>
      <c r="T60" s="91" t="e">
        <f ca="true">+IF(AND(ISNUMBER(OFFSET('Water Data'!$I$6,0,10*ROW('Water Data'!I54))),'Data Summary'!CI60="Yes"),OFFSET('Water Data'!$I$6,0,10*ROW('Water Data'!I54)),NA())</f>
        <v>#N/A</v>
      </c>
      <c r="U60" s="91" t="e">
        <f ca="true">+IF(AND(ISNUMBER(OFFSET('Water Data'!$I$9,0,10*ROW('Water Data'!I54))),'Data Summary'!CJ60="Yes"),OFFSET('Water Data'!$I$9,0,10*ROW('Water Data'!I54)),NA())</f>
        <v>#N/A</v>
      </c>
      <c r="V60" s="92" t="e">
        <f ca="true">+IF(AND(ISNUMBER(OFFSET('Sanitation Data'!$D$4,0,10*ROW('Sanitation Data'!D54))),'Data Summary'!CK60="Yes"),100-OFFSET('Sanitation Data'!$D$4,0,10*ROW('Sanitation Data'!D54)),NA())</f>
        <v>#N/A</v>
      </c>
      <c r="W60" s="92" t="e">
        <f ca="true">+IF(AND(ISNUMBER(OFFSET('Sanitation Data'!$D$6,0,10*ROW('Sanitation Data'!D54))),'Data Summary'!CL60="Yes"),OFFSET('Sanitation Data'!$D$6,0,10*ROW('Sanitation Data'!D54)),NA())</f>
        <v>#N/A</v>
      </c>
      <c r="X60" s="92" t="e">
        <f ca="true">+IF(AND(ISNUMBER(OFFSET('Sanitation Data'!$D$10,0,10*ROW('Sanitation Data'!D54))),'Data Summary'!CM60="Yes"),OFFSET('Sanitation Data'!$D$10,0,10*ROW('Sanitation Data'!D54)),NA())</f>
        <v>#N/A</v>
      </c>
      <c r="Y60" s="92" t="e">
        <f ca="true">+IF(AND(ISNUMBER(OFFSET('Sanitation Data'!$D$11,0,10*ROW('Sanitation Data'!D54))),'Data Summary'!CN60="Yes"),OFFSET('Sanitation Data'!$D$11,0,10*ROW('Sanitation Data'!D54)),NA())</f>
        <v>#N/A</v>
      </c>
      <c r="Z60" s="92" t="e">
        <f ca="true">+IF(AND(ISNUMBER(OFFSET('Sanitation Data'!$D$12,0,10*ROW('Sanitation Data'!D54))),'Data Summary'!CO60="Yes"),OFFSET('Sanitation Data'!$D$12,0,10*ROW('Sanitation Data'!D54)),NA())</f>
        <v>#N/A</v>
      </c>
      <c r="AA60" s="92" t="e">
        <f ca="true">+IF(AND(ISNUMBER(OFFSET('Sanitation Data'!$E$4,0,10*ROW('Sanitation Data'!E54))),'Data Summary'!CP60="Yes"),100-OFFSET('Sanitation Data'!$E$4,0,10*ROW('Sanitation Data'!E54)),NA())</f>
        <v>#N/A</v>
      </c>
      <c r="AB60" s="92" t="e">
        <f ca="true">+IF(AND(ISNUMBER(OFFSET('Sanitation Data'!$E$6,0,10*ROW('Sanitation Data'!E54))),'Data Summary'!CQ60="Yes"),OFFSET('Sanitation Data'!$E$6,0,10*ROW('Sanitation Data'!E54)),NA())</f>
        <v>#N/A</v>
      </c>
      <c r="AC60" s="92" t="e">
        <f ca="true">+IF(AND(ISNUMBER(OFFSET('Sanitation Data'!$E$10,0,10*ROW('Sanitation Data'!E54))),'Data Summary'!CR60="Yes"),OFFSET('Sanitation Data'!$E$10,0,10*ROW('Sanitation Data'!E54)),NA())</f>
        <v>#N/A</v>
      </c>
      <c r="AD60" s="92" t="e">
        <f ca="true">+IF(AND(ISNUMBER(OFFSET('Sanitation Data'!$E$11,0,10*ROW('Sanitation Data'!E54))),'Data Summary'!CS60="Yes"),OFFSET('Sanitation Data'!$E$11,0,10*ROW('Sanitation Data'!E54)),NA())</f>
        <v>#N/A</v>
      </c>
      <c r="AE60" s="92" t="e">
        <f ca="true">+IF(AND(ISNUMBER(OFFSET('Sanitation Data'!$E$12,0,10*ROW('Sanitation Data'!E54))),'Data Summary'!CT60="Yes"),OFFSET('Sanitation Data'!$E$12,0,10*ROW('Sanitation Data'!E54)),NA())</f>
        <v>#N/A</v>
      </c>
      <c r="AF60" s="92" t="e">
        <f ca="true">+IF(AND(ISNUMBER(OFFSET('Sanitation Data'!$F$4,0,10*ROW('Sanitation Data'!F54))),'Data Summary'!CU60="Yes"),100-OFFSET('Sanitation Data'!$F$4,0,10*ROW('Sanitation Data'!F54)),NA())</f>
        <v>#N/A</v>
      </c>
      <c r="AG60" s="92" t="e">
        <f ca="true">+IF(AND(ISNUMBER(OFFSET('Sanitation Data'!$F$6,0,10*ROW('Sanitation Data'!F54))),'Data Summary'!CV60="Yes"),OFFSET('Sanitation Data'!$F$6,0,10*ROW('Sanitation Data'!F54)),NA())</f>
        <v>#N/A</v>
      </c>
      <c r="AH60" s="92" t="e">
        <f ca="true">+IF(AND(ISNUMBER(OFFSET('Sanitation Data'!$F$10,0,10*ROW('Sanitation Data'!F54))),'Data Summary'!CW60="Yes"),OFFSET('Sanitation Data'!$F$10,0,10*ROW('Sanitation Data'!F54)),NA())</f>
        <v>#N/A</v>
      </c>
      <c r="AI60" s="92" t="e">
        <f ca="true">+IF(AND(ISNUMBER(OFFSET('Sanitation Data'!$F$11,0,10*ROW('Sanitation Data'!F54))),'Data Summary'!CX60="Yes"),OFFSET('Sanitation Data'!$F$11,0,10*ROW('Sanitation Data'!F54)),NA())</f>
        <v>#N/A</v>
      </c>
      <c r="AJ60" s="92" t="e">
        <f ca="true">+IF(AND(ISNUMBER(OFFSET('Sanitation Data'!$F$12,0,10*ROW('Sanitation Data'!F54))),'Data Summary'!CY60="Yes"),OFFSET('Sanitation Data'!$F$12,0,10*ROW('Sanitation Data'!F54)),NA())</f>
        <v>#N/A</v>
      </c>
      <c r="AK60" s="92" t="e">
        <f ca="true">+IF(AND(ISNUMBER(OFFSET('Sanitation Data'!$G$4,0,10*ROW('Sanitation Data'!G54))),'Data Summary'!CZ60="Yes"),100-OFFSET('Sanitation Data'!$G$4,0,10*ROW('Sanitation Data'!G54)),NA())</f>
        <v>#N/A</v>
      </c>
      <c r="AL60" s="92" t="e">
        <f ca="true">+IF(AND(ISNUMBER(OFFSET('Sanitation Data'!$G$6,0,10*ROW('Sanitation Data'!G54))),'Data Summary'!DA60="Yes"),OFFSET('Sanitation Data'!$G$6,0,10*ROW('Sanitation Data'!G54)),NA())</f>
        <v>#N/A</v>
      </c>
      <c r="AM60" s="92" t="e">
        <f ca="true">+IF(AND(ISNUMBER(OFFSET('Sanitation Data'!$G$10,0,10*ROW('Sanitation Data'!G54))),'Data Summary'!DB60="Yes"),OFFSET('Sanitation Data'!$G$10,0,10*ROW('Sanitation Data'!G54)),NA())</f>
        <v>#N/A</v>
      </c>
      <c r="AN60" s="92" t="e">
        <f ca="true">+IF(AND(ISNUMBER(OFFSET('Sanitation Data'!$G$11,0,10*ROW('Sanitation Data'!G54))),'Data Summary'!DC60="Yes"),OFFSET('Sanitation Data'!$G$11,0,10*ROW('Sanitation Data'!G54)),NA())</f>
        <v>#N/A</v>
      </c>
      <c r="AO60" s="92" t="e">
        <f ca="true">+IF(AND(ISNUMBER(OFFSET('Sanitation Data'!$G$12,0,10*ROW('Sanitation Data'!G54))),'Data Summary'!DD60="Yes"),OFFSET('Sanitation Data'!$G$12,0,10*ROW('Sanitation Data'!G54)),NA())</f>
        <v>#N/A</v>
      </c>
      <c r="AP60" s="92" t="e">
        <f ca="true">+IF(AND(ISNUMBER(OFFSET('Sanitation Data'!$H$4,0,10*ROW('Sanitation Data'!H54))),'Data Summary'!DE60="Yes"),100-OFFSET('Sanitation Data'!$H$4,0,10*ROW('Sanitation Data'!H54)),NA())</f>
        <v>#N/A</v>
      </c>
      <c r="AQ60" s="92" t="e">
        <f ca="true">+IF(AND(ISNUMBER(OFFSET('Sanitation Data'!$H$6,0,10*ROW('Sanitation Data'!H54))),'Data Summary'!DF60="Yes"),OFFSET('Sanitation Data'!$H$6,0,10*ROW('Sanitation Data'!H54)),NA())</f>
        <v>#N/A</v>
      </c>
      <c r="AR60" s="92" t="e">
        <f ca="true">+IF(AND(ISNUMBER(OFFSET('Sanitation Data'!$H$10,0,10*ROW('Sanitation Data'!H54))),'Data Summary'!DG60="Yes"),OFFSET('Sanitation Data'!$H$10,0,10*ROW('Sanitation Data'!H54)),NA())</f>
        <v>#N/A</v>
      </c>
      <c r="AS60" s="92" t="e">
        <f ca="true">+IF(AND(ISNUMBER(OFFSET('Sanitation Data'!$H$11,0,10*ROW('Sanitation Data'!H54))),'Data Summary'!DH60="Yes"),OFFSET('Sanitation Data'!$H$11,0,10*ROW('Sanitation Data'!H54)),NA())</f>
        <v>#N/A</v>
      </c>
      <c r="AT60" s="92" t="e">
        <f ca="true">+IF(AND(ISNUMBER(OFFSET('Sanitation Data'!$H$12,0,10*ROW('Sanitation Data'!H54))),'Data Summary'!DI60="Yes"),OFFSET('Sanitation Data'!$H$12,0,10*ROW('Sanitation Data'!H54)),NA())</f>
        <v>#N/A</v>
      </c>
      <c r="AU60" s="92" t="e">
        <f ca="true">+IF(AND(ISNUMBER(OFFSET('Sanitation Data'!$I$4,0,10*ROW('Sanitation Data'!I54))),'Data Summary'!DJ60="Yes"),100-OFFSET('Sanitation Data'!$I$4,0,10*ROW('Sanitation Data'!I54)),NA())</f>
        <v>#N/A</v>
      </c>
      <c r="AV60" s="92" t="e">
        <f ca="true">+IF(AND(ISNUMBER(OFFSET('Sanitation Data'!$I$6,0,10*ROW('Sanitation Data'!I54))),'Data Summary'!DK60="Yes"),OFFSET('Sanitation Data'!$I$6,0,10*ROW('Sanitation Data'!I54)),NA())</f>
        <v>#N/A</v>
      </c>
      <c r="AW60" s="92" t="e">
        <f ca="true">+IF(AND(ISNUMBER(OFFSET('Sanitation Data'!$I$10,0,10*ROW('Sanitation Data'!I54))),'Data Summary'!DL60="Yes"),OFFSET('Sanitation Data'!$I$10,0,10*ROW('Sanitation Data'!I54)),NA())</f>
        <v>#N/A</v>
      </c>
      <c r="AX60" s="92" t="e">
        <f ca="true">+IF(AND(ISNUMBER(OFFSET('Sanitation Data'!$I$11,0,10*ROW('Sanitation Data'!I54))),'Data Summary'!DM60="Yes"),OFFSET('Sanitation Data'!$I$11,0,10*ROW('Sanitation Data'!I54)),NA())</f>
        <v>#N/A</v>
      </c>
      <c r="AY60" s="92" t="e">
        <f ca="true">+IF(AND(ISNUMBER(OFFSET('Sanitation Data'!$I$12,0,10*ROW('Sanitation Data'!I54))),'Data Summary'!DN60="Yes"),OFFSET('Sanitation Data'!$I$12,0,10*ROW('Sanitation Data'!I54)),NA())</f>
        <v>#N/A</v>
      </c>
      <c r="AZ60" s="93" t="e">
        <f ca="true">+IF(AND(ISNUMBER(OFFSET('Hygiene Data'!$D$5,0,10*ROW('Hygiene Data'!D54))),'Data Summary'!DO60="Yes"),OFFSET('Hygiene Data'!$D$5,0,10*ROW('Hygiene Data'!D54)),NA())</f>
        <v>#N/A</v>
      </c>
      <c r="BA60" s="93" t="e">
        <f ca="true">+IF(AND(ISNUMBER(OFFSET('Hygiene Data'!$D$7,0,10*ROW('Hygiene Data'!D54))),'Data Summary'!DP60="Yes"),OFFSET('Hygiene Data'!$D$7,0,10*ROW('Hygiene Data'!D54)),NA())</f>
        <v>#N/A</v>
      </c>
      <c r="BB60" s="93" t="e">
        <f ca="true">+IF(AND(ISNUMBER(OFFSET('Hygiene Data'!$D$9,0,10*ROW('Hygiene Data'!D54))),'Data Summary'!DQ60="Yes"),OFFSET('Hygiene Data'!$D$9,0,10*ROW('Hygiene Data'!D54)),NA())</f>
        <v>#N/A</v>
      </c>
      <c r="BC60" s="93" t="e">
        <f ca="true">+IF(AND(ISNUMBER(OFFSET('Hygiene Data'!$E$5,0,10*ROW('Hygiene Data'!E54))),'Data Summary'!DR60="Yes"),OFFSET('Hygiene Data'!$E$5,0,10*ROW('Hygiene Data'!E54)),NA())</f>
        <v>#N/A</v>
      </c>
      <c r="BD60" s="93" t="e">
        <f ca="true">+IF(AND(ISNUMBER(OFFSET('Hygiene Data'!$E$7,0,10*ROW('Hygiene Data'!E54))),'Data Summary'!DS60="Yes"),OFFSET('Hygiene Data'!$E$7,0,10*ROW('Hygiene Data'!E54)),NA())</f>
        <v>#N/A</v>
      </c>
      <c r="BE60" s="93" t="e">
        <f ca="true">+IF(AND(ISNUMBER(OFFSET('Hygiene Data'!$E$9,0,10*ROW('Hygiene Data'!E54))),'Data Summary'!DT60="Yes"),OFFSET('Hygiene Data'!$E$9,0,10*ROW('Hygiene Data'!E54)),NA())</f>
        <v>#N/A</v>
      </c>
      <c r="BF60" s="93" t="e">
        <f ca="true">+IF(AND(ISNUMBER(OFFSET('Hygiene Data'!$F$5,0,10*ROW('Hygiene Data'!F54))),'Data Summary'!DU60="Yes"),OFFSET('Hygiene Data'!$F$5,0,10*ROW('Hygiene Data'!F54)),NA())</f>
        <v>#N/A</v>
      </c>
      <c r="BG60" s="93" t="e">
        <f ca="true">+IF(AND(ISNUMBER(OFFSET('Hygiene Data'!$F$7,0,10*ROW('Hygiene Data'!F54))),'Data Summary'!DV60="Yes"),OFFSET('Hygiene Data'!$F$7,0,10*ROW('Hygiene Data'!F54)),NA())</f>
        <v>#N/A</v>
      </c>
      <c r="BH60" s="93" t="e">
        <f ca="true">+IF(AND(ISNUMBER(OFFSET('Hygiene Data'!$F$9,0,10*ROW('Hygiene Data'!F54))),'Data Summary'!DW60="Yes"),OFFSET('Hygiene Data'!$F$9,0,10*ROW('Hygiene Data'!F54)),NA())</f>
        <v>#N/A</v>
      </c>
      <c r="BI60" s="93" t="e">
        <f ca="true">+IF(AND(ISNUMBER(OFFSET('Hygiene Data'!$G$5,0,10*ROW('Hygiene Data'!G54))),'Data Summary'!DX60="Yes"),OFFSET('Hygiene Data'!$G$5,0,10*ROW('Hygiene Data'!G54)),NA())</f>
        <v>#N/A</v>
      </c>
      <c r="BJ60" s="93" t="e">
        <f ca="true">+IF(AND(ISNUMBER(OFFSET('Hygiene Data'!$G$7,0,10*ROW('Hygiene Data'!G54))),'Data Summary'!DY60="Yes"),OFFSET('Hygiene Data'!$G$7,0,10*ROW('Hygiene Data'!G54)),NA())</f>
        <v>#N/A</v>
      </c>
      <c r="BK60" s="93" t="e">
        <f ca="true">+IF(AND(ISNUMBER(OFFSET('Hygiene Data'!$G$9,0,10*ROW('Hygiene Data'!G54))),'Data Summary'!DZ60="Yes"),OFFSET('Hygiene Data'!$G$9,0,10*ROW('Hygiene Data'!G54)),NA())</f>
        <v>#N/A</v>
      </c>
      <c r="BL60" s="93" t="e">
        <f ca="true">+IF(AND(ISNUMBER(OFFSET('Hygiene Data'!$H$5,0,10*ROW('Hygiene Data'!H54))),'Data Summary'!EA60="Yes"),OFFSET('Hygiene Data'!$H$5,0,10*ROW('Hygiene Data'!H54)),NA())</f>
        <v>#N/A</v>
      </c>
      <c r="BM60" s="93" t="e">
        <f ca="true">+IF(AND(ISNUMBER(OFFSET('Hygiene Data'!$H$7,0,10*ROW('Hygiene Data'!H54))),'Data Summary'!EB60="Yes"),OFFSET('Hygiene Data'!$H$7,0,10*ROW('Hygiene Data'!H54)),NA())</f>
        <v>#N/A</v>
      </c>
      <c r="BN60" s="93" t="e">
        <f ca="true">+IF(AND(ISNUMBER(OFFSET('Hygiene Data'!$H$9,0,10*ROW('Hygiene Data'!H54))),'Data Summary'!EC60="Yes"),OFFSET('Hygiene Data'!$H$9,0,10*ROW('Hygiene Data'!H54)),NA())</f>
        <v>#N/A</v>
      </c>
      <c r="BO60" s="93" t="e">
        <f ca="true">+IF(AND(ISNUMBER(OFFSET('Hygiene Data'!$I$5,0,10*ROW('Hygiene Data'!I54))),'Data Summary'!ED60="Yes"),OFFSET('Hygiene Data'!$I$5,0,10*ROW('Hygiene Data'!I54)),NA())</f>
        <v>#N/A</v>
      </c>
      <c r="BP60" s="93" t="e">
        <f ca="true">+IF(AND(ISNUMBER(OFFSET('Hygiene Data'!$I$7,0,10*ROW('Hygiene Data'!I54))),'Data Summary'!EE60="Yes"),OFFSET('Hygiene Data'!$I$7,0,10*ROW('Hygiene Data'!I54)),NA())</f>
        <v>#N/A</v>
      </c>
      <c r="BQ60" s="93" t="e">
        <f ca="true">+IF(AND(ISNUMBER(OFFSET('Hygiene Data'!$I$9,0,10*ROW('Hygiene Data'!I54))),'Data Summary'!EF60="Yes"),OFFSET('Hygiene Data'!$I$9,0,10*ROW('Hygiene Data'!I54)),NA())</f>
        <v>#N/A</v>
      </c>
    </row>
    <row xmlns:x14ac="http://schemas.microsoft.com/office/spreadsheetml/2009/9/ac" r="61" x14ac:dyDescent="0.2">
      <c r="A61" s="325" t="e">
        <f ca="true">+RIGHT('Data Summary'!A61,LEN('Data Summary'!A61)-9)</f>
        <v>#VALUE!</v>
      </c>
      <c r="B61" s="35" t="str">
        <f ca="true">+IF(ISTEXT('Data Summary'!B61),'Data Summary'!B61,"")</f>
        <v/>
      </c>
      <c r="C61" s="324" t="e">
        <f ca="true">+VALUE('Data Summary'!C61)</f>
        <v>#VALUE!</v>
      </c>
      <c r="D61" s="91" t="e">
        <f ca="true">+IF(AND(ISNUMBER(OFFSET('Water Data'!$D$4,0,10*ROW('Water Data'!D55))),'Data Summary'!BS61="Yes"),100-OFFSET('Water Data'!$D$4,0,10*ROW('Water Data'!D55)),NA())</f>
        <v>#N/A</v>
      </c>
      <c r="E61" s="91" t="e">
        <f ca="true">+IF(AND(ISNUMBER(OFFSET('Water Data'!$D$6,0,10*ROW('Water Data'!D55))),'Data Summary'!BT61="Yes"),OFFSET('Water Data'!$D$6,0,10*ROW('Water Data'!D55)),NA())</f>
        <v>#N/A</v>
      </c>
      <c r="F61" s="91" t="e">
        <f ca="true">+IF(AND(ISNUMBER(OFFSET('Water Data'!$D$9,0,10*ROW('Water Data'!D55))),'Data Summary'!BU61="Yes"),OFFSET('Water Data'!$D$9,0,10*ROW('Water Data'!D55)),NA())</f>
        <v>#N/A</v>
      </c>
      <c r="G61" s="91" t="e">
        <f ca="true">+IF(AND(ISNUMBER(OFFSET('Water Data'!$E$4,0,10*ROW('Water Data'!E55))),'Data Summary'!BV61="Yes"),100-OFFSET('Water Data'!$E$4,0,10*ROW('Water Data'!E55)),NA())</f>
        <v>#N/A</v>
      </c>
      <c r="H61" s="91" t="e">
        <f ca="true">+IF(AND(ISNUMBER(OFFSET('Water Data'!$E$6,0,10*ROW('Water Data'!E55))),'Data Summary'!BW61="Yes"),OFFSET('Water Data'!$E$6,0,10*ROW('Water Data'!E55)),NA())</f>
        <v>#N/A</v>
      </c>
      <c r="I61" s="91" t="e">
        <f ca="true">+IF(AND(ISNUMBER(OFFSET('Water Data'!$E$9,0,10*ROW('Water Data'!E55))),'Data Summary'!BX61="Yes"),OFFSET('Water Data'!$E$9,0,10*ROW('Water Data'!E55)),NA())</f>
        <v>#N/A</v>
      </c>
      <c r="J61" s="91" t="e">
        <f ca="true">+IF(AND(ISNUMBER(OFFSET('Water Data'!$F$4,0,10*ROW('Water Data'!F55))),'Data Summary'!BY61="Yes"),100-OFFSET('Water Data'!$F$4,0,10*ROW('Water Data'!F55)),NA())</f>
        <v>#N/A</v>
      </c>
      <c r="K61" s="91" t="e">
        <f ca="true">+IF(AND(ISNUMBER(OFFSET('Water Data'!$F$6,0,10*ROW('Water Data'!F55))),'Data Summary'!BZ61="Yes"),OFFSET('Water Data'!$F$6,0,10*ROW('Water Data'!F55)),NA())</f>
        <v>#N/A</v>
      </c>
      <c r="L61" s="91" t="e">
        <f ca="true">+IF(AND(ISNUMBER(OFFSET('Water Data'!$F$9,0,10*ROW('Water Data'!F55))),'Data Summary'!CA61="Yes"),OFFSET('Water Data'!$F$9,0,10*ROW('Water Data'!F55)),NA())</f>
        <v>#N/A</v>
      </c>
      <c r="M61" s="91" t="e">
        <f ca="true">+IF(AND(ISNUMBER(OFFSET('Water Data'!$G$4,0,10*ROW('Water Data'!G55))),'Data Summary'!CB61="Yes"),100-OFFSET('Water Data'!$G$4,0,10*ROW('Water Data'!G55)),NA())</f>
        <v>#N/A</v>
      </c>
      <c r="N61" s="91" t="e">
        <f ca="true">+IF(AND(ISNUMBER(OFFSET('Water Data'!$G$6,0,10*ROW('Water Data'!G55))),'Data Summary'!CC61="Yes"),OFFSET('Water Data'!$G$6,0,10*ROW('Water Data'!G55)),NA())</f>
        <v>#N/A</v>
      </c>
      <c r="O61" s="91" t="e">
        <f ca="true">+IF(AND(ISNUMBER(OFFSET('Water Data'!$G$9,0,10*ROW('Water Data'!G55))),'Data Summary'!CD61="Yes"),OFFSET('Water Data'!$G$9,0,10*ROW('Water Data'!G55)),NA())</f>
        <v>#N/A</v>
      </c>
      <c r="P61" s="91" t="e">
        <f ca="true">+IF(AND(ISNUMBER(OFFSET('Water Data'!$H$4,0,10*ROW('Water Data'!H55))),'Data Summary'!CE61="Yes"),100-OFFSET('Water Data'!$H$4,0,10*ROW('Water Data'!H55)),NA())</f>
        <v>#N/A</v>
      </c>
      <c r="Q61" s="91" t="e">
        <f ca="true">+IF(AND(ISNUMBER(OFFSET('Water Data'!$H$6,0,10*ROW('Water Data'!H55))),'Data Summary'!CF61="Yes"),OFFSET('Water Data'!$H$6,0,10*ROW('Water Data'!H55)),NA())</f>
        <v>#N/A</v>
      </c>
      <c r="R61" s="91" t="e">
        <f ca="true">+IF(AND(ISNUMBER(OFFSET('Water Data'!$H$9,0,10*ROW('Water Data'!H55))),'Data Summary'!CG61="Yes"),OFFSET('Water Data'!$H$9,0,10*ROW('Water Data'!H55)),NA())</f>
        <v>#N/A</v>
      </c>
      <c r="S61" s="91" t="e">
        <f ca="true">+IF(AND(ISNUMBER(OFFSET('Water Data'!$I$4,0,10*ROW('Water Data'!I55))),'Data Summary'!CH61="Yes"),100-OFFSET('Water Data'!$I$4,0,10*ROW('Water Data'!I55)),NA())</f>
        <v>#N/A</v>
      </c>
      <c r="T61" s="91" t="e">
        <f ca="true">+IF(AND(ISNUMBER(OFFSET('Water Data'!$I$6,0,10*ROW('Water Data'!I55))),'Data Summary'!CI61="Yes"),OFFSET('Water Data'!$I$6,0,10*ROW('Water Data'!I55)),NA())</f>
        <v>#N/A</v>
      </c>
      <c r="U61" s="91" t="e">
        <f ca="true">+IF(AND(ISNUMBER(OFFSET('Water Data'!$I$9,0,10*ROW('Water Data'!I55))),'Data Summary'!CJ61="Yes"),OFFSET('Water Data'!$I$9,0,10*ROW('Water Data'!I55)),NA())</f>
        <v>#N/A</v>
      </c>
      <c r="V61" s="92" t="e">
        <f ca="true">+IF(AND(ISNUMBER(OFFSET('Sanitation Data'!$D$4,0,10*ROW('Sanitation Data'!D55))),'Data Summary'!CK61="Yes"),100-OFFSET('Sanitation Data'!$D$4,0,10*ROW('Sanitation Data'!D55)),NA())</f>
        <v>#N/A</v>
      </c>
      <c r="W61" s="92" t="e">
        <f ca="true">+IF(AND(ISNUMBER(OFFSET('Sanitation Data'!$D$6,0,10*ROW('Sanitation Data'!D55))),'Data Summary'!CL61="Yes"),OFFSET('Sanitation Data'!$D$6,0,10*ROW('Sanitation Data'!D55)),NA())</f>
        <v>#N/A</v>
      </c>
      <c r="X61" s="92" t="e">
        <f ca="true">+IF(AND(ISNUMBER(OFFSET('Sanitation Data'!$D$10,0,10*ROW('Sanitation Data'!D55))),'Data Summary'!CM61="Yes"),OFFSET('Sanitation Data'!$D$10,0,10*ROW('Sanitation Data'!D55)),NA())</f>
        <v>#N/A</v>
      </c>
      <c r="Y61" s="92" t="e">
        <f ca="true">+IF(AND(ISNUMBER(OFFSET('Sanitation Data'!$D$11,0,10*ROW('Sanitation Data'!D55))),'Data Summary'!CN61="Yes"),OFFSET('Sanitation Data'!$D$11,0,10*ROW('Sanitation Data'!D55)),NA())</f>
        <v>#N/A</v>
      </c>
      <c r="Z61" s="92" t="e">
        <f ca="true">+IF(AND(ISNUMBER(OFFSET('Sanitation Data'!$D$12,0,10*ROW('Sanitation Data'!D55))),'Data Summary'!CO61="Yes"),OFFSET('Sanitation Data'!$D$12,0,10*ROW('Sanitation Data'!D55)),NA())</f>
        <v>#N/A</v>
      </c>
      <c r="AA61" s="92" t="e">
        <f ca="true">+IF(AND(ISNUMBER(OFFSET('Sanitation Data'!$E$4,0,10*ROW('Sanitation Data'!E55))),'Data Summary'!CP61="Yes"),100-OFFSET('Sanitation Data'!$E$4,0,10*ROW('Sanitation Data'!E55)),NA())</f>
        <v>#N/A</v>
      </c>
      <c r="AB61" s="92" t="e">
        <f ca="true">+IF(AND(ISNUMBER(OFFSET('Sanitation Data'!$E$6,0,10*ROW('Sanitation Data'!E55))),'Data Summary'!CQ61="Yes"),OFFSET('Sanitation Data'!$E$6,0,10*ROW('Sanitation Data'!E55)),NA())</f>
        <v>#N/A</v>
      </c>
      <c r="AC61" s="92" t="e">
        <f ca="true">+IF(AND(ISNUMBER(OFFSET('Sanitation Data'!$E$10,0,10*ROW('Sanitation Data'!E55))),'Data Summary'!CR61="Yes"),OFFSET('Sanitation Data'!$E$10,0,10*ROW('Sanitation Data'!E55)),NA())</f>
        <v>#N/A</v>
      </c>
      <c r="AD61" s="92" t="e">
        <f ca="true">+IF(AND(ISNUMBER(OFFSET('Sanitation Data'!$E$11,0,10*ROW('Sanitation Data'!E55))),'Data Summary'!CS61="Yes"),OFFSET('Sanitation Data'!$E$11,0,10*ROW('Sanitation Data'!E55)),NA())</f>
        <v>#N/A</v>
      </c>
      <c r="AE61" s="92" t="e">
        <f ca="true">+IF(AND(ISNUMBER(OFFSET('Sanitation Data'!$E$12,0,10*ROW('Sanitation Data'!E55))),'Data Summary'!CT61="Yes"),OFFSET('Sanitation Data'!$E$12,0,10*ROW('Sanitation Data'!E55)),NA())</f>
        <v>#N/A</v>
      </c>
      <c r="AF61" s="92" t="e">
        <f ca="true">+IF(AND(ISNUMBER(OFFSET('Sanitation Data'!$F$4,0,10*ROW('Sanitation Data'!F55))),'Data Summary'!CU61="Yes"),100-OFFSET('Sanitation Data'!$F$4,0,10*ROW('Sanitation Data'!F55)),NA())</f>
        <v>#N/A</v>
      </c>
      <c r="AG61" s="92" t="e">
        <f ca="true">+IF(AND(ISNUMBER(OFFSET('Sanitation Data'!$F$6,0,10*ROW('Sanitation Data'!F55))),'Data Summary'!CV61="Yes"),OFFSET('Sanitation Data'!$F$6,0,10*ROW('Sanitation Data'!F55)),NA())</f>
        <v>#N/A</v>
      </c>
      <c r="AH61" s="92" t="e">
        <f ca="true">+IF(AND(ISNUMBER(OFFSET('Sanitation Data'!$F$10,0,10*ROW('Sanitation Data'!F55))),'Data Summary'!CW61="Yes"),OFFSET('Sanitation Data'!$F$10,0,10*ROW('Sanitation Data'!F55)),NA())</f>
        <v>#N/A</v>
      </c>
      <c r="AI61" s="92" t="e">
        <f ca="true">+IF(AND(ISNUMBER(OFFSET('Sanitation Data'!$F$11,0,10*ROW('Sanitation Data'!F55))),'Data Summary'!CX61="Yes"),OFFSET('Sanitation Data'!$F$11,0,10*ROW('Sanitation Data'!F55)),NA())</f>
        <v>#N/A</v>
      </c>
      <c r="AJ61" s="92" t="e">
        <f ca="true">+IF(AND(ISNUMBER(OFFSET('Sanitation Data'!$F$12,0,10*ROW('Sanitation Data'!F55))),'Data Summary'!CY61="Yes"),OFFSET('Sanitation Data'!$F$12,0,10*ROW('Sanitation Data'!F55)),NA())</f>
        <v>#N/A</v>
      </c>
      <c r="AK61" s="92" t="e">
        <f ca="true">+IF(AND(ISNUMBER(OFFSET('Sanitation Data'!$G$4,0,10*ROW('Sanitation Data'!G55))),'Data Summary'!CZ61="Yes"),100-OFFSET('Sanitation Data'!$G$4,0,10*ROW('Sanitation Data'!G55)),NA())</f>
        <v>#N/A</v>
      </c>
      <c r="AL61" s="92" t="e">
        <f ca="true">+IF(AND(ISNUMBER(OFFSET('Sanitation Data'!$G$6,0,10*ROW('Sanitation Data'!G55))),'Data Summary'!DA61="Yes"),OFFSET('Sanitation Data'!$G$6,0,10*ROW('Sanitation Data'!G55)),NA())</f>
        <v>#N/A</v>
      </c>
      <c r="AM61" s="92" t="e">
        <f ca="true">+IF(AND(ISNUMBER(OFFSET('Sanitation Data'!$G$10,0,10*ROW('Sanitation Data'!G55))),'Data Summary'!DB61="Yes"),OFFSET('Sanitation Data'!$G$10,0,10*ROW('Sanitation Data'!G55)),NA())</f>
        <v>#N/A</v>
      </c>
      <c r="AN61" s="92" t="e">
        <f ca="true">+IF(AND(ISNUMBER(OFFSET('Sanitation Data'!$G$11,0,10*ROW('Sanitation Data'!G55))),'Data Summary'!DC61="Yes"),OFFSET('Sanitation Data'!$G$11,0,10*ROW('Sanitation Data'!G55)),NA())</f>
        <v>#N/A</v>
      </c>
      <c r="AO61" s="92" t="e">
        <f ca="true">+IF(AND(ISNUMBER(OFFSET('Sanitation Data'!$G$12,0,10*ROW('Sanitation Data'!G55))),'Data Summary'!DD61="Yes"),OFFSET('Sanitation Data'!$G$12,0,10*ROW('Sanitation Data'!G55)),NA())</f>
        <v>#N/A</v>
      </c>
      <c r="AP61" s="92" t="e">
        <f ca="true">+IF(AND(ISNUMBER(OFFSET('Sanitation Data'!$H$4,0,10*ROW('Sanitation Data'!H55))),'Data Summary'!DE61="Yes"),100-OFFSET('Sanitation Data'!$H$4,0,10*ROW('Sanitation Data'!H55)),NA())</f>
        <v>#N/A</v>
      </c>
      <c r="AQ61" s="92" t="e">
        <f ca="true">+IF(AND(ISNUMBER(OFFSET('Sanitation Data'!$H$6,0,10*ROW('Sanitation Data'!H55))),'Data Summary'!DF61="Yes"),OFFSET('Sanitation Data'!$H$6,0,10*ROW('Sanitation Data'!H55)),NA())</f>
        <v>#N/A</v>
      </c>
      <c r="AR61" s="92" t="e">
        <f ca="true">+IF(AND(ISNUMBER(OFFSET('Sanitation Data'!$H$10,0,10*ROW('Sanitation Data'!H55))),'Data Summary'!DG61="Yes"),OFFSET('Sanitation Data'!$H$10,0,10*ROW('Sanitation Data'!H55)),NA())</f>
        <v>#N/A</v>
      </c>
      <c r="AS61" s="92" t="e">
        <f ca="true">+IF(AND(ISNUMBER(OFFSET('Sanitation Data'!$H$11,0,10*ROW('Sanitation Data'!H55))),'Data Summary'!DH61="Yes"),OFFSET('Sanitation Data'!$H$11,0,10*ROW('Sanitation Data'!H55)),NA())</f>
        <v>#N/A</v>
      </c>
      <c r="AT61" s="92" t="e">
        <f ca="true">+IF(AND(ISNUMBER(OFFSET('Sanitation Data'!$H$12,0,10*ROW('Sanitation Data'!H55))),'Data Summary'!DI61="Yes"),OFFSET('Sanitation Data'!$H$12,0,10*ROW('Sanitation Data'!H55)),NA())</f>
        <v>#N/A</v>
      </c>
      <c r="AU61" s="92" t="e">
        <f ca="true">+IF(AND(ISNUMBER(OFFSET('Sanitation Data'!$I$4,0,10*ROW('Sanitation Data'!I55))),'Data Summary'!DJ61="Yes"),100-OFFSET('Sanitation Data'!$I$4,0,10*ROW('Sanitation Data'!I55)),NA())</f>
        <v>#N/A</v>
      </c>
      <c r="AV61" s="92" t="e">
        <f ca="true">+IF(AND(ISNUMBER(OFFSET('Sanitation Data'!$I$6,0,10*ROW('Sanitation Data'!I55))),'Data Summary'!DK61="Yes"),OFFSET('Sanitation Data'!$I$6,0,10*ROW('Sanitation Data'!I55)),NA())</f>
        <v>#N/A</v>
      </c>
      <c r="AW61" s="92" t="e">
        <f ca="true">+IF(AND(ISNUMBER(OFFSET('Sanitation Data'!$I$10,0,10*ROW('Sanitation Data'!I55))),'Data Summary'!DL61="Yes"),OFFSET('Sanitation Data'!$I$10,0,10*ROW('Sanitation Data'!I55)),NA())</f>
        <v>#N/A</v>
      </c>
      <c r="AX61" s="92" t="e">
        <f ca="true">+IF(AND(ISNUMBER(OFFSET('Sanitation Data'!$I$11,0,10*ROW('Sanitation Data'!I55))),'Data Summary'!DM61="Yes"),OFFSET('Sanitation Data'!$I$11,0,10*ROW('Sanitation Data'!I55)),NA())</f>
        <v>#N/A</v>
      </c>
      <c r="AY61" s="92" t="e">
        <f ca="true">+IF(AND(ISNUMBER(OFFSET('Sanitation Data'!$I$12,0,10*ROW('Sanitation Data'!I55))),'Data Summary'!DN61="Yes"),OFFSET('Sanitation Data'!$I$12,0,10*ROW('Sanitation Data'!I55)),NA())</f>
        <v>#N/A</v>
      </c>
      <c r="AZ61" s="93" t="e">
        <f ca="true">+IF(AND(ISNUMBER(OFFSET('Hygiene Data'!$D$5,0,10*ROW('Hygiene Data'!D55))),'Data Summary'!DO61="Yes"),OFFSET('Hygiene Data'!$D$5,0,10*ROW('Hygiene Data'!D55)),NA())</f>
        <v>#N/A</v>
      </c>
      <c r="BA61" s="93" t="e">
        <f ca="true">+IF(AND(ISNUMBER(OFFSET('Hygiene Data'!$D$7,0,10*ROW('Hygiene Data'!D55))),'Data Summary'!DP61="Yes"),OFFSET('Hygiene Data'!$D$7,0,10*ROW('Hygiene Data'!D55)),NA())</f>
        <v>#N/A</v>
      </c>
      <c r="BB61" s="93" t="e">
        <f ca="true">+IF(AND(ISNUMBER(OFFSET('Hygiene Data'!$D$9,0,10*ROW('Hygiene Data'!D55))),'Data Summary'!DQ61="Yes"),OFFSET('Hygiene Data'!$D$9,0,10*ROW('Hygiene Data'!D55)),NA())</f>
        <v>#N/A</v>
      </c>
      <c r="BC61" s="93" t="e">
        <f ca="true">+IF(AND(ISNUMBER(OFFSET('Hygiene Data'!$E$5,0,10*ROW('Hygiene Data'!E55))),'Data Summary'!DR61="Yes"),OFFSET('Hygiene Data'!$E$5,0,10*ROW('Hygiene Data'!E55)),NA())</f>
        <v>#N/A</v>
      </c>
      <c r="BD61" s="93" t="e">
        <f ca="true">+IF(AND(ISNUMBER(OFFSET('Hygiene Data'!$E$7,0,10*ROW('Hygiene Data'!E55))),'Data Summary'!DS61="Yes"),OFFSET('Hygiene Data'!$E$7,0,10*ROW('Hygiene Data'!E55)),NA())</f>
        <v>#N/A</v>
      </c>
      <c r="BE61" s="93" t="e">
        <f ca="true">+IF(AND(ISNUMBER(OFFSET('Hygiene Data'!$E$9,0,10*ROW('Hygiene Data'!E55))),'Data Summary'!DT61="Yes"),OFFSET('Hygiene Data'!$E$9,0,10*ROW('Hygiene Data'!E55)),NA())</f>
        <v>#N/A</v>
      </c>
      <c r="BF61" s="93" t="e">
        <f ca="true">+IF(AND(ISNUMBER(OFFSET('Hygiene Data'!$F$5,0,10*ROW('Hygiene Data'!F55))),'Data Summary'!DU61="Yes"),OFFSET('Hygiene Data'!$F$5,0,10*ROW('Hygiene Data'!F55)),NA())</f>
        <v>#N/A</v>
      </c>
      <c r="BG61" s="93" t="e">
        <f ca="true">+IF(AND(ISNUMBER(OFFSET('Hygiene Data'!$F$7,0,10*ROW('Hygiene Data'!F55))),'Data Summary'!DV61="Yes"),OFFSET('Hygiene Data'!$F$7,0,10*ROW('Hygiene Data'!F55)),NA())</f>
        <v>#N/A</v>
      </c>
      <c r="BH61" s="93" t="e">
        <f ca="true">+IF(AND(ISNUMBER(OFFSET('Hygiene Data'!$F$9,0,10*ROW('Hygiene Data'!F55))),'Data Summary'!DW61="Yes"),OFFSET('Hygiene Data'!$F$9,0,10*ROW('Hygiene Data'!F55)),NA())</f>
        <v>#N/A</v>
      </c>
      <c r="BI61" s="93" t="e">
        <f ca="true">+IF(AND(ISNUMBER(OFFSET('Hygiene Data'!$G$5,0,10*ROW('Hygiene Data'!G55))),'Data Summary'!DX61="Yes"),OFFSET('Hygiene Data'!$G$5,0,10*ROW('Hygiene Data'!G55)),NA())</f>
        <v>#N/A</v>
      </c>
      <c r="BJ61" s="93" t="e">
        <f ca="true">+IF(AND(ISNUMBER(OFFSET('Hygiene Data'!$G$7,0,10*ROW('Hygiene Data'!G55))),'Data Summary'!DY61="Yes"),OFFSET('Hygiene Data'!$G$7,0,10*ROW('Hygiene Data'!G55)),NA())</f>
        <v>#N/A</v>
      </c>
      <c r="BK61" s="93" t="e">
        <f ca="true">+IF(AND(ISNUMBER(OFFSET('Hygiene Data'!$G$9,0,10*ROW('Hygiene Data'!G55))),'Data Summary'!DZ61="Yes"),OFFSET('Hygiene Data'!$G$9,0,10*ROW('Hygiene Data'!G55)),NA())</f>
        <v>#N/A</v>
      </c>
      <c r="BL61" s="93" t="e">
        <f ca="true">+IF(AND(ISNUMBER(OFFSET('Hygiene Data'!$H$5,0,10*ROW('Hygiene Data'!H55))),'Data Summary'!EA61="Yes"),OFFSET('Hygiene Data'!$H$5,0,10*ROW('Hygiene Data'!H55)),NA())</f>
        <v>#N/A</v>
      </c>
      <c r="BM61" s="93" t="e">
        <f ca="true">+IF(AND(ISNUMBER(OFFSET('Hygiene Data'!$H$7,0,10*ROW('Hygiene Data'!H55))),'Data Summary'!EB61="Yes"),OFFSET('Hygiene Data'!$H$7,0,10*ROW('Hygiene Data'!H55)),NA())</f>
        <v>#N/A</v>
      </c>
      <c r="BN61" s="93" t="e">
        <f ca="true">+IF(AND(ISNUMBER(OFFSET('Hygiene Data'!$H$9,0,10*ROW('Hygiene Data'!H55))),'Data Summary'!EC61="Yes"),OFFSET('Hygiene Data'!$H$9,0,10*ROW('Hygiene Data'!H55)),NA())</f>
        <v>#N/A</v>
      </c>
      <c r="BO61" s="93" t="e">
        <f ca="true">+IF(AND(ISNUMBER(OFFSET('Hygiene Data'!$I$5,0,10*ROW('Hygiene Data'!I55))),'Data Summary'!ED61="Yes"),OFFSET('Hygiene Data'!$I$5,0,10*ROW('Hygiene Data'!I55)),NA())</f>
        <v>#N/A</v>
      </c>
      <c r="BP61" s="93" t="e">
        <f ca="true">+IF(AND(ISNUMBER(OFFSET('Hygiene Data'!$I$7,0,10*ROW('Hygiene Data'!I55))),'Data Summary'!EE61="Yes"),OFFSET('Hygiene Data'!$I$7,0,10*ROW('Hygiene Data'!I55)),NA())</f>
        <v>#N/A</v>
      </c>
      <c r="BQ61" s="93" t="e">
        <f ca="true">+IF(AND(ISNUMBER(OFFSET('Hygiene Data'!$I$9,0,10*ROW('Hygiene Data'!I55))),'Data Summary'!EF61="Yes"),OFFSET('Hygiene Data'!$I$9,0,10*ROW('Hygiene Data'!I55)),NA())</f>
        <v>#N/A</v>
      </c>
    </row>
    <row xmlns:x14ac="http://schemas.microsoft.com/office/spreadsheetml/2009/9/ac" r="62" x14ac:dyDescent="0.2">
      <c r="A62" s="325" t="e">
        <f ca="true">+RIGHT('Data Summary'!A62,LEN('Data Summary'!A62)-9)</f>
        <v>#VALUE!</v>
      </c>
      <c r="B62" s="35" t="str">
        <f ca="true">+IF(ISTEXT('Data Summary'!B62),'Data Summary'!B62,"")</f>
        <v/>
      </c>
      <c r="C62" s="324" t="e">
        <f ca="true">+VALUE('Data Summary'!C62)</f>
        <v>#VALUE!</v>
      </c>
      <c r="D62" s="91" t="e">
        <f ca="true">+IF(AND(ISNUMBER(OFFSET('Water Data'!$D$4,0,10*ROW('Water Data'!D56))),'Data Summary'!BS62="Yes"),100-OFFSET('Water Data'!$D$4,0,10*ROW('Water Data'!D56)),NA())</f>
        <v>#N/A</v>
      </c>
      <c r="E62" s="91" t="e">
        <f ca="true">+IF(AND(ISNUMBER(OFFSET('Water Data'!$D$6,0,10*ROW('Water Data'!D56))),'Data Summary'!BT62="Yes"),OFFSET('Water Data'!$D$6,0,10*ROW('Water Data'!D56)),NA())</f>
        <v>#N/A</v>
      </c>
      <c r="F62" s="91" t="e">
        <f ca="true">+IF(AND(ISNUMBER(OFFSET('Water Data'!$D$9,0,10*ROW('Water Data'!D56))),'Data Summary'!BU62="Yes"),OFFSET('Water Data'!$D$9,0,10*ROW('Water Data'!D56)),NA())</f>
        <v>#N/A</v>
      </c>
      <c r="G62" s="91" t="e">
        <f ca="true">+IF(AND(ISNUMBER(OFFSET('Water Data'!$E$4,0,10*ROW('Water Data'!E56))),'Data Summary'!BV62="Yes"),100-OFFSET('Water Data'!$E$4,0,10*ROW('Water Data'!E56)),NA())</f>
        <v>#N/A</v>
      </c>
      <c r="H62" s="91" t="e">
        <f ca="true">+IF(AND(ISNUMBER(OFFSET('Water Data'!$E$6,0,10*ROW('Water Data'!E56))),'Data Summary'!BW62="Yes"),OFFSET('Water Data'!$E$6,0,10*ROW('Water Data'!E56)),NA())</f>
        <v>#N/A</v>
      </c>
      <c r="I62" s="91" t="e">
        <f ca="true">+IF(AND(ISNUMBER(OFFSET('Water Data'!$E$9,0,10*ROW('Water Data'!E56))),'Data Summary'!BX62="Yes"),OFFSET('Water Data'!$E$9,0,10*ROW('Water Data'!E56)),NA())</f>
        <v>#N/A</v>
      </c>
      <c r="J62" s="91" t="e">
        <f ca="true">+IF(AND(ISNUMBER(OFFSET('Water Data'!$F$4,0,10*ROW('Water Data'!F56))),'Data Summary'!BY62="Yes"),100-OFFSET('Water Data'!$F$4,0,10*ROW('Water Data'!F56)),NA())</f>
        <v>#N/A</v>
      </c>
      <c r="K62" s="91" t="e">
        <f ca="true">+IF(AND(ISNUMBER(OFFSET('Water Data'!$F$6,0,10*ROW('Water Data'!F56))),'Data Summary'!BZ62="Yes"),OFFSET('Water Data'!$F$6,0,10*ROW('Water Data'!F56)),NA())</f>
        <v>#N/A</v>
      </c>
      <c r="L62" s="91" t="e">
        <f ca="true">+IF(AND(ISNUMBER(OFFSET('Water Data'!$F$9,0,10*ROW('Water Data'!F56))),'Data Summary'!CA62="Yes"),OFFSET('Water Data'!$F$9,0,10*ROW('Water Data'!F56)),NA())</f>
        <v>#N/A</v>
      </c>
      <c r="M62" s="91" t="e">
        <f ca="true">+IF(AND(ISNUMBER(OFFSET('Water Data'!$G$4,0,10*ROW('Water Data'!G56))),'Data Summary'!CB62="Yes"),100-OFFSET('Water Data'!$G$4,0,10*ROW('Water Data'!G56)),NA())</f>
        <v>#N/A</v>
      </c>
      <c r="N62" s="91" t="e">
        <f ca="true">+IF(AND(ISNUMBER(OFFSET('Water Data'!$G$6,0,10*ROW('Water Data'!G56))),'Data Summary'!CC62="Yes"),OFFSET('Water Data'!$G$6,0,10*ROW('Water Data'!G56)),NA())</f>
        <v>#N/A</v>
      </c>
      <c r="O62" s="91" t="e">
        <f ca="true">+IF(AND(ISNUMBER(OFFSET('Water Data'!$G$9,0,10*ROW('Water Data'!G56))),'Data Summary'!CD62="Yes"),OFFSET('Water Data'!$G$9,0,10*ROW('Water Data'!G56)),NA())</f>
        <v>#N/A</v>
      </c>
      <c r="P62" s="91" t="e">
        <f ca="true">+IF(AND(ISNUMBER(OFFSET('Water Data'!$H$4,0,10*ROW('Water Data'!H56))),'Data Summary'!CE62="Yes"),100-OFFSET('Water Data'!$H$4,0,10*ROW('Water Data'!H56)),NA())</f>
        <v>#N/A</v>
      </c>
      <c r="Q62" s="91" t="e">
        <f ca="true">+IF(AND(ISNUMBER(OFFSET('Water Data'!$H$6,0,10*ROW('Water Data'!H56))),'Data Summary'!CF62="Yes"),OFFSET('Water Data'!$H$6,0,10*ROW('Water Data'!H56)),NA())</f>
        <v>#N/A</v>
      </c>
      <c r="R62" s="91" t="e">
        <f ca="true">+IF(AND(ISNUMBER(OFFSET('Water Data'!$H$9,0,10*ROW('Water Data'!H56))),'Data Summary'!CG62="Yes"),OFFSET('Water Data'!$H$9,0,10*ROW('Water Data'!H56)),NA())</f>
        <v>#N/A</v>
      </c>
      <c r="S62" s="91" t="e">
        <f ca="true">+IF(AND(ISNUMBER(OFFSET('Water Data'!$I$4,0,10*ROW('Water Data'!I56))),'Data Summary'!CH62="Yes"),100-OFFSET('Water Data'!$I$4,0,10*ROW('Water Data'!I56)),NA())</f>
        <v>#N/A</v>
      </c>
      <c r="T62" s="91" t="e">
        <f ca="true">+IF(AND(ISNUMBER(OFFSET('Water Data'!$I$6,0,10*ROW('Water Data'!I56))),'Data Summary'!CI62="Yes"),OFFSET('Water Data'!$I$6,0,10*ROW('Water Data'!I56)),NA())</f>
        <v>#N/A</v>
      </c>
      <c r="U62" s="91" t="e">
        <f ca="true">+IF(AND(ISNUMBER(OFFSET('Water Data'!$I$9,0,10*ROW('Water Data'!I56))),'Data Summary'!CJ62="Yes"),OFFSET('Water Data'!$I$9,0,10*ROW('Water Data'!I56)),NA())</f>
        <v>#N/A</v>
      </c>
      <c r="V62" s="92" t="e">
        <f ca="true">+IF(AND(ISNUMBER(OFFSET('Sanitation Data'!$D$4,0,10*ROW('Sanitation Data'!D56))),'Data Summary'!CK62="Yes"),100-OFFSET('Sanitation Data'!$D$4,0,10*ROW('Sanitation Data'!D56)),NA())</f>
        <v>#N/A</v>
      </c>
      <c r="W62" s="92" t="e">
        <f ca="true">+IF(AND(ISNUMBER(OFFSET('Sanitation Data'!$D$6,0,10*ROW('Sanitation Data'!D56))),'Data Summary'!CL62="Yes"),OFFSET('Sanitation Data'!$D$6,0,10*ROW('Sanitation Data'!D56)),NA())</f>
        <v>#N/A</v>
      </c>
      <c r="X62" s="92" t="e">
        <f ca="true">+IF(AND(ISNUMBER(OFFSET('Sanitation Data'!$D$10,0,10*ROW('Sanitation Data'!D56))),'Data Summary'!CM62="Yes"),OFFSET('Sanitation Data'!$D$10,0,10*ROW('Sanitation Data'!D56)),NA())</f>
        <v>#N/A</v>
      </c>
      <c r="Y62" s="92" t="e">
        <f ca="true">+IF(AND(ISNUMBER(OFFSET('Sanitation Data'!$D$11,0,10*ROW('Sanitation Data'!D56))),'Data Summary'!CN62="Yes"),OFFSET('Sanitation Data'!$D$11,0,10*ROW('Sanitation Data'!D56)),NA())</f>
        <v>#N/A</v>
      </c>
      <c r="Z62" s="92" t="e">
        <f ca="true">+IF(AND(ISNUMBER(OFFSET('Sanitation Data'!$D$12,0,10*ROW('Sanitation Data'!D56))),'Data Summary'!CO62="Yes"),OFFSET('Sanitation Data'!$D$12,0,10*ROW('Sanitation Data'!D56)),NA())</f>
        <v>#N/A</v>
      </c>
      <c r="AA62" s="92" t="e">
        <f ca="true">+IF(AND(ISNUMBER(OFFSET('Sanitation Data'!$E$4,0,10*ROW('Sanitation Data'!E56))),'Data Summary'!CP62="Yes"),100-OFFSET('Sanitation Data'!$E$4,0,10*ROW('Sanitation Data'!E56)),NA())</f>
        <v>#N/A</v>
      </c>
      <c r="AB62" s="92" t="e">
        <f ca="true">+IF(AND(ISNUMBER(OFFSET('Sanitation Data'!$E$6,0,10*ROW('Sanitation Data'!E56))),'Data Summary'!CQ62="Yes"),OFFSET('Sanitation Data'!$E$6,0,10*ROW('Sanitation Data'!E56)),NA())</f>
        <v>#N/A</v>
      </c>
      <c r="AC62" s="92" t="e">
        <f ca="true">+IF(AND(ISNUMBER(OFFSET('Sanitation Data'!$E$10,0,10*ROW('Sanitation Data'!E56))),'Data Summary'!CR62="Yes"),OFFSET('Sanitation Data'!$E$10,0,10*ROW('Sanitation Data'!E56)),NA())</f>
        <v>#N/A</v>
      </c>
      <c r="AD62" s="92" t="e">
        <f ca="true">+IF(AND(ISNUMBER(OFFSET('Sanitation Data'!$E$11,0,10*ROW('Sanitation Data'!E56))),'Data Summary'!CS62="Yes"),OFFSET('Sanitation Data'!$E$11,0,10*ROW('Sanitation Data'!E56)),NA())</f>
        <v>#N/A</v>
      </c>
      <c r="AE62" s="92" t="e">
        <f ca="true">+IF(AND(ISNUMBER(OFFSET('Sanitation Data'!$E$12,0,10*ROW('Sanitation Data'!E56))),'Data Summary'!CT62="Yes"),OFFSET('Sanitation Data'!$E$12,0,10*ROW('Sanitation Data'!E56)),NA())</f>
        <v>#N/A</v>
      </c>
      <c r="AF62" s="92" t="e">
        <f ca="true">+IF(AND(ISNUMBER(OFFSET('Sanitation Data'!$F$4,0,10*ROW('Sanitation Data'!F56))),'Data Summary'!CU62="Yes"),100-OFFSET('Sanitation Data'!$F$4,0,10*ROW('Sanitation Data'!F56)),NA())</f>
        <v>#N/A</v>
      </c>
      <c r="AG62" s="92" t="e">
        <f ca="true">+IF(AND(ISNUMBER(OFFSET('Sanitation Data'!$F$6,0,10*ROW('Sanitation Data'!F56))),'Data Summary'!CV62="Yes"),OFFSET('Sanitation Data'!$F$6,0,10*ROW('Sanitation Data'!F56)),NA())</f>
        <v>#N/A</v>
      </c>
      <c r="AH62" s="92" t="e">
        <f ca="true">+IF(AND(ISNUMBER(OFFSET('Sanitation Data'!$F$10,0,10*ROW('Sanitation Data'!F56))),'Data Summary'!CW62="Yes"),OFFSET('Sanitation Data'!$F$10,0,10*ROW('Sanitation Data'!F56)),NA())</f>
        <v>#N/A</v>
      </c>
      <c r="AI62" s="92" t="e">
        <f ca="true">+IF(AND(ISNUMBER(OFFSET('Sanitation Data'!$F$11,0,10*ROW('Sanitation Data'!F56))),'Data Summary'!CX62="Yes"),OFFSET('Sanitation Data'!$F$11,0,10*ROW('Sanitation Data'!F56)),NA())</f>
        <v>#N/A</v>
      </c>
      <c r="AJ62" s="92" t="e">
        <f ca="true">+IF(AND(ISNUMBER(OFFSET('Sanitation Data'!$F$12,0,10*ROW('Sanitation Data'!F56))),'Data Summary'!CY62="Yes"),OFFSET('Sanitation Data'!$F$12,0,10*ROW('Sanitation Data'!F56)),NA())</f>
        <v>#N/A</v>
      </c>
      <c r="AK62" s="92" t="e">
        <f ca="true">+IF(AND(ISNUMBER(OFFSET('Sanitation Data'!$G$4,0,10*ROW('Sanitation Data'!G56))),'Data Summary'!CZ62="Yes"),100-OFFSET('Sanitation Data'!$G$4,0,10*ROW('Sanitation Data'!G56)),NA())</f>
        <v>#N/A</v>
      </c>
      <c r="AL62" s="92" t="e">
        <f ca="true">+IF(AND(ISNUMBER(OFFSET('Sanitation Data'!$G$6,0,10*ROW('Sanitation Data'!G56))),'Data Summary'!DA62="Yes"),OFFSET('Sanitation Data'!$G$6,0,10*ROW('Sanitation Data'!G56)),NA())</f>
        <v>#N/A</v>
      </c>
      <c r="AM62" s="92" t="e">
        <f ca="true">+IF(AND(ISNUMBER(OFFSET('Sanitation Data'!$G$10,0,10*ROW('Sanitation Data'!G56))),'Data Summary'!DB62="Yes"),OFFSET('Sanitation Data'!$G$10,0,10*ROW('Sanitation Data'!G56)),NA())</f>
        <v>#N/A</v>
      </c>
      <c r="AN62" s="92" t="e">
        <f ca="true">+IF(AND(ISNUMBER(OFFSET('Sanitation Data'!$G$11,0,10*ROW('Sanitation Data'!G56))),'Data Summary'!DC62="Yes"),OFFSET('Sanitation Data'!$G$11,0,10*ROW('Sanitation Data'!G56)),NA())</f>
        <v>#N/A</v>
      </c>
      <c r="AO62" s="92" t="e">
        <f ca="true">+IF(AND(ISNUMBER(OFFSET('Sanitation Data'!$G$12,0,10*ROW('Sanitation Data'!G56))),'Data Summary'!DD62="Yes"),OFFSET('Sanitation Data'!$G$12,0,10*ROW('Sanitation Data'!G56)),NA())</f>
        <v>#N/A</v>
      </c>
      <c r="AP62" s="92" t="e">
        <f ca="true">+IF(AND(ISNUMBER(OFFSET('Sanitation Data'!$H$4,0,10*ROW('Sanitation Data'!H56))),'Data Summary'!DE62="Yes"),100-OFFSET('Sanitation Data'!$H$4,0,10*ROW('Sanitation Data'!H56)),NA())</f>
        <v>#N/A</v>
      </c>
      <c r="AQ62" s="92" t="e">
        <f ca="true">+IF(AND(ISNUMBER(OFFSET('Sanitation Data'!$H$6,0,10*ROW('Sanitation Data'!H56))),'Data Summary'!DF62="Yes"),OFFSET('Sanitation Data'!$H$6,0,10*ROW('Sanitation Data'!H56)),NA())</f>
        <v>#N/A</v>
      </c>
      <c r="AR62" s="92" t="e">
        <f ca="true">+IF(AND(ISNUMBER(OFFSET('Sanitation Data'!$H$10,0,10*ROW('Sanitation Data'!H56))),'Data Summary'!DG62="Yes"),OFFSET('Sanitation Data'!$H$10,0,10*ROW('Sanitation Data'!H56)),NA())</f>
        <v>#N/A</v>
      </c>
      <c r="AS62" s="92" t="e">
        <f ca="true">+IF(AND(ISNUMBER(OFFSET('Sanitation Data'!$H$11,0,10*ROW('Sanitation Data'!H56))),'Data Summary'!DH62="Yes"),OFFSET('Sanitation Data'!$H$11,0,10*ROW('Sanitation Data'!H56)),NA())</f>
        <v>#N/A</v>
      </c>
      <c r="AT62" s="92" t="e">
        <f ca="true">+IF(AND(ISNUMBER(OFFSET('Sanitation Data'!$H$12,0,10*ROW('Sanitation Data'!H56))),'Data Summary'!DI62="Yes"),OFFSET('Sanitation Data'!$H$12,0,10*ROW('Sanitation Data'!H56)),NA())</f>
        <v>#N/A</v>
      </c>
      <c r="AU62" s="92" t="e">
        <f ca="true">+IF(AND(ISNUMBER(OFFSET('Sanitation Data'!$I$4,0,10*ROW('Sanitation Data'!I56))),'Data Summary'!DJ62="Yes"),100-OFFSET('Sanitation Data'!$I$4,0,10*ROW('Sanitation Data'!I56)),NA())</f>
        <v>#N/A</v>
      </c>
      <c r="AV62" s="92" t="e">
        <f ca="true">+IF(AND(ISNUMBER(OFFSET('Sanitation Data'!$I$6,0,10*ROW('Sanitation Data'!I56))),'Data Summary'!DK62="Yes"),OFFSET('Sanitation Data'!$I$6,0,10*ROW('Sanitation Data'!I56)),NA())</f>
        <v>#N/A</v>
      </c>
      <c r="AW62" s="92" t="e">
        <f ca="true">+IF(AND(ISNUMBER(OFFSET('Sanitation Data'!$I$10,0,10*ROW('Sanitation Data'!I56))),'Data Summary'!DL62="Yes"),OFFSET('Sanitation Data'!$I$10,0,10*ROW('Sanitation Data'!I56)),NA())</f>
        <v>#N/A</v>
      </c>
      <c r="AX62" s="92" t="e">
        <f ca="true">+IF(AND(ISNUMBER(OFFSET('Sanitation Data'!$I$11,0,10*ROW('Sanitation Data'!I56))),'Data Summary'!DM62="Yes"),OFFSET('Sanitation Data'!$I$11,0,10*ROW('Sanitation Data'!I56)),NA())</f>
        <v>#N/A</v>
      </c>
      <c r="AY62" s="92" t="e">
        <f ca="true">+IF(AND(ISNUMBER(OFFSET('Sanitation Data'!$I$12,0,10*ROW('Sanitation Data'!I56))),'Data Summary'!DN62="Yes"),OFFSET('Sanitation Data'!$I$12,0,10*ROW('Sanitation Data'!I56)),NA())</f>
        <v>#N/A</v>
      </c>
      <c r="AZ62" s="93" t="e">
        <f ca="true">+IF(AND(ISNUMBER(OFFSET('Hygiene Data'!$D$5,0,10*ROW('Hygiene Data'!D56))),'Data Summary'!DO62="Yes"),OFFSET('Hygiene Data'!$D$5,0,10*ROW('Hygiene Data'!D56)),NA())</f>
        <v>#N/A</v>
      </c>
      <c r="BA62" s="93" t="e">
        <f ca="true">+IF(AND(ISNUMBER(OFFSET('Hygiene Data'!$D$7,0,10*ROW('Hygiene Data'!D56))),'Data Summary'!DP62="Yes"),OFFSET('Hygiene Data'!$D$7,0,10*ROW('Hygiene Data'!D56)),NA())</f>
        <v>#N/A</v>
      </c>
      <c r="BB62" s="93" t="e">
        <f ca="true">+IF(AND(ISNUMBER(OFFSET('Hygiene Data'!$D$9,0,10*ROW('Hygiene Data'!D56))),'Data Summary'!DQ62="Yes"),OFFSET('Hygiene Data'!$D$9,0,10*ROW('Hygiene Data'!D56)),NA())</f>
        <v>#N/A</v>
      </c>
      <c r="BC62" s="93" t="e">
        <f ca="true">+IF(AND(ISNUMBER(OFFSET('Hygiene Data'!$E$5,0,10*ROW('Hygiene Data'!E56))),'Data Summary'!DR62="Yes"),OFFSET('Hygiene Data'!$E$5,0,10*ROW('Hygiene Data'!E56)),NA())</f>
        <v>#N/A</v>
      </c>
      <c r="BD62" s="93" t="e">
        <f ca="true">+IF(AND(ISNUMBER(OFFSET('Hygiene Data'!$E$7,0,10*ROW('Hygiene Data'!E56))),'Data Summary'!DS62="Yes"),OFFSET('Hygiene Data'!$E$7,0,10*ROW('Hygiene Data'!E56)),NA())</f>
        <v>#N/A</v>
      </c>
      <c r="BE62" s="93" t="e">
        <f ca="true">+IF(AND(ISNUMBER(OFFSET('Hygiene Data'!$E$9,0,10*ROW('Hygiene Data'!E56))),'Data Summary'!DT62="Yes"),OFFSET('Hygiene Data'!$E$9,0,10*ROW('Hygiene Data'!E56)),NA())</f>
        <v>#N/A</v>
      </c>
      <c r="BF62" s="93" t="e">
        <f ca="true">+IF(AND(ISNUMBER(OFFSET('Hygiene Data'!$F$5,0,10*ROW('Hygiene Data'!F56))),'Data Summary'!DU62="Yes"),OFFSET('Hygiene Data'!$F$5,0,10*ROW('Hygiene Data'!F56)),NA())</f>
        <v>#N/A</v>
      </c>
      <c r="BG62" s="93" t="e">
        <f ca="true">+IF(AND(ISNUMBER(OFFSET('Hygiene Data'!$F$7,0,10*ROW('Hygiene Data'!F56))),'Data Summary'!DV62="Yes"),OFFSET('Hygiene Data'!$F$7,0,10*ROW('Hygiene Data'!F56)),NA())</f>
        <v>#N/A</v>
      </c>
      <c r="BH62" s="93" t="e">
        <f ca="true">+IF(AND(ISNUMBER(OFFSET('Hygiene Data'!$F$9,0,10*ROW('Hygiene Data'!F56))),'Data Summary'!DW62="Yes"),OFFSET('Hygiene Data'!$F$9,0,10*ROW('Hygiene Data'!F56)),NA())</f>
        <v>#N/A</v>
      </c>
      <c r="BI62" s="93" t="e">
        <f ca="true">+IF(AND(ISNUMBER(OFFSET('Hygiene Data'!$G$5,0,10*ROW('Hygiene Data'!G56))),'Data Summary'!DX62="Yes"),OFFSET('Hygiene Data'!$G$5,0,10*ROW('Hygiene Data'!G56)),NA())</f>
        <v>#N/A</v>
      </c>
      <c r="BJ62" s="93" t="e">
        <f ca="true">+IF(AND(ISNUMBER(OFFSET('Hygiene Data'!$G$7,0,10*ROW('Hygiene Data'!G56))),'Data Summary'!DY62="Yes"),OFFSET('Hygiene Data'!$G$7,0,10*ROW('Hygiene Data'!G56)),NA())</f>
        <v>#N/A</v>
      </c>
      <c r="BK62" s="93" t="e">
        <f ca="true">+IF(AND(ISNUMBER(OFFSET('Hygiene Data'!$G$9,0,10*ROW('Hygiene Data'!G56))),'Data Summary'!DZ62="Yes"),OFFSET('Hygiene Data'!$G$9,0,10*ROW('Hygiene Data'!G56)),NA())</f>
        <v>#N/A</v>
      </c>
      <c r="BL62" s="93" t="e">
        <f ca="true">+IF(AND(ISNUMBER(OFFSET('Hygiene Data'!$H$5,0,10*ROW('Hygiene Data'!H56))),'Data Summary'!EA62="Yes"),OFFSET('Hygiene Data'!$H$5,0,10*ROW('Hygiene Data'!H56)),NA())</f>
        <v>#N/A</v>
      </c>
      <c r="BM62" s="93" t="e">
        <f ca="true">+IF(AND(ISNUMBER(OFFSET('Hygiene Data'!$H$7,0,10*ROW('Hygiene Data'!H56))),'Data Summary'!EB62="Yes"),OFFSET('Hygiene Data'!$H$7,0,10*ROW('Hygiene Data'!H56)),NA())</f>
        <v>#N/A</v>
      </c>
      <c r="BN62" s="93" t="e">
        <f ca="true">+IF(AND(ISNUMBER(OFFSET('Hygiene Data'!$H$9,0,10*ROW('Hygiene Data'!H56))),'Data Summary'!EC62="Yes"),OFFSET('Hygiene Data'!$H$9,0,10*ROW('Hygiene Data'!H56)),NA())</f>
        <v>#N/A</v>
      </c>
      <c r="BO62" s="93" t="e">
        <f ca="true">+IF(AND(ISNUMBER(OFFSET('Hygiene Data'!$I$5,0,10*ROW('Hygiene Data'!I56))),'Data Summary'!ED62="Yes"),OFFSET('Hygiene Data'!$I$5,0,10*ROW('Hygiene Data'!I56)),NA())</f>
        <v>#N/A</v>
      </c>
      <c r="BP62" s="93" t="e">
        <f ca="true">+IF(AND(ISNUMBER(OFFSET('Hygiene Data'!$I$7,0,10*ROW('Hygiene Data'!I56))),'Data Summary'!EE62="Yes"),OFFSET('Hygiene Data'!$I$7,0,10*ROW('Hygiene Data'!I56)),NA())</f>
        <v>#N/A</v>
      </c>
      <c r="BQ62" s="93" t="e">
        <f ca="true">+IF(AND(ISNUMBER(OFFSET('Hygiene Data'!$I$9,0,10*ROW('Hygiene Data'!I56))),'Data Summary'!EF62="Yes"),OFFSET('Hygiene Data'!$I$9,0,10*ROW('Hygiene Data'!I56)),NA())</f>
        <v>#N/A</v>
      </c>
    </row>
    <row xmlns:x14ac="http://schemas.microsoft.com/office/spreadsheetml/2009/9/ac" r="63" x14ac:dyDescent="0.2">
      <c r="A63" s="325" t="e">
        <f ca="true">+RIGHT('Data Summary'!A63,LEN('Data Summary'!A63)-9)</f>
        <v>#VALUE!</v>
      </c>
      <c r="B63" s="35" t="str">
        <f ca="true">+IF(ISTEXT('Data Summary'!B63),'Data Summary'!B63,"")</f>
        <v/>
      </c>
      <c r="C63" s="324" t="e">
        <f ca="true">+VALUE('Data Summary'!C63)</f>
        <v>#VALUE!</v>
      </c>
      <c r="D63" s="91" t="e">
        <f ca="true">+IF(AND(ISNUMBER(OFFSET('Water Data'!$D$4,0,10*ROW('Water Data'!D57))),'Data Summary'!BS63="Yes"),100-OFFSET('Water Data'!$D$4,0,10*ROW('Water Data'!D57)),NA())</f>
        <v>#N/A</v>
      </c>
      <c r="E63" s="91" t="e">
        <f ca="true">+IF(AND(ISNUMBER(OFFSET('Water Data'!$D$6,0,10*ROW('Water Data'!D57))),'Data Summary'!BT63="Yes"),OFFSET('Water Data'!$D$6,0,10*ROW('Water Data'!D57)),NA())</f>
        <v>#N/A</v>
      </c>
      <c r="F63" s="91" t="e">
        <f ca="true">+IF(AND(ISNUMBER(OFFSET('Water Data'!$D$9,0,10*ROW('Water Data'!D57))),'Data Summary'!BU63="Yes"),OFFSET('Water Data'!$D$9,0,10*ROW('Water Data'!D57)),NA())</f>
        <v>#N/A</v>
      </c>
      <c r="G63" s="91" t="e">
        <f ca="true">+IF(AND(ISNUMBER(OFFSET('Water Data'!$E$4,0,10*ROW('Water Data'!E57))),'Data Summary'!BV63="Yes"),100-OFFSET('Water Data'!$E$4,0,10*ROW('Water Data'!E57)),NA())</f>
        <v>#N/A</v>
      </c>
      <c r="H63" s="91" t="e">
        <f ca="true">+IF(AND(ISNUMBER(OFFSET('Water Data'!$E$6,0,10*ROW('Water Data'!E57))),'Data Summary'!BW63="Yes"),OFFSET('Water Data'!$E$6,0,10*ROW('Water Data'!E57)),NA())</f>
        <v>#N/A</v>
      </c>
      <c r="I63" s="91" t="e">
        <f ca="true">+IF(AND(ISNUMBER(OFFSET('Water Data'!$E$9,0,10*ROW('Water Data'!E57))),'Data Summary'!BX63="Yes"),OFFSET('Water Data'!$E$9,0,10*ROW('Water Data'!E57)),NA())</f>
        <v>#N/A</v>
      </c>
      <c r="J63" s="91" t="e">
        <f ca="true">+IF(AND(ISNUMBER(OFFSET('Water Data'!$F$4,0,10*ROW('Water Data'!F57))),'Data Summary'!BY63="Yes"),100-OFFSET('Water Data'!$F$4,0,10*ROW('Water Data'!F57)),NA())</f>
        <v>#N/A</v>
      </c>
      <c r="K63" s="91" t="e">
        <f ca="true">+IF(AND(ISNUMBER(OFFSET('Water Data'!$F$6,0,10*ROW('Water Data'!F57))),'Data Summary'!BZ63="Yes"),OFFSET('Water Data'!$F$6,0,10*ROW('Water Data'!F57)),NA())</f>
        <v>#N/A</v>
      </c>
      <c r="L63" s="91" t="e">
        <f ca="true">+IF(AND(ISNUMBER(OFFSET('Water Data'!$F$9,0,10*ROW('Water Data'!F57))),'Data Summary'!CA63="Yes"),OFFSET('Water Data'!$F$9,0,10*ROW('Water Data'!F57)),NA())</f>
        <v>#N/A</v>
      </c>
      <c r="M63" s="91" t="e">
        <f ca="true">+IF(AND(ISNUMBER(OFFSET('Water Data'!$G$4,0,10*ROW('Water Data'!G57))),'Data Summary'!CB63="Yes"),100-OFFSET('Water Data'!$G$4,0,10*ROW('Water Data'!G57)),NA())</f>
        <v>#N/A</v>
      </c>
      <c r="N63" s="91" t="e">
        <f ca="true">+IF(AND(ISNUMBER(OFFSET('Water Data'!$G$6,0,10*ROW('Water Data'!G57))),'Data Summary'!CC63="Yes"),OFFSET('Water Data'!$G$6,0,10*ROW('Water Data'!G57)),NA())</f>
        <v>#N/A</v>
      </c>
      <c r="O63" s="91" t="e">
        <f ca="true">+IF(AND(ISNUMBER(OFFSET('Water Data'!$G$9,0,10*ROW('Water Data'!G57))),'Data Summary'!CD63="Yes"),OFFSET('Water Data'!$G$9,0,10*ROW('Water Data'!G57)),NA())</f>
        <v>#N/A</v>
      </c>
      <c r="P63" s="91" t="e">
        <f ca="true">+IF(AND(ISNUMBER(OFFSET('Water Data'!$H$4,0,10*ROW('Water Data'!H57))),'Data Summary'!CE63="Yes"),100-OFFSET('Water Data'!$H$4,0,10*ROW('Water Data'!H57)),NA())</f>
        <v>#N/A</v>
      </c>
      <c r="Q63" s="91" t="e">
        <f ca="true">+IF(AND(ISNUMBER(OFFSET('Water Data'!$H$6,0,10*ROW('Water Data'!H57))),'Data Summary'!CF63="Yes"),OFFSET('Water Data'!$H$6,0,10*ROW('Water Data'!H57)),NA())</f>
        <v>#N/A</v>
      </c>
      <c r="R63" s="91" t="e">
        <f ca="true">+IF(AND(ISNUMBER(OFFSET('Water Data'!$H$9,0,10*ROW('Water Data'!H57))),'Data Summary'!CG63="Yes"),OFFSET('Water Data'!$H$9,0,10*ROW('Water Data'!H57)),NA())</f>
        <v>#N/A</v>
      </c>
      <c r="S63" s="91" t="e">
        <f ca="true">+IF(AND(ISNUMBER(OFFSET('Water Data'!$I$4,0,10*ROW('Water Data'!I57))),'Data Summary'!CH63="Yes"),100-OFFSET('Water Data'!$I$4,0,10*ROW('Water Data'!I57)),NA())</f>
        <v>#N/A</v>
      </c>
      <c r="T63" s="91" t="e">
        <f ca="true">+IF(AND(ISNUMBER(OFFSET('Water Data'!$I$6,0,10*ROW('Water Data'!I57))),'Data Summary'!CI63="Yes"),OFFSET('Water Data'!$I$6,0,10*ROW('Water Data'!I57)),NA())</f>
        <v>#N/A</v>
      </c>
      <c r="U63" s="91" t="e">
        <f ca="true">+IF(AND(ISNUMBER(OFFSET('Water Data'!$I$9,0,10*ROW('Water Data'!I57))),'Data Summary'!CJ63="Yes"),OFFSET('Water Data'!$I$9,0,10*ROW('Water Data'!I57)),NA())</f>
        <v>#N/A</v>
      </c>
      <c r="V63" s="92" t="e">
        <f ca="true">+IF(AND(ISNUMBER(OFFSET('Sanitation Data'!$D$4,0,10*ROW('Sanitation Data'!D57))),'Data Summary'!CK63="Yes"),100-OFFSET('Sanitation Data'!$D$4,0,10*ROW('Sanitation Data'!D57)),NA())</f>
        <v>#N/A</v>
      </c>
      <c r="W63" s="92" t="e">
        <f ca="true">+IF(AND(ISNUMBER(OFFSET('Sanitation Data'!$D$6,0,10*ROW('Sanitation Data'!D57))),'Data Summary'!CL63="Yes"),OFFSET('Sanitation Data'!$D$6,0,10*ROW('Sanitation Data'!D57)),NA())</f>
        <v>#N/A</v>
      </c>
      <c r="X63" s="92" t="e">
        <f ca="true">+IF(AND(ISNUMBER(OFFSET('Sanitation Data'!$D$10,0,10*ROW('Sanitation Data'!D57))),'Data Summary'!CM63="Yes"),OFFSET('Sanitation Data'!$D$10,0,10*ROW('Sanitation Data'!D57)),NA())</f>
        <v>#N/A</v>
      </c>
      <c r="Y63" s="92" t="e">
        <f ca="true">+IF(AND(ISNUMBER(OFFSET('Sanitation Data'!$D$11,0,10*ROW('Sanitation Data'!D57))),'Data Summary'!CN63="Yes"),OFFSET('Sanitation Data'!$D$11,0,10*ROW('Sanitation Data'!D57)),NA())</f>
        <v>#N/A</v>
      </c>
      <c r="Z63" s="92" t="e">
        <f ca="true">+IF(AND(ISNUMBER(OFFSET('Sanitation Data'!$D$12,0,10*ROW('Sanitation Data'!D57))),'Data Summary'!CO63="Yes"),OFFSET('Sanitation Data'!$D$12,0,10*ROW('Sanitation Data'!D57)),NA())</f>
        <v>#N/A</v>
      </c>
      <c r="AA63" s="92" t="e">
        <f ca="true">+IF(AND(ISNUMBER(OFFSET('Sanitation Data'!$E$4,0,10*ROW('Sanitation Data'!E57))),'Data Summary'!CP63="Yes"),100-OFFSET('Sanitation Data'!$E$4,0,10*ROW('Sanitation Data'!E57)),NA())</f>
        <v>#N/A</v>
      </c>
      <c r="AB63" s="92" t="e">
        <f ca="true">+IF(AND(ISNUMBER(OFFSET('Sanitation Data'!$E$6,0,10*ROW('Sanitation Data'!E57))),'Data Summary'!CQ63="Yes"),OFFSET('Sanitation Data'!$E$6,0,10*ROW('Sanitation Data'!E57)),NA())</f>
        <v>#N/A</v>
      </c>
      <c r="AC63" s="92" t="e">
        <f ca="true">+IF(AND(ISNUMBER(OFFSET('Sanitation Data'!$E$10,0,10*ROW('Sanitation Data'!E57))),'Data Summary'!CR63="Yes"),OFFSET('Sanitation Data'!$E$10,0,10*ROW('Sanitation Data'!E57)),NA())</f>
        <v>#N/A</v>
      </c>
      <c r="AD63" s="92" t="e">
        <f ca="true">+IF(AND(ISNUMBER(OFFSET('Sanitation Data'!$E$11,0,10*ROW('Sanitation Data'!E57))),'Data Summary'!CS63="Yes"),OFFSET('Sanitation Data'!$E$11,0,10*ROW('Sanitation Data'!E57)),NA())</f>
        <v>#N/A</v>
      </c>
      <c r="AE63" s="92" t="e">
        <f ca="true">+IF(AND(ISNUMBER(OFFSET('Sanitation Data'!$E$12,0,10*ROW('Sanitation Data'!E57))),'Data Summary'!CT63="Yes"),OFFSET('Sanitation Data'!$E$12,0,10*ROW('Sanitation Data'!E57)),NA())</f>
        <v>#N/A</v>
      </c>
      <c r="AF63" s="92" t="e">
        <f ca="true">+IF(AND(ISNUMBER(OFFSET('Sanitation Data'!$F$4,0,10*ROW('Sanitation Data'!F57))),'Data Summary'!CU63="Yes"),100-OFFSET('Sanitation Data'!$F$4,0,10*ROW('Sanitation Data'!F57)),NA())</f>
        <v>#N/A</v>
      </c>
      <c r="AG63" s="92" t="e">
        <f ca="true">+IF(AND(ISNUMBER(OFFSET('Sanitation Data'!$F$6,0,10*ROW('Sanitation Data'!F57))),'Data Summary'!CV63="Yes"),OFFSET('Sanitation Data'!$F$6,0,10*ROW('Sanitation Data'!F57)),NA())</f>
        <v>#N/A</v>
      </c>
      <c r="AH63" s="92" t="e">
        <f ca="true">+IF(AND(ISNUMBER(OFFSET('Sanitation Data'!$F$10,0,10*ROW('Sanitation Data'!F57))),'Data Summary'!CW63="Yes"),OFFSET('Sanitation Data'!$F$10,0,10*ROW('Sanitation Data'!F57)),NA())</f>
        <v>#N/A</v>
      </c>
      <c r="AI63" s="92" t="e">
        <f ca="true">+IF(AND(ISNUMBER(OFFSET('Sanitation Data'!$F$11,0,10*ROW('Sanitation Data'!F57))),'Data Summary'!CX63="Yes"),OFFSET('Sanitation Data'!$F$11,0,10*ROW('Sanitation Data'!F57)),NA())</f>
        <v>#N/A</v>
      </c>
      <c r="AJ63" s="92" t="e">
        <f ca="true">+IF(AND(ISNUMBER(OFFSET('Sanitation Data'!$F$12,0,10*ROW('Sanitation Data'!F57))),'Data Summary'!CY63="Yes"),OFFSET('Sanitation Data'!$F$12,0,10*ROW('Sanitation Data'!F57)),NA())</f>
        <v>#N/A</v>
      </c>
      <c r="AK63" s="92" t="e">
        <f ca="true">+IF(AND(ISNUMBER(OFFSET('Sanitation Data'!$G$4,0,10*ROW('Sanitation Data'!G57))),'Data Summary'!CZ63="Yes"),100-OFFSET('Sanitation Data'!$G$4,0,10*ROW('Sanitation Data'!G57)),NA())</f>
        <v>#N/A</v>
      </c>
      <c r="AL63" s="92" t="e">
        <f ca="true">+IF(AND(ISNUMBER(OFFSET('Sanitation Data'!$G$6,0,10*ROW('Sanitation Data'!G57))),'Data Summary'!DA63="Yes"),OFFSET('Sanitation Data'!$G$6,0,10*ROW('Sanitation Data'!G57)),NA())</f>
        <v>#N/A</v>
      </c>
      <c r="AM63" s="92" t="e">
        <f ca="true">+IF(AND(ISNUMBER(OFFSET('Sanitation Data'!$G$10,0,10*ROW('Sanitation Data'!G57))),'Data Summary'!DB63="Yes"),OFFSET('Sanitation Data'!$G$10,0,10*ROW('Sanitation Data'!G57)),NA())</f>
        <v>#N/A</v>
      </c>
      <c r="AN63" s="92" t="e">
        <f ca="true">+IF(AND(ISNUMBER(OFFSET('Sanitation Data'!$G$11,0,10*ROW('Sanitation Data'!G57))),'Data Summary'!DC63="Yes"),OFFSET('Sanitation Data'!$G$11,0,10*ROW('Sanitation Data'!G57)),NA())</f>
        <v>#N/A</v>
      </c>
      <c r="AO63" s="92" t="e">
        <f ca="true">+IF(AND(ISNUMBER(OFFSET('Sanitation Data'!$G$12,0,10*ROW('Sanitation Data'!G57))),'Data Summary'!DD63="Yes"),OFFSET('Sanitation Data'!$G$12,0,10*ROW('Sanitation Data'!G57)),NA())</f>
        <v>#N/A</v>
      </c>
      <c r="AP63" s="92" t="e">
        <f ca="true">+IF(AND(ISNUMBER(OFFSET('Sanitation Data'!$H$4,0,10*ROW('Sanitation Data'!H57))),'Data Summary'!DE63="Yes"),100-OFFSET('Sanitation Data'!$H$4,0,10*ROW('Sanitation Data'!H57)),NA())</f>
        <v>#N/A</v>
      </c>
      <c r="AQ63" s="92" t="e">
        <f ca="true">+IF(AND(ISNUMBER(OFFSET('Sanitation Data'!$H$6,0,10*ROW('Sanitation Data'!H57))),'Data Summary'!DF63="Yes"),OFFSET('Sanitation Data'!$H$6,0,10*ROW('Sanitation Data'!H57)),NA())</f>
        <v>#N/A</v>
      </c>
      <c r="AR63" s="92" t="e">
        <f ca="true">+IF(AND(ISNUMBER(OFFSET('Sanitation Data'!$H$10,0,10*ROW('Sanitation Data'!H57))),'Data Summary'!DG63="Yes"),OFFSET('Sanitation Data'!$H$10,0,10*ROW('Sanitation Data'!H57)),NA())</f>
        <v>#N/A</v>
      </c>
      <c r="AS63" s="92" t="e">
        <f ca="true">+IF(AND(ISNUMBER(OFFSET('Sanitation Data'!$H$11,0,10*ROW('Sanitation Data'!H57))),'Data Summary'!DH63="Yes"),OFFSET('Sanitation Data'!$H$11,0,10*ROW('Sanitation Data'!H57)),NA())</f>
        <v>#N/A</v>
      </c>
      <c r="AT63" s="92" t="e">
        <f ca="true">+IF(AND(ISNUMBER(OFFSET('Sanitation Data'!$H$12,0,10*ROW('Sanitation Data'!H57))),'Data Summary'!DI63="Yes"),OFFSET('Sanitation Data'!$H$12,0,10*ROW('Sanitation Data'!H57)),NA())</f>
        <v>#N/A</v>
      </c>
      <c r="AU63" s="92" t="e">
        <f ca="true">+IF(AND(ISNUMBER(OFFSET('Sanitation Data'!$I$4,0,10*ROW('Sanitation Data'!I57))),'Data Summary'!DJ63="Yes"),100-OFFSET('Sanitation Data'!$I$4,0,10*ROW('Sanitation Data'!I57)),NA())</f>
        <v>#N/A</v>
      </c>
      <c r="AV63" s="92" t="e">
        <f ca="true">+IF(AND(ISNUMBER(OFFSET('Sanitation Data'!$I$6,0,10*ROW('Sanitation Data'!I57))),'Data Summary'!DK63="Yes"),OFFSET('Sanitation Data'!$I$6,0,10*ROW('Sanitation Data'!I57)),NA())</f>
        <v>#N/A</v>
      </c>
      <c r="AW63" s="92" t="e">
        <f ca="true">+IF(AND(ISNUMBER(OFFSET('Sanitation Data'!$I$10,0,10*ROW('Sanitation Data'!I57))),'Data Summary'!DL63="Yes"),OFFSET('Sanitation Data'!$I$10,0,10*ROW('Sanitation Data'!I57)),NA())</f>
        <v>#N/A</v>
      </c>
      <c r="AX63" s="92" t="e">
        <f ca="true">+IF(AND(ISNUMBER(OFFSET('Sanitation Data'!$I$11,0,10*ROW('Sanitation Data'!I57))),'Data Summary'!DM63="Yes"),OFFSET('Sanitation Data'!$I$11,0,10*ROW('Sanitation Data'!I57)),NA())</f>
        <v>#N/A</v>
      </c>
      <c r="AY63" s="92" t="e">
        <f ca="true">+IF(AND(ISNUMBER(OFFSET('Sanitation Data'!$I$12,0,10*ROW('Sanitation Data'!I57))),'Data Summary'!DN63="Yes"),OFFSET('Sanitation Data'!$I$12,0,10*ROW('Sanitation Data'!I57)),NA())</f>
        <v>#N/A</v>
      </c>
      <c r="AZ63" s="93" t="e">
        <f ca="true">+IF(AND(ISNUMBER(OFFSET('Hygiene Data'!$D$5,0,10*ROW('Hygiene Data'!D57))),'Data Summary'!DO63="Yes"),OFFSET('Hygiene Data'!$D$5,0,10*ROW('Hygiene Data'!D57)),NA())</f>
        <v>#N/A</v>
      </c>
      <c r="BA63" s="93" t="e">
        <f ca="true">+IF(AND(ISNUMBER(OFFSET('Hygiene Data'!$D$7,0,10*ROW('Hygiene Data'!D57))),'Data Summary'!DP63="Yes"),OFFSET('Hygiene Data'!$D$7,0,10*ROW('Hygiene Data'!D57)),NA())</f>
        <v>#N/A</v>
      </c>
      <c r="BB63" s="93" t="e">
        <f ca="true">+IF(AND(ISNUMBER(OFFSET('Hygiene Data'!$D$9,0,10*ROW('Hygiene Data'!D57))),'Data Summary'!DQ63="Yes"),OFFSET('Hygiene Data'!$D$9,0,10*ROW('Hygiene Data'!D57)),NA())</f>
        <v>#N/A</v>
      </c>
      <c r="BC63" s="93" t="e">
        <f ca="true">+IF(AND(ISNUMBER(OFFSET('Hygiene Data'!$E$5,0,10*ROW('Hygiene Data'!E57))),'Data Summary'!DR63="Yes"),OFFSET('Hygiene Data'!$E$5,0,10*ROW('Hygiene Data'!E57)),NA())</f>
        <v>#N/A</v>
      </c>
      <c r="BD63" s="93" t="e">
        <f ca="true">+IF(AND(ISNUMBER(OFFSET('Hygiene Data'!$E$7,0,10*ROW('Hygiene Data'!E57))),'Data Summary'!DS63="Yes"),OFFSET('Hygiene Data'!$E$7,0,10*ROW('Hygiene Data'!E57)),NA())</f>
        <v>#N/A</v>
      </c>
      <c r="BE63" s="93" t="e">
        <f ca="true">+IF(AND(ISNUMBER(OFFSET('Hygiene Data'!$E$9,0,10*ROW('Hygiene Data'!E57))),'Data Summary'!DT63="Yes"),OFFSET('Hygiene Data'!$E$9,0,10*ROW('Hygiene Data'!E57)),NA())</f>
        <v>#N/A</v>
      </c>
      <c r="BF63" s="93" t="e">
        <f ca="true">+IF(AND(ISNUMBER(OFFSET('Hygiene Data'!$F$5,0,10*ROW('Hygiene Data'!F57))),'Data Summary'!DU63="Yes"),OFFSET('Hygiene Data'!$F$5,0,10*ROW('Hygiene Data'!F57)),NA())</f>
        <v>#N/A</v>
      </c>
      <c r="BG63" s="93" t="e">
        <f ca="true">+IF(AND(ISNUMBER(OFFSET('Hygiene Data'!$F$7,0,10*ROW('Hygiene Data'!F57))),'Data Summary'!DV63="Yes"),OFFSET('Hygiene Data'!$F$7,0,10*ROW('Hygiene Data'!F57)),NA())</f>
        <v>#N/A</v>
      </c>
      <c r="BH63" s="93" t="e">
        <f ca="true">+IF(AND(ISNUMBER(OFFSET('Hygiene Data'!$F$9,0,10*ROW('Hygiene Data'!F57))),'Data Summary'!DW63="Yes"),OFFSET('Hygiene Data'!$F$9,0,10*ROW('Hygiene Data'!F57)),NA())</f>
        <v>#N/A</v>
      </c>
      <c r="BI63" s="93" t="e">
        <f ca="true">+IF(AND(ISNUMBER(OFFSET('Hygiene Data'!$G$5,0,10*ROW('Hygiene Data'!G57))),'Data Summary'!DX63="Yes"),OFFSET('Hygiene Data'!$G$5,0,10*ROW('Hygiene Data'!G57)),NA())</f>
        <v>#N/A</v>
      </c>
      <c r="BJ63" s="93" t="e">
        <f ca="true">+IF(AND(ISNUMBER(OFFSET('Hygiene Data'!$G$7,0,10*ROW('Hygiene Data'!G57))),'Data Summary'!DY63="Yes"),OFFSET('Hygiene Data'!$G$7,0,10*ROW('Hygiene Data'!G57)),NA())</f>
        <v>#N/A</v>
      </c>
      <c r="BK63" s="93" t="e">
        <f ca="true">+IF(AND(ISNUMBER(OFFSET('Hygiene Data'!$G$9,0,10*ROW('Hygiene Data'!G57))),'Data Summary'!DZ63="Yes"),OFFSET('Hygiene Data'!$G$9,0,10*ROW('Hygiene Data'!G57)),NA())</f>
        <v>#N/A</v>
      </c>
      <c r="BL63" s="93" t="e">
        <f ca="true">+IF(AND(ISNUMBER(OFFSET('Hygiene Data'!$H$5,0,10*ROW('Hygiene Data'!H57))),'Data Summary'!EA63="Yes"),OFFSET('Hygiene Data'!$H$5,0,10*ROW('Hygiene Data'!H57)),NA())</f>
        <v>#N/A</v>
      </c>
      <c r="BM63" s="93" t="e">
        <f ca="true">+IF(AND(ISNUMBER(OFFSET('Hygiene Data'!$H$7,0,10*ROW('Hygiene Data'!H57))),'Data Summary'!EB63="Yes"),OFFSET('Hygiene Data'!$H$7,0,10*ROW('Hygiene Data'!H57)),NA())</f>
        <v>#N/A</v>
      </c>
      <c r="BN63" s="93" t="e">
        <f ca="true">+IF(AND(ISNUMBER(OFFSET('Hygiene Data'!$H$9,0,10*ROW('Hygiene Data'!H57))),'Data Summary'!EC63="Yes"),OFFSET('Hygiene Data'!$H$9,0,10*ROW('Hygiene Data'!H57)),NA())</f>
        <v>#N/A</v>
      </c>
      <c r="BO63" s="93" t="e">
        <f ca="true">+IF(AND(ISNUMBER(OFFSET('Hygiene Data'!$I$5,0,10*ROW('Hygiene Data'!I57))),'Data Summary'!ED63="Yes"),OFFSET('Hygiene Data'!$I$5,0,10*ROW('Hygiene Data'!I57)),NA())</f>
        <v>#N/A</v>
      </c>
      <c r="BP63" s="93" t="e">
        <f ca="true">+IF(AND(ISNUMBER(OFFSET('Hygiene Data'!$I$7,0,10*ROW('Hygiene Data'!I57))),'Data Summary'!EE63="Yes"),OFFSET('Hygiene Data'!$I$7,0,10*ROW('Hygiene Data'!I57)),NA())</f>
        <v>#N/A</v>
      </c>
      <c r="BQ63" s="93" t="e">
        <f ca="true">+IF(AND(ISNUMBER(OFFSET('Hygiene Data'!$I$9,0,10*ROW('Hygiene Data'!I57))),'Data Summary'!EF63="Yes"),OFFSET('Hygiene Data'!$I$9,0,10*ROW('Hygiene Data'!I57)),NA())</f>
        <v>#N/A</v>
      </c>
    </row>
    <row xmlns:x14ac="http://schemas.microsoft.com/office/spreadsheetml/2009/9/ac" r="64" x14ac:dyDescent="0.2">
      <c r="A64" s="325" t="e">
        <f ca="true">+RIGHT('Data Summary'!A64,LEN('Data Summary'!A64)-9)</f>
        <v>#VALUE!</v>
      </c>
      <c r="B64" s="35" t="str">
        <f ca="true">+IF(ISTEXT('Data Summary'!B64),'Data Summary'!B64,"")</f>
        <v/>
      </c>
      <c r="C64" s="324" t="e">
        <f ca="true">+VALUE('Data Summary'!C64)</f>
        <v>#VALUE!</v>
      </c>
      <c r="D64" s="91" t="e">
        <f ca="true">+IF(AND(ISNUMBER(OFFSET('Water Data'!$D$4,0,10*ROW('Water Data'!D58))),'Data Summary'!BS64="Yes"),100-OFFSET('Water Data'!$D$4,0,10*ROW('Water Data'!D58)),NA())</f>
        <v>#N/A</v>
      </c>
      <c r="E64" s="91" t="e">
        <f ca="true">+IF(AND(ISNUMBER(OFFSET('Water Data'!$D$6,0,10*ROW('Water Data'!D58))),'Data Summary'!BT64="Yes"),OFFSET('Water Data'!$D$6,0,10*ROW('Water Data'!D58)),NA())</f>
        <v>#N/A</v>
      </c>
      <c r="F64" s="91" t="e">
        <f ca="true">+IF(AND(ISNUMBER(OFFSET('Water Data'!$D$9,0,10*ROW('Water Data'!D58))),'Data Summary'!BU64="Yes"),OFFSET('Water Data'!$D$9,0,10*ROW('Water Data'!D58)),NA())</f>
        <v>#N/A</v>
      </c>
      <c r="G64" s="91" t="e">
        <f ca="true">+IF(AND(ISNUMBER(OFFSET('Water Data'!$E$4,0,10*ROW('Water Data'!E58))),'Data Summary'!BV64="Yes"),100-OFFSET('Water Data'!$E$4,0,10*ROW('Water Data'!E58)),NA())</f>
        <v>#N/A</v>
      </c>
      <c r="H64" s="91" t="e">
        <f ca="true">+IF(AND(ISNUMBER(OFFSET('Water Data'!$E$6,0,10*ROW('Water Data'!E58))),'Data Summary'!BW64="Yes"),OFFSET('Water Data'!$E$6,0,10*ROW('Water Data'!E58)),NA())</f>
        <v>#N/A</v>
      </c>
      <c r="I64" s="91" t="e">
        <f ca="true">+IF(AND(ISNUMBER(OFFSET('Water Data'!$E$9,0,10*ROW('Water Data'!E58))),'Data Summary'!BX64="Yes"),OFFSET('Water Data'!$E$9,0,10*ROW('Water Data'!E58)),NA())</f>
        <v>#N/A</v>
      </c>
      <c r="J64" s="91" t="e">
        <f ca="true">+IF(AND(ISNUMBER(OFFSET('Water Data'!$F$4,0,10*ROW('Water Data'!F58))),'Data Summary'!BY64="Yes"),100-OFFSET('Water Data'!$F$4,0,10*ROW('Water Data'!F58)),NA())</f>
        <v>#N/A</v>
      </c>
      <c r="K64" s="91" t="e">
        <f ca="true">+IF(AND(ISNUMBER(OFFSET('Water Data'!$F$6,0,10*ROW('Water Data'!F58))),'Data Summary'!BZ64="Yes"),OFFSET('Water Data'!$F$6,0,10*ROW('Water Data'!F58)),NA())</f>
        <v>#N/A</v>
      </c>
      <c r="L64" s="91" t="e">
        <f ca="true">+IF(AND(ISNUMBER(OFFSET('Water Data'!$F$9,0,10*ROW('Water Data'!F58))),'Data Summary'!CA64="Yes"),OFFSET('Water Data'!$F$9,0,10*ROW('Water Data'!F58)),NA())</f>
        <v>#N/A</v>
      </c>
      <c r="M64" s="91" t="e">
        <f ca="true">+IF(AND(ISNUMBER(OFFSET('Water Data'!$G$4,0,10*ROW('Water Data'!G58))),'Data Summary'!CB64="Yes"),100-OFFSET('Water Data'!$G$4,0,10*ROW('Water Data'!G58)),NA())</f>
        <v>#N/A</v>
      </c>
      <c r="N64" s="91" t="e">
        <f ca="true">+IF(AND(ISNUMBER(OFFSET('Water Data'!$G$6,0,10*ROW('Water Data'!G58))),'Data Summary'!CC64="Yes"),OFFSET('Water Data'!$G$6,0,10*ROW('Water Data'!G58)),NA())</f>
        <v>#N/A</v>
      </c>
      <c r="O64" s="91" t="e">
        <f ca="true">+IF(AND(ISNUMBER(OFFSET('Water Data'!$G$9,0,10*ROW('Water Data'!G58))),'Data Summary'!CD64="Yes"),OFFSET('Water Data'!$G$9,0,10*ROW('Water Data'!G58)),NA())</f>
        <v>#N/A</v>
      </c>
      <c r="P64" s="91" t="e">
        <f ca="true">+IF(AND(ISNUMBER(OFFSET('Water Data'!$H$4,0,10*ROW('Water Data'!H58))),'Data Summary'!CE64="Yes"),100-OFFSET('Water Data'!$H$4,0,10*ROW('Water Data'!H58)),NA())</f>
        <v>#N/A</v>
      </c>
      <c r="Q64" s="91" t="e">
        <f ca="true">+IF(AND(ISNUMBER(OFFSET('Water Data'!$H$6,0,10*ROW('Water Data'!H58))),'Data Summary'!CF64="Yes"),OFFSET('Water Data'!$H$6,0,10*ROW('Water Data'!H58)),NA())</f>
        <v>#N/A</v>
      </c>
      <c r="R64" s="91" t="e">
        <f ca="true">+IF(AND(ISNUMBER(OFFSET('Water Data'!$H$9,0,10*ROW('Water Data'!H58))),'Data Summary'!CG64="Yes"),OFFSET('Water Data'!$H$9,0,10*ROW('Water Data'!H58)),NA())</f>
        <v>#N/A</v>
      </c>
      <c r="S64" s="91" t="e">
        <f ca="true">+IF(AND(ISNUMBER(OFFSET('Water Data'!$I$4,0,10*ROW('Water Data'!I58))),'Data Summary'!CH64="Yes"),100-OFFSET('Water Data'!$I$4,0,10*ROW('Water Data'!I58)),NA())</f>
        <v>#N/A</v>
      </c>
      <c r="T64" s="91" t="e">
        <f ca="true">+IF(AND(ISNUMBER(OFFSET('Water Data'!$I$6,0,10*ROW('Water Data'!I58))),'Data Summary'!CI64="Yes"),OFFSET('Water Data'!$I$6,0,10*ROW('Water Data'!I58)),NA())</f>
        <v>#N/A</v>
      </c>
      <c r="U64" s="91" t="e">
        <f ca="true">+IF(AND(ISNUMBER(OFFSET('Water Data'!$I$9,0,10*ROW('Water Data'!I58))),'Data Summary'!CJ64="Yes"),OFFSET('Water Data'!$I$9,0,10*ROW('Water Data'!I58)),NA())</f>
        <v>#N/A</v>
      </c>
      <c r="V64" s="92" t="e">
        <f ca="true">+IF(AND(ISNUMBER(OFFSET('Sanitation Data'!$D$4,0,10*ROW('Sanitation Data'!D58))),'Data Summary'!CK64="Yes"),100-OFFSET('Sanitation Data'!$D$4,0,10*ROW('Sanitation Data'!D58)),NA())</f>
        <v>#N/A</v>
      </c>
      <c r="W64" s="92" t="e">
        <f ca="true">+IF(AND(ISNUMBER(OFFSET('Sanitation Data'!$D$6,0,10*ROW('Sanitation Data'!D58))),'Data Summary'!CL64="Yes"),OFFSET('Sanitation Data'!$D$6,0,10*ROW('Sanitation Data'!D58)),NA())</f>
        <v>#N/A</v>
      </c>
      <c r="X64" s="92" t="e">
        <f ca="true">+IF(AND(ISNUMBER(OFFSET('Sanitation Data'!$D$10,0,10*ROW('Sanitation Data'!D58))),'Data Summary'!CM64="Yes"),OFFSET('Sanitation Data'!$D$10,0,10*ROW('Sanitation Data'!D58)),NA())</f>
        <v>#N/A</v>
      </c>
      <c r="Y64" s="92" t="e">
        <f ca="true">+IF(AND(ISNUMBER(OFFSET('Sanitation Data'!$D$11,0,10*ROW('Sanitation Data'!D58))),'Data Summary'!CN64="Yes"),OFFSET('Sanitation Data'!$D$11,0,10*ROW('Sanitation Data'!D58)),NA())</f>
        <v>#N/A</v>
      </c>
      <c r="Z64" s="92" t="e">
        <f ca="true">+IF(AND(ISNUMBER(OFFSET('Sanitation Data'!$D$12,0,10*ROW('Sanitation Data'!D58))),'Data Summary'!CO64="Yes"),OFFSET('Sanitation Data'!$D$12,0,10*ROW('Sanitation Data'!D58)),NA())</f>
        <v>#N/A</v>
      </c>
      <c r="AA64" s="92" t="e">
        <f ca="true">+IF(AND(ISNUMBER(OFFSET('Sanitation Data'!$E$4,0,10*ROW('Sanitation Data'!E58))),'Data Summary'!CP64="Yes"),100-OFFSET('Sanitation Data'!$E$4,0,10*ROW('Sanitation Data'!E58)),NA())</f>
        <v>#N/A</v>
      </c>
      <c r="AB64" s="92" t="e">
        <f ca="true">+IF(AND(ISNUMBER(OFFSET('Sanitation Data'!$E$6,0,10*ROW('Sanitation Data'!E58))),'Data Summary'!CQ64="Yes"),OFFSET('Sanitation Data'!$E$6,0,10*ROW('Sanitation Data'!E58)),NA())</f>
        <v>#N/A</v>
      </c>
      <c r="AC64" s="92" t="e">
        <f ca="true">+IF(AND(ISNUMBER(OFFSET('Sanitation Data'!$E$10,0,10*ROW('Sanitation Data'!E58))),'Data Summary'!CR64="Yes"),OFFSET('Sanitation Data'!$E$10,0,10*ROW('Sanitation Data'!E58)),NA())</f>
        <v>#N/A</v>
      </c>
      <c r="AD64" s="92" t="e">
        <f ca="true">+IF(AND(ISNUMBER(OFFSET('Sanitation Data'!$E$11,0,10*ROW('Sanitation Data'!E58))),'Data Summary'!CS64="Yes"),OFFSET('Sanitation Data'!$E$11,0,10*ROW('Sanitation Data'!E58)),NA())</f>
        <v>#N/A</v>
      </c>
      <c r="AE64" s="92" t="e">
        <f ca="true">+IF(AND(ISNUMBER(OFFSET('Sanitation Data'!$E$12,0,10*ROW('Sanitation Data'!E58))),'Data Summary'!CT64="Yes"),OFFSET('Sanitation Data'!$E$12,0,10*ROW('Sanitation Data'!E58)),NA())</f>
        <v>#N/A</v>
      </c>
      <c r="AF64" s="92" t="e">
        <f ca="true">+IF(AND(ISNUMBER(OFFSET('Sanitation Data'!$F$4,0,10*ROW('Sanitation Data'!F58))),'Data Summary'!CU64="Yes"),100-OFFSET('Sanitation Data'!$F$4,0,10*ROW('Sanitation Data'!F58)),NA())</f>
        <v>#N/A</v>
      </c>
      <c r="AG64" s="92" t="e">
        <f ca="true">+IF(AND(ISNUMBER(OFFSET('Sanitation Data'!$F$6,0,10*ROW('Sanitation Data'!F58))),'Data Summary'!CV64="Yes"),OFFSET('Sanitation Data'!$F$6,0,10*ROW('Sanitation Data'!F58)),NA())</f>
        <v>#N/A</v>
      </c>
      <c r="AH64" s="92" t="e">
        <f ca="true">+IF(AND(ISNUMBER(OFFSET('Sanitation Data'!$F$10,0,10*ROW('Sanitation Data'!F58))),'Data Summary'!CW64="Yes"),OFFSET('Sanitation Data'!$F$10,0,10*ROW('Sanitation Data'!F58)),NA())</f>
        <v>#N/A</v>
      </c>
      <c r="AI64" s="92" t="e">
        <f ca="true">+IF(AND(ISNUMBER(OFFSET('Sanitation Data'!$F$11,0,10*ROW('Sanitation Data'!F58))),'Data Summary'!CX64="Yes"),OFFSET('Sanitation Data'!$F$11,0,10*ROW('Sanitation Data'!F58)),NA())</f>
        <v>#N/A</v>
      </c>
      <c r="AJ64" s="92" t="e">
        <f ca="true">+IF(AND(ISNUMBER(OFFSET('Sanitation Data'!$F$12,0,10*ROW('Sanitation Data'!F58))),'Data Summary'!CY64="Yes"),OFFSET('Sanitation Data'!$F$12,0,10*ROW('Sanitation Data'!F58)),NA())</f>
        <v>#N/A</v>
      </c>
      <c r="AK64" s="92" t="e">
        <f ca="true">+IF(AND(ISNUMBER(OFFSET('Sanitation Data'!$G$4,0,10*ROW('Sanitation Data'!G58))),'Data Summary'!CZ64="Yes"),100-OFFSET('Sanitation Data'!$G$4,0,10*ROW('Sanitation Data'!G58)),NA())</f>
        <v>#N/A</v>
      </c>
      <c r="AL64" s="92" t="e">
        <f ca="true">+IF(AND(ISNUMBER(OFFSET('Sanitation Data'!$G$6,0,10*ROW('Sanitation Data'!G58))),'Data Summary'!DA64="Yes"),OFFSET('Sanitation Data'!$G$6,0,10*ROW('Sanitation Data'!G58)),NA())</f>
        <v>#N/A</v>
      </c>
      <c r="AM64" s="92" t="e">
        <f ca="true">+IF(AND(ISNUMBER(OFFSET('Sanitation Data'!$G$10,0,10*ROW('Sanitation Data'!G58))),'Data Summary'!DB64="Yes"),OFFSET('Sanitation Data'!$G$10,0,10*ROW('Sanitation Data'!G58)),NA())</f>
        <v>#N/A</v>
      </c>
      <c r="AN64" s="92" t="e">
        <f ca="true">+IF(AND(ISNUMBER(OFFSET('Sanitation Data'!$G$11,0,10*ROW('Sanitation Data'!G58))),'Data Summary'!DC64="Yes"),OFFSET('Sanitation Data'!$G$11,0,10*ROW('Sanitation Data'!G58)),NA())</f>
        <v>#N/A</v>
      </c>
      <c r="AO64" s="92" t="e">
        <f ca="true">+IF(AND(ISNUMBER(OFFSET('Sanitation Data'!$G$12,0,10*ROW('Sanitation Data'!G58))),'Data Summary'!DD64="Yes"),OFFSET('Sanitation Data'!$G$12,0,10*ROW('Sanitation Data'!G58)),NA())</f>
        <v>#N/A</v>
      </c>
      <c r="AP64" s="92" t="e">
        <f ca="true">+IF(AND(ISNUMBER(OFFSET('Sanitation Data'!$H$4,0,10*ROW('Sanitation Data'!H58))),'Data Summary'!DE64="Yes"),100-OFFSET('Sanitation Data'!$H$4,0,10*ROW('Sanitation Data'!H58)),NA())</f>
        <v>#N/A</v>
      </c>
      <c r="AQ64" s="92" t="e">
        <f ca="true">+IF(AND(ISNUMBER(OFFSET('Sanitation Data'!$H$6,0,10*ROW('Sanitation Data'!H58))),'Data Summary'!DF64="Yes"),OFFSET('Sanitation Data'!$H$6,0,10*ROW('Sanitation Data'!H58)),NA())</f>
        <v>#N/A</v>
      </c>
      <c r="AR64" s="92" t="e">
        <f ca="true">+IF(AND(ISNUMBER(OFFSET('Sanitation Data'!$H$10,0,10*ROW('Sanitation Data'!H58))),'Data Summary'!DG64="Yes"),OFFSET('Sanitation Data'!$H$10,0,10*ROW('Sanitation Data'!H58)),NA())</f>
        <v>#N/A</v>
      </c>
      <c r="AS64" s="92" t="e">
        <f ca="true">+IF(AND(ISNUMBER(OFFSET('Sanitation Data'!$H$11,0,10*ROW('Sanitation Data'!H58))),'Data Summary'!DH64="Yes"),OFFSET('Sanitation Data'!$H$11,0,10*ROW('Sanitation Data'!H58)),NA())</f>
        <v>#N/A</v>
      </c>
      <c r="AT64" s="92" t="e">
        <f ca="true">+IF(AND(ISNUMBER(OFFSET('Sanitation Data'!$H$12,0,10*ROW('Sanitation Data'!H58))),'Data Summary'!DI64="Yes"),OFFSET('Sanitation Data'!$H$12,0,10*ROW('Sanitation Data'!H58)),NA())</f>
        <v>#N/A</v>
      </c>
      <c r="AU64" s="92" t="e">
        <f ca="true">+IF(AND(ISNUMBER(OFFSET('Sanitation Data'!$I$4,0,10*ROW('Sanitation Data'!I58))),'Data Summary'!DJ64="Yes"),100-OFFSET('Sanitation Data'!$I$4,0,10*ROW('Sanitation Data'!I58)),NA())</f>
        <v>#N/A</v>
      </c>
      <c r="AV64" s="92" t="e">
        <f ca="true">+IF(AND(ISNUMBER(OFFSET('Sanitation Data'!$I$6,0,10*ROW('Sanitation Data'!I58))),'Data Summary'!DK64="Yes"),OFFSET('Sanitation Data'!$I$6,0,10*ROW('Sanitation Data'!I58)),NA())</f>
        <v>#N/A</v>
      </c>
      <c r="AW64" s="92" t="e">
        <f ca="true">+IF(AND(ISNUMBER(OFFSET('Sanitation Data'!$I$10,0,10*ROW('Sanitation Data'!I58))),'Data Summary'!DL64="Yes"),OFFSET('Sanitation Data'!$I$10,0,10*ROW('Sanitation Data'!I58)),NA())</f>
        <v>#N/A</v>
      </c>
      <c r="AX64" s="92" t="e">
        <f ca="true">+IF(AND(ISNUMBER(OFFSET('Sanitation Data'!$I$11,0,10*ROW('Sanitation Data'!I58))),'Data Summary'!DM64="Yes"),OFFSET('Sanitation Data'!$I$11,0,10*ROW('Sanitation Data'!I58)),NA())</f>
        <v>#N/A</v>
      </c>
      <c r="AY64" s="92" t="e">
        <f ca="true">+IF(AND(ISNUMBER(OFFSET('Sanitation Data'!$I$12,0,10*ROW('Sanitation Data'!I58))),'Data Summary'!DN64="Yes"),OFFSET('Sanitation Data'!$I$12,0,10*ROW('Sanitation Data'!I58)),NA())</f>
        <v>#N/A</v>
      </c>
      <c r="AZ64" s="93" t="e">
        <f ca="true">+IF(AND(ISNUMBER(OFFSET('Hygiene Data'!$D$5,0,10*ROW('Hygiene Data'!D58))),'Data Summary'!DO64="Yes"),OFFSET('Hygiene Data'!$D$5,0,10*ROW('Hygiene Data'!D58)),NA())</f>
        <v>#N/A</v>
      </c>
      <c r="BA64" s="93" t="e">
        <f ca="true">+IF(AND(ISNUMBER(OFFSET('Hygiene Data'!$D$7,0,10*ROW('Hygiene Data'!D58))),'Data Summary'!DP64="Yes"),OFFSET('Hygiene Data'!$D$7,0,10*ROW('Hygiene Data'!D58)),NA())</f>
        <v>#N/A</v>
      </c>
      <c r="BB64" s="93" t="e">
        <f ca="true">+IF(AND(ISNUMBER(OFFSET('Hygiene Data'!$D$9,0,10*ROW('Hygiene Data'!D58))),'Data Summary'!DQ64="Yes"),OFFSET('Hygiene Data'!$D$9,0,10*ROW('Hygiene Data'!D58)),NA())</f>
        <v>#N/A</v>
      </c>
      <c r="BC64" s="93" t="e">
        <f ca="true">+IF(AND(ISNUMBER(OFFSET('Hygiene Data'!$E$5,0,10*ROW('Hygiene Data'!E58))),'Data Summary'!DR64="Yes"),OFFSET('Hygiene Data'!$E$5,0,10*ROW('Hygiene Data'!E58)),NA())</f>
        <v>#N/A</v>
      </c>
      <c r="BD64" s="93" t="e">
        <f ca="true">+IF(AND(ISNUMBER(OFFSET('Hygiene Data'!$E$7,0,10*ROW('Hygiene Data'!E58))),'Data Summary'!DS64="Yes"),OFFSET('Hygiene Data'!$E$7,0,10*ROW('Hygiene Data'!E58)),NA())</f>
        <v>#N/A</v>
      </c>
      <c r="BE64" s="93" t="e">
        <f ca="true">+IF(AND(ISNUMBER(OFFSET('Hygiene Data'!$E$9,0,10*ROW('Hygiene Data'!E58))),'Data Summary'!DT64="Yes"),OFFSET('Hygiene Data'!$E$9,0,10*ROW('Hygiene Data'!E58)),NA())</f>
        <v>#N/A</v>
      </c>
      <c r="BF64" s="93" t="e">
        <f ca="true">+IF(AND(ISNUMBER(OFFSET('Hygiene Data'!$F$5,0,10*ROW('Hygiene Data'!F58))),'Data Summary'!DU64="Yes"),OFFSET('Hygiene Data'!$F$5,0,10*ROW('Hygiene Data'!F58)),NA())</f>
        <v>#N/A</v>
      </c>
      <c r="BG64" s="93" t="e">
        <f ca="true">+IF(AND(ISNUMBER(OFFSET('Hygiene Data'!$F$7,0,10*ROW('Hygiene Data'!F58))),'Data Summary'!DV64="Yes"),OFFSET('Hygiene Data'!$F$7,0,10*ROW('Hygiene Data'!F58)),NA())</f>
        <v>#N/A</v>
      </c>
      <c r="BH64" s="93" t="e">
        <f ca="true">+IF(AND(ISNUMBER(OFFSET('Hygiene Data'!$F$9,0,10*ROW('Hygiene Data'!F58))),'Data Summary'!DW64="Yes"),OFFSET('Hygiene Data'!$F$9,0,10*ROW('Hygiene Data'!F58)),NA())</f>
        <v>#N/A</v>
      </c>
      <c r="BI64" s="93" t="e">
        <f ca="true">+IF(AND(ISNUMBER(OFFSET('Hygiene Data'!$G$5,0,10*ROW('Hygiene Data'!G58))),'Data Summary'!DX64="Yes"),OFFSET('Hygiene Data'!$G$5,0,10*ROW('Hygiene Data'!G58)),NA())</f>
        <v>#N/A</v>
      </c>
      <c r="BJ64" s="93" t="e">
        <f ca="true">+IF(AND(ISNUMBER(OFFSET('Hygiene Data'!$G$7,0,10*ROW('Hygiene Data'!G58))),'Data Summary'!DY64="Yes"),OFFSET('Hygiene Data'!$G$7,0,10*ROW('Hygiene Data'!G58)),NA())</f>
        <v>#N/A</v>
      </c>
      <c r="BK64" s="93" t="e">
        <f ca="true">+IF(AND(ISNUMBER(OFFSET('Hygiene Data'!$G$9,0,10*ROW('Hygiene Data'!G58))),'Data Summary'!DZ64="Yes"),OFFSET('Hygiene Data'!$G$9,0,10*ROW('Hygiene Data'!G58)),NA())</f>
        <v>#N/A</v>
      </c>
      <c r="BL64" s="93" t="e">
        <f ca="true">+IF(AND(ISNUMBER(OFFSET('Hygiene Data'!$H$5,0,10*ROW('Hygiene Data'!H58))),'Data Summary'!EA64="Yes"),OFFSET('Hygiene Data'!$H$5,0,10*ROW('Hygiene Data'!H58)),NA())</f>
        <v>#N/A</v>
      </c>
      <c r="BM64" s="93" t="e">
        <f ca="true">+IF(AND(ISNUMBER(OFFSET('Hygiene Data'!$H$7,0,10*ROW('Hygiene Data'!H58))),'Data Summary'!EB64="Yes"),OFFSET('Hygiene Data'!$H$7,0,10*ROW('Hygiene Data'!H58)),NA())</f>
        <v>#N/A</v>
      </c>
      <c r="BN64" s="93" t="e">
        <f ca="true">+IF(AND(ISNUMBER(OFFSET('Hygiene Data'!$H$9,0,10*ROW('Hygiene Data'!H58))),'Data Summary'!EC64="Yes"),OFFSET('Hygiene Data'!$H$9,0,10*ROW('Hygiene Data'!H58)),NA())</f>
        <v>#N/A</v>
      </c>
      <c r="BO64" s="93" t="e">
        <f ca="true">+IF(AND(ISNUMBER(OFFSET('Hygiene Data'!$I$5,0,10*ROW('Hygiene Data'!I58))),'Data Summary'!ED64="Yes"),OFFSET('Hygiene Data'!$I$5,0,10*ROW('Hygiene Data'!I58)),NA())</f>
        <v>#N/A</v>
      </c>
      <c r="BP64" s="93" t="e">
        <f ca="true">+IF(AND(ISNUMBER(OFFSET('Hygiene Data'!$I$7,0,10*ROW('Hygiene Data'!I58))),'Data Summary'!EE64="Yes"),OFFSET('Hygiene Data'!$I$7,0,10*ROW('Hygiene Data'!I58)),NA())</f>
        <v>#N/A</v>
      </c>
      <c r="BQ64" s="93" t="e">
        <f ca="true">+IF(AND(ISNUMBER(OFFSET('Hygiene Data'!$I$9,0,10*ROW('Hygiene Data'!I58))),'Data Summary'!EF64="Yes"),OFFSET('Hygiene Data'!$I$9,0,10*ROW('Hygiene Data'!I58)),NA())</f>
        <v>#N/A</v>
      </c>
    </row>
    <row xmlns:x14ac="http://schemas.microsoft.com/office/spreadsheetml/2009/9/ac" r="65" x14ac:dyDescent="0.2">
      <c r="A65" s="325" t="e">
        <f ca="true">+RIGHT('Data Summary'!A65,LEN('Data Summary'!A65)-9)</f>
        <v>#VALUE!</v>
      </c>
      <c r="B65" s="35" t="str">
        <f ca="true">+IF(ISTEXT('Data Summary'!B65),'Data Summary'!B65,"")</f>
        <v/>
      </c>
      <c r="C65" s="324" t="e">
        <f ca="true">+VALUE('Data Summary'!C65)</f>
        <v>#VALUE!</v>
      </c>
      <c r="D65" s="91" t="e">
        <f ca="true">+IF(AND(ISNUMBER(OFFSET('Water Data'!$D$4,0,10*ROW('Water Data'!D59))),'Data Summary'!BS65="Yes"),100-OFFSET('Water Data'!$D$4,0,10*ROW('Water Data'!D59)),NA())</f>
        <v>#N/A</v>
      </c>
      <c r="E65" s="91" t="e">
        <f ca="true">+IF(AND(ISNUMBER(OFFSET('Water Data'!$D$6,0,10*ROW('Water Data'!D59))),'Data Summary'!BT65="Yes"),OFFSET('Water Data'!$D$6,0,10*ROW('Water Data'!D59)),NA())</f>
        <v>#N/A</v>
      </c>
      <c r="F65" s="91" t="e">
        <f ca="true">+IF(AND(ISNUMBER(OFFSET('Water Data'!$D$9,0,10*ROW('Water Data'!D59))),'Data Summary'!BU65="Yes"),OFFSET('Water Data'!$D$9,0,10*ROW('Water Data'!D59)),NA())</f>
        <v>#N/A</v>
      </c>
      <c r="G65" s="91" t="e">
        <f ca="true">+IF(AND(ISNUMBER(OFFSET('Water Data'!$E$4,0,10*ROW('Water Data'!E59))),'Data Summary'!BV65="Yes"),100-OFFSET('Water Data'!$E$4,0,10*ROW('Water Data'!E59)),NA())</f>
        <v>#N/A</v>
      </c>
      <c r="H65" s="91" t="e">
        <f ca="true">+IF(AND(ISNUMBER(OFFSET('Water Data'!$E$6,0,10*ROW('Water Data'!E59))),'Data Summary'!BW65="Yes"),OFFSET('Water Data'!$E$6,0,10*ROW('Water Data'!E59)),NA())</f>
        <v>#N/A</v>
      </c>
      <c r="I65" s="91" t="e">
        <f ca="true">+IF(AND(ISNUMBER(OFFSET('Water Data'!$E$9,0,10*ROW('Water Data'!E59))),'Data Summary'!BX65="Yes"),OFFSET('Water Data'!$E$9,0,10*ROW('Water Data'!E59)),NA())</f>
        <v>#N/A</v>
      </c>
      <c r="J65" s="91" t="e">
        <f ca="true">+IF(AND(ISNUMBER(OFFSET('Water Data'!$F$4,0,10*ROW('Water Data'!F59))),'Data Summary'!BY65="Yes"),100-OFFSET('Water Data'!$F$4,0,10*ROW('Water Data'!F59)),NA())</f>
        <v>#N/A</v>
      </c>
      <c r="K65" s="91" t="e">
        <f ca="true">+IF(AND(ISNUMBER(OFFSET('Water Data'!$F$6,0,10*ROW('Water Data'!F59))),'Data Summary'!BZ65="Yes"),OFFSET('Water Data'!$F$6,0,10*ROW('Water Data'!F59)),NA())</f>
        <v>#N/A</v>
      </c>
      <c r="L65" s="91" t="e">
        <f ca="true">+IF(AND(ISNUMBER(OFFSET('Water Data'!$F$9,0,10*ROW('Water Data'!F59))),'Data Summary'!CA65="Yes"),OFFSET('Water Data'!$F$9,0,10*ROW('Water Data'!F59)),NA())</f>
        <v>#N/A</v>
      </c>
      <c r="M65" s="91" t="e">
        <f ca="true">+IF(AND(ISNUMBER(OFFSET('Water Data'!$G$4,0,10*ROW('Water Data'!G59))),'Data Summary'!CB65="Yes"),100-OFFSET('Water Data'!$G$4,0,10*ROW('Water Data'!G59)),NA())</f>
        <v>#N/A</v>
      </c>
      <c r="N65" s="91" t="e">
        <f ca="true">+IF(AND(ISNUMBER(OFFSET('Water Data'!$G$6,0,10*ROW('Water Data'!G59))),'Data Summary'!CC65="Yes"),OFFSET('Water Data'!$G$6,0,10*ROW('Water Data'!G59)),NA())</f>
        <v>#N/A</v>
      </c>
      <c r="O65" s="91" t="e">
        <f ca="true">+IF(AND(ISNUMBER(OFFSET('Water Data'!$G$9,0,10*ROW('Water Data'!G59))),'Data Summary'!CD65="Yes"),OFFSET('Water Data'!$G$9,0,10*ROW('Water Data'!G59)),NA())</f>
        <v>#N/A</v>
      </c>
      <c r="P65" s="91" t="e">
        <f ca="true">+IF(AND(ISNUMBER(OFFSET('Water Data'!$H$4,0,10*ROW('Water Data'!H59))),'Data Summary'!CE65="Yes"),100-OFFSET('Water Data'!$H$4,0,10*ROW('Water Data'!H59)),NA())</f>
        <v>#N/A</v>
      </c>
      <c r="Q65" s="91" t="e">
        <f ca="true">+IF(AND(ISNUMBER(OFFSET('Water Data'!$H$6,0,10*ROW('Water Data'!H59))),'Data Summary'!CF65="Yes"),OFFSET('Water Data'!$H$6,0,10*ROW('Water Data'!H59)),NA())</f>
        <v>#N/A</v>
      </c>
      <c r="R65" s="91" t="e">
        <f ca="true">+IF(AND(ISNUMBER(OFFSET('Water Data'!$H$9,0,10*ROW('Water Data'!H59))),'Data Summary'!CG65="Yes"),OFFSET('Water Data'!$H$9,0,10*ROW('Water Data'!H59)),NA())</f>
        <v>#N/A</v>
      </c>
      <c r="S65" s="91" t="e">
        <f ca="true">+IF(AND(ISNUMBER(OFFSET('Water Data'!$I$4,0,10*ROW('Water Data'!I59))),'Data Summary'!CH65="Yes"),100-OFFSET('Water Data'!$I$4,0,10*ROW('Water Data'!I59)),NA())</f>
        <v>#N/A</v>
      </c>
      <c r="T65" s="91" t="e">
        <f ca="true">+IF(AND(ISNUMBER(OFFSET('Water Data'!$I$6,0,10*ROW('Water Data'!I59))),'Data Summary'!CI65="Yes"),OFFSET('Water Data'!$I$6,0,10*ROW('Water Data'!I59)),NA())</f>
        <v>#N/A</v>
      </c>
      <c r="U65" s="91" t="e">
        <f ca="true">+IF(AND(ISNUMBER(OFFSET('Water Data'!$I$9,0,10*ROW('Water Data'!I59))),'Data Summary'!CJ65="Yes"),OFFSET('Water Data'!$I$9,0,10*ROW('Water Data'!I59)),NA())</f>
        <v>#N/A</v>
      </c>
      <c r="V65" s="92" t="e">
        <f ca="true">+IF(AND(ISNUMBER(OFFSET('Sanitation Data'!$D$4,0,10*ROW('Sanitation Data'!D59))),'Data Summary'!CK65="Yes"),100-OFFSET('Sanitation Data'!$D$4,0,10*ROW('Sanitation Data'!D59)),NA())</f>
        <v>#N/A</v>
      </c>
      <c r="W65" s="92" t="e">
        <f ca="true">+IF(AND(ISNUMBER(OFFSET('Sanitation Data'!$D$6,0,10*ROW('Sanitation Data'!D59))),'Data Summary'!CL65="Yes"),OFFSET('Sanitation Data'!$D$6,0,10*ROW('Sanitation Data'!D59)),NA())</f>
        <v>#N/A</v>
      </c>
      <c r="X65" s="92" t="e">
        <f ca="true">+IF(AND(ISNUMBER(OFFSET('Sanitation Data'!$D$10,0,10*ROW('Sanitation Data'!D59))),'Data Summary'!CM65="Yes"),OFFSET('Sanitation Data'!$D$10,0,10*ROW('Sanitation Data'!D59)),NA())</f>
        <v>#N/A</v>
      </c>
      <c r="Y65" s="92" t="e">
        <f ca="true">+IF(AND(ISNUMBER(OFFSET('Sanitation Data'!$D$11,0,10*ROW('Sanitation Data'!D59))),'Data Summary'!CN65="Yes"),OFFSET('Sanitation Data'!$D$11,0,10*ROW('Sanitation Data'!D59)),NA())</f>
        <v>#N/A</v>
      </c>
      <c r="Z65" s="92" t="e">
        <f ca="true">+IF(AND(ISNUMBER(OFFSET('Sanitation Data'!$D$12,0,10*ROW('Sanitation Data'!D59))),'Data Summary'!CO65="Yes"),OFFSET('Sanitation Data'!$D$12,0,10*ROW('Sanitation Data'!D59)),NA())</f>
        <v>#N/A</v>
      </c>
      <c r="AA65" s="92" t="e">
        <f ca="true">+IF(AND(ISNUMBER(OFFSET('Sanitation Data'!$E$4,0,10*ROW('Sanitation Data'!E59))),'Data Summary'!CP65="Yes"),100-OFFSET('Sanitation Data'!$E$4,0,10*ROW('Sanitation Data'!E59)),NA())</f>
        <v>#N/A</v>
      </c>
      <c r="AB65" s="92" t="e">
        <f ca="true">+IF(AND(ISNUMBER(OFFSET('Sanitation Data'!$E$6,0,10*ROW('Sanitation Data'!E59))),'Data Summary'!CQ65="Yes"),OFFSET('Sanitation Data'!$E$6,0,10*ROW('Sanitation Data'!E59)),NA())</f>
        <v>#N/A</v>
      </c>
      <c r="AC65" s="92" t="e">
        <f ca="true">+IF(AND(ISNUMBER(OFFSET('Sanitation Data'!$E$10,0,10*ROW('Sanitation Data'!E59))),'Data Summary'!CR65="Yes"),OFFSET('Sanitation Data'!$E$10,0,10*ROW('Sanitation Data'!E59)),NA())</f>
        <v>#N/A</v>
      </c>
      <c r="AD65" s="92" t="e">
        <f ca="true">+IF(AND(ISNUMBER(OFFSET('Sanitation Data'!$E$11,0,10*ROW('Sanitation Data'!E59))),'Data Summary'!CS65="Yes"),OFFSET('Sanitation Data'!$E$11,0,10*ROW('Sanitation Data'!E59)),NA())</f>
        <v>#N/A</v>
      </c>
      <c r="AE65" s="92" t="e">
        <f ca="true">+IF(AND(ISNUMBER(OFFSET('Sanitation Data'!$E$12,0,10*ROW('Sanitation Data'!E59))),'Data Summary'!CT65="Yes"),OFFSET('Sanitation Data'!$E$12,0,10*ROW('Sanitation Data'!E59)),NA())</f>
        <v>#N/A</v>
      </c>
      <c r="AF65" s="92" t="e">
        <f ca="true">+IF(AND(ISNUMBER(OFFSET('Sanitation Data'!$F$4,0,10*ROW('Sanitation Data'!F59))),'Data Summary'!CU65="Yes"),100-OFFSET('Sanitation Data'!$F$4,0,10*ROW('Sanitation Data'!F59)),NA())</f>
        <v>#N/A</v>
      </c>
      <c r="AG65" s="92" t="e">
        <f ca="true">+IF(AND(ISNUMBER(OFFSET('Sanitation Data'!$F$6,0,10*ROW('Sanitation Data'!F59))),'Data Summary'!CV65="Yes"),OFFSET('Sanitation Data'!$F$6,0,10*ROW('Sanitation Data'!F59)),NA())</f>
        <v>#N/A</v>
      </c>
      <c r="AH65" s="92" t="e">
        <f ca="true">+IF(AND(ISNUMBER(OFFSET('Sanitation Data'!$F$10,0,10*ROW('Sanitation Data'!F59))),'Data Summary'!CW65="Yes"),OFFSET('Sanitation Data'!$F$10,0,10*ROW('Sanitation Data'!F59)),NA())</f>
        <v>#N/A</v>
      </c>
      <c r="AI65" s="92" t="e">
        <f ca="true">+IF(AND(ISNUMBER(OFFSET('Sanitation Data'!$F$11,0,10*ROW('Sanitation Data'!F59))),'Data Summary'!CX65="Yes"),OFFSET('Sanitation Data'!$F$11,0,10*ROW('Sanitation Data'!F59)),NA())</f>
        <v>#N/A</v>
      </c>
      <c r="AJ65" s="92" t="e">
        <f ca="true">+IF(AND(ISNUMBER(OFFSET('Sanitation Data'!$F$12,0,10*ROW('Sanitation Data'!F59))),'Data Summary'!CY65="Yes"),OFFSET('Sanitation Data'!$F$12,0,10*ROW('Sanitation Data'!F59)),NA())</f>
        <v>#N/A</v>
      </c>
      <c r="AK65" s="92" t="e">
        <f ca="true">+IF(AND(ISNUMBER(OFFSET('Sanitation Data'!$G$4,0,10*ROW('Sanitation Data'!G59))),'Data Summary'!CZ65="Yes"),100-OFFSET('Sanitation Data'!$G$4,0,10*ROW('Sanitation Data'!G59)),NA())</f>
        <v>#N/A</v>
      </c>
      <c r="AL65" s="92" t="e">
        <f ca="true">+IF(AND(ISNUMBER(OFFSET('Sanitation Data'!$G$6,0,10*ROW('Sanitation Data'!G59))),'Data Summary'!DA65="Yes"),OFFSET('Sanitation Data'!$G$6,0,10*ROW('Sanitation Data'!G59)),NA())</f>
        <v>#N/A</v>
      </c>
      <c r="AM65" s="92" t="e">
        <f ca="true">+IF(AND(ISNUMBER(OFFSET('Sanitation Data'!$G$10,0,10*ROW('Sanitation Data'!G59))),'Data Summary'!DB65="Yes"),OFFSET('Sanitation Data'!$G$10,0,10*ROW('Sanitation Data'!G59)),NA())</f>
        <v>#N/A</v>
      </c>
      <c r="AN65" s="92" t="e">
        <f ca="true">+IF(AND(ISNUMBER(OFFSET('Sanitation Data'!$G$11,0,10*ROW('Sanitation Data'!G59))),'Data Summary'!DC65="Yes"),OFFSET('Sanitation Data'!$G$11,0,10*ROW('Sanitation Data'!G59)),NA())</f>
        <v>#N/A</v>
      </c>
      <c r="AO65" s="92" t="e">
        <f ca="true">+IF(AND(ISNUMBER(OFFSET('Sanitation Data'!$G$12,0,10*ROW('Sanitation Data'!G59))),'Data Summary'!DD65="Yes"),OFFSET('Sanitation Data'!$G$12,0,10*ROW('Sanitation Data'!G59)),NA())</f>
        <v>#N/A</v>
      </c>
      <c r="AP65" s="92" t="e">
        <f ca="true">+IF(AND(ISNUMBER(OFFSET('Sanitation Data'!$H$4,0,10*ROW('Sanitation Data'!H59))),'Data Summary'!DE65="Yes"),100-OFFSET('Sanitation Data'!$H$4,0,10*ROW('Sanitation Data'!H59)),NA())</f>
        <v>#N/A</v>
      </c>
      <c r="AQ65" s="92" t="e">
        <f ca="true">+IF(AND(ISNUMBER(OFFSET('Sanitation Data'!$H$6,0,10*ROW('Sanitation Data'!H59))),'Data Summary'!DF65="Yes"),OFFSET('Sanitation Data'!$H$6,0,10*ROW('Sanitation Data'!H59)),NA())</f>
        <v>#N/A</v>
      </c>
      <c r="AR65" s="92" t="e">
        <f ca="true">+IF(AND(ISNUMBER(OFFSET('Sanitation Data'!$H$10,0,10*ROW('Sanitation Data'!H59))),'Data Summary'!DG65="Yes"),OFFSET('Sanitation Data'!$H$10,0,10*ROW('Sanitation Data'!H59)),NA())</f>
        <v>#N/A</v>
      </c>
      <c r="AS65" s="92" t="e">
        <f ca="true">+IF(AND(ISNUMBER(OFFSET('Sanitation Data'!$H$11,0,10*ROW('Sanitation Data'!H59))),'Data Summary'!DH65="Yes"),OFFSET('Sanitation Data'!$H$11,0,10*ROW('Sanitation Data'!H59)),NA())</f>
        <v>#N/A</v>
      </c>
      <c r="AT65" s="92" t="e">
        <f ca="true">+IF(AND(ISNUMBER(OFFSET('Sanitation Data'!$H$12,0,10*ROW('Sanitation Data'!H59))),'Data Summary'!DI65="Yes"),OFFSET('Sanitation Data'!$H$12,0,10*ROW('Sanitation Data'!H59)),NA())</f>
        <v>#N/A</v>
      </c>
      <c r="AU65" s="92" t="e">
        <f ca="true">+IF(AND(ISNUMBER(OFFSET('Sanitation Data'!$I$4,0,10*ROW('Sanitation Data'!I59))),'Data Summary'!DJ65="Yes"),100-OFFSET('Sanitation Data'!$I$4,0,10*ROW('Sanitation Data'!I59)),NA())</f>
        <v>#N/A</v>
      </c>
      <c r="AV65" s="92" t="e">
        <f ca="true">+IF(AND(ISNUMBER(OFFSET('Sanitation Data'!$I$6,0,10*ROW('Sanitation Data'!I59))),'Data Summary'!DK65="Yes"),OFFSET('Sanitation Data'!$I$6,0,10*ROW('Sanitation Data'!I59)),NA())</f>
        <v>#N/A</v>
      </c>
      <c r="AW65" s="92" t="e">
        <f ca="true">+IF(AND(ISNUMBER(OFFSET('Sanitation Data'!$I$10,0,10*ROW('Sanitation Data'!I59))),'Data Summary'!DL65="Yes"),OFFSET('Sanitation Data'!$I$10,0,10*ROW('Sanitation Data'!I59)),NA())</f>
        <v>#N/A</v>
      </c>
      <c r="AX65" s="92" t="e">
        <f ca="true">+IF(AND(ISNUMBER(OFFSET('Sanitation Data'!$I$11,0,10*ROW('Sanitation Data'!I59))),'Data Summary'!DM65="Yes"),OFFSET('Sanitation Data'!$I$11,0,10*ROW('Sanitation Data'!I59)),NA())</f>
        <v>#N/A</v>
      </c>
      <c r="AY65" s="92" t="e">
        <f ca="true">+IF(AND(ISNUMBER(OFFSET('Sanitation Data'!$I$12,0,10*ROW('Sanitation Data'!I59))),'Data Summary'!DN65="Yes"),OFFSET('Sanitation Data'!$I$12,0,10*ROW('Sanitation Data'!I59)),NA())</f>
        <v>#N/A</v>
      </c>
      <c r="AZ65" s="93" t="e">
        <f ca="true">+IF(AND(ISNUMBER(OFFSET('Hygiene Data'!$D$5,0,10*ROW('Hygiene Data'!D59))),'Data Summary'!DO65="Yes"),OFFSET('Hygiene Data'!$D$5,0,10*ROW('Hygiene Data'!D59)),NA())</f>
        <v>#N/A</v>
      </c>
      <c r="BA65" s="93" t="e">
        <f ca="true">+IF(AND(ISNUMBER(OFFSET('Hygiene Data'!$D$7,0,10*ROW('Hygiene Data'!D59))),'Data Summary'!DP65="Yes"),OFFSET('Hygiene Data'!$D$7,0,10*ROW('Hygiene Data'!D59)),NA())</f>
        <v>#N/A</v>
      </c>
      <c r="BB65" s="93" t="e">
        <f ca="true">+IF(AND(ISNUMBER(OFFSET('Hygiene Data'!$D$9,0,10*ROW('Hygiene Data'!D59))),'Data Summary'!DQ65="Yes"),OFFSET('Hygiene Data'!$D$9,0,10*ROW('Hygiene Data'!D59)),NA())</f>
        <v>#N/A</v>
      </c>
      <c r="BC65" s="93" t="e">
        <f ca="true">+IF(AND(ISNUMBER(OFFSET('Hygiene Data'!$E$5,0,10*ROW('Hygiene Data'!E59))),'Data Summary'!DR65="Yes"),OFFSET('Hygiene Data'!$E$5,0,10*ROW('Hygiene Data'!E59)),NA())</f>
        <v>#N/A</v>
      </c>
      <c r="BD65" s="93" t="e">
        <f ca="true">+IF(AND(ISNUMBER(OFFSET('Hygiene Data'!$E$7,0,10*ROW('Hygiene Data'!E59))),'Data Summary'!DS65="Yes"),OFFSET('Hygiene Data'!$E$7,0,10*ROW('Hygiene Data'!E59)),NA())</f>
        <v>#N/A</v>
      </c>
      <c r="BE65" s="93" t="e">
        <f ca="true">+IF(AND(ISNUMBER(OFFSET('Hygiene Data'!$E$9,0,10*ROW('Hygiene Data'!E59))),'Data Summary'!DT65="Yes"),OFFSET('Hygiene Data'!$E$9,0,10*ROW('Hygiene Data'!E59)),NA())</f>
        <v>#N/A</v>
      </c>
      <c r="BF65" s="93" t="e">
        <f ca="true">+IF(AND(ISNUMBER(OFFSET('Hygiene Data'!$F$5,0,10*ROW('Hygiene Data'!F59))),'Data Summary'!DU65="Yes"),OFFSET('Hygiene Data'!$F$5,0,10*ROW('Hygiene Data'!F59)),NA())</f>
        <v>#N/A</v>
      </c>
      <c r="BG65" s="93" t="e">
        <f ca="true">+IF(AND(ISNUMBER(OFFSET('Hygiene Data'!$F$7,0,10*ROW('Hygiene Data'!F59))),'Data Summary'!DV65="Yes"),OFFSET('Hygiene Data'!$F$7,0,10*ROW('Hygiene Data'!F59)),NA())</f>
        <v>#N/A</v>
      </c>
      <c r="BH65" s="93" t="e">
        <f ca="true">+IF(AND(ISNUMBER(OFFSET('Hygiene Data'!$F$9,0,10*ROW('Hygiene Data'!F59))),'Data Summary'!DW65="Yes"),OFFSET('Hygiene Data'!$F$9,0,10*ROW('Hygiene Data'!F59)),NA())</f>
        <v>#N/A</v>
      </c>
      <c r="BI65" s="93" t="e">
        <f ca="true">+IF(AND(ISNUMBER(OFFSET('Hygiene Data'!$G$5,0,10*ROW('Hygiene Data'!G59))),'Data Summary'!DX65="Yes"),OFFSET('Hygiene Data'!$G$5,0,10*ROW('Hygiene Data'!G59)),NA())</f>
        <v>#N/A</v>
      </c>
      <c r="BJ65" s="93" t="e">
        <f ca="true">+IF(AND(ISNUMBER(OFFSET('Hygiene Data'!$G$7,0,10*ROW('Hygiene Data'!G59))),'Data Summary'!DY65="Yes"),OFFSET('Hygiene Data'!$G$7,0,10*ROW('Hygiene Data'!G59)),NA())</f>
        <v>#N/A</v>
      </c>
      <c r="BK65" s="93" t="e">
        <f ca="true">+IF(AND(ISNUMBER(OFFSET('Hygiene Data'!$G$9,0,10*ROW('Hygiene Data'!G59))),'Data Summary'!DZ65="Yes"),OFFSET('Hygiene Data'!$G$9,0,10*ROW('Hygiene Data'!G59)),NA())</f>
        <v>#N/A</v>
      </c>
      <c r="BL65" s="93" t="e">
        <f ca="true">+IF(AND(ISNUMBER(OFFSET('Hygiene Data'!$H$5,0,10*ROW('Hygiene Data'!H59))),'Data Summary'!EA65="Yes"),OFFSET('Hygiene Data'!$H$5,0,10*ROW('Hygiene Data'!H59)),NA())</f>
        <v>#N/A</v>
      </c>
      <c r="BM65" s="93" t="e">
        <f ca="true">+IF(AND(ISNUMBER(OFFSET('Hygiene Data'!$H$7,0,10*ROW('Hygiene Data'!H59))),'Data Summary'!EB65="Yes"),OFFSET('Hygiene Data'!$H$7,0,10*ROW('Hygiene Data'!H59)),NA())</f>
        <v>#N/A</v>
      </c>
      <c r="BN65" s="93" t="e">
        <f ca="true">+IF(AND(ISNUMBER(OFFSET('Hygiene Data'!$H$9,0,10*ROW('Hygiene Data'!H59))),'Data Summary'!EC65="Yes"),OFFSET('Hygiene Data'!$H$9,0,10*ROW('Hygiene Data'!H59)),NA())</f>
        <v>#N/A</v>
      </c>
      <c r="BO65" s="93" t="e">
        <f ca="true">+IF(AND(ISNUMBER(OFFSET('Hygiene Data'!$I$5,0,10*ROW('Hygiene Data'!I59))),'Data Summary'!ED65="Yes"),OFFSET('Hygiene Data'!$I$5,0,10*ROW('Hygiene Data'!I59)),NA())</f>
        <v>#N/A</v>
      </c>
      <c r="BP65" s="93" t="e">
        <f ca="true">+IF(AND(ISNUMBER(OFFSET('Hygiene Data'!$I$7,0,10*ROW('Hygiene Data'!I59))),'Data Summary'!EE65="Yes"),OFFSET('Hygiene Data'!$I$7,0,10*ROW('Hygiene Data'!I59)),NA())</f>
        <v>#N/A</v>
      </c>
      <c r="BQ65" s="93" t="e">
        <f ca="true">+IF(AND(ISNUMBER(OFFSET('Hygiene Data'!$I$9,0,10*ROW('Hygiene Data'!I59))),'Data Summary'!EF65="Yes"),OFFSET('Hygiene Data'!$I$9,0,10*ROW('Hygiene Data'!I59)),NA())</f>
        <v>#N/A</v>
      </c>
    </row>
    <row xmlns:x14ac="http://schemas.microsoft.com/office/spreadsheetml/2009/9/ac" r="66" x14ac:dyDescent="0.2">
      <c r="A66" s="325" t="e">
        <f ca="true">+RIGHT('Data Summary'!A66,LEN('Data Summary'!A66)-9)</f>
        <v>#VALUE!</v>
      </c>
      <c r="B66" s="35" t="str">
        <f ca="true">+IF(ISTEXT('Data Summary'!B66),'Data Summary'!B66,"")</f>
        <v/>
      </c>
      <c r="C66" s="324" t="e">
        <f ca="true">+VALUE('Data Summary'!C66)</f>
        <v>#VALUE!</v>
      </c>
      <c r="D66" s="91" t="e">
        <f ca="true">+IF(AND(ISNUMBER(OFFSET('Water Data'!$D$4,0,10*ROW('Water Data'!D60))),'Data Summary'!BS66="Yes"),100-OFFSET('Water Data'!$D$4,0,10*ROW('Water Data'!D60)),NA())</f>
        <v>#N/A</v>
      </c>
      <c r="E66" s="91" t="e">
        <f ca="true">+IF(AND(ISNUMBER(OFFSET('Water Data'!$D$6,0,10*ROW('Water Data'!D60))),'Data Summary'!BT66="Yes"),OFFSET('Water Data'!$D$6,0,10*ROW('Water Data'!D60)),NA())</f>
        <v>#N/A</v>
      </c>
      <c r="F66" s="91" t="e">
        <f ca="true">+IF(AND(ISNUMBER(OFFSET('Water Data'!$D$9,0,10*ROW('Water Data'!D60))),'Data Summary'!BU66="Yes"),OFFSET('Water Data'!$D$9,0,10*ROW('Water Data'!D60)),NA())</f>
        <v>#N/A</v>
      </c>
      <c r="G66" s="91" t="e">
        <f ca="true">+IF(AND(ISNUMBER(OFFSET('Water Data'!$E$4,0,10*ROW('Water Data'!E60))),'Data Summary'!BV66="Yes"),100-OFFSET('Water Data'!$E$4,0,10*ROW('Water Data'!E60)),NA())</f>
        <v>#N/A</v>
      </c>
      <c r="H66" s="91" t="e">
        <f ca="true">+IF(AND(ISNUMBER(OFFSET('Water Data'!$E$6,0,10*ROW('Water Data'!E60))),'Data Summary'!BW66="Yes"),OFFSET('Water Data'!$E$6,0,10*ROW('Water Data'!E60)),NA())</f>
        <v>#N/A</v>
      </c>
      <c r="I66" s="91" t="e">
        <f ca="true">+IF(AND(ISNUMBER(OFFSET('Water Data'!$E$9,0,10*ROW('Water Data'!E60))),'Data Summary'!BX66="Yes"),OFFSET('Water Data'!$E$9,0,10*ROW('Water Data'!E60)),NA())</f>
        <v>#N/A</v>
      </c>
      <c r="J66" s="91" t="e">
        <f ca="true">+IF(AND(ISNUMBER(OFFSET('Water Data'!$F$4,0,10*ROW('Water Data'!F60))),'Data Summary'!BY66="Yes"),100-OFFSET('Water Data'!$F$4,0,10*ROW('Water Data'!F60)),NA())</f>
        <v>#N/A</v>
      </c>
      <c r="K66" s="91" t="e">
        <f ca="true">+IF(AND(ISNUMBER(OFFSET('Water Data'!$F$6,0,10*ROW('Water Data'!F60))),'Data Summary'!BZ66="Yes"),OFFSET('Water Data'!$F$6,0,10*ROW('Water Data'!F60)),NA())</f>
        <v>#N/A</v>
      </c>
      <c r="L66" s="91" t="e">
        <f ca="true">+IF(AND(ISNUMBER(OFFSET('Water Data'!$F$9,0,10*ROW('Water Data'!F60))),'Data Summary'!CA66="Yes"),OFFSET('Water Data'!$F$9,0,10*ROW('Water Data'!F60)),NA())</f>
        <v>#N/A</v>
      </c>
      <c r="M66" s="91" t="e">
        <f ca="true">+IF(AND(ISNUMBER(OFFSET('Water Data'!$G$4,0,10*ROW('Water Data'!G60))),'Data Summary'!CB66="Yes"),100-OFFSET('Water Data'!$G$4,0,10*ROW('Water Data'!G60)),NA())</f>
        <v>#N/A</v>
      </c>
      <c r="N66" s="91" t="e">
        <f ca="true">+IF(AND(ISNUMBER(OFFSET('Water Data'!$G$6,0,10*ROW('Water Data'!G60))),'Data Summary'!CC66="Yes"),OFFSET('Water Data'!$G$6,0,10*ROW('Water Data'!G60)),NA())</f>
        <v>#N/A</v>
      </c>
      <c r="O66" s="91" t="e">
        <f ca="true">+IF(AND(ISNUMBER(OFFSET('Water Data'!$G$9,0,10*ROW('Water Data'!G60))),'Data Summary'!CD66="Yes"),OFFSET('Water Data'!$G$9,0,10*ROW('Water Data'!G60)),NA())</f>
        <v>#N/A</v>
      </c>
      <c r="P66" s="91" t="e">
        <f ca="true">+IF(AND(ISNUMBER(OFFSET('Water Data'!$H$4,0,10*ROW('Water Data'!H60))),'Data Summary'!CE66="Yes"),100-OFFSET('Water Data'!$H$4,0,10*ROW('Water Data'!H60)),NA())</f>
        <v>#N/A</v>
      </c>
      <c r="Q66" s="91" t="e">
        <f ca="true">+IF(AND(ISNUMBER(OFFSET('Water Data'!$H$6,0,10*ROW('Water Data'!H60))),'Data Summary'!CF66="Yes"),OFFSET('Water Data'!$H$6,0,10*ROW('Water Data'!H60)),NA())</f>
        <v>#N/A</v>
      </c>
      <c r="R66" s="91" t="e">
        <f ca="true">+IF(AND(ISNUMBER(OFFSET('Water Data'!$H$9,0,10*ROW('Water Data'!H60))),'Data Summary'!CG66="Yes"),OFFSET('Water Data'!$H$9,0,10*ROW('Water Data'!H60)),NA())</f>
        <v>#N/A</v>
      </c>
      <c r="S66" s="91" t="e">
        <f ca="true">+IF(AND(ISNUMBER(OFFSET('Water Data'!$I$4,0,10*ROW('Water Data'!I60))),'Data Summary'!CH66="Yes"),100-OFFSET('Water Data'!$I$4,0,10*ROW('Water Data'!I60)),NA())</f>
        <v>#N/A</v>
      </c>
      <c r="T66" s="91" t="e">
        <f ca="true">+IF(AND(ISNUMBER(OFFSET('Water Data'!$I$6,0,10*ROW('Water Data'!I60))),'Data Summary'!CI66="Yes"),OFFSET('Water Data'!$I$6,0,10*ROW('Water Data'!I60)),NA())</f>
        <v>#N/A</v>
      </c>
      <c r="U66" s="91" t="e">
        <f ca="true">+IF(AND(ISNUMBER(OFFSET('Water Data'!$I$9,0,10*ROW('Water Data'!I60))),'Data Summary'!CJ66="Yes"),OFFSET('Water Data'!$I$9,0,10*ROW('Water Data'!I60)),NA())</f>
        <v>#N/A</v>
      </c>
      <c r="V66" s="92" t="e">
        <f ca="true">+IF(AND(ISNUMBER(OFFSET('Sanitation Data'!$D$4,0,10*ROW('Sanitation Data'!D60))),'Data Summary'!CK66="Yes"),100-OFFSET('Sanitation Data'!$D$4,0,10*ROW('Sanitation Data'!D60)),NA())</f>
        <v>#N/A</v>
      </c>
      <c r="W66" s="92" t="e">
        <f ca="true">+IF(AND(ISNUMBER(OFFSET('Sanitation Data'!$D$6,0,10*ROW('Sanitation Data'!D60))),'Data Summary'!CL66="Yes"),OFFSET('Sanitation Data'!$D$6,0,10*ROW('Sanitation Data'!D60)),NA())</f>
        <v>#N/A</v>
      </c>
      <c r="X66" s="92" t="e">
        <f ca="true">+IF(AND(ISNUMBER(OFFSET('Sanitation Data'!$D$10,0,10*ROW('Sanitation Data'!D60))),'Data Summary'!CM66="Yes"),OFFSET('Sanitation Data'!$D$10,0,10*ROW('Sanitation Data'!D60)),NA())</f>
        <v>#N/A</v>
      </c>
      <c r="Y66" s="92" t="e">
        <f ca="true">+IF(AND(ISNUMBER(OFFSET('Sanitation Data'!$D$11,0,10*ROW('Sanitation Data'!D60))),'Data Summary'!CN66="Yes"),OFFSET('Sanitation Data'!$D$11,0,10*ROW('Sanitation Data'!D60)),NA())</f>
        <v>#N/A</v>
      </c>
      <c r="Z66" s="92" t="e">
        <f ca="true">+IF(AND(ISNUMBER(OFFSET('Sanitation Data'!$D$12,0,10*ROW('Sanitation Data'!D60))),'Data Summary'!CO66="Yes"),OFFSET('Sanitation Data'!$D$12,0,10*ROW('Sanitation Data'!D60)),NA())</f>
        <v>#N/A</v>
      </c>
      <c r="AA66" s="92" t="e">
        <f ca="true">+IF(AND(ISNUMBER(OFFSET('Sanitation Data'!$E$4,0,10*ROW('Sanitation Data'!E60))),'Data Summary'!CP66="Yes"),100-OFFSET('Sanitation Data'!$E$4,0,10*ROW('Sanitation Data'!E60)),NA())</f>
        <v>#N/A</v>
      </c>
      <c r="AB66" s="92" t="e">
        <f ca="true">+IF(AND(ISNUMBER(OFFSET('Sanitation Data'!$E$6,0,10*ROW('Sanitation Data'!E60))),'Data Summary'!CQ66="Yes"),OFFSET('Sanitation Data'!$E$6,0,10*ROW('Sanitation Data'!E60)),NA())</f>
        <v>#N/A</v>
      </c>
      <c r="AC66" s="92" t="e">
        <f ca="true">+IF(AND(ISNUMBER(OFFSET('Sanitation Data'!$E$10,0,10*ROW('Sanitation Data'!E60))),'Data Summary'!CR66="Yes"),OFFSET('Sanitation Data'!$E$10,0,10*ROW('Sanitation Data'!E60)),NA())</f>
        <v>#N/A</v>
      </c>
      <c r="AD66" s="92" t="e">
        <f ca="true">+IF(AND(ISNUMBER(OFFSET('Sanitation Data'!$E$11,0,10*ROW('Sanitation Data'!E60))),'Data Summary'!CS66="Yes"),OFFSET('Sanitation Data'!$E$11,0,10*ROW('Sanitation Data'!E60)),NA())</f>
        <v>#N/A</v>
      </c>
      <c r="AE66" s="92" t="e">
        <f ca="true">+IF(AND(ISNUMBER(OFFSET('Sanitation Data'!$E$12,0,10*ROW('Sanitation Data'!E60))),'Data Summary'!CT66="Yes"),OFFSET('Sanitation Data'!$E$12,0,10*ROW('Sanitation Data'!E60)),NA())</f>
        <v>#N/A</v>
      </c>
      <c r="AF66" s="92" t="e">
        <f ca="true">+IF(AND(ISNUMBER(OFFSET('Sanitation Data'!$F$4,0,10*ROW('Sanitation Data'!F60))),'Data Summary'!CU66="Yes"),100-OFFSET('Sanitation Data'!$F$4,0,10*ROW('Sanitation Data'!F60)),NA())</f>
        <v>#N/A</v>
      </c>
      <c r="AG66" s="92" t="e">
        <f ca="true">+IF(AND(ISNUMBER(OFFSET('Sanitation Data'!$F$6,0,10*ROW('Sanitation Data'!F60))),'Data Summary'!CV66="Yes"),OFFSET('Sanitation Data'!$F$6,0,10*ROW('Sanitation Data'!F60)),NA())</f>
        <v>#N/A</v>
      </c>
      <c r="AH66" s="92" t="e">
        <f ca="true">+IF(AND(ISNUMBER(OFFSET('Sanitation Data'!$F$10,0,10*ROW('Sanitation Data'!F60))),'Data Summary'!CW66="Yes"),OFFSET('Sanitation Data'!$F$10,0,10*ROW('Sanitation Data'!F60)),NA())</f>
        <v>#N/A</v>
      </c>
      <c r="AI66" s="92" t="e">
        <f ca="true">+IF(AND(ISNUMBER(OFFSET('Sanitation Data'!$F$11,0,10*ROW('Sanitation Data'!F60))),'Data Summary'!CX66="Yes"),OFFSET('Sanitation Data'!$F$11,0,10*ROW('Sanitation Data'!F60)),NA())</f>
        <v>#N/A</v>
      </c>
      <c r="AJ66" s="92" t="e">
        <f ca="true">+IF(AND(ISNUMBER(OFFSET('Sanitation Data'!$F$12,0,10*ROW('Sanitation Data'!F60))),'Data Summary'!CY66="Yes"),OFFSET('Sanitation Data'!$F$12,0,10*ROW('Sanitation Data'!F60)),NA())</f>
        <v>#N/A</v>
      </c>
      <c r="AK66" s="92" t="e">
        <f ca="true">+IF(AND(ISNUMBER(OFFSET('Sanitation Data'!$G$4,0,10*ROW('Sanitation Data'!G60))),'Data Summary'!CZ66="Yes"),100-OFFSET('Sanitation Data'!$G$4,0,10*ROW('Sanitation Data'!G60)),NA())</f>
        <v>#N/A</v>
      </c>
      <c r="AL66" s="92" t="e">
        <f ca="true">+IF(AND(ISNUMBER(OFFSET('Sanitation Data'!$G$6,0,10*ROW('Sanitation Data'!G60))),'Data Summary'!DA66="Yes"),OFFSET('Sanitation Data'!$G$6,0,10*ROW('Sanitation Data'!G60)),NA())</f>
        <v>#N/A</v>
      </c>
      <c r="AM66" s="92" t="e">
        <f ca="true">+IF(AND(ISNUMBER(OFFSET('Sanitation Data'!$G$10,0,10*ROW('Sanitation Data'!G60))),'Data Summary'!DB66="Yes"),OFFSET('Sanitation Data'!$G$10,0,10*ROW('Sanitation Data'!G60)),NA())</f>
        <v>#N/A</v>
      </c>
      <c r="AN66" s="92" t="e">
        <f ca="true">+IF(AND(ISNUMBER(OFFSET('Sanitation Data'!$G$11,0,10*ROW('Sanitation Data'!G60))),'Data Summary'!DC66="Yes"),OFFSET('Sanitation Data'!$G$11,0,10*ROW('Sanitation Data'!G60)),NA())</f>
        <v>#N/A</v>
      </c>
      <c r="AO66" s="92" t="e">
        <f ca="true">+IF(AND(ISNUMBER(OFFSET('Sanitation Data'!$G$12,0,10*ROW('Sanitation Data'!G60))),'Data Summary'!DD66="Yes"),OFFSET('Sanitation Data'!$G$12,0,10*ROW('Sanitation Data'!G60)),NA())</f>
        <v>#N/A</v>
      </c>
      <c r="AP66" s="92" t="e">
        <f ca="true">+IF(AND(ISNUMBER(OFFSET('Sanitation Data'!$H$4,0,10*ROW('Sanitation Data'!H60))),'Data Summary'!DE66="Yes"),100-OFFSET('Sanitation Data'!$H$4,0,10*ROW('Sanitation Data'!H60)),NA())</f>
        <v>#N/A</v>
      </c>
      <c r="AQ66" s="92" t="e">
        <f ca="true">+IF(AND(ISNUMBER(OFFSET('Sanitation Data'!$H$6,0,10*ROW('Sanitation Data'!H60))),'Data Summary'!DF66="Yes"),OFFSET('Sanitation Data'!$H$6,0,10*ROW('Sanitation Data'!H60)),NA())</f>
        <v>#N/A</v>
      </c>
      <c r="AR66" s="92" t="e">
        <f ca="true">+IF(AND(ISNUMBER(OFFSET('Sanitation Data'!$H$10,0,10*ROW('Sanitation Data'!H60))),'Data Summary'!DG66="Yes"),OFFSET('Sanitation Data'!$H$10,0,10*ROW('Sanitation Data'!H60)),NA())</f>
        <v>#N/A</v>
      </c>
      <c r="AS66" s="92" t="e">
        <f ca="true">+IF(AND(ISNUMBER(OFFSET('Sanitation Data'!$H$11,0,10*ROW('Sanitation Data'!H60))),'Data Summary'!DH66="Yes"),OFFSET('Sanitation Data'!$H$11,0,10*ROW('Sanitation Data'!H60)),NA())</f>
        <v>#N/A</v>
      </c>
      <c r="AT66" s="92" t="e">
        <f ca="true">+IF(AND(ISNUMBER(OFFSET('Sanitation Data'!$H$12,0,10*ROW('Sanitation Data'!H60))),'Data Summary'!DI66="Yes"),OFFSET('Sanitation Data'!$H$12,0,10*ROW('Sanitation Data'!H60)),NA())</f>
        <v>#N/A</v>
      </c>
      <c r="AU66" s="92" t="e">
        <f ca="true">+IF(AND(ISNUMBER(OFFSET('Sanitation Data'!$I$4,0,10*ROW('Sanitation Data'!I60))),'Data Summary'!DJ66="Yes"),100-OFFSET('Sanitation Data'!$I$4,0,10*ROW('Sanitation Data'!I60)),NA())</f>
        <v>#N/A</v>
      </c>
      <c r="AV66" s="92" t="e">
        <f ca="true">+IF(AND(ISNUMBER(OFFSET('Sanitation Data'!$I$6,0,10*ROW('Sanitation Data'!I60))),'Data Summary'!DK66="Yes"),OFFSET('Sanitation Data'!$I$6,0,10*ROW('Sanitation Data'!I60)),NA())</f>
        <v>#N/A</v>
      </c>
      <c r="AW66" s="92" t="e">
        <f ca="true">+IF(AND(ISNUMBER(OFFSET('Sanitation Data'!$I$10,0,10*ROW('Sanitation Data'!I60))),'Data Summary'!DL66="Yes"),OFFSET('Sanitation Data'!$I$10,0,10*ROW('Sanitation Data'!I60)),NA())</f>
        <v>#N/A</v>
      </c>
      <c r="AX66" s="92" t="e">
        <f ca="true">+IF(AND(ISNUMBER(OFFSET('Sanitation Data'!$I$11,0,10*ROW('Sanitation Data'!I60))),'Data Summary'!DM66="Yes"),OFFSET('Sanitation Data'!$I$11,0,10*ROW('Sanitation Data'!I60)),NA())</f>
        <v>#N/A</v>
      </c>
      <c r="AY66" s="92" t="e">
        <f ca="true">+IF(AND(ISNUMBER(OFFSET('Sanitation Data'!$I$12,0,10*ROW('Sanitation Data'!I60))),'Data Summary'!DN66="Yes"),OFFSET('Sanitation Data'!$I$12,0,10*ROW('Sanitation Data'!I60)),NA())</f>
        <v>#N/A</v>
      </c>
      <c r="AZ66" s="93" t="e">
        <f ca="true">+IF(AND(ISNUMBER(OFFSET('Hygiene Data'!$D$5,0,10*ROW('Hygiene Data'!D60))),'Data Summary'!DO66="Yes"),OFFSET('Hygiene Data'!$D$5,0,10*ROW('Hygiene Data'!D60)),NA())</f>
        <v>#N/A</v>
      </c>
      <c r="BA66" s="93" t="e">
        <f ca="true">+IF(AND(ISNUMBER(OFFSET('Hygiene Data'!$D$7,0,10*ROW('Hygiene Data'!D60))),'Data Summary'!DP66="Yes"),OFFSET('Hygiene Data'!$D$7,0,10*ROW('Hygiene Data'!D60)),NA())</f>
        <v>#N/A</v>
      </c>
      <c r="BB66" s="93" t="e">
        <f ca="true">+IF(AND(ISNUMBER(OFFSET('Hygiene Data'!$D$9,0,10*ROW('Hygiene Data'!D60))),'Data Summary'!DQ66="Yes"),OFFSET('Hygiene Data'!$D$9,0,10*ROW('Hygiene Data'!D60)),NA())</f>
        <v>#N/A</v>
      </c>
      <c r="BC66" s="93" t="e">
        <f ca="true">+IF(AND(ISNUMBER(OFFSET('Hygiene Data'!$E$5,0,10*ROW('Hygiene Data'!E60))),'Data Summary'!DR66="Yes"),OFFSET('Hygiene Data'!$E$5,0,10*ROW('Hygiene Data'!E60)),NA())</f>
        <v>#N/A</v>
      </c>
      <c r="BD66" s="93" t="e">
        <f ca="true">+IF(AND(ISNUMBER(OFFSET('Hygiene Data'!$E$7,0,10*ROW('Hygiene Data'!E60))),'Data Summary'!DS66="Yes"),OFFSET('Hygiene Data'!$E$7,0,10*ROW('Hygiene Data'!E60)),NA())</f>
        <v>#N/A</v>
      </c>
      <c r="BE66" s="93" t="e">
        <f ca="true">+IF(AND(ISNUMBER(OFFSET('Hygiene Data'!$E$9,0,10*ROW('Hygiene Data'!E60))),'Data Summary'!DT66="Yes"),OFFSET('Hygiene Data'!$E$9,0,10*ROW('Hygiene Data'!E60)),NA())</f>
        <v>#N/A</v>
      </c>
      <c r="BF66" s="93" t="e">
        <f ca="true">+IF(AND(ISNUMBER(OFFSET('Hygiene Data'!$F$5,0,10*ROW('Hygiene Data'!F60))),'Data Summary'!DU66="Yes"),OFFSET('Hygiene Data'!$F$5,0,10*ROW('Hygiene Data'!F60)),NA())</f>
        <v>#N/A</v>
      </c>
      <c r="BG66" s="93" t="e">
        <f ca="true">+IF(AND(ISNUMBER(OFFSET('Hygiene Data'!$F$7,0,10*ROW('Hygiene Data'!F60))),'Data Summary'!DV66="Yes"),OFFSET('Hygiene Data'!$F$7,0,10*ROW('Hygiene Data'!F60)),NA())</f>
        <v>#N/A</v>
      </c>
      <c r="BH66" s="93" t="e">
        <f ca="true">+IF(AND(ISNUMBER(OFFSET('Hygiene Data'!$F$9,0,10*ROW('Hygiene Data'!F60))),'Data Summary'!DW66="Yes"),OFFSET('Hygiene Data'!$F$9,0,10*ROW('Hygiene Data'!F60)),NA())</f>
        <v>#N/A</v>
      </c>
      <c r="BI66" s="93" t="e">
        <f ca="true">+IF(AND(ISNUMBER(OFFSET('Hygiene Data'!$G$5,0,10*ROW('Hygiene Data'!G60))),'Data Summary'!DX66="Yes"),OFFSET('Hygiene Data'!$G$5,0,10*ROW('Hygiene Data'!G60)),NA())</f>
        <v>#N/A</v>
      </c>
      <c r="BJ66" s="93" t="e">
        <f ca="true">+IF(AND(ISNUMBER(OFFSET('Hygiene Data'!$G$7,0,10*ROW('Hygiene Data'!G60))),'Data Summary'!DY66="Yes"),OFFSET('Hygiene Data'!$G$7,0,10*ROW('Hygiene Data'!G60)),NA())</f>
        <v>#N/A</v>
      </c>
      <c r="BK66" s="93" t="e">
        <f ca="true">+IF(AND(ISNUMBER(OFFSET('Hygiene Data'!$G$9,0,10*ROW('Hygiene Data'!G60))),'Data Summary'!DZ66="Yes"),OFFSET('Hygiene Data'!$G$9,0,10*ROW('Hygiene Data'!G60)),NA())</f>
        <v>#N/A</v>
      </c>
      <c r="BL66" s="93" t="e">
        <f ca="true">+IF(AND(ISNUMBER(OFFSET('Hygiene Data'!$H$5,0,10*ROW('Hygiene Data'!H60))),'Data Summary'!EA66="Yes"),OFFSET('Hygiene Data'!$H$5,0,10*ROW('Hygiene Data'!H60)),NA())</f>
        <v>#N/A</v>
      </c>
      <c r="BM66" s="93" t="e">
        <f ca="true">+IF(AND(ISNUMBER(OFFSET('Hygiene Data'!$H$7,0,10*ROW('Hygiene Data'!H60))),'Data Summary'!EB66="Yes"),OFFSET('Hygiene Data'!$H$7,0,10*ROW('Hygiene Data'!H60)),NA())</f>
        <v>#N/A</v>
      </c>
      <c r="BN66" s="93" t="e">
        <f ca="true">+IF(AND(ISNUMBER(OFFSET('Hygiene Data'!$H$9,0,10*ROW('Hygiene Data'!H60))),'Data Summary'!EC66="Yes"),OFFSET('Hygiene Data'!$H$9,0,10*ROW('Hygiene Data'!H60)),NA())</f>
        <v>#N/A</v>
      </c>
      <c r="BO66" s="93" t="e">
        <f ca="true">+IF(AND(ISNUMBER(OFFSET('Hygiene Data'!$I$5,0,10*ROW('Hygiene Data'!I60))),'Data Summary'!ED66="Yes"),OFFSET('Hygiene Data'!$I$5,0,10*ROW('Hygiene Data'!I60)),NA())</f>
        <v>#N/A</v>
      </c>
      <c r="BP66" s="93" t="e">
        <f ca="true">+IF(AND(ISNUMBER(OFFSET('Hygiene Data'!$I$7,0,10*ROW('Hygiene Data'!I60))),'Data Summary'!EE66="Yes"),OFFSET('Hygiene Data'!$I$7,0,10*ROW('Hygiene Data'!I60)),NA())</f>
        <v>#N/A</v>
      </c>
      <c r="BQ66" s="93" t="e">
        <f ca="true">+IF(AND(ISNUMBER(OFFSET('Hygiene Data'!$I$9,0,10*ROW('Hygiene Data'!I60))),'Data Summary'!EF66="Yes"),OFFSET('Hygiene Data'!$I$9,0,10*ROW('Hygiene Data'!I60)),NA())</f>
        <v>#N/A</v>
      </c>
    </row>
    <row xmlns:x14ac="http://schemas.microsoft.com/office/spreadsheetml/2009/9/ac" r="67" x14ac:dyDescent="0.2">
      <c r="A67" s="325" t="e">
        <f ca="true">+RIGHT('Data Summary'!A67,LEN('Data Summary'!A67)-9)</f>
        <v>#VALUE!</v>
      </c>
      <c r="B67" s="35" t="str">
        <f ca="true">+IF(ISTEXT('Data Summary'!B67),'Data Summary'!B67,"")</f>
        <v/>
      </c>
      <c r="C67" s="324" t="e">
        <f ca="true">+VALUE('Data Summary'!C67)</f>
        <v>#VALUE!</v>
      </c>
      <c r="D67" s="91" t="e">
        <f ca="true">+IF(AND(ISNUMBER(OFFSET('Water Data'!$D$4,0,10*ROW('Water Data'!D61))),'Data Summary'!BS67="Yes"),100-OFFSET('Water Data'!$D$4,0,10*ROW('Water Data'!D61)),NA())</f>
        <v>#N/A</v>
      </c>
      <c r="E67" s="91" t="e">
        <f ca="true">+IF(AND(ISNUMBER(OFFSET('Water Data'!$D$6,0,10*ROW('Water Data'!D61))),'Data Summary'!BT67="Yes"),OFFSET('Water Data'!$D$6,0,10*ROW('Water Data'!D61)),NA())</f>
        <v>#N/A</v>
      </c>
      <c r="F67" s="91" t="e">
        <f ca="true">+IF(AND(ISNUMBER(OFFSET('Water Data'!$D$9,0,10*ROW('Water Data'!D61))),'Data Summary'!BU67="Yes"),OFFSET('Water Data'!$D$9,0,10*ROW('Water Data'!D61)),NA())</f>
        <v>#N/A</v>
      </c>
      <c r="G67" s="91" t="e">
        <f ca="true">+IF(AND(ISNUMBER(OFFSET('Water Data'!$E$4,0,10*ROW('Water Data'!E61))),'Data Summary'!BV67="Yes"),100-OFFSET('Water Data'!$E$4,0,10*ROW('Water Data'!E61)),NA())</f>
        <v>#N/A</v>
      </c>
      <c r="H67" s="91" t="e">
        <f ca="true">+IF(AND(ISNUMBER(OFFSET('Water Data'!$E$6,0,10*ROW('Water Data'!E61))),'Data Summary'!BW67="Yes"),OFFSET('Water Data'!$E$6,0,10*ROW('Water Data'!E61)),NA())</f>
        <v>#N/A</v>
      </c>
      <c r="I67" s="91" t="e">
        <f ca="true">+IF(AND(ISNUMBER(OFFSET('Water Data'!$E$9,0,10*ROW('Water Data'!E61))),'Data Summary'!BX67="Yes"),OFFSET('Water Data'!$E$9,0,10*ROW('Water Data'!E61)),NA())</f>
        <v>#N/A</v>
      </c>
      <c r="J67" s="91" t="e">
        <f ca="true">+IF(AND(ISNUMBER(OFFSET('Water Data'!$F$4,0,10*ROW('Water Data'!F61))),'Data Summary'!BY67="Yes"),100-OFFSET('Water Data'!$F$4,0,10*ROW('Water Data'!F61)),NA())</f>
        <v>#N/A</v>
      </c>
      <c r="K67" s="91" t="e">
        <f ca="true">+IF(AND(ISNUMBER(OFFSET('Water Data'!$F$6,0,10*ROW('Water Data'!F61))),'Data Summary'!BZ67="Yes"),OFFSET('Water Data'!$F$6,0,10*ROW('Water Data'!F61)),NA())</f>
        <v>#N/A</v>
      </c>
      <c r="L67" s="91" t="e">
        <f ca="true">+IF(AND(ISNUMBER(OFFSET('Water Data'!$F$9,0,10*ROW('Water Data'!F61))),'Data Summary'!CA67="Yes"),OFFSET('Water Data'!$F$9,0,10*ROW('Water Data'!F61)),NA())</f>
        <v>#N/A</v>
      </c>
      <c r="M67" s="91" t="e">
        <f ca="true">+IF(AND(ISNUMBER(OFFSET('Water Data'!$G$4,0,10*ROW('Water Data'!G61))),'Data Summary'!CB67="Yes"),100-OFFSET('Water Data'!$G$4,0,10*ROW('Water Data'!G61)),NA())</f>
        <v>#N/A</v>
      </c>
      <c r="N67" s="91" t="e">
        <f ca="true">+IF(AND(ISNUMBER(OFFSET('Water Data'!$G$6,0,10*ROW('Water Data'!G61))),'Data Summary'!CC67="Yes"),OFFSET('Water Data'!$G$6,0,10*ROW('Water Data'!G61)),NA())</f>
        <v>#N/A</v>
      </c>
      <c r="O67" s="91" t="e">
        <f ca="true">+IF(AND(ISNUMBER(OFFSET('Water Data'!$G$9,0,10*ROW('Water Data'!G61))),'Data Summary'!CD67="Yes"),OFFSET('Water Data'!$G$9,0,10*ROW('Water Data'!G61)),NA())</f>
        <v>#N/A</v>
      </c>
      <c r="P67" s="91" t="e">
        <f ca="true">+IF(AND(ISNUMBER(OFFSET('Water Data'!$H$4,0,10*ROW('Water Data'!H61))),'Data Summary'!CE67="Yes"),100-OFFSET('Water Data'!$H$4,0,10*ROW('Water Data'!H61)),NA())</f>
        <v>#N/A</v>
      </c>
      <c r="Q67" s="91" t="e">
        <f ca="true">+IF(AND(ISNUMBER(OFFSET('Water Data'!$H$6,0,10*ROW('Water Data'!H61))),'Data Summary'!CF67="Yes"),OFFSET('Water Data'!$H$6,0,10*ROW('Water Data'!H61)),NA())</f>
        <v>#N/A</v>
      </c>
      <c r="R67" s="91" t="e">
        <f ca="true">+IF(AND(ISNUMBER(OFFSET('Water Data'!$H$9,0,10*ROW('Water Data'!H61))),'Data Summary'!CG67="Yes"),OFFSET('Water Data'!$H$9,0,10*ROW('Water Data'!H61)),NA())</f>
        <v>#N/A</v>
      </c>
      <c r="S67" s="91" t="e">
        <f ca="true">+IF(AND(ISNUMBER(OFFSET('Water Data'!$I$4,0,10*ROW('Water Data'!I61))),'Data Summary'!CH67="Yes"),100-OFFSET('Water Data'!$I$4,0,10*ROW('Water Data'!I61)),NA())</f>
        <v>#N/A</v>
      </c>
      <c r="T67" s="91" t="e">
        <f ca="true">+IF(AND(ISNUMBER(OFFSET('Water Data'!$I$6,0,10*ROW('Water Data'!I61))),'Data Summary'!CI67="Yes"),OFFSET('Water Data'!$I$6,0,10*ROW('Water Data'!I61)),NA())</f>
        <v>#N/A</v>
      </c>
      <c r="U67" s="91" t="e">
        <f ca="true">+IF(AND(ISNUMBER(OFFSET('Water Data'!$I$9,0,10*ROW('Water Data'!I61))),'Data Summary'!CJ67="Yes"),OFFSET('Water Data'!$I$9,0,10*ROW('Water Data'!I61)),NA())</f>
        <v>#N/A</v>
      </c>
      <c r="V67" s="92" t="e">
        <f ca="true">+IF(AND(ISNUMBER(OFFSET('Sanitation Data'!$D$4,0,10*ROW('Sanitation Data'!D61))),'Data Summary'!CK67="Yes"),100-OFFSET('Sanitation Data'!$D$4,0,10*ROW('Sanitation Data'!D61)),NA())</f>
        <v>#N/A</v>
      </c>
      <c r="W67" s="92" t="e">
        <f ca="true">+IF(AND(ISNUMBER(OFFSET('Sanitation Data'!$D$6,0,10*ROW('Sanitation Data'!D61))),'Data Summary'!CL67="Yes"),OFFSET('Sanitation Data'!$D$6,0,10*ROW('Sanitation Data'!D61)),NA())</f>
        <v>#N/A</v>
      </c>
      <c r="X67" s="92" t="e">
        <f ca="true">+IF(AND(ISNUMBER(OFFSET('Sanitation Data'!$D$10,0,10*ROW('Sanitation Data'!D61))),'Data Summary'!CM67="Yes"),OFFSET('Sanitation Data'!$D$10,0,10*ROW('Sanitation Data'!D61)),NA())</f>
        <v>#N/A</v>
      </c>
      <c r="Y67" s="92" t="e">
        <f ca="true">+IF(AND(ISNUMBER(OFFSET('Sanitation Data'!$D$11,0,10*ROW('Sanitation Data'!D61))),'Data Summary'!CN67="Yes"),OFFSET('Sanitation Data'!$D$11,0,10*ROW('Sanitation Data'!D61)),NA())</f>
        <v>#N/A</v>
      </c>
      <c r="Z67" s="92" t="e">
        <f ca="true">+IF(AND(ISNUMBER(OFFSET('Sanitation Data'!$D$12,0,10*ROW('Sanitation Data'!D61))),'Data Summary'!CO67="Yes"),OFFSET('Sanitation Data'!$D$12,0,10*ROW('Sanitation Data'!D61)),NA())</f>
        <v>#N/A</v>
      </c>
      <c r="AA67" s="92" t="e">
        <f ca="true">+IF(AND(ISNUMBER(OFFSET('Sanitation Data'!$E$4,0,10*ROW('Sanitation Data'!E61))),'Data Summary'!CP67="Yes"),100-OFFSET('Sanitation Data'!$E$4,0,10*ROW('Sanitation Data'!E61)),NA())</f>
        <v>#N/A</v>
      </c>
      <c r="AB67" s="92" t="e">
        <f ca="true">+IF(AND(ISNUMBER(OFFSET('Sanitation Data'!$E$6,0,10*ROW('Sanitation Data'!E61))),'Data Summary'!CQ67="Yes"),OFFSET('Sanitation Data'!$E$6,0,10*ROW('Sanitation Data'!E61)),NA())</f>
        <v>#N/A</v>
      </c>
      <c r="AC67" s="92" t="e">
        <f ca="true">+IF(AND(ISNUMBER(OFFSET('Sanitation Data'!$E$10,0,10*ROW('Sanitation Data'!E61))),'Data Summary'!CR67="Yes"),OFFSET('Sanitation Data'!$E$10,0,10*ROW('Sanitation Data'!E61)),NA())</f>
        <v>#N/A</v>
      </c>
      <c r="AD67" s="92" t="e">
        <f ca="true">+IF(AND(ISNUMBER(OFFSET('Sanitation Data'!$E$11,0,10*ROW('Sanitation Data'!E61))),'Data Summary'!CS67="Yes"),OFFSET('Sanitation Data'!$E$11,0,10*ROW('Sanitation Data'!E61)),NA())</f>
        <v>#N/A</v>
      </c>
      <c r="AE67" s="92" t="e">
        <f ca="true">+IF(AND(ISNUMBER(OFFSET('Sanitation Data'!$E$12,0,10*ROW('Sanitation Data'!E61))),'Data Summary'!CT67="Yes"),OFFSET('Sanitation Data'!$E$12,0,10*ROW('Sanitation Data'!E61)),NA())</f>
        <v>#N/A</v>
      </c>
      <c r="AF67" s="92" t="e">
        <f ca="true">+IF(AND(ISNUMBER(OFFSET('Sanitation Data'!$F$4,0,10*ROW('Sanitation Data'!F61))),'Data Summary'!CU67="Yes"),100-OFFSET('Sanitation Data'!$F$4,0,10*ROW('Sanitation Data'!F61)),NA())</f>
        <v>#N/A</v>
      </c>
      <c r="AG67" s="92" t="e">
        <f ca="true">+IF(AND(ISNUMBER(OFFSET('Sanitation Data'!$F$6,0,10*ROW('Sanitation Data'!F61))),'Data Summary'!CV67="Yes"),OFFSET('Sanitation Data'!$F$6,0,10*ROW('Sanitation Data'!F61)),NA())</f>
        <v>#N/A</v>
      </c>
      <c r="AH67" s="92" t="e">
        <f ca="true">+IF(AND(ISNUMBER(OFFSET('Sanitation Data'!$F$10,0,10*ROW('Sanitation Data'!F61))),'Data Summary'!CW67="Yes"),OFFSET('Sanitation Data'!$F$10,0,10*ROW('Sanitation Data'!F61)),NA())</f>
        <v>#N/A</v>
      </c>
      <c r="AI67" s="92" t="e">
        <f ca="true">+IF(AND(ISNUMBER(OFFSET('Sanitation Data'!$F$11,0,10*ROW('Sanitation Data'!F61))),'Data Summary'!CX67="Yes"),OFFSET('Sanitation Data'!$F$11,0,10*ROW('Sanitation Data'!F61)),NA())</f>
        <v>#N/A</v>
      </c>
      <c r="AJ67" s="92" t="e">
        <f ca="true">+IF(AND(ISNUMBER(OFFSET('Sanitation Data'!$F$12,0,10*ROW('Sanitation Data'!F61))),'Data Summary'!CY67="Yes"),OFFSET('Sanitation Data'!$F$12,0,10*ROW('Sanitation Data'!F61)),NA())</f>
        <v>#N/A</v>
      </c>
      <c r="AK67" s="92" t="e">
        <f ca="true">+IF(AND(ISNUMBER(OFFSET('Sanitation Data'!$G$4,0,10*ROW('Sanitation Data'!G61))),'Data Summary'!CZ67="Yes"),100-OFFSET('Sanitation Data'!$G$4,0,10*ROW('Sanitation Data'!G61)),NA())</f>
        <v>#N/A</v>
      </c>
      <c r="AL67" s="92" t="e">
        <f ca="true">+IF(AND(ISNUMBER(OFFSET('Sanitation Data'!$G$6,0,10*ROW('Sanitation Data'!G61))),'Data Summary'!DA67="Yes"),OFFSET('Sanitation Data'!$G$6,0,10*ROW('Sanitation Data'!G61)),NA())</f>
        <v>#N/A</v>
      </c>
      <c r="AM67" s="92" t="e">
        <f ca="true">+IF(AND(ISNUMBER(OFFSET('Sanitation Data'!$G$10,0,10*ROW('Sanitation Data'!G61))),'Data Summary'!DB67="Yes"),OFFSET('Sanitation Data'!$G$10,0,10*ROW('Sanitation Data'!G61)),NA())</f>
        <v>#N/A</v>
      </c>
      <c r="AN67" s="92" t="e">
        <f ca="true">+IF(AND(ISNUMBER(OFFSET('Sanitation Data'!$G$11,0,10*ROW('Sanitation Data'!G61))),'Data Summary'!DC67="Yes"),OFFSET('Sanitation Data'!$G$11,0,10*ROW('Sanitation Data'!G61)),NA())</f>
        <v>#N/A</v>
      </c>
      <c r="AO67" s="92" t="e">
        <f ca="true">+IF(AND(ISNUMBER(OFFSET('Sanitation Data'!$G$12,0,10*ROW('Sanitation Data'!G61))),'Data Summary'!DD67="Yes"),OFFSET('Sanitation Data'!$G$12,0,10*ROW('Sanitation Data'!G61)),NA())</f>
        <v>#N/A</v>
      </c>
      <c r="AP67" s="92" t="e">
        <f ca="true">+IF(AND(ISNUMBER(OFFSET('Sanitation Data'!$H$4,0,10*ROW('Sanitation Data'!H61))),'Data Summary'!DE67="Yes"),100-OFFSET('Sanitation Data'!$H$4,0,10*ROW('Sanitation Data'!H61)),NA())</f>
        <v>#N/A</v>
      </c>
      <c r="AQ67" s="92" t="e">
        <f ca="true">+IF(AND(ISNUMBER(OFFSET('Sanitation Data'!$H$6,0,10*ROW('Sanitation Data'!H61))),'Data Summary'!DF67="Yes"),OFFSET('Sanitation Data'!$H$6,0,10*ROW('Sanitation Data'!H61)),NA())</f>
        <v>#N/A</v>
      </c>
      <c r="AR67" s="92" t="e">
        <f ca="true">+IF(AND(ISNUMBER(OFFSET('Sanitation Data'!$H$10,0,10*ROW('Sanitation Data'!H61))),'Data Summary'!DG67="Yes"),OFFSET('Sanitation Data'!$H$10,0,10*ROW('Sanitation Data'!H61)),NA())</f>
        <v>#N/A</v>
      </c>
      <c r="AS67" s="92" t="e">
        <f ca="true">+IF(AND(ISNUMBER(OFFSET('Sanitation Data'!$H$11,0,10*ROW('Sanitation Data'!H61))),'Data Summary'!DH67="Yes"),OFFSET('Sanitation Data'!$H$11,0,10*ROW('Sanitation Data'!H61)),NA())</f>
        <v>#N/A</v>
      </c>
      <c r="AT67" s="92" t="e">
        <f ca="true">+IF(AND(ISNUMBER(OFFSET('Sanitation Data'!$H$12,0,10*ROW('Sanitation Data'!H61))),'Data Summary'!DI67="Yes"),OFFSET('Sanitation Data'!$H$12,0,10*ROW('Sanitation Data'!H61)),NA())</f>
        <v>#N/A</v>
      </c>
      <c r="AU67" s="92" t="e">
        <f ca="true">+IF(AND(ISNUMBER(OFFSET('Sanitation Data'!$I$4,0,10*ROW('Sanitation Data'!I61))),'Data Summary'!DJ67="Yes"),100-OFFSET('Sanitation Data'!$I$4,0,10*ROW('Sanitation Data'!I61)),NA())</f>
        <v>#N/A</v>
      </c>
      <c r="AV67" s="92" t="e">
        <f ca="true">+IF(AND(ISNUMBER(OFFSET('Sanitation Data'!$I$6,0,10*ROW('Sanitation Data'!I61))),'Data Summary'!DK67="Yes"),OFFSET('Sanitation Data'!$I$6,0,10*ROW('Sanitation Data'!I61)),NA())</f>
        <v>#N/A</v>
      </c>
      <c r="AW67" s="92" t="e">
        <f ca="true">+IF(AND(ISNUMBER(OFFSET('Sanitation Data'!$I$10,0,10*ROW('Sanitation Data'!I61))),'Data Summary'!DL67="Yes"),OFFSET('Sanitation Data'!$I$10,0,10*ROW('Sanitation Data'!I61)),NA())</f>
        <v>#N/A</v>
      </c>
      <c r="AX67" s="92" t="e">
        <f ca="true">+IF(AND(ISNUMBER(OFFSET('Sanitation Data'!$I$11,0,10*ROW('Sanitation Data'!I61))),'Data Summary'!DM67="Yes"),OFFSET('Sanitation Data'!$I$11,0,10*ROW('Sanitation Data'!I61)),NA())</f>
        <v>#N/A</v>
      </c>
      <c r="AY67" s="92" t="e">
        <f ca="true">+IF(AND(ISNUMBER(OFFSET('Sanitation Data'!$I$12,0,10*ROW('Sanitation Data'!I61))),'Data Summary'!DN67="Yes"),OFFSET('Sanitation Data'!$I$12,0,10*ROW('Sanitation Data'!I61)),NA())</f>
        <v>#N/A</v>
      </c>
      <c r="AZ67" s="93" t="e">
        <f ca="true">+IF(AND(ISNUMBER(OFFSET('Hygiene Data'!$D$5,0,10*ROW('Hygiene Data'!D61))),'Data Summary'!DO67="Yes"),OFFSET('Hygiene Data'!$D$5,0,10*ROW('Hygiene Data'!D61)),NA())</f>
        <v>#N/A</v>
      </c>
      <c r="BA67" s="93" t="e">
        <f ca="true">+IF(AND(ISNUMBER(OFFSET('Hygiene Data'!$D$7,0,10*ROW('Hygiene Data'!D61))),'Data Summary'!DP67="Yes"),OFFSET('Hygiene Data'!$D$7,0,10*ROW('Hygiene Data'!D61)),NA())</f>
        <v>#N/A</v>
      </c>
      <c r="BB67" s="93" t="e">
        <f ca="true">+IF(AND(ISNUMBER(OFFSET('Hygiene Data'!$D$9,0,10*ROW('Hygiene Data'!D61))),'Data Summary'!DQ67="Yes"),OFFSET('Hygiene Data'!$D$9,0,10*ROW('Hygiene Data'!D61)),NA())</f>
        <v>#N/A</v>
      </c>
      <c r="BC67" s="93" t="e">
        <f ca="true">+IF(AND(ISNUMBER(OFFSET('Hygiene Data'!$E$5,0,10*ROW('Hygiene Data'!E61))),'Data Summary'!DR67="Yes"),OFFSET('Hygiene Data'!$E$5,0,10*ROW('Hygiene Data'!E61)),NA())</f>
        <v>#N/A</v>
      </c>
      <c r="BD67" s="93" t="e">
        <f ca="true">+IF(AND(ISNUMBER(OFFSET('Hygiene Data'!$E$7,0,10*ROW('Hygiene Data'!E61))),'Data Summary'!DS67="Yes"),OFFSET('Hygiene Data'!$E$7,0,10*ROW('Hygiene Data'!E61)),NA())</f>
        <v>#N/A</v>
      </c>
      <c r="BE67" s="93" t="e">
        <f ca="true">+IF(AND(ISNUMBER(OFFSET('Hygiene Data'!$E$9,0,10*ROW('Hygiene Data'!E61))),'Data Summary'!DT67="Yes"),OFFSET('Hygiene Data'!$E$9,0,10*ROW('Hygiene Data'!E61)),NA())</f>
        <v>#N/A</v>
      </c>
      <c r="BF67" s="93" t="e">
        <f ca="true">+IF(AND(ISNUMBER(OFFSET('Hygiene Data'!$F$5,0,10*ROW('Hygiene Data'!F61))),'Data Summary'!DU67="Yes"),OFFSET('Hygiene Data'!$F$5,0,10*ROW('Hygiene Data'!F61)),NA())</f>
        <v>#N/A</v>
      </c>
      <c r="BG67" s="93" t="e">
        <f ca="true">+IF(AND(ISNUMBER(OFFSET('Hygiene Data'!$F$7,0,10*ROW('Hygiene Data'!F61))),'Data Summary'!DV67="Yes"),OFFSET('Hygiene Data'!$F$7,0,10*ROW('Hygiene Data'!F61)),NA())</f>
        <v>#N/A</v>
      </c>
      <c r="BH67" s="93" t="e">
        <f ca="true">+IF(AND(ISNUMBER(OFFSET('Hygiene Data'!$F$9,0,10*ROW('Hygiene Data'!F61))),'Data Summary'!DW67="Yes"),OFFSET('Hygiene Data'!$F$9,0,10*ROW('Hygiene Data'!F61)),NA())</f>
        <v>#N/A</v>
      </c>
      <c r="BI67" s="93" t="e">
        <f ca="true">+IF(AND(ISNUMBER(OFFSET('Hygiene Data'!$G$5,0,10*ROW('Hygiene Data'!G61))),'Data Summary'!DX67="Yes"),OFFSET('Hygiene Data'!$G$5,0,10*ROW('Hygiene Data'!G61)),NA())</f>
        <v>#N/A</v>
      </c>
      <c r="BJ67" s="93" t="e">
        <f ca="true">+IF(AND(ISNUMBER(OFFSET('Hygiene Data'!$G$7,0,10*ROW('Hygiene Data'!G61))),'Data Summary'!DY67="Yes"),OFFSET('Hygiene Data'!$G$7,0,10*ROW('Hygiene Data'!G61)),NA())</f>
        <v>#N/A</v>
      </c>
      <c r="BK67" s="93" t="e">
        <f ca="true">+IF(AND(ISNUMBER(OFFSET('Hygiene Data'!$G$9,0,10*ROW('Hygiene Data'!G61))),'Data Summary'!DZ67="Yes"),OFFSET('Hygiene Data'!$G$9,0,10*ROW('Hygiene Data'!G61)),NA())</f>
        <v>#N/A</v>
      </c>
      <c r="BL67" s="93" t="e">
        <f ca="true">+IF(AND(ISNUMBER(OFFSET('Hygiene Data'!$H$5,0,10*ROW('Hygiene Data'!H61))),'Data Summary'!EA67="Yes"),OFFSET('Hygiene Data'!$H$5,0,10*ROW('Hygiene Data'!H61)),NA())</f>
        <v>#N/A</v>
      </c>
      <c r="BM67" s="93" t="e">
        <f ca="true">+IF(AND(ISNUMBER(OFFSET('Hygiene Data'!$H$7,0,10*ROW('Hygiene Data'!H61))),'Data Summary'!EB67="Yes"),OFFSET('Hygiene Data'!$H$7,0,10*ROW('Hygiene Data'!H61)),NA())</f>
        <v>#N/A</v>
      </c>
      <c r="BN67" s="93" t="e">
        <f ca="true">+IF(AND(ISNUMBER(OFFSET('Hygiene Data'!$H$9,0,10*ROW('Hygiene Data'!H61))),'Data Summary'!EC67="Yes"),OFFSET('Hygiene Data'!$H$9,0,10*ROW('Hygiene Data'!H61)),NA())</f>
        <v>#N/A</v>
      </c>
      <c r="BO67" s="93" t="e">
        <f ca="true">+IF(AND(ISNUMBER(OFFSET('Hygiene Data'!$I$5,0,10*ROW('Hygiene Data'!I61))),'Data Summary'!ED67="Yes"),OFFSET('Hygiene Data'!$I$5,0,10*ROW('Hygiene Data'!I61)),NA())</f>
        <v>#N/A</v>
      </c>
      <c r="BP67" s="93" t="e">
        <f ca="true">+IF(AND(ISNUMBER(OFFSET('Hygiene Data'!$I$7,0,10*ROW('Hygiene Data'!I61))),'Data Summary'!EE67="Yes"),OFFSET('Hygiene Data'!$I$7,0,10*ROW('Hygiene Data'!I61)),NA())</f>
        <v>#N/A</v>
      </c>
      <c r="BQ67" s="93" t="e">
        <f ca="true">+IF(AND(ISNUMBER(OFFSET('Hygiene Data'!$I$9,0,10*ROW('Hygiene Data'!I61))),'Data Summary'!EF67="Yes"),OFFSET('Hygiene Data'!$I$9,0,10*ROW('Hygiene Data'!I61)),NA())</f>
        <v>#N/A</v>
      </c>
    </row>
    <row xmlns:x14ac="http://schemas.microsoft.com/office/spreadsheetml/2009/9/ac" r="68" x14ac:dyDescent="0.2">
      <c r="A68" s="325" t="e">
        <f ca="true">+RIGHT('Data Summary'!A68,LEN('Data Summary'!A68)-9)</f>
        <v>#VALUE!</v>
      </c>
      <c r="B68" s="35" t="str">
        <f ca="true">+IF(ISTEXT('Data Summary'!B68),'Data Summary'!B68,"")</f>
        <v/>
      </c>
      <c r="C68" s="324" t="e">
        <f ca="true">+VALUE('Data Summary'!C68)</f>
        <v>#VALUE!</v>
      </c>
      <c r="D68" s="91" t="e">
        <f ca="true">+IF(AND(ISNUMBER(OFFSET('Water Data'!$D$4,0,10*ROW('Water Data'!D62))),'Data Summary'!BS68="Yes"),100-OFFSET('Water Data'!$D$4,0,10*ROW('Water Data'!D62)),NA())</f>
        <v>#N/A</v>
      </c>
      <c r="E68" s="91" t="e">
        <f ca="true">+IF(AND(ISNUMBER(OFFSET('Water Data'!$D$6,0,10*ROW('Water Data'!D62))),'Data Summary'!BT68="Yes"),OFFSET('Water Data'!$D$6,0,10*ROW('Water Data'!D62)),NA())</f>
        <v>#N/A</v>
      </c>
      <c r="F68" s="91" t="e">
        <f ca="true">+IF(AND(ISNUMBER(OFFSET('Water Data'!$D$9,0,10*ROW('Water Data'!D62))),'Data Summary'!BU68="Yes"),OFFSET('Water Data'!$D$9,0,10*ROW('Water Data'!D62)),NA())</f>
        <v>#N/A</v>
      </c>
      <c r="G68" s="91" t="e">
        <f ca="true">+IF(AND(ISNUMBER(OFFSET('Water Data'!$E$4,0,10*ROW('Water Data'!E62))),'Data Summary'!BV68="Yes"),100-OFFSET('Water Data'!$E$4,0,10*ROW('Water Data'!E62)),NA())</f>
        <v>#N/A</v>
      </c>
      <c r="H68" s="91" t="e">
        <f ca="true">+IF(AND(ISNUMBER(OFFSET('Water Data'!$E$6,0,10*ROW('Water Data'!E62))),'Data Summary'!BW68="Yes"),OFFSET('Water Data'!$E$6,0,10*ROW('Water Data'!E62)),NA())</f>
        <v>#N/A</v>
      </c>
      <c r="I68" s="91" t="e">
        <f ca="true">+IF(AND(ISNUMBER(OFFSET('Water Data'!$E$9,0,10*ROW('Water Data'!E62))),'Data Summary'!BX68="Yes"),OFFSET('Water Data'!$E$9,0,10*ROW('Water Data'!E62)),NA())</f>
        <v>#N/A</v>
      </c>
      <c r="J68" s="91" t="e">
        <f ca="true">+IF(AND(ISNUMBER(OFFSET('Water Data'!$F$4,0,10*ROW('Water Data'!F62))),'Data Summary'!BY68="Yes"),100-OFFSET('Water Data'!$F$4,0,10*ROW('Water Data'!F62)),NA())</f>
        <v>#N/A</v>
      </c>
      <c r="K68" s="91" t="e">
        <f ca="true">+IF(AND(ISNUMBER(OFFSET('Water Data'!$F$6,0,10*ROW('Water Data'!F62))),'Data Summary'!BZ68="Yes"),OFFSET('Water Data'!$F$6,0,10*ROW('Water Data'!F62)),NA())</f>
        <v>#N/A</v>
      </c>
      <c r="L68" s="91" t="e">
        <f ca="true">+IF(AND(ISNUMBER(OFFSET('Water Data'!$F$9,0,10*ROW('Water Data'!F62))),'Data Summary'!CA68="Yes"),OFFSET('Water Data'!$F$9,0,10*ROW('Water Data'!F62)),NA())</f>
        <v>#N/A</v>
      </c>
      <c r="M68" s="91" t="e">
        <f ca="true">+IF(AND(ISNUMBER(OFFSET('Water Data'!$G$4,0,10*ROW('Water Data'!G62))),'Data Summary'!CB68="Yes"),100-OFFSET('Water Data'!$G$4,0,10*ROW('Water Data'!G62)),NA())</f>
        <v>#N/A</v>
      </c>
      <c r="N68" s="91" t="e">
        <f ca="true">+IF(AND(ISNUMBER(OFFSET('Water Data'!$G$6,0,10*ROW('Water Data'!G62))),'Data Summary'!CC68="Yes"),OFFSET('Water Data'!$G$6,0,10*ROW('Water Data'!G62)),NA())</f>
        <v>#N/A</v>
      </c>
      <c r="O68" s="91" t="e">
        <f ca="true">+IF(AND(ISNUMBER(OFFSET('Water Data'!$G$9,0,10*ROW('Water Data'!G62))),'Data Summary'!CD68="Yes"),OFFSET('Water Data'!$G$9,0,10*ROW('Water Data'!G62)),NA())</f>
        <v>#N/A</v>
      </c>
      <c r="P68" s="91" t="e">
        <f ca="true">+IF(AND(ISNUMBER(OFFSET('Water Data'!$H$4,0,10*ROW('Water Data'!H62))),'Data Summary'!CE68="Yes"),100-OFFSET('Water Data'!$H$4,0,10*ROW('Water Data'!H62)),NA())</f>
        <v>#N/A</v>
      </c>
      <c r="Q68" s="91" t="e">
        <f ca="true">+IF(AND(ISNUMBER(OFFSET('Water Data'!$H$6,0,10*ROW('Water Data'!H62))),'Data Summary'!CF68="Yes"),OFFSET('Water Data'!$H$6,0,10*ROW('Water Data'!H62)),NA())</f>
        <v>#N/A</v>
      </c>
      <c r="R68" s="91" t="e">
        <f ca="true">+IF(AND(ISNUMBER(OFFSET('Water Data'!$H$9,0,10*ROW('Water Data'!H62))),'Data Summary'!CG68="Yes"),OFFSET('Water Data'!$H$9,0,10*ROW('Water Data'!H62)),NA())</f>
        <v>#N/A</v>
      </c>
      <c r="S68" s="91" t="e">
        <f ca="true">+IF(AND(ISNUMBER(OFFSET('Water Data'!$I$4,0,10*ROW('Water Data'!I62))),'Data Summary'!CH68="Yes"),100-OFFSET('Water Data'!$I$4,0,10*ROW('Water Data'!I62)),NA())</f>
        <v>#N/A</v>
      </c>
      <c r="T68" s="91" t="e">
        <f ca="true">+IF(AND(ISNUMBER(OFFSET('Water Data'!$I$6,0,10*ROW('Water Data'!I62))),'Data Summary'!CI68="Yes"),OFFSET('Water Data'!$I$6,0,10*ROW('Water Data'!I62)),NA())</f>
        <v>#N/A</v>
      </c>
      <c r="U68" s="91" t="e">
        <f ca="true">+IF(AND(ISNUMBER(OFFSET('Water Data'!$I$9,0,10*ROW('Water Data'!I62))),'Data Summary'!CJ68="Yes"),OFFSET('Water Data'!$I$9,0,10*ROW('Water Data'!I62)),NA())</f>
        <v>#N/A</v>
      </c>
      <c r="V68" s="92" t="e">
        <f ca="true">+IF(AND(ISNUMBER(OFFSET('Sanitation Data'!$D$4,0,10*ROW('Sanitation Data'!D62))),'Data Summary'!CK68="Yes"),100-OFFSET('Sanitation Data'!$D$4,0,10*ROW('Sanitation Data'!D62)),NA())</f>
        <v>#N/A</v>
      </c>
      <c r="W68" s="92" t="e">
        <f ca="true">+IF(AND(ISNUMBER(OFFSET('Sanitation Data'!$D$6,0,10*ROW('Sanitation Data'!D62))),'Data Summary'!CL68="Yes"),OFFSET('Sanitation Data'!$D$6,0,10*ROW('Sanitation Data'!D62)),NA())</f>
        <v>#N/A</v>
      </c>
      <c r="X68" s="92" t="e">
        <f ca="true">+IF(AND(ISNUMBER(OFFSET('Sanitation Data'!$D$10,0,10*ROW('Sanitation Data'!D62))),'Data Summary'!CM68="Yes"),OFFSET('Sanitation Data'!$D$10,0,10*ROW('Sanitation Data'!D62)),NA())</f>
        <v>#N/A</v>
      </c>
      <c r="Y68" s="92" t="e">
        <f ca="true">+IF(AND(ISNUMBER(OFFSET('Sanitation Data'!$D$11,0,10*ROW('Sanitation Data'!D62))),'Data Summary'!CN68="Yes"),OFFSET('Sanitation Data'!$D$11,0,10*ROW('Sanitation Data'!D62)),NA())</f>
        <v>#N/A</v>
      </c>
      <c r="Z68" s="92" t="e">
        <f ca="true">+IF(AND(ISNUMBER(OFFSET('Sanitation Data'!$D$12,0,10*ROW('Sanitation Data'!D62))),'Data Summary'!CO68="Yes"),OFFSET('Sanitation Data'!$D$12,0,10*ROW('Sanitation Data'!D62)),NA())</f>
        <v>#N/A</v>
      </c>
      <c r="AA68" s="92" t="e">
        <f ca="true">+IF(AND(ISNUMBER(OFFSET('Sanitation Data'!$E$4,0,10*ROW('Sanitation Data'!E62))),'Data Summary'!CP68="Yes"),100-OFFSET('Sanitation Data'!$E$4,0,10*ROW('Sanitation Data'!E62)),NA())</f>
        <v>#N/A</v>
      </c>
      <c r="AB68" s="92" t="e">
        <f ca="true">+IF(AND(ISNUMBER(OFFSET('Sanitation Data'!$E$6,0,10*ROW('Sanitation Data'!E62))),'Data Summary'!CQ68="Yes"),OFFSET('Sanitation Data'!$E$6,0,10*ROW('Sanitation Data'!E62)),NA())</f>
        <v>#N/A</v>
      </c>
      <c r="AC68" s="92" t="e">
        <f ca="true">+IF(AND(ISNUMBER(OFFSET('Sanitation Data'!$E$10,0,10*ROW('Sanitation Data'!E62))),'Data Summary'!CR68="Yes"),OFFSET('Sanitation Data'!$E$10,0,10*ROW('Sanitation Data'!E62)),NA())</f>
        <v>#N/A</v>
      </c>
      <c r="AD68" s="92" t="e">
        <f ca="true">+IF(AND(ISNUMBER(OFFSET('Sanitation Data'!$E$11,0,10*ROW('Sanitation Data'!E62))),'Data Summary'!CS68="Yes"),OFFSET('Sanitation Data'!$E$11,0,10*ROW('Sanitation Data'!E62)),NA())</f>
        <v>#N/A</v>
      </c>
      <c r="AE68" s="92" t="e">
        <f ca="true">+IF(AND(ISNUMBER(OFFSET('Sanitation Data'!$E$12,0,10*ROW('Sanitation Data'!E62))),'Data Summary'!CT68="Yes"),OFFSET('Sanitation Data'!$E$12,0,10*ROW('Sanitation Data'!E62)),NA())</f>
        <v>#N/A</v>
      </c>
      <c r="AF68" s="92" t="e">
        <f ca="true">+IF(AND(ISNUMBER(OFFSET('Sanitation Data'!$F$4,0,10*ROW('Sanitation Data'!F62))),'Data Summary'!CU68="Yes"),100-OFFSET('Sanitation Data'!$F$4,0,10*ROW('Sanitation Data'!F62)),NA())</f>
        <v>#N/A</v>
      </c>
      <c r="AG68" s="92" t="e">
        <f ca="true">+IF(AND(ISNUMBER(OFFSET('Sanitation Data'!$F$6,0,10*ROW('Sanitation Data'!F62))),'Data Summary'!CV68="Yes"),OFFSET('Sanitation Data'!$F$6,0,10*ROW('Sanitation Data'!F62)),NA())</f>
        <v>#N/A</v>
      </c>
      <c r="AH68" s="92" t="e">
        <f ca="true">+IF(AND(ISNUMBER(OFFSET('Sanitation Data'!$F$10,0,10*ROW('Sanitation Data'!F62))),'Data Summary'!CW68="Yes"),OFFSET('Sanitation Data'!$F$10,0,10*ROW('Sanitation Data'!F62)),NA())</f>
        <v>#N/A</v>
      </c>
      <c r="AI68" s="92" t="e">
        <f ca="true">+IF(AND(ISNUMBER(OFFSET('Sanitation Data'!$F$11,0,10*ROW('Sanitation Data'!F62))),'Data Summary'!CX68="Yes"),OFFSET('Sanitation Data'!$F$11,0,10*ROW('Sanitation Data'!F62)),NA())</f>
        <v>#N/A</v>
      </c>
      <c r="AJ68" s="92" t="e">
        <f ca="true">+IF(AND(ISNUMBER(OFFSET('Sanitation Data'!$F$12,0,10*ROW('Sanitation Data'!F62))),'Data Summary'!CY68="Yes"),OFFSET('Sanitation Data'!$F$12,0,10*ROW('Sanitation Data'!F62)),NA())</f>
        <v>#N/A</v>
      </c>
      <c r="AK68" s="92" t="e">
        <f ca="true">+IF(AND(ISNUMBER(OFFSET('Sanitation Data'!$G$4,0,10*ROW('Sanitation Data'!G62))),'Data Summary'!CZ68="Yes"),100-OFFSET('Sanitation Data'!$G$4,0,10*ROW('Sanitation Data'!G62)),NA())</f>
        <v>#N/A</v>
      </c>
      <c r="AL68" s="92" t="e">
        <f ca="true">+IF(AND(ISNUMBER(OFFSET('Sanitation Data'!$G$6,0,10*ROW('Sanitation Data'!G62))),'Data Summary'!DA68="Yes"),OFFSET('Sanitation Data'!$G$6,0,10*ROW('Sanitation Data'!G62)),NA())</f>
        <v>#N/A</v>
      </c>
      <c r="AM68" s="92" t="e">
        <f ca="true">+IF(AND(ISNUMBER(OFFSET('Sanitation Data'!$G$10,0,10*ROW('Sanitation Data'!G62))),'Data Summary'!DB68="Yes"),OFFSET('Sanitation Data'!$G$10,0,10*ROW('Sanitation Data'!G62)),NA())</f>
        <v>#N/A</v>
      </c>
      <c r="AN68" s="92" t="e">
        <f ca="true">+IF(AND(ISNUMBER(OFFSET('Sanitation Data'!$G$11,0,10*ROW('Sanitation Data'!G62))),'Data Summary'!DC68="Yes"),OFFSET('Sanitation Data'!$G$11,0,10*ROW('Sanitation Data'!G62)),NA())</f>
        <v>#N/A</v>
      </c>
      <c r="AO68" s="92" t="e">
        <f ca="true">+IF(AND(ISNUMBER(OFFSET('Sanitation Data'!$G$12,0,10*ROW('Sanitation Data'!G62))),'Data Summary'!DD68="Yes"),OFFSET('Sanitation Data'!$G$12,0,10*ROW('Sanitation Data'!G62)),NA())</f>
        <v>#N/A</v>
      </c>
      <c r="AP68" s="92" t="e">
        <f ca="true">+IF(AND(ISNUMBER(OFFSET('Sanitation Data'!$H$4,0,10*ROW('Sanitation Data'!H62))),'Data Summary'!DE68="Yes"),100-OFFSET('Sanitation Data'!$H$4,0,10*ROW('Sanitation Data'!H62)),NA())</f>
        <v>#N/A</v>
      </c>
      <c r="AQ68" s="92" t="e">
        <f ca="true">+IF(AND(ISNUMBER(OFFSET('Sanitation Data'!$H$6,0,10*ROW('Sanitation Data'!H62))),'Data Summary'!DF68="Yes"),OFFSET('Sanitation Data'!$H$6,0,10*ROW('Sanitation Data'!H62)),NA())</f>
        <v>#N/A</v>
      </c>
      <c r="AR68" s="92" t="e">
        <f ca="true">+IF(AND(ISNUMBER(OFFSET('Sanitation Data'!$H$10,0,10*ROW('Sanitation Data'!H62))),'Data Summary'!DG68="Yes"),OFFSET('Sanitation Data'!$H$10,0,10*ROW('Sanitation Data'!H62)),NA())</f>
        <v>#N/A</v>
      </c>
      <c r="AS68" s="92" t="e">
        <f ca="true">+IF(AND(ISNUMBER(OFFSET('Sanitation Data'!$H$11,0,10*ROW('Sanitation Data'!H62))),'Data Summary'!DH68="Yes"),OFFSET('Sanitation Data'!$H$11,0,10*ROW('Sanitation Data'!H62)),NA())</f>
        <v>#N/A</v>
      </c>
      <c r="AT68" s="92" t="e">
        <f ca="true">+IF(AND(ISNUMBER(OFFSET('Sanitation Data'!$H$12,0,10*ROW('Sanitation Data'!H62))),'Data Summary'!DI68="Yes"),OFFSET('Sanitation Data'!$H$12,0,10*ROW('Sanitation Data'!H62)),NA())</f>
        <v>#N/A</v>
      </c>
      <c r="AU68" s="92" t="e">
        <f ca="true">+IF(AND(ISNUMBER(OFFSET('Sanitation Data'!$I$4,0,10*ROW('Sanitation Data'!I62))),'Data Summary'!DJ68="Yes"),100-OFFSET('Sanitation Data'!$I$4,0,10*ROW('Sanitation Data'!I62)),NA())</f>
        <v>#N/A</v>
      </c>
      <c r="AV68" s="92" t="e">
        <f ca="true">+IF(AND(ISNUMBER(OFFSET('Sanitation Data'!$I$6,0,10*ROW('Sanitation Data'!I62))),'Data Summary'!DK68="Yes"),OFFSET('Sanitation Data'!$I$6,0,10*ROW('Sanitation Data'!I62)),NA())</f>
        <v>#N/A</v>
      </c>
      <c r="AW68" s="92" t="e">
        <f ca="true">+IF(AND(ISNUMBER(OFFSET('Sanitation Data'!$I$10,0,10*ROW('Sanitation Data'!I62))),'Data Summary'!DL68="Yes"),OFFSET('Sanitation Data'!$I$10,0,10*ROW('Sanitation Data'!I62)),NA())</f>
        <v>#N/A</v>
      </c>
      <c r="AX68" s="92" t="e">
        <f ca="true">+IF(AND(ISNUMBER(OFFSET('Sanitation Data'!$I$11,0,10*ROW('Sanitation Data'!I62))),'Data Summary'!DM68="Yes"),OFFSET('Sanitation Data'!$I$11,0,10*ROW('Sanitation Data'!I62)),NA())</f>
        <v>#N/A</v>
      </c>
      <c r="AY68" s="92" t="e">
        <f ca="true">+IF(AND(ISNUMBER(OFFSET('Sanitation Data'!$I$12,0,10*ROW('Sanitation Data'!I62))),'Data Summary'!DN68="Yes"),OFFSET('Sanitation Data'!$I$12,0,10*ROW('Sanitation Data'!I62)),NA())</f>
        <v>#N/A</v>
      </c>
      <c r="AZ68" s="93" t="e">
        <f ca="true">+IF(AND(ISNUMBER(OFFSET('Hygiene Data'!$D$5,0,10*ROW('Hygiene Data'!D62))),'Data Summary'!DO68="Yes"),OFFSET('Hygiene Data'!$D$5,0,10*ROW('Hygiene Data'!D62)),NA())</f>
        <v>#N/A</v>
      </c>
      <c r="BA68" s="93" t="e">
        <f ca="true">+IF(AND(ISNUMBER(OFFSET('Hygiene Data'!$D$7,0,10*ROW('Hygiene Data'!D62))),'Data Summary'!DP68="Yes"),OFFSET('Hygiene Data'!$D$7,0,10*ROW('Hygiene Data'!D62)),NA())</f>
        <v>#N/A</v>
      </c>
      <c r="BB68" s="93" t="e">
        <f ca="true">+IF(AND(ISNUMBER(OFFSET('Hygiene Data'!$D$9,0,10*ROW('Hygiene Data'!D62))),'Data Summary'!DQ68="Yes"),OFFSET('Hygiene Data'!$D$9,0,10*ROW('Hygiene Data'!D62)),NA())</f>
        <v>#N/A</v>
      </c>
      <c r="BC68" s="93" t="e">
        <f ca="true">+IF(AND(ISNUMBER(OFFSET('Hygiene Data'!$E$5,0,10*ROW('Hygiene Data'!E62))),'Data Summary'!DR68="Yes"),OFFSET('Hygiene Data'!$E$5,0,10*ROW('Hygiene Data'!E62)),NA())</f>
        <v>#N/A</v>
      </c>
      <c r="BD68" s="93" t="e">
        <f ca="true">+IF(AND(ISNUMBER(OFFSET('Hygiene Data'!$E$7,0,10*ROW('Hygiene Data'!E62))),'Data Summary'!DS68="Yes"),OFFSET('Hygiene Data'!$E$7,0,10*ROW('Hygiene Data'!E62)),NA())</f>
        <v>#N/A</v>
      </c>
      <c r="BE68" s="93" t="e">
        <f ca="true">+IF(AND(ISNUMBER(OFFSET('Hygiene Data'!$E$9,0,10*ROW('Hygiene Data'!E62))),'Data Summary'!DT68="Yes"),OFFSET('Hygiene Data'!$E$9,0,10*ROW('Hygiene Data'!E62)),NA())</f>
        <v>#N/A</v>
      </c>
      <c r="BF68" s="93" t="e">
        <f ca="true">+IF(AND(ISNUMBER(OFFSET('Hygiene Data'!$F$5,0,10*ROW('Hygiene Data'!F62))),'Data Summary'!DU68="Yes"),OFFSET('Hygiene Data'!$F$5,0,10*ROW('Hygiene Data'!F62)),NA())</f>
        <v>#N/A</v>
      </c>
      <c r="BG68" s="93" t="e">
        <f ca="true">+IF(AND(ISNUMBER(OFFSET('Hygiene Data'!$F$7,0,10*ROW('Hygiene Data'!F62))),'Data Summary'!DV68="Yes"),OFFSET('Hygiene Data'!$F$7,0,10*ROW('Hygiene Data'!F62)),NA())</f>
        <v>#N/A</v>
      </c>
      <c r="BH68" s="93" t="e">
        <f ca="true">+IF(AND(ISNUMBER(OFFSET('Hygiene Data'!$F$9,0,10*ROW('Hygiene Data'!F62))),'Data Summary'!DW68="Yes"),OFFSET('Hygiene Data'!$F$9,0,10*ROW('Hygiene Data'!F62)),NA())</f>
        <v>#N/A</v>
      </c>
      <c r="BI68" s="93" t="e">
        <f ca="true">+IF(AND(ISNUMBER(OFFSET('Hygiene Data'!$G$5,0,10*ROW('Hygiene Data'!G62))),'Data Summary'!DX68="Yes"),OFFSET('Hygiene Data'!$G$5,0,10*ROW('Hygiene Data'!G62)),NA())</f>
        <v>#N/A</v>
      </c>
      <c r="BJ68" s="93" t="e">
        <f ca="true">+IF(AND(ISNUMBER(OFFSET('Hygiene Data'!$G$7,0,10*ROW('Hygiene Data'!G62))),'Data Summary'!DY68="Yes"),OFFSET('Hygiene Data'!$G$7,0,10*ROW('Hygiene Data'!G62)),NA())</f>
        <v>#N/A</v>
      </c>
      <c r="BK68" s="93" t="e">
        <f ca="true">+IF(AND(ISNUMBER(OFFSET('Hygiene Data'!$G$9,0,10*ROW('Hygiene Data'!G62))),'Data Summary'!DZ68="Yes"),OFFSET('Hygiene Data'!$G$9,0,10*ROW('Hygiene Data'!G62)),NA())</f>
        <v>#N/A</v>
      </c>
      <c r="BL68" s="93" t="e">
        <f ca="true">+IF(AND(ISNUMBER(OFFSET('Hygiene Data'!$H$5,0,10*ROW('Hygiene Data'!H62))),'Data Summary'!EA68="Yes"),OFFSET('Hygiene Data'!$H$5,0,10*ROW('Hygiene Data'!H62)),NA())</f>
        <v>#N/A</v>
      </c>
      <c r="BM68" s="93" t="e">
        <f ca="true">+IF(AND(ISNUMBER(OFFSET('Hygiene Data'!$H$7,0,10*ROW('Hygiene Data'!H62))),'Data Summary'!EB68="Yes"),OFFSET('Hygiene Data'!$H$7,0,10*ROW('Hygiene Data'!H62)),NA())</f>
        <v>#N/A</v>
      </c>
      <c r="BN68" s="93" t="e">
        <f ca="true">+IF(AND(ISNUMBER(OFFSET('Hygiene Data'!$H$9,0,10*ROW('Hygiene Data'!H62))),'Data Summary'!EC68="Yes"),OFFSET('Hygiene Data'!$H$9,0,10*ROW('Hygiene Data'!H62)),NA())</f>
        <v>#N/A</v>
      </c>
      <c r="BO68" s="93" t="e">
        <f ca="true">+IF(AND(ISNUMBER(OFFSET('Hygiene Data'!$I$5,0,10*ROW('Hygiene Data'!I62))),'Data Summary'!ED68="Yes"),OFFSET('Hygiene Data'!$I$5,0,10*ROW('Hygiene Data'!I62)),NA())</f>
        <v>#N/A</v>
      </c>
      <c r="BP68" s="93" t="e">
        <f ca="true">+IF(AND(ISNUMBER(OFFSET('Hygiene Data'!$I$7,0,10*ROW('Hygiene Data'!I62))),'Data Summary'!EE68="Yes"),OFFSET('Hygiene Data'!$I$7,0,10*ROW('Hygiene Data'!I62)),NA())</f>
        <v>#N/A</v>
      </c>
      <c r="BQ68" s="93" t="e">
        <f ca="true">+IF(AND(ISNUMBER(OFFSET('Hygiene Data'!$I$9,0,10*ROW('Hygiene Data'!I62))),'Data Summary'!EF68="Yes"),OFFSET('Hygiene Data'!$I$9,0,10*ROW('Hygiene Data'!I62)),NA())</f>
        <v>#N/A</v>
      </c>
    </row>
    <row xmlns:x14ac="http://schemas.microsoft.com/office/spreadsheetml/2009/9/ac" r="69" x14ac:dyDescent="0.2">
      <c r="A69" s="325" t="e">
        <f ca="true">+RIGHT('Data Summary'!A69,LEN('Data Summary'!A69)-9)</f>
        <v>#VALUE!</v>
      </c>
      <c r="B69" s="35" t="str">
        <f ca="true">+IF(ISTEXT('Data Summary'!B69),'Data Summary'!B69,"")</f>
        <v/>
      </c>
      <c r="C69" s="324" t="e">
        <f ca="true">+VALUE('Data Summary'!C69)</f>
        <v>#VALUE!</v>
      </c>
      <c r="D69" s="91" t="e">
        <f ca="true">+IF(AND(ISNUMBER(OFFSET('Water Data'!$D$4,0,10*ROW('Water Data'!D63))),'Data Summary'!BS69="Yes"),100-OFFSET('Water Data'!$D$4,0,10*ROW('Water Data'!D63)),NA())</f>
        <v>#N/A</v>
      </c>
      <c r="E69" s="91" t="e">
        <f ca="true">+IF(AND(ISNUMBER(OFFSET('Water Data'!$D$6,0,10*ROW('Water Data'!D63))),'Data Summary'!BT69="Yes"),OFFSET('Water Data'!$D$6,0,10*ROW('Water Data'!D63)),NA())</f>
        <v>#N/A</v>
      </c>
      <c r="F69" s="91" t="e">
        <f ca="true">+IF(AND(ISNUMBER(OFFSET('Water Data'!$D$9,0,10*ROW('Water Data'!D63))),'Data Summary'!BU69="Yes"),OFFSET('Water Data'!$D$9,0,10*ROW('Water Data'!D63)),NA())</f>
        <v>#N/A</v>
      </c>
      <c r="G69" s="91" t="e">
        <f ca="true">+IF(AND(ISNUMBER(OFFSET('Water Data'!$E$4,0,10*ROW('Water Data'!E63))),'Data Summary'!BV69="Yes"),100-OFFSET('Water Data'!$E$4,0,10*ROW('Water Data'!E63)),NA())</f>
        <v>#N/A</v>
      </c>
      <c r="H69" s="91" t="e">
        <f ca="true">+IF(AND(ISNUMBER(OFFSET('Water Data'!$E$6,0,10*ROW('Water Data'!E63))),'Data Summary'!BW69="Yes"),OFFSET('Water Data'!$E$6,0,10*ROW('Water Data'!E63)),NA())</f>
        <v>#N/A</v>
      </c>
      <c r="I69" s="91" t="e">
        <f ca="true">+IF(AND(ISNUMBER(OFFSET('Water Data'!$E$9,0,10*ROW('Water Data'!E63))),'Data Summary'!BX69="Yes"),OFFSET('Water Data'!$E$9,0,10*ROW('Water Data'!E63)),NA())</f>
        <v>#N/A</v>
      </c>
      <c r="J69" s="91" t="e">
        <f ca="true">+IF(AND(ISNUMBER(OFFSET('Water Data'!$F$4,0,10*ROW('Water Data'!F63))),'Data Summary'!BY69="Yes"),100-OFFSET('Water Data'!$F$4,0,10*ROW('Water Data'!F63)),NA())</f>
        <v>#N/A</v>
      </c>
      <c r="K69" s="91" t="e">
        <f ca="true">+IF(AND(ISNUMBER(OFFSET('Water Data'!$F$6,0,10*ROW('Water Data'!F63))),'Data Summary'!BZ69="Yes"),OFFSET('Water Data'!$F$6,0,10*ROW('Water Data'!F63)),NA())</f>
        <v>#N/A</v>
      </c>
      <c r="L69" s="91" t="e">
        <f ca="true">+IF(AND(ISNUMBER(OFFSET('Water Data'!$F$9,0,10*ROW('Water Data'!F63))),'Data Summary'!CA69="Yes"),OFFSET('Water Data'!$F$9,0,10*ROW('Water Data'!F63)),NA())</f>
        <v>#N/A</v>
      </c>
      <c r="M69" s="91" t="e">
        <f ca="true">+IF(AND(ISNUMBER(OFFSET('Water Data'!$G$4,0,10*ROW('Water Data'!G63))),'Data Summary'!CB69="Yes"),100-OFFSET('Water Data'!$G$4,0,10*ROW('Water Data'!G63)),NA())</f>
        <v>#N/A</v>
      </c>
      <c r="N69" s="91" t="e">
        <f ca="true">+IF(AND(ISNUMBER(OFFSET('Water Data'!$G$6,0,10*ROW('Water Data'!G63))),'Data Summary'!CC69="Yes"),OFFSET('Water Data'!$G$6,0,10*ROW('Water Data'!G63)),NA())</f>
        <v>#N/A</v>
      </c>
      <c r="O69" s="91" t="e">
        <f ca="true">+IF(AND(ISNUMBER(OFFSET('Water Data'!$G$9,0,10*ROW('Water Data'!G63))),'Data Summary'!CD69="Yes"),OFFSET('Water Data'!$G$9,0,10*ROW('Water Data'!G63)),NA())</f>
        <v>#N/A</v>
      </c>
      <c r="P69" s="91" t="e">
        <f ca="true">+IF(AND(ISNUMBER(OFFSET('Water Data'!$H$4,0,10*ROW('Water Data'!H63))),'Data Summary'!CE69="Yes"),100-OFFSET('Water Data'!$H$4,0,10*ROW('Water Data'!H63)),NA())</f>
        <v>#N/A</v>
      </c>
      <c r="Q69" s="91" t="e">
        <f ca="true">+IF(AND(ISNUMBER(OFFSET('Water Data'!$H$6,0,10*ROW('Water Data'!H63))),'Data Summary'!CF69="Yes"),OFFSET('Water Data'!$H$6,0,10*ROW('Water Data'!H63)),NA())</f>
        <v>#N/A</v>
      </c>
      <c r="R69" s="91" t="e">
        <f ca="true">+IF(AND(ISNUMBER(OFFSET('Water Data'!$H$9,0,10*ROW('Water Data'!H63))),'Data Summary'!CG69="Yes"),OFFSET('Water Data'!$H$9,0,10*ROW('Water Data'!H63)),NA())</f>
        <v>#N/A</v>
      </c>
      <c r="S69" s="91" t="e">
        <f ca="true">+IF(AND(ISNUMBER(OFFSET('Water Data'!$I$4,0,10*ROW('Water Data'!I63))),'Data Summary'!CH69="Yes"),100-OFFSET('Water Data'!$I$4,0,10*ROW('Water Data'!I63)),NA())</f>
        <v>#N/A</v>
      </c>
      <c r="T69" s="91" t="e">
        <f ca="true">+IF(AND(ISNUMBER(OFFSET('Water Data'!$I$6,0,10*ROW('Water Data'!I63))),'Data Summary'!CI69="Yes"),OFFSET('Water Data'!$I$6,0,10*ROW('Water Data'!I63)),NA())</f>
        <v>#N/A</v>
      </c>
      <c r="U69" s="91" t="e">
        <f ca="true">+IF(AND(ISNUMBER(OFFSET('Water Data'!$I$9,0,10*ROW('Water Data'!I63))),'Data Summary'!CJ69="Yes"),OFFSET('Water Data'!$I$9,0,10*ROW('Water Data'!I63)),NA())</f>
        <v>#N/A</v>
      </c>
      <c r="V69" s="92" t="e">
        <f ca="true">+IF(AND(ISNUMBER(OFFSET('Sanitation Data'!$D$4,0,10*ROW('Sanitation Data'!D63))),'Data Summary'!CK69="Yes"),100-OFFSET('Sanitation Data'!$D$4,0,10*ROW('Sanitation Data'!D63)),NA())</f>
        <v>#N/A</v>
      </c>
      <c r="W69" s="92" t="e">
        <f ca="true">+IF(AND(ISNUMBER(OFFSET('Sanitation Data'!$D$6,0,10*ROW('Sanitation Data'!D63))),'Data Summary'!CL69="Yes"),OFFSET('Sanitation Data'!$D$6,0,10*ROW('Sanitation Data'!D63)),NA())</f>
        <v>#N/A</v>
      </c>
      <c r="X69" s="92" t="e">
        <f ca="true">+IF(AND(ISNUMBER(OFFSET('Sanitation Data'!$D$10,0,10*ROW('Sanitation Data'!D63))),'Data Summary'!CM69="Yes"),OFFSET('Sanitation Data'!$D$10,0,10*ROW('Sanitation Data'!D63)),NA())</f>
        <v>#N/A</v>
      </c>
      <c r="Y69" s="92" t="e">
        <f ca="true">+IF(AND(ISNUMBER(OFFSET('Sanitation Data'!$D$11,0,10*ROW('Sanitation Data'!D63))),'Data Summary'!CN69="Yes"),OFFSET('Sanitation Data'!$D$11,0,10*ROW('Sanitation Data'!D63)),NA())</f>
        <v>#N/A</v>
      </c>
      <c r="Z69" s="92" t="e">
        <f ca="true">+IF(AND(ISNUMBER(OFFSET('Sanitation Data'!$D$12,0,10*ROW('Sanitation Data'!D63))),'Data Summary'!CO69="Yes"),OFFSET('Sanitation Data'!$D$12,0,10*ROW('Sanitation Data'!D63)),NA())</f>
        <v>#N/A</v>
      </c>
      <c r="AA69" s="92" t="e">
        <f ca="true">+IF(AND(ISNUMBER(OFFSET('Sanitation Data'!$E$4,0,10*ROW('Sanitation Data'!E63))),'Data Summary'!CP69="Yes"),100-OFFSET('Sanitation Data'!$E$4,0,10*ROW('Sanitation Data'!E63)),NA())</f>
        <v>#N/A</v>
      </c>
      <c r="AB69" s="92" t="e">
        <f ca="true">+IF(AND(ISNUMBER(OFFSET('Sanitation Data'!$E$6,0,10*ROW('Sanitation Data'!E63))),'Data Summary'!CQ69="Yes"),OFFSET('Sanitation Data'!$E$6,0,10*ROW('Sanitation Data'!E63)),NA())</f>
        <v>#N/A</v>
      </c>
      <c r="AC69" s="92" t="e">
        <f ca="true">+IF(AND(ISNUMBER(OFFSET('Sanitation Data'!$E$10,0,10*ROW('Sanitation Data'!E63))),'Data Summary'!CR69="Yes"),OFFSET('Sanitation Data'!$E$10,0,10*ROW('Sanitation Data'!E63)),NA())</f>
        <v>#N/A</v>
      </c>
      <c r="AD69" s="92" t="e">
        <f ca="true">+IF(AND(ISNUMBER(OFFSET('Sanitation Data'!$E$11,0,10*ROW('Sanitation Data'!E63))),'Data Summary'!CS69="Yes"),OFFSET('Sanitation Data'!$E$11,0,10*ROW('Sanitation Data'!E63)),NA())</f>
        <v>#N/A</v>
      </c>
      <c r="AE69" s="92" t="e">
        <f ca="true">+IF(AND(ISNUMBER(OFFSET('Sanitation Data'!$E$12,0,10*ROW('Sanitation Data'!E63))),'Data Summary'!CT69="Yes"),OFFSET('Sanitation Data'!$E$12,0,10*ROW('Sanitation Data'!E63)),NA())</f>
        <v>#N/A</v>
      </c>
      <c r="AF69" s="92" t="e">
        <f ca="true">+IF(AND(ISNUMBER(OFFSET('Sanitation Data'!$F$4,0,10*ROW('Sanitation Data'!F63))),'Data Summary'!CU69="Yes"),100-OFFSET('Sanitation Data'!$F$4,0,10*ROW('Sanitation Data'!F63)),NA())</f>
        <v>#N/A</v>
      </c>
      <c r="AG69" s="92" t="e">
        <f ca="true">+IF(AND(ISNUMBER(OFFSET('Sanitation Data'!$F$6,0,10*ROW('Sanitation Data'!F63))),'Data Summary'!CV69="Yes"),OFFSET('Sanitation Data'!$F$6,0,10*ROW('Sanitation Data'!F63)),NA())</f>
        <v>#N/A</v>
      </c>
      <c r="AH69" s="92" t="e">
        <f ca="true">+IF(AND(ISNUMBER(OFFSET('Sanitation Data'!$F$10,0,10*ROW('Sanitation Data'!F63))),'Data Summary'!CW69="Yes"),OFFSET('Sanitation Data'!$F$10,0,10*ROW('Sanitation Data'!F63)),NA())</f>
        <v>#N/A</v>
      </c>
      <c r="AI69" s="92" t="e">
        <f ca="true">+IF(AND(ISNUMBER(OFFSET('Sanitation Data'!$F$11,0,10*ROW('Sanitation Data'!F63))),'Data Summary'!CX69="Yes"),OFFSET('Sanitation Data'!$F$11,0,10*ROW('Sanitation Data'!F63)),NA())</f>
        <v>#N/A</v>
      </c>
      <c r="AJ69" s="92" t="e">
        <f ca="true">+IF(AND(ISNUMBER(OFFSET('Sanitation Data'!$F$12,0,10*ROW('Sanitation Data'!F63))),'Data Summary'!CY69="Yes"),OFFSET('Sanitation Data'!$F$12,0,10*ROW('Sanitation Data'!F63)),NA())</f>
        <v>#N/A</v>
      </c>
      <c r="AK69" s="92" t="e">
        <f ca="true">+IF(AND(ISNUMBER(OFFSET('Sanitation Data'!$G$4,0,10*ROW('Sanitation Data'!G63))),'Data Summary'!CZ69="Yes"),100-OFFSET('Sanitation Data'!$G$4,0,10*ROW('Sanitation Data'!G63)),NA())</f>
        <v>#N/A</v>
      </c>
      <c r="AL69" s="92" t="e">
        <f ca="true">+IF(AND(ISNUMBER(OFFSET('Sanitation Data'!$G$6,0,10*ROW('Sanitation Data'!G63))),'Data Summary'!DA69="Yes"),OFFSET('Sanitation Data'!$G$6,0,10*ROW('Sanitation Data'!G63)),NA())</f>
        <v>#N/A</v>
      </c>
      <c r="AM69" s="92" t="e">
        <f ca="true">+IF(AND(ISNUMBER(OFFSET('Sanitation Data'!$G$10,0,10*ROW('Sanitation Data'!G63))),'Data Summary'!DB69="Yes"),OFFSET('Sanitation Data'!$G$10,0,10*ROW('Sanitation Data'!G63)),NA())</f>
        <v>#N/A</v>
      </c>
      <c r="AN69" s="92" t="e">
        <f ca="true">+IF(AND(ISNUMBER(OFFSET('Sanitation Data'!$G$11,0,10*ROW('Sanitation Data'!G63))),'Data Summary'!DC69="Yes"),OFFSET('Sanitation Data'!$G$11,0,10*ROW('Sanitation Data'!G63)),NA())</f>
        <v>#N/A</v>
      </c>
      <c r="AO69" s="92" t="e">
        <f ca="true">+IF(AND(ISNUMBER(OFFSET('Sanitation Data'!$G$12,0,10*ROW('Sanitation Data'!G63))),'Data Summary'!DD69="Yes"),OFFSET('Sanitation Data'!$G$12,0,10*ROW('Sanitation Data'!G63)),NA())</f>
        <v>#N/A</v>
      </c>
      <c r="AP69" s="92" t="e">
        <f ca="true">+IF(AND(ISNUMBER(OFFSET('Sanitation Data'!$H$4,0,10*ROW('Sanitation Data'!H63))),'Data Summary'!DE69="Yes"),100-OFFSET('Sanitation Data'!$H$4,0,10*ROW('Sanitation Data'!H63)),NA())</f>
        <v>#N/A</v>
      </c>
      <c r="AQ69" s="92" t="e">
        <f ca="true">+IF(AND(ISNUMBER(OFFSET('Sanitation Data'!$H$6,0,10*ROW('Sanitation Data'!H63))),'Data Summary'!DF69="Yes"),OFFSET('Sanitation Data'!$H$6,0,10*ROW('Sanitation Data'!H63)),NA())</f>
        <v>#N/A</v>
      </c>
      <c r="AR69" s="92" t="e">
        <f ca="true">+IF(AND(ISNUMBER(OFFSET('Sanitation Data'!$H$10,0,10*ROW('Sanitation Data'!H63))),'Data Summary'!DG69="Yes"),OFFSET('Sanitation Data'!$H$10,0,10*ROW('Sanitation Data'!H63)),NA())</f>
        <v>#N/A</v>
      </c>
      <c r="AS69" s="92" t="e">
        <f ca="true">+IF(AND(ISNUMBER(OFFSET('Sanitation Data'!$H$11,0,10*ROW('Sanitation Data'!H63))),'Data Summary'!DH69="Yes"),OFFSET('Sanitation Data'!$H$11,0,10*ROW('Sanitation Data'!H63)),NA())</f>
        <v>#N/A</v>
      </c>
      <c r="AT69" s="92" t="e">
        <f ca="true">+IF(AND(ISNUMBER(OFFSET('Sanitation Data'!$H$12,0,10*ROW('Sanitation Data'!H63))),'Data Summary'!DI69="Yes"),OFFSET('Sanitation Data'!$H$12,0,10*ROW('Sanitation Data'!H63)),NA())</f>
        <v>#N/A</v>
      </c>
      <c r="AU69" s="92" t="e">
        <f ca="true">+IF(AND(ISNUMBER(OFFSET('Sanitation Data'!$I$4,0,10*ROW('Sanitation Data'!I63))),'Data Summary'!DJ69="Yes"),100-OFFSET('Sanitation Data'!$I$4,0,10*ROW('Sanitation Data'!I63)),NA())</f>
        <v>#N/A</v>
      </c>
      <c r="AV69" s="92" t="e">
        <f ca="true">+IF(AND(ISNUMBER(OFFSET('Sanitation Data'!$I$6,0,10*ROW('Sanitation Data'!I63))),'Data Summary'!DK69="Yes"),OFFSET('Sanitation Data'!$I$6,0,10*ROW('Sanitation Data'!I63)),NA())</f>
        <v>#N/A</v>
      </c>
      <c r="AW69" s="92" t="e">
        <f ca="true">+IF(AND(ISNUMBER(OFFSET('Sanitation Data'!$I$10,0,10*ROW('Sanitation Data'!I63))),'Data Summary'!DL69="Yes"),OFFSET('Sanitation Data'!$I$10,0,10*ROW('Sanitation Data'!I63)),NA())</f>
        <v>#N/A</v>
      </c>
      <c r="AX69" s="92" t="e">
        <f ca="true">+IF(AND(ISNUMBER(OFFSET('Sanitation Data'!$I$11,0,10*ROW('Sanitation Data'!I63))),'Data Summary'!DM69="Yes"),OFFSET('Sanitation Data'!$I$11,0,10*ROW('Sanitation Data'!I63)),NA())</f>
        <v>#N/A</v>
      </c>
      <c r="AY69" s="92" t="e">
        <f ca="true">+IF(AND(ISNUMBER(OFFSET('Sanitation Data'!$I$12,0,10*ROW('Sanitation Data'!I63))),'Data Summary'!DN69="Yes"),OFFSET('Sanitation Data'!$I$12,0,10*ROW('Sanitation Data'!I63)),NA())</f>
        <v>#N/A</v>
      </c>
      <c r="AZ69" s="93" t="e">
        <f ca="true">+IF(AND(ISNUMBER(OFFSET('Hygiene Data'!$D$5,0,10*ROW('Hygiene Data'!D63))),'Data Summary'!DO69="Yes"),OFFSET('Hygiene Data'!$D$5,0,10*ROW('Hygiene Data'!D63)),NA())</f>
        <v>#N/A</v>
      </c>
      <c r="BA69" s="93" t="e">
        <f ca="true">+IF(AND(ISNUMBER(OFFSET('Hygiene Data'!$D$7,0,10*ROW('Hygiene Data'!D63))),'Data Summary'!DP69="Yes"),OFFSET('Hygiene Data'!$D$7,0,10*ROW('Hygiene Data'!D63)),NA())</f>
        <v>#N/A</v>
      </c>
      <c r="BB69" s="93" t="e">
        <f ca="true">+IF(AND(ISNUMBER(OFFSET('Hygiene Data'!$D$9,0,10*ROW('Hygiene Data'!D63))),'Data Summary'!DQ69="Yes"),OFFSET('Hygiene Data'!$D$9,0,10*ROW('Hygiene Data'!D63)),NA())</f>
        <v>#N/A</v>
      </c>
      <c r="BC69" s="93" t="e">
        <f ca="true">+IF(AND(ISNUMBER(OFFSET('Hygiene Data'!$E$5,0,10*ROW('Hygiene Data'!E63))),'Data Summary'!DR69="Yes"),OFFSET('Hygiene Data'!$E$5,0,10*ROW('Hygiene Data'!E63)),NA())</f>
        <v>#N/A</v>
      </c>
      <c r="BD69" s="93" t="e">
        <f ca="true">+IF(AND(ISNUMBER(OFFSET('Hygiene Data'!$E$7,0,10*ROW('Hygiene Data'!E63))),'Data Summary'!DS69="Yes"),OFFSET('Hygiene Data'!$E$7,0,10*ROW('Hygiene Data'!E63)),NA())</f>
        <v>#N/A</v>
      </c>
      <c r="BE69" s="93" t="e">
        <f ca="true">+IF(AND(ISNUMBER(OFFSET('Hygiene Data'!$E$9,0,10*ROW('Hygiene Data'!E63))),'Data Summary'!DT69="Yes"),OFFSET('Hygiene Data'!$E$9,0,10*ROW('Hygiene Data'!E63)),NA())</f>
        <v>#N/A</v>
      </c>
      <c r="BF69" s="93" t="e">
        <f ca="true">+IF(AND(ISNUMBER(OFFSET('Hygiene Data'!$F$5,0,10*ROW('Hygiene Data'!F63))),'Data Summary'!DU69="Yes"),OFFSET('Hygiene Data'!$F$5,0,10*ROW('Hygiene Data'!F63)),NA())</f>
        <v>#N/A</v>
      </c>
      <c r="BG69" s="93" t="e">
        <f ca="true">+IF(AND(ISNUMBER(OFFSET('Hygiene Data'!$F$7,0,10*ROW('Hygiene Data'!F63))),'Data Summary'!DV69="Yes"),OFFSET('Hygiene Data'!$F$7,0,10*ROW('Hygiene Data'!F63)),NA())</f>
        <v>#N/A</v>
      </c>
      <c r="BH69" s="93" t="e">
        <f ca="true">+IF(AND(ISNUMBER(OFFSET('Hygiene Data'!$F$9,0,10*ROW('Hygiene Data'!F63))),'Data Summary'!DW69="Yes"),OFFSET('Hygiene Data'!$F$9,0,10*ROW('Hygiene Data'!F63)),NA())</f>
        <v>#N/A</v>
      </c>
      <c r="BI69" s="93" t="e">
        <f ca="true">+IF(AND(ISNUMBER(OFFSET('Hygiene Data'!$G$5,0,10*ROW('Hygiene Data'!G63))),'Data Summary'!DX69="Yes"),OFFSET('Hygiene Data'!$G$5,0,10*ROW('Hygiene Data'!G63)),NA())</f>
        <v>#N/A</v>
      </c>
      <c r="BJ69" s="93" t="e">
        <f ca="true">+IF(AND(ISNUMBER(OFFSET('Hygiene Data'!$G$7,0,10*ROW('Hygiene Data'!G63))),'Data Summary'!DY69="Yes"),OFFSET('Hygiene Data'!$G$7,0,10*ROW('Hygiene Data'!G63)),NA())</f>
        <v>#N/A</v>
      </c>
      <c r="BK69" s="93" t="e">
        <f ca="true">+IF(AND(ISNUMBER(OFFSET('Hygiene Data'!$G$9,0,10*ROW('Hygiene Data'!G63))),'Data Summary'!DZ69="Yes"),OFFSET('Hygiene Data'!$G$9,0,10*ROW('Hygiene Data'!G63)),NA())</f>
        <v>#N/A</v>
      </c>
      <c r="BL69" s="93" t="e">
        <f ca="true">+IF(AND(ISNUMBER(OFFSET('Hygiene Data'!$H$5,0,10*ROW('Hygiene Data'!H63))),'Data Summary'!EA69="Yes"),OFFSET('Hygiene Data'!$H$5,0,10*ROW('Hygiene Data'!H63)),NA())</f>
        <v>#N/A</v>
      </c>
      <c r="BM69" s="93" t="e">
        <f ca="true">+IF(AND(ISNUMBER(OFFSET('Hygiene Data'!$H$7,0,10*ROW('Hygiene Data'!H63))),'Data Summary'!EB69="Yes"),OFFSET('Hygiene Data'!$H$7,0,10*ROW('Hygiene Data'!H63)),NA())</f>
        <v>#N/A</v>
      </c>
      <c r="BN69" s="93" t="e">
        <f ca="true">+IF(AND(ISNUMBER(OFFSET('Hygiene Data'!$H$9,0,10*ROW('Hygiene Data'!H63))),'Data Summary'!EC69="Yes"),OFFSET('Hygiene Data'!$H$9,0,10*ROW('Hygiene Data'!H63)),NA())</f>
        <v>#N/A</v>
      </c>
      <c r="BO69" s="93" t="e">
        <f ca="true">+IF(AND(ISNUMBER(OFFSET('Hygiene Data'!$I$5,0,10*ROW('Hygiene Data'!I63))),'Data Summary'!ED69="Yes"),OFFSET('Hygiene Data'!$I$5,0,10*ROW('Hygiene Data'!I63)),NA())</f>
        <v>#N/A</v>
      </c>
      <c r="BP69" s="93" t="e">
        <f ca="true">+IF(AND(ISNUMBER(OFFSET('Hygiene Data'!$I$7,0,10*ROW('Hygiene Data'!I63))),'Data Summary'!EE69="Yes"),OFFSET('Hygiene Data'!$I$7,0,10*ROW('Hygiene Data'!I63)),NA())</f>
        <v>#N/A</v>
      </c>
      <c r="BQ69" s="93" t="e">
        <f ca="true">+IF(AND(ISNUMBER(OFFSET('Hygiene Data'!$I$9,0,10*ROW('Hygiene Data'!I63))),'Data Summary'!EF69="Yes"),OFFSET('Hygiene Data'!$I$9,0,10*ROW('Hygiene Data'!I63)),NA())</f>
        <v>#N/A</v>
      </c>
    </row>
    <row xmlns:x14ac="http://schemas.microsoft.com/office/spreadsheetml/2009/9/ac" r="70" x14ac:dyDescent="0.2">
      <c r="A70" s="325" t="e">
        <f ca="true">+RIGHT('Data Summary'!A70,LEN('Data Summary'!A70)-9)</f>
        <v>#VALUE!</v>
      </c>
      <c r="B70" s="35" t="str">
        <f ca="true">+IF(ISTEXT('Data Summary'!B70),'Data Summary'!B70,"")</f>
        <v/>
      </c>
      <c r="C70" s="324" t="e">
        <f ca="true">+VALUE('Data Summary'!C70)</f>
        <v>#VALUE!</v>
      </c>
      <c r="D70" s="91" t="e">
        <f ca="true">+IF(AND(ISNUMBER(OFFSET('Water Data'!$D$4,0,10*ROW('Water Data'!D64))),'Data Summary'!BS70="Yes"),100-OFFSET('Water Data'!$D$4,0,10*ROW('Water Data'!D64)),NA())</f>
        <v>#N/A</v>
      </c>
      <c r="E70" s="91" t="e">
        <f ca="true">+IF(AND(ISNUMBER(OFFSET('Water Data'!$D$6,0,10*ROW('Water Data'!D64))),'Data Summary'!BT70="Yes"),OFFSET('Water Data'!$D$6,0,10*ROW('Water Data'!D64)),NA())</f>
        <v>#N/A</v>
      </c>
      <c r="F70" s="91" t="e">
        <f ca="true">+IF(AND(ISNUMBER(OFFSET('Water Data'!$D$9,0,10*ROW('Water Data'!D64))),'Data Summary'!BU70="Yes"),OFFSET('Water Data'!$D$9,0,10*ROW('Water Data'!D64)),NA())</f>
        <v>#N/A</v>
      </c>
      <c r="G70" s="91" t="e">
        <f ca="true">+IF(AND(ISNUMBER(OFFSET('Water Data'!$E$4,0,10*ROW('Water Data'!E64))),'Data Summary'!BV70="Yes"),100-OFFSET('Water Data'!$E$4,0,10*ROW('Water Data'!E64)),NA())</f>
        <v>#N/A</v>
      </c>
      <c r="H70" s="91" t="e">
        <f ca="true">+IF(AND(ISNUMBER(OFFSET('Water Data'!$E$6,0,10*ROW('Water Data'!E64))),'Data Summary'!BW70="Yes"),OFFSET('Water Data'!$E$6,0,10*ROW('Water Data'!E64)),NA())</f>
        <v>#N/A</v>
      </c>
      <c r="I70" s="91" t="e">
        <f ca="true">+IF(AND(ISNUMBER(OFFSET('Water Data'!$E$9,0,10*ROW('Water Data'!E64))),'Data Summary'!BX70="Yes"),OFFSET('Water Data'!$E$9,0,10*ROW('Water Data'!E64)),NA())</f>
        <v>#N/A</v>
      </c>
      <c r="J70" s="91" t="e">
        <f ca="true">+IF(AND(ISNUMBER(OFFSET('Water Data'!$F$4,0,10*ROW('Water Data'!F64))),'Data Summary'!BY70="Yes"),100-OFFSET('Water Data'!$F$4,0,10*ROW('Water Data'!F64)),NA())</f>
        <v>#N/A</v>
      </c>
      <c r="K70" s="91" t="e">
        <f ca="true">+IF(AND(ISNUMBER(OFFSET('Water Data'!$F$6,0,10*ROW('Water Data'!F64))),'Data Summary'!BZ70="Yes"),OFFSET('Water Data'!$F$6,0,10*ROW('Water Data'!F64)),NA())</f>
        <v>#N/A</v>
      </c>
      <c r="L70" s="91" t="e">
        <f ca="true">+IF(AND(ISNUMBER(OFFSET('Water Data'!$F$9,0,10*ROW('Water Data'!F64))),'Data Summary'!CA70="Yes"),OFFSET('Water Data'!$F$9,0,10*ROW('Water Data'!F64)),NA())</f>
        <v>#N/A</v>
      </c>
      <c r="M70" s="91" t="e">
        <f ca="true">+IF(AND(ISNUMBER(OFFSET('Water Data'!$G$4,0,10*ROW('Water Data'!G64))),'Data Summary'!CB70="Yes"),100-OFFSET('Water Data'!$G$4,0,10*ROW('Water Data'!G64)),NA())</f>
        <v>#N/A</v>
      </c>
      <c r="N70" s="91" t="e">
        <f ca="true">+IF(AND(ISNUMBER(OFFSET('Water Data'!$G$6,0,10*ROW('Water Data'!G64))),'Data Summary'!CC70="Yes"),OFFSET('Water Data'!$G$6,0,10*ROW('Water Data'!G64)),NA())</f>
        <v>#N/A</v>
      </c>
      <c r="O70" s="91" t="e">
        <f ca="true">+IF(AND(ISNUMBER(OFFSET('Water Data'!$G$9,0,10*ROW('Water Data'!G64))),'Data Summary'!CD70="Yes"),OFFSET('Water Data'!$G$9,0,10*ROW('Water Data'!G64)),NA())</f>
        <v>#N/A</v>
      </c>
      <c r="P70" s="91" t="e">
        <f ca="true">+IF(AND(ISNUMBER(OFFSET('Water Data'!$H$4,0,10*ROW('Water Data'!H64))),'Data Summary'!CE70="Yes"),100-OFFSET('Water Data'!$H$4,0,10*ROW('Water Data'!H64)),NA())</f>
        <v>#N/A</v>
      </c>
      <c r="Q70" s="91" t="e">
        <f ca="true">+IF(AND(ISNUMBER(OFFSET('Water Data'!$H$6,0,10*ROW('Water Data'!H64))),'Data Summary'!CF70="Yes"),OFFSET('Water Data'!$H$6,0,10*ROW('Water Data'!H64)),NA())</f>
        <v>#N/A</v>
      </c>
      <c r="R70" s="91" t="e">
        <f ca="true">+IF(AND(ISNUMBER(OFFSET('Water Data'!$H$9,0,10*ROW('Water Data'!H64))),'Data Summary'!CG70="Yes"),OFFSET('Water Data'!$H$9,0,10*ROW('Water Data'!H64)),NA())</f>
        <v>#N/A</v>
      </c>
      <c r="S70" s="91" t="e">
        <f ca="true">+IF(AND(ISNUMBER(OFFSET('Water Data'!$I$4,0,10*ROW('Water Data'!I64))),'Data Summary'!CH70="Yes"),100-OFFSET('Water Data'!$I$4,0,10*ROW('Water Data'!I64)),NA())</f>
        <v>#N/A</v>
      </c>
      <c r="T70" s="91" t="e">
        <f ca="true">+IF(AND(ISNUMBER(OFFSET('Water Data'!$I$6,0,10*ROW('Water Data'!I64))),'Data Summary'!CI70="Yes"),OFFSET('Water Data'!$I$6,0,10*ROW('Water Data'!I64)),NA())</f>
        <v>#N/A</v>
      </c>
      <c r="U70" s="91" t="e">
        <f ca="true">+IF(AND(ISNUMBER(OFFSET('Water Data'!$I$9,0,10*ROW('Water Data'!I64))),'Data Summary'!CJ70="Yes"),OFFSET('Water Data'!$I$9,0,10*ROW('Water Data'!I64)),NA())</f>
        <v>#N/A</v>
      </c>
      <c r="V70" s="92" t="e">
        <f ca="true">+IF(AND(ISNUMBER(OFFSET('Sanitation Data'!$D$4,0,10*ROW('Sanitation Data'!D64))),'Data Summary'!CK70="Yes"),100-OFFSET('Sanitation Data'!$D$4,0,10*ROW('Sanitation Data'!D64)),NA())</f>
        <v>#N/A</v>
      </c>
      <c r="W70" s="92" t="e">
        <f ca="true">+IF(AND(ISNUMBER(OFFSET('Sanitation Data'!$D$6,0,10*ROW('Sanitation Data'!D64))),'Data Summary'!CL70="Yes"),OFFSET('Sanitation Data'!$D$6,0,10*ROW('Sanitation Data'!D64)),NA())</f>
        <v>#N/A</v>
      </c>
      <c r="X70" s="92" t="e">
        <f ca="true">+IF(AND(ISNUMBER(OFFSET('Sanitation Data'!$D$10,0,10*ROW('Sanitation Data'!D64))),'Data Summary'!CM70="Yes"),OFFSET('Sanitation Data'!$D$10,0,10*ROW('Sanitation Data'!D64)),NA())</f>
        <v>#N/A</v>
      </c>
      <c r="Y70" s="92" t="e">
        <f ca="true">+IF(AND(ISNUMBER(OFFSET('Sanitation Data'!$D$11,0,10*ROW('Sanitation Data'!D64))),'Data Summary'!CN70="Yes"),OFFSET('Sanitation Data'!$D$11,0,10*ROW('Sanitation Data'!D64)),NA())</f>
        <v>#N/A</v>
      </c>
      <c r="Z70" s="92" t="e">
        <f ca="true">+IF(AND(ISNUMBER(OFFSET('Sanitation Data'!$D$12,0,10*ROW('Sanitation Data'!D64))),'Data Summary'!CO70="Yes"),OFFSET('Sanitation Data'!$D$12,0,10*ROW('Sanitation Data'!D64)),NA())</f>
        <v>#N/A</v>
      </c>
      <c r="AA70" s="92" t="e">
        <f ca="true">+IF(AND(ISNUMBER(OFFSET('Sanitation Data'!$E$4,0,10*ROW('Sanitation Data'!E64))),'Data Summary'!CP70="Yes"),100-OFFSET('Sanitation Data'!$E$4,0,10*ROW('Sanitation Data'!E64)),NA())</f>
        <v>#N/A</v>
      </c>
      <c r="AB70" s="92" t="e">
        <f ca="true">+IF(AND(ISNUMBER(OFFSET('Sanitation Data'!$E$6,0,10*ROW('Sanitation Data'!E64))),'Data Summary'!CQ70="Yes"),OFFSET('Sanitation Data'!$E$6,0,10*ROW('Sanitation Data'!E64)),NA())</f>
        <v>#N/A</v>
      </c>
      <c r="AC70" s="92" t="e">
        <f ca="true">+IF(AND(ISNUMBER(OFFSET('Sanitation Data'!$E$10,0,10*ROW('Sanitation Data'!E64))),'Data Summary'!CR70="Yes"),OFFSET('Sanitation Data'!$E$10,0,10*ROW('Sanitation Data'!E64)),NA())</f>
        <v>#N/A</v>
      </c>
      <c r="AD70" s="92" t="e">
        <f ca="true">+IF(AND(ISNUMBER(OFFSET('Sanitation Data'!$E$11,0,10*ROW('Sanitation Data'!E64))),'Data Summary'!CS70="Yes"),OFFSET('Sanitation Data'!$E$11,0,10*ROW('Sanitation Data'!E64)),NA())</f>
        <v>#N/A</v>
      </c>
      <c r="AE70" s="92" t="e">
        <f ca="true">+IF(AND(ISNUMBER(OFFSET('Sanitation Data'!$E$12,0,10*ROW('Sanitation Data'!E64))),'Data Summary'!CT70="Yes"),OFFSET('Sanitation Data'!$E$12,0,10*ROW('Sanitation Data'!E64)),NA())</f>
        <v>#N/A</v>
      </c>
      <c r="AF70" s="92" t="e">
        <f ca="true">+IF(AND(ISNUMBER(OFFSET('Sanitation Data'!$F$4,0,10*ROW('Sanitation Data'!F64))),'Data Summary'!CU70="Yes"),100-OFFSET('Sanitation Data'!$F$4,0,10*ROW('Sanitation Data'!F64)),NA())</f>
        <v>#N/A</v>
      </c>
      <c r="AG70" s="92" t="e">
        <f ca="true">+IF(AND(ISNUMBER(OFFSET('Sanitation Data'!$F$6,0,10*ROW('Sanitation Data'!F64))),'Data Summary'!CV70="Yes"),OFFSET('Sanitation Data'!$F$6,0,10*ROW('Sanitation Data'!F64)),NA())</f>
        <v>#N/A</v>
      </c>
      <c r="AH70" s="92" t="e">
        <f ca="true">+IF(AND(ISNUMBER(OFFSET('Sanitation Data'!$F$10,0,10*ROW('Sanitation Data'!F64))),'Data Summary'!CW70="Yes"),OFFSET('Sanitation Data'!$F$10,0,10*ROW('Sanitation Data'!F64)),NA())</f>
        <v>#N/A</v>
      </c>
      <c r="AI70" s="92" t="e">
        <f ca="true">+IF(AND(ISNUMBER(OFFSET('Sanitation Data'!$F$11,0,10*ROW('Sanitation Data'!F64))),'Data Summary'!CX70="Yes"),OFFSET('Sanitation Data'!$F$11,0,10*ROW('Sanitation Data'!F64)),NA())</f>
        <v>#N/A</v>
      </c>
      <c r="AJ70" s="92" t="e">
        <f ca="true">+IF(AND(ISNUMBER(OFFSET('Sanitation Data'!$F$12,0,10*ROW('Sanitation Data'!F64))),'Data Summary'!CY70="Yes"),OFFSET('Sanitation Data'!$F$12,0,10*ROW('Sanitation Data'!F64)),NA())</f>
        <v>#N/A</v>
      </c>
      <c r="AK70" s="92" t="e">
        <f ca="true">+IF(AND(ISNUMBER(OFFSET('Sanitation Data'!$G$4,0,10*ROW('Sanitation Data'!G64))),'Data Summary'!CZ70="Yes"),100-OFFSET('Sanitation Data'!$G$4,0,10*ROW('Sanitation Data'!G64)),NA())</f>
        <v>#N/A</v>
      </c>
      <c r="AL70" s="92" t="e">
        <f ca="true">+IF(AND(ISNUMBER(OFFSET('Sanitation Data'!$G$6,0,10*ROW('Sanitation Data'!G64))),'Data Summary'!DA70="Yes"),OFFSET('Sanitation Data'!$G$6,0,10*ROW('Sanitation Data'!G64)),NA())</f>
        <v>#N/A</v>
      </c>
      <c r="AM70" s="92" t="e">
        <f ca="true">+IF(AND(ISNUMBER(OFFSET('Sanitation Data'!$G$10,0,10*ROW('Sanitation Data'!G64))),'Data Summary'!DB70="Yes"),OFFSET('Sanitation Data'!$G$10,0,10*ROW('Sanitation Data'!G64)),NA())</f>
        <v>#N/A</v>
      </c>
      <c r="AN70" s="92" t="e">
        <f ca="true">+IF(AND(ISNUMBER(OFFSET('Sanitation Data'!$G$11,0,10*ROW('Sanitation Data'!G64))),'Data Summary'!DC70="Yes"),OFFSET('Sanitation Data'!$G$11,0,10*ROW('Sanitation Data'!G64)),NA())</f>
        <v>#N/A</v>
      </c>
      <c r="AO70" s="92" t="e">
        <f ca="true">+IF(AND(ISNUMBER(OFFSET('Sanitation Data'!$G$12,0,10*ROW('Sanitation Data'!G64))),'Data Summary'!DD70="Yes"),OFFSET('Sanitation Data'!$G$12,0,10*ROW('Sanitation Data'!G64)),NA())</f>
        <v>#N/A</v>
      </c>
      <c r="AP70" s="92" t="e">
        <f ca="true">+IF(AND(ISNUMBER(OFFSET('Sanitation Data'!$H$4,0,10*ROW('Sanitation Data'!H64))),'Data Summary'!DE70="Yes"),100-OFFSET('Sanitation Data'!$H$4,0,10*ROW('Sanitation Data'!H64)),NA())</f>
        <v>#N/A</v>
      </c>
      <c r="AQ70" s="92" t="e">
        <f ca="true">+IF(AND(ISNUMBER(OFFSET('Sanitation Data'!$H$6,0,10*ROW('Sanitation Data'!H64))),'Data Summary'!DF70="Yes"),OFFSET('Sanitation Data'!$H$6,0,10*ROW('Sanitation Data'!H64)),NA())</f>
        <v>#N/A</v>
      </c>
      <c r="AR70" s="92" t="e">
        <f ca="true">+IF(AND(ISNUMBER(OFFSET('Sanitation Data'!$H$10,0,10*ROW('Sanitation Data'!H64))),'Data Summary'!DG70="Yes"),OFFSET('Sanitation Data'!$H$10,0,10*ROW('Sanitation Data'!H64)),NA())</f>
        <v>#N/A</v>
      </c>
      <c r="AS70" s="92" t="e">
        <f ca="true">+IF(AND(ISNUMBER(OFFSET('Sanitation Data'!$H$11,0,10*ROW('Sanitation Data'!H64))),'Data Summary'!DH70="Yes"),OFFSET('Sanitation Data'!$H$11,0,10*ROW('Sanitation Data'!H64)),NA())</f>
        <v>#N/A</v>
      </c>
      <c r="AT70" s="92" t="e">
        <f ca="true">+IF(AND(ISNUMBER(OFFSET('Sanitation Data'!$H$12,0,10*ROW('Sanitation Data'!H64))),'Data Summary'!DI70="Yes"),OFFSET('Sanitation Data'!$H$12,0,10*ROW('Sanitation Data'!H64)),NA())</f>
        <v>#N/A</v>
      </c>
      <c r="AU70" s="92" t="e">
        <f ca="true">+IF(AND(ISNUMBER(OFFSET('Sanitation Data'!$I$4,0,10*ROW('Sanitation Data'!I64))),'Data Summary'!DJ70="Yes"),100-OFFSET('Sanitation Data'!$I$4,0,10*ROW('Sanitation Data'!I64)),NA())</f>
        <v>#N/A</v>
      </c>
      <c r="AV70" s="92" t="e">
        <f ca="true">+IF(AND(ISNUMBER(OFFSET('Sanitation Data'!$I$6,0,10*ROW('Sanitation Data'!I64))),'Data Summary'!DK70="Yes"),OFFSET('Sanitation Data'!$I$6,0,10*ROW('Sanitation Data'!I64)),NA())</f>
        <v>#N/A</v>
      </c>
      <c r="AW70" s="92" t="e">
        <f ca="true">+IF(AND(ISNUMBER(OFFSET('Sanitation Data'!$I$10,0,10*ROW('Sanitation Data'!I64))),'Data Summary'!DL70="Yes"),OFFSET('Sanitation Data'!$I$10,0,10*ROW('Sanitation Data'!I64)),NA())</f>
        <v>#N/A</v>
      </c>
      <c r="AX70" s="92" t="e">
        <f ca="true">+IF(AND(ISNUMBER(OFFSET('Sanitation Data'!$I$11,0,10*ROW('Sanitation Data'!I64))),'Data Summary'!DM70="Yes"),OFFSET('Sanitation Data'!$I$11,0,10*ROW('Sanitation Data'!I64)),NA())</f>
        <v>#N/A</v>
      </c>
      <c r="AY70" s="92" t="e">
        <f ca="true">+IF(AND(ISNUMBER(OFFSET('Sanitation Data'!$I$12,0,10*ROW('Sanitation Data'!I64))),'Data Summary'!DN70="Yes"),OFFSET('Sanitation Data'!$I$12,0,10*ROW('Sanitation Data'!I64)),NA())</f>
        <v>#N/A</v>
      </c>
      <c r="AZ70" s="93" t="e">
        <f ca="true">+IF(AND(ISNUMBER(OFFSET('Hygiene Data'!$D$5,0,10*ROW('Hygiene Data'!D64))),'Data Summary'!DO70="Yes"),OFFSET('Hygiene Data'!$D$5,0,10*ROW('Hygiene Data'!D64)),NA())</f>
        <v>#N/A</v>
      </c>
      <c r="BA70" s="93" t="e">
        <f ca="true">+IF(AND(ISNUMBER(OFFSET('Hygiene Data'!$D$7,0,10*ROW('Hygiene Data'!D64))),'Data Summary'!DP70="Yes"),OFFSET('Hygiene Data'!$D$7,0,10*ROW('Hygiene Data'!D64)),NA())</f>
        <v>#N/A</v>
      </c>
      <c r="BB70" s="93" t="e">
        <f ca="true">+IF(AND(ISNUMBER(OFFSET('Hygiene Data'!$D$9,0,10*ROW('Hygiene Data'!D64))),'Data Summary'!DQ70="Yes"),OFFSET('Hygiene Data'!$D$9,0,10*ROW('Hygiene Data'!D64)),NA())</f>
        <v>#N/A</v>
      </c>
      <c r="BC70" s="93" t="e">
        <f ca="true">+IF(AND(ISNUMBER(OFFSET('Hygiene Data'!$E$5,0,10*ROW('Hygiene Data'!E64))),'Data Summary'!DR70="Yes"),OFFSET('Hygiene Data'!$E$5,0,10*ROW('Hygiene Data'!E64)),NA())</f>
        <v>#N/A</v>
      </c>
      <c r="BD70" s="93" t="e">
        <f ca="true">+IF(AND(ISNUMBER(OFFSET('Hygiene Data'!$E$7,0,10*ROW('Hygiene Data'!E64))),'Data Summary'!DS70="Yes"),OFFSET('Hygiene Data'!$E$7,0,10*ROW('Hygiene Data'!E64)),NA())</f>
        <v>#N/A</v>
      </c>
      <c r="BE70" s="93" t="e">
        <f ca="true">+IF(AND(ISNUMBER(OFFSET('Hygiene Data'!$E$9,0,10*ROW('Hygiene Data'!E64))),'Data Summary'!DT70="Yes"),OFFSET('Hygiene Data'!$E$9,0,10*ROW('Hygiene Data'!E64)),NA())</f>
        <v>#N/A</v>
      </c>
      <c r="BF70" s="93" t="e">
        <f ca="true">+IF(AND(ISNUMBER(OFFSET('Hygiene Data'!$F$5,0,10*ROW('Hygiene Data'!F64))),'Data Summary'!DU70="Yes"),OFFSET('Hygiene Data'!$F$5,0,10*ROW('Hygiene Data'!F64)),NA())</f>
        <v>#N/A</v>
      </c>
      <c r="BG70" s="93" t="e">
        <f ca="true">+IF(AND(ISNUMBER(OFFSET('Hygiene Data'!$F$7,0,10*ROW('Hygiene Data'!F64))),'Data Summary'!DV70="Yes"),OFFSET('Hygiene Data'!$F$7,0,10*ROW('Hygiene Data'!F64)),NA())</f>
        <v>#N/A</v>
      </c>
      <c r="BH70" s="93" t="e">
        <f ca="true">+IF(AND(ISNUMBER(OFFSET('Hygiene Data'!$F$9,0,10*ROW('Hygiene Data'!F64))),'Data Summary'!DW70="Yes"),OFFSET('Hygiene Data'!$F$9,0,10*ROW('Hygiene Data'!F64)),NA())</f>
        <v>#N/A</v>
      </c>
      <c r="BI70" s="93" t="e">
        <f ca="true">+IF(AND(ISNUMBER(OFFSET('Hygiene Data'!$G$5,0,10*ROW('Hygiene Data'!G64))),'Data Summary'!DX70="Yes"),OFFSET('Hygiene Data'!$G$5,0,10*ROW('Hygiene Data'!G64)),NA())</f>
        <v>#N/A</v>
      </c>
      <c r="BJ70" s="93" t="e">
        <f ca="true">+IF(AND(ISNUMBER(OFFSET('Hygiene Data'!$G$7,0,10*ROW('Hygiene Data'!G64))),'Data Summary'!DY70="Yes"),OFFSET('Hygiene Data'!$G$7,0,10*ROW('Hygiene Data'!G64)),NA())</f>
        <v>#N/A</v>
      </c>
      <c r="BK70" s="93" t="e">
        <f ca="true">+IF(AND(ISNUMBER(OFFSET('Hygiene Data'!$G$9,0,10*ROW('Hygiene Data'!G64))),'Data Summary'!DZ70="Yes"),OFFSET('Hygiene Data'!$G$9,0,10*ROW('Hygiene Data'!G64)),NA())</f>
        <v>#N/A</v>
      </c>
      <c r="BL70" s="93" t="e">
        <f ca="true">+IF(AND(ISNUMBER(OFFSET('Hygiene Data'!$H$5,0,10*ROW('Hygiene Data'!H64))),'Data Summary'!EA70="Yes"),OFFSET('Hygiene Data'!$H$5,0,10*ROW('Hygiene Data'!H64)),NA())</f>
        <v>#N/A</v>
      </c>
      <c r="BM70" s="93" t="e">
        <f ca="true">+IF(AND(ISNUMBER(OFFSET('Hygiene Data'!$H$7,0,10*ROW('Hygiene Data'!H64))),'Data Summary'!EB70="Yes"),OFFSET('Hygiene Data'!$H$7,0,10*ROW('Hygiene Data'!H64)),NA())</f>
        <v>#N/A</v>
      </c>
      <c r="BN70" s="93" t="e">
        <f ca="true">+IF(AND(ISNUMBER(OFFSET('Hygiene Data'!$H$9,0,10*ROW('Hygiene Data'!H64))),'Data Summary'!EC70="Yes"),OFFSET('Hygiene Data'!$H$9,0,10*ROW('Hygiene Data'!H64)),NA())</f>
        <v>#N/A</v>
      </c>
      <c r="BO70" s="93" t="e">
        <f ca="true">+IF(AND(ISNUMBER(OFFSET('Hygiene Data'!$I$5,0,10*ROW('Hygiene Data'!I64))),'Data Summary'!ED70="Yes"),OFFSET('Hygiene Data'!$I$5,0,10*ROW('Hygiene Data'!I64)),NA())</f>
        <v>#N/A</v>
      </c>
      <c r="BP70" s="93" t="e">
        <f ca="true">+IF(AND(ISNUMBER(OFFSET('Hygiene Data'!$I$7,0,10*ROW('Hygiene Data'!I64))),'Data Summary'!EE70="Yes"),OFFSET('Hygiene Data'!$I$7,0,10*ROW('Hygiene Data'!I64)),NA())</f>
        <v>#N/A</v>
      </c>
      <c r="BQ70" s="93" t="e">
        <f ca="true">+IF(AND(ISNUMBER(OFFSET('Hygiene Data'!$I$9,0,10*ROW('Hygiene Data'!I64))),'Data Summary'!EF70="Yes"),OFFSET('Hygiene Data'!$I$9,0,10*ROW('Hygiene Data'!I64)),NA())</f>
        <v>#N/A</v>
      </c>
    </row>
    <row xmlns:x14ac="http://schemas.microsoft.com/office/spreadsheetml/2009/9/ac" r="71" x14ac:dyDescent="0.2">
      <c r="A71" s="325" t="e">
        <f ca="true">+RIGHT('Data Summary'!A71,LEN('Data Summary'!A71)-9)</f>
        <v>#VALUE!</v>
      </c>
      <c r="B71" s="35" t="str">
        <f ca="true">+IF(ISTEXT('Data Summary'!B71),'Data Summary'!B71,"")</f>
        <v/>
      </c>
      <c r="C71" s="324" t="e">
        <f ca="true">+VALUE('Data Summary'!C71)</f>
        <v>#VALUE!</v>
      </c>
      <c r="D71" s="91" t="e">
        <f ca="true">+IF(AND(ISNUMBER(OFFSET('Water Data'!$D$4,0,10*ROW('Water Data'!D65))),'Data Summary'!BS71="Yes"),100-OFFSET('Water Data'!$D$4,0,10*ROW('Water Data'!D65)),NA())</f>
        <v>#N/A</v>
      </c>
      <c r="E71" s="91" t="e">
        <f ca="true">+IF(AND(ISNUMBER(OFFSET('Water Data'!$D$6,0,10*ROW('Water Data'!D65))),'Data Summary'!BT71="Yes"),OFFSET('Water Data'!$D$6,0,10*ROW('Water Data'!D65)),NA())</f>
        <v>#N/A</v>
      </c>
      <c r="F71" s="91" t="e">
        <f ca="true">+IF(AND(ISNUMBER(OFFSET('Water Data'!$D$9,0,10*ROW('Water Data'!D65))),'Data Summary'!BU71="Yes"),OFFSET('Water Data'!$D$9,0,10*ROW('Water Data'!D65)),NA())</f>
        <v>#N/A</v>
      </c>
      <c r="G71" s="91" t="e">
        <f ca="true">+IF(AND(ISNUMBER(OFFSET('Water Data'!$E$4,0,10*ROW('Water Data'!E65))),'Data Summary'!BV71="Yes"),100-OFFSET('Water Data'!$E$4,0,10*ROW('Water Data'!E65)),NA())</f>
        <v>#N/A</v>
      </c>
      <c r="H71" s="91" t="e">
        <f ca="true">+IF(AND(ISNUMBER(OFFSET('Water Data'!$E$6,0,10*ROW('Water Data'!E65))),'Data Summary'!BW71="Yes"),OFFSET('Water Data'!$E$6,0,10*ROW('Water Data'!E65)),NA())</f>
        <v>#N/A</v>
      </c>
      <c r="I71" s="91" t="e">
        <f ca="true">+IF(AND(ISNUMBER(OFFSET('Water Data'!$E$9,0,10*ROW('Water Data'!E65))),'Data Summary'!BX71="Yes"),OFFSET('Water Data'!$E$9,0,10*ROW('Water Data'!E65)),NA())</f>
        <v>#N/A</v>
      </c>
      <c r="J71" s="91" t="e">
        <f ca="true">+IF(AND(ISNUMBER(OFFSET('Water Data'!$F$4,0,10*ROW('Water Data'!F65))),'Data Summary'!BY71="Yes"),100-OFFSET('Water Data'!$F$4,0,10*ROW('Water Data'!F65)),NA())</f>
        <v>#N/A</v>
      </c>
      <c r="K71" s="91" t="e">
        <f ca="true">+IF(AND(ISNUMBER(OFFSET('Water Data'!$F$6,0,10*ROW('Water Data'!F65))),'Data Summary'!BZ71="Yes"),OFFSET('Water Data'!$F$6,0,10*ROW('Water Data'!F65)),NA())</f>
        <v>#N/A</v>
      </c>
      <c r="L71" s="91" t="e">
        <f ca="true">+IF(AND(ISNUMBER(OFFSET('Water Data'!$F$9,0,10*ROW('Water Data'!F65))),'Data Summary'!CA71="Yes"),OFFSET('Water Data'!$F$9,0,10*ROW('Water Data'!F65)),NA())</f>
        <v>#N/A</v>
      </c>
      <c r="M71" s="91" t="e">
        <f ca="true">+IF(AND(ISNUMBER(OFFSET('Water Data'!$G$4,0,10*ROW('Water Data'!G65))),'Data Summary'!CB71="Yes"),100-OFFSET('Water Data'!$G$4,0,10*ROW('Water Data'!G65)),NA())</f>
        <v>#N/A</v>
      </c>
      <c r="N71" s="91" t="e">
        <f ca="true">+IF(AND(ISNUMBER(OFFSET('Water Data'!$G$6,0,10*ROW('Water Data'!G65))),'Data Summary'!CC71="Yes"),OFFSET('Water Data'!$G$6,0,10*ROW('Water Data'!G65)),NA())</f>
        <v>#N/A</v>
      </c>
      <c r="O71" s="91" t="e">
        <f ca="true">+IF(AND(ISNUMBER(OFFSET('Water Data'!$G$9,0,10*ROW('Water Data'!G65))),'Data Summary'!CD71="Yes"),OFFSET('Water Data'!$G$9,0,10*ROW('Water Data'!G65)),NA())</f>
        <v>#N/A</v>
      </c>
      <c r="P71" s="91" t="e">
        <f ca="true">+IF(AND(ISNUMBER(OFFSET('Water Data'!$H$4,0,10*ROW('Water Data'!H65))),'Data Summary'!CE71="Yes"),100-OFFSET('Water Data'!$H$4,0,10*ROW('Water Data'!H65)),NA())</f>
        <v>#N/A</v>
      </c>
      <c r="Q71" s="91" t="e">
        <f ca="true">+IF(AND(ISNUMBER(OFFSET('Water Data'!$H$6,0,10*ROW('Water Data'!H65))),'Data Summary'!CF71="Yes"),OFFSET('Water Data'!$H$6,0,10*ROW('Water Data'!H65)),NA())</f>
        <v>#N/A</v>
      </c>
      <c r="R71" s="91" t="e">
        <f ca="true">+IF(AND(ISNUMBER(OFFSET('Water Data'!$H$9,0,10*ROW('Water Data'!H65))),'Data Summary'!CG71="Yes"),OFFSET('Water Data'!$H$9,0,10*ROW('Water Data'!H65)),NA())</f>
        <v>#N/A</v>
      </c>
      <c r="S71" s="91" t="e">
        <f ca="true">+IF(AND(ISNUMBER(OFFSET('Water Data'!$I$4,0,10*ROW('Water Data'!I65))),'Data Summary'!CH71="Yes"),100-OFFSET('Water Data'!$I$4,0,10*ROW('Water Data'!I65)),NA())</f>
        <v>#N/A</v>
      </c>
      <c r="T71" s="91" t="e">
        <f ca="true">+IF(AND(ISNUMBER(OFFSET('Water Data'!$I$6,0,10*ROW('Water Data'!I65))),'Data Summary'!CI71="Yes"),OFFSET('Water Data'!$I$6,0,10*ROW('Water Data'!I65)),NA())</f>
        <v>#N/A</v>
      </c>
      <c r="U71" s="91" t="e">
        <f ca="true">+IF(AND(ISNUMBER(OFFSET('Water Data'!$I$9,0,10*ROW('Water Data'!I65))),'Data Summary'!CJ71="Yes"),OFFSET('Water Data'!$I$9,0,10*ROW('Water Data'!I65)),NA())</f>
        <v>#N/A</v>
      </c>
      <c r="V71" s="92" t="e">
        <f ca="true">+IF(AND(ISNUMBER(OFFSET('Sanitation Data'!$D$4,0,10*ROW('Sanitation Data'!D65))),'Data Summary'!CK71="Yes"),100-OFFSET('Sanitation Data'!$D$4,0,10*ROW('Sanitation Data'!D65)),NA())</f>
        <v>#N/A</v>
      </c>
      <c r="W71" s="92" t="e">
        <f ca="true">+IF(AND(ISNUMBER(OFFSET('Sanitation Data'!$D$6,0,10*ROW('Sanitation Data'!D65))),'Data Summary'!CL71="Yes"),OFFSET('Sanitation Data'!$D$6,0,10*ROW('Sanitation Data'!D65)),NA())</f>
        <v>#N/A</v>
      </c>
      <c r="X71" s="92" t="e">
        <f ca="true">+IF(AND(ISNUMBER(OFFSET('Sanitation Data'!$D$10,0,10*ROW('Sanitation Data'!D65))),'Data Summary'!CM71="Yes"),OFFSET('Sanitation Data'!$D$10,0,10*ROW('Sanitation Data'!D65)),NA())</f>
        <v>#N/A</v>
      </c>
      <c r="Y71" s="92" t="e">
        <f ca="true">+IF(AND(ISNUMBER(OFFSET('Sanitation Data'!$D$11,0,10*ROW('Sanitation Data'!D65))),'Data Summary'!CN71="Yes"),OFFSET('Sanitation Data'!$D$11,0,10*ROW('Sanitation Data'!D65)),NA())</f>
        <v>#N/A</v>
      </c>
      <c r="Z71" s="92" t="e">
        <f ca="true">+IF(AND(ISNUMBER(OFFSET('Sanitation Data'!$D$12,0,10*ROW('Sanitation Data'!D65))),'Data Summary'!CO71="Yes"),OFFSET('Sanitation Data'!$D$12,0,10*ROW('Sanitation Data'!D65)),NA())</f>
        <v>#N/A</v>
      </c>
      <c r="AA71" s="92" t="e">
        <f ca="true">+IF(AND(ISNUMBER(OFFSET('Sanitation Data'!$E$4,0,10*ROW('Sanitation Data'!E65))),'Data Summary'!CP71="Yes"),100-OFFSET('Sanitation Data'!$E$4,0,10*ROW('Sanitation Data'!E65)),NA())</f>
        <v>#N/A</v>
      </c>
      <c r="AB71" s="92" t="e">
        <f ca="true">+IF(AND(ISNUMBER(OFFSET('Sanitation Data'!$E$6,0,10*ROW('Sanitation Data'!E65))),'Data Summary'!CQ71="Yes"),OFFSET('Sanitation Data'!$E$6,0,10*ROW('Sanitation Data'!E65)),NA())</f>
        <v>#N/A</v>
      </c>
      <c r="AC71" s="92" t="e">
        <f ca="true">+IF(AND(ISNUMBER(OFFSET('Sanitation Data'!$E$10,0,10*ROW('Sanitation Data'!E65))),'Data Summary'!CR71="Yes"),OFFSET('Sanitation Data'!$E$10,0,10*ROW('Sanitation Data'!E65)),NA())</f>
        <v>#N/A</v>
      </c>
      <c r="AD71" s="92" t="e">
        <f ca="true">+IF(AND(ISNUMBER(OFFSET('Sanitation Data'!$E$11,0,10*ROW('Sanitation Data'!E65))),'Data Summary'!CS71="Yes"),OFFSET('Sanitation Data'!$E$11,0,10*ROW('Sanitation Data'!E65)),NA())</f>
        <v>#N/A</v>
      </c>
      <c r="AE71" s="92" t="e">
        <f ca="true">+IF(AND(ISNUMBER(OFFSET('Sanitation Data'!$E$12,0,10*ROW('Sanitation Data'!E65))),'Data Summary'!CT71="Yes"),OFFSET('Sanitation Data'!$E$12,0,10*ROW('Sanitation Data'!E65)),NA())</f>
        <v>#N/A</v>
      </c>
      <c r="AF71" s="92" t="e">
        <f ca="true">+IF(AND(ISNUMBER(OFFSET('Sanitation Data'!$F$4,0,10*ROW('Sanitation Data'!F65))),'Data Summary'!CU71="Yes"),100-OFFSET('Sanitation Data'!$F$4,0,10*ROW('Sanitation Data'!F65)),NA())</f>
        <v>#N/A</v>
      </c>
      <c r="AG71" s="92" t="e">
        <f ca="true">+IF(AND(ISNUMBER(OFFSET('Sanitation Data'!$F$6,0,10*ROW('Sanitation Data'!F65))),'Data Summary'!CV71="Yes"),OFFSET('Sanitation Data'!$F$6,0,10*ROW('Sanitation Data'!F65)),NA())</f>
        <v>#N/A</v>
      </c>
      <c r="AH71" s="92" t="e">
        <f ca="true">+IF(AND(ISNUMBER(OFFSET('Sanitation Data'!$F$10,0,10*ROW('Sanitation Data'!F65))),'Data Summary'!CW71="Yes"),OFFSET('Sanitation Data'!$F$10,0,10*ROW('Sanitation Data'!F65)),NA())</f>
        <v>#N/A</v>
      </c>
      <c r="AI71" s="92" t="e">
        <f ca="true">+IF(AND(ISNUMBER(OFFSET('Sanitation Data'!$F$11,0,10*ROW('Sanitation Data'!F65))),'Data Summary'!CX71="Yes"),OFFSET('Sanitation Data'!$F$11,0,10*ROW('Sanitation Data'!F65)),NA())</f>
        <v>#N/A</v>
      </c>
      <c r="AJ71" s="92" t="e">
        <f ca="true">+IF(AND(ISNUMBER(OFFSET('Sanitation Data'!$F$12,0,10*ROW('Sanitation Data'!F65))),'Data Summary'!CY71="Yes"),OFFSET('Sanitation Data'!$F$12,0,10*ROW('Sanitation Data'!F65)),NA())</f>
        <v>#N/A</v>
      </c>
      <c r="AK71" s="92" t="e">
        <f ca="true">+IF(AND(ISNUMBER(OFFSET('Sanitation Data'!$G$4,0,10*ROW('Sanitation Data'!G65))),'Data Summary'!CZ71="Yes"),100-OFFSET('Sanitation Data'!$G$4,0,10*ROW('Sanitation Data'!G65)),NA())</f>
        <v>#N/A</v>
      </c>
      <c r="AL71" s="92" t="e">
        <f ca="true">+IF(AND(ISNUMBER(OFFSET('Sanitation Data'!$G$6,0,10*ROW('Sanitation Data'!G65))),'Data Summary'!DA71="Yes"),OFFSET('Sanitation Data'!$G$6,0,10*ROW('Sanitation Data'!G65)),NA())</f>
        <v>#N/A</v>
      </c>
      <c r="AM71" s="92" t="e">
        <f ca="true">+IF(AND(ISNUMBER(OFFSET('Sanitation Data'!$G$10,0,10*ROW('Sanitation Data'!G65))),'Data Summary'!DB71="Yes"),OFFSET('Sanitation Data'!$G$10,0,10*ROW('Sanitation Data'!G65)),NA())</f>
        <v>#N/A</v>
      </c>
      <c r="AN71" s="92" t="e">
        <f ca="true">+IF(AND(ISNUMBER(OFFSET('Sanitation Data'!$G$11,0,10*ROW('Sanitation Data'!G65))),'Data Summary'!DC71="Yes"),OFFSET('Sanitation Data'!$G$11,0,10*ROW('Sanitation Data'!G65)),NA())</f>
        <v>#N/A</v>
      </c>
      <c r="AO71" s="92" t="e">
        <f ca="true">+IF(AND(ISNUMBER(OFFSET('Sanitation Data'!$G$12,0,10*ROW('Sanitation Data'!G65))),'Data Summary'!DD71="Yes"),OFFSET('Sanitation Data'!$G$12,0,10*ROW('Sanitation Data'!G65)),NA())</f>
        <v>#N/A</v>
      </c>
      <c r="AP71" s="92" t="e">
        <f ca="true">+IF(AND(ISNUMBER(OFFSET('Sanitation Data'!$H$4,0,10*ROW('Sanitation Data'!H65))),'Data Summary'!DE71="Yes"),100-OFFSET('Sanitation Data'!$H$4,0,10*ROW('Sanitation Data'!H65)),NA())</f>
        <v>#N/A</v>
      </c>
      <c r="AQ71" s="92" t="e">
        <f ca="true">+IF(AND(ISNUMBER(OFFSET('Sanitation Data'!$H$6,0,10*ROW('Sanitation Data'!H65))),'Data Summary'!DF71="Yes"),OFFSET('Sanitation Data'!$H$6,0,10*ROW('Sanitation Data'!H65)),NA())</f>
        <v>#N/A</v>
      </c>
      <c r="AR71" s="92" t="e">
        <f ca="true">+IF(AND(ISNUMBER(OFFSET('Sanitation Data'!$H$10,0,10*ROW('Sanitation Data'!H65))),'Data Summary'!DG71="Yes"),OFFSET('Sanitation Data'!$H$10,0,10*ROW('Sanitation Data'!H65)),NA())</f>
        <v>#N/A</v>
      </c>
      <c r="AS71" s="92" t="e">
        <f ca="true">+IF(AND(ISNUMBER(OFFSET('Sanitation Data'!$H$11,0,10*ROW('Sanitation Data'!H65))),'Data Summary'!DH71="Yes"),OFFSET('Sanitation Data'!$H$11,0,10*ROW('Sanitation Data'!H65)),NA())</f>
        <v>#N/A</v>
      </c>
      <c r="AT71" s="92" t="e">
        <f ca="true">+IF(AND(ISNUMBER(OFFSET('Sanitation Data'!$H$12,0,10*ROW('Sanitation Data'!H65))),'Data Summary'!DI71="Yes"),OFFSET('Sanitation Data'!$H$12,0,10*ROW('Sanitation Data'!H65)),NA())</f>
        <v>#N/A</v>
      </c>
      <c r="AU71" s="92" t="e">
        <f ca="true">+IF(AND(ISNUMBER(OFFSET('Sanitation Data'!$I$4,0,10*ROW('Sanitation Data'!I65))),'Data Summary'!DJ71="Yes"),100-OFFSET('Sanitation Data'!$I$4,0,10*ROW('Sanitation Data'!I65)),NA())</f>
        <v>#N/A</v>
      </c>
      <c r="AV71" s="92" t="e">
        <f ca="true">+IF(AND(ISNUMBER(OFFSET('Sanitation Data'!$I$6,0,10*ROW('Sanitation Data'!I65))),'Data Summary'!DK71="Yes"),OFFSET('Sanitation Data'!$I$6,0,10*ROW('Sanitation Data'!I65)),NA())</f>
        <v>#N/A</v>
      </c>
      <c r="AW71" s="92" t="e">
        <f ca="true">+IF(AND(ISNUMBER(OFFSET('Sanitation Data'!$I$10,0,10*ROW('Sanitation Data'!I65))),'Data Summary'!DL71="Yes"),OFFSET('Sanitation Data'!$I$10,0,10*ROW('Sanitation Data'!I65)),NA())</f>
        <v>#N/A</v>
      </c>
      <c r="AX71" s="92" t="e">
        <f ca="true">+IF(AND(ISNUMBER(OFFSET('Sanitation Data'!$I$11,0,10*ROW('Sanitation Data'!I65))),'Data Summary'!DM71="Yes"),OFFSET('Sanitation Data'!$I$11,0,10*ROW('Sanitation Data'!I65)),NA())</f>
        <v>#N/A</v>
      </c>
      <c r="AY71" s="92" t="e">
        <f ca="true">+IF(AND(ISNUMBER(OFFSET('Sanitation Data'!$I$12,0,10*ROW('Sanitation Data'!I65))),'Data Summary'!DN71="Yes"),OFFSET('Sanitation Data'!$I$12,0,10*ROW('Sanitation Data'!I65)),NA())</f>
        <v>#N/A</v>
      </c>
      <c r="AZ71" s="93" t="e">
        <f ca="true">+IF(AND(ISNUMBER(OFFSET('Hygiene Data'!$D$5,0,10*ROW('Hygiene Data'!D65))),'Data Summary'!DO71="Yes"),OFFSET('Hygiene Data'!$D$5,0,10*ROW('Hygiene Data'!D65)),NA())</f>
        <v>#N/A</v>
      </c>
      <c r="BA71" s="93" t="e">
        <f ca="true">+IF(AND(ISNUMBER(OFFSET('Hygiene Data'!$D$7,0,10*ROW('Hygiene Data'!D65))),'Data Summary'!DP71="Yes"),OFFSET('Hygiene Data'!$D$7,0,10*ROW('Hygiene Data'!D65)),NA())</f>
        <v>#N/A</v>
      </c>
      <c r="BB71" s="93" t="e">
        <f ca="true">+IF(AND(ISNUMBER(OFFSET('Hygiene Data'!$D$9,0,10*ROW('Hygiene Data'!D65))),'Data Summary'!DQ71="Yes"),OFFSET('Hygiene Data'!$D$9,0,10*ROW('Hygiene Data'!D65)),NA())</f>
        <v>#N/A</v>
      </c>
      <c r="BC71" s="93" t="e">
        <f ca="true">+IF(AND(ISNUMBER(OFFSET('Hygiene Data'!$E$5,0,10*ROW('Hygiene Data'!E65))),'Data Summary'!DR71="Yes"),OFFSET('Hygiene Data'!$E$5,0,10*ROW('Hygiene Data'!E65)),NA())</f>
        <v>#N/A</v>
      </c>
      <c r="BD71" s="93" t="e">
        <f ca="true">+IF(AND(ISNUMBER(OFFSET('Hygiene Data'!$E$7,0,10*ROW('Hygiene Data'!E65))),'Data Summary'!DS71="Yes"),OFFSET('Hygiene Data'!$E$7,0,10*ROW('Hygiene Data'!E65)),NA())</f>
        <v>#N/A</v>
      </c>
      <c r="BE71" s="93" t="e">
        <f ca="true">+IF(AND(ISNUMBER(OFFSET('Hygiene Data'!$E$9,0,10*ROW('Hygiene Data'!E65))),'Data Summary'!DT71="Yes"),OFFSET('Hygiene Data'!$E$9,0,10*ROW('Hygiene Data'!E65)),NA())</f>
        <v>#N/A</v>
      </c>
      <c r="BF71" s="93" t="e">
        <f ca="true">+IF(AND(ISNUMBER(OFFSET('Hygiene Data'!$F$5,0,10*ROW('Hygiene Data'!F65))),'Data Summary'!DU71="Yes"),OFFSET('Hygiene Data'!$F$5,0,10*ROW('Hygiene Data'!F65)),NA())</f>
        <v>#N/A</v>
      </c>
      <c r="BG71" s="93" t="e">
        <f ca="true">+IF(AND(ISNUMBER(OFFSET('Hygiene Data'!$F$7,0,10*ROW('Hygiene Data'!F65))),'Data Summary'!DV71="Yes"),OFFSET('Hygiene Data'!$F$7,0,10*ROW('Hygiene Data'!F65)),NA())</f>
        <v>#N/A</v>
      </c>
      <c r="BH71" s="93" t="e">
        <f ca="true">+IF(AND(ISNUMBER(OFFSET('Hygiene Data'!$F$9,0,10*ROW('Hygiene Data'!F65))),'Data Summary'!DW71="Yes"),OFFSET('Hygiene Data'!$F$9,0,10*ROW('Hygiene Data'!F65)),NA())</f>
        <v>#N/A</v>
      </c>
      <c r="BI71" s="93" t="e">
        <f ca="true">+IF(AND(ISNUMBER(OFFSET('Hygiene Data'!$G$5,0,10*ROW('Hygiene Data'!G65))),'Data Summary'!DX71="Yes"),OFFSET('Hygiene Data'!$G$5,0,10*ROW('Hygiene Data'!G65)),NA())</f>
        <v>#N/A</v>
      </c>
      <c r="BJ71" s="93" t="e">
        <f ca="true">+IF(AND(ISNUMBER(OFFSET('Hygiene Data'!$G$7,0,10*ROW('Hygiene Data'!G65))),'Data Summary'!DY71="Yes"),OFFSET('Hygiene Data'!$G$7,0,10*ROW('Hygiene Data'!G65)),NA())</f>
        <v>#N/A</v>
      </c>
      <c r="BK71" s="93" t="e">
        <f ca="true">+IF(AND(ISNUMBER(OFFSET('Hygiene Data'!$G$9,0,10*ROW('Hygiene Data'!G65))),'Data Summary'!DZ71="Yes"),OFFSET('Hygiene Data'!$G$9,0,10*ROW('Hygiene Data'!G65)),NA())</f>
        <v>#N/A</v>
      </c>
      <c r="BL71" s="93" t="e">
        <f ca="true">+IF(AND(ISNUMBER(OFFSET('Hygiene Data'!$H$5,0,10*ROW('Hygiene Data'!H65))),'Data Summary'!EA71="Yes"),OFFSET('Hygiene Data'!$H$5,0,10*ROW('Hygiene Data'!H65)),NA())</f>
        <v>#N/A</v>
      </c>
      <c r="BM71" s="93" t="e">
        <f ca="true">+IF(AND(ISNUMBER(OFFSET('Hygiene Data'!$H$7,0,10*ROW('Hygiene Data'!H65))),'Data Summary'!EB71="Yes"),OFFSET('Hygiene Data'!$H$7,0,10*ROW('Hygiene Data'!H65)),NA())</f>
        <v>#N/A</v>
      </c>
      <c r="BN71" s="93" t="e">
        <f ca="true">+IF(AND(ISNUMBER(OFFSET('Hygiene Data'!$H$9,0,10*ROW('Hygiene Data'!H65))),'Data Summary'!EC71="Yes"),OFFSET('Hygiene Data'!$H$9,0,10*ROW('Hygiene Data'!H65)),NA())</f>
        <v>#N/A</v>
      </c>
      <c r="BO71" s="93" t="e">
        <f ca="true">+IF(AND(ISNUMBER(OFFSET('Hygiene Data'!$I$5,0,10*ROW('Hygiene Data'!I65))),'Data Summary'!ED71="Yes"),OFFSET('Hygiene Data'!$I$5,0,10*ROW('Hygiene Data'!I65)),NA())</f>
        <v>#N/A</v>
      </c>
      <c r="BP71" s="93" t="e">
        <f ca="true">+IF(AND(ISNUMBER(OFFSET('Hygiene Data'!$I$7,0,10*ROW('Hygiene Data'!I65))),'Data Summary'!EE71="Yes"),OFFSET('Hygiene Data'!$I$7,0,10*ROW('Hygiene Data'!I65)),NA())</f>
        <v>#N/A</v>
      </c>
      <c r="BQ71" s="93" t="e">
        <f ca="true">+IF(AND(ISNUMBER(OFFSET('Hygiene Data'!$I$9,0,10*ROW('Hygiene Data'!I65))),'Data Summary'!EF71="Yes"),OFFSET('Hygiene Data'!$I$9,0,10*ROW('Hygiene Data'!I65)),NA())</f>
        <v>#N/A</v>
      </c>
    </row>
    <row xmlns:x14ac="http://schemas.microsoft.com/office/spreadsheetml/2009/9/ac" r="72" x14ac:dyDescent="0.2">
      <c r="A72" s="325" t="e">
        <f ca="true">+RIGHT('Data Summary'!A72,LEN('Data Summary'!A72)-9)</f>
        <v>#VALUE!</v>
      </c>
      <c r="B72" s="35" t="str">
        <f ca="true">+IF(ISTEXT('Data Summary'!B72),'Data Summary'!B72,"")</f>
        <v/>
      </c>
      <c r="C72" s="324" t="e">
        <f ca="true">+VALUE('Data Summary'!C72)</f>
        <v>#VALUE!</v>
      </c>
      <c r="D72" s="91" t="e">
        <f ca="true">+IF(AND(ISNUMBER(OFFSET('Water Data'!$D$4,0,10*ROW('Water Data'!D66))),'Data Summary'!BS72="Yes"),100-OFFSET('Water Data'!$D$4,0,10*ROW('Water Data'!D66)),NA())</f>
        <v>#N/A</v>
      </c>
      <c r="E72" s="91" t="e">
        <f ca="true">+IF(AND(ISNUMBER(OFFSET('Water Data'!$D$6,0,10*ROW('Water Data'!D66))),'Data Summary'!BT72="Yes"),OFFSET('Water Data'!$D$6,0,10*ROW('Water Data'!D66)),NA())</f>
        <v>#N/A</v>
      </c>
      <c r="F72" s="91" t="e">
        <f ca="true">+IF(AND(ISNUMBER(OFFSET('Water Data'!$D$9,0,10*ROW('Water Data'!D66))),'Data Summary'!BU72="Yes"),OFFSET('Water Data'!$D$9,0,10*ROW('Water Data'!D66)),NA())</f>
        <v>#N/A</v>
      </c>
      <c r="G72" s="91" t="e">
        <f ca="true">+IF(AND(ISNUMBER(OFFSET('Water Data'!$E$4,0,10*ROW('Water Data'!E66))),'Data Summary'!BV72="Yes"),100-OFFSET('Water Data'!$E$4,0,10*ROW('Water Data'!E66)),NA())</f>
        <v>#N/A</v>
      </c>
      <c r="H72" s="91" t="e">
        <f ca="true">+IF(AND(ISNUMBER(OFFSET('Water Data'!$E$6,0,10*ROW('Water Data'!E66))),'Data Summary'!BW72="Yes"),OFFSET('Water Data'!$E$6,0,10*ROW('Water Data'!E66)),NA())</f>
        <v>#N/A</v>
      </c>
      <c r="I72" s="91" t="e">
        <f ca="true">+IF(AND(ISNUMBER(OFFSET('Water Data'!$E$9,0,10*ROW('Water Data'!E66))),'Data Summary'!BX72="Yes"),OFFSET('Water Data'!$E$9,0,10*ROW('Water Data'!E66)),NA())</f>
        <v>#N/A</v>
      </c>
      <c r="J72" s="91" t="e">
        <f ca="true">+IF(AND(ISNUMBER(OFFSET('Water Data'!$F$4,0,10*ROW('Water Data'!F66))),'Data Summary'!BY72="Yes"),100-OFFSET('Water Data'!$F$4,0,10*ROW('Water Data'!F66)),NA())</f>
        <v>#N/A</v>
      </c>
      <c r="K72" s="91" t="e">
        <f ca="true">+IF(AND(ISNUMBER(OFFSET('Water Data'!$F$6,0,10*ROW('Water Data'!F66))),'Data Summary'!BZ72="Yes"),OFFSET('Water Data'!$F$6,0,10*ROW('Water Data'!F66)),NA())</f>
        <v>#N/A</v>
      </c>
      <c r="L72" s="91" t="e">
        <f ca="true">+IF(AND(ISNUMBER(OFFSET('Water Data'!$F$9,0,10*ROW('Water Data'!F66))),'Data Summary'!CA72="Yes"),OFFSET('Water Data'!$F$9,0,10*ROW('Water Data'!F66)),NA())</f>
        <v>#N/A</v>
      </c>
      <c r="M72" s="91" t="e">
        <f ca="true">+IF(AND(ISNUMBER(OFFSET('Water Data'!$G$4,0,10*ROW('Water Data'!G66))),'Data Summary'!CB72="Yes"),100-OFFSET('Water Data'!$G$4,0,10*ROW('Water Data'!G66)),NA())</f>
        <v>#N/A</v>
      </c>
      <c r="N72" s="91" t="e">
        <f ca="true">+IF(AND(ISNUMBER(OFFSET('Water Data'!$G$6,0,10*ROW('Water Data'!G66))),'Data Summary'!CC72="Yes"),OFFSET('Water Data'!$G$6,0,10*ROW('Water Data'!G66)),NA())</f>
        <v>#N/A</v>
      </c>
      <c r="O72" s="91" t="e">
        <f ca="true">+IF(AND(ISNUMBER(OFFSET('Water Data'!$G$9,0,10*ROW('Water Data'!G66))),'Data Summary'!CD72="Yes"),OFFSET('Water Data'!$G$9,0,10*ROW('Water Data'!G66)),NA())</f>
        <v>#N/A</v>
      </c>
      <c r="P72" s="91" t="e">
        <f ca="true">+IF(AND(ISNUMBER(OFFSET('Water Data'!$H$4,0,10*ROW('Water Data'!H66))),'Data Summary'!CE72="Yes"),100-OFFSET('Water Data'!$H$4,0,10*ROW('Water Data'!H66)),NA())</f>
        <v>#N/A</v>
      </c>
      <c r="Q72" s="91" t="e">
        <f ca="true">+IF(AND(ISNUMBER(OFFSET('Water Data'!$H$6,0,10*ROW('Water Data'!H66))),'Data Summary'!CF72="Yes"),OFFSET('Water Data'!$H$6,0,10*ROW('Water Data'!H66)),NA())</f>
        <v>#N/A</v>
      </c>
      <c r="R72" s="91" t="e">
        <f ca="true">+IF(AND(ISNUMBER(OFFSET('Water Data'!$H$9,0,10*ROW('Water Data'!H66))),'Data Summary'!CG72="Yes"),OFFSET('Water Data'!$H$9,0,10*ROW('Water Data'!H66)),NA())</f>
        <v>#N/A</v>
      </c>
      <c r="S72" s="91" t="e">
        <f ca="true">+IF(AND(ISNUMBER(OFFSET('Water Data'!$I$4,0,10*ROW('Water Data'!I66))),'Data Summary'!CH72="Yes"),100-OFFSET('Water Data'!$I$4,0,10*ROW('Water Data'!I66)),NA())</f>
        <v>#N/A</v>
      </c>
      <c r="T72" s="91" t="e">
        <f ca="true">+IF(AND(ISNUMBER(OFFSET('Water Data'!$I$6,0,10*ROW('Water Data'!I66))),'Data Summary'!CI72="Yes"),OFFSET('Water Data'!$I$6,0,10*ROW('Water Data'!I66)),NA())</f>
        <v>#N/A</v>
      </c>
      <c r="U72" s="91" t="e">
        <f ca="true">+IF(AND(ISNUMBER(OFFSET('Water Data'!$I$9,0,10*ROW('Water Data'!I66))),'Data Summary'!CJ72="Yes"),OFFSET('Water Data'!$I$9,0,10*ROW('Water Data'!I66)),NA())</f>
        <v>#N/A</v>
      </c>
      <c r="V72" s="92" t="e">
        <f ca="true">+IF(AND(ISNUMBER(OFFSET('Sanitation Data'!$D$4,0,10*ROW('Sanitation Data'!D66))),'Data Summary'!CK72="Yes"),100-OFFSET('Sanitation Data'!$D$4,0,10*ROW('Sanitation Data'!D66)),NA())</f>
        <v>#N/A</v>
      </c>
      <c r="W72" s="92" t="e">
        <f ca="true">+IF(AND(ISNUMBER(OFFSET('Sanitation Data'!$D$6,0,10*ROW('Sanitation Data'!D66))),'Data Summary'!CL72="Yes"),OFFSET('Sanitation Data'!$D$6,0,10*ROW('Sanitation Data'!D66)),NA())</f>
        <v>#N/A</v>
      </c>
      <c r="X72" s="92" t="e">
        <f ca="true">+IF(AND(ISNUMBER(OFFSET('Sanitation Data'!$D$10,0,10*ROW('Sanitation Data'!D66))),'Data Summary'!CM72="Yes"),OFFSET('Sanitation Data'!$D$10,0,10*ROW('Sanitation Data'!D66)),NA())</f>
        <v>#N/A</v>
      </c>
      <c r="Y72" s="92" t="e">
        <f ca="true">+IF(AND(ISNUMBER(OFFSET('Sanitation Data'!$D$11,0,10*ROW('Sanitation Data'!D66))),'Data Summary'!CN72="Yes"),OFFSET('Sanitation Data'!$D$11,0,10*ROW('Sanitation Data'!D66)),NA())</f>
        <v>#N/A</v>
      </c>
      <c r="Z72" s="92" t="e">
        <f ca="true">+IF(AND(ISNUMBER(OFFSET('Sanitation Data'!$D$12,0,10*ROW('Sanitation Data'!D66))),'Data Summary'!CO72="Yes"),OFFSET('Sanitation Data'!$D$12,0,10*ROW('Sanitation Data'!D66)),NA())</f>
        <v>#N/A</v>
      </c>
      <c r="AA72" s="92" t="e">
        <f ca="true">+IF(AND(ISNUMBER(OFFSET('Sanitation Data'!$E$4,0,10*ROW('Sanitation Data'!E66))),'Data Summary'!CP72="Yes"),100-OFFSET('Sanitation Data'!$E$4,0,10*ROW('Sanitation Data'!E66)),NA())</f>
        <v>#N/A</v>
      </c>
      <c r="AB72" s="92" t="e">
        <f ca="true">+IF(AND(ISNUMBER(OFFSET('Sanitation Data'!$E$6,0,10*ROW('Sanitation Data'!E66))),'Data Summary'!CQ72="Yes"),OFFSET('Sanitation Data'!$E$6,0,10*ROW('Sanitation Data'!E66)),NA())</f>
        <v>#N/A</v>
      </c>
      <c r="AC72" s="92" t="e">
        <f ca="true">+IF(AND(ISNUMBER(OFFSET('Sanitation Data'!$E$10,0,10*ROW('Sanitation Data'!E66))),'Data Summary'!CR72="Yes"),OFFSET('Sanitation Data'!$E$10,0,10*ROW('Sanitation Data'!E66)),NA())</f>
        <v>#N/A</v>
      </c>
      <c r="AD72" s="92" t="e">
        <f ca="true">+IF(AND(ISNUMBER(OFFSET('Sanitation Data'!$E$11,0,10*ROW('Sanitation Data'!E66))),'Data Summary'!CS72="Yes"),OFFSET('Sanitation Data'!$E$11,0,10*ROW('Sanitation Data'!E66)),NA())</f>
        <v>#N/A</v>
      </c>
      <c r="AE72" s="92" t="e">
        <f ca="true">+IF(AND(ISNUMBER(OFFSET('Sanitation Data'!$E$12,0,10*ROW('Sanitation Data'!E66))),'Data Summary'!CT72="Yes"),OFFSET('Sanitation Data'!$E$12,0,10*ROW('Sanitation Data'!E66)),NA())</f>
        <v>#N/A</v>
      </c>
      <c r="AF72" s="92" t="e">
        <f ca="true">+IF(AND(ISNUMBER(OFFSET('Sanitation Data'!$F$4,0,10*ROW('Sanitation Data'!F66))),'Data Summary'!CU72="Yes"),100-OFFSET('Sanitation Data'!$F$4,0,10*ROW('Sanitation Data'!F66)),NA())</f>
        <v>#N/A</v>
      </c>
      <c r="AG72" s="92" t="e">
        <f ca="true">+IF(AND(ISNUMBER(OFFSET('Sanitation Data'!$F$6,0,10*ROW('Sanitation Data'!F66))),'Data Summary'!CV72="Yes"),OFFSET('Sanitation Data'!$F$6,0,10*ROW('Sanitation Data'!F66)),NA())</f>
        <v>#N/A</v>
      </c>
      <c r="AH72" s="92" t="e">
        <f ca="true">+IF(AND(ISNUMBER(OFFSET('Sanitation Data'!$F$10,0,10*ROW('Sanitation Data'!F66))),'Data Summary'!CW72="Yes"),OFFSET('Sanitation Data'!$F$10,0,10*ROW('Sanitation Data'!F66)),NA())</f>
        <v>#N/A</v>
      </c>
      <c r="AI72" s="92" t="e">
        <f ca="true">+IF(AND(ISNUMBER(OFFSET('Sanitation Data'!$F$11,0,10*ROW('Sanitation Data'!F66))),'Data Summary'!CX72="Yes"),OFFSET('Sanitation Data'!$F$11,0,10*ROW('Sanitation Data'!F66)),NA())</f>
        <v>#N/A</v>
      </c>
      <c r="AJ72" s="92" t="e">
        <f ca="true">+IF(AND(ISNUMBER(OFFSET('Sanitation Data'!$F$12,0,10*ROW('Sanitation Data'!F66))),'Data Summary'!CY72="Yes"),OFFSET('Sanitation Data'!$F$12,0,10*ROW('Sanitation Data'!F66)),NA())</f>
        <v>#N/A</v>
      </c>
      <c r="AK72" s="92" t="e">
        <f ca="true">+IF(AND(ISNUMBER(OFFSET('Sanitation Data'!$G$4,0,10*ROW('Sanitation Data'!G66))),'Data Summary'!CZ72="Yes"),100-OFFSET('Sanitation Data'!$G$4,0,10*ROW('Sanitation Data'!G66)),NA())</f>
        <v>#N/A</v>
      </c>
      <c r="AL72" s="92" t="e">
        <f ca="true">+IF(AND(ISNUMBER(OFFSET('Sanitation Data'!$G$6,0,10*ROW('Sanitation Data'!G66))),'Data Summary'!DA72="Yes"),OFFSET('Sanitation Data'!$G$6,0,10*ROW('Sanitation Data'!G66)),NA())</f>
        <v>#N/A</v>
      </c>
      <c r="AM72" s="92" t="e">
        <f ca="true">+IF(AND(ISNUMBER(OFFSET('Sanitation Data'!$G$10,0,10*ROW('Sanitation Data'!G66))),'Data Summary'!DB72="Yes"),OFFSET('Sanitation Data'!$G$10,0,10*ROW('Sanitation Data'!G66)),NA())</f>
        <v>#N/A</v>
      </c>
      <c r="AN72" s="92" t="e">
        <f ca="true">+IF(AND(ISNUMBER(OFFSET('Sanitation Data'!$G$11,0,10*ROW('Sanitation Data'!G66))),'Data Summary'!DC72="Yes"),OFFSET('Sanitation Data'!$G$11,0,10*ROW('Sanitation Data'!G66)),NA())</f>
        <v>#N/A</v>
      </c>
      <c r="AO72" s="92" t="e">
        <f ca="true">+IF(AND(ISNUMBER(OFFSET('Sanitation Data'!$G$12,0,10*ROW('Sanitation Data'!G66))),'Data Summary'!DD72="Yes"),OFFSET('Sanitation Data'!$G$12,0,10*ROW('Sanitation Data'!G66)),NA())</f>
        <v>#N/A</v>
      </c>
      <c r="AP72" s="92" t="e">
        <f ca="true">+IF(AND(ISNUMBER(OFFSET('Sanitation Data'!$H$4,0,10*ROW('Sanitation Data'!H66))),'Data Summary'!DE72="Yes"),100-OFFSET('Sanitation Data'!$H$4,0,10*ROW('Sanitation Data'!H66)),NA())</f>
        <v>#N/A</v>
      </c>
      <c r="AQ72" s="92" t="e">
        <f ca="true">+IF(AND(ISNUMBER(OFFSET('Sanitation Data'!$H$6,0,10*ROW('Sanitation Data'!H66))),'Data Summary'!DF72="Yes"),OFFSET('Sanitation Data'!$H$6,0,10*ROW('Sanitation Data'!H66)),NA())</f>
        <v>#N/A</v>
      </c>
      <c r="AR72" s="92" t="e">
        <f ca="true">+IF(AND(ISNUMBER(OFFSET('Sanitation Data'!$H$10,0,10*ROW('Sanitation Data'!H66))),'Data Summary'!DG72="Yes"),OFFSET('Sanitation Data'!$H$10,0,10*ROW('Sanitation Data'!H66)),NA())</f>
        <v>#N/A</v>
      </c>
      <c r="AS72" s="92" t="e">
        <f ca="true">+IF(AND(ISNUMBER(OFFSET('Sanitation Data'!$H$11,0,10*ROW('Sanitation Data'!H66))),'Data Summary'!DH72="Yes"),OFFSET('Sanitation Data'!$H$11,0,10*ROW('Sanitation Data'!H66)),NA())</f>
        <v>#N/A</v>
      </c>
      <c r="AT72" s="92" t="e">
        <f ca="true">+IF(AND(ISNUMBER(OFFSET('Sanitation Data'!$H$12,0,10*ROW('Sanitation Data'!H66))),'Data Summary'!DI72="Yes"),OFFSET('Sanitation Data'!$H$12,0,10*ROW('Sanitation Data'!H66)),NA())</f>
        <v>#N/A</v>
      </c>
      <c r="AU72" s="92" t="e">
        <f ca="true">+IF(AND(ISNUMBER(OFFSET('Sanitation Data'!$I$4,0,10*ROW('Sanitation Data'!I66))),'Data Summary'!DJ72="Yes"),100-OFFSET('Sanitation Data'!$I$4,0,10*ROW('Sanitation Data'!I66)),NA())</f>
        <v>#N/A</v>
      </c>
      <c r="AV72" s="92" t="e">
        <f ca="true">+IF(AND(ISNUMBER(OFFSET('Sanitation Data'!$I$6,0,10*ROW('Sanitation Data'!I66))),'Data Summary'!DK72="Yes"),OFFSET('Sanitation Data'!$I$6,0,10*ROW('Sanitation Data'!I66)),NA())</f>
        <v>#N/A</v>
      </c>
      <c r="AW72" s="92" t="e">
        <f ca="true">+IF(AND(ISNUMBER(OFFSET('Sanitation Data'!$I$10,0,10*ROW('Sanitation Data'!I66))),'Data Summary'!DL72="Yes"),OFFSET('Sanitation Data'!$I$10,0,10*ROW('Sanitation Data'!I66)),NA())</f>
        <v>#N/A</v>
      </c>
      <c r="AX72" s="92" t="e">
        <f ca="true">+IF(AND(ISNUMBER(OFFSET('Sanitation Data'!$I$11,0,10*ROW('Sanitation Data'!I66))),'Data Summary'!DM72="Yes"),OFFSET('Sanitation Data'!$I$11,0,10*ROW('Sanitation Data'!I66)),NA())</f>
        <v>#N/A</v>
      </c>
      <c r="AY72" s="92" t="e">
        <f ca="true">+IF(AND(ISNUMBER(OFFSET('Sanitation Data'!$I$12,0,10*ROW('Sanitation Data'!I66))),'Data Summary'!DN72="Yes"),OFFSET('Sanitation Data'!$I$12,0,10*ROW('Sanitation Data'!I66)),NA())</f>
        <v>#N/A</v>
      </c>
      <c r="AZ72" s="93" t="e">
        <f ca="true">+IF(AND(ISNUMBER(OFFSET('Hygiene Data'!$D$5,0,10*ROW('Hygiene Data'!D66))),'Data Summary'!DO72="Yes"),OFFSET('Hygiene Data'!$D$5,0,10*ROW('Hygiene Data'!D66)),NA())</f>
        <v>#N/A</v>
      </c>
      <c r="BA72" s="93" t="e">
        <f ca="true">+IF(AND(ISNUMBER(OFFSET('Hygiene Data'!$D$7,0,10*ROW('Hygiene Data'!D66))),'Data Summary'!DP72="Yes"),OFFSET('Hygiene Data'!$D$7,0,10*ROW('Hygiene Data'!D66)),NA())</f>
        <v>#N/A</v>
      </c>
      <c r="BB72" s="93" t="e">
        <f ca="true">+IF(AND(ISNUMBER(OFFSET('Hygiene Data'!$D$9,0,10*ROW('Hygiene Data'!D66))),'Data Summary'!DQ72="Yes"),OFFSET('Hygiene Data'!$D$9,0,10*ROW('Hygiene Data'!D66)),NA())</f>
        <v>#N/A</v>
      </c>
      <c r="BC72" s="93" t="e">
        <f ca="true">+IF(AND(ISNUMBER(OFFSET('Hygiene Data'!$E$5,0,10*ROW('Hygiene Data'!E66))),'Data Summary'!DR72="Yes"),OFFSET('Hygiene Data'!$E$5,0,10*ROW('Hygiene Data'!E66)),NA())</f>
        <v>#N/A</v>
      </c>
      <c r="BD72" s="93" t="e">
        <f ca="true">+IF(AND(ISNUMBER(OFFSET('Hygiene Data'!$E$7,0,10*ROW('Hygiene Data'!E66))),'Data Summary'!DS72="Yes"),OFFSET('Hygiene Data'!$E$7,0,10*ROW('Hygiene Data'!E66)),NA())</f>
        <v>#N/A</v>
      </c>
      <c r="BE72" s="93" t="e">
        <f ca="true">+IF(AND(ISNUMBER(OFFSET('Hygiene Data'!$E$9,0,10*ROW('Hygiene Data'!E66))),'Data Summary'!DT72="Yes"),OFFSET('Hygiene Data'!$E$9,0,10*ROW('Hygiene Data'!E66)),NA())</f>
        <v>#N/A</v>
      </c>
      <c r="BF72" s="93" t="e">
        <f ca="true">+IF(AND(ISNUMBER(OFFSET('Hygiene Data'!$F$5,0,10*ROW('Hygiene Data'!F66))),'Data Summary'!DU72="Yes"),OFFSET('Hygiene Data'!$F$5,0,10*ROW('Hygiene Data'!F66)),NA())</f>
        <v>#N/A</v>
      </c>
      <c r="BG72" s="93" t="e">
        <f ca="true">+IF(AND(ISNUMBER(OFFSET('Hygiene Data'!$F$7,0,10*ROW('Hygiene Data'!F66))),'Data Summary'!DV72="Yes"),OFFSET('Hygiene Data'!$F$7,0,10*ROW('Hygiene Data'!F66)),NA())</f>
        <v>#N/A</v>
      </c>
      <c r="BH72" s="93" t="e">
        <f ca="true">+IF(AND(ISNUMBER(OFFSET('Hygiene Data'!$F$9,0,10*ROW('Hygiene Data'!F66))),'Data Summary'!DW72="Yes"),OFFSET('Hygiene Data'!$F$9,0,10*ROW('Hygiene Data'!F66)),NA())</f>
        <v>#N/A</v>
      </c>
      <c r="BI72" s="93" t="e">
        <f ca="true">+IF(AND(ISNUMBER(OFFSET('Hygiene Data'!$G$5,0,10*ROW('Hygiene Data'!G66))),'Data Summary'!DX72="Yes"),OFFSET('Hygiene Data'!$G$5,0,10*ROW('Hygiene Data'!G66)),NA())</f>
        <v>#N/A</v>
      </c>
      <c r="BJ72" s="93" t="e">
        <f ca="true">+IF(AND(ISNUMBER(OFFSET('Hygiene Data'!$G$7,0,10*ROW('Hygiene Data'!G66))),'Data Summary'!DY72="Yes"),OFFSET('Hygiene Data'!$G$7,0,10*ROW('Hygiene Data'!G66)),NA())</f>
        <v>#N/A</v>
      </c>
      <c r="BK72" s="93" t="e">
        <f ca="true">+IF(AND(ISNUMBER(OFFSET('Hygiene Data'!$G$9,0,10*ROW('Hygiene Data'!G66))),'Data Summary'!DZ72="Yes"),OFFSET('Hygiene Data'!$G$9,0,10*ROW('Hygiene Data'!G66)),NA())</f>
        <v>#N/A</v>
      </c>
      <c r="BL72" s="93" t="e">
        <f ca="true">+IF(AND(ISNUMBER(OFFSET('Hygiene Data'!$H$5,0,10*ROW('Hygiene Data'!H66))),'Data Summary'!EA72="Yes"),OFFSET('Hygiene Data'!$H$5,0,10*ROW('Hygiene Data'!H66)),NA())</f>
        <v>#N/A</v>
      </c>
      <c r="BM72" s="93" t="e">
        <f ca="true">+IF(AND(ISNUMBER(OFFSET('Hygiene Data'!$H$7,0,10*ROW('Hygiene Data'!H66))),'Data Summary'!EB72="Yes"),OFFSET('Hygiene Data'!$H$7,0,10*ROW('Hygiene Data'!H66)),NA())</f>
        <v>#N/A</v>
      </c>
      <c r="BN72" s="93" t="e">
        <f ca="true">+IF(AND(ISNUMBER(OFFSET('Hygiene Data'!$H$9,0,10*ROW('Hygiene Data'!H66))),'Data Summary'!EC72="Yes"),OFFSET('Hygiene Data'!$H$9,0,10*ROW('Hygiene Data'!H66)),NA())</f>
        <v>#N/A</v>
      </c>
      <c r="BO72" s="93" t="e">
        <f ca="true">+IF(AND(ISNUMBER(OFFSET('Hygiene Data'!$I$5,0,10*ROW('Hygiene Data'!I66))),'Data Summary'!ED72="Yes"),OFFSET('Hygiene Data'!$I$5,0,10*ROW('Hygiene Data'!I66)),NA())</f>
        <v>#N/A</v>
      </c>
      <c r="BP72" s="93" t="e">
        <f ca="true">+IF(AND(ISNUMBER(OFFSET('Hygiene Data'!$I$7,0,10*ROW('Hygiene Data'!I66))),'Data Summary'!EE72="Yes"),OFFSET('Hygiene Data'!$I$7,0,10*ROW('Hygiene Data'!I66)),NA())</f>
        <v>#N/A</v>
      </c>
      <c r="BQ72" s="93" t="e">
        <f ca="true">+IF(AND(ISNUMBER(OFFSET('Hygiene Data'!$I$9,0,10*ROW('Hygiene Data'!I66))),'Data Summary'!EF72="Yes"),OFFSET('Hygiene Data'!$I$9,0,10*ROW('Hygiene Data'!I66)),NA())</f>
        <v>#N/A</v>
      </c>
    </row>
    <row xmlns:x14ac="http://schemas.microsoft.com/office/spreadsheetml/2009/9/ac" r="73" x14ac:dyDescent="0.2">
      <c r="A73" s="325" t="e">
        <f ca="true">+RIGHT('Data Summary'!A73,LEN('Data Summary'!A73)-9)</f>
        <v>#VALUE!</v>
      </c>
      <c r="B73" s="35" t="str">
        <f ca="true">+IF(ISTEXT('Data Summary'!B73),'Data Summary'!B73,"")</f>
        <v/>
      </c>
      <c r="C73" s="324" t="e">
        <f ca="true">+VALUE('Data Summary'!C73)</f>
        <v>#VALUE!</v>
      </c>
      <c r="D73" s="91" t="e">
        <f ca="true">+IF(AND(ISNUMBER(OFFSET('Water Data'!$D$4,0,10*ROW('Water Data'!D67))),'Data Summary'!BS73="Yes"),100-OFFSET('Water Data'!$D$4,0,10*ROW('Water Data'!D67)),NA())</f>
        <v>#N/A</v>
      </c>
      <c r="E73" s="91" t="e">
        <f ca="true">+IF(AND(ISNUMBER(OFFSET('Water Data'!$D$6,0,10*ROW('Water Data'!D67))),'Data Summary'!BT73="Yes"),OFFSET('Water Data'!$D$6,0,10*ROW('Water Data'!D67)),NA())</f>
        <v>#N/A</v>
      </c>
      <c r="F73" s="91" t="e">
        <f ca="true">+IF(AND(ISNUMBER(OFFSET('Water Data'!$D$9,0,10*ROW('Water Data'!D67))),'Data Summary'!BU73="Yes"),OFFSET('Water Data'!$D$9,0,10*ROW('Water Data'!D67)),NA())</f>
        <v>#N/A</v>
      </c>
      <c r="G73" s="91" t="e">
        <f ca="true">+IF(AND(ISNUMBER(OFFSET('Water Data'!$E$4,0,10*ROW('Water Data'!E67))),'Data Summary'!BV73="Yes"),100-OFFSET('Water Data'!$E$4,0,10*ROW('Water Data'!E67)),NA())</f>
        <v>#N/A</v>
      </c>
      <c r="H73" s="91" t="e">
        <f ca="true">+IF(AND(ISNUMBER(OFFSET('Water Data'!$E$6,0,10*ROW('Water Data'!E67))),'Data Summary'!BW73="Yes"),OFFSET('Water Data'!$E$6,0,10*ROW('Water Data'!E67)),NA())</f>
        <v>#N/A</v>
      </c>
      <c r="I73" s="91" t="e">
        <f ca="true">+IF(AND(ISNUMBER(OFFSET('Water Data'!$E$9,0,10*ROW('Water Data'!E67))),'Data Summary'!BX73="Yes"),OFFSET('Water Data'!$E$9,0,10*ROW('Water Data'!E67)),NA())</f>
        <v>#N/A</v>
      </c>
      <c r="J73" s="91" t="e">
        <f ca="true">+IF(AND(ISNUMBER(OFFSET('Water Data'!$F$4,0,10*ROW('Water Data'!F67))),'Data Summary'!BY73="Yes"),100-OFFSET('Water Data'!$F$4,0,10*ROW('Water Data'!F67)),NA())</f>
        <v>#N/A</v>
      </c>
      <c r="K73" s="91" t="e">
        <f ca="true">+IF(AND(ISNUMBER(OFFSET('Water Data'!$F$6,0,10*ROW('Water Data'!F67))),'Data Summary'!BZ73="Yes"),OFFSET('Water Data'!$F$6,0,10*ROW('Water Data'!F67)),NA())</f>
        <v>#N/A</v>
      </c>
      <c r="L73" s="91" t="e">
        <f ca="true">+IF(AND(ISNUMBER(OFFSET('Water Data'!$F$9,0,10*ROW('Water Data'!F67))),'Data Summary'!CA73="Yes"),OFFSET('Water Data'!$F$9,0,10*ROW('Water Data'!F67)),NA())</f>
        <v>#N/A</v>
      </c>
      <c r="M73" s="91" t="e">
        <f ca="true">+IF(AND(ISNUMBER(OFFSET('Water Data'!$G$4,0,10*ROW('Water Data'!G67))),'Data Summary'!CB73="Yes"),100-OFFSET('Water Data'!$G$4,0,10*ROW('Water Data'!G67)),NA())</f>
        <v>#N/A</v>
      </c>
      <c r="N73" s="91" t="e">
        <f ca="true">+IF(AND(ISNUMBER(OFFSET('Water Data'!$G$6,0,10*ROW('Water Data'!G67))),'Data Summary'!CC73="Yes"),OFFSET('Water Data'!$G$6,0,10*ROW('Water Data'!G67)),NA())</f>
        <v>#N/A</v>
      </c>
      <c r="O73" s="91" t="e">
        <f ca="true">+IF(AND(ISNUMBER(OFFSET('Water Data'!$G$9,0,10*ROW('Water Data'!G67))),'Data Summary'!CD73="Yes"),OFFSET('Water Data'!$G$9,0,10*ROW('Water Data'!G67)),NA())</f>
        <v>#N/A</v>
      </c>
      <c r="P73" s="91" t="e">
        <f ca="true">+IF(AND(ISNUMBER(OFFSET('Water Data'!$H$4,0,10*ROW('Water Data'!H67))),'Data Summary'!CE73="Yes"),100-OFFSET('Water Data'!$H$4,0,10*ROW('Water Data'!H67)),NA())</f>
        <v>#N/A</v>
      </c>
      <c r="Q73" s="91" t="e">
        <f ca="true">+IF(AND(ISNUMBER(OFFSET('Water Data'!$H$6,0,10*ROW('Water Data'!H67))),'Data Summary'!CF73="Yes"),OFFSET('Water Data'!$H$6,0,10*ROW('Water Data'!H67)),NA())</f>
        <v>#N/A</v>
      </c>
      <c r="R73" s="91" t="e">
        <f ca="true">+IF(AND(ISNUMBER(OFFSET('Water Data'!$H$9,0,10*ROW('Water Data'!H67))),'Data Summary'!CG73="Yes"),OFFSET('Water Data'!$H$9,0,10*ROW('Water Data'!H67)),NA())</f>
        <v>#N/A</v>
      </c>
      <c r="S73" s="91" t="e">
        <f ca="true">+IF(AND(ISNUMBER(OFFSET('Water Data'!$I$4,0,10*ROW('Water Data'!I67))),'Data Summary'!CH73="Yes"),100-OFFSET('Water Data'!$I$4,0,10*ROW('Water Data'!I67)),NA())</f>
        <v>#N/A</v>
      </c>
      <c r="T73" s="91" t="e">
        <f ca="true">+IF(AND(ISNUMBER(OFFSET('Water Data'!$I$6,0,10*ROW('Water Data'!I67))),'Data Summary'!CI73="Yes"),OFFSET('Water Data'!$I$6,0,10*ROW('Water Data'!I67)),NA())</f>
        <v>#N/A</v>
      </c>
      <c r="U73" s="91" t="e">
        <f ca="true">+IF(AND(ISNUMBER(OFFSET('Water Data'!$I$9,0,10*ROW('Water Data'!I67))),'Data Summary'!CJ73="Yes"),OFFSET('Water Data'!$I$9,0,10*ROW('Water Data'!I67)),NA())</f>
        <v>#N/A</v>
      </c>
      <c r="V73" s="92" t="e">
        <f ca="true">+IF(AND(ISNUMBER(OFFSET('Sanitation Data'!$D$4,0,10*ROW('Sanitation Data'!D67))),'Data Summary'!CK73="Yes"),100-OFFSET('Sanitation Data'!$D$4,0,10*ROW('Sanitation Data'!D67)),NA())</f>
        <v>#N/A</v>
      </c>
      <c r="W73" s="92" t="e">
        <f ca="true">+IF(AND(ISNUMBER(OFFSET('Sanitation Data'!$D$6,0,10*ROW('Sanitation Data'!D67))),'Data Summary'!CL73="Yes"),OFFSET('Sanitation Data'!$D$6,0,10*ROW('Sanitation Data'!D67)),NA())</f>
        <v>#N/A</v>
      </c>
      <c r="X73" s="92" t="e">
        <f ca="true">+IF(AND(ISNUMBER(OFFSET('Sanitation Data'!$D$10,0,10*ROW('Sanitation Data'!D67))),'Data Summary'!CM73="Yes"),OFFSET('Sanitation Data'!$D$10,0,10*ROW('Sanitation Data'!D67)),NA())</f>
        <v>#N/A</v>
      </c>
      <c r="Y73" s="92" t="e">
        <f ca="true">+IF(AND(ISNUMBER(OFFSET('Sanitation Data'!$D$11,0,10*ROW('Sanitation Data'!D67))),'Data Summary'!CN73="Yes"),OFFSET('Sanitation Data'!$D$11,0,10*ROW('Sanitation Data'!D67)),NA())</f>
        <v>#N/A</v>
      </c>
      <c r="Z73" s="92" t="e">
        <f ca="true">+IF(AND(ISNUMBER(OFFSET('Sanitation Data'!$D$12,0,10*ROW('Sanitation Data'!D67))),'Data Summary'!CO73="Yes"),OFFSET('Sanitation Data'!$D$12,0,10*ROW('Sanitation Data'!D67)),NA())</f>
        <v>#N/A</v>
      </c>
      <c r="AA73" s="92" t="e">
        <f ca="true">+IF(AND(ISNUMBER(OFFSET('Sanitation Data'!$E$4,0,10*ROW('Sanitation Data'!E67))),'Data Summary'!CP73="Yes"),100-OFFSET('Sanitation Data'!$E$4,0,10*ROW('Sanitation Data'!E67)),NA())</f>
        <v>#N/A</v>
      </c>
      <c r="AB73" s="92" t="e">
        <f ca="true">+IF(AND(ISNUMBER(OFFSET('Sanitation Data'!$E$6,0,10*ROW('Sanitation Data'!E67))),'Data Summary'!CQ73="Yes"),OFFSET('Sanitation Data'!$E$6,0,10*ROW('Sanitation Data'!E67)),NA())</f>
        <v>#N/A</v>
      </c>
      <c r="AC73" s="92" t="e">
        <f ca="true">+IF(AND(ISNUMBER(OFFSET('Sanitation Data'!$E$10,0,10*ROW('Sanitation Data'!E67))),'Data Summary'!CR73="Yes"),OFFSET('Sanitation Data'!$E$10,0,10*ROW('Sanitation Data'!E67)),NA())</f>
        <v>#N/A</v>
      </c>
      <c r="AD73" s="92" t="e">
        <f ca="true">+IF(AND(ISNUMBER(OFFSET('Sanitation Data'!$E$11,0,10*ROW('Sanitation Data'!E67))),'Data Summary'!CS73="Yes"),OFFSET('Sanitation Data'!$E$11,0,10*ROW('Sanitation Data'!E67)),NA())</f>
        <v>#N/A</v>
      </c>
      <c r="AE73" s="92" t="e">
        <f ca="true">+IF(AND(ISNUMBER(OFFSET('Sanitation Data'!$E$12,0,10*ROW('Sanitation Data'!E67))),'Data Summary'!CT73="Yes"),OFFSET('Sanitation Data'!$E$12,0,10*ROW('Sanitation Data'!E67)),NA())</f>
        <v>#N/A</v>
      </c>
      <c r="AF73" s="92" t="e">
        <f ca="true">+IF(AND(ISNUMBER(OFFSET('Sanitation Data'!$F$4,0,10*ROW('Sanitation Data'!F67))),'Data Summary'!CU73="Yes"),100-OFFSET('Sanitation Data'!$F$4,0,10*ROW('Sanitation Data'!F67)),NA())</f>
        <v>#N/A</v>
      </c>
      <c r="AG73" s="92" t="e">
        <f ca="true">+IF(AND(ISNUMBER(OFFSET('Sanitation Data'!$F$6,0,10*ROW('Sanitation Data'!F67))),'Data Summary'!CV73="Yes"),OFFSET('Sanitation Data'!$F$6,0,10*ROW('Sanitation Data'!F67)),NA())</f>
        <v>#N/A</v>
      </c>
      <c r="AH73" s="92" t="e">
        <f ca="true">+IF(AND(ISNUMBER(OFFSET('Sanitation Data'!$F$10,0,10*ROW('Sanitation Data'!F67))),'Data Summary'!CW73="Yes"),OFFSET('Sanitation Data'!$F$10,0,10*ROW('Sanitation Data'!F67)),NA())</f>
        <v>#N/A</v>
      </c>
      <c r="AI73" s="92" t="e">
        <f ca="true">+IF(AND(ISNUMBER(OFFSET('Sanitation Data'!$F$11,0,10*ROW('Sanitation Data'!F67))),'Data Summary'!CX73="Yes"),OFFSET('Sanitation Data'!$F$11,0,10*ROW('Sanitation Data'!F67)),NA())</f>
        <v>#N/A</v>
      </c>
      <c r="AJ73" s="92" t="e">
        <f ca="true">+IF(AND(ISNUMBER(OFFSET('Sanitation Data'!$F$12,0,10*ROW('Sanitation Data'!F67))),'Data Summary'!CY73="Yes"),OFFSET('Sanitation Data'!$F$12,0,10*ROW('Sanitation Data'!F67)),NA())</f>
        <v>#N/A</v>
      </c>
      <c r="AK73" s="92" t="e">
        <f ca="true">+IF(AND(ISNUMBER(OFFSET('Sanitation Data'!$G$4,0,10*ROW('Sanitation Data'!G67))),'Data Summary'!CZ73="Yes"),100-OFFSET('Sanitation Data'!$G$4,0,10*ROW('Sanitation Data'!G67)),NA())</f>
        <v>#N/A</v>
      </c>
      <c r="AL73" s="92" t="e">
        <f ca="true">+IF(AND(ISNUMBER(OFFSET('Sanitation Data'!$G$6,0,10*ROW('Sanitation Data'!G67))),'Data Summary'!DA73="Yes"),OFFSET('Sanitation Data'!$G$6,0,10*ROW('Sanitation Data'!G67)),NA())</f>
        <v>#N/A</v>
      </c>
      <c r="AM73" s="92" t="e">
        <f ca="true">+IF(AND(ISNUMBER(OFFSET('Sanitation Data'!$G$10,0,10*ROW('Sanitation Data'!G67))),'Data Summary'!DB73="Yes"),OFFSET('Sanitation Data'!$G$10,0,10*ROW('Sanitation Data'!G67)),NA())</f>
        <v>#N/A</v>
      </c>
      <c r="AN73" s="92" t="e">
        <f ca="true">+IF(AND(ISNUMBER(OFFSET('Sanitation Data'!$G$11,0,10*ROW('Sanitation Data'!G67))),'Data Summary'!DC73="Yes"),OFFSET('Sanitation Data'!$G$11,0,10*ROW('Sanitation Data'!G67)),NA())</f>
        <v>#N/A</v>
      </c>
      <c r="AO73" s="92" t="e">
        <f ca="true">+IF(AND(ISNUMBER(OFFSET('Sanitation Data'!$G$12,0,10*ROW('Sanitation Data'!G67))),'Data Summary'!DD73="Yes"),OFFSET('Sanitation Data'!$G$12,0,10*ROW('Sanitation Data'!G67)),NA())</f>
        <v>#N/A</v>
      </c>
      <c r="AP73" s="92" t="e">
        <f ca="true">+IF(AND(ISNUMBER(OFFSET('Sanitation Data'!$H$4,0,10*ROW('Sanitation Data'!H67))),'Data Summary'!DE73="Yes"),100-OFFSET('Sanitation Data'!$H$4,0,10*ROW('Sanitation Data'!H67)),NA())</f>
        <v>#N/A</v>
      </c>
      <c r="AQ73" s="92" t="e">
        <f ca="true">+IF(AND(ISNUMBER(OFFSET('Sanitation Data'!$H$6,0,10*ROW('Sanitation Data'!H67))),'Data Summary'!DF73="Yes"),OFFSET('Sanitation Data'!$H$6,0,10*ROW('Sanitation Data'!H67)),NA())</f>
        <v>#N/A</v>
      </c>
      <c r="AR73" s="92" t="e">
        <f ca="true">+IF(AND(ISNUMBER(OFFSET('Sanitation Data'!$H$10,0,10*ROW('Sanitation Data'!H67))),'Data Summary'!DG73="Yes"),OFFSET('Sanitation Data'!$H$10,0,10*ROW('Sanitation Data'!H67)),NA())</f>
        <v>#N/A</v>
      </c>
      <c r="AS73" s="92" t="e">
        <f ca="true">+IF(AND(ISNUMBER(OFFSET('Sanitation Data'!$H$11,0,10*ROW('Sanitation Data'!H67))),'Data Summary'!DH73="Yes"),OFFSET('Sanitation Data'!$H$11,0,10*ROW('Sanitation Data'!H67)),NA())</f>
        <v>#N/A</v>
      </c>
      <c r="AT73" s="92" t="e">
        <f ca="true">+IF(AND(ISNUMBER(OFFSET('Sanitation Data'!$H$12,0,10*ROW('Sanitation Data'!H67))),'Data Summary'!DI73="Yes"),OFFSET('Sanitation Data'!$H$12,0,10*ROW('Sanitation Data'!H67)),NA())</f>
        <v>#N/A</v>
      </c>
      <c r="AU73" s="92" t="e">
        <f ca="true">+IF(AND(ISNUMBER(OFFSET('Sanitation Data'!$I$4,0,10*ROW('Sanitation Data'!I67))),'Data Summary'!DJ73="Yes"),100-OFFSET('Sanitation Data'!$I$4,0,10*ROW('Sanitation Data'!I67)),NA())</f>
        <v>#N/A</v>
      </c>
      <c r="AV73" s="92" t="e">
        <f ca="true">+IF(AND(ISNUMBER(OFFSET('Sanitation Data'!$I$6,0,10*ROW('Sanitation Data'!I67))),'Data Summary'!DK73="Yes"),OFFSET('Sanitation Data'!$I$6,0,10*ROW('Sanitation Data'!I67)),NA())</f>
        <v>#N/A</v>
      </c>
      <c r="AW73" s="92" t="e">
        <f ca="true">+IF(AND(ISNUMBER(OFFSET('Sanitation Data'!$I$10,0,10*ROW('Sanitation Data'!I67))),'Data Summary'!DL73="Yes"),OFFSET('Sanitation Data'!$I$10,0,10*ROW('Sanitation Data'!I67)),NA())</f>
        <v>#N/A</v>
      </c>
      <c r="AX73" s="92" t="e">
        <f ca="true">+IF(AND(ISNUMBER(OFFSET('Sanitation Data'!$I$11,0,10*ROW('Sanitation Data'!I67))),'Data Summary'!DM73="Yes"),OFFSET('Sanitation Data'!$I$11,0,10*ROW('Sanitation Data'!I67)),NA())</f>
        <v>#N/A</v>
      </c>
      <c r="AY73" s="92" t="e">
        <f ca="true">+IF(AND(ISNUMBER(OFFSET('Sanitation Data'!$I$12,0,10*ROW('Sanitation Data'!I67))),'Data Summary'!DN73="Yes"),OFFSET('Sanitation Data'!$I$12,0,10*ROW('Sanitation Data'!I67)),NA())</f>
        <v>#N/A</v>
      </c>
      <c r="AZ73" s="93" t="e">
        <f ca="true">+IF(AND(ISNUMBER(OFFSET('Hygiene Data'!$D$5,0,10*ROW('Hygiene Data'!D67))),'Data Summary'!DO73="Yes"),OFFSET('Hygiene Data'!$D$5,0,10*ROW('Hygiene Data'!D67)),NA())</f>
        <v>#N/A</v>
      </c>
      <c r="BA73" s="93" t="e">
        <f ca="true">+IF(AND(ISNUMBER(OFFSET('Hygiene Data'!$D$7,0,10*ROW('Hygiene Data'!D67))),'Data Summary'!DP73="Yes"),OFFSET('Hygiene Data'!$D$7,0,10*ROW('Hygiene Data'!D67)),NA())</f>
        <v>#N/A</v>
      </c>
      <c r="BB73" s="93" t="e">
        <f ca="true">+IF(AND(ISNUMBER(OFFSET('Hygiene Data'!$D$9,0,10*ROW('Hygiene Data'!D67))),'Data Summary'!DQ73="Yes"),OFFSET('Hygiene Data'!$D$9,0,10*ROW('Hygiene Data'!D67)),NA())</f>
        <v>#N/A</v>
      </c>
      <c r="BC73" s="93" t="e">
        <f ca="true">+IF(AND(ISNUMBER(OFFSET('Hygiene Data'!$E$5,0,10*ROW('Hygiene Data'!E67))),'Data Summary'!DR73="Yes"),OFFSET('Hygiene Data'!$E$5,0,10*ROW('Hygiene Data'!E67)),NA())</f>
        <v>#N/A</v>
      </c>
      <c r="BD73" s="93" t="e">
        <f ca="true">+IF(AND(ISNUMBER(OFFSET('Hygiene Data'!$E$7,0,10*ROW('Hygiene Data'!E67))),'Data Summary'!DS73="Yes"),OFFSET('Hygiene Data'!$E$7,0,10*ROW('Hygiene Data'!E67)),NA())</f>
        <v>#N/A</v>
      </c>
      <c r="BE73" s="93" t="e">
        <f ca="true">+IF(AND(ISNUMBER(OFFSET('Hygiene Data'!$E$9,0,10*ROW('Hygiene Data'!E67))),'Data Summary'!DT73="Yes"),OFFSET('Hygiene Data'!$E$9,0,10*ROW('Hygiene Data'!E67)),NA())</f>
        <v>#N/A</v>
      </c>
      <c r="BF73" s="93" t="e">
        <f ca="true">+IF(AND(ISNUMBER(OFFSET('Hygiene Data'!$F$5,0,10*ROW('Hygiene Data'!F67))),'Data Summary'!DU73="Yes"),OFFSET('Hygiene Data'!$F$5,0,10*ROW('Hygiene Data'!F67)),NA())</f>
        <v>#N/A</v>
      </c>
      <c r="BG73" s="93" t="e">
        <f ca="true">+IF(AND(ISNUMBER(OFFSET('Hygiene Data'!$F$7,0,10*ROW('Hygiene Data'!F67))),'Data Summary'!DV73="Yes"),OFFSET('Hygiene Data'!$F$7,0,10*ROW('Hygiene Data'!F67)),NA())</f>
        <v>#N/A</v>
      </c>
      <c r="BH73" s="93" t="e">
        <f ca="true">+IF(AND(ISNUMBER(OFFSET('Hygiene Data'!$F$9,0,10*ROW('Hygiene Data'!F67))),'Data Summary'!DW73="Yes"),OFFSET('Hygiene Data'!$F$9,0,10*ROW('Hygiene Data'!F67)),NA())</f>
        <v>#N/A</v>
      </c>
      <c r="BI73" s="93" t="e">
        <f ca="true">+IF(AND(ISNUMBER(OFFSET('Hygiene Data'!$G$5,0,10*ROW('Hygiene Data'!G67))),'Data Summary'!DX73="Yes"),OFFSET('Hygiene Data'!$G$5,0,10*ROW('Hygiene Data'!G67)),NA())</f>
        <v>#N/A</v>
      </c>
      <c r="BJ73" s="93" t="e">
        <f ca="true">+IF(AND(ISNUMBER(OFFSET('Hygiene Data'!$G$7,0,10*ROW('Hygiene Data'!G67))),'Data Summary'!DY73="Yes"),OFFSET('Hygiene Data'!$G$7,0,10*ROW('Hygiene Data'!G67)),NA())</f>
        <v>#N/A</v>
      </c>
      <c r="BK73" s="93" t="e">
        <f ca="true">+IF(AND(ISNUMBER(OFFSET('Hygiene Data'!$G$9,0,10*ROW('Hygiene Data'!G67))),'Data Summary'!DZ73="Yes"),OFFSET('Hygiene Data'!$G$9,0,10*ROW('Hygiene Data'!G67)),NA())</f>
        <v>#N/A</v>
      </c>
      <c r="BL73" s="93" t="e">
        <f ca="true">+IF(AND(ISNUMBER(OFFSET('Hygiene Data'!$H$5,0,10*ROW('Hygiene Data'!H67))),'Data Summary'!EA73="Yes"),OFFSET('Hygiene Data'!$H$5,0,10*ROW('Hygiene Data'!H67)),NA())</f>
        <v>#N/A</v>
      </c>
      <c r="BM73" s="93" t="e">
        <f ca="true">+IF(AND(ISNUMBER(OFFSET('Hygiene Data'!$H$7,0,10*ROW('Hygiene Data'!H67))),'Data Summary'!EB73="Yes"),OFFSET('Hygiene Data'!$H$7,0,10*ROW('Hygiene Data'!H67)),NA())</f>
        <v>#N/A</v>
      </c>
      <c r="BN73" s="93" t="e">
        <f ca="true">+IF(AND(ISNUMBER(OFFSET('Hygiene Data'!$H$9,0,10*ROW('Hygiene Data'!H67))),'Data Summary'!EC73="Yes"),OFFSET('Hygiene Data'!$H$9,0,10*ROW('Hygiene Data'!H67)),NA())</f>
        <v>#N/A</v>
      </c>
      <c r="BO73" s="93" t="e">
        <f ca="true">+IF(AND(ISNUMBER(OFFSET('Hygiene Data'!$I$5,0,10*ROW('Hygiene Data'!I67))),'Data Summary'!ED73="Yes"),OFFSET('Hygiene Data'!$I$5,0,10*ROW('Hygiene Data'!I67)),NA())</f>
        <v>#N/A</v>
      </c>
      <c r="BP73" s="93" t="e">
        <f ca="true">+IF(AND(ISNUMBER(OFFSET('Hygiene Data'!$I$7,0,10*ROW('Hygiene Data'!I67))),'Data Summary'!EE73="Yes"),OFFSET('Hygiene Data'!$I$7,0,10*ROW('Hygiene Data'!I67)),NA())</f>
        <v>#N/A</v>
      </c>
      <c r="BQ73" s="93" t="e">
        <f ca="true">+IF(AND(ISNUMBER(OFFSET('Hygiene Data'!$I$9,0,10*ROW('Hygiene Data'!I67))),'Data Summary'!EF73="Yes"),OFFSET('Hygiene Data'!$I$9,0,10*ROW('Hygiene Data'!I67)),NA())</f>
        <v>#N/A</v>
      </c>
    </row>
    <row xmlns:x14ac="http://schemas.microsoft.com/office/spreadsheetml/2009/9/ac" r="74" x14ac:dyDescent="0.2">
      <c r="A74" s="325" t="e">
        <f ca="true">+RIGHT('Data Summary'!A74,LEN('Data Summary'!A74)-9)</f>
        <v>#VALUE!</v>
      </c>
      <c r="B74" s="35" t="str">
        <f ca="true">+IF(ISTEXT('Data Summary'!B74),'Data Summary'!B74,"")</f>
        <v/>
      </c>
      <c r="C74" s="324" t="e">
        <f ca="true">+VALUE('Data Summary'!C74)</f>
        <v>#VALUE!</v>
      </c>
      <c r="D74" s="91" t="e">
        <f ca="true">+IF(AND(ISNUMBER(OFFSET('Water Data'!$D$4,0,10*ROW('Water Data'!D68))),'Data Summary'!BS74="Yes"),100-OFFSET('Water Data'!$D$4,0,10*ROW('Water Data'!D68)),NA())</f>
        <v>#N/A</v>
      </c>
      <c r="E74" s="91" t="e">
        <f ca="true">+IF(AND(ISNUMBER(OFFSET('Water Data'!$D$6,0,10*ROW('Water Data'!D68))),'Data Summary'!BT74="Yes"),OFFSET('Water Data'!$D$6,0,10*ROW('Water Data'!D68)),NA())</f>
        <v>#N/A</v>
      </c>
      <c r="F74" s="91" t="e">
        <f ca="true">+IF(AND(ISNUMBER(OFFSET('Water Data'!$D$9,0,10*ROW('Water Data'!D68))),'Data Summary'!BU74="Yes"),OFFSET('Water Data'!$D$9,0,10*ROW('Water Data'!D68)),NA())</f>
        <v>#N/A</v>
      </c>
      <c r="G74" s="91" t="e">
        <f ca="true">+IF(AND(ISNUMBER(OFFSET('Water Data'!$E$4,0,10*ROW('Water Data'!E68))),'Data Summary'!BV74="Yes"),100-OFFSET('Water Data'!$E$4,0,10*ROW('Water Data'!E68)),NA())</f>
        <v>#N/A</v>
      </c>
      <c r="H74" s="91" t="e">
        <f ca="true">+IF(AND(ISNUMBER(OFFSET('Water Data'!$E$6,0,10*ROW('Water Data'!E68))),'Data Summary'!BW74="Yes"),OFFSET('Water Data'!$E$6,0,10*ROW('Water Data'!E68)),NA())</f>
        <v>#N/A</v>
      </c>
      <c r="I74" s="91" t="e">
        <f ca="true">+IF(AND(ISNUMBER(OFFSET('Water Data'!$E$9,0,10*ROW('Water Data'!E68))),'Data Summary'!BX74="Yes"),OFFSET('Water Data'!$E$9,0,10*ROW('Water Data'!E68)),NA())</f>
        <v>#N/A</v>
      </c>
      <c r="J74" s="91" t="e">
        <f ca="true">+IF(AND(ISNUMBER(OFFSET('Water Data'!$F$4,0,10*ROW('Water Data'!F68))),'Data Summary'!BY74="Yes"),100-OFFSET('Water Data'!$F$4,0,10*ROW('Water Data'!F68)),NA())</f>
        <v>#N/A</v>
      </c>
      <c r="K74" s="91" t="e">
        <f ca="true">+IF(AND(ISNUMBER(OFFSET('Water Data'!$F$6,0,10*ROW('Water Data'!F68))),'Data Summary'!BZ74="Yes"),OFFSET('Water Data'!$F$6,0,10*ROW('Water Data'!F68)),NA())</f>
        <v>#N/A</v>
      </c>
      <c r="L74" s="91" t="e">
        <f ca="true">+IF(AND(ISNUMBER(OFFSET('Water Data'!$F$9,0,10*ROW('Water Data'!F68))),'Data Summary'!CA74="Yes"),OFFSET('Water Data'!$F$9,0,10*ROW('Water Data'!F68)),NA())</f>
        <v>#N/A</v>
      </c>
      <c r="M74" s="91" t="e">
        <f ca="true">+IF(AND(ISNUMBER(OFFSET('Water Data'!$G$4,0,10*ROW('Water Data'!G68))),'Data Summary'!CB74="Yes"),100-OFFSET('Water Data'!$G$4,0,10*ROW('Water Data'!G68)),NA())</f>
        <v>#N/A</v>
      </c>
      <c r="N74" s="91" t="e">
        <f ca="true">+IF(AND(ISNUMBER(OFFSET('Water Data'!$G$6,0,10*ROW('Water Data'!G68))),'Data Summary'!CC74="Yes"),OFFSET('Water Data'!$G$6,0,10*ROW('Water Data'!G68)),NA())</f>
        <v>#N/A</v>
      </c>
      <c r="O74" s="91" t="e">
        <f ca="true">+IF(AND(ISNUMBER(OFFSET('Water Data'!$G$9,0,10*ROW('Water Data'!G68))),'Data Summary'!CD74="Yes"),OFFSET('Water Data'!$G$9,0,10*ROW('Water Data'!G68)),NA())</f>
        <v>#N/A</v>
      </c>
      <c r="P74" s="91" t="e">
        <f ca="true">+IF(AND(ISNUMBER(OFFSET('Water Data'!$H$4,0,10*ROW('Water Data'!H68))),'Data Summary'!CE74="Yes"),100-OFFSET('Water Data'!$H$4,0,10*ROW('Water Data'!H68)),NA())</f>
        <v>#N/A</v>
      </c>
      <c r="Q74" s="91" t="e">
        <f ca="true">+IF(AND(ISNUMBER(OFFSET('Water Data'!$H$6,0,10*ROW('Water Data'!H68))),'Data Summary'!CF74="Yes"),OFFSET('Water Data'!$H$6,0,10*ROW('Water Data'!H68)),NA())</f>
        <v>#N/A</v>
      </c>
      <c r="R74" s="91" t="e">
        <f ca="true">+IF(AND(ISNUMBER(OFFSET('Water Data'!$H$9,0,10*ROW('Water Data'!H68))),'Data Summary'!CG74="Yes"),OFFSET('Water Data'!$H$9,0,10*ROW('Water Data'!H68)),NA())</f>
        <v>#N/A</v>
      </c>
      <c r="S74" s="91" t="e">
        <f ca="true">+IF(AND(ISNUMBER(OFFSET('Water Data'!$I$4,0,10*ROW('Water Data'!I68))),'Data Summary'!CH74="Yes"),100-OFFSET('Water Data'!$I$4,0,10*ROW('Water Data'!I68)),NA())</f>
        <v>#N/A</v>
      </c>
      <c r="T74" s="91" t="e">
        <f ca="true">+IF(AND(ISNUMBER(OFFSET('Water Data'!$I$6,0,10*ROW('Water Data'!I68))),'Data Summary'!CI74="Yes"),OFFSET('Water Data'!$I$6,0,10*ROW('Water Data'!I68)),NA())</f>
        <v>#N/A</v>
      </c>
      <c r="U74" s="91" t="e">
        <f ca="true">+IF(AND(ISNUMBER(OFFSET('Water Data'!$I$9,0,10*ROW('Water Data'!I68))),'Data Summary'!CJ74="Yes"),OFFSET('Water Data'!$I$9,0,10*ROW('Water Data'!I68)),NA())</f>
        <v>#N/A</v>
      </c>
      <c r="V74" s="92" t="e">
        <f ca="true">+IF(AND(ISNUMBER(OFFSET('Sanitation Data'!$D$4,0,10*ROW('Sanitation Data'!D68))),'Data Summary'!CK74="Yes"),100-OFFSET('Sanitation Data'!$D$4,0,10*ROW('Sanitation Data'!D68)),NA())</f>
        <v>#N/A</v>
      </c>
      <c r="W74" s="92" t="e">
        <f ca="true">+IF(AND(ISNUMBER(OFFSET('Sanitation Data'!$D$6,0,10*ROW('Sanitation Data'!D68))),'Data Summary'!CL74="Yes"),OFFSET('Sanitation Data'!$D$6,0,10*ROW('Sanitation Data'!D68)),NA())</f>
        <v>#N/A</v>
      </c>
      <c r="X74" s="92" t="e">
        <f ca="true">+IF(AND(ISNUMBER(OFFSET('Sanitation Data'!$D$10,0,10*ROW('Sanitation Data'!D68))),'Data Summary'!CM74="Yes"),OFFSET('Sanitation Data'!$D$10,0,10*ROW('Sanitation Data'!D68)),NA())</f>
        <v>#N/A</v>
      </c>
      <c r="Y74" s="92" t="e">
        <f ca="true">+IF(AND(ISNUMBER(OFFSET('Sanitation Data'!$D$11,0,10*ROW('Sanitation Data'!D68))),'Data Summary'!CN74="Yes"),OFFSET('Sanitation Data'!$D$11,0,10*ROW('Sanitation Data'!D68)),NA())</f>
        <v>#N/A</v>
      </c>
      <c r="Z74" s="92" t="e">
        <f ca="true">+IF(AND(ISNUMBER(OFFSET('Sanitation Data'!$D$12,0,10*ROW('Sanitation Data'!D68))),'Data Summary'!CO74="Yes"),OFFSET('Sanitation Data'!$D$12,0,10*ROW('Sanitation Data'!D68)),NA())</f>
        <v>#N/A</v>
      </c>
      <c r="AA74" s="92" t="e">
        <f ca="true">+IF(AND(ISNUMBER(OFFSET('Sanitation Data'!$E$4,0,10*ROW('Sanitation Data'!E68))),'Data Summary'!CP74="Yes"),100-OFFSET('Sanitation Data'!$E$4,0,10*ROW('Sanitation Data'!E68)),NA())</f>
        <v>#N/A</v>
      </c>
      <c r="AB74" s="92" t="e">
        <f ca="true">+IF(AND(ISNUMBER(OFFSET('Sanitation Data'!$E$6,0,10*ROW('Sanitation Data'!E68))),'Data Summary'!CQ74="Yes"),OFFSET('Sanitation Data'!$E$6,0,10*ROW('Sanitation Data'!E68)),NA())</f>
        <v>#N/A</v>
      </c>
      <c r="AC74" s="92" t="e">
        <f ca="true">+IF(AND(ISNUMBER(OFFSET('Sanitation Data'!$E$10,0,10*ROW('Sanitation Data'!E68))),'Data Summary'!CR74="Yes"),OFFSET('Sanitation Data'!$E$10,0,10*ROW('Sanitation Data'!E68)),NA())</f>
        <v>#N/A</v>
      </c>
      <c r="AD74" s="92" t="e">
        <f ca="true">+IF(AND(ISNUMBER(OFFSET('Sanitation Data'!$E$11,0,10*ROW('Sanitation Data'!E68))),'Data Summary'!CS74="Yes"),OFFSET('Sanitation Data'!$E$11,0,10*ROW('Sanitation Data'!E68)),NA())</f>
        <v>#N/A</v>
      </c>
      <c r="AE74" s="92" t="e">
        <f ca="true">+IF(AND(ISNUMBER(OFFSET('Sanitation Data'!$E$12,0,10*ROW('Sanitation Data'!E68))),'Data Summary'!CT74="Yes"),OFFSET('Sanitation Data'!$E$12,0,10*ROW('Sanitation Data'!E68)),NA())</f>
        <v>#N/A</v>
      </c>
      <c r="AF74" s="92" t="e">
        <f ca="true">+IF(AND(ISNUMBER(OFFSET('Sanitation Data'!$F$4,0,10*ROW('Sanitation Data'!F68))),'Data Summary'!CU74="Yes"),100-OFFSET('Sanitation Data'!$F$4,0,10*ROW('Sanitation Data'!F68)),NA())</f>
        <v>#N/A</v>
      </c>
      <c r="AG74" s="92" t="e">
        <f ca="true">+IF(AND(ISNUMBER(OFFSET('Sanitation Data'!$F$6,0,10*ROW('Sanitation Data'!F68))),'Data Summary'!CV74="Yes"),OFFSET('Sanitation Data'!$F$6,0,10*ROW('Sanitation Data'!F68)),NA())</f>
        <v>#N/A</v>
      </c>
      <c r="AH74" s="92" t="e">
        <f ca="true">+IF(AND(ISNUMBER(OFFSET('Sanitation Data'!$F$10,0,10*ROW('Sanitation Data'!F68))),'Data Summary'!CW74="Yes"),OFFSET('Sanitation Data'!$F$10,0,10*ROW('Sanitation Data'!F68)),NA())</f>
        <v>#N/A</v>
      </c>
      <c r="AI74" s="92" t="e">
        <f ca="true">+IF(AND(ISNUMBER(OFFSET('Sanitation Data'!$F$11,0,10*ROW('Sanitation Data'!F68))),'Data Summary'!CX74="Yes"),OFFSET('Sanitation Data'!$F$11,0,10*ROW('Sanitation Data'!F68)),NA())</f>
        <v>#N/A</v>
      </c>
      <c r="AJ74" s="92" t="e">
        <f ca="true">+IF(AND(ISNUMBER(OFFSET('Sanitation Data'!$F$12,0,10*ROW('Sanitation Data'!F68))),'Data Summary'!CY74="Yes"),OFFSET('Sanitation Data'!$F$12,0,10*ROW('Sanitation Data'!F68)),NA())</f>
        <v>#N/A</v>
      </c>
      <c r="AK74" s="92" t="e">
        <f ca="true">+IF(AND(ISNUMBER(OFFSET('Sanitation Data'!$G$4,0,10*ROW('Sanitation Data'!G68))),'Data Summary'!CZ74="Yes"),100-OFFSET('Sanitation Data'!$G$4,0,10*ROW('Sanitation Data'!G68)),NA())</f>
        <v>#N/A</v>
      </c>
      <c r="AL74" s="92" t="e">
        <f ca="true">+IF(AND(ISNUMBER(OFFSET('Sanitation Data'!$G$6,0,10*ROW('Sanitation Data'!G68))),'Data Summary'!DA74="Yes"),OFFSET('Sanitation Data'!$G$6,0,10*ROW('Sanitation Data'!G68)),NA())</f>
        <v>#N/A</v>
      </c>
      <c r="AM74" s="92" t="e">
        <f ca="true">+IF(AND(ISNUMBER(OFFSET('Sanitation Data'!$G$10,0,10*ROW('Sanitation Data'!G68))),'Data Summary'!DB74="Yes"),OFFSET('Sanitation Data'!$G$10,0,10*ROW('Sanitation Data'!G68)),NA())</f>
        <v>#N/A</v>
      </c>
      <c r="AN74" s="92" t="e">
        <f ca="true">+IF(AND(ISNUMBER(OFFSET('Sanitation Data'!$G$11,0,10*ROW('Sanitation Data'!G68))),'Data Summary'!DC74="Yes"),OFFSET('Sanitation Data'!$G$11,0,10*ROW('Sanitation Data'!G68)),NA())</f>
        <v>#N/A</v>
      </c>
      <c r="AO74" s="92" t="e">
        <f ca="true">+IF(AND(ISNUMBER(OFFSET('Sanitation Data'!$G$12,0,10*ROW('Sanitation Data'!G68))),'Data Summary'!DD74="Yes"),OFFSET('Sanitation Data'!$G$12,0,10*ROW('Sanitation Data'!G68)),NA())</f>
        <v>#N/A</v>
      </c>
      <c r="AP74" s="92" t="e">
        <f ca="true">+IF(AND(ISNUMBER(OFFSET('Sanitation Data'!$H$4,0,10*ROW('Sanitation Data'!H68))),'Data Summary'!DE74="Yes"),100-OFFSET('Sanitation Data'!$H$4,0,10*ROW('Sanitation Data'!H68)),NA())</f>
        <v>#N/A</v>
      </c>
      <c r="AQ74" s="92" t="e">
        <f ca="true">+IF(AND(ISNUMBER(OFFSET('Sanitation Data'!$H$6,0,10*ROW('Sanitation Data'!H68))),'Data Summary'!DF74="Yes"),OFFSET('Sanitation Data'!$H$6,0,10*ROW('Sanitation Data'!H68)),NA())</f>
        <v>#N/A</v>
      </c>
      <c r="AR74" s="92" t="e">
        <f ca="true">+IF(AND(ISNUMBER(OFFSET('Sanitation Data'!$H$10,0,10*ROW('Sanitation Data'!H68))),'Data Summary'!DG74="Yes"),OFFSET('Sanitation Data'!$H$10,0,10*ROW('Sanitation Data'!H68)),NA())</f>
        <v>#N/A</v>
      </c>
      <c r="AS74" s="92" t="e">
        <f ca="true">+IF(AND(ISNUMBER(OFFSET('Sanitation Data'!$H$11,0,10*ROW('Sanitation Data'!H68))),'Data Summary'!DH74="Yes"),OFFSET('Sanitation Data'!$H$11,0,10*ROW('Sanitation Data'!H68)),NA())</f>
        <v>#N/A</v>
      </c>
      <c r="AT74" s="92" t="e">
        <f ca="true">+IF(AND(ISNUMBER(OFFSET('Sanitation Data'!$H$12,0,10*ROW('Sanitation Data'!H68))),'Data Summary'!DI74="Yes"),OFFSET('Sanitation Data'!$H$12,0,10*ROW('Sanitation Data'!H68)),NA())</f>
        <v>#N/A</v>
      </c>
      <c r="AU74" s="92" t="e">
        <f ca="true">+IF(AND(ISNUMBER(OFFSET('Sanitation Data'!$I$4,0,10*ROW('Sanitation Data'!I68))),'Data Summary'!DJ74="Yes"),100-OFFSET('Sanitation Data'!$I$4,0,10*ROW('Sanitation Data'!I68)),NA())</f>
        <v>#N/A</v>
      </c>
      <c r="AV74" s="92" t="e">
        <f ca="true">+IF(AND(ISNUMBER(OFFSET('Sanitation Data'!$I$6,0,10*ROW('Sanitation Data'!I68))),'Data Summary'!DK74="Yes"),OFFSET('Sanitation Data'!$I$6,0,10*ROW('Sanitation Data'!I68)),NA())</f>
        <v>#N/A</v>
      </c>
      <c r="AW74" s="92" t="e">
        <f ca="true">+IF(AND(ISNUMBER(OFFSET('Sanitation Data'!$I$10,0,10*ROW('Sanitation Data'!I68))),'Data Summary'!DL74="Yes"),OFFSET('Sanitation Data'!$I$10,0,10*ROW('Sanitation Data'!I68)),NA())</f>
        <v>#N/A</v>
      </c>
      <c r="AX74" s="92" t="e">
        <f ca="true">+IF(AND(ISNUMBER(OFFSET('Sanitation Data'!$I$11,0,10*ROW('Sanitation Data'!I68))),'Data Summary'!DM74="Yes"),OFFSET('Sanitation Data'!$I$11,0,10*ROW('Sanitation Data'!I68)),NA())</f>
        <v>#N/A</v>
      </c>
      <c r="AY74" s="92" t="e">
        <f ca="true">+IF(AND(ISNUMBER(OFFSET('Sanitation Data'!$I$12,0,10*ROW('Sanitation Data'!I68))),'Data Summary'!DN74="Yes"),OFFSET('Sanitation Data'!$I$12,0,10*ROW('Sanitation Data'!I68)),NA())</f>
        <v>#N/A</v>
      </c>
      <c r="AZ74" s="93" t="e">
        <f ca="true">+IF(AND(ISNUMBER(OFFSET('Hygiene Data'!$D$5,0,10*ROW('Hygiene Data'!D68))),'Data Summary'!DO74="Yes"),OFFSET('Hygiene Data'!$D$5,0,10*ROW('Hygiene Data'!D68)),NA())</f>
        <v>#N/A</v>
      </c>
      <c r="BA74" s="93" t="e">
        <f ca="true">+IF(AND(ISNUMBER(OFFSET('Hygiene Data'!$D$7,0,10*ROW('Hygiene Data'!D68))),'Data Summary'!DP74="Yes"),OFFSET('Hygiene Data'!$D$7,0,10*ROW('Hygiene Data'!D68)),NA())</f>
        <v>#N/A</v>
      </c>
      <c r="BB74" s="93" t="e">
        <f ca="true">+IF(AND(ISNUMBER(OFFSET('Hygiene Data'!$D$9,0,10*ROW('Hygiene Data'!D68))),'Data Summary'!DQ74="Yes"),OFFSET('Hygiene Data'!$D$9,0,10*ROW('Hygiene Data'!D68)),NA())</f>
        <v>#N/A</v>
      </c>
      <c r="BC74" s="93" t="e">
        <f ca="true">+IF(AND(ISNUMBER(OFFSET('Hygiene Data'!$E$5,0,10*ROW('Hygiene Data'!E68))),'Data Summary'!DR74="Yes"),OFFSET('Hygiene Data'!$E$5,0,10*ROW('Hygiene Data'!E68)),NA())</f>
        <v>#N/A</v>
      </c>
      <c r="BD74" s="93" t="e">
        <f ca="true">+IF(AND(ISNUMBER(OFFSET('Hygiene Data'!$E$7,0,10*ROW('Hygiene Data'!E68))),'Data Summary'!DS74="Yes"),OFFSET('Hygiene Data'!$E$7,0,10*ROW('Hygiene Data'!E68)),NA())</f>
        <v>#N/A</v>
      </c>
      <c r="BE74" s="93" t="e">
        <f ca="true">+IF(AND(ISNUMBER(OFFSET('Hygiene Data'!$E$9,0,10*ROW('Hygiene Data'!E68))),'Data Summary'!DT74="Yes"),OFFSET('Hygiene Data'!$E$9,0,10*ROW('Hygiene Data'!E68)),NA())</f>
        <v>#N/A</v>
      </c>
      <c r="BF74" s="93" t="e">
        <f ca="true">+IF(AND(ISNUMBER(OFFSET('Hygiene Data'!$F$5,0,10*ROW('Hygiene Data'!F68))),'Data Summary'!DU74="Yes"),OFFSET('Hygiene Data'!$F$5,0,10*ROW('Hygiene Data'!F68)),NA())</f>
        <v>#N/A</v>
      </c>
      <c r="BG74" s="93" t="e">
        <f ca="true">+IF(AND(ISNUMBER(OFFSET('Hygiene Data'!$F$7,0,10*ROW('Hygiene Data'!F68))),'Data Summary'!DV74="Yes"),OFFSET('Hygiene Data'!$F$7,0,10*ROW('Hygiene Data'!F68)),NA())</f>
        <v>#N/A</v>
      </c>
      <c r="BH74" s="93" t="e">
        <f ca="true">+IF(AND(ISNUMBER(OFFSET('Hygiene Data'!$F$9,0,10*ROW('Hygiene Data'!F68))),'Data Summary'!DW74="Yes"),OFFSET('Hygiene Data'!$F$9,0,10*ROW('Hygiene Data'!F68)),NA())</f>
        <v>#N/A</v>
      </c>
      <c r="BI74" s="93" t="e">
        <f ca="true">+IF(AND(ISNUMBER(OFFSET('Hygiene Data'!$G$5,0,10*ROW('Hygiene Data'!G68))),'Data Summary'!DX74="Yes"),OFFSET('Hygiene Data'!$G$5,0,10*ROW('Hygiene Data'!G68)),NA())</f>
        <v>#N/A</v>
      </c>
      <c r="BJ74" s="93" t="e">
        <f ca="true">+IF(AND(ISNUMBER(OFFSET('Hygiene Data'!$G$7,0,10*ROW('Hygiene Data'!G68))),'Data Summary'!DY74="Yes"),OFFSET('Hygiene Data'!$G$7,0,10*ROW('Hygiene Data'!G68)),NA())</f>
        <v>#N/A</v>
      </c>
      <c r="BK74" s="93" t="e">
        <f ca="true">+IF(AND(ISNUMBER(OFFSET('Hygiene Data'!$G$9,0,10*ROW('Hygiene Data'!G68))),'Data Summary'!DZ74="Yes"),OFFSET('Hygiene Data'!$G$9,0,10*ROW('Hygiene Data'!G68)),NA())</f>
        <v>#N/A</v>
      </c>
      <c r="BL74" s="93" t="e">
        <f ca="true">+IF(AND(ISNUMBER(OFFSET('Hygiene Data'!$H$5,0,10*ROW('Hygiene Data'!H68))),'Data Summary'!EA74="Yes"),OFFSET('Hygiene Data'!$H$5,0,10*ROW('Hygiene Data'!H68)),NA())</f>
        <v>#N/A</v>
      </c>
      <c r="BM74" s="93" t="e">
        <f ca="true">+IF(AND(ISNUMBER(OFFSET('Hygiene Data'!$H$7,0,10*ROW('Hygiene Data'!H68))),'Data Summary'!EB74="Yes"),OFFSET('Hygiene Data'!$H$7,0,10*ROW('Hygiene Data'!H68)),NA())</f>
        <v>#N/A</v>
      </c>
      <c r="BN74" s="93" t="e">
        <f ca="true">+IF(AND(ISNUMBER(OFFSET('Hygiene Data'!$H$9,0,10*ROW('Hygiene Data'!H68))),'Data Summary'!EC74="Yes"),OFFSET('Hygiene Data'!$H$9,0,10*ROW('Hygiene Data'!H68)),NA())</f>
        <v>#N/A</v>
      </c>
      <c r="BO74" s="93" t="e">
        <f ca="true">+IF(AND(ISNUMBER(OFFSET('Hygiene Data'!$I$5,0,10*ROW('Hygiene Data'!I68))),'Data Summary'!ED74="Yes"),OFFSET('Hygiene Data'!$I$5,0,10*ROW('Hygiene Data'!I68)),NA())</f>
        <v>#N/A</v>
      </c>
      <c r="BP74" s="93" t="e">
        <f ca="true">+IF(AND(ISNUMBER(OFFSET('Hygiene Data'!$I$7,0,10*ROW('Hygiene Data'!I68))),'Data Summary'!EE74="Yes"),OFFSET('Hygiene Data'!$I$7,0,10*ROW('Hygiene Data'!I68)),NA())</f>
        <v>#N/A</v>
      </c>
      <c r="BQ74" s="93" t="e">
        <f ca="true">+IF(AND(ISNUMBER(OFFSET('Hygiene Data'!$I$9,0,10*ROW('Hygiene Data'!I68))),'Data Summary'!EF74="Yes"),OFFSET('Hygiene Data'!$I$9,0,10*ROW('Hygiene Data'!I68)),NA())</f>
        <v>#N/A</v>
      </c>
    </row>
    <row xmlns:x14ac="http://schemas.microsoft.com/office/spreadsheetml/2009/9/ac" r="75" x14ac:dyDescent="0.2">
      <c r="A75" s="325" t="e">
        <f ca="true">+RIGHT('Data Summary'!A75,LEN('Data Summary'!A75)-9)</f>
        <v>#VALUE!</v>
      </c>
      <c r="B75" s="35" t="str">
        <f ca="true">+IF(ISTEXT('Data Summary'!B75),'Data Summary'!B75,"")</f>
        <v/>
      </c>
      <c r="C75" s="324" t="e">
        <f ca="true">+VALUE('Data Summary'!C75)</f>
        <v>#VALUE!</v>
      </c>
      <c r="D75" s="91" t="e">
        <f ca="true">+IF(AND(ISNUMBER(OFFSET('Water Data'!$D$4,0,10*ROW('Water Data'!D69))),'Data Summary'!BS75="Yes"),100-OFFSET('Water Data'!$D$4,0,10*ROW('Water Data'!D69)),NA())</f>
        <v>#N/A</v>
      </c>
      <c r="E75" s="91" t="e">
        <f ca="true">+IF(AND(ISNUMBER(OFFSET('Water Data'!$D$6,0,10*ROW('Water Data'!D69))),'Data Summary'!BT75="Yes"),OFFSET('Water Data'!$D$6,0,10*ROW('Water Data'!D69)),NA())</f>
        <v>#N/A</v>
      </c>
      <c r="F75" s="91" t="e">
        <f ca="true">+IF(AND(ISNUMBER(OFFSET('Water Data'!$D$9,0,10*ROW('Water Data'!D69))),'Data Summary'!BU75="Yes"),OFFSET('Water Data'!$D$9,0,10*ROW('Water Data'!D69)),NA())</f>
        <v>#N/A</v>
      </c>
      <c r="G75" s="91" t="e">
        <f ca="true">+IF(AND(ISNUMBER(OFFSET('Water Data'!$E$4,0,10*ROW('Water Data'!E69))),'Data Summary'!BV75="Yes"),100-OFFSET('Water Data'!$E$4,0,10*ROW('Water Data'!E69)),NA())</f>
        <v>#N/A</v>
      </c>
      <c r="H75" s="91" t="e">
        <f ca="true">+IF(AND(ISNUMBER(OFFSET('Water Data'!$E$6,0,10*ROW('Water Data'!E69))),'Data Summary'!BW75="Yes"),OFFSET('Water Data'!$E$6,0,10*ROW('Water Data'!E69)),NA())</f>
        <v>#N/A</v>
      </c>
      <c r="I75" s="91" t="e">
        <f ca="true">+IF(AND(ISNUMBER(OFFSET('Water Data'!$E$9,0,10*ROW('Water Data'!E69))),'Data Summary'!BX75="Yes"),OFFSET('Water Data'!$E$9,0,10*ROW('Water Data'!E69)),NA())</f>
        <v>#N/A</v>
      </c>
      <c r="J75" s="91" t="e">
        <f ca="true">+IF(AND(ISNUMBER(OFFSET('Water Data'!$F$4,0,10*ROW('Water Data'!F69))),'Data Summary'!BY75="Yes"),100-OFFSET('Water Data'!$F$4,0,10*ROW('Water Data'!F69)),NA())</f>
        <v>#N/A</v>
      </c>
      <c r="K75" s="91" t="e">
        <f ca="true">+IF(AND(ISNUMBER(OFFSET('Water Data'!$F$6,0,10*ROW('Water Data'!F69))),'Data Summary'!BZ75="Yes"),OFFSET('Water Data'!$F$6,0,10*ROW('Water Data'!F69)),NA())</f>
        <v>#N/A</v>
      </c>
      <c r="L75" s="91" t="e">
        <f ca="true">+IF(AND(ISNUMBER(OFFSET('Water Data'!$F$9,0,10*ROW('Water Data'!F69))),'Data Summary'!CA75="Yes"),OFFSET('Water Data'!$F$9,0,10*ROW('Water Data'!F69)),NA())</f>
        <v>#N/A</v>
      </c>
      <c r="M75" s="91" t="e">
        <f ca="true">+IF(AND(ISNUMBER(OFFSET('Water Data'!$G$4,0,10*ROW('Water Data'!G69))),'Data Summary'!CB75="Yes"),100-OFFSET('Water Data'!$G$4,0,10*ROW('Water Data'!G69)),NA())</f>
        <v>#N/A</v>
      </c>
      <c r="N75" s="91" t="e">
        <f ca="true">+IF(AND(ISNUMBER(OFFSET('Water Data'!$G$6,0,10*ROW('Water Data'!G69))),'Data Summary'!CC75="Yes"),OFFSET('Water Data'!$G$6,0,10*ROW('Water Data'!G69)),NA())</f>
        <v>#N/A</v>
      </c>
      <c r="O75" s="91" t="e">
        <f ca="true">+IF(AND(ISNUMBER(OFFSET('Water Data'!$G$9,0,10*ROW('Water Data'!G69))),'Data Summary'!CD75="Yes"),OFFSET('Water Data'!$G$9,0,10*ROW('Water Data'!G69)),NA())</f>
        <v>#N/A</v>
      </c>
      <c r="P75" s="91" t="e">
        <f ca="true">+IF(AND(ISNUMBER(OFFSET('Water Data'!$H$4,0,10*ROW('Water Data'!H69))),'Data Summary'!CE75="Yes"),100-OFFSET('Water Data'!$H$4,0,10*ROW('Water Data'!H69)),NA())</f>
        <v>#N/A</v>
      </c>
      <c r="Q75" s="91" t="e">
        <f ca="true">+IF(AND(ISNUMBER(OFFSET('Water Data'!$H$6,0,10*ROW('Water Data'!H69))),'Data Summary'!CF75="Yes"),OFFSET('Water Data'!$H$6,0,10*ROW('Water Data'!H69)),NA())</f>
        <v>#N/A</v>
      </c>
      <c r="R75" s="91" t="e">
        <f ca="true">+IF(AND(ISNUMBER(OFFSET('Water Data'!$H$9,0,10*ROW('Water Data'!H69))),'Data Summary'!CG75="Yes"),OFFSET('Water Data'!$H$9,0,10*ROW('Water Data'!H69)),NA())</f>
        <v>#N/A</v>
      </c>
      <c r="S75" s="91" t="e">
        <f ca="true">+IF(AND(ISNUMBER(OFFSET('Water Data'!$I$4,0,10*ROW('Water Data'!I69))),'Data Summary'!CH75="Yes"),100-OFFSET('Water Data'!$I$4,0,10*ROW('Water Data'!I69)),NA())</f>
        <v>#N/A</v>
      </c>
      <c r="T75" s="91" t="e">
        <f ca="true">+IF(AND(ISNUMBER(OFFSET('Water Data'!$I$6,0,10*ROW('Water Data'!I69))),'Data Summary'!CI75="Yes"),OFFSET('Water Data'!$I$6,0,10*ROW('Water Data'!I69)),NA())</f>
        <v>#N/A</v>
      </c>
      <c r="U75" s="91" t="e">
        <f ca="true">+IF(AND(ISNUMBER(OFFSET('Water Data'!$I$9,0,10*ROW('Water Data'!I69))),'Data Summary'!CJ75="Yes"),OFFSET('Water Data'!$I$9,0,10*ROW('Water Data'!I69)),NA())</f>
        <v>#N/A</v>
      </c>
      <c r="V75" s="92" t="e">
        <f ca="true">+IF(AND(ISNUMBER(OFFSET('Sanitation Data'!$D$4,0,10*ROW('Sanitation Data'!D69))),'Data Summary'!CK75="Yes"),100-OFFSET('Sanitation Data'!$D$4,0,10*ROW('Sanitation Data'!D69)),NA())</f>
        <v>#N/A</v>
      </c>
      <c r="W75" s="92" t="e">
        <f ca="true">+IF(AND(ISNUMBER(OFFSET('Sanitation Data'!$D$6,0,10*ROW('Sanitation Data'!D69))),'Data Summary'!CL75="Yes"),OFFSET('Sanitation Data'!$D$6,0,10*ROW('Sanitation Data'!D69)),NA())</f>
        <v>#N/A</v>
      </c>
      <c r="X75" s="92" t="e">
        <f ca="true">+IF(AND(ISNUMBER(OFFSET('Sanitation Data'!$D$10,0,10*ROW('Sanitation Data'!D69))),'Data Summary'!CM75="Yes"),OFFSET('Sanitation Data'!$D$10,0,10*ROW('Sanitation Data'!D69)),NA())</f>
        <v>#N/A</v>
      </c>
      <c r="Y75" s="92" t="e">
        <f ca="true">+IF(AND(ISNUMBER(OFFSET('Sanitation Data'!$D$11,0,10*ROW('Sanitation Data'!D69))),'Data Summary'!CN75="Yes"),OFFSET('Sanitation Data'!$D$11,0,10*ROW('Sanitation Data'!D69)),NA())</f>
        <v>#N/A</v>
      </c>
      <c r="Z75" s="92" t="e">
        <f ca="true">+IF(AND(ISNUMBER(OFFSET('Sanitation Data'!$D$12,0,10*ROW('Sanitation Data'!D69))),'Data Summary'!CO75="Yes"),OFFSET('Sanitation Data'!$D$12,0,10*ROW('Sanitation Data'!D69)),NA())</f>
        <v>#N/A</v>
      </c>
      <c r="AA75" s="92" t="e">
        <f ca="true">+IF(AND(ISNUMBER(OFFSET('Sanitation Data'!$E$4,0,10*ROW('Sanitation Data'!E69))),'Data Summary'!CP75="Yes"),100-OFFSET('Sanitation Data'!$E$4,0,10*ROW('Sanitation Data'!E69)),NA())</f>
        <v>#N/A</v>
      </c>
      <c r="AB75" s="92" t="e">
        <f ca="true">+IF(AND(ISNUMBER(OFFSET('Sanitation Data'!$E$6,0,10*ROW('Sanitation Data'!E69))),'Data Summary'!CQ75="Yes"),OFFSET('Sanitation Data'!$E$6,0,10*ROW('Sanitation Data'!E69)),NA())</f>
        <v>#N/A</v>
      </c>
      <c r="AC75" s="92" t="e">
        <f ca="true">+IF(AND(ISNUMBER(OFFSET('Sanitation Data'!$E$10,0,10*ROW('Sanitation Data'!E69))),'Data Summary'!CR75="Yes"),OFFSET('Sanitation Data'!$E$10,0,10*ROW('Sanitation Data'!E69)),NA())</f>
        <v>#N/A</v>
      </c>
      <c r="AD75" s="92" t="e">
        <f ca="true">+IF(AND(ISNUMBER(OFFSET('Sanitation Data'!$E$11,0,10*ROW('Sanitation Data'!E69))),'Data Summary'!CS75="Yes"),OFFSET('Sanitation Data'!$E$11,0,10*ROW('Sanitation Data'!E69)),NA())</f>
        <v>#N/A</v>
      </c>
      <c r="AE75" s="92" t="e">
        <f ca="true">+IF(AND(ISNUMBER(OFFSET('Sanitation Data'!$E$12,0,10*ROW('Sanitation Data'!E69))),'Data Summary'!CT75="Yes"),OFFSET('Sanitation Data'!$E$12,0,10*ROW('Sanitation Data'!E69)),NA())</f>
        <v>#N/A</v>
      </c>
      <c r="AF75" s="92" t="e">
        <f ca="true">+IF(AND(ISNUMBER(OFFSET('Sanitation Data'!$F$4,0,10*ROW('Sanitation Data'!F69))),'Data Summary'!CU75="Yes"),100-OFFSET('Sanitation Data'!$F$4,0,10*ROW('Sanitation Data'!F69)),NA())</f>
        <v>#N/A</v>
      </c>
      <c r="AG75" s="92" t="e">
        <f ca="true">+IF(AND(ISNUMBER(OFFSET('Sanitation Data'!$F$6,0,10*ROW('Sanitation Data'!F69))),'Data Summary'!CV75="Yes"),OFFSET('Sanitation Data'!$F$6,0,10*ROW('Sanitation Data'!F69)),NA())</f>
        <v>#N/A</v>
      </c>
      <c r="AH75" s="92" t="e">
        <f ca="true">+IF(AND(ISNUMBER(OFFSET('Sanitation Data'!$F$10,0,10*ROW('Sanitation Data'!F69))),'Data Summary'!CW75="Yes"),OFFSET('Sanitation Data'!$F$10,0,10*ROW('Sanitation Data'!F69)),NA())</f>
        <v>#N/A</v>
      </c>
      <c r="AI75" s="92" t="e">
        <f ca="true">+IF(AND(ISNUMBER(OFFSET('Sanitation Data'!$F$11,0,10*ROW('Sanitation Data'!F69))),'Data Summary'!CX75="Yes"),OFFSET('Sanitation Data'!$F$11,0,10*ROW('Sanitation Data'!F69)),NA())</f>
        <v>#N/A</v>
      </c>
      <c r="AJ75" s="92" t="e">
        <f ca="true">+IF(AND(ISNUMBER(OFFSET('Sanitation Data'!$F$12,0,10*ROW('Sanitation Data'!F69))),'Data Summary'!CY75="Yes"),OFFSET('Sanitation Data'!$F$12,0,10*ROW('Sanitation Data'!F69)),NA())</f>
        <v>#N/A</v>
      </c>
      <c r="AK75" s="92" t="e">
        <f ca="true">+IF(AND(ISNUMBER(OFFSET('Sanitation Data'!$G$4,0,10*ROW('Sanitation Data'!G69))),'Data Summary'!CZ75="Yes"),100-OFFSET('Sanitation Data'!$G$4,0,10*ROW('Sanitation Data'!G69)),NA())</f>
        <v>#N/A</v>
      </c>
      <c r="AL75" s="92" t="e">
        <f ca="true">+IF(AND(ISNUMBER(OFFSET('Sanitation Data'!$G$6,0,10*ROW('Sanitation Data'!G69))),'Data Summary'!DA75="Yes"),OFFSET('Sanitation Data'!$G$6,0,10*ROW('Sanitation Data'!G69)),NA())</f>
        <v>#N/A</v>
      </c>
      <c r="AM75" s="92" t="e">
        <f ca="true">+IF(AND(ISNUMBER(OFFSET('Sanitation Data'!$G$10,0,10*ROW('Sanitation Data'!G69))),'Data Summary'!DB75="Yes"),OFFSET('Sanitation Data'!$G$10,0,10*ROW('Sanitation Data'!G69)),NA())</f>
        <v>#N/A</v>
      </c>
      <c r="AN75" s="92" t="e">
        <f ca="true">+IF(AND(ISNUMBER(OFFSET('Sanitation Data'!$G$11,0,10*ROW('Sanitation Data'!G69))),'Data Summary'!DC75="Yes"),OFFSET('Sanitation Data'!$G$11,0,10*ROW('Sanitation Data'!G69)),NA())</f>
        <v>#N/A</v>
      </c>
      <c r="AO75" s="92" t="e">
        <f ca="true">+IF(AND(ISNUMBER(OFFSET('Sanitation Data'!$G$12,0,10*ROW('Sanitation Data'!G69))),'Data Summary'!DD75="Yes"),OFFSET('Sanitation Data'!$G$12,0,10*ROW('Sanitation Data'!G69)),NA())</f>
        <v>#N/A</v>
      </c>
      <c r="AP75" s="92" t="e">
        <f ca="true">+IF(AND(ISNUMBER(OFFSET('Sanitation Data'!$H$4,0,10*ROW('Sanitation Data'!H69))),'Data Summary'!DE75="Yes"),100-OFFSET('Sanitation Data'!$H$4,0,10*ROW('Sanitation Data'!H69)),NA())</f>
        <v>#N/A</v>
      </c>
      <c r="AQ75" s="92" t="e">
        <f ca="true">+IF(AND(ISNUMBER(OFFSET('Sanitation Data'!$H$6,0,10*ROW('Sanitation Data'!H69))),'Data Summary'!DF75="Yes"),OFFSET('Sanitation Data'!$H$6,0,10*ROW('Sanitation Data'!H69)),NA())</f>
        <v>#N/A</v>
      </c>
      <c r="AR75" s="92" t="e">
        <f ca="true">+IF(AND(ISNUMBER(OFFSET('Sanitation Data'!$H$10,0,10*ROW('Sanitation Data'!H69))),'Data Summary'!DG75="Yes"),OFFSET('Sanitation Data'!$H$10,0,10*ROW('Sanitation Data'!H69)),NA())</f>
        <v>#N/A</v>
      </c>
      <c r="AS75" s="92" t="e">
        <f ca="true">+IF(AND(ISNUMBER(OFFSET('Sanitation Data'!$H$11,0,10*ROW('Sanitation Data'!H69))),'Data Summary'!DH75="Yes"),OFFSET('Sanitation Data'!$H$11,0,10*ROW('Sanitation Data'!H69)),NA())</f>
        <v>#N/A</v>
      </c>
      <c r="AT75" s="92" t="e">
        <f ca="true">+IF(AND(ISNUMBER(OFFSET('Sanitation Data'!$H$12,0,10*ROW('Sanitation Data'!H69))),'Data Summary'!DI75="Yes"),OFFSET('Sanitation Data'!$H$12,0,10*ROW('Sanitation Data'!H69)),NA())</f>
        <v>#N/A</v>
      </c>
      <c r="AU75" s="92" t="e">
        <f ca="true">+IF(AND(ISNUMBER(OFFSET('Sanitation Data'!$I$4,0,10*ROW('Sanitation Data'!I69))),'Data Summary'!DJ75="Yes"),100-OFFSET('Sanitation Data'!$I$4,0,10*ROW('Sanitation Data'!I69)),NA())</f>
        <v>#N/A</v>
      </c>
      <c r="AV75" s="92" t="e">
        <f ca="true">+IF(AND(ISNUMBER(OFFSET('Sanitation Data'!$I$6,0,10*ROW('Sanitation Data'!I69))),'Data Summary'!DK75="Yes"),OFFSET('Sanitation Data'!$I$6,0,10*ROW('Sanitation Data'!I69)),NA())</f>
        <v>#N/A</v>
      </c>
      <c r="AW75" s="92" t="e">
        <f ca="true">+IF(AND(ISNUMBER(OFFSET('Sanitation Data'!$I$10,0,10*ROW('Sanitation Data'!I69))),'Data Summary'!DL75="Yes"),OFFSET('Sanitation Data'!$I$10,0,10*ROW('Sanitation Data'!I69)),NA())</f>
        <v>#N/A</v>
      </c>
      <c r="AX75" s="92" t="e">
        <f ca="true">+IF(AND(ISNUMBER(OFFSET('Sanitation Data'!$I$11,0,10*ROW('Sanitation Data'!I69))),'Data Summary'!DM75="Yes"),OFFSET('Sanitation Data'!$I$11,0,10*ROW('Sanitation Data'!I69)),NA())</f>
        <v>#N/A</v>
      </c>
      <c r="AY75" s="92" t="e">
        <f ca="true">+IF(AND(ISNUMBER(OFFSET('Sanitation Data'!$I$12,0,10*ROW('Sanitation Data'!I69))),'Data Summary'!DN75="Yes"),OFFSET('Sanitation Data'!$I$12,0,10*ROW('Sanitation Data'!I69)),NA())</f>
        <v>#N/A</v>
      </c>
      <c r="AZ75" s="93" t="e">
        <f ca="true">+IF(AND(ISNUMBER(OFFSET('Hygiene Data'!$D$5,0,10*ROW('Hygiene Data'!D69))),'Data Summary'!DO75="Yes"),OFFSET('Hygiene Data'!$D$5,0,10*ROW('Hygiene Data'!D69)),NA())</f>
        <v>#N/A</v>
      </c>
      <c r="BA75" s="93" t="e">
        <f ca="true">+IF(AND(ISNUMBER(OFFSET('Hygiene Data'!$D$7,0,10*ROW('Hygiene Data'!D69))),'Data Summary'!DP75="Yes"),OFFSET('Hygiene Data'!$D$7,0,10*ROW('Hygiene Data'!D69)),NA())</f>
        <v>#N/A</v>
      </c>
      <c r="BB75" s="93" t="e">
        <f ca="true">+IF(AND(ISNUMBER(OFFSET('Hygiene Data'!$D$9,0,10*ROW('Hygiene Data'!D69))),'Data Summary'!DQ75="Yes"),OFFSET('Hygiene Data'!$D$9,0,10*ROW('Hygiene Data'!D69)),NA())</f>
        <v>#N/A</v>
      </c>
      <c r="BC75" s="93" t="e">
        <f ca="true">+IF(AND(ISNUMBER(OFFSET('Hygiene Data'!$E$5,0,10*ROW('Hygiene Data'!E69))),'Data Summary'!DR75="Yes"),OFFSET('Hygiene Data'!$E$5,0,10*ROW('Hygiene Data'!E69)),NA())</f>
        <v>#N/A</v>
      </c>
      <c r="BD75" s="93" t="e">
        <f ca="true">+IF(AND(ISNUMBER(OFFSET('Hygiene Data'!$E$7,0,10*ROW('Hygiene Data'!E69))),'Data Summary'!DS75="Yes"),OFFSET('Hygiene Data'!$E$7,0,10*ROW('Hygiene Data'!E69)),NA())</f>
        <v>#N/A</v>
      </c>
      <c r="BE75" s="93" t="e">
        <f ca="true">+IF(AND(ISNUMBER(OFFSET('Hygiene Data'!$E$9,0,10*ROW('Hygiene Data'!E69))),'Data Summary'!DT75="Yes"),OFFSET('Hygiene Data'!$E$9,0,10*ROW('Hygiene Data'!E69)),NA())</f>
        <v>#N/A</v>
      </c>
      <c r="BF75" s="93" t="e">
        <f ca="true">+IF(AND(ISNUMBER(OFFSET('Hygiene Data'!$F$5,0,10*ROW('Hygiene Data'!F69))),'Data Summary'!DU75="Yes"),OFFSET('Hygiene Data'!$F$5,0,10*ROW('Hygiene Data'!F69)),NA())</f>
        <v>#N/A</v>
      </c>
      <c r="BG75" s="93" t="e">
        <f ca="true">+IF(AND(ISNUMBER(OFFSET('Hygiene Data'!$F$7,0,10*ROW('Hygiene Data'!F69))),'Data Summary'!DV75="Yes"),OFFSET('Hygiene Data'!$F$7,0,10*ROW('Hygiene Data'!F69)),NA())</f>
        <v>#N/A</v>
      </c>
      <c r="BH75" s="93" t="e">
        <f ca="true">+IF(AND(ISNUMBER(OFFSET('Hygiene Data'!$F$9,0,10*ROW('Hygiene Data'!F69))),'Data Summary'!DW75="Yes"),OFFSET('Hygiene Data'!$F$9,0,10*ROW('Hygiene Data'!F69)),NA())</f>
        <v>#N/A</v>
      </c>
      <c r="BI75" s="93" t="e">
        <f ca="true">+IF(AND(ISNUMBER(OFFSET('Hygiene Data'!$G$5,0,10*ROW('Hygiene Data'!G69))),'Data Summary'!DX75="Yes"),OFFSET('Hygiene Data'!$G$5,0,10*ROW('Hygiene Data'!G69)),NA())</f>
        <v>#N/A</v>
      </c>
      <c r="BJ75" s="93" t="e">
        <f ca="true">+IF(AND(ISNUMBER(OFFSET('Hygiene Data'!$G$7,0,10*ROW('Hygiene Data'!G69))),'Data Summary'!DY75="Yes"),OFFSET('Hygiene Data'!$G$7,0,10*ROW('Hygiene Data'!G69)),NA())</f>
        <v>#N/A</v>
      </c>
      <c r="BK75" s="93" t="e">
        <f ca="true">+IF(AND(ISNUMBER(OFFSET('Hygiene Data'!$G$9,0,10*ROW('Hygiene Data'!G69))),'Data Summary'!DZ75="Yes"),OFFSET('Hygiene Data'!$G$9,0,10*ROW('Hygiene Data'!G69)),NA())</f>
        <v>#N/A</v>
      </c>
      <c r="BL75" s="93" t="e">
        <f ca="true">+IF(AND(ISNUMBER(OFFSET('Hygiene Data'!$H$5,0,10*ROW('Hygiene Data'!H69))),'Data Summary'!EA75="Yes"),OFFSET('Hygiene Data'!$H$5,0,10*ROW('Hygiene Data'!H69)),NA())</f>
        <v>#N/A</v>
      </c>
      <c r="BM75" s="93" t="e">
        <f ca="true">+IF(AND(ISNUMBER(OFFSET('Hygiene Data'!$H$7,0,10*ROW('Hygiene Data'!H69))),'Data Summary'!EB75="Yes"),OFFSET('Hygiene Data'!$H$7,0,10*ROW('Hygiene Data'!H69)),NA())</f>
        <v>#N/A</v>
      </c>
      <c r="BN75" s="93" t="e">
        <f ca="true">+IF(AND(ISNUMBER(OFFSET('Hygiene Data'!$H$9,0,10*ROW('Hygiene Data'!H69))),'Data Summary'!EC75="Yes"),OFFSET('Hygiene Data'!$H$9,0,10*ROW('Hygiene Data'!H69)),NA())</f>
        <v>#N/A</v>
      </c>
      <c r="BO75" s="93" t="e">
        <f ca="true">+IF(AND(ISNUMBER(OFFSET('Hygiene Data'!$I$5,0,10*ROW('Hygiene Data'!I69))),'Data Summary'!ED75="Yes"),OFFSET('Hygiene Data'!$I$5,0,10*ROW('Hygiene Data'!I69)),NA())</f>
        <v>#N/A</v>
      </c>
      <c r="BP75" s="93" t="e">
        <f ca="true">+IF(AND(ISNUMBER(OFFSET('Hygiene Data'!$I$7,0,10*ROW('Hygiene Data'!I69))),'Data Summary'!EE75="Yes"),OFFSET('Hygiene Data'!$I$7,0,10*ROW('Hygiene Data'!I69)),NA())</f>
        <v>#N/A</v>
      </c>
      <c r="BQ75" s="93" t="e">
        <f ca="true">+IF(AND(ISNUMBER(OFFSET('Hygiene Data'!$I$9,0,10*ROW('Hygiene Data'!I69))),'Data Summary'!EF75="Yes"),OFFSET('Hygiene Data'!$I$9,0,10*ROW('Hygiene Data'!I69)),NA())</f>
        <v>#N/A</v>
      </c>
    </row>
    <row xmlns:x14ac="http://schemas.microsoft.com/office/spreadsheetml/2009/9/ac" r="76" x14ac:dyDescent="0.2">
      <c r="A76" s="325" t="e">
        <f ca="true">+RIGHT('Data Summary'!A76,LEN('Data Summary'!A76)-9)</f>
        <v>#VALUE!</v>
      </c>
      <c r="B76" s="35" t="str">
        <f ca="true">+IF(ISTEXT('Data Summary'!B76),'Data Summary'!B76,"")</f>
        <v/>
      </c>
      <c r="C76" s="324" t="e">
        <f ca="true">+VALUE('Data Summary'!C76)</f>
        <v>#VALUE!</v>
      </c>
      <c r="D76" s="91" t="e">
        <f ca="true">+IF(AND(ISNUMBER(OFFSET('Water Data'!$D$4,0,10*ROW('Water Data'!D70))),'Data Summary'!BS76="Yes"),100-OFFSET('Water Data'!$D$4,0,10*ROW('Water Data'!D70)),NA())</f>
        <v>#N/A</v>
      </c>
      <c r="E76" s="91" t="e">
        <f ca="true">+IF(AND(ISNUMBER(OFFSET('Water Data'!$D$6,0,10*ROW('Water Data'!D70))),'Data Summary'!BT76="Yes"),OFFSET('Water Data'!$D$6,0,10*ROW('Water Data'!D70)),NA())</f>
        <v>#N/A</v>
      </c>
      <c r="F76" s="91" t="e">
        <f ca="true">+IF(AND(ISNUMBER(OFFSET('Water Data'!$D$9,0,10*ROW('Water Data'!D70))),'Data Summary'!BU76="Yes"),OFFSET('Water Data'!$D$9,0,10*ROW('Water Data'!D70)),NA())</f>
        <v>#N/A</v>
      </c>
      <c r="G76" s="91" t="e">
        <f ca="true">+IF(AND(ISNUMBER(OFFSET('Water Data'!$E$4,0,10*ROW('Water Data'!E70))),'Data Summary'!BV76="Yes"),100-OFFSET('Water Data'!$E$4,0,10*ROW('Water Data'!E70)),NA())</f>
        <v>#N/A</v>
      </c>
      <c r="H76" s="91" t="e">
        <f ca="true">+IF(AND(ISNUMBER(OFFSET('Water Data'!$E$6,0,10*ROW('Water Data'!E70))),'Data Summary'!BW76="Yes"),OFFSET('Water Data'!$E$6,0,10*ROW('Water Data'!E70)),NA())</f>
        <v>#N/A</v>
      </c>
      <c r="I76" s="91" t="e">
        <f ca="true">+IF(AND(ISNUMBER(OFFSET('Water Data'!$E$9,0,10*ROW('Water Data'!E70))),'Data Summary'!BX76="Yes"),OFFSET('Water Data'!$E$9,0,10*ROW('Water Data'!E70)),NA())</f>
        <v>#N/A</v>
      </c>
      <c r="J76" s="91" t="e">
        <f ca="true">+IF(AND(ISNUMBER(OFFSET('Water Data'!$F$4,0,10*ROW('Water Data'!F70))),'Data Summary'!BY76="Yes"),100-OFFSET('Water Data'!$F$4,0,10*ROW('Water Data'!F70)),NA())</f>
        <v>#N/A</v>
      </c>
      <c r="K76" s="91" t="e">
        <f ca="true">+IF(AND(ISNUMBER(OFFSET('Water Data'!$F$6,0,10*ROW('Water Data'!F70))),'Data Summary'!BZ76="Yes"),OFFSET('Water Data'!$F$6,0,10*ROW('Water Data'!F70)),NA())</f>
        <v>#N/A</v>
      </c>
      <c r="L76" s="91" t="e">
        <f ca="true">+IF(AND(ISNUMBER(OFFSET('Water Data'!$F$9,0,10*ROW('Water Data'!F70))),'Data Summary'!CA76="Yes"),OFFSET('Water Data'!$F$9,0,10*ROW('Water Data'!F70)),NA())</f>
        <v>#N/A</v>
      </c>
      <c r="M76" s="91" t="e">
        <f ca="true">+IF(AND(ISNUMBER(OFFSET('Water Data'!$G$4,0,10*ROW('Water Data'!G70))),'Data Summary'!CB76="Yes"),100-OFFSET('Water Data'!$G$4,0,10*ROW('Water Data'!G70)),NA())</f>
        <v>#N/A</v>
      </c>
      <c r="N76" s="91" t="e">
        <f ca="true">+IF(AND(ISNUMBER(OFFSET('Water Data'!$G$6,0,10*ROW('Water Data'!G70))),'Data Summary'!CC76="Yes"),OFFSET('Water Data'!$G$6,0,10*ROW('Water Data'!G70)),NA())</f>
        <v>#N/A</v>
      </c>
      <c r="O76" s="91" t="e">
        <f ca="true">+IF(AND(ISNUMBER(OFFSET('Water Data'!$G$9,0,10*ROW('Water Data'!G70))),'Data Summary'!CD76="Yes"),OFFSET('Water Data'!$G$9,0,10*ROW('Water Data'!G70)),NA())</f>
        <v>#N/A</v>
      </c>
      <c r="P76" s="91" t="e">
        <f ca="true">+IF(AND(ISNUMBER(OFFSET('Water Data'!$H$4,0,10*ROW('Water Data'!H70))),'Data Summary'!CE76="Yes"),100-OFFSET('Water Data'!$H$4,0,10*ROW('Water Data'!H70)),NA())</f>
        <v>#N/A</v>
      </c>
      <c r="Q76" s="91" t="e">
        <f ca="true">+IF(AND(ISNUMBER(OFFSET('Water Data'!$H$6,0,10*ROW('Water Data'!H70))),'Data Summary'!CF76="Yes"),OFFSET('Water Data'!$H$6,0,10*ROW('Water Data'!H70)),NA())</f>
        <v>#N/A</v>
      </c>
      <c r="R76" s="91" t="e">
        <f ca="true">+IF(AND(ISNUMBER(OFFSET('Water Data'!$H$9,0,10*ROW('Water Data'!H70))),'Data Summary'!CG76="Yes"),OFFSET('Water Data'!$H$9,0,10*ROW('Water Data'!H70)),NA())</f>
        <v>#N/A</v>
      </c>
      <c r="S76" s="91" t="e">
        <f ca="true">+IF(AND(ISNUMBER(OFFSET('Water Data'!$I$4,0,10*ROW('Water Data'!I70))),'Data Summary'!CH76="Yes"),100-OFFSET('Water Data'!$I$4,0,10*ROW('Water Data'!I70)),NA())</f>
        <v>#N/A</v>
      </c>
      <c r="T76" s="91" t="e">
        <f ca="true">+IF(AND(ISNUMBER(OFFSET('Water Data'!$I$6,0,10*ROW('Water Data'!I70))),'Data Summary'!CI76="Yes"),OFFSET('Water Data'!$I$6,0,10*ROW('Water Data'!I70)),NA())</f>
        <v>#N/A</v>
      </c>
      <c r="U76" s="91" t="e">
        <f ca="true">+IF(AND(ISNUMBER(OFFSET('Water Data'!$I$9,0,10*ROW('Water Data'!I70))),'Data Summary'!CJ76="Yes"),OFFSET('Water Data'!$I$9,0,10*ROW('Water Data'!I70)),NA())</f>
        <v>#N/A</v>
      </c>
      <c r="V76" s="92" t="e">
        <f ca="true">+IF(AND(ISNUMBER(OFFSET('Sanitation Data'!$D$4,0,10*ROW('Sanitation Data'!D70))),'Data Summary'!CK76="Yes"),100-OFFSET('Sanitation Data'!$D$4,0,10*ROW('Sanitation Data'!D70)),NA())</f>
        <v>#N/A</v>
      </c>
      <c r="W76" s="92" t="e">
        <f ca="true">+IF(AND(ISNUMBER(OFFSET('Sanitation Data'!$D$6,0,10*ROW('Sanitation Data'!D70))),'Data Summary'!CL76="Yes"),OFFSET('Sanitation Data'!$D$6,0,10*ROW('Sanitation Data'!D70)),NA())</f>
        <v>#N/A</v>
      </c>
      <c r="X76" s="92" t="e">
        <f ca="true">+IF(AND(ISNUMBER(OFFSET('Sanitation Data'!$D$10,0,10*ROW('Sanitation Data'!D70))),'Data Summary'!CM76="Yes"),OFFSET('Sanitation Data'!$D$10,0,10*ROW('Sanitation Data'!D70)),NA())</f>
        <v>#N/A</v>
      </c>
      <c r="Y76" s="92" t="e">
        <f ca="true">+IF(AND(ISNUMBER(OFFSET('Sanitation Data'!$D$11,0,10*ROW('Sanitation Data'!D70))),'Data Summary'!CN76="Yes"),OFFSET('Sanitation Data'!$D$11,0,10*ROW('Sanitation Data'!D70)),NA())</f>
        <v>#N/A</v>
      </c>
      <c r="Z76" s="92" t="e">
        <f ca="true">+IF(AND(ISNUMBER(OFFSET('Sanitation Data'!$D$12,0,10*ROW('Sanitation Data'!D70))),'Data Summary'!CO76="Yes"),OFFSET('Sanitation Data'!$D$12,0,10*ROW('Sanitation Data'!D70)),NA())</f>
        <v>#N/A</v>
      </c>
      <c r="AA76" s="92" t="e">
        <f ca="true">+IF(AND(ISNUMBER(OFFSET('Sanitation Data'!$E$4,0,10*ROW('Sanitation Data'!E70))),'Data Summary'!CP76="Yes"),100-OFFSET('Sanitation Data'!$E$4,0,10*ROW('Sanitation Data'!E70)),NA())</f>
        <v>#N/A</v>
      </c>
      <c r="AB76" s="92" t="e">
        <f ca="true">+IF(AND(ISNUMBER(OFFSET('Sanitation Data'!$E$6,0,10*ROW('Sanitation Data'!E70))),'Data Summary'!CQ76="Yes"),OFFSET('Sanitation Data'!$E$6,0,10*ROW('Sanitation Data'!E70)),NA())</f>
        <v>#N/A</v>
      </c>
      <c r="AC76" s="92" t="e">
        <f ca="true">+IF(AND(ISNUMBER(OFFSET('Sanitation Data'!$E$10,0,10*ROW('Sanitation Data'!E70))),'Data Summary'!CR76="Yes"),OFFSET('Sanitation Data'!$E$10,0,10*ROW('Sanitation Data'!E70)),NA())</f>
        <v>#N/A</v>
      </c>
      <c r="AD76" s="92" t="e">
        <f ca="true">+IF(AND(ISNUMBER(OFFSET('Sanitation Data'!$E$11,0,10*ROW('Sanitation Data'!E70))),'Data Summary'!CS76="Yes"),OFFSET('Sanitation Data'!$E$11,0,10*ROW('Sanitation Data'!E70)),NA())</f>
        <v>#N/A</v>
      </c>
      <c r="AE76" s="92" t="e">
        <f ca="true">+IF(AND(ISNUMBER(OFFSET('Sanitation Data'!$E$12,0,10*ROW('Sanitation Data'!E70))),'Data Summary'!CT76="Yes"),OFFSET('Sanitation Data'!$E$12,0,10*ROW('Sanitation Data'!E70)),NA())</f>
        <v>#N/A</v>
      </c>
      <c r="AF76" s="92" t="e">
        <f ca="true">+IF(AND(ISNUMBER(OFFSET('Sanitation Data'!$F$4,0,10*ROW('Sanitation Data'!F70))),'Data Summary'!CU76="Yes"),100-OFFSET('Sanitation Data'!$F$4,0,10*ROW('Sanitation Data'!F70)),NA())</f>
        <v>#N/A</v>
      </c>
      <c r="AG76" s="92" t="e">
        <f ca="true">+IF(AND(ISNUMBER(OFFSET('Sanitation Data'!$F$6,0,10*ROW('Sanitation Data'!F70))),'Data Summary'!CV76="Yes"),OFFSET('Sanitation Data'!$F$6,0,10*ROW('Sanitation Data'!F70)),NA())</f>
        <v>#N/A</v>
      </c>
      <c r="AH76" s="92" t="e">
        <f ca="true">+IF(AND(ISNUMBER(OFFSET('Sanitation Data'!$F$10,0,10*ROW('Sanitation Data'!F70))),'Data Summary'!CW76="Yes"),OFFSET('Sanitation Data'!$F$10,0,10*ROW('Sanitation Data'!F70)),NA())</f>
        <v>#N/A</v>
      </c>
      <c r="AI76" s="92" t="e">
        <f ca="true">+IF(AND(ISNUMBER(OFFSET('Sanitation Data'!$F$11,0,10*ROW('Sanitation Data'!F70))),'Data Summary'!CX76="Yes"),OFFSET('Sanitation Data'!$F$11,0,10*ROW('Sanitation Data'!F70)),NA())</f>
        <v>#N/A</v>
      </c>
      <c r="AJ76" s="92" t="e">
        <f ca="true">+IF(AND(ISNUMBER(OFFSET('Sanitation Data'!$F$12,0,10*ROW('Sanitation Data'!F70))),'Data Summary'!CY76="Yes"),OFFSET('Sanitation Data'!$F$12,0,10*ROW('Sanitation Data'!F70)),NA())</f>
        <v>#N/A</v>
      </c>
      <c r="AK76" s="92" t="e">
        <f ca="true">+IF(AND(ISNUMBER(OFFSET('Sanitation Data'!$G$4,0,10*ROW('Sanitation Data'!G70))),'Data Summary'!CZ76="Yes"),100-OFFSET('Sanitation Data'!$G$4,0,10*ROW('Sanitation Data'!G70)),NA())</f>
        <v>#N/A</v>
      </c>
      <c r="AL76" s="92" t="e">
        <f ca="true">+IF(AND(ISNUMBER(OFFSET('Sanitation Data'!$G$6,0,10*ROW('Sanitation Data'!G70))),'Data Summary'!DA76="Yes"),OFFSET('Sanitation Data'!$G$6,0,10*ROW('Sanitation Data'!G70)),NA())</f>
        <v>#N/A</v>
      </c>
      <c r="AM76" s="92" t="e">
        <f ca="true">+IF(AND(ISNUMBER(OFFSET('Sanitation Data'!$G$10,0,10*ROW('Sanitation Data'!G70))),'Data Summary'!DB76="Yes"),OFFSET('Sanitation Data'!$G$10,0,10*ROW('Sanitation Data'!G70)),NA())</f>
        <v>#N/A</v>
      </c>
      <c r="AN76" s="92" t="e">
        <f ca="true">+IF(AND(ISNUMBER(OFFSET('Sanitation Data'!$G$11,0,10*ROW('Sanitation Data'!G70))),'Data Summary'!DC76="Yes"),OFFSET('Sanitation Data'!$G$11,0,10*ROW('Sanitation Data'!G70)),NA())</f>
        <v>#N/A</v>
      </c>
      <c r="AO76" s="92" t="e">
        <f ca="true">+IF(AND(ISNUMBER(OFFSET('Sanitation Data'!$G$12,0,10*ROW('Sanitation Data'!G70))),'Data Summary'!DD76="Yes"),OFFSET('Sanitation Data'!$G$12,0,10*ROW('Sanitation Data'!G70)),NA())</f>
        <v>#N/A</v>
      </c>
      <c r="AP76" s="92" t="e">
        <f ca="true">+IF(AND(ISNUMBER(OFFSET('Sanitation Data'!$H$4,0,10*ROW('Sanitation Data'!H70))),'Data Summary'!DE76="Yes"),100-OFFSET('Sanitation Data'!$H$4,0,10*ROW('Sanitation Data'!H70)),NA())</f>
        <v>#N/A</v>
      </c>
      <c r="AQ76" s="92" t="e">
        <f ca="true">+IF(AND(ISNUMBER(OFFSET('Sanitation Data'!$H$6,0,10*ROW('Sanitation Data'!H70))),'Data Summary'!DF76="Yes"),OFFSET('Sanitation Data'!$H$6,0,10*ROW('Sanitation Data'!H70)),NA())</f>
        <v>#N/A</v>
      </c>
      <c r="AR76" s="92" t="e">
        <f ca="true">+IF(AND(ISNUMBER(OFFSET('Sanitation Data'!$H$10,0,10*ROW('Sanitation Data'!H70))),'Data Summary'!DG76="Yes"),OFFSET('Sanitation Data'!$H$10,0,10*ROW('Sanitation Data'!H70)),NA())</f>
        <v>#N/A</v>
      </c>
      <c r="AS76" s="92" t="e">
        <f ca="true">+IF(AND(ISNUMBER(OFFSET('Sanitation Data'!$H$11,0,10*ROW('Sanitation Data'!H70))),'Data Summary'!DH76="Yes"),OFFSET('Sanitation Data'!$H$11,0,10*ROW('Sanitation Data'!H70)),NA())</f>
        <v>#N/A</v>
      </c>
      <c r="AT76" s="92" t="e">
        <f ca="true">+IF(AND(ISNUMBER(OFFSET('Sanitation Data'!$H$12,0,10*ROW('Sanitation Data'!H70))),'Data Summary'!DI76="Yes"),OFFSET('Sanitation Data'!$H$12,0,10*ROW('Sanitation Data'!H70)),NA())</f>
        <v>#N/A</v>
      </c>
      <c r="AU76" s="92" t="e">
        <f ca="true">+IF(AND(ISNUMBER(OFFSET('Sanitation Data'!$I$4,0,10*ROW('Sanitation Data'!I70))),'Data Summary'!DJ76="Yes"),100-OFFSET('Sanitation Data'!$I$4,0,10*ROW('Sanitation Data'!I70)),NA())</f>
        <v>#N/A</v>
      </c>
      <c r="AV76" s="92" t="e">
        <f ca="true">+IF(AND(ISNUMBER(OFFSET('Sanitation Data'!$I$6,0,10*ROW('Sanitation Data'!I70))),'Data Summary'!DK76="Yes"),OFFSET('Sanitation Data'!$I$6,0,10*ROW('Sanitation Data'!I70)),NA())</f>
        <v>#N/A</v>
      </c>
      <c r="AW76" s="92" t="e">
        <f ca="true">+IF(AND(ISNUMBER(OFFSET('Sanitation Data'!$I$10,0,10*ROW('Sanitation Data'!I70))),'Data Summary'!DL76="Yes"),OFFSET('Sanitation Data'!$I$10,0,10*ROW('Sanitation Data'!I70)),NA())</f>
        <v>#N/A</v>
      </c>
      <c r="AX76" s="92" t="e">
        <f ca="true">+IF(AND(ISNUMBER(OFFSET('Sanitation Data'!$I$11,0,10*ROW('Sanitation Data'!I70))),'Data Summary'!DM76="Yes"),OFFSET('Sanitation Data'!$I$11,0,10*ROW('Sanitation Data'!I70)),NA())</f>
        <v>#N/A</v>
      </c>
      <c r="AY76" s="92" t="e">
        <f ca="true">+IF(AND(ISNUMBER(OFFSET('Sanitation Data'!$I$12,0,10*ROW('Sanitation Data'!I70))),'Data Summary'!DN76="Yes"),OFFSET('Sanitation Data'!$I$12,0,10*ROW('Sanitation Data'!I70)),NA())</f>
        <v>#N/A</v>
      </c>
      <c r="AZ76" s="93" t="e">
        <f ca="true">+IF(AND(ISNUMBER(OFFSET('Hygiene Data'!$D$5,0,10*ROW('Hygiene Data'!D70))),'Data Summary'!DO76="Yes"),OFFSET('Hygiene Data'!$D$5,0,10*ROW('Hygiene Data'!D70)),NA())</f>
        <v>#N/A</v>
      </c>
      <c r="BA76" s="93" t="e">
        <f ca="true">+IF(AND(ISNUMBER(OFFSET('Hygiene Data'!$D$7,0,10*ROW('Hygiene Data'!D70))),'Data Summary'!DP76="Yes"),OFFSET('Hygiene Data'!$D$7,0,10*ROW('Hygiene Data'!D70)),NA())</f>
        <v>#N/A</v>
      </c>
      <c r="BB76" s="93" t="e">
        <f ca="true">+IF(AND(ISNUMBER(OFFSET('Hygiene Data'!$D$9,0,10*ROW('Hygiene Data'!D70))),'Data Summary'!DQ76="Yes"),OFFSET('Hygiene Data'!$D$9,0,10*ROW('Hygiene Data'!D70)),NA())</f>
        <v>#N/A</v>
      </c>
      <c r="BC76" s="93" t="e">
        <f ca="true">+IF(AND(ISNUMBER(OFFSET('Hygiene Data'!$E$5,0,10*ROW('Hygiene Data'!E70))),'Data Summary'!DR76="Yes"),OFFSET('Hygiene Data'!$E$5,0,10*ROW('Hygiene Data'!E70)),NA())</f>
        <v>#N/A</v>
      </c>
      <c r="BD76" s="93" t="e">
        <f ca="true">+IF(AND(ISNUMBER(OFFSET('Hygiene Data'!$E$7,0,10*ROW('Hygiene Data'!E70))),'Data Summary'!DS76="Yes"),OFFSET('Hygiene Data'!$E$7,0,10*ROW('Hygiene Data'!E70)),NA())</f>
        <v>#N/A</v>
      </c>
      <c r="BE76" s="93" t="e">
        <f ca="true">+IF(AND(ISNUMBER(OFFSET('Hygiene Data'!$E$9,0,10*ROW('Hygiene Data'!E70))),'Data Summary'!DT76="Yes"),OFFSET('Hygiene Data'!$E$9,0,10*ROW('Hygiene Data'!E70)),NA())</f>
        <v>#N/A</v>
      </c>
      <c r="BF76" s="93" t="e">
        <f ca="true">+IF(AND(ISNUMBER(OFFSET('Hygiene Data'!$F$5,0,10*ROW('Hygiene Data'!F70))),'Data Summary'!DU76="Yes"),OFFSET('Hygiene Data'!$F$5,0,10*ROW('Hygiene Data'!F70)),NA())</f>
        <v>#N/A</v>
      </c>
      <c r="BG76" s="93" t="e">
        <f ca="true">+IF(AND(ISNUMBER(OFFSET('Hygiene Data'!$F$7,0,10*ROW('Hygiene Data'!F70))),'Data Summary'!DV76="Yes"),OFFSET('Hygiene Data'!$F$7,0,10*ROW('Hygiene Data'!F70)),NA())</f>
        <v>#N/A</v>
      </c>
      <c r="BH76" s="93" t="e">
        <f ca="true">+IF(AND(ISNUMBER(OFFSET('Hygiene Data'!$F$9,0,10*ROW('Hygiene Data'!F70))),'Data Summary'!DW76="Yes"),OFFSET('Hygiene Data'!$F$9,0,10*ROW('Hygiene Data'!F70)),NA())</f>
        <v>#N/A</v>
      </c>
      <c r="BI76" s="93" t="e">
        <f ca="true">+IF(AND(ISNUMBER(OFFSET('Hygiene Data'!$G$5,0,10*ROW('Hygiene Data'!G70))),'Data Summary'!DX76="Yes"),OFFSET('Hygiene Data'!$G$5,0,10*ROW('Hygiene Data'!G70)),NA())</f>
        <v>#N/A</v>
      </c>
      <c r="BJ76" s="93" t="e">
        <f ca="true">+IF(AND(ISNUMBER(OFFSET('Hygiene Data'!$G$7,0,10*ROW('Hygiene Data'!G70))),'Data Summary'!DY76="Yes"),OFFSET('Hygiene Data'!$G$7,0,10*ROW('Hygiene Data'!G70)),NA())</f>
        <v>#N/A</v>
      </c>
      <c r="BK76" s="93" t="e">
        <f ca="true">+IF(AND(ISNUMBER(OFFSET('Hygiene Data'!$G$9,0,10*ROW('Hygiene Data'!G70))),'Data Summary'!DZ76="Yes"),OFFSET('Hygiene Data'!$G$9,0,10*ROW('Hygiene Data'!G70)),NA())</f>
        <v>#N/A</v>
      </c>
      <c r="BL76" s="93" t="e">
        <f ca="true">+IF(AND(ISNUMBER(OFFSET('Hygiene Data'!$H$5,0,10*ROW('Hygiene Data'!H70))),'Data Summary'!EA76="Yes"),OFFSET('Hygiene Data'!$H$5,0,10*ROW('Hygiene Data'!H70)),NA())</f>
        <v>#N/A</v>
      </c>
      <c r="BM76" s="93" t="e">
        <f ca="true">+IF(AND(ISNUMBER(OFFSET('Hygiene Data'!$H$7,0,10*ROW('Hygiene Data'!H70))),'Data Summary'!EB76="Yes"),OFFSET('Hygiene Data'!$H$7,0,10*ROW('Hygiene Data'!H70)),NA())</f>
        <v>#N/A</v>
      </c>
      <c r="BN76" s="93" t="e">
        <f ca="true">+IF(AND(ISNUMBER(OFFSET('Hygiene Data'!$H$9,0,10*ROW('Hygiene Data'!H70))),'Data Summary'!EC76="Yes"),OFFSET('Hygiene Data'!$H$9,0,10*ROW('Hygiene Data'!H70)),NA())</f>
        <v>#N/A</v>
      </c>
      <c r="BO76" s="93" t="e">
        <f ca="true">+IF(AND(ISNUMBER(OFFSET('Hygiene Data'!$I$5,0,10*ROW('Hygiene Data'!I70))),'Data Summary'!ED76="Yes"),OFFSET('Hygiene Data'!$I$5,0,10*ROW('Hygiene Data'!I70)),NA())</f>
        <v>#N/A</v>
      </c>
      <c r="BP76" s="93" t="e">
        <f ca="true">+IF(AND(ISNUMBER(OFFSET('Hygiene Data'!$I$7,0,10*ROW('Hygiene Data'!I70))),'Data Summary'!EE76="Yes"),OFFSET('Hygiene Data'!$I$7,0,10*ROW('Hygiene Data'!I70)),NA())</f>
        <v>#N/A</v>
      </c>
      <c r="BQ76" s="93" t="e">
        <f ca="true">+IF(AND(ISNUMBER(OFFSET('Hygiene Data'!$I$9,0,10*ROW('Hygiene Data'!I70))),'Data Summary'!EF76="Yes"),OFFSET('Hygiene Data'!$I$9,0,10*ROW('Hygiene Data'!I70)),NA())</f>
        <v>#N/A</v>
      </c>
    </row>
    <row xmlns:x14ac="http://schemas.microsoft.com/office/spreadsheetml/2009/9/ac" r="77" x14ac:dyDescent="0.2">
      <c r="A77" s="325" t="e">
        <f ca="true">+RIGHT('Data Summary'!A77,LEN('Data Summary'!A77)-9)</f>
        <v>#VALUE!</v>
      </c>
      <c r="B77" s="35" t="str">
        <f ca="true">+IF(ISTEXT('Data Summary'!B77),'Data Summary'!B77,"")</f>
        <v/>
      </c>
      <c r="C77" s="324" t="e">
        <f ca="true">+VALUE('Data Summary'!C77)</f>
        <v>#VALUE!</v>
      </c>
      <c r="D77" s="91" t="e">
        <f ca="true">+IF(AND(ISNUMBER(OFFSET('Water Data'!$D$4,0,10*ROW('Water Data'!D71))),'Data Summary'!BS77="Yes"),100-OFFSET('Water Data'!$D$4,0,10*ROW('Water Data'!D71)),NA())</f>
        <v>#N/A</v>
      </c>
      <c r="E77" s="91" t="e">
        <f ca="true">+IF(AND(ISNUMBER(OFFSET('Water Data'!$D$6,0,10*ROW('Water Data'!D71))),'Data Summary'!BT77="Yes"),OFFSET('Water Data'!$D$6,0,10*ROW('Water Data'!D71)),NA())</f>
        <v>#N/A</v>
      </c>
      <c r="F77" s="91" t="e">
        <f ca="true">+IF(AND(ISNUMBER(OFFSET('Water Data'!$D$9,0,10*ROW('Water Data'!D71))),'Data Summary'!BU77="Yes"),OFFSET('Water Data'!$D$9,0,10*ROW('Water Data'!D71)),NA())</f>
        <v>#N/A</v>
      </c>
      <c r="G77" s="91" t="e">
        <f ca="true">+IF(AND(ISNUMBER(OFFSET('Water Data'!$E$4,0,10*ROW('Water Data'!E71))),'Data Summary'!BV77="Yes"),100-OFFSET('Water Data'!$E$4,0,10*ROW('Water Data'!E71)),NA())</f>
        <v>#N/A</v>
      </c>
      <c r="H77" s="91" t="e">
        <f ca="true">+IF(AND(ISNUMBER(OFFSET('Water Data'!$E$6,0,10*ROW('Water Data'!E71))),'Data Summary'!BW77="Yes"),OFFSET('Water Data'!$E$6,0,10*ROW('Water Data'!E71)),NA())</f>
        <v>#N/A</v>
      </c>
      <c r="I77" s="91" t="e">
        <f ca="true">+IF(AND(ISNUMBER(OFFSET('Water Data'!$E$9,0,10*ROW('Water Data'!E71))),'Data Summary'!BX77="Yes"),OFFSET('Water Data'!$E$9,0,10*ROW('Water Data'!E71)),NA())</f>
        <v>#N/A</v>
      </c>
      <c r="J77" s="91" t="e">
        <f ca="true">+IF(AND(ISNUMBER(OFFSET('Water Data'!$F$4,0,10*ROW('Water Data'!F71))),'Data Summary'!BY77="Yes"),100-OFFSET('Water Data'!$F$4,0,10*ROW('Water Data'!F71)),NA())</f>
        <v>#N/A</v>
      </c>
      <c r="K77" s="91" t="e">
        <f ca="true">+IF(AND(ISNUMBER(OFFSET('Water Data'!$F$6,0,10*ROW('Water Data'!F71))),'Data Summary'!BZ77="Yes"),OFFSET('Water Data'!$F$6,0,10*ROW('Water Data'!F71)),NA())</f>
        <v>#N/A</v>
      </c>
      <c r="L77" s="91" t="e">
        <f ca="true">+IF(AND(ISNUMBER(OFFSET('Water Data'!$F$9,0,10*ROW('Water Data'!F71))),'Data Summary'!CA77="Yes"),OFFSET('Water Data'!$F$9,0,10*ROW('Water Data'!F71)),NA())</f>
        <v>#N/A</v>
      </c>
      <c r="M77" s="91" t="e">
        <f ca="true">+IF(AND(ISNUMBER(OFFSET('Water Data'!$G$4,0,10*ROW('Water Data'!G71))),'Data Summary'!CB77="Yes"),100-OFFSET('Water Data'!$G$4,0,10*ROW('Water Data'!G71)),NA())</f>
        <v>#N/A</v>
      </c>
      <c r="N77" s="91" t="e">
        <f ca="true">+IF(AND(ISNUMBER(OFFSET('Water Data'!$G$6,0,10*ROW('Water Data'!G71))),'Data Summary'!CC77="Yes"),OFFSET('Water Data'!$G$6,0,10*ROW('Water Data'!G71)),NA())</f>
        <v>#N/A</v>
      </c>
      <c r="O77" s="91" t="e">
        <f ca="true">+IF(AND(ISNUMBER(OFFSET('Water Data'!$G$9,0,10*ROW('Water Data'!G71))),'Data Summary'!CD77="Yes"),OFFSET('Water Data'!$G$9,0,10*ROW('Water Data'!G71)),NA())</f>
        <v>#N/A</v>
      </c>
      <c r="P77" s="91" t="e">
        <f ca="true">+IF(AND(ISNUMBER(OFFSET('Water Data'!$H$4,0,10*ROW('Water Data'!H71))),'Data Summary'!CE77="Yes"),100-OFFSET('Water Data'!$H$4,0,10*ROW('Water Data'!H71)),NA())</f>
        <v>#N/A</v>
      </c>
      <c r="Q77" s="91" t="e">
        <f ca="true">+IF(AND(ISNUMBER(OFFSET('Water Data'!$H$6,0,10*ROW('Water Data'!H71))),'Data Summary'!CF77="Yes"),OFFSET('Water Data'!$H$6,0,10*ROW('Water Data'!H71)),NA())</f>
        <v>#N/A</v>
      </c>
      <c r="R77" s="91" t="e">
        <f ca="true">+IF(AND(ISNUMBER(OFFSET('Water Data'!$H$9,0,10*ROW('Water Data'!H71))),'Data Summary'!CG77="Yes"),OFFSET('Water Data'!$H$9,0,10*ROW('Water Data'!H71)),NA())</f>
        <v>#N/A</v>
      </c>
      <c r="S77" s="91" t="e">
        <f ca="true">+IF(AND(ISNUMBER(OFFSET('Water Data'!$I$4,0,10*ROW('Water Data'!I71))),'Data Summary'!CH77="Yes"),100-OFFSET('Water Data'!$I$4,0,10*ROW('Water Data'!I71)),NA())</f>
        <v>#N/A</v>
      </c>
      <c r="T77" s="91" t="e">
        <f ca="true">+IF(AND(ISNUMBER(OFFSET('Water Data'!$I$6,0,10*ROW('Water Data'!I71))),'Data Summary'!CI77="Yes"),OFFSET('Water Data'!$I$6,0,10*ROW('Water Data'!I71)),NA())</f>
        <v>#N/A</v>
      </c>
      <c r="U77" s="91" t="e">
        <f ca="true">+IF(AND(ISNUMBER(OFFSET('Water Data'!$I$9,0,10*ROW('Water Data'!I71))),'Data Summary'!CJ77="Yes"),OFFSET('Water Data'!$I$9,0,10*ROW('Water Data'!I71)),NA())</f>
        <v>#N/A</v>
      </c>
      <c r="V77" s="92" t="e">
        <f ca="true">+IF(AND(ISNUMBER(OFFSET('Sanitation Data'!$D$4,0,10*ROW('Sanitation Data'!D71))),'Data Summary'!CK77="Yes"),100-OFFSET('Sanitation Data'!$D$4,0,10*ROW('Sanitation Data'!D71)),NA())</f>
        <v>#N/A</v>
      </c>
      <c r="W77" s="92" t="e">
        <f ca="true">+IF(AND(ISNUMBER(OFFSET('Sanitation Data'!$D$6,0,10*ROW('Sanitation Data'!D71))),'Data Summary'!CL77="Yes"),OFFSET('Sanitation Data'!$D$6,0,10*ROW('Sanitation Data'!D71)),NA())</f>
        <v>#N/A</v>
      </c>
      <c r="X77" s="92" t="e">
        <f ca="true">+IF(AND(ISNUMBER(OFFSET('Sanitation Data'!$D$10,0,10*ROW('Sanitation Data'!D71))),'Data Summary'!CM77="Yes"),OFFSET('Sanitation Data'!$D$10,0,10*ROW('Sanitation Data'!D71)),NA())</f>
        <v>#N/A</v>
      </c>
      <c r="Y77" s="92" t="e">
        <f ca="true">+IF(AND(ISNUMBER(OFFSET('Sanitation Data'!$D$11,0,10*ROW('Sanitation Data'!D71))),'Data Summary'!CN77="Yes"),OFFSET('Sanitation Data'!$D$11,0,10*ROW('Sanitation Data'!D71)),NA())</f>
        <v>#N/A</v>
      </c>
      <c r="Z77" s="92" t="e">
        <f ca="true">+IF(AND(ISNUMBER(OFFSET('Sanitation Data'!$D$12,0,10*ROW('Sanitation Data'!D71))),'Data Summary'!CO77="Yes"),OFFSET('Sanitation Data'!$D$12,0,10*ROW('Sanitation Data'!D71)),NA())</f>
        <v>#N/A</v>
      </c>
      <c r="AA77" s="92" t="e">
        <f ca="true">+IF(AND(ISNUMBER(OFFSET('Sanitation Data'!$E$4,0,10*ROW('Sanitation Data'!E71))),'Data Summary'!CP77="Yes"),100-OFFSET('Sanitation Data'!$E$4,0,10*ROW('Sanitation Data'!E71)),NA())</f>
        <v>#N/A</v>
      </c>
      <c r="AB77" s="92" t="e">
        <f ca="true">+IF(AND(ISNUMBER(OFFSET('Sanitation Data'!$E$6,0,10*ROW('Sanitation Data'!E71))),'Data Summary'!CQ77="Yes"),OFFSET('Sanitation Data'!$E$6,0,10*ROW('Sanitation Data'!E71)),NA())</f>
        <v>#N/A</v>
      </c>
      <c r="AC77" s="92" t="e">
        <f ca="true">+IF(AND(ISNUMBER(OFFSET('Sanitation Data'!$E$10,0,10*ROW('Sanitation Data'!E71))),'Data Summary'!CR77="Yes"),OFFSET('Sanitation Data'!$E$10,0,10*ROW('Sanitation Data'!E71)),NA())</f>
        <v>#N/A</v>
      </c>
      <c r="AD77" s="92" t="e">
        <f ca="true">+IF(AND(ISNUMBER(OFFSET('Sanitation Data'!$E$11,0,10*ROW('Sanitation Data'!E71))),'Data Summary'!CS77="Yes"),OFFSET('Sanitation Data'!$E$11,0,10*ROW('Sanitation Data'!E71)),NA())</f>
        <v>#N/A</v>
      </c>
      <c r="AE77" s="92" t="e">
        <f ca="true">+IF(AND(ISNUMBER(OFFSET('Sanitation Data'!$E$12,0,10*ROW('Sanitation Data'!E71))),'Data Summary'!CT77="Yes"),OFFSET('Sanitation Data'!$E$12,0,10*ROW('Sanitation Data'!E71)),NA())</f>
        <v>#N/A</v>
      </c>
      <c r="AF77" s="92" t="e">
        <f ca="true">+IF(AND(ISNUMBER(OFFSET('Sanitation Data'!$F$4,0,10*ROW('Sanitation Data'!F71))),'Data Summary'!CU77="Yes"),100-OFFSET('Sanitation Data'!$F$4,0,10*ROW('Sanitation Data'!F71)),NA())</f>
        <v>#N/A</v>
      </c>
      <c r="AG77" s="92" t="e">
        <f ca="true">+IF(AND(ISNUMBER(OFFSET('Sanitation Data'!$F$6,0,10*ROW('Sanitation Data'!F71))),'Data Summary'!CV77="Yes"),OFFSET('Sanitation Data'!$F$6,0,10*ROW('Sanitation Data'!F71)),NA())</f>
        <v>#N/A</v>
      </c>
      <c r="AH77" s="92" t="e">
        <f ca="true">+IF(AND(ISNUMBER(OFFSET('Sanitation Data'!$F$10,0,10*ROW('Sanitation Data'!F71))),'Data Summary'!CW77="Yes"),OFFSET('Sanitation Data'!$F$10,0,10*ROW('Sanitation Data'!F71)),NA())</f>
        <v>#N/A</v>
      </c>
      <c r="AI77" s="92" t="e">
        <f ca="true">+IF(AND(ISNUMBER(OFFSET('Sanitation Data'!$F$11,0,10*ROW('Sanitation Data'!F71))),'Data Summary'!CX77="Yes"),OFFSET('Sanitation Data'!$F$11,0,10*ROW('Sanitation Data'!F71)),NA())</f>
        <v>#N/A</v>
      </c>
      <c r="AJ77" s="92" t="e">
        <f ca="true">+IF(AND(ISNUMBER(OFFSET('Sanitation Data'!$F$12,0,10*ROW('Sanitation Data'!F71))),'Data Summary'!CY77="Yes"),OFFSET('Sanitation Data'!$F$12,0,10*ROW('Sanitation Data'!F71)),NA())</f>
        <v>#N/A</v>
      </c>
      <c r="AK77" s="92" t="e">
        <f ca="true">+IF(AND(ISNUMBER(OFFSET('Sanitation Data'!$G$4,0,10*ROW('Sanitation Data'!G71))),'Data Summary'!CZ77="Yes"),100-OFFSET('Sanitation Data'!$G$4,0,10*ROW('Sanitation Data'!G71)),NA())</f>
        <v>#N/A</v>
      </c>
      <c r="AL77" s="92" t="e">
        <f ca="true">+IF(AND(ISNUMBER(OFFSET('Sanitation Data'!$G$6,0,10*ROW('Sanitation Data'!G71))),'Data Summary'!DA77="Yes"),OFFSET('Sanitation Data'!$G$6,0,10*ROW('Sanitation Data'!G71)),NA())</f>
        <v>#N/A</v>
      </c>
      <c r="AM77" s="92" t="e">
        <f ca="true">+IF(AND(ISNUMBER(OFFSET('Sanitation Data'!$G$10,0,10*ROW('Sanitation Data'!G71))),'Data Summary'!DB77="Yes"),OFFSET('Sanitation Data'!$G$10,0,10*ROW('Sanitation Data'!G71)),NA())</f>
        <v>#N/A</v>
      </c>
      <c r="AN77" s="92" t="e">
        <f ca="true">+IF(AND(ISNUMBER(OFFSET('Sanitation Data'!$G$11,0,10*ROW('Sanitation Data'!G71))),'Data Summary'!DC77="Yes"),OFFSET('Sanitation Data'!$G$11,0,10*ROW('Sanitation Data'!G71)),NA())</f>
        <v>#N/A</v>
      </c>
      <c r="AO77" s="92" t="e">
        <f ca="true">+IF(AND(ISNUMBER(OFFSET('Sanitation Data'!$G$12,0,10*ROW('Sanitation Data'!G71))),'Data Summary'!DD77="Yes"),OFFSET('Sanitation Data'!$G$12,0,10*ROW('Sanitation Data'!G71)),NA())</f>
        <v>#N/A</v>
      </c>
      <c r="AP77" s="92" t="e">
        <f ca="true">+IF(AND(ISNUMBER(OFFSET('Sanitation Data'!$H$4,0,10*ROW('Sanitation Data'!H71))),'Data Summary'!DE77="Yes"),100-OFFSET('Sanitation Data'!$H$4,0,10*ROW('Sanitation Data'!H71)),NA())</f>
        <v>#N/A</v>
      </c>
      <c r="AQ77" s="92" t="e">
        <f ca="true">+IF(AND(ISNUMBER(OFFSET('Sanitation Data'!$H$6,0,10*ROW('Sanitation Data'!H71))),'Data Summary'!DF77="Yes"),OFFSET('Sanitation Data'!$H$6,0,10*ROW('Sanitation Data'!H71)),NA())</f>
        <v>#N/A</v>
      </c>
      <c r="AR77" s="92" t="e">
        <f ca="true">+IF(AND(ISNUMBER(OFFSET('Sanitation Data'!$H$10,0,10*ROW('Sanitation Data'!H71))),'Data Summary'!DG77="Yes"),OFFSET('Sanitation Data'!$H$10,0,10*ROW('Sanitation Data'!H71)),NA())</f>
        <v>#N/A</v>
      </c>
      <c r="AS77" s="92" t="e">
        <f ca="true">+IF(AND(ISNUMBER(OFFSET('Sanitation Data'!$H$11,0,10*ROW('Sanitation Data'!H71))),'Data Summary'!DH77="Yes"),OFFSET('Sanitation Data'!$H$11,0,10*ROW('Sanitation Data'!H71)),NA())</f>
        <v>#N/A</v>
      </c>
      <c r="AT77" s="92" t="e">
        <f ca="true">+IF(AND(ISNUMBER(OFFSET('Sanitation Data'!$H$12,0,10*ROW('Sanitation Data'!H71))),'Data Summary'!DI77="Yes"),OFFSET('Sanitation Data'!$H$12,0,10*ROW('Sanitation Data'!H71)),NA())</f>
        <v>#N/A</v>
      </c>
      <c r="AU77" s="92" t="e">
        <f ca="true">+IF(AND(ISNUMBER(OFFSET('Sanitation Data'!$I$4,0,10*ROW('Sanitation Data'!I71))),'Data Summary'!DJ77="Yes"),100-OFFSET('Sanitation Data'!$I$4,0,10*ROW('Sanitation Data'!I71)),NA())</f>
        <v>#N/A</v>
      </c>
      <c r="AV77" s="92" t="e">
        <f ca="true">+IF(AND(ISNUMBER(OFFSET('Sanitation Data'!$I$6,0,10*ROW('Sanitation Data'!I71))),'Data Summary'!DK77="Yes"),OFFSET('Sanitation Data'!$I$6,0,10*ROW('Sanitation Data'!I71)),NA())</f>
        <v>#N/A</v>
      </c>
      <c r="AW77" s="92" t="e">
        <f ca="true">+IF(AND(ISNUMBER(OFFSET('Sanitation Data'!$I$10,0,10*ROW('Sanitation Data'!I71))),'Data Summary'!DL77="Yes"),OFFSET('Sanitation Data'!$I$10,0,10*ROW('Sanitation Data'!I71)),NA())</f>
        <v>#N/A</v>
      </c>
      <c r="AX77" s="92" t="e">
        <f ca="true">+IF(AND(ISNUMBER(OFFSET('Sanitation Data'!$I$11,0,10*ROW('Sanitation Data'!I71))),'Data Summary'!DM77="Yes"),OFFSET('Sanitation Data'!$I$11,0,10*ROW('Sanitation Data'!I71)),NA())</f>
        <v>#N/A</v>
      </c>
      <c r="AY77" s="92" t="e">
        <f ca="true">+IF(AND(ISNUMBER(OFFSET('Sanitation Data'!$I$12,0,10*ROW('Sanitation Data'!I71))),'Data Summary'!DN77="Yes"),OFFSET('Sanitation Data'!$I$12,0,10*ROW('Sanitation Data'!I71)),NA())</f>
        <v>#N/A</v>
      </c>
      <c r="AZ77" s="93" t="e">
        <f ca="true">+IF(AND(ISNUMBER(OFFSET('Hygiene Data'!$D$5,0,10*ROW('Hygiene Data'!D71))),'Data Summary'!DO77="Yes"),OFFSET('Hygiene Data'!$D$5,0,10*ROW('Hygiene Data'!D71)),NA())</f>
        <v>#N/A</v>
      </c>
      <c r="BA77" s="93" t="e">
        <f ca="true">+IF(AND(ISNUMBER(OFFSET('Hygiene Data'!$D$7,0,10*ROW('Hygiene Data'!D71))),'Data Summary'!DP77="Yes"),OFFSET('Hygiene Data'!$D$7,0,10*ROW('Hygiene Data'!D71)),NA())</f>
        <v>#N/A</v>
      </c>
      <c r="BB77" s="93" t="e">
        <f ca="true">+IF(AND(ISNUMBER(OFFSET('Hygiene Data'!$D$9,0,10*ROW('Hygiene Data'!D71))),'Data Summary'!DQ77="Yes"),OFFSET('Hygiene Data'!$D$9,0,10*ROW('Hygiene Data'!D71)),NA())</f>
        <v>#N/A</v>
      </c>
      <c r="BC77" s="93" t="e">
        <f ca="true">+IF(AND(ISNUMBER(OFFSET('Hygiene Data'!$E$5,0,10*ROW('Hygiene Data'!E71))),'Data Summary'!DR77="Yes"),OFFSET('Hygiene Data'!$E$5,0,10*ROW('Hygiene Data'!E71)),NA())</f>
        <v>#N/A</v>
      </c>
      <c r="BD77" s="93" t="e">
        <f ca="true">+IF(AND(ISNUMBER(OFFSET('Hygiene Data'!$E$7,0,10*ROW('Hygiene Data'!E71))),'Data Summary'!DS77="Yes"),OFFSET('Hygiene Data'!$E$7,0,10*ROW('Hygiene Data'!E71)),NA())</f>
        <v>#N/A</v>
      </c>
      <c r="BE77" s="93" t="e">
        <f ca="true">+IF(AND(ISNUMBER(OFFSET('Hygiene Data'!$E$9,0,10*ROW('Hygiene Data'!E71))),'Data Summary'!DT77="Yes"),OFFSET('Hygiene Data'!$E$9,0,10*ROW('Hygiene Data'!E71)),NA())</f>
        <v>#N/A</v>
      </c>
      <c r="BF77" s="93" t="e">
        <f ca="true">+IF(AND(ISNUMBER(OFFSET('Hygiene Data'!$F$5,0,10*ROW('Hygiene Data'!F71))),'Data Summary'!DU77="Yes"),OFFSET('Hygiene Data'!$F$5,0,10*ROW('Hygiene Data'!F71)),NA())</f>
        <v>#N/A</v>
      </c>
      <c r="BG77" s="93" t="e">
        <f ca="true">+IF(AND(ISNUMBER(OFFSET('Hygiene Data'!$F$7,0,10*ROW('Hygiene Data'!F71))),'Data Summary'!DV77="Yes"),OFFSET('Hygiene Data'!$F$7,0,10*ROW('Hygiene Data'!F71)),NA())</f>
        <v>#N/A</v>
      </c>
      <c r="BH77" s="93" t="e">
        <f ca="true">+IF(AND(ISNUMBER(OFFSET('Hygiene Data'!$F$9,0,10*ROW('Hygiene Data'!F71))),'Data Summary'!DW77="Yes"),OFFSET('Hygiene Data'!$F$9,0,10*ROW('Hygiene Data'!F71)),NA())</f>
        <v>#N/A</v>
      </c>
      <c r="BI77" s="93" t="e">
        <f ca="true">+IF(AND(ISNUMBER(OFFSET('Hygiene Data'!$G$5,0,10*ROW('Hygiene Data'!G71))),'Data Summary'!DX77="Yes"),OFFSET('Hygiene Data'!$G$5,0,10*ROW('Hygiene Data'!G71)),NA())</f>
        <v>#N/A</v>
      </c>
      <c r="BJ77" s="93" t="e">
        <f ca="true">+IF(AND(ISNUMBER(OFFSET('Hygiene Data'!$G$7,0,10*ROW('Hygiene Data'!G71))),'Data Summary'!DY77="Yes"),OFFSET('Hygiene Data'!$G$7,0,10*ROW('Hygiene Data'!G71)),NA())</f>
        <v>#N/A</v>
      </c>
      <c r="BK77" s="93" t="e">
        <f ca="true">+IF(AND(ISNUMBER(OFFSET('Hygiene Data'!$G$9,0,10*ROW('Hygiene Data'!G71))),'Data Summary'!DZ77="Yes"),OFFSET('Hygiene Data'!$G$9,0,10*ROW('Hygiene Data'!G71)),NA())</f>
        <v>#N/A</v>
      </c>
      <c r="BL77" s="93" t="e">
        <f ca="true">+IF(AND(ISNUMBER(OFFSET('Hygiene Data'!$H$5,0,10*ROW('Hygiene Data'!H71))),'Data Summary'!EA77="Yes"),OFFSET('Hygiene Data'!$H$5,0,10*ROW('Hygiene Data'!H71)),NA())</f>
        <v>#N/A</v>
      </c>
      <c r="BM77" s="93" t="e">
        <f ca="true">+IF(AND(ISNUMBER(OFFSET('Hygiene Data'!$H$7,0,10*ROW('Hygiene Data'!H71))),'Data Summary'!EB77="Yes"),OFFSET('Hygiene Data'!$H$7,0,10*ROW('Hygiene Data'!H71)),NA())</f>
        <v>#N/A</v>
      </c>
      <c r="BN77" s="93" t="e">
        <f ca="true">+IF(AND(ISNUMBER(OFFSET('Hygiene Data'!$H$9,0,10*ROW('Hygiene Data'!H71))),'Data Summary'!EC77="Yes"),OFFSET('Hygiene Data'!$H$9,0,10*ROW('Hygiene Data'!H71)),NA())</f>
        <v>#N/A</v>
      </c>
      <c r="BO77" s="93" t="e">
        <f ca="true">+IF(AND(ISNUMBER(OFFSET('Hygiene Data'!$I$5,0,10*ROW('Hygiene Data'!I71))),'Data Summary'!ED77="Yes"),OFFSET('Hygiene Data'!$I$5,0,10*ROW('Hygiene Data'!I71)),NA())</f>
        <v>#N/A</v>
      </c>
      <c r="BP77" s="93" t="e">
        <f ca="true">+IF(AND(ISNUMBER(OFFSET('Hygiene Data'!$I$7,0,10*ROW('Hygiene Data'!I71))),'Data Summary'!EE77="Yes"),OFFSET('Hygiene Data'!$I$7,0,10*ROW('Hygiene Data'!I71)),NA())</f>
        <v>#N/A</v>
      </c>
      <c r="BQ77" s="93" t="e">
        <f ca="true">+IF(AND(ISNUMBER(OFFSET('Hygiene Data'!$I$9,0,10*ROW('Hygiene Data'!I71))),'Data Summary'!EF77="Yes"),OFFSET('Hygiene Data'!$I$9,0,10*ROW('Hygiene Data'!I71)),NA())</f>
        <v>#N/A</v>
      </c>
    </row>
    <row xmlns:x14ac="http://schemas.microsoft.com/office/spreadsheetml/2009/9/ac" r="78" x14ac:dyDescent="0.2">
      <c r="A78" s="325" t="e">
        <f ca="true">+RIGHT('Data Summary'!A78,LEN('Data Summary'!A78)-9)</f>
        <v>#VALUE!</v>
      </c>
      <c r="B78" s="35" t="str">
        <f ca="true">+IF(ISTEXT('Data Summary'!B78),'Data Summary'!B78,"")</f>
        <v/>
      </c>
      <c r="C78" s="324" t="e">
        <f ca="true">+VALUE('Data Summary'!C78)</f>
        <v>#VALUE!</v>
      </c>
      <c r="D78" s="91" t="e">
        <f ca="true">+IF(AND(ISNUMBER(OFFSET('Water Data'!$D$4,0,10*ROW('Water Data'!D72))),'Data Summary'!BS78="Yes"),100-OFFSET('Water Data'!$D$4,0,10*ROW('Water Data'!D72)),NA())</f>
        <v>#N/A</v>
      </c>
      <c r="E78" s="91" t="e">
        <f ca="true">+IF(AND(ISNUMBER(OFFSET('Water Data'!$D$6,0,10*ROW('Water Data'!D72))),'Data Summary'!BT78="Yes"),OFFSET('Water Data'!$D$6,0,10*ROW('Water Data'!D72)),NA())</f>
        <v>#N/A</v>
      </c>
      <c r="F78" s="91" t="e">
        <f ca="true">+IF(AND(ISNUMBER(OFFSET('Water Data'!$D$9,0,10*ROW('Water Data'!D72))),'Data Summary'!BU78="Yes"),OFFSET('Water Data'!$D$9,0,10*ROW('Water Data'!D72)),NA())</f>
        <v>#N/A</v>
      </c>
      <c r="G78" s="91" t="e">
        <f ca="true">+IF(AND(ISNUMBER(OFFSET('Water Data'!$E$4,0,10*ROW('Water Data'!E72))),'Data Summary'!BV78="Yes"),100-OFFSET('Water Data'!$E$4,0,10*ROW('Water Data'!E72)),NA())</f>
        <v>#N/A</v>
      </c>
      <c r="H78" s="91" t="e">
        <f ca="true">+IF(AND(ISNUMBER(OFFSET('Water Data'!$E$6,0,10*ROW('Water Data'!E72))),'Data Summary'!BW78="Yes"),OFFSET('Water Data'!$E$6,0,10*ROW('Water Data'!E72)),NA())</f>
        <v>#N/A</v>
      </c>
      <c r="I78" s="91" t="e">
        <f ca="true">+IF(AND(ISNUMBER(OFFSET('Water Data'!$E$9,0,10*ROW('Water Data'!E72))),'Data Summary'!BX78="Yes"),OFFSET('Water Data'!$E$9,0,10*ROW('Water Data'!E72)),NA())</f>
        <v>#N/A</v>
      </c>
      <c r="J78" s="91" t="e">
        <f ca="true">+IF(AND(ISNUMBER(OFFSET('Water Data'!$F$4,0,10*ROW('Water Data'!F72))),'Data Summary'!BY78="Yes"),100-OFFSET('Water Data'!$F$4,0,10*ROW('Water Data'!F72)),NA())</f>
        <v>#N/A</v>
      </c>
      <c r="K78" s="91" t="e">
        <f ca="true">+IF(AND(ISNUMBER(OFFSET('Water Data'!$F$6,0,10*ROW('Water Data'!F72))),'Data Summary'!BZ78="Yes"),OFFSET('Water Data'!$F$6,0,10*ROW('Water Data'!F72)),NA())</f>
        <v>#N/A</v>
      </c>
      <c r="L78" s="91" t="e">
        <f ca="true">+IF(AND(ISNUMBER(OFFSET('Water Data'!$F$9,0,10*ROW('Water Data'!F72))),'Data Summary'!CA78="Yes"),OFFSET('Water Data'!$F$9,0,10*ROW('Water Data'!F72)),NA())</f>
        <v>#N/A</v>
      </c>
      <c r="M78" s="91" t="e">
        <f ca="true">+IF(AND(ISNUMBER(OFFSET('Water Data'!$G$4,0,10*ROW('Water Data'!G72))),'Data Summary'!CB78="Yes"),100-OFFSET('Water Data'!$G$4,0,10*ROW('Water Data'!G72)),NA())</f>
        <v>#N/A</v>
      </c>
      <c r="N78" s="91" t="e">
        <f ca="true">+IF(AND(ISNUMBER(OFFSET('Water Data'!$G$6,0,10*ROW('Water Data'!G72))),'Data Summary'!CC78="Yes"),OFFSET('Water Data'!$G$6,0,10*ROW('Water Data'!G72)),NA())</f>
        <v>#N/A</v>
      </c>
      <c r="O78" s="91" t="e">
        <f ca="true">+IF(AND(ISNUMBER(OFFSET('Water Data'!$G$9,0,10*ROW('Water Data'!G72))),'Data Summary'!CD78="Yes"),OFFSET('Water Data'!$G$9,0,10*ROW('Water Data'!G72)),NA())</f>
        <v>#N/A</v>
      </c>
      <c r="P78" s="91" t="e">
        <f ca="true">+IF(AND(ISNUMBER(OFFSET('Water Data'!$H$4,0,10*ROW('Water Data'!H72))),'Data Summary'!CE78="Yes"),100-OFFSET('Water Data'!$H$4,0,10*ROW('Water Data'!H72)),NA())</f>
        <v>#N/A</v>
      </c>
      <c r="Q78" s="91" t="e">
        <f ca="true">+IF(AND(ISNUMBER(OFFSET('Water Data'!$H$6,0,10*ROW('Water Data'!H72))),'Data Summary'!CF78="Yes"),OFFSET('Water Data'!$H$6,0,10*ROW('Water Data'!H72)),NA())</f>
        <v>#N/A</v>
      </c>
      <c r="R78" s="91" t="e">
        <f ca="true">+IF(AND(ISNUMBER(OFFSET('Water Data'!$H$9,0,10*ROW('Water Data'!H72))),'Data Summary'!CG78="Yes"),OFFSET('Water Data'!$H$9,0,10*ROW('Water Data'!H72)),NA())</f>
        <v>#N/A</v>
      </c>
      <c r="S78" s="91" t="e">
        <f ca="true">+IF(AND(ISNUMBER(OFFSET('Water Data'!$I$4,0,10*ROW('Water Data'!I72))),'Data Summary'!CH78="Yes"),100-OFFSET('Water Data'!$I$4,0,10*ROW('Water Data'!I72)),NA())</f>
        <v>#N/A</v>
      </c>
      <c r="T78" s="91" t="e">
        <f ca="true">+IF(AND(ISNUMBER(OFFSET('Water Data'!$I$6,0,10*ROW('Water Data'!I72))),'Data Summary'!CI78="Yes"),OFFSET('Water Data'!$I$6,0,10*ROW('Water Data'!I72)),NA())</f>
        <v>#N/A</v>
      </c>
      <c r="U78" s="91" t="e">
        <f ca="true">+IF(AND(ISNUMBER(OFFSET('Water Data'!$I$9,0,10*ROW('Water Data'!I72))),'Data Summary'!CJ78="Yes"),OFFSET('Water Data'!$I$9,0,10*ROW('Water Data'!I72)),NA())</f>
        <v>#N/A</v>
      </c>
      <c r="V78" s="92" t="e">
        <f ca="true">+IF(AND(ISNUMBER(OFFSET('Sanitation Data'!$D$4,0,10*ROW('Sanitation Data'!D72))),'Data Summary'!CK78="Yes"),100-OFFSET('Sanitation Data'!$D$4,0,10*ROW('Sanitation Data'!D72)),NA())</f>
        <v>#N/A</v>
      </c>
      <c r="W78" s="92" t="e">
        <f ca="true">+IF(AND(ISNUMBER(OFFSET('Sanitation Data'!$D$6,0,10*ROW('Sanitation Data'!D72))),'Data Summary'!CL78="Yes"),OFFSET('Sanitation Data'!$D$6,0,10*ROW('Sanitation Data'!D72)),NA())</f>
        <v>#N/A</v>
      </c>
      <c r="X78" s="92" t="e">
        <f ca="true">+IF(AND(ISNUMBER(OFFSET('Sanitation Data'!$D$10,0,10*ROW('Sanitation Data'!D72))),'Data Summary'!CM78="Yes"),OFFSET('Sanitation Data'!$D$10,0,10*ROW('Sanitation Data'!D72)),NA())</f>
        <v>#N/A</v>
      </c>
      <c r="Y78" s="92" t="e">
        <f ca="true">+IF(AND(ISNUMBER(OFFSET('Sanitation Data'!$D$11,0,10*ROW('Sanitation Data'!D72))),'Data Summary'!CN78="Yes"),OFFSET('Sanitation Data'!$D$11,0,10*ROW('Sanitation Data'!D72)),NA())</f>
        <v>#N/A</v>
      </c>
      <c r="Z78" s="92" t="e">
        <f ca="true">+IF(AND(ISNUMBER(OFFSET('Sanitation Data'!$D$12,0,10*ROW('Sanitation Data'!D72))),'Data Summary'!CO78="Yes"),OFFSET('Sanitation Data'!$D$12,0,10*ROW('Sanitation Data'!D72)),NA())</f>
        <v>#N/A</v>
      </c>
      <c r="AA78" s="92" t="e">
        <f ca="true">+IF(AND(ISNUMBER(OFFSET('Sanitation Data'!$E$4,0,10*ROW('Sanitation Data'!E72))),'Data Summary'!CP78="Yes"),100-OFFSET('Sanitation Data'!$E$4,0,10*ROW('Sanitation Data'!E72)),NA())</f>
        <v>#N/A</v>
      </c>
      <c r="AB78" s="92" t="e">
        <f ca="true">+IF(AND(ISNUMBER(OFFSET('Sanitation Data'!$E$6,0,10*ROW('Sanitation Data'!E72))),'Data Summary'!CQ78="Yes"),OFFSET('Sanitation Data'!$E$6,0,10*ROW('Sanitation Data'!E72)),NA())</f>
        <v>#N/A</v>
      </c>
      <c r="AC78" s="92" t="e">
        <f ca="true">+IF(AND(ISNUMBER(OFFSET('Sanitation Data'!$E$10,0,10*ROW('Sanitation Data'!E72))),'Data Summary'!CR78="Yes"),OFFSET('Sanitation Data'!$E$10,0,10*ROW('Sanitation Data'!E72)),NA())</f>
        <v>#N/A</v>
      </c>
      <c r="AD78" s="92" t="e">
        <f ca="true">+IF(AND(ISNUMBER(OFFSET('Sanitation Data'!$E$11,0,10*ROW('Sanitation Data'!E72))),'Data Summary'!CS78="Yes"),OFFSET('Sanitation Data'!$E$11,0,10*ROW('Sanitation Data'!E72)),NA())</f>
        <v>#N/A</v>
      </c>
      <c r="AE78" s="92" t="e">
        <f ca="true">+IF(AND(ISNUMBER(OFFSET('Sanitation Data'!$E$12,0,10*ROW('Sanitation Data'!E72))),'Data Summary'!CT78="Yes"),OFFSET('Sanitation Data'!$E$12,0,10*ROW('Sanitation Data'!E72)),NA())</f>
        <v>#N/A</v>
      </c>
      <c r="AF78" s="92" t="e">
        <f ca="true">+IF(AND(ISNUMBER(OFFSET('Sanitation Data'!$F$4,0,10*ROW('Sanitation Data'!F72))),'Data Summary'!CU78="Yes"),100-OFFSET('Sanitation Data'!$F$4,0,10*ROW('Sanitation Data'!F72)),NA())</f>
        <v>#N/A</v>
      </c>
      <c r="AG78" s="92" t="e">
        <f ca="true">+IF(AND(ISNUMBER(OFFSET('Sanitation Data'!$F$6,0,10*ROW('Sanitation Data'!F72))),'Data Summary'!CV78="Yes"),OFFSET('Sanitation Data'!$F$6,0,10*ROW('Sanitation Data'!F72)),NA())</f>
        <v>#N/A</v>
      </c>
      <c r="AH78" s="92" t="e">
        <f ca="true">+IF(AND(ISNUMBER(OFFSET('Sanitation Data'!$F$10,0,10*ROW('Sanitation Data'!F72))),'Data Summary'!CW78="Yes"),OFFSET('Sanitation Data'!$F$10,0,10*ROW('Sanitation Data'!F72)),NA())</f>
        <v>#N/A</v>
      </c>
      <c r="AI78" s="92" t="e">
        <f ca="true">+IF(AND(ISNUMBER(OFFSET('Sanitation Data'!$F$11,0,10*ROW('Sanitation Data'!F72))),'Data Summary'!CX78="Yes"),OFFSET('Sanitation Data'!$F$11,0,10*ROW('Sanitation Data'!F72)),NA())</f>
        <v>#N/A</v>
      </c>
      <c r="AJ78" s="92" t="e">
        <f ca="true">+IF(AND(ISNUMBER(OFFSET('Sanitation Data'!$F$12,0,10*ROW('Sanitation Data'!F72))),'Data Summary'!CY78="Yes"),OFFSET('Sanitation Data'!$F$12,0,10*ROW('Sanitation Data'!F72)),NA())</f>
        <v>#N/A</v>
      </c>
      <c r="AK78" s="92" t="e">
        <f ca="true">+IF(AND(ISNUMBER(OFFSET('Sanitation Data'!$G$4,0,10*ROW('Sanitation Data'!G72))),'Data Summary'!CZ78="Yes"),100-OFFSET('Sanitation Data'!$G$4,0,10*ROW('Sanitation Data'!G72)),NA())</f>
        <v>#N/A</v>
      </c>
      <c r="AL78" s="92" t="e">
        <f ca="true">+IF(AND(ISNUMBER(OFFSET('Sanitation Data'!$G$6,0,10*ROW('Sanitation Data'!G72))),'Data Summary'!DA78="Yes"),OFFSET('Sanitation Data'!$G$6,0,10*ROW('Sanitation Data'!G72)),NA())</f>
        <v>#N/A</v>
      </c>
      <c r="AM78" s="92" t="e">
        <f ca="true">+IF(AND(ISNUMBER(OFFSET('Sanitation Data'!$G$10,0,10*ROW('Sanitation Data'!G72))),'Data Summary'!DB78="Yes"),OFFSET('Sanitation Data'!$G$10,0,10*ROW('Sanitation Data'!G72)),NA())</f>
        <v>#N/A</v>
      </c>
      <c r="AN78" s="92" t="e">
        <f ca="true">+IF(AND(ISNUMBER(OFFSET('Sanitation Data'!$G$11,0,10*ROW('Sanitation Data'!G72))),'Data Summary'!DC78="Yes"),OFFSET('Sanitation Data'!$G$11,0,10*ROW('Sanitation Data'!G72)),NA())</f>
        <v>#N/A</v>
      </c>
      <c r="AO78" s="92" t="e">
        <f ca="true">+IF(AND(ISNUMBER(OFFSET('Sanitation Data'!$G$12,0,10*ROW('Sanitation Data'!G72))),'Data Summary'!DD78="Yes"),OFFSET('Sanitation Data'!$G$12,0,10*ROW('Sanitation Data'!G72)),NA())</f>
        <v>#N/A</v>
      </c>
      <c r="AP78" s="92" t="e">
        <f ca="true">+IF(AND(ISNUMBER(OFFSET('Sanitation Data'!$H$4,0,10*ROW('Sanitation Data'!H72))),'Data Summary'!DE78="Yes"),100-OFFSET('Sanitation Data'!$H$4,0,10*ROW('Sanitation Data'!H72)),NA())</f>
        <v>#N/A</v>
      </c>
      <c r="AQ78" s="92" t="e">
        <f ca="true">+IF(AND(ISNUMBER(OFFSET('Sanitation Data'!$H$6,0,10*ROW('Sanitation Data'!H72))),'Data Summary'!DF78="Yes"),OFFSET('Sanitation Data'!$H$6,0,10*ROW('Sanitation Data'!H72)),NA())</f>
        <v>#N/A</v>
      </c>
      <c r="AR78" s="92" t="e">
        <f ca="true">+IF(AND(ISNUMBER(OFFSET('Sanitation Data'!$H$10,0,10*ROW('Sanitation Data'!H72))),'Data Summary'!DG78="Yes"),OFFSET('Sanitation Data'!$H$10,0,10*ROW('Sanitation Data'!H72)),NA())</f>
        <v>#N/A</v>
      </c>
      <c r="AS78" s="92" t="e">
        <f ca="true">+IF(AND(ISNUMBER(OFFSET('Sanitation Data'!$H$11,0,10*ROW('Sanitation Data'!H72))),'Data Summary'!DH78="Yes"),OFFSET('Sanitation Data'!$H$11,0,10*ROW('Sanitation Data'!H72)),NA())</f>
        <v>#N/A</v>
      </c>
      <c r="AT78" s="92" t="e">
        <f ca="true">+IF(AND(ISNUMBER(OFFSET('Sanitation Data'!$H$12,0,10*ROW('Sanitation Data'!H72))),'Data Summary'!DI78="Yes"),OFFSET('Sanitation Data'!$H$12,0,10*ROW('Sanitation Data'!H72)),NA())</f>
        <v>#N/A</v>
      </c>
      <c r="AU78" s="92" t="e">
        <f ca="true">+IF(AND(ISNUMBER(OFFSET('Sanitation Data'!$I$4,0,10*ROW('Sanitation Data'!I72))),'Data Summary'!DJ78="Yes"),100-OFFSET('Sanitation Data'!$I$4,0,10*ROW('Sanitation Data'!I72)),NA())</f>
        <v>#N/A</v>
      </c>
      <c r="AV78" s="92" t="e">
        <f ca="true">+IF(AND(ISNUMBER(OFFSET('Sanitation Data'!$I$6,0,10*ROW('Sanitation Data'!I72))),'Data Summary'!DK78="Yes"),OFFSET('Sanitation Data'!$I$6,0,10*ROW('Sanitation Data'!I72)),NA())</f>
        <v>#N/A</v>
      </c>
      <c r="AW78" s="92" t="e">
        <f ca="true">+IF(AND(ISNUMBER(OFFSET('Sanitation Data'!$I$10,0,10*ROW('Sanitation Data'!I72))),'Data Summary'!DL78="Yes"),OFFSET('Sanitation Data'!$I$10,0,10*ROW('Sanitation Data'!I72)),NA())</f>
        <v>#N/A</v>
      </c>
      <c r="AX78" s="92" t="e">
        <f ca="true">+IF(AND(ISNUMBER(OFFSET('Sanitation Data'!$I$11,0,10*ROW('Sanitation Data'!I72))),'Data Summary'!DM78="Yes"),OFFSET('Sanitation Data'!$I$11,0,10*ROW('Sanitation Data'!I72)),NA())</f>
        <v>#N/A</v>
      </c>
      <c r="AY78" s="92" t="e">
        <f ca="true">+IF(AND(ISNUMBER(OFFSET('Sanitation Data'!$I$12,0,10*ROW('Sanitation Data'!I72))),'Data Summary'!DN78="Yes"),OFFSET('Sanitation Data'!$I$12,0,10*ROW('Sanitation Data'!I72)),NA())</f>
        <v>#N/A</v>
      </c>
      <c r="AZ78" s="93" t="e">
        <f ca="true">+IF(AND(ISNUMBER(OFFSET('Hygiene Data'!$D$5,0,10*ROW('Hygiene Data'!D72))),'Data Summary'!DO78="Yes"),OFFSET('Hygiene Data'!$D$5,0,10*ROW('Hygiene Data'!D72)),NA())</f>
        <v>#N/A</v>
      </c>
      <c r="BA78" s="93" t="e">
        <f ca="true">+IF(AND(ISNUMBER(OFFSET('Hygiene Data'!$D$7,0,10*ROW('Hygiene Data'!D72))),'Data Summary'!DP78="Yes"),OFFSET('Hygiene Data'!$D$7,0,10*ROW('Hygiene Data'!D72)),NA())</f>
        <v>#N/A</v>
      </c>
      <c r="BB78" s="93" t="e">
        <f ca="true">+IF(AND(ISNUMBER(OFFSET('Hygiene Data'!$D$9,0,10*ROW('Hygiene Data'!D72))),'Data Summary'!DQ78="Yes"),OFFSET('Hygiene Data'!$D$9,0,10*ROW('Hygiene Data'!D72)),NA())</f>
        <v>#N/A</v>
      </c>
      <c r="BC78" s="93" t="e">
        <f ca="true">+IF(AND(ISNUMBER(OFFSET('Hygiene Data'!$E$5,0,10*ROW('Hygiene Data'!E72))),'Data Summary'!DR78="Yes"),OFFSET('Hygiene Data'!$E$5,0,10*ROW('Hygiene Data'!E72)),NA())</f>
        <v>#N/A</v>
      </c>
      <c r="BD78" s="93" t="e">
        <f ca="true">+IF(AND(ISNUMBER(OFFSET('Hygiene Data'!$E$7,0,10*ROW('Hygiene Data'!E72))),'Data Summary'!DS78="Yes"),OFFSET('Hygiene Data'!$E$7,0,10*ROW('Hygiene Data'!E72)),NA())</f>
        <v>#N/A</v>
      </c>
      <c r="BE78" s="93" t="e">
        <f ca="true">+IF(AND(ISNUMBER(OFFSET('Hygiene Data'!$E$9,0,10*ROW('Hygiene Data'!E72))),'Data Summary'!DT78="Yes"),OFFSET('Hygiene Data'!$E$9,0,10*ROW('Hygiene Data'!E72)),NA())</f>
        <v>#N/A</v>
      </c>
      <c r="BF78" s="93" t="e">
        <f ca="true">+IF(AND(ISNUMBER(OFFSET('Hygiene Data'!$F$5,0,10*ROW('Hygiene Data'!F72))),'Data Summary'!DU78="Yes"),OFFSET('Hygiene Data'!$F$5,0,10*ROW('Hygiene Data'!F72)),NA())</f>
        <v>#N/A</v>
      </c>
      <c r="BG78" s="93" t="e">
        <f ca="true">+IF(AND(ISNUMBER(OFFSET('Hygiene Data'!$F$7,0,10*ROW('Hygiene Data'!F72))),'Data Summary'!DV78="Yes"),OFFSET('Hygiene Data'!$F$7,0,10*ROW('Hygiene Data'!F72)),NA())</f>
        <v>#N/A</v>
      </c>
      <c r="BH78" s="93" t="e">
        <f ca="true">+IF(AND(ISNUMBER(OFFSET('Hygiene Data'!$F$9,0,10*ROW('Hygiene Data'!F72))),'Data Summary'!DW78="Yes"),OFFSET('Hygiene Data'!$F$9,0,10*ROW('Hygiene Data'!F72)),NA())</f>
        <v>#N/A</v>
      </c>
      <c r="BI78" s="93" t="e">
        <f ca="true">+IF(AND(ISNUMBER(OFFSET('Hygiene Data'!$G$5,0,10*ROW('Hygiene Data'!G72))),'Data Summary'!DX78="Yes"),OFFSET('Hygiene Data'!$G$5,0,10*ROW('Hygiene Data'!G72)),NA())</f>
        <v>#N/A</v>
      </c>
      <c r="BJ78" s="93" t="e">
        <f ca="true">+IF(AND(ISNUMBER(OFFSET('Hygiene Data'!$G$7,0,10*ROW('Hygiene Data'!G72))),'Data Summary'!DY78="Yes"),OFFSET('Hygiene Data'!$G$7,0,10*ROW('Hygiene Data'!G72)),NA())</f>
        <v>#N/A</v>
      </c>
      <c r="BK78" s="93" t="e">
        <f ca="true">+IF(AND(ISNUMBER(OFFSET('Hygiene Data'!$G$9,0,10*ROW('Hygiene Data'!G72))),'Data Summary'!DZ78="Yes"),OFFSET('Hygiene Data'!$G$9,0,10*ROW('Hygiene Data'!G72)),NA())</f>
        <v>#N/A</v>
      </c>
      <c r="BL78" s="93" t="e">
        <f ca="true">+IF(AND(ISNUMBER(OFFSET('Hygiene Data'!$H$5,0,10*ROW('Hygiene Data'!H72))),'Data Summary'!EA78="Yes"),OFFSET('Hygiene Data'!$H$5,0,10*ROW('Hygiene Data'!H72)),NA())</f>
        <v>#N/A</v>
      </c>
      <c r="BM78" s="93" t="e">
        <f ca="true">+IF(AND(ISNUMBER(OFFSET('Hygiene Data'!$H$7,0,10*ROW('Hygiene Data'!H72))),'Data Summary'!EB78="Yes"),OFFSET('Hygiene Data'!$H$7,0,10*ROW('Hygiene Data'!H72)),NA())</f>
        <v>#N/A</v>
      </c>
      <c r="BN78" s="93" t="e">
        <f ca="true">+IF(AND(ISNUMBER(OFFSET('Hygiene Data'!$H$9,0,10*ROW('Hygiene Data'!H72))),'Data Summary'!EC78="Yes"),OFFSET('Hygiene Data'!$H$9,0,10*ROW('Hygiene Data'!H72)),NA())</f>
        <v>#N/A</v>
      </c>
      <c r="BO78" s="93" t="e">
        <f ca="true">+IF(AND(ISNUMBER(OFFSET('Hygiene Data'!$I$5,0,10*ROW('Hygiene Data'!I72))),'Data Summary'!ED78="Yes"),OFFSET('Hygiene Data'!$I$5,0,10*ROW('Hygiene Data'!I72)),NA())</f>
        <v>#N/A</v>
      </c>
      <c r="BP78" s="93" t="e">
        <f ca="true">+IF(AND(ISNUMBER(OFFSET('Hygiene Data'!$I$7,0,10*ROW('Hygiene Data'!I72))),'Data Summary'!EE78="Yes"),OFFSET('Hygiene Data'!$I$7,0,10*ROW('Hygiene Data'!I72)),NA())</f>
        <v>#N/A</v>
      </c>
      <c r="BQ78" s="93" t="e">
        <f ca="true">+IF(AND(ISNUMBER(OFFSET('Hygiene Data'!$I$9,0,10*ROW('Hygiene Data'!I72))),'Data Summary'!EF78="Yes"),OFFSET('Hygiene Data'!$I$9,0,10*ROW('Hygiene Data'!I72)),NA())</f>
        <v>#N/A</v>
      </c>
    </row>
    <row xmlns:x14ac="http://schemas.microsoft.com/office/spreadsheetml/2009/9/ac" r="79" x14ac:dyDescent="0.2">
      <c r="A79" s="325" t="e">
        <f ca="true">+RIGHT('Data Summary'!A79,LEN('Data Summary'!A79)-9)</f>
        <v>#VALUE!</v>
      </c>
      <c r="B79" s="35" t="str">
        <f ca="true">+IF(ISTEXT('Data Summary'!B79),'Data Summary'!B79,"")</f>
        <v/>
      </c>
      <c r="C79" s="324" t="e">
        <f ca="true">+VALUE('Data Summary'!C79)</f>
        <v>#VALUE!</v>
      </c>
      <c r="D79" s="91" t="e">
        <f ca="true">+IF(AND(ISNUMBER(OFFSET('Water Data'!$D$4,0,10*ROW('Water Data'!D73))),'Data Summary'!BS79="Yes"),100-OFFSET('Water Data'!$D$4,0,10*ROW('Water Data'!D73)),NA())</f>
        <v>#N/A</v>
      </c>
      <c r="E79" s="91" t="e">
        <f ca="true">+IF(AND(ISNUMBER(OFFSET('Water Data'!$D$6,0,10*ROW('Water Data'!D73))),'Data Summary'!BT79="Yes"),OFFSET('Water Data'!$D$6,0,10*ROW('Water Data'!D73)),NA())</f>
        <v>#N/A</v>
      </c>
      <c r="F79" s="91" t="e">
        <f ca="true">+IF(AND(ISNUMBER(OFFSET('Water Data'!$D$9,0,10*ROW('Water Data'!D73))),'Data Summary'!BU79="Yes"),OFFSET('Water Data'!$D$9,0,10*ROW('Water Data'!D73)),NA())</f>
        <v>#N/A</v>
      </c>
      <c r="G79" s="91" t="e">
        <f ca="true">+IF(AND(ISNUMBER(OFFSET('Water Data'!$E$4,0,10*ROW('Water Data'!E73))),'Data Summary'!BV79="Yes"),100-OFFSET('Water Data'!$E$4,0,10*ROW('Water Data'!E73)),NA())</f>
        <v>#N/A</v>
      </c>
      <c r="H79" s="91" t="e">
        <f ca="true">+IF(AND(ISNUMBER(OFFSET('Water Data'!$E$6,0,10*ROW('Water Data'!E73))),'Data Summary'!BW79="Yes"),OFFSET('Water Data'!$E$6,0,10*ROW('Water Data'!E73)),NA())</f>
        <v>#N/A</v>
      </c>
      <c r="I79" s="91" t="e">
        <f ca="true">+IF(AND(ISNUMBER(OFFSET('Water Data'!$E$9,0,10*ROW('Water Data'!E73))),'Data Summary'!BX79="Yes"),OFFSET('Water Data'!$E$9,0,10*ROW('Water Data'!E73)),NA())</f>
        <v>#N/A</v>
      </c>
      <c r="J79" s="91" t="e">
        <f ca="true">+IF(AND(ISNUMBER(OFFSET('Water Data'!$F$4,0,10*ROW('Water Data'!F73))),'Data Summary'!BY79="Yes"),100-OFFSET('Water Data'!$F$4,0,10*ROW('Water Data'!F73)),NA())</f>
        <v>#N/A</v>
      </c>
      <c r="K79" s="91" t="e">
        <f ca="true">+IF(AND(ISNUMBER(OFFSET('Water Data'!$F$6,0,10*ROW('Water Data'!F73))),'Data Summary'!BZ79="Yes"),OFFSET('Water Data'!$F$6,0,10*ROW('Water Data'!F73)),NA())</f>
        <v>#N/A</v>
      </c>
      <c r="L79" s="91" t="e">
        <f ca="true">+IF(AND(ISNUMBER(OFFSET('Water Data'!$F$9,0,10*ROW('Water Data'!F73))),'Data Summary'!CA79="Yes"),OFFSET('Water Data'!$F$9,0,10*ROW('Water Data'!F73)),NA())</f>
        <v>#N/A</v>
      </c>
      <c r="M79" s="91" t="e">
        <f ca="true">+IF(AND(ISNUMBER(OFFSET('Water Data'!$G$4,0,10*ROW('Water Data'!G73))),'Data Summary'!CB79="Yes"),100-OFFSET('Water Data'!$G$4,0,10*ROW('Water Data'!G73)),NA())</f>
        <v>#N/A</v>
      </c>
      <c r="N79" s="91" t="e">
        <f ca="true">+IF(AND(ISNUMBER(OFFSET('Water Data'!$G$6,0,10*ROW('Water Data'!G73))),'Data Summary'!CC79="Yes"),OFFSET('Water Data'!$G$6,0,10*ROW('Water Data'!G73)),NA())</f>
        <v>#N/A</v>
      </c>
      <c r="O79" s="91" t="e">
        <f ca="true">+IF(AND(ISNUMBER(OFFSET('Water Data'!$G$9,0,10*ROW('Water Data'!G73))),'Data Summary'!CD79="Yes"),OFFSET('Water Data'!$G$9,0,10*ROW('Water Data'!G73)),NA())</f>
        <v>#N/A</v>
      </c>
      <c r="P79" s="91" t="e">
        <f ca="true">+IF(AND(ISNUMBER(OFFSET('Water Data'!$H$4,0,10*ROW('Water Data'!H73))),'Data Summary'!CE79="Yes"),100-OFFSET('Water Data'!$H$4,0,10*ROW('Water Data'!H73)),NA())</f>
        <v>#N/A</v>
      </c>
      <c r="Q79" s="91" t="e">
        <f ca="true">+IF(AND(ISNUMBER(OFFSET('Water Data'!$H$6,0,10*ROW('Water Data'!H73))),'Data Summary'!CF79="Yes"),OFFSET('Water Data'!$H$6,0,10*ROW('Water Data'!H73)),NA())</f>
        <v>#N/A</v>
      </c>
      <c r="R79" s="91" t="e">
        <f ca="true">+IF(AND(ISNUMBER(OFFSET('Water Data'!$H$9,0,10*ROW('Water Data'!H73))),'Data Summary'!CG79="Yes"),OFFSET('Water Data'!$H$9,0,10*ROW('Water Data'!H73)),NA())</f>
        <v>#N/A</v>
      </c>
      <c r="S79" s="91" t="e">
        <f ca="true">+IF(AND(ISNUMBER(OFFSET('Water Data'!$I$4,0,10*ROW('Water Data'!I73))),'Data Summary'!CH79="Yes"),100-OFFSET('Water Data'!$I$4,0,10*ROW('Water Data'!I73)),NA())</f>
        <v>#N/A</v>
      </c>
      <c r="T79" s="91" t="e">
        <f ca="true">+IF(AND(ISNUMBER(OFFSET('Water Data'!$I$6,0,10*ROW('Water Data'!I73))),'Data Summary'!CI79="Yes"),OFFSET('Water Data'!$I$6,0,10*ROW('Water Data'!I73)),NA())</f>
        <v>#N/A</v>
      </c>
      <c r="U79" s="91" t="e">
        <f ca="true">+IF(AND(ISNUMBER(OFFSET('Water Data'!$I$9,0,10*ROW('Water Data'!I73))),'Data Summary'!CJ79="Yes"),OFFSET('Water Data'!$I$9,0,10*ROW('Water Data'!I73)),NA())</f>
        <v>#N/A</v>
      </c>
      <c r="V79" s="92" t="e">
        <f ca="true">+IF(AND(ISNUMBER(OFFSET('Sanitation Data'!$D$4,0,10*ROW('Sanitation Data'!D73))),'Data Summary'!CK79="Yes"),100-OFFSET('Sanitation Data'!$D$4,0,10*ROW('Sanitation Data'!D73)),NA())</f>
        <v>#N/A</v>
      </c>
      <c r="W79" s="92" t="e">
        <f ca="true">+IF(AND(ISNUMBER(OFFSET('Sanitation Data'!$D$6,0,10*ROW('Sanitation Data'!D73))),'Data Summary'!CL79="Yes"),OFFSET('Sanitation Data'!$D$6,0,10*ROW('Sanitation Data'!D73)),NA())</f>
        <v>#N/A</v>
      </c>
      <c r="X79" s="92" t="e">
        <f ca="true">+IF(AND(ISNUMBER(OFFSET('Sanitation Data'!$D$10,0,10*ROW('Sanitation Data'!D73))),'Data Summary'!CM79="Yes"),OFFSET('Sanitation Data'!$D$10,0,10*ROW('Sanitation Data'!D73)),NA())</f>
        <v>#N/A</v>
      </c>
      <c r="Y79" s="92" t="e">
        <f ca="true">+IF(AND(ISNUMBER(OFFSET('Sanitation Data'!$D$11,0,10*ROW('Sanitation Data'!D73))),'Data Summary'!CN79="Yes"),OFFSET('Sanitation Data'!$D$11,0,10*ROW('Sanitation Data'!D73)),NA())</f>
        <v>#N/A</v>
      </c>
      <c r="Z79" s="92" t="e">
        <f ca="true">+IF(AND(ISNUMBER(OFFSET('Sanitation Data'!$D$12,0,10*ROW('Sanitation Data'!D73))),'Data Summary'!CO79="Yes"),OFFSET('Sanitation Data'!$D$12,0,10*ROW('Sanitation Data'!D73)),NA())</f>
        <v>#N/A</v>
      </c>
      <c r="AA79" s="92" t="e">
        <f ca="true">+IF(AND(ISNUMBER(OFFSET('Sanitation Data'!$E$4,0,10*ROW('Sanitation Data'!E73))),'Data Summary'!CP79="Yes"),100-OFFSET('Sanitation Data'!$E$4,0,10*ROW('Sanitation Data'!E73)),NA())</f>
        <v>#N/A</v>
      </c>
      <c r="AB79" s="92" t="e">
        <f ca="true">+IF(AND(ISNUMBER(OFFSET('Sanitation Data'!$E$6,0,10*ROW('Sanitation Data'!E73))),'Data Summary'!CQ79="Yes"),OFFSET('Sanitation Data'!$E$6,0,10*ROW('Sanitation Data'!E73)),NA())</f>
        <v>#N/A</v>
      </c>
      <c r="AC79" s="92" t="e">
        <f ca="true">+IF(AND(ISNUMBER(OFFSET('Sanitation Data'!$E$10,0,10*ROW('Sanitation Data'!E73))),'Data Summary'!CR79="Yes"),OFFSET('Sanitation Data'!$E$10,0,10*ROW('Sanitation Data'!E73)),NA())</f>
        <v>#N/A</v>
      </c>
      <c r="AD79" s="92" t="e">
        <f ca="true">+IF(AND(ISNUMBER(OFFSET('Sanitation Data'!$E$11,0,10*ROW('Sanitation Data'!E73))),'Data Summary'!CS79="Yes"),OFFSET('Sanitation Data'!$E$11,0,10*ROW('Sanitation Data'!E73)),NA())</f>
        <v>#N/A</v>
      </c>
      <c r="AE79" s="92" t="e">
        <f ca="true">+IF(AND(ISNUMBER(OFFSET('Sanitation Data'!$E$12,0,10*ROW('Sanitation Data'!E73))),'Data Summary'!CT79="Yes"),OFFSET('Sanitation Data'!$E$12,0,10*ROW('Sanitation Data'!E73)),NA())</f>
        <v>#N/A</v>
      </c>
      <c r="AF79" s="92" t="e">
        <f ca="true">+IF(AND(ISNUMBER(OFFSET('Sanitation Data'!$F$4,0,10*ROW('Sanitation Data'!F73))),'Data Summary'!CU79="Yes"),100-OFFSET('Sanitation Data'!$F$4,0,10*ROW('Sanitation Data'!F73)),NA())</f>
        <v>#N/A</v>
      </c>
      <c r="AG79" s="92" t="e">
        <f ca="true">+IF(AND(ISNUMBER(OFFSET('Sanitation Data'!$F$6,0,10*ROW('Sanitation Data'!F73))),'Data Summary'!CV79="Yes"),OFFSET('Sanitation Data'!$F$6,0,10*ROW('Sanitation Data'!F73)),NA())</f>
        <v>#N/A</v>
      </c>
      <c r="AH79" s="92" t="e">
        <f ca="true">+IF(AND(ISNUMBER(OFFSET('Sanitation Data'!$F$10,0,10*ROW('Sanitation Data'!F73))),'Data Summary'!CW79="Yes"),OFFSET('Sanitation Data'!$F$10,0,10*ROW('Sanitation Data'!F73)),NA())</f>
        <v>#N/A</v>
      </c>
      <c r="AI79" s="92" t="e">
        <f ca="true">+IF(AND(ISNUMBER(OFFSET('Sanitation Data'!$F$11,0,10*ROW('Sanitation Data'!F73))),'Data Summary'!CX79="Yes"),OFFSET('Sanitation Data'!$F$11,0,10*ROW('Sanitation Data'!F73)),NA())</f>
        <v>#N/A</v>
      </c>
      <c r="AJ79" s="92" t="e">
        <f ca="true">+IF(AND(ISNUMBER(OFFSET('Sanitation Data'!$F$12,0,10*ROW('Sanitation Data'!F73))),'Data Summary'!CY79="Yes"),OFFSET('Sanitation Data'!$F$12,0,10*ROW('Sanitation Data'!F73)),NA())</f>
        <v>#N/A</v>
      </c>
      <c r="AK79" s="92" t="e">
        <f ca="true">+IF(AND(ISNUMBER(OFFSET('Sanitation Data'!$G$4,0,10*ROW('Sanitation Data'!G73))),'Data Summary'!CZ79="Yes"),100-OFFSET('Sanitation Data'!$G$4,0,10*ROW('Sanitation Data'!G73)),NA())</f>
        <v>#N/A</v>
      </c>
      <c r="AL79" s="92" t="e">
        <f ca="true">+IF(AND(ISNUMBER(OFFSET('Sanitation Data'!$G$6,0,10*ROW('Sanitation Data'!G73))),'Data Summary'!DA79="Yes"),OFFSET('Sanitation Data'!$G$6,0,10*ROW('Sanitation Data'!G73)),NA())</f>
        <v>#N/A</v>
      </c>
      <c r="AM79" s="92" t="e">
        <f ca="true">+IF(AND(ISNUMBER(OFFSET('Sanitation Data'!$G$10,0,10*ROW('Sanitation Data'!G73))),'Data Summary'!DB79="Yes"),OFFSET('Sanitation Data'!$G$10,0,10*ROW('Sanitation Data'!G73)),NA())</f>
        <v>#N/A</v>
      </c>
      <c r="AN79" s="92" t="e">
        <f ca="true">+IF(AND(ISNUMBER(OFFSET('Sanitation Data'!$G$11,0,10*ROW('Sanitation Data'!G73))),'Data Summary'!DC79="Yes"),OFFSET('Sanitation Data'!$G$11,0,10*ROW('Sanitation Data'!G73)),NA())</f>
        <v>#N/A</v>
      </c>
      <c r="AO79" s="92" t="e">
        <f ca="true">+IF(AND(ISNUMBER(OFFSET('Sanitation Data'!$G$12,0,10*ROW('Sanitation Data'!G73))),'Data Summary'!DD79="Yes"),OFFSET('Sanitation Data'!$G$12,0,10*ROW('Sanitation Data'!G73)),NA())</f>
        <v>#N/A</v>
      </c>
      <c r="AP79" s="92" t="e">
        <f ca="true">+IF(AND(ISNUMBER(OFFSET('Sanitation Data'!$H$4,0,10*ROW('Sanitation Data'!H73))),'Data Summary'!DE79="Yes"),100-OFFSET('Sanitation Data'!$H$4,0,10*ROW('Sanitation Data'!H73)),NA())</f>
        <v>#N/A</v>
      </c>
      <c r="AQ79" s="92" t="e">
        <f ca="true">+IF(AND(ISNUMBER(OFFSET('Sanitation Data'!$H$6,0,10*ROW('Sanitation Data'!H73))),'Data Summary'!DF79="Yes"),OFFSET('Sanitation Data'!$H$6,0,10*ROW('Sanitation Data'!H73)),NA())</f>
        <v>#N/A</v>
      </c>
      <c r="AR79" s="92" t="e">
        <f ca="true">+IF(AND(ISNUMBER(OFFSET('Sanitation Data'!$H$10,0,10*ROW('Sanitation Data'!H73))),'Data Summary'!DG79="Yes"),OFFSET('Sanitation Data'!$H$10,0,10*ROW('Sanitation Data'!H73)),NA())</f>
        <v>#N/A</v>
      </c>
      <c r="AS79" s="92" t="e">
        <f ca="true">+IF(AND(ISNUMBER(OFFSET('Sanitation Data'!$H$11,0,10*ROW('Sanitation Data'!H73))),'Data Summary'!DH79="Yes"),OFFSET('Sanitation Data'!$H$11,0,10*ROW('Sanitation Data'!H73)),NA())</f>
        <v>#N/A</v>
      </c>
      <c r="AT79" s="92" t="e">
        <f ca="true">+IF(AND(ISNUMBER(OFFSET('Sanitation Data'!$H$12,0,10*ROW('Sanitation Data'!H73))),'Data Summary'!DI79="Yes"),OFFSET('Sanitation Data'!$H$12,0,10*ROW('Sanitation Data'!H73)),NA())</f>
        <v>#N/A</v>
      </c>
      <c r="AU79" s="92" t="e">
        <f ca="true">+IF(AND(ISNUMBER(OFFSET('Sanitation Data'!$I$4,0,10*ROW('Sanitation Data'!I73))),'Data Summary'!DJ79="Yes"),100-OFFSET('Sanitation Data'!$I$4,0,10*ROW('Sanitation Data'!I73)),NA())</f>
        <v>#N/A</v>
      </c>
      <c r="AV79" s="92" t="e">
        <f ca="true">+IF(AND(ISNUMBER(OFFSET('Sanitation Data'!$I$6,0,10*ROW('Sanitation Data'!I73))),'Data Summary'!DK79="Yes"),OFFSET('Sanitation Data'!$I$6,0,10*ROW('Sanitation Data'!I73)),NA())</f>
        <v>#N/A</v>
      </c>
      <c r="AW79" s="92" t="e">
        <f ca="true">+IF(AND(ISNUMBER(OFFSET('Sanitation Data'!$I$10,0,10*ROW('Sanitation Data'!I73))),'Data Summary'!DL79="Yes"),OFFSET('Sanitation Data'!$I$10,0,10*ROW('Sanitation Data'!I73)),NA())</f>
        <v>#N/A</v>
      </c>
      <c r="AX79" s="92" t="e">
        <f ca="true">+IF(AND(ISNUMBER(OFFSET('Sanitation Data'!$I$11,0,10*ROW('Sanitation Data'!I73))),'Data Summary'!DM79="Yes"),OFFSET('Sanitation Data'!$I$11,0,10*ROW('Sanitation Data'!I73)),NA())</f>
        <v>#N/A</v>
      </c>
      <c r="AY79" s="92" t="e">
        <f ca="true">+IF(AND(ISNUMBER(OFFSET('Sanitation Data'!$I$12,0,10*ROW('Sanitation Data'!I73))),'Data Summary'!DN79="Yes"),OFFSET('Sanitation Data'!$I$12,0,10*ROW('Sanitation Data'!I73)),NA())</f>
        <v>#N/A</v>
      </c>
      <c r="AZ79" s="93" t="e">
        <f ca="true">+IF(AND(ISNUMBER(OFFSET('Hygiene Data'!$D$5,0,10*ROW('Hygiene Data'!D73))),'Data Summary'!DO79="Yes"),OFFSET('Hygiene Data'!$D$5,0,10*ROW('Hygiene Data'!D73)),NA())</f>
        <v>#N/A</v>
      </c>
      <c r="BA79" s="93" t="e">
        <f ca="true">+IF(AND(ISNUMBER(OFFSET('Hygiene Data'!$D$7,0,10*ROW('Hygiene Data'!D73))),'Data Summary'!DP79="Yes"),OFFSET('Hygiene Data'!$D$7,0,10*ROW('Hygiene Data'!D73)),NA())</f>
        <v>#N/A</v>
      </c>
      <c r="BB79" s="93" t="e">
        <f ca="true">+IF(AND(ISNUMBER(OFFSET('Hygiene Data'!$D$9,0,10*ROW('Hygiene Data'!D73))),'Data Summary'!DQ79="Yes"),OFFSET('Hygiene Data'!$D$9,0,10*ROW('Hygiene Data'!D73)),NA())</f>
        <v>#N/A</v>
      </c>
      <c r="BC79" s="93" t="e">
        <f ca="true">+IF(AND(ISNUMBER(OFFSET('Hygiene Data'!$E$5,0,10*ROW('Hygiene Data'!E73))),'Data Summary'!DR79="Yes"),OFFSET('Hygiene Data'!$E$5,0,10*ROW('Hygiene Data'!E73)),NA())</f>
        <v>#N/A</v>
      </c>
      <c r="BD79" s="93" t="e">
        <f ca="true">+IF(AND(ISNUMBER(OFFSET('Hygiene Data'!$E$7,0,10*ROW('Hygiene Data'!E73))),'Data Summary'!DS79="Yes"),OFFSET('Hygiene Data'!$E$7,0,10*ROW('Hygiene Data'!E73)),NA())</f>
        <v>#N/A</v>
      </c>
      <c r="BE79" s="93" t="e">
        <f ca="true">+IF(AND(ISNUMBER(OFFSET('Hygiene Data'!$E$9,0,10*ROW('Hygiene Data'!E73))),'Data Summary'!DT79="Yes"),OFFSET('Hygiene Data'!$E$9,0,10*ROW('Hygiene Data'!E73)),NA())</f>
        <v>#N/A</v>
      </c>
      <c r="BF79" s="93" t="e">
        <f ca="true">+IF(AND(ISNUMBER(OFFSET('Hygiene Data'!$F$5,0,10*ROW('Hygiene Data'!F73))),'Data Summary'!DU79="Yes"),OFFSET('Hygiene Data'!$F$5,0,10*ROW('Hygiene Data'!F73)),NA())</f>
        <v>#N/A</v>
      </c>
      <c r="BG79" s="93" t="e">
        <f ca="true">+IF(AND(ISNUMBER(OFFSET('Hygiene Data'!$F$7,0,10*ROW('Hygiene Data'!F73))),'Data Summary'!DV79="Yes"),OFFSET('Hygiene Data'!$F$7,0,10*ROW('Hygiene Data'!F73)),NA())</f>
        <v>#N/A</v>
      </c>
      <c r="BH79" s="93" t="e">
        <f ca="true">+IF(AND(ISNUMBER(OFFSET('Hygiene Data'!$F$9,0,10*ROW('Hygiene Data'!F73))),'Data Summary'!DW79="Yes"),OFFSET('Hygiene Data'!$F$9,0,10*ROW('Hygiene Data'!F73)),NA())</f>
        <v>#N/A</v>
      </c>
      <c r="BI79" s="93" t="e">
        <f ca="true">+IF(AND(ISNUMBER(OFFSET('Hygiene Data'!$G$5,0,10*ROW('Hygiene Data'!G73))),'Data Summary'!DX79="Yes"),OFFSET('Hygiene Data'!$G$5,0,10*ROW('Hygiene Data'!G73)),NA())</f>
        <v>#N/A</v>
      </c>
      <c r="BJ79" s="93" t="e">
        <f ca="true">+IF(AND(ISNUMBER(OFFSET('Hygiene Data'!$G$7,0,10*ROW('Hygiene Data'!G73))),'Data Summary'!DY79="Yes"),OFFSET('Hygiene Data'!$G$7,0,10*ROW('Hygiene Data'!G73)),NA())</f>
        <v>#N/A</v>
      </c>
      <c r="BK79" s="93" t="e">
        <f ca="true">+IF(AND(ISNUMBER(OFFSET('Hygiene Data'!$G$9,0,10*ROW('Hygiene Data'!G73))),'Data Summary'!DZ79="Yes"),OFFSET('Hygiene Data'!$G$9,0,10*ROW('Hygiene Data'!G73)),NA())</f>
        <v>#N/A</v>
      </c>
      <c r="BL79" s="93" t="e">
        <f ca="true">+IF(AND(ISNUMBER(OFFSET('Hygiene Data'!$H$5,0,10*ROW('Hygiene Data'!H73))),'Data Summary'!EA79="Yes"),OFFSET('Hygiene Data'!$H$5,0,10*ROW('Hygiene Data'!H73)),NA())</f>
        <v>#N/A</v>
      </c>
      <c r="BM79" s="93" t="e">
        <f ca="true">+IF(AND(ISNUMBER(OFFSET('Hygiene Data'!$H$7,0,10*ROW('Hygiene Data'!H73))),'Data Summary'!EB79="Yes"),OFFSET('Hygiene Data'!$H$7,0,10*ROW('Hygiene Data'!H73)),NA())</f>
        <v>#N/A</v>
      </c>
      <c r="BN79" s="93" t="e">
        <f ca="true">+IF(AND(ISNUMBER(OFFSET('Hygiene Data'!$H$9,0,10*ROW('Hygiene Data'!H73))),'Data Summary'!EC79="Yes"),OFFSET('Hygiene Data'!$H$9,0,10*ROW('Hygiene Data'!H73)),NA())</f>
        <v>#N/A</v>
      </c>
      <c r="BO79" s="93" t="e">
        <f ca="true">+IF(AND(ISNUMBER(OFFSET('Hygiene Data'!$I$5,0,10*ROW('Hygiene Data'!I73))),'Data Summary'!ED79="Yes"),OFFSET('Hygiene Data'!$I$5,0,10*ROW('Hygiene Data'!I73)),NA())</f>
        <v>#N/A</v>
      </c>
      <c r="BP79" s="93" t="e">
        <f ca="true">+IF(AND(ISNUMBER(OFFSET('Hygiene Data'!$I$7,0,10*ROW('Hygiene Data'!I73))),'Data Summary'!EE79="Yes"),OFFSET('Hygiene Data'!$I$7,0,10*ROW('Hygiene Data'!I73)),NA())</f>
        <v>#N/A</v>
      </c>
      <c r="BQ79" s="93" t="e">
        <f ca="true">+IF(AND(ISNUMBER(OFFSET('Hygiene Data'!$I$9,0,10*ROW('Hygiene Data'!I73))),'Data Summary'!EF79="Yes"),OFFSET('Hygiene Data'!$I$9,0,10*ROW('Hygiene Data'!I73)),NA())</f>
        <v>#N/A</v>
      </c>
    </row>
    <row xmlns:x14ac="http://schemas.microsoft.com/office/spreadsheetml/2009/9/ac" r="80" x14ac:dyDescent="0.2">
      <c r="A80" s="325" t="e">
        <f ca="true">+RIGHT('Data Summary'!A80,LEN('Data Summary'!A80)-9)</f>
        <v>#VALUE!</v>
      </c>
      <c r="B80" s="35" t="str">
        <f ca="true">+IF(ISTEXT('Data Summary'!B80),'Data Summary'!B80,"")</f>
        <v/>
      </c>
      <c r="C80" s="324" t="e">
        <f ca="true">+VALUE('Data Summary'!C80)</f>
        <v>#VALUE!</v>
      </c>
      <c r="D80" s="91" t="e">
        <f ca="true">+IF(AND(ISNUMBER(OFFSET('Water Data'!$D$4,0,10*ROW('Water Data'!D74))),'Data Summary'!BS80="Yes"),100-OFFSET('Water Data'!$D$4,0,10*ROW('Water Data'!D74)),NA())</f>
        <v>#N/A</v>
      </c>
      <c r="E80" s="91" t="e">
        <f ca="true">+IF(AND(ISNUMBER(OFFSET('Water Data'!$D$6,0,10*ROW('Water Data'!D74))),'Data Summary'!BT80="Yes"),OFFSET('Water Data'!$D$6,0,10*ROW('Water Data'!D74)),NA())</f>
        <v>#N/A</v>
      </c>
      <c r="F80" s="91" t="e">
        <f ca="true">+IF(AND(ISNUMBER(OFFSET('Water Data'!$D$9,0,10*ROW('Water Data'!D74))),'Data Summary'!BU80="Yes"),OFFSET('Water Data'!$D$9,0,10*ROW('Water Data'!D74)),NA())</f>
        <v>#N/A</v>
      </c>
      <c r="G80" s="91" t="e">
        <f ca="true">+IF(AND(ISNUMBER(OFFSET('Water Data'!$E$4,0,10*ROW('Water Data'!E74))),'Data Summary'!BV80="Yes"),100-OFFSET('Water Data'!$E$4,0,10*ROW('Water Data'!E74)),NA())</f>
        <v>#N/A</v>
      </c>
      <c r="H80" s="91" t="e">
        <f ca="true">+IF(AND(ISNUMBER(OFFSET('Water Data'!$E$6,0,10*ROW('Water Data'!E74))),'Data Summary'!BW80="Yes"),OFFSET('Water Data'!$E$6,0,10*ROW('Water Data'!E74)),NA())</f>
        <v>#N/A</v>
      </c>
      <c r="I80" s="91" t="e">
        <f ca="true">+IF(AND(ISNUMBER(OFFSET('Water Data'!$E$9,0,10*ROW('Water Data'!E74))),'Data Summary'!BX80="Yes"),OFFSET('Water Data'!$E$9,0,10*ROW('Water Data'!E74)),NA())</f>
        <v>#N/A</v>
      </c>
      <c r="J80" s="91" t="e">
        <f ca="true">+IF(AND(ISNUMBER(OFFSET('Water Data'!$F$4,0,10*ROW('Water Data'!F74))),'Data Summary'!BY80="Yes"),100-OFFSET('Water Data'!$F$4,0,10*ROW('Water Data'!F74)),NA())</f>
        <v>#N/A</v>
      </c>
      <c r="K80" s="91" t="e">
        <f ca="true">+IF(AND(ISNUMBER(OFFSET('Water Data'!$F$6,0,10*ROW('Water Data'!F74))),'Data Summary'!BZ80="Yes"),OFFSET('Water Data'!$F$6,0,10*ROW('Water Data'!F74)),NA())</f>
        <v>#N/A</v>
      </c>
      <c r="L80" s="91" t="e">
        <f ca="true">+IF(AND(ISNUMBER(OFFSET('Water Data'!$F$9,0,10*ROW('Water Data'!F74))),'Data Summary'!CA80="Yes"),OFFSET('Water Data'!$F$9,0,10*ROW('Water Data'!F74)),NA())</f>
        <v>#N/A</v>
      </c>
      <c r="M80" s="91" t="e">
        <f ca="true">+IF(AND(ISNUMBER(OFFSET('Water Data'!$G$4,0,10*ROW('Water Data'!G74))),'Data Summary'!CB80="Yes"),100-OFFSET('Water Data'!$G$4,0,10*ROW('Water Data'!G74)),NA())</f>
        <v>#N/A</v>
      </c>
      <c r="N80" s="91" t="e">
        <f ca="true">+IF(AND(ISNUMBER(OFFSET('Water Data'!$G$6,0,10*ROW('Water Data'!G74))),'Data Summary'!CC80="Yes"),OFFSET('Water Data'!$G$6,0,10*ROW('Water Data'!G74)),NA())</f>
        <v>#N/A</v>
      </c>
      <c r="O80" s="91" t="e">
        <f ca="true">+IF(AND(ISNUMBER(OFFSET('Water Data'!$G$9,0,10*ROW('Water Data'!G74))),'Data Summary'!CD80="Yes"),OFFSET('Water Data'!$G$9,0,10*ROW('Water Data'!G74)),NA())</f>
        <v>#N/A</v>
      </c>
      <c r="P80" s="91" t="e">
        <f ca="true">+IF(AND(ISNUMBER(OFFSET('Water Data'!$H$4,0,10*ROW('Water Data'!H74))),'Data Summary'!CE80="Yes"),100-OFFSET('Water Data'!$H$4,0,10*ROW('Water Data'!H74)),NA())</f>
        <v>#N/A</v>
      </c>
      <c r="Q80" s="91" t="e">
        <f ca="true">+IF(AND(ISNUMBER(OFFSET('Water Data'!$H$6,0,10*ROW('Water Data'!H74))),'Data Summary'!CF80="Yes"),OFFSET('Water Data'!$H$6,0,10*ROW('Water Data'!H74)),NA())</f>
        <v>#N/A</v>
      </c>
      <c r="R80" s="91" t="e">
        <f ca="true">+IF(AND(ISNUMBER(OFFSET('Water Data'!$H$9,0,10*ROW('Water Data'!H74))),'Data Summary'!CG80="Yes"),OFFSET('Water Data'!$H$9,0,10*ROW('Water Data'!H74)),NA())</f>
        <v>#N/A</v>
      </c>
      <c r="S80" s="91" t="e">
        <f ca="true">+IF(AND(ISNUMBER(OFFSET('Water Data'!$I$4,0,10*ROW('Water Data'!I74))),'Data Summary'!CH80="Yes"),100-OFFSET('Water Data'!$I$4,0,10*ROW('Water Data'!I74)),NA())</f>
        <v>#N/A</v>
      </c>
      <c r="T80" s="91" t="e">
        <f ca="true">+IF(AND(ISNUMBER(OFFSET('Water Data'!$I$6,0,10*ROW('Water Data'!I74))),'Data Summary'!CI80="Yes"),OFFSET('Water Data'!$I$6,0,10*ROW('Water Data'!I74)),NA())</f>
        <v>#N/A</v>
      </c>
      <c r="U80" s="91" t="e">
        <f ca="true">+IF(AND(ISNUMBER(OFFSET('Water Data'!$I$9,0,10*ROW('Water Data'!I74))),'Data Summary'!CJ80="Yes"),OFFSET('Water Data'!$I$9,0,10*ROW('Water Data'!I74)),NA())</f>
        <v>#N/A</v>
      </c>
      <c r="V80" s="92" t="e">
        <f ca="true">+IF(AND(ISNUMBER(OFFSET('Sanitation Data'!$D$4,0,10*ROW('Sanitation Data'!D74))),'Data Summary'!CK80="Yes"),100-OFFSET('Sanitation Data'!$D$4,0,10*ROW('Sanitation Data'!D74)),NA())</f>
        <v>#N/A</v>
      </c>
      <c r="W80" s="92" t="e">
        <f ca="true">+IF(AND(ISNUMBER(OFFSET('Sanitation Data'!$D$6,0,10*ROW('Sanitation Data'!D74))),'Data Summary'!CL80="Yes"),OFFSET('Sanitation Data'!$D$6,0,10*ROW('Sanitation Data'!D74)),NA())</f>
        <v>#N/A</v>
      </c>
      <c r="X80" s="92" t="e">
        <f ca="true">+IF(AND(ISNUMBER(OFFSET('Sanitation Data'!$D$10,0,10*ROW('Sanitation Data'!D74))),'Data Summary'!CM80="Yes"),OFFSET('Sanitation Data'!$D$10,0,10*ROW('Sanitation Data'!D74)),NA())</f>
        <v>#N/A</v>
      </c>
      <c r="Y80" s="92" t="e">
        <f ca="true">+IF(AND(ISNUMBER(OFFSET('Sanitation Data'!$D$11,0,10*ROW('Sanitation Data'!D74))),'Data Summary'!CN80="Yes"),OFFSET('Sanitation Data'!$D$11,0,10*ROW('Sanitation Data'!D74)),NA())</f>
        <v>#N/A</v>
      </c>
      <c r="Z80" s="92" t="e">
        <f ca="true">+IF(AND(ISNUMBER(OFFSET('Sanitation Data'!$D$12,0,10*ROW('Sanitation Data'!D74))),'Data Summary'!CO80="Yes"),OFFSET('Sanitation Data'!$D$12,0,10*ROW('Sanitation Data'!D74)),NA())</f>
        <v>#N/A</v>
      </c>
      <c r="AA80" s="92" t="e">
        <f ca="true">+IF(AND(ISNUMBER(OFFSET('Sanitation Data'!$E$4,0,10*ROW('Sanitation Data'!E74))),'Data Summary'!CP80="Yes"),100-OFFSET('Sanitation Data'!$E$4,0,10*ROW('Sanitation Data'!E74)),NA())</f>
        <v>#N/A</v>
      </c>
      <c r="AB80" s="92" t="e">
        <f ca="true">+IF(AND(ISNUMBER(OFFSET('Sanitation Data'!$E$6,0,10*ROW('Sanitation Data'!E74))),'Data Summary'!CQ80="Yes"),OFFSET('Sanitation Data'!$E$6,0,10*ROW('Sanitation Data'!E74)),NA())</f>
        <v>#N/A</v>
      </c>
      <c r="AC80" s="92" t="e">
        <f ca="true">+IF(AND(ISNUMBER(OFFSET('Sanitation Data'!$E$10,0,10*ROW('Sanitation Data'!E74))),'Data Summary'!CR80="Yes"),OFFSET('Sanitation Data'!$E$10,0,10*ROW('Sanitation Data'!E74)),NA())</f>
        <v>#N/A</v>
      </c>
      <c r="AD80" s="92" t="e">
        <f ca="true">+IF(AND(ISNUMBER(OFFSET('Sanitation Data'!$E$11,0,10*ROW('Sanitation Data'!E74))),'Data Summary'!CS80="Yes"),OFFSET('Sanitation Data'!$E$11,0,10*ROW('Sanitation Data'!E74)),NA())</f>
        <v>#N/A</v>
      </c>
      <c r="AE80" s="92" t="e">
        <f ca="true">+IF(AND(ISNUMBER(OFFSET('Sanitation Data'!$E$12,0,10*ROW('Sanitation Data'!E74))),'Data Summary'!CT80="Yes"),OFFSET('Sanitation Data'!$E$12,0,10*ROW('Sanitation Data'!E74)),NA())</f>
        <v>#N/A</v>
      </c>
      <c r="AF80" s="92" t="e">
        <f ca="true">+IF(AND(ISNUMBER(OFFSET('Sanitation Data'!$F$4,0,10*ROW('Sanitation Data'!F74))),'Data Summary'!CU80="Yes"),100-OFFSET('Sanitation Data'!$F$4,0,10*ROW('Sanitation Data'!F74)),NA())</f>
        <v>#N/A</v>
      </c>
      <c r="AG80" s="92" t="e">
        <f ca="true">+IF(AND(ISNUMBER(OFFSET('Sanitation Data'!$F$6,0,10*ROW('Sanitation Data'!F74))),'Data Summary'!CV80="Yes"),OFFSET('Sanitation Data'!$F$6,0,10*ROW('Sanitation Data'!F74)),NA())</f>
        <v>#N/A</v>
      </c>
      <c r="AH80" s="92" t="e">
        <f ca="true">+IF(AND(ISNUMBER(OFFSET('Sanitation Data'!$F$10,0,10*ROW('Sanitation Data'!F74))),'Data Summary'!CW80="Yes"),OFFSET('Sanitation Data'!$F$10,0,10*ROW('Sanitation Data'!F74)),NA())</f>
        <v>#N/A</v>
      </c>
      <c r="AI80" s="92" t="e">
        <f ca="true">+IF(AND(ISNUMBER(OFFSET('Sanitation Data'!$F$11,0,10*ROW('Sanitation Data'!F74))),'Data Summary'!CX80="Yes"),OFFSET('Sanitation Data'!$F$11,0,10*ROW('Sanitation Data'!F74)),NA())</f>
        <v>#N/A</v>
      </c>
      <c r="AJ80" s="92" t="e">
        <f ca="true">+IF(AND(ISNUMBER(OFFSET('Sanitation Data'!$F$12,0,10*ROW('Sanitation Data'!F74))),'Data Summary'!CY80="Yes"),OFFSET('Sanitation Data'!$F$12,0,10*ROW('Sanitation Data'!F74)),NA())</f>
        <v>#N/A</v>
      </c>
      <c r="AK80" s="92" t="e">
        <f ca="true">+IF(AND(ISNUMBER(OFFSET('Sanitation Data'!$G$4,0,10*ROW('Sanitation Data'!G74))),'Data Summary'!CZ80="Yes"),100-OFFSET('Sanitation Data'!$G$4,0,10*ROW('Sanitation Data'!G74)),NA())</f>
        <v>#N/A</v>
      </c>
      <c r="AL80" s="92" t="e">
        <f ca="true">+IF(AND(ISNUMBER(OFFSET('Sanitation Data'!$G$6,0,10*ROW('Sanitation Data'!G74))),'Data Summary'!DA80="Yes"),OFFSET('Sanitation Data'!$G$6,0,10*ROW('Sanitation Data'!G74)),NA())</f>
        <v>#N/A</v>
      </c>
      <c r="AM80" s="92" t="e">
        <f ca="true">+IF(AND(ISNUMBER(OFFSET('Sanitation Data'!$G$10,0,10*ROW('Sanitation Data'!G74))),'Data Summary'!DB80="Yes"),OFFSET('Sanitation Data'!$G$10,0,10*ROW('Sanitation Data'!G74)),NA())</f>
        <v>#N/A</v>
      </c>
      <c r="AN80" s="92" t="e">
        <f ca="true">+IF(AND(ISNUMBER(OFFSET('Sanitation Data'!$G$11,0,10*ROW('Sanitation Data'!G74))),'Data Summary'!DC80="Yes"),OFFSET('Sanitation Data'!$G$11,0,10*ROW('Sanitation Data'!G74)),NA())</f>
        <v>#N/A</v>
      </c>
      <c r="AO80" s="92" t="e">
        <f ca="true">+IF(AND(ISNUMBER(OFFSET('Sanitation Data'!$G$12,0,10*ROW('Sanitation Data'!G74))),'Data Summary'!DD80="Yes"),OFFSET('Sanitation Data'!$G$12,0,10*ROW('Sanitation Data'!G74)),NA())</f>
        <v>#N/A</v>
      </c>
      <c r="AP80" s="92" t="e">
        <f ca="true">+IF(AND(ISNUMBER(OFFSET('Sanitation Data'!$H$4,0,10*ROW('Sanitation Data'!H74))),'Data Summary'!DE80="Yes"),100-OFFSET('Sanitation Data'!$H$4,0,10*ROW('Sanitation Data'!H74)),NA())</f>
        <v>#N/A</v>
      </c>
      <c r="AQ80" s="92" t="e">
        <f ca="true">+IF(AND(ISNUMBER(OFFSET('Sanitation Data'!$H$6,0,10*ROW('Sanitation Data'!H74))),'Data Summary'!DF80="Yes"),OFFSET('Sanitation Data'!$H$6,0,10*ROW('Sanitation Data'!H74)),NA())</f>
        <v>#N/A</v>
      </c>
      <c r="AR80" s="92" t="e">
        <f ca="true">+IF(AND(ISNUMBER(OFFSET('Sanitation Data'!$H$10,0,10*ROW('Sanitation Data'!H74))),'Data Summary'!DG80="Yes"),OFFSET('Sanitation Data'!$H$10,0,10*ROW('Sanitation Data'!H74)),NA())</f>
        <v>#N/A</v>
      </c>
      <c r="AS80" s="92" t="e">
        <f ca="true">+IF(AND(ISNUMBER(OFFSET('Sanitation Data'!$H$11,0,10*ROW('Sanitation Data'!H74))),'Data Summary'!DH80="Yes"),OFFSET('Sanitation Data'!$H$11,0,10*ROW('Sanitation Data'!H74)),NA())</f>
        <v>#N/A</v>
      </c>
      <c r="AT80" s="92" t="e">
        <f ca="true">+IF(AND(ISNUMBER(OFFSET('Sanitation Data'!$H$12,0,10*ROW('Sanitation Data'!H74))),'Data Summary'!DI80="Yes"),OFFSET('Sanitation Data'!$H$12,0,10*ROW('Sanitation Data'!H74)),NA())</f>
        <v>#N/A</v>
      </c>
      <c r="AU80" s="92" t="e">
        <f ca="true">+IF(AND(ISNUMBER(OFFSET('Sanitation Data'!$I$4,0,10*ROW('Sanitation Data'!I74))),'Data Summary'!DJ80="Yes"),100-OFFSET('Sanitation Data'!$I$4,0,10*ROW('Sanitation Data'!I74)),NA())</f>
        <v>#N/A</v>
      </c>
      <c r="AV80" s="92" t="e">
        <f ca="true">+IF(AND(ISNUMBER(OFFSET('Sanitation Data'!$I$6,0,10*ROW('Sanitation Data'!I74))),'Data Summary'!DK80="Yes"),OFFSET('Sanitation Data'!$I$6,0,10*ROW('Sanitation Data'!I74)),NA())</f>
        <v>#N/A</v>
      </c>
      <c r="AW80" s="92" t="e">
        <f ca="true">+IF(AND(ISNUMBER(OFFSET('Sanitation Data'!$I$10,0,10*ROW('Sanitation Data'!I74))),'Data Summary'!DL80="Yes"),OFFSET('Sanitation Data'!$I$10,0,10*ROW('Sanitation Data'!I74)),NA())</f>
        <v>#N/A</v>
      </c>
      <c r="AX80" s="92" t="e">
        <f ca="true">+IF(AND(ISNUMBER(OFFSET('Sanitation Data'!$I$11,0,10*ROW('Sanitation Data'!I74))),'Data Summary'!DM80="Yes"),OFFSET('Sanitation Data'!$I$11,0,10*ROW('Sanitation Data'!I74)),NA())</f>
        <v>#N/A</v>
      </c>
      <c r="AY80" s="92" t="e">
        <f ca="true">+IF(AND(ISNUMBER(OFFSET('Sanitation Data'!$I$12,0,10*ROW('Sanitation Data'!I74))),'Data Summary'!DN80="Yes"),OFFSET('Sanitation Data'!$I$12,0,10*ROW('Sanitation Data'!I74)),NA())</f>
        <v>#N/A</v>
      </c>
      <c r="AZ80" s="93" t="e">
        <f ca="true">+IF(AND(ISNUMBER(OFFSET('Hygiene Data'!$D$5,0,10*ROW('Hygiene Data'!D74))),'Data Summary'!DO80="Yes"),OFFSET('Hygiene Data'!$D$5,0,10*ROW('Hygiene Data'!D74)),NA())</f>
        <v>#N/A</v>
      </c>
      <c r="BA80" s="93" t="e">
        <f ca="true">+IF(AND(ISNUMBER(OFFSET('Hygiene Data'!$D$7,0,10*ROW('Hygiene Data'!D74))),'Data Summary'!DP80="Yes"),OFFSET('Hygiene Data'!$D$7,0,10*ROW('Hygiene Data'!D74)),NA())</f>
        <v>#N/A</v>
      </c>
      <c r="BB80" s="93" t="e">
        <f ca="true">+IF(AND(ISNUMBER(OFFSET('Hygiene Data'!$D$9,0,10*ROW('Hygiene Data'!D74))),'Data Summary'!DQ80="Yes"),OFFSET('Hygiene Data'!$D$9,0,10*ROW('Hygiene Data'!D74)),NA())</f>
        <v>#N/A</v>
      </c>
      <c r="BC80" s="93" t="e">
        <f ca="true">+IF(AND(ISNUMBER(OFFSET('Hygiene Data'!$E$5,0,10*ROW('Hygiene Data'!E74))),'Data Summary'!DR80="Yes"),OFFSET('Hygiene Data'!$E$5,0,10*ROW('Hygiene Data'!E74)),NA())</f>
        <v>#N/A</v>
      </c>
      <c r="BD80" s="93" t="e">
        <f ca="true">+IF(AND(ISNUMBER(OFFSET('Hygiene Data'!$E$7,0,10*ROW('Hygiene Data'!E74))),'Data Summary'!DS80="Yes"),OFFSET('Hygiene Data'!$E$7,0,10*ROW('Hygiene Data'!E74)),NA())</f>
        <v>#N/A</v>
      </c>
      <c r="BE80" s="93" t="e">
        <f ca="true">+IF(AND(ISNUMBER(OFFSET('Hygiene Data'!$E$9,0,10*ROW('Hygiene Data'!E74))),'Data Summary'!DT80="Yes"),OFFSET('Hygiene Data'!$E$9,0,10*ROW('Hygiene Data'!E74)),NA())</f>
        <v>#N/A</v>
      </c>
      <c r="BF80" s="93" t="e">
        <f ca="true">+IF(AND(ISNUMBER(OFFSET('Hygiene Data'!$F$5,0,10*ROW('Hygiene Data'!F74))),'Data Summary'!DU80="Yes"),OFFSET('Hygiene Data'!$F$5,0,10*ROW('Hygiene Data'!F74)),NA())</f>
        <v>#N/A</v>
      </c>
      <c r="BG80" s="93" t="e">
        <f ca="true">+IF(AND(ISNUMBER(OFFSET('Hygiene Data'!$F$7,0,10*ROW('Hygiene Data'!F74))),'Data Summary'!DV80="Yes"),OFFSET('Hygiene Data'!$F$7,0,10*ROW('Hygiene Data'!F74)),NA())</f>
        <v>#N/A</v>
      </c>
      <c r="BH80" s="93" t="e">
        <f ca="true">+IF(AND(ISNUMBER(OFFSET('Hygiene Data'!$F$9,0,10*ROW('Hygiene Data'!F74))),'Data Summary'!DW80="Yes"),OFFSET('Hygiene Data'!$F$9,0,10*ROW('Hygiene Data'!F74)),NA())</f>
        <v>#N/A</v>
      </c>
      <c r="BI80" s="93" t="e">
        <f ca="true">+IF(AND(ISNUMBER(OFFSET('Hygiene Data'!$G$5,0,10*ROW('Hygiene Data'!G74))),'Data Summary'!DX80="Yes"),OFFSET('Hygiene Data'!$G$5,0,10*ROW('Hygiene Data'!G74)),NA())</f>
        <v>#N/A</v>
      </c>
      <c r="BJ80" s="93" t="e">
        <f ca="true">+IF(AND(ISNUMBER(OFFSET('Hygiene Data'!$G$7,0,10*ROW('Hygiene Data'!G74))),'Data Summary'!DY80="Yes"),OFFSET('Hygiene Data'!$G$7,0,10*ROW('Hygiene Data'!G74)),NA())</f>
        <v>#N/A</v>
      </c>
      <c r="BK80" s="93" t="e">
        <f ca="true">+IF(AND(ISNUMBER(OFFSET('Hygiene Data'!$G$9,0,10*ROW('Hygiene Data'!G74))),'Data Summary'!DZ80="Yes"),OFFSET('Hygiene Data'!$G$9,0,10*ROW('Hygiene Data'!G74)),NA())</f>
        <v>#N/A</v>
      </c>
      <c r="BL80" s="93" t="e">
        <f ca="true">+IF(AND(ISNUMBER(OFFSET('Hygiene Data'!$H$5,0,10*ROW('Hygiene Data'!H74))),'Data Summary'!EA80="Yes"),OFFSET('Hygiene Data'!$H$5,0,10*ROW('Hygiene Data'!H74)),NA())</f>
        <v>#N/A</v>
      </c>
      <c r="BM80" s="93" t="e">
        <f ca="true">+IF(AND(ISNUMBER(OFFSET('Hygiene Data'!$H$7,0,10*ROW('Hygiene Data'!H74))),'Data Summary'!EB80="Yes"),OFFSET('Hygiene Data'!$H$7,0,10*ROW('Hygiene Data'!H74)),NA())</f>
        <v>#N/A</v>
      </c>
      <c r="BN80" s="93" t="e">
        <f ca="true">+IF(AND(ISNUMBER(OFFSET('Hygiene Data'!$H$9,0,10*ROW('Hygiene Data'!H74))),'Data Summary'!EC80="Yes"),OFFSET('Hygiene Data'!$H$9,0,10*ROW('Hygiene Data'!H74)),NA())</f>
        <v>#N/A</v>
      </c>
      <c r="BO80" s="93" t="e">
        <f ca="true">+IF(AND(ISNUMBER(OFFSET('Hygiene Data'!$I$5,0,10*ROW('Hygiene Data'!I74))),'Data Summary'!ED80="Yes"),OFFSET('Hygiene Data'!$I$5,0,10*ROW('Hygiene Data'!I74)),NA())</f>
        <v>#N/A</v>
      </c>
      <c r="BP80" s="93" t="e">
        <f ca="true">+IF(AND(ISNUMBER(OFFSET('Hygiene Data'!$I$7,0,10*ROW('Hygiene Data'!I74))),'Data Summary'!EE80="Yes"),OFFSET('Hygiene Data'!$I$7,0,10*ROW('Hygiene Data'!I74)),NA())</f>
        <v>#N/A</v>
      </c>
      <c r="BQ80" s="93" t="e">
        <f ca="true">+IF(AND(ISNUMBER(OFFSET('Hygiene Data'!$I$9,0,10*ROW('Hygiene Data'!I74))),'Data Summary'!EF80="Yes"),OFFSET('Hygiene Data'!$I$9,0,10*ROW('Hygiene Data'!I74)),NA())</f>
        <v>#N/A</v>
      </c>
    </row>
    <row xmlns:x14ac="http://schemas.microsoft.com/office/spreadsheetml/2009/9/ac" r="81" x14ac:dyDescent="0.2">
      <c r="A81" s="325" t="e">
        <f ca="true">+RIGHT('Data Summary'!A81,LEN('Data Summary'!A81)-9)</f>
        <v>#VALUE!</v>
      </c>
      <c r="B81" s="35" t="str">
        <f ca="true">+IF(ISTEXT('Data Summary'!B81),'Data Summary'!B81,"")</f>
        <v/>
      </c>
      <c r="C81" s="324" t="e">
        <f ca="true">+VALUE('Data Summary'!C81)</f>
        <v>#VALUE!</v>
      </c>
      <c r="D81" s="91" t="e">
        <f ca="true">+IF(AND(ISNUMBER(OFFSET('Water Data'!$D$4,0,10*ROW('Water Data'!D75))),'Data Summary'!BS81="Yes"),100-OFFSET('Water Data'!$D$4,0,10*ROW('Water Data'!D75)),NA())</f>
        <v>#N/A</v>
      </c>
      <c r="E81" s="91" t="e">
        <f ca="true">+IF(AND(ISNUMBER(OFFSET('Water Data'!$D$6,0,10*ROW('Water Data'!D75))),'Data Summary'!BT81="Yes"),OFFSET('Water Data'!$D$6,0,10*ROW('Water Data'!D75)),NA())</f>
        <v>#N/A</v>
      </c>
      <c r="F81" s="91" t="e">
        <f ca="true">+IF(AND(ISNUMBER(OFFSET('Water Data'!$D$9,0,10*ROW('Water Data'!D75))),'Data Summary'!BU81="Yes"),OFFSET('Water Data'!$D$9,0,10*ROW('Water Data'!D75)),NA())</f>
        <v>#N/A</v>
      </c>
      <c r="G81" s="91" t="e">
        <f ca="true">+IF(AND(ISNUMBER(OFFSET('Water Data'!$E$4,0,10*ROW('Water Data'!E75))),'Data Summary'!BV81="Yes"),100-OFFSET('Water Data'!$E$4,0,10*ROW('Water Data'!E75)),NA())</f>
        <v>#N/A</v>
      </c>
      <c r="H81" s="91" t="e">
        <f ca="true">+IF(AND(ISNUMBER(OFFSET('Water Data'!$E$6,0,10*ROW('Water Data'!E75))),'Data Summary'!BW81="Yes"),OFFSET('Water Data'!$E$6,0,10*ROW('Water Data'!E75)),NA())</f>
        <v>#N/A</v>
      </c>
      <c r="I81" s="91" t="e">
        <f ca="true">+IF(AND(ISNUMBER(OFFSET('Water Data'!$E$9,0,10*ROW('Water Data'!E75))),'Data Summary'!BX81="Yes"),OFFSET('Water Data'!$E$9,0,10*ROW('Water Data'!E75)),NA())</f>
        <v>#N/A</v>
      </c>
      <c r="J81" s="91" t="e">
        <f ca="true">+IF(AND(ISNUMBER(OFFSET('Water Data'!$F$4,0,10*ROW('Water Data'!F75))),'Data Summary'!BY81="Yes"),100-OFFSET('Water Data'!$F$4,0,10*ROW('Water Data'!F75)),NA())</f>
        <v>#N/A</v>
      </c>
      <c r="K81" s="91" t="e">
        <f ca="true">+IF(AND(ISNUMBER(OFFSET('Water Data'!$F$6,0,10*ROW('Water Data'!F75))),'Data Summary'!BZ81="Yes"),OFFSET('Water Data'!$F$6,0,10*ROW('Water Data'!F75)),NA())</f>
        <v>#N/A</v>
      </c>
      <c r="L81" s="91" t="e">
        <f ca="true">+IF(AND(ISNUMBER(OFFSET('Water Data'!$F$9,0,10*ROW('Water Data'!F75))),'Data Summary'!CA81="Yes"),OFFSET('Water Data'!$F$9,0,10*ROW('Water Data'!F75)),NA())</f>
        <v>#N/A</v>
      </c>
      <c r="M81" s="91" t="e">
        <f ca="true">+IF(AND(ISNUMBER(OFFSET('Water Data'!$G$4,0,10*ROW('Water Data'!G75))),'Data Summary'!CB81="Yes"),100-OFFSET('Water Data'!$G$4,0,10*ROW('Water Data'!G75)),NA())</f>
        <v>#N/A</v>
      </c>
      <c r="N81" s="91" t="e">
        <f ca="true">+IF(AND(ISNUMBER(OFFSET('Water Data'!$G$6,0,10*ROW('Water Data'!G75))),'Data Summary'!CC81="Yes"),OFFSET('Water Data'!$G$6,0,10*ROW('Water Data'!G75)),NA())</f>
        <v>#N/A</v>
      </c>
      <c r="O81" s="91" t="e">
        <f ca="true">+IF(AND(ISNUMBER(OFFSET('Water Data'!$G$9,0,10*ROW('Water Data'!G75))),'Data Summary'!CD81="Yes"),OFFSET('Water Data'!$G$9,0,10*ROW('Water Data'!G75)),NA())</f>
        <v>#N/A</v>
      </c>
      <c r="P81" s="91" t="e">
        <f ca="true">+IF(AND(ISNUMBER(OFFSET('Water Data'!$H$4,0,10*ROW('Water Data'!H75))),'Data Summary'!CE81="Yes"),100-OFFSET('Water Data'!$H$4,0,10*ROW('Water Data'!H75)),NA())</f>
        <v>#N/A</v>
      </c>
      <c r="Q81" s="91" t="e">
        <f ca="true">+IF(AND(ISNUMBER(OFFSET('Water Data'!$H$6,0,10*ROW('Water Data'!H75))),'Data Summary'!CF81="Yes"),OFFSET('Water Data'!$H$6,0,10*ROW('Water Data'!H75)),NA())</f>
        <v>#N/A</v>
      </c>
      <c r="R81" s="91" t="e">
        <f ca="true">+IF(AND(ISNUMBER(OFFSET('Water Data'!$H$9,0,10*ROW('Water Data'!H75))),'Data Summary'!CG81="Yes"),OFFSET('Water Data'!$H$9,0,10*ROW('Water Data'!H75)),NA())</f>
        <v>#N/A</v>
      </c>
      <c r="S81" s="91" t="e">
        <f ca="true">+IF(AND(ISNUMBER(OFFSET('Water Data'!$I$4,0,10*ROW('Water Data'!I75))),'Data Summary'!CH81="Yes"),100-OFFSET('Water Data'!$I$4,0,10*ROW('Water Data'!I75)),NA())</f>
        <v>#N/A</v>
      </c>
      <c r="T81" s="91" t="e">
        <f ca="true">+IF(AND(ISNUMBER(OFFSET('Water Data'!$I$6,0,10*ROW('Water Data'!I75))),'Data Summary'!CI81="Yes"),OFFSET('Water Data'!$I$6,0,10*ROW('Water Data'!I75)),NA())</f>
        <v>#N/A</v>
      </c>
      <c r="U81" s="91" t="e">
        <f ca="true">+IF(AND(ISNUMBER(OFFSET('Water Data'!$I$9,0,10*ROW('Water Data'!I75))),'Data Summary'!CJ81="Yes"),OFFSET('Water Data'!$I$9,0,10*ROW('Water Data'!I75)),NA())</f>
        <v>#N/A</v>
      </c>
      <c r="V81" s="92" t="e">
        <f ca="true">+IF(AND(ISNUMBER(OFFSET('Sanitation Data'!$D$4,0,10*ROW('Sanitation Data'!D75))),'Data Summary'!CK81="Yes"),100-OFFSET('Sanitation Data'!$D$4,0,10*ROW('Sanitation Data'!D75)),NA())</f>
        <v>#N/A</v>
      </c>
      <c r="W81" s="92" t="e">
        <f ca="true">+IF(AND(ISNUMBER(OFFSET('Sanitation Data'!$D$6,0,10*ROW('Sanitation Data'!D75))),'Data Summary'!CL81="Yes"),OFFSET('Sanitation Data'!$D$6,0,10*ROW('Sanitation Data'!D75)),NA())</f>
        <v>#N/A</v>
      </c>
      <c r="X81" s="92" t="e">
        <f ca="true">+IF(AND(ISNUMBER(OFFSET('Sanitation Data'!$D$10,0,10*ROW('Sanitation Data'!D75))),'Data Summary'!CM81="Yes"),OFFSET('Sanitation Data'!$D$10,0,10*ROW('Sanitation Data'!D75)),NA())</f>
        <v>#N/A</v>
      </c>
      <c r="Y81" s="92" t="e">
        <f ca="true">+IF(AND(ISNUMBER(OFFSET('Sanitation Data'!$D$11,0,10*ROW('Sanitation Data'!D75))),'Data Summary'!CN81="Yes"),OFFSET('Sanitation Data'!$D$11,0,10*ROW('Sanitation Data'!D75)),NA())</f>
        <v>#N/A</v>
      </c>
      <c r="Z81" s="92" t="e">
        <f ca="true">+IF(AND(ISNUMBER(OFFSET('Sanitation Data'!$D$12,0,10*ROW('Sanitation Data'!D75))),'Data Summary'!CO81="Yes"),OFFSET('Sanitation Data'!$D$12,0,10*ROW('Sanitation Data'!D75)),NA())</f>
        <v>#N/A</v>
      </c>
      <c r="AA81" s="92" t="e">
        <f ca="true">+IF(AND(ISNUMBER(OFFSET('Sanitation Data'!$E$4,0,10*ROW('Sanitation Data'!E75))),'Data Summary'!CP81="Yes"),100-OFFSET('Sanitation Data'!$E$4,0,10*ROW('Sanitation Data'!E75)),NA())</f>
        <v>#N/A</v>
      </c>
      <c r="AB81" s="92" t="e">
        <f ca="true">+IF(AND(ISNUMBER(OFFSET('Sanitation Data'!$E$6,0,10*ROW('Sanitation Data'!E75))),'Data Summary'!CQ81="Yes"),OFFSET('Sanitation Data'!$E$6,0,10*ROW('Sanitation Data'!E75)),NA())</f>
        <v>#N/A</v>
      </c>
      <c r="AC81" s="92" t="e">
        <f ca="true">+IF(AND(ISNUMBER(OFFSET('Sanitation Data'!$E$10,0,10*ROW('Sanitation Data'!E75))),'Data Summary'!CR81="Yes"),OFFSET('Sanitation Data'!$E$10,0,10*ROW('Sanitation Data'!E75)),NA())</f>
        <v>#N/A</v>
      </c>
      <c r="AD81" s="92" t="e">
        <f ca="true">+IF(AND(ISNUMBER(OFFSET('Sanitation Data'!$E$11,0,10*ROW('Sanitation Data'!E75))),'Data Summary'!CS81="Yes"),OFFSET('Sanitation Data'!$E$11,0,10*ROW('Sanitation Data'!E75)),NA())</f>
        <v>#N/A</v>
      </c>
      <c r="AE81" s="92" t="e">
        <f ca="true">+IF(AND(ISNUMBER(OFFSET('Sanitation Data'!$E$12,0,10*ROW('Sanitation Data'!E75))),'Data Summary'!CT81="Yes"),OFFSET('Sanitation Data'!$E$12,0,10*ROW('Sanitation Data'!E75)),NA())</f>
        <v>#N/A</v>
      </c>
      <c r="AF81" s="92" t="e">
        <f ca="true">+IF(AND(ISNUMBER(OFFSET('Sanitation Data'!$F$4,0,10*ROW('Sanitation Data'!F75))),'Data Summary'!CU81="Yes"),100-OFFSET('Sanitation Data'!$F$4,0,10*ROW('Sanitation Data'!F75)),NA())</f>
        <v>#N/A</v>
      </c>
      <c r="AG81" s="92" t="e">
        <f ca="true">+IF(AND(ISNUMBER(OFFSET('Sanitation Data'!$F$6,0,10*ROW('Sanitation Data'!F75))),'Data Summary'!CV81="Yes"),OFFSET('Sanitation Data'!$F$6,0,10*ROW('Sanitation Data'!F75)),NA())</f>
        <v>#N/A</v>
      </c>
      <c r="AH81" s="92" t="e">
        <f ca="true">+IF(AND(ISNUMBER(OFFSET('Sanitation Data'!$F$10,0,10*ROW('Sanitation Data'!F75))),'Data Summary'!CW81="Yes"),OFFSET('Sanitation Data'!$F$10,0,10*ROW('Sanitation Data'!F75)),NA())</f>
        <v>#N/A</v>
      </c>
      <c r="AI81" s="92" t="e">
        <f ca="true">+IF(AND(ISNUMBER(OFFSET('Sanitation Data'!$F$11,0,10*ROW('Sanitation Data'!F75))),'Data Summary'!CX81="Yes"),OFFSET('Sanitation Data'!$F$11,0,10*ROW('Sanitation Data'!F75)),NA())</f>
        <v>#N/A</v>
      </c>
      <c r="AJ81" s="92" t="e">
        <f ca="true">+IF(AND(ISNUMBER(OFFSET('Sanitation Data'!$F$12,0,10*ROW('Sanitation Data'!F75))),'Data Summary'!CY81="Yes"),OFFSET('Sanitation Data'!$F$12,0,10*ROW('Sanitation Data'!F75)),NA())</f>
        <v>#N/A</v>
      </c>
      <c r="AK81" s="92" t="e">
        <f ca="true">+IF(AND(ISNUMBER(OFFSET('Sanitation Data'!$G$4,0,10*ROW('Sanitation Data'!G75))),'Data Summary'!CZ81="Yes"),100-OFFSET('Sanitation Data'!$G$4,0,10*ROW('Sanitation Data'!G75)),NA())</f>
        <v>#N/A</v>
      </c>
      <c r="AL81" s="92" t="e">
        <f ca="true">+IF(AND(ISNUMBER(OFFSET('Sanitation Data'!$G$6,0,10*ROW('Sanitation Data'!G75))),'Data Summary'!DA81="Yes"),OFFSET('Sanitation Data'!$G$6,0,10*ROW('Sanitation Data'!G75)),NA())</f>
        <v>#N/A</v>
      </c>
      <c r="AM81" s="92" t="e">
        <f ca="true">+IF(AND(ISNUMBER(OFFSET('Sanitation Data'!$G$10,0,10*ROW('Sanitation Data'!G75))),'Data Summary'!DB81="Yes"),OFFSET('Sanitation Data'!$G$10,0,10*ROW('Sanitation Data'!G75)),NA())</f>
        <v>#N/A</v>
      </c>
      <c r="AN81" s="92" t="e">
        <f ca="true">+IF(AND(ISNUMBER(OFFSET('Sanitation Data'!$G$11,0,10*ROW('Sanitation Data'!G75))),'Data Summary'!DC81="Yes"),OFFSET('Sanitation Data'!$G$11,0,10*ROW('Sanitation Data'!G75)),NA())</f>
        <v>#N/A</v>
      </c>
      <c r="AO81" s="92" t="e">
        <f ca="true">+IF(AND(ISNUMBER(OFFSET('Sanitation Data'!$G$12,0,10*ROW('Sanitation Data'!G75))),'Data Summary'!DD81="Yes"),OFFSET('Sanitation Data'!$G$12,0,10*ROW('Sanitation Data'!G75)),NA())</f>
        <v>#N/A</v>
      </c>
      <c r="AP81" s="92" t="e">
        <f ca="true">+IF(AND(ISNUMBER(OFFSET('Sanitation Data'!$H$4,0,10*ROW('Sanitation Data'!H75))),'Data Summary'!DE81="Yes"),100-OFFSET('Sanitation Data'!$H$4,0,10*ROW('Sanitation Data'!H75)),NA())</f>
        <v>#N/A</v>
      </c>
      <c r="AQ81" s="92" t="e">
        <f ca="true">+IF(AND(ISNUMBER(OFFSET('Sanitation Data'!$H$6,0,10*ROW('Sanitation Data'!H75))),'Data Summary'!DF81="Yes"),OFFSET('Sanitation Data'!$H$6,0,10*ROW('Sanitation Data'!H75)),NA())</f>
        <v>#N/A</v>
      </c>
      <c r="AR81" s="92" t="e">
        <f ca="true">+IF(AND(ISNUMBER(OFFSET('Sanitation Data'!$H$10,0,10*ROW('Sanitation Data'!H75))),'Data Summary'!DG81="Yes"),OFFSET('Sanitation Data'!$H$10,0,10*ROW('Sanitation Data'!H75)),NA())</f>
        <v>#N/A</v>
      </c>
      <c r="AS81" s="92" t="e">
        <f ca="true">+IF(AND(ISNUMBER(OFFSET('Sanitation Data'!$H$11,0,10*ROW('Sanitation Data'!H75))),'Data Summary'!DH81="Yes"),OFFSET('Sanitation Data'!$H$11,0,10*ROW('Sanitation Data'!H75)),NA())</f>
        <v>#N/A</v>
      </c>
      <c r="AT81" s="92" t="e">
        <f ca="true">+IF(AND(ISNUMBER(OFFSET('Sanitation Data'!$H$12,0,10*ROW('Sanitation Data'!H75))),'Data Summary'!DI81="Yes"),OFFSET('Sanitation Data'!$H$12,0,10*ROW('Sanitation Data'!H75)),NA())</f>
        <v>#N/A</v>
      </c>
      <c r="AU81" s="92" t="e">
        <f ca="true">+IF(AND(ISNUMBER(OFFSET('Sanitation Data'!$I$4,0,10*ROW('Sanitation Data'!I75))),'Data Summary'!DJ81="Yes"),100-OFFSET('Sanitation Data'!$I$4,0,10*ROW('Sanitation Data'!I75)),NA())</f>
        <v>#N/A</v>
      </c>
      <c r="AV81" s="92" t="e">
        <f ca="true">+IF(AND(ISNUMBER(OFFSET('Sanitation Data'!$I$6,0,10*ROW('Sanitation Data'!I75))),'Data Summary'!DK81="Yes"),OFFSET('Sanitation Data'!$I$6,0,10*ROW('Sanitation Data'!I75)),NA())</f>
        <v>#N/A</v>
      </c>
      <c r="AW81" s="92" t="e">
        <f ca="true">+IF(AND(ISNUMBER(OFFSET('Sanitation Data'!$I$10,0,10*ROW('Sanitation Data'!I75))),'Data Summary'!DL81="Yes"),OFFSET('Sanitation Data'!$I$10,0,10*ROW('Sanitation Data'!I75)),NA())</f>
        <v>#N/A</v>
      </c>
      <c r="AX81" s="92" t="e">
        <f ca="true">+IF(AND(ISNUMBER(OFFSET('Sanitation Data'!$I$11,0,10*ROW('Sanitation Data'!I75))),'Data Summary'!DM81="Yes"),OFFSET('Sanitation Data'!$I$11,0,10*ROW('Sanitation Data'!I75)),NA())</f>
        <v>#N/A</v>
      </c>
      <c r="AY81" s="92" t="e">
        <f ca="true">+IF(AND(ISNUMBER(OFFSET('Sanitation Data'!$I$12,0,10*ROW('Sanitation Data'!I75))),'Data Summary'!DN81="Yes"),OFFSET('Sanitation Data'!$I$12,0,10*ROW('Sanitation Data'!I75)),NA())</f>
        <v>#N/A</v>
      </c>
      <c r="AZ81" s="93" t="e">
        <f ca="true">+IF(AND(ISNUMBER(OFFSET('Hygiene Data'!$D$5,0,10*ROW('Hygiene Data'!D75))),'Data Summary'!DO81="Yes"),OFFSET('Hygiene Data'!$D$5,0,10*ROW('Hygiene Data'!D75)),NA())</f>
        <v>#N/A</v>
      </c>
      <c r="BA81" s="93" t="e">
        <f ca="true">+IF(AND(ISNUMBER(OFFSET('Hygiene Data'!$D$7,0,10*ROW('Hygiene Data'!D75))),'Data Summary'!DP81="Yes"),OFFSET('Hygiene Data'!$D$7,0,10*ROW('Hygiene Data'!D75)),NA())</f>
        <v>#N/A</v>
      </c>
      <c r="BB81" s="93" t="e">
        <f ca="true">+IF(AND(ISNUMBER(OFFSET('Hygiene Data'!$D$9,0,10*ROW('Hygiene Data'!D75))),'Data Summary'!DQ81="Yes"),OFFSET('Hygiene Data'!$D$9,0,10*ROW('Hygiene Data'!D75)),NA())</f>
        <v>#N/A</v>
      </c>
      <c r="BC81" s="93" t="e">
        <f ca="true">+IF(AND(ISNUMBER(OFFSET('Hygiene Data'!$E$5,0,10*ROW('Hygiene Data'!E75))),'Data Summary'!DR81="Yes"),OFFSET('Hygiene Data'!$E$5,0,10*ROW('Hygiene Data'!E75)),NA())</f>
        <v>#N/A</v>
      </c>
      <c r="BD81" s="93" t="e">
        <f ca="true">+IF(AND(ISNUMBER(OFFSET('Hygiene Data'!$E$7,0,10*ROW('Hygiene Data'!E75))),'Data Summary'!DS81="Yes"),OFFSET('Hygiene Data'!$E$7,0,10*ROW('Hygiene Data'!E75)),NA())</f>
        <v>#N/A</v>
      </c>
      <c r="BE81" s="93" t="e">
        <f ca="true">+IF(AND(ISNUMBER(OFFSET('Hygiene Data'!$E$9,0,10*ROW('Hygiene Data'!E75))),'Data Summary'!DT81="Yes"),OFFSET('Hygiene Data'!$E$9,0,10*ROW('Hygiene Data'!E75)),NA())</f>
        <v>#N/A</v>
      </c>
      <c r="BF81" s="93" t="e">
        <f ca="true">+IF(AND(ISNUMBER(OFFSET('Hygiene Data'!$F$5,0,10*ROW('Hygiene Data'!F75))),'Data Summary'!DU81="Yes"),OFFSET('Hygiene Data'!$F$5,0,10*ROW('Hygiene Data'!F75)),NA())</f>
        <v>#N/A</v>
      </c>
      <c r="BG81" s="93" t="e">
        <f ca="true">+IF(AND(ISNUMBER(OFFSET('Hygiene Data'!$F$7,0,10*ROW('Hygiene Data'!F75))),'Data Summary'!DV81="Yes"),OFFSET('Hygiene Data'!$F$7,0,10*ROW('Hygiene Data'!F75)),NA())</f>
        <v>#N/A</v>
      </c>
      <c r="BH81" s="93" t="e">
        <f ca="true">+IF(AND(ISNUMBER(OFFSET('Hygiene Data'!$F$9,0,10*ROW('Hygiene Data'!F75))),'Data Summary'!DW81="Yes"),OFFSET('Hygiene Data'!$F$9,0,10*ROW('Hygiene Data'!F75)),NA())</f>
        <v>#N/A</v>
      </c>
      <c r="BI81" s="93" t="e">
        <f ca="true">+IF(AND(ISNUMBER(OFFSET('Hygiene Data'!$G$5,0,10*ROW('Hygiene Data'!G75))),'Data Summary'!DX81="Yes"),OFFSET('Hygiene Data'!$G$5,0,10*ROW('Hygiene Data'!G75)),NA())</f>
        <v>#N/A</v>
      </c>
      <c r="BJ81" s="93" t="e">
        <f ca="true">+IF(AND(ISNUMBER(OFFSET('Hygiene Data'!$G$7,0,10*ROW('Hygiene Data'!G75))),'Data Summary'!DY81="Yes"),OFFSET('Hygiene Data'!$G$7,0,10*ROW('Hygiene Data'!G75)),NA())</f>
        <v>#N/A</v>
      </c>
      <c r="BK81" s="93" t="e">
        <f ca="true">+IF(AND(ISNUMBER(OFFSET('Hygiene Data'!$G$9,0,10*ROW('Hygiene Data'!G75))),'Data Summary'!DZ81="Yes"),OFFSET('Hygiene Data'!$G$9,0,10*ROW('Hygiene Data'!G75)),NA())</f>
        <v>#N/A</v>
      </c>
      <c r="BL81" s="93" t="e">
        <f ca="true">+IF(AND(ISNUMBER(OFFSET('Hygiene Data'!$H$5,0,10*ROW('Hygiene Data'!H75))),'Data Summary'!EA81="Yes"),OFFSET('Hygiene Data'!$H$5,0,10*ROW('Hygiene Data'!H75)),NA())</f>
        <v>#N/A</v>
      </c>
      <c r="BM81" s="93" t="e">
        <f ca="true">+IF(AND(ISNUMBER(OFFSET('Hygiene Data'!$H$7,0,10*ROW('Hygiene Data'!H75))),'Data Summary'!EB81="Yes"),OFFSET('Hygiene Data'!$H$7,0,10*ROW('Hygiene Data'!H75)),NA())</f>
        <v>#N/A</v>
      </c>
      <c r="BN81" s="93" t="e">
        <f ca="true">+IF(AND(ISNUMBER(OFFSET('Hygiene Data'!$H$9,0,10*ROW('Hygiene Data'!H75))),'Data Summary'!EC81="Yes"),OFFSET('Hygiene Data'!$H$9,0,10*ROW('Hygiene Data'!H75)),NA())</f>
        <v>#N/A</v>
      </c>
      <c r="BO81" s="93" t="e">
        <f ca="true">+IF(AND(ISNUMBER(OFFSET('Hygiene Data'!$I$5,0,10*ROW('Hygiene Data'!I75))),'Data Summary'!ED81="Yes"),OFFSET('Hygiene Data'!$I$5,0,10*ROW('Hygiene Data'!I75)),NA())</f>
        <v>#N/A</v>
      </c>
      <c r="BP81" s="93" t="e">
        <f ca="true">+IF(AND(ISNUMBER(OFFSET('Hygiene Data'!$I$7,0,10*ROW('Hygiene Data'!I75))),'Data Summary'!EE81="Yes"),OFFSET('Hygiene Data'!$I$7,0,10*ROW('Hygiene Data'!I75)),NA())</f>
        <v>#N/A</v>
      </c>
      <c r="BQ81" s="93" t="e">
        <f ca="true">+IF(AND(ISNUMBER(OFFSET('Hygiene Data'!$I$9,0,10*ROW('Hygiene Data'!I75))),'Data Summary'!EF81="Yes"),OFFSET('Hygiene Data'!$I$9,0,10*ROW('Hygiene Data'!I75)),NA())</f>
        <v>#N/A</v>
      </c>
    </row>
    <row xmlns:x14ac="http://schemas.microsoft.com/office/spreadsheetml/2009/9/ac" r="82" x14ac:dyDescent="0.2">
      <c r="A82" s="325" t="e">
        <f ca="true">+RIGHT('Data Summary'!A82,LEN('Data Summary'!A82)-9)</f>
        <v>#VALUE!</v>
      </c>
      <c r="B82" s="35" t="str">
        <f ca="true">+IF(ISTEXT('Data Summary'!B82),'Data Summary'!B82,"")</f>
        <v/>
      </c>
      <c r="C82" s="324" t="e">
        <f ca="true">+VALUE('Data Summary'!C82)</f>
        <v>#VALUE!</v>
      </c>
      <c r="D82" s="91" t="e">
        <f ca="true">+IF(AND(ISNUMBER(OFFSET('Water Data'!$D$4,0,10*ROW('Water Data'!D76))),'Data Summary'!BS82="Yes"),100-OFFSET('Water Data'!$D$4,0,10*ROW('Water Data'!D76)),NA())</f>
        <v>#N/A</v>
      </c>
      <c r="E82" s="91" t="e">
        <f ca="true">+IF(AND(ISNUMBER(OFFSET('Water Data'!$D$6,0,10*ROW('Water Data'!D76))),'Data Summary'!BT82="Yes"),OFFSET('Water Data'!$D$6,0,10*ROW('Water Data'!D76)),NA())</f>
        <v>#N/A</v>
      </c>
      <c r="F82" s="91" t="e">
        <f ca="true">+IF(AND(ISNUMBER(OFFSET('Water Data'!$D$9,0,10*ROW('Water Data'!D76))),'Data Summary'!BU82="Yes"),OFFSET('Water Data'!$D$9,0,10*ROW('Water Data'!D76)),NA())</f>
        <v>#N/A</v>
      </c>
      <c r="G82" s="91" t="e">
        <f ca="true">+IF(AND(ISNUMBER(OFFSET('Water Data'!$E$4,0,10*ROW('Water Data'!E76))),'Data Summary'!BV82="Yes"),100-OFFSET('Water Data'!$E$4,0,10*ROW('Water Data'!E76)),NA())</f>
        <v>#N/A</v>
      </c>
      <c r="H82" s="91" t="e">
        <f ca="true">+IF(AND(ISNUMBER(OFFSET('Water Data'!$E$6,0,10*ROW('Water Data'!E76))),'Data Summary'!BW82="Yes"),OFFSET('Water Data'!$E$6,0,10*ROW('Water Data'!E76)),NA())</f>
        <v>#N/A</v>
      </c>
      <c r="I82" s="91" t="e">
        <f ca="true">+IF(AND(ISNUMBER(OFFSET('Water Data'!$E$9,0,10*ROW('Water Data'!E76))),'Data Summary'!BX82="Yes"),OFFSET('Water Data'!$E$9,0,10*ROW('Water Data'!E76)),NA())</f>
        <v>#N/A</v>
      </c>
      <c r="J82" s="91" t="e">
        <f ca="true">+IF(AND(ISNUMBER(OFFSET('Water Data'!$F$4,0,10*ROW('Water Data'!F76))),'Data Summary'!BY82="Yes"),100-OFFSET('Water Data'!$F$4,0,10*ROW('Water Data'!F76)),NA())</f>
        <v>#N/A</v>
      </c>
      <c r="K82" s="91" t="e">
        <f ca="true">+IF(AND(ISNUMBER(OFFSET('Water Data'!$F$6,0,10*ROW('Water Data'!F76))),'Data Summary'!BZ82="Yes"),OFFSET('Water Data'!$F$6,0,10*ROW('Water Data'!F76)),NA())</f>
        <v>#N/A</v>
      </c>
      <c r="L82" s="91" t="e">
        <f ca="true">+IF(AND(ISNUMBER(OFFSET('Water Data'!$F$9,0,10*ROW('Water Data'!F76))),'Data Summary'!CA82="Yes"),OFFSET('Water Data'!$F$9,0,10*ROW('Water Data'!F76)),NA())</f>
        <v>#N/A</v>
      </c>
      <c r="M82" s="91" t="e">
        <f ca="true">+IF(AND(ISNUMBER(OFFSET('Water Data'!$G$4,0,10*ROW('Water Data'!G76))),'Data Summary'!CB82="Yes"),100-OFFSET('Water Data'!$G$4,0,10*ROW('Water Data'!G76)),NA())</f>
        <v>#N/A</v>
      </c>
      <c r="N82" s="91" t="e">
        <f ca="true">+IF(AND(ISNUMBER(OFFSET('Water Data'!$G$6,0,10*ROW('Water Data'!G76))),'Data Summary'!CC82="Yes"),OFFSET('Water Data'!$G$6,0,10*ROW('Water Data'!G76)),NA())</f>
        <v>#N/A</v>
      </c>
      <c r="O82" s="91" t="e">
        <f ca="true">+IF(AND(ISNUMBER(OFFSET('Water Data'!$G$9,0,10*ROW('Water Data'!G76))),'Data Summary'!CD82="Yes"),OFFSET('Water Data'!$G$9,0,10*ROW('Water Data'!G76)),NA())</f>
        <v>#N/A</v>
      </c>
      <c r="P82" s="91" t="e">
        <f ca="true">+IF(AND(ISNUMBER(OFFSET('Water Data'!$H$4,0,10*ROW('Water Data'!H76))),'Data Summary'!CE82="Yes"),100-OFFSET('Water Data'!$H$4,0,10*ROW('Water Data'!H76)),NA())</f>
        <v>#N/A</v>
      </c>
      <c r="Q82" s="91" t="e">
        <f ca="true">+IF(AND(ISNUMBER(OFFSET('Water Data'!$H$6,0,10*ROW('Water Data'!H76))),'Data Summary'!CF82="Yes"),OFFSET('Water Data'!$H$6,0,10*ROW('Water Data'!H76)),NA())</f>
        <v>#N/A</v>
      </c>
      <c r="R82" s="91" t="e">
        <f ca="true">+IF(AND(ISNUMBER(OFFSET('Water Data'!$H$9,0,10*ROW('Water Data'!H76))),'Data Summary'!CG82="Yes"),OFFSET('Water Data'!$H$9,0,10*ROW('Water Data'!H76)),NA())</f>
        <v>#N/A</v>
      </c>
      <c r="S82" s="91" t="e">
        <f ca="true">+IF(AND(ISNUMBER(OFFSET('Water Data'!$I$4,0,10*ROW('Water Data'!I76))),'Data Summary'!CH82="Yes"),100-OFFSET('Water Data'!$I$4,0,10*ROW('Water Data'!I76)),NA())</f>
        <v>#N/A</v>
      </c>
      <c r="T82" s="91" t="e">
        <f ca="true">+IF(AND(ISNUMBER(OFFSET('Water Data'!$I$6,0,10*ROW('Water Data'!I76))),'Data Summary'!CI82="Yes"),OFFSET('Water Data'!$I$6,0,10*ROW('Water Data'!I76)),NA())</f>
        <v>#N/A</v>
      </c>
      <c r="U82" s="91" t="e">
        <f ca="true">+IF(AND(ISNUMBER(OFFSET('Water Data'!$I$9,0,10*ROW('Water Data'!I76))),'Data Summary'!CJ82="Yes"),OFFSET('Water Data'!$I$9,0,10*ROW('Water Data'!I76)),NA())</f>
        <v>#N/A</v>
      </c>
      <c r="V82" s="92" t="e">
        <f ca="true">+IF(AND(ISNUMBER(OFFSET('Sanitation Data'!$D$4,0,10*ROW('Sanitation Data'!D76))),'Data Summary'!CK82="Yes"),100-OFFSET('Sanitation Data'!$D$4,0,10*ROW('Sanitation Data'!D76)),NA())</f>
        <v>#N/A</v>
      </c>
      <c r="W82" s="92" t="e">
        <f ca="true">+IF(AND(ISNUMBER(OFFSET('Sanitation Data'!$D$6,0,10*ROW('Sanitation Data'!D76))),'Data Summary'!CL82="Yes"),OFFSET('Sanitation Data'!$D$6,0,10*ROW('Sanitation Data'!D76)),NA())</f>
        <v>#N/A</v>
      </c>
      <c r="X82" s="92" t="e">
        <f ca="true">+IF(AND(ISNUMBER(OFFSET('Sanitation Data'!$D$10,0,10*ROW('Sanitation Data'!D76))),'Data Summary'!CM82="Yes"),OFFSET('Sanitation Data'!$D$10,0,10*ROW('Sanitation Data'!D76)),NA())</f>
        <v>#N/A</v>
      </c>
      <c r="Y82" s="92" t="e">
        <f ca="true">+IF(AND(ISNUMBER(OFFSET('Sanitation Data'!$D$11,0,10*ROW('Sanitation Data'!D76))),'Data Summary'!CN82="Yes"),OFFSET('Sanitation Data'!$D$11,0,10*ROW('Sanitation Data'!D76)),NA())</f>
        <v>#N/A</v>
      </c>
      <c r="Z82" s="92" t="e">
        <f ca="true">+IF(AND(ISNUMBER(OFFSET('Sanitation Data'!$D$12,0,10*ROW('Sanitation Data'!D76))),'Data Summary'!CO82="Yes"),OFFSET('Sanitation Data'!$D$12,0,10*ROW('Sanitation Data'!D76)),NA())</f>
        <v>#N/A</v>
      </c>
      <c r="AA82" s="92" t="e">
        <f ca="true">+IF(AND(ISNUMBER(OFFSET('Sanitation Data'!$E$4,0,10*ROW('Sanitation Data'!E76))),'Data Summary'!CP82="Yes"),100-OFFSET('Sanitation Data'!$E$4,0,10*ROW('Sanitation Data'!E76)),NA())</f>
        <v>#N/A</v>
      </c>
      <c r="AB82" s="92" t="e">
        <f ca="true">+IF(AND(ISNUMBER(OFFSET('Sanitation Data'!$E$6,0,10*ROW('Sanitation Data'!E76))),'Data Summary'!CQ82="Yes"),OFFSET('Sanitation Data'!$E$6,0,10*ROW('Sanitation Data'!E76)),NA())</f>
        <v>#N/A</v>
      </c>
      <c r="AC82" s="92" t="e">
        <f ca="true">+IF(AND(ISNUMBER(OFFSET('Sanitation Data'!$E$10,0,10*ROW('Sanitation Data'!E76))),'Data Summary'!CR82="Yes"),OFFSET('Sanitation Data'!$E$10,0,10*ROW('Sanitation Data'!E76)),NA())</f>
        <v>#N/A</v>
      </c>
      <c r="AD82" s="92" t="e">
        <f ca="true">+IF(AND(ISNUMBER(OFFSET('Sanitation Data'!$E$11,0,10*ROW('Sanitation Data'!E76))),'Data Summary'!CS82="Yes"),OFFSET('Sanitation Data'!$E$11,0,10*ROW('Sanitation Data'!E76)),NA())</f>
        <v>#N/A</v>
      </c>
      <c r="AE82" s="92" t="e">
        <f ca="true">+IF(AND(ISNUMBER(OFFSET('Sanitation Data'!$E$12,0,10*ROW('Sanitation Data'!E76))),'Data Summary'!CT82="Yes"),OFFSET('Sanitation Data'!$E$12,0,10*ROW('Sanitation Data'!E76)),NA())</f>
        <v>#N/A</v>
      </c>
      <c r="AF82" s="92" t="e">
        <f ca="true">+IF(AND(ISNUMBER(OFFSET('Sanitation Data'!$F$4,0,10*ROW('Sanitation Data'!F76))),'Data Summary'!CU82="Yes"),100-OFFSET('Sanitation Data'!$F$4,0,10*ROW('Sanitation Data'!F76)),NA())</f>
        <v>#N/A</v>
      </c>
      <c r="AG82" s="92" t="e">
        <f ca="true">+IF(AND(ISNUMBER(OFFSET('Sanitation Data'!$F$6,0,10*ROW('Sanitation Data'!F76))),'Data Summary'!CV82="Yes"),OFFSET('Sanitation Data'!$F$6,0,10*ROW('Sanitation Data'!F76)),NA())</f>
        <v>#N/A</v>
      </c>
      <c r="AH82" s="92" t="e">
        <f ca="true">+IF(AND(ISNUMBER(OFFSET('Sanitation Data'!$F$10,0,10*ROW('Sanitation Data'!F76))),'Data Summary'!CW82="Yes"),OFFSET('Sanitation Data'!$F$10,0,10*ROW('Sanitation Data'!F76)),NA())</f>
        <v>#N/A</v>
      </c>
      <c r="AI82" s="92" t="e">
        <f ca="true">+IF(AND(ISNUMBER(OFFSET('Sanitation Data'!$F$11,0,10*ROW('Sanitation Data'!F76))),'Data Summary'!CX82="Yes"),OFFSET('Sanitation Data'!$F$11,0,10*ROW('Sanitation Data'!F76)),NA())</f>
        <v>#N/A</v>
      </c>
      <c r="AJ82" s="92" t="e">
        <f ca="true">+IF(AND(ISNUMBER(OFFSET('Sanitation Data'!$F$12,0,10*ROW('Sanitation Data'!F76))),'Data Summary'!CY82="Yes"),OFFSET('Sanitation Data'!$F$12,0,10*ROW('Sanitation Data'!F76)),NA())</f>
        <v>#N/A</v>
      </c>
      <c r="AK82" s="92" t="e">
        <f ca="true">+IF(AND(ISNUMBER(OFFSET('Sanitation Data'!$G$4,0,10*ROW('Sanitation Data'!G76))),'Data Summary'!CZ82="Yes"),100-OFFSET('Sanitation Data'!$G$4,0,10*ROW('Sanitation Data'!G76)),NA())</f>
        <v>#N/A</v>
      </c>
      <c r="AL82" s="92" t="e">
        <f ca="true">+IF(AND(ISNUMBER(OFFSET('Sanitation Data'!$G$6,0,10*ROW('Sanitation Data'!G76))),'Data Summary'!DA82="Yes"),OFFSET('Sanitation Data'!$G$6,0,10*ROW('Sanitation Data'!G76)),NA())</f>
        <v>#N/A</v>
      </c>
      <c r="AM82" s="92" t="e">
        <f ca="true">+IF(AND(ISNUMBER(OFFSET('Sanitation Data'!$G$10,0,10*ROW('Sanitation Data'!G76))),'Data Summary'!DB82="Yes"),OFFSET('Sanitation Data'!$G$10,0,10*ROW('Sanitation Data'!G76)),NA())</f>
        <v>#N/A</v>
      </c>
      <c r="AN82" s="92" t="e">
        <f ca="true">+IF(AND(ISNUMBER(OFFSET('Sanitation Data'!$G$11,0,10*ROW('Sanitation Data'!G76))),'Data Summary'!DC82="Yes"),OFFSET('Sanitation Data'!$G$11,0,10*ROW('Sanitation Data'!G76)),NA())</f>
        <v>#N/A</v>
      </c>
      <c r="AO82" s="92" t="e">
        <f ca="true">+IF(AND(ISNUMBER(OFFSET('Sanitation Data'!$G$12,0,10*ROW('Sanitation Data'!G76))),'Data Summary'!DD82="Yes"),OFFSET('Sanitation Data'!$G$12,0,10*ROW('Sanitation Data'!G76)),NA())</f>
        <v>#N/A</v>
      </c>
      <c r="AP82" s="92" t="e">
        <f ca="true">+IF(AND(ISNUMBER(OFFSET('Sanitation Data'!$H$4,0,10*ROW('Sanitation Data'!H76))),'Data Summary'!DE82="Yes"),100-OFFSET('Sanitation Data'!$H$4,0,10*ROW('Sanitation Data'!H76)),NA())</f>
        <v>#N/A</v>
      </c>
      <c r="AQ82" s="92" t="e">
        <f ca="true">+IF(AND(ISNUMBER(OFFSET('Sanitation Data'!$H$6,0,10*ROW('Sanitation Data'!H76))),'Data Summary'!DF82="Yes"),OFFSET('Sanitation Data'!$H$6,0,10*ROW('Sanitation Data'!H76)),NA())</f>
        <v>#N/A</v>
      </c>
      <c r="AR82" s="92" t="e">
        <f ca="true">+IF(AND(ISNUMBER(OFFSET('Sanitation Data'!$H$10,0,10*ROW('Sanitation Data'!H76))),'Data Summary'!DG82="Yes"),OFFSET('Sanitation Data'!$H$10,0,10*ROW('Sanitation Data'!H76)),NA())</f>
        <v>#N/A</v>
      </c>
      <c r="AS82" s="92" t="e">
        <f ca="true">+IF(AND(ISNUMBER(OFFSET('Sanitation Data'!$H$11,0,10*ROW('Sanitation Data'!H76))),'Data Summary'!DH82="Yes"),OFFSET('Sanitation Data'!$H$11,0,10*ROW('Sanitation Data'!H76)),NA())</f>
        <v>#N/A</v>
      </c>
      <c r="AT82" s="92" t="e">
        <f ca="true">+IF(AND(ISNUMBER(OFFSET('Sanitation Data'!$H$12,0,10*ROW('Sanitation Data'!H76))),'Data Summary'!DI82="Yes"),OFFSET('Sanitation Data'!$H$12,0,10*ROW('Sanitation Data'!H76)),NA())</f>
        <v>#N/A</v>
      </c>
      <c r="AU82" s="92" t="e">
        <f ca="true">+IF(AND(ISNUMBER(OFFSET('Sanitation Data'!$I$4,0,10*ROW('Sanitation Data'!I76))),'Data Summary'!DJ82="Yes"),100-OFFSET('Sanitation Data'!$I$4,0,10*ROW('Sanitation Data'!I76)),NA())</f>
        <v>#N/A</v>
      </c>
      <c r="AV82" s="92" t="e">
        <f ca="true">+IF(AND(ISNUMBER(OFFSET('Sanitation Data'!$I$6,0,10*ROW('Sanitation Data'!I76))),'Data Summary'!DK82="Yes"),OFFSET('Sanitation Data'!$I$6,0,10*ROW('Sanitation Data'!I76)),NA())</f>
        <v>#N/A</v>
      </c>
      <c r="AW82" s="92" t="e">
        <f ca="true">+IF(AND(ISNUMBER(OFFSET('Sanitation Data'!$I$10,0,10*ROW('Sanitation Data'!I76))),'Data Summary'!DL82="Yes"),OFFSET('Sanitation Data'!$I$10,0,10*ROW('Sanitation Data'!I76)),NA())</f>
        <v>#N/A</v>
      </c>
      <c r="AX82" s="92" t="e">
        <f ca="true">+IF(AND(ISNUMBER(OFFSET('Sanitation Data'!$I$11,0,10*ROW('Sanitation Data'!I76))),'Data Summary'!DM82="Yes"),OFFSET('Sanitation Data'!$I$11,0,10*ROW('Sanitation Data'!I76)),NA())</f>
        <v>#N/A</v>
      </c>
      <c r="AY82" s="92" t="e">
        <f ca="true">+IF(AND(ISNUMBER(OFFSET('Sanitation Data'!$I$12,0,10*ROW('Sanitation Data'!I76))),'Data Summary'!DN82="Yes"),OFFSET('Sanitation Data'!$I$12,0,10*ROW('Sanitation Data'!I76)),NA())</f>
        <v>#N/A</v>
      </c>
      <c r="AZ82" s="93" t="e">
        <f ca="true">+IF(AND(ISNUMBER(OFFSET('Hygiene Data'!$D$5,0,10*ROW('Hygiene Data'!D76))),'Data Summary'!DO82="Yes"),OFFSET('Hygiene Data'!$D$5,0,10*ROW('Hygiene Data'!D76)),NA())</f>
        <v>#N/A</v>
      </c>
      <c r="BA82" s="93" t="e">
        <f ca="true">+IF(AND(ISNUMBER(OFFSET('Hygiene Data'!$D$7,0,10*ROW('Hygiene Data'!D76))),'Data Summary'!DP82="Yes"),OFFSET('Hygiene Data'!$D$7,0,10*ROW('Hygiene Data'!D76)),NA())</f>
        <v>#N/A</v>
      </c>
      <c r="BB82" s="93" t="e">
        <f ca="true">+IF(AND(ISNUMBER(OFFSET('Hygiene Data'!$D$9,0,10*ROW('Hygiene Data'!D76))),'Data Summary'!DQ82="Yes"),OFFSET('Hygiene Data'!$D$9,0,10*ROW('Hygiene Data'!D76)),NA())</f>
        <v>#N/A</v>
      </c>
      <c r="BC82" s="93" t="e">
        <f ca="true">+IF(AND(ISNUMBER(OFFSET('Hygiene Data'!$E$5,0,10*ROW('Hygiene Data'!E76))),'Data Summary'!DR82="Yes"),OFFSET('Hygiene Data'!$E$5,0,10*ROW('Hygiene Data'!E76)),NA())</f>
        <v>#N/A</v>
      </c>
      <c r="BD82" s="93" t="e">
        <f ca="true">+IF(AND(ISNUMBER(OFFSET('Hygiene Data'!$E$7,0,10*ROW('Hygiene Data'!E76))),'Data Summary'!DS82="Yes"),OFFSET('Hygiene Data'!$E$7,0,10*ROW('Hygiene Data'!E76)),NA())</f>
        <v>#N/A</v>
      </c>
      <c r="BE82" s="93" t="e">
        <f ca="true">+IF(AND(ISNUMBER(OFFSET('Hygiene Data'!$E$9,0,10*ROW('Hygiene Data'!E76))),'Data Summary'!DT82="Yes"),OFFSET('Hygiene Data'!$E$9,0,10*ROW('Hygiene Data'!E76)),NA())</f>
        <v>#N/A</v>
      </c>
      <c r="BF82" s="93" t="e">
        <f ca="true">+IF(AND(ISNUMBER(OFFSET('Hygiene Data'!$F$5,0,10*ROW('Hygiene Data'!F76))),'Data Summary'!DU82="Yes"),OFFSET('Hygiene Data'!$F$5,0,10*ROW('Hygiene Data'!F76)),NA())</f>
        <v>#N/A</v>
      </c>
      <c r="BG82" s="93" t="e">
        <f ca="true">+IF(AND(ISNUMBER(OFFSET('Hygiene Data'!$F$7,0,10*ROW('Hygiene Data'!F76))),'Data Summary'!DV82="Yes"),OFFSET('Hygiene Data'!$F$7,0,10*ROW('Hygiene Data'!F76)),NA())</f>
        <v>#N/A</v>
      </c>
      <c r="BH82" s="93" t="e">
        <f ca="true">+IF(AND(ISNUMBER(OFFSET('Hygiene Data'!$F$9,0,10*ROW('Hygiene Data'!F76))),'Data Summary'!DW82="Yes"),OFFSET('Hygiene Data'!$F$9,0,10*ROW('Hygiene Data'!F76)),NA())</f>
        <v>#N/A</v>
      </c>
      <c r="BI82" s="93" t="e">
        <f ca="true">+IF(AND(ISNUMBER(OFFSET('Hygiene Data'!$G$5,0,10*ROW('Hygiene Data'!G76))),'Data Summary'!DX82="Yes"),OFFSET('Hygiene Data'!$G$5,0,10*ROW('Hygiene Data'!G76)),NA())</f>
        <v>#N/A</v>
      </c>
      <c r="BJ82" s="93" t="e">
        <f ca="true">+IF(AND(ISNUMBER(OFFSET('Hygiene Data'!$G$7,0,10*ROW('Hygiene Data'!G76))),'Data Summary'!DY82="Yes"),OFFSET('Hygiene Data'!$G$7,0,10*ROW('Hygiene Data'!G76)),NA())</f>
        <v>#N/A</v>
      </c>
      <c r="BK82" s="93" t="e">
        <f ca="true">+IF(AND(ISNUMBER(OFFSET('Hygiene Data'!$G$9,0,10*ROW('Hygiene Data'!G76))),'Data Summary'!DZ82="Yes"),OFFSET('Hygiene Data'!$G$9,0,10*ROW('Hygiene Data'!G76)),NA())</f>
        <v>#N/A</v>
      </c>
      <c r="BL82" s="93" t="e">
        <f ca="true">+IF(AND(ISNUMBER(OFFSET('Hygiene Data'!$H$5,0,10*ROW('Hygiene Data'!H76))),'Data Summary'!EA82="Yes"),OFFSET('Hygiene Data'!$H$5,0,10*ROW('Hygiene Data'!H76)),NA())</f>
        <v>#N/A</v>
      </c>
      <c r="BM82" s="93" t="e">
        <f ca="true">+IF(AND(ISNUMBER(OFFSET('Hygiene Data'!$H$7,0,10*ROW('Hygiene Data'!H76))),'Data Summary'!EB82="Yes"),OFFSET('Hygiene Data'!$H$7,0,10*ROW('Hygiene Data'!H76)),NA())</f>
        <v>#N/A</v>
      </c>
      <c r="BN82" s="93" t="e">
        <f ca="true">+IF(AND(ISNUMBER(OFFSET('Hygiene Data'!$H$9,0,10*ROW('Hygiene Data'!H76))),'Data Summary'!EC82="Yes"),OFFSET('Hygiene Data'!$H$9,0,10*ROW('Hygiene Data'!H76)),NA())</f>
        <v>#N/A</v>
      </c>
      <c r="BO82" s="93" t="e">
        <f ca="true">+IF(AND(ISNUMBER(OFFSET('Hygiene Data'!$I$5,0,10*ROW('Hygiene Data'!I76))),'Data Summary'!ED82="Yes"),OFFSET('Hygiene Data'!$I$5,0,10*ROW('Hygiene Data'!I76)),NA())</f>
        <v>#N/A</v>
      </c>
      <c r="BP82" s="93" t="e">
        <f ca="true">+IF(AND(ISNUMBER(OFFSET('Hygiene Data'!$I$7,0,10*ROW('Hygiene Data'!I76))),'Data Summary'!EE82="Yes"),OFFSET('Hygiene Data'!$I$7,0,10*ROW('Hygiene Data'!I76)),NA())</f>
        <v>#N/A</v>
      </c>
      <c r="BQ82" s="93" t="e">
        <f ca="true">+IF(AND(ISNUMBER(OFFSET('Hygiene Data'!$I$9,0,10*ROW('Hygiene Data'!I76))),'Data Summary'!EF82="Yes"),OFFSET('Hygiene Data'!$I$9,0,10*ROW('Hygiene Data'!I76)),NA())</f>
        <v>#N/A</v>
      </c>
    </row>
    <row xmlns:x14ac="http://schemas.microsoft.com/office/spreadsheetml/2009/9/ac" r="83" x14ac:dyDescent="0.2">
      <c r="A83" s="325" t="e">
        <f ca="true">+RIGHT('Data Summary'!A83,LEN('Data Summary'!A83)-9)</f>
        <v>#VALUE!</v>
      </c>
      <c r="B83" s="35" t="str">
        <f ca="true">+IF(ISTEXT('Data Summary'!B83),'Data Summary'!B83,"")</f>
        <v/>
      </c>
      <c r="C83" s="324" t="e">
        <f ca="true">+VALUE('Data Summary'!C83)</f>
        <v>#VALUE!</v>
      </c>
      <c r="D83" s="91" t="e">
        <f ca="true">+IF(AND(ISNUMBER(OFFSET('Water Data'!$D$4,0,10*ROW('Water Data'!D77))),'Data Summary'!BS83="Yes"),100-OFFSET('Water Data'!$D$4,0,10*ROW('Water Data'!D77)),NA())</f>
        <v>#N/A</v>
      </c>
      <c r="E83" s="91" t="e">
        <f ca="true">+IF(AND(ISNUMBER(OFFSET('Water Data'!$D$6,0,10*ROW('Water Data'!D77))),'Data Summary'!BT83="Yes"),OFFSET('Water Data'!$D$6,0,10*ROW('Water Data'!D77)),NA())</f>
        <v>#N/A</v>
      </c>
      <c r="F83" s="91" t="e">
        <f ca="true">+IF(AND(ISNUMBER(OFFSET('Water Data'!$D$9,0,10*ROW('Water Data'!D77))),'Data Summary'!BU83="Yes"),OFFSET('Water Data'!$D$9,0,10*ROW('Water Data'!D77)),NA())</f>
        <v>#N/A</v>
      </c>
      <c r="G83" s="91" t="e">
        <f ca="true">+IF(AND(ISNUMBER(OFFSET('Water Data'!$E$4,0,10*ROW('Water Data'!E77))),'Data Summary'!BV83="Yes"),100-OFFSET('Water Data'!$E$4,0,10*ROW('Water Data'!E77)),NA())</f>
        <v>#N/A</v>
      </c>
      <c r="H83" s="91" t="e">
        <f ca="true">+IF(AND(ISNUMBER(OFFSET('Water Data'!$E$6,0,10*ROW('Water Data'!E77))),'Data Summary'!BW83="Yes"),OFFSET('Water Data'!$E$6,0,10*ROW('Water Data'!E77)),NA())</f>
        <v>#N/A</v>
      </c>
      <c r="I83" s="91" t="e">
        <f ca="true">+IF(AND(ISNUMBER(OFFSET('Water Data'!$E$9,0,10*ROW('Water Data'!E77))),'Data Summary'!BX83="Yes"),OFFSET('Water Data'!$E$9,0,10*ROW('Water Data'!E77)),NA())</f>
        <v>#N/A</v>
      </c>
      <c r="J83" s="91" t="e">
        <f ca="true">+IF(AND(ISNUMBER(OFFSET('Water Data'!$F$4,0,10*ROW('Water Data'!F77))),'Data Summary'!BY83="Yes"),100-OFFSET('Water Data'!$F$4,0,10*ROW('Water Data'!F77)),NA())</f>
        <v>#N/A</v>
      </c>
      <c r="K83" s="91" t="e">
        <f ca="true">+IF(AND(ISNUMBER(OFFSET('Water Data'!$F$6,0,10*ROW('Water Data'!F77))),'Data Summary'!BZ83="Yes"),OFFSET('Water Data'!$F$6,0,10*ROW('Water Data'!F77)),NA())</f>
        <v>#N/A</v>
      </c>
      <c r="L83" s="91" t="e">
        <f ca="true">+IF(AND(ISNUMBER(OFFSET('Water Data'!$F$9,0,10*ROW('Water Data'!F77))),'Data Summary'!CA83="Yes"),OFFSET('Water Data'!$F$9,0,10*ROW('Water Data'!F77)),NA())</f>
        <v>#N/A</v>
      </c>
      <c r="M83" s="91" t="e">
        <f ca="true">+IF(AND(ISNUMBER(OFFSET('Water Data'!$G$4,0,10*ROW('Water Data'!G77))),'Data Summary'!CB83="Yes"),100-OFFSET('Water Data'!$G$4,0,10*ROW('Water Data'!G77)),NA())</f>
        <v>#N/A</v>
      </c>
      <c r="N83" s="91" t="e">
        <f ca="true">+IF(AND(ISNUMBER(OFFSET('Water Data'!$G$6,0,10*ROW('Water Data'!G77))),'Data Summary'!CC83="Yes"),OFFSET('Water Data'!$G$6,0,10*ROW('Water Data'!G77)),NA())</f>
        <v>#N/A</v>
      </c>
      <c r="O83" s="91" t="e">
        <f ca="true">+IF(AND(ISNUMBER(OFFSET('Water Data'!$G$9,0,10*ROW('Water Data'!G77))),'Data Summary'!CD83="Yes"),OFFSET('Water Data'!$G$9,0,10*ROW('Water Data'!G77)),NA())</f>
        <v>#N/A</v>
      </c>
      <c r="P83" s="91" t="e">
        <f ca="true">+IF(AND(ISNUMBER(OFFSET('Water Data'!$H$4,0,10*ROW('Water Data'!H77))),'Data Summary'!CE83="Yes"),100-OFFSET('Water Data'!$H$4,0,10*ROW('Water Data'!H77)),NA())</f>
        <v>#N/A</v>
      </c>
      <c r="Q83" s="91" t="e">
        <f ca="true">+IF(AND(ISNUMBER(OFFSET('Water Data'!$H$6,0,10*ROW('Water Data'!H77))),'Data Summary'!CF83="Yes"),OFFSET('Water Data'!$H$6,0,10*ROW('Water Data'!H77)),NA())</f>
        <v>#N/A</v>
      </c>
      <c r="R83" s="91" t="e">
        <f ca="true">+IF(AND(ISNUMBER(OFFSET('Water Data'!$H$9,0,10*ROW('Water Data'!H77))),'Data Summary'!CG83="Yes"),OFFSET('Water Data'!$H$9,0,10*ROW('Water Data'!H77)),NA())</f>
        <v>#N/A</v>
      </c>
      <c r="S83" s="91" t="e">
        <f ca="true">+IF(AND(ISNUMBER(OFFSET('Water Data'!$I$4,0,10*ROW('Water Data'!I77))),'Data Summary'!CH83="Yes"),100-OFFSET('Water Data'!$I$4,0,10*ROW('Water Data'!I77)),NA())</f>
        <v>#N/A</v>
      </c>
      <c r="T83" s="91" t="e">
        <f ca="true">+IF(AND(ISNUMBER(OFFSET('Water Data'!$I$6,0,10*ROW('Water Data'!I77))),'Data Summary'!CI83="Yes"),OFFSET('Water Data'!$I$6,0,10*ROW('Water Data'!I77)),NA())</f>
        <v>#N/A</v>
      </c>
      <c r="U83" s="91" t="e">
        <f ca="true">+IF(AND(ISNUMBER(OFFSET('Water Data'!$I$9,0,10*ROW('Water Data'!I77))),'Data Summary'!CJ83="Yes"),OFFSET('Water Data'!$I$9,0,10*ROW('Water Data'!I77)),NA())</f>
        <v>#N/A</v>
      </c>
      <c r="V83" s="92" t="e">
        <f ca="true">+IF(AND(ISNUMBER(OFFSET('Sanitation Data'!$D$4,0,10*ROW('Sanitation Data'!D77))),'Data Summary'!CK83="Yes"),100-OFFSET('Sanitation Data'!$D$4,0,10*ROW('Sanitation Data'!D77)),NA())</f>
        <v>#N/A</v>
      </c>
      <c r="W83" s="92" t="e">
        <f ca="true">+IF(AND(ISNUMBER(OFFSET('Sanitation Data'!$D$6,0,10*ROW('Sanitation Data'!D77))),'Data Summary'!CL83="Yes"),OFFSET('Sanitation Data'!$D$6,0,10*ROW('Sanitation Data'!D77)),NA())</f>
        <v>#N/A</v>
      </c>
      <c r="X83" s="92" t="e">
        <f ca="true">+IF(AND(ISNUMBER(OFFSET('Sanitation Data'!$D$10,0,10*ROW('Sanitation Data'!D77))),'Data Summary'!CM83="Yes"),OFFSET('Sanitation Data'!$D$10,0,10*ROW('Sanitation Data'!D77)),NA())</f>
        <v>#N/A</v>
      </c>
      <c r="Y83" s="92" t="e">
        <f ca="true">+IF(AND(ISNUMBER(OFFSET('Sanitation Data'!$D$11,0,10*ROW('Sanitation Data'!D77))),'Data Summary'!CN83="Yes"),OFFSET('Sanitation Data'!$D$11,0,10*ROW('Sanitation Data'!D77)),NA())</f>
        <v>#N/A</v>
      </c>
      <c r="Z83" s="92" t="e">
        <f ca="true">+IF(AND(ISNUMBER(OFFSET('Sanitation Data'!$D$12,0,10*ROW('Sanitation Data'!D77))),'Data Summary'!CO83="Yes"),OFFSET('Sanitation Data'!$D$12,0,10*ROW('Sanitation Data'!D77)),NA())</f>
        <v>#N/A</v>
      </c>
      <c r="AA83" s="92" t="e">
        <f ca="true">+IF(AND(ISNUMBER(OFFSET('Sanitation Data'!$E$4,0,10*ROW('Sanitation Data'!E77))),'Data Summary'!CP83="Yes"),100-OFFSET('Sanitation Data'!$E$4,0,10*ROW('Sanitation Data'!E77)),NA())</f>
        <v>#N/A</v>
      </c>
      <c r="AB83" s="92" t="e">
        <f ca="true">+IF(AND(ISNUMBER(OFFSET('Sanitation Data'!$E$6,0,10*ROW('Sanitation Data'!E77))),'Data Summary'!CQ83="Yes"),OFFSET('Sanitation Data'!$E$6,0,10*ROW('Sanitation Data'!E77)),NA())</f>
        <v>#N/A</v>
      </c>
      <c r="AC83" s="92" t="e">
        <f ca="true">+IF(AND(ISNUMBER(OFFSET('Sanitation Data'!$E$10,0,10*ROW('Sanitation Data'!E77))),'Data Summary'!CR83="Yes"),OFFSET('Sanitation Data'!$E$10,0,10*ROW('Sanitation Data'!E77)),NA())</f>
        <v>#N/A</v>
      </c>
      <c r="AD83" s="92" t="e">
        <f ca="true">+IF(AND(ISNUMBER(OFFSET('Sanitation Data'!$E$11,0,10*ROW('Sanitation Data'!E77))),'Data Summary'!CS83="Yes"),OFFSET('Sanitation Data'!$E$11,0,10*ROW('Sanitation Data'!E77)),NA())</f>
        <v>#N/A</v>
      </c>
      <c r="AE83" s="92" t="e">
        <f ca="true">+IF(AND(ISNUMBER(OFFSET('Sanitation Data'!$E$12,0,10*ROW('Sanitation Data'!E77))),'Data Summary'!CT83="Yes"),OFFSET('Sanitation Data'!$E$12,0,10*ROW('Sanitation Data'!E77)),NA())</f>
        <v>#N/A</v>
      </c>
      <c r="AF83" s="92" t="e">
        <f ca="true">+IF(AND(ISNUMBER(OFFSET('Sanitation Data'!$F$4,0,10*ROW('Sanitation Data'!F77))),'Data Summary'!CU83="Yes"),100-OFFSET('Sanitation Data'!$F$4,0,10*ROW('Sanitation Data'!F77)),NA())</f>
        <v>#N/A</v>
      </c>
      <c r="AG83" s="92" t="e">
        <f ca="true">+IF(AND(ISNUMBER(OFFSET('Sanitation Data'!$F$6,0,10*ROW('Sanitation Data'!F77))),'Data Summary'!CV83="Yes"),OFFSET('Sanitation Data'!$F$6,0,10*ROW('Sanitation Data'!F77)),NA())</f>
        <v>#N/A</v>
      </c>
      <c r="AH83" s="92" t="e">
        <f ca="true">+IF(AND(ISNUMBER(OFFSET('Sanitation Data'!$F$10,0,10*ROW('Sanitation Data'!F77))),'Data Summary'!CW83="Yes"),OFFSET('Sanitation Data'!$F$10,0,10*ROW('Sanitation Data'!F77)),NA())</f>
        <v>#N/A</v>
      </c>
      <c r="AI83" s="92" t="e">
        <f ca="true">+IF(AND(ISNUMBER(OFFSET('Sanitation Data'!$F$11,0,10*ROW('Sanitation Data'!F77))),'Data Summary'!CX83="Yes"),OFFSET('Sanitation Data'!$F$11,0,10*ROW('Sanitation Data'!F77)),NA())</f>
        <v>#N/A</v>
      </c>
      <c r="AJ83" s="92" t="e">
        <f ca="true">+IF(AND(ISNUMBER(OFFSET('Sanitation Data'!$F$12,0,10*ROW('Sanitation Data'!F77))),'Data Summary'!CY83="Yes"),OFFSET('Sanitation Data'!$F$12,0,10*ROW('Sanitation Data'!F77)),NA())</f>
        <v>#N/A</v>
      </c>
      <c r="AK83" s="92" t="e">
        <f ca="true">+IF(AND(ISNUMBER(OFFSET('Sanitation Data'!$G$4,0,10*ROW('Sanitation Data'!G77))),'Data Summary'!CZ83="Yes"),100-OFFSET('Sanitation Data'!$G$4,0,10*ROW('Sanitation Data'!G77)),NA())</f>
        <v>#N/A</v>
      </c>
      <c r="AL83" s="92" t="e">
        <f ca="true">+IF(AND(ISNUMBER(OFFSET('Sanitation Data'!$G$6,0,10*ROW('Sanitation Data'!G77))),'Data Summary'!DA83="Yes"),OFFSET('Sanitation Data'!$G$6,0,10*ROW('Sanitation Data'!G77)),NA())</f>
        <v>#N/A</v>
      </c>
      <c r="AM83" s="92" t="e">
        <f ca="true">+IF(AND(ISNUMBER(OFFSET('Sanitation Data'!$G$10,0,10*ROW('Sanitation Data'!G77))),'Data Summary'!DB83="Yes"),OFFSET('Sanitation Data'!$G$10,0,10*ROW('Sanitation Data'!G77)),NA())</f>
        <v>#N/A</v>
      </c>
      <c r="AN83" s="92" t="e">
        <f ca="true">+IF(AND(ISNUMBER(OFFSET('Sanitation Data'!$G$11,0,10*ROW('Sanitation Data'!G77))),'Data Summary'!DC83="Yes"),OFFSET('Sanitation Data'!$G$11,0,10*ROW('Sanitation Data'!G77)),NA())</f>
        <v>#N/A</v>
      </c>
      <c r="AO83" s="92" t="e">
        <f ca="true">+IF(AND(ISNUMBER(OFFSET('Sanitation Data'!$G$12,0,10*ROW('Sanitation Data'!G77))),'Data Summary'!DD83="Yes"),OFFSET('Sanitation Data'!$G$12,0,10*ROW('Sanitation Data'!G77)),NA())</f>
        <v>#N/A</v>
      </c>
      <c r="AP83" s="92" t="e">
        <f ca="true">+IF(AND(ISNUMBER(OFFSET('Sanitation Data'!$H$4,0,10*ROW('Sanitation Data'!H77))),'Data Summary'!DE83="Yes"),100-OFFSET('Sanitation Data'!$H$4,0,10*ROW('Sanitation Data'!H77)),NA())</f>
        <v>#N/A</v>
      </c>
      <c r="AQ83" s="92" t="e">
        <f ca="true">+IF(AND(ISNUMBER(OFFSET('Sanitation Data'!$H$6,0,10*ROW('Sanitation Data'!H77))),'Data Summary'!DF83="Yes"),OFFSET('Sanitation Data'!$H$6,0,10*ROW('Sanitation Data'!H77)),NA())</f>
        <v>#N/A</v>
      </c>
      <c r="AR83" s="92" t="e">
        <f ca="true">+IF(AND(ISNUMBER(OFFSET('Sanitation Data'!$H$10,0,10*ROW('Sanitation Data'!H77))),'Data Summary'!DG83="Yes"),OFFSET('Sanitation Data'!$H$10,0,10*ROW('Sanitation Data'!H77)),NA())</f>
        <v>#N/A</v>
      </c>
      <c r="AS83" s="92" t="e">
        <f ca="true">+IF(AND(ISNUMBER(OFFSET('Sanitation Data'!$H$11,0,10*ROW('Sanitation Data'!H77))),'Data Summary'!DH83="Yes"),OFFSET('Sanitation Data'!$H$11,0,10*ROW('Sanitation Data'!H77)),NA())</f>
        <v>#N/A</v>
      </c>
      <c r="AT83" s="92" t="e">
        <f ca="true">+IF(AND(ISNUMBER(OFFSET('Sanitation Data'!$H$12,0,10*ROW('Sanitation Data'!H77))),'Data Summary'!DI83="Yes"),OFFSET('Sanitation Data'!$H$12,0,10*ROW('Sanitation Data'!H77)),NA())</f>
        <v>#N/A</v>
      </c>
      <c r="AU83" s="92" t="e">
        <f ca="true">+IF(AND(ISNUMBER(OFFSET('Sanitation Data'!$I$4,0,10*ROW('Sanitation Data'!I77))),'Data Summary'!DJ83="Yes"),100-OFFSET('Sanitation Data'!$I$4,0,10*ROW('Sanitation Data'!I77)),NA())</f>
        <v>#N/A</v>
      </c>
      <c r="AV83" s="92" t="e">
        <f ca="true">+IF(AND(ISNUMBER(OFFSET('Sanitation Data'!$I$6,0,10*ROW('Sanitation Data'!I77))),'Data Summary'!DK83="Yes"),OFFSET('Sanitation Data'!$I$6,0,10*ROW('Sanitation Data'!I77)),NA())</f>
        <v>#N/A</v>
      </c>
      <c r="AW83" s="92" t="e">
        <f ca="true">+IF(AND(ISNUMBER(OFFSET('Sanitation Data'!$I$10,0,10*ROW('Sanitation Data'!I77))),'Data Summary'!DL83="Yes"),OFFSET('Sanitation Data'!$I$10,0,10*ROW('Sanitation Data'!I77)),NA())</f>
        <v>#N/A</v>
      </c>
      <c r="AX83" s="92" t="e">
        <f ca="true">+IF(AND(ISNUMBER(OFFSET('Sanitation Data'!$I$11,0,10*ROW('Sanitation Data'!I77))),'Data Summary'!DM83="Yes"),OFFSET('Sanitation Data'!$I$11,0,10*ROW('Sanitation Data'!I77)),NA())</f>
        <v>#N/A</v>
      </c>
      <c r="AY83" s="92" t="e">
        <f ca="true">+IF(AND(ISNUMBER(OFFSET('Sanitation Data'!$I$12,0,10*ROW('Sanitation Data'!I77))),'Data Summary'!DN83="Yes"),OFFSET('Sanitation Data'!$I$12,0,10*ROW('Sanitation Data'!I77)),NA())</f>
        <v>#N/A</v>
      </c>
      <c r="AZ83" s="93" t="e">
        <f ca="true">+IF(AND(ISNUMBER(OFFSET('Hygiene Data'!$D$5,0,10*ROW('Hygiene Data'!D77))),'Data Summary'!DO83="Yes"),OFFSET('Hygiene Data'!$D$5,0,10*ROW('Hygiene Data'!D77)),NA())</f>
        <v>#N/A</v>
      </c>
      <c r="BA83" s="93" t="e">
        <f ca="true">+IF(AND(ISNUMBER(OFFSET('Hygiene Data'!$D$7,0,10*ROW('Hygiene Data'!D77))),'Data Summary'!DP83="Yes"),OFFSET('Hygiene Data'!$D$7,0,10*ROW('Hygiene Data'!D77)),NA())</f>
        <v>#N/A</v>
      </c>
      <c r="BB83" s="93" t="e">
        <f ca="true">+IF(AND(ISNUMBER(OFFSET('Hygiene Data'!$D$9,0,10*ROW('Hygiene Data'!D77))),'Data Summary'!DQ83="Yes"),OFFSET('Hygiene Data'!$D$9,0,10*ROW('Hygiene Data'!D77)),NA())</f>
        <v>#N/A</v>
      </c>
      <c r="BC83" s="93" t="e">
        <f ca="true">+IF(AND(ISNUMBER(OFFSET('Hygiene Data'!$E$5,0,10*ROW('Hygiene Data'!E77))),'Data Summary'!DR83="Yes"),OFFSET('Hygiene Data'!$E$5,0,10*ROW('Hygiene Data'!E77)),NA())</f>
        <v>#N/A</v>
      </c>
      <c r="BD83" s="93" t="e">
        <f ca="true">+IF(AND(ISNUMBER(OFFSET('Hygiene Data'!$E$7,0,10*ROW('Hygiene Data'!E77))),'Data Summary'!DS83="Yes"),OFFSET('Hygiene Data'!$E$7,0,10*ROW('Hygiene Data'!E77)),NA())</f>
        <v>#N/A</v>
      </c>
      <c r="BE83" s="93" t="e">
        <f ca="true">+IF(AND(ISNUMBER(OFFSET('Hygiene Data'!$E$9,0,10*ROW('Hygiene Data'!E77))),'Data Summary'!DT83="Yes"),OFFSET('Hygiene Data'!$E$9,0,10*ROW('Hygiene Data'!E77)),NA())</f>
        <v>#N/A</v>
      </c>
      <c r="BF83" s="93" t="e">
        <f ca="true">+IF(AND(ISNUMBER(OFFSET('Hygiene Data'!$F$5,0,10*ROW('Hygiene Data'!F77))),'Data Summary'!DU83="Yes"),OFFSET('Hygiene Data'!$F$5,0,10*ROW('Hygiene Data'!F77)),NA())</f>
        <v>#N/A</v>
      </c>
      <c r="BG83" s="93" t="e">
        <f ca="true">+IF(AND(ISNUMBER(OFFSET('Hygiene Data'!$F$7,0,10*ROW('Hygiene Data'!F77))),'Data Summary'!DV83="Yes"),OFFSET('Hygiene Data'!$F$7,0,10*ROW('Hygiene Data'!F77)),NA())</f>
        <v>#N/A</v>
      </c>
      <c r="BH83" s="93" t="e">
        <f ca="true">+IF(AND(ISNUMBER(OFFSET('Hygiene Data'!$F$9,0,10*ROW('Hygiene Data'!F77))),'Data Summary'!DW83="Yes"),OFFSET('Hygiene Data'!$F$9,0,10*ROW('Hygiene Data'!F77)),NA())</f>
        <v>#N/A</v>
      </c>
      <c r="BI83" s="93" t="e">
        <f ca="true">+IF(AND(ISNUMBER(OFFSET('Hygiene Data'!$G$5,0,10*ROW('Hygiene Data'!G77))),'Data Summary'!DX83="Yes"),OFFSET('Hygiene Data'!$G$5,0,10*ROW('Hygiene Data'!G77)),NA())</f>
        <v>#N/A</v>
      </c>
      <c r="BJ83" s="93" t="e">
        <f ca="true">+IF(AND(ISNUMBER(OFFSET('Hygiene Data'!$G$7,0,10*ROW('Hygiene Data'!G77))),'Data Summary'!DY83="Yes"),OFFSET('Hygiene Data'!$G$7,0,10*ROW('Hygiene Data'!G77)),NA())</f>
        <v>#N/A</v>
      </c>
      <c r="BK83" s="93" t="e">
        <f ca="true">+IF(AND(ISNUMBER(OFFSET('Hygiene Data'!$G$9,0,10*ROW('Hygiene Data'!G77))),'Data Summary'!DZ83="Yes"),OFFSET('Hygiene Data'!$G$9,0,10*ROW('Hygiene Data'!G77)),NA())</f>
        <v>#N/A</v>
      </c>
      <c r="BL83" s="93" t="e">
        <f ca="true">+IF(AND(ISNUMBER(OFFSET('Hygiene Data'!$H$5,0,10*ROW('Hygiene Data'!H77))),'Data Summary'!EA83="Yes"),OFFSET('Hygiene Data'!$H$5,0,10*ROW('Hygiene Data'!H77)),NA())</f>
        <v>#N/A</v>
      </c>
      <c r="BM83" s="93" t="e">
        <f ca="true">+IF(AND(ISNUMBER(OFFSET('Hygiene Data'!$H$7,0,10*ROW('Hygiene Data'!H77))),'Data Summary'!EB83="Yes"),OFFSET('Hygiene Data'!$H$7,0,10*ROW('Hygiene Data'!H77)),NA())</f>
        <v>#N/A</v>
      </c>
      <c r="BN83" s="93" t="e">
        <f ca="true">+IF(AND(ISNUMBER(OFFSET('Hygiene Data'!$H$9,0,10*ROW('Hygiene Data'!H77))),'Data Summary'!EC83="Yes"),OFFSET('Hygiene Data'!$H$9,0,10*ROW('Hygiene Data'!H77)),NA())</f>
        <v>#N/A</v>
      </c>
      <c r="BO83" s="93" t="e">
        <f ca="true">+IF(AND(ISNUMBER(OFFSET('Hygiene Data'!$I$5,0,10*ROW('Hygiene Data'!I77))),'Data Summary'!ED83="Yes"),OFFSET('Hygiene Data'!$I$5,0,10*ROW('Hygiene Data'!I77)),NA())</f>
        <v>#N/A</v>
      </c>
      <c r="BP83" s="93" t="e">
        <f ca="true">+IF(AND(ISNUMBER(OFFSET('Hygiene Data'!$I$7,0,10*ROW('Hygiene Data'!I77))),'Data Summary'!EE83="Yes"),OFFSET('Hygiene Data'!$I$7,0,10*ROW('Hygiene Data'!I77)),NA())</f>
        <v>#N/A</v>
      </c>
      <c r="BQ83" s="93" t="e">
        <f ca="true">+IF(AND(ISNUMBER(OFFSET('Hygiene Data'!$I$9,0,10*ROW('Hygiene Data'!I77))),'Data Summary'!EF83="Yes"),OFFSET('Hygiene Data'!$I$9,0,10*ROW('Hygiene Data'!I77)),NA())</f>
        <v>#N/A</v>
      </c>
    </row>
    <row xmlns:x14ac="http://schemas.microsoft.com/office/spreadsheetml/2009/9/ac" r="84" x14ac:dyDescent="0.2">
      <c r="A84" s="325" t="e">
        <f ca="true">+RIGHT('Data Summary'!A84,LEN('Data Summary'!A84)-9)</f>
        <v>#VALUE!</v>
      </c>
      <c r="B84" s="35" t="str">
        <f ca="true">+IF(ISTEXT('Data Summary'!B84),'Data Summary'!B84,"")</f>
        <v/>
      </c>
      <c r="C84" s="324" t="e">
        <f ca="true">+VALUE('Data Summary'!C84)</f>
        <v>#VALUE!</v>
      </c>
      <c r="D84" s="91" t="e">
        <f ca="true">+IF(AND(ISNUMBER(OFFSET('Water Data'!$D$4,0,10*ROW('Water Data'!D78))),'Data Summary'!BS84="Yes"),100-OFFSET('Water Data'!$D$4,0,10*ROW('Water Data'!D78)),NA())</f>
        <v>#N/A</v>
      </c>
      <c r="E84" s="91" t="e">
        <f ca="true">+IF(AND(ISNUMBER(OFFSET('Water Data'!$D$6,0,10*ROW('Water Data'!D78))),'Data Summary'!BT84="Yes"),OFFSET('Water Data'!$D$6,0,10*ROW('Water Data'!D78)),NA())</f>
        <v>#N/A</v>
      </c>
      <c r="F84" s="91" t="e">
        <f ca="true">+IF(AND(ISNUMBER(OFFSET('Water Data'!$D$9,0,10*ROW('Water Data'!D78))),'Data Summary'!BU84="Yes"),OFFSET('Water Data'!$D$9,0,10*ROW('Water Data'!D78)),NA())</f>
        <v>#N/A</v>
      </c>
      <c r="G84" s="91" t="e">
        <f ca="true">+IF(AND(ISNUMBER(OFFSET('Water Data'!$E$4,0,10*ROW('Water Data'!E78))),'Data Summary'!BV84="Yes"),100-OFFSET('Water Data'!$E$4,0,10*ROW('Water Data'!E78)),NA())</f>
        <v>#N/A</v>
      </c>
      <c r="H84" s="91" t="e">
        <f ca="true">+IF(AND(ISNUMBER(OFFSET('Water Data'!$E$6,0,10*ROW('Water Data'!E78))),'Data Summary'!BW84="Yes"),OFFSET('Water Data'!$E$6,0,10*ROW('Water Data'!E78)),NA())</f>
        <v>#N/A</v>
      </c>
      <c r="I84" s="91" t="e">
        <f ca="true">+IF(AND(ISNUMBER(OFFSET('Water Data'!$E$9,0,10*ROW('Water Data'!E78))),'Data Summary'!BX84="Yes"),OFFSET('Water Data'!$E$9,0,10*ROW('Water Data'!E78)),NA())</f>
        <v>#N/A</v>
      </c>
      <c r="J84" s="91" t="e">
        <f ca="true">+IF(AND(ISNUMBER(OFFSET('Water Data'!$F$4,0,10*ROW('Water Data'!F78))),'Data Summary'!BY84="Yes"),100-OFFSET('Water Data'!$F$4,0,10*ROW('Water Data'!F78)),NA())</f>
        <v>#N/A</v>
      </c>
      <c r="K84" s="91" t="e">
        <f ca="true">+IF(AND(ISNUMBER(OFFSET('Water Data'!$F$6,0,10*ROW('Water Data'!F78))),'Data Summary'!BZ84="Yes"),OFFSET('Water Data'!$F$6,0,10*ROW('Water Data'!F78)),NA())</f>
        <v>#N/A</v>
      </c>
      <c r="L84" s="91" t="e">
        <f ca="true">+IF(AND(ISNUMBER(OFFSET('Water Data'!$F$9,0,10*ROW('Water Data'!F78))),'Data Summary'!CA84="Yes"),OFFSET('Water Data'!$F$9,0,10*ROW('Water Data'!F78)),NA())</f>
        <v>#N/A</v>
      </c>
      <c r="M84" s="91" t="e">
        <f ca="true">+IF(AND(ISNUMBER(OFFSET('Water Data'!$G$4,0,10*ROW('Water Data'!G78))),'Data Summary'!CB84="Yes"),100-OFFSET('Water Data'!$G$4,0,10*ROW('Water Data'!G78)),NA())</f>
        <v>#N/A</v>
      </c>
      <c r="N84" s="91" t="e">
        <f ca="true">+IF(AND(ISNUMBER(OFFSET('Water Data'!$G$6,0,10*ROW('Water Data'!G78))),'Data Summary'!CC84="Yes"),OFFSET('Water Data'!$G$6,0,10*ROW('Water Data'!G78)),NA())</f>
        <v>#N/A</v>
      </c>
      <c r="O84" s="91" t="e">
        <f ca="true">+IF(AND(ISNUMBER(OFFSET('Water Data'!$G$9,0,10*ROW('Water Data'!G78))),'Data Summary'!CD84="Yes"),OFFSET('Water Data'!$G$9,0,10*ROW('Water Data'!G78)),NA())</f>
        <v>#N/A</v>
      </c>
      <c r="P84" s="91" t="e">
        <f ca="true">+IF(AND(ISNUMBER(OFFSET('Water Data'!$H$4,0,10*ROW('Water Data'!H78))),'Data Summary'!CE84="Yes"),100-OFFSET('Water Data'!$H$4,0,10*ROW('Water Data'!H78)),NA())</f>
        <v>#N/A</v>
      </c>
      <c r="Q84" s="91" t="e">
        <f ca="true">+IF(AND(ISNUMBER(OFFSET('Water Data'!$H$6,0,10*ROW('Water Data'!H78))),'Data Summary'!CF84="Yes"),OFFSET('Water Data'!$H$6,0,10*ROW('Water Data'!H78)),NA())</f>
        <v>#N/A</v>
      </c>
      <c r="R84" s="91" t="e">
        <f ca="true">+IF(AND(ISNUMBER(OFFSET('Water Data'!$H$9,0,10*ROW('Water Data'!H78))),'Data Summary'!CG84="Yes"),OFFSET('Water Data'!$H$9,0,10*ROW('Water Data'!H78)),NA())</f>
        <v>#N/A</v>
      </c>
      <c r="S84" s="91" t="e">
        <f ca="true">+IF(AND(ISNUMBER(OFFSET('Water Data'!$I$4,0,10*ROW('Water Data'!I78))),'Data Summary'!CH84="Yes"),100-OFFSET('Water Data'!$I$4,0,10*ROW('Water Data'!I78)),NA())</f>
        <v>#N/A</v>
      </c>
      <c r="T84" s="91" t="e">
        <f ca="true">+IF(AND(ISNUMBER(OFFSET('Water Data'!$I$6,0,10*ROW('Water Data'!I78))),'Data Summary'!CI84="Yes"),OFFSET('Water Data'!$I$6,0,10*ROW('Water Data'!I78)),NA())</f>
        <v>#N/A</v>
      </c>
      <c r="U84" s="91" t="e">
        <f ca="true">+IF(AND(ISNUMBER(OFFSET('Water Data'!$I$9,0,10*ROW('Water Data'!I78))),'Data Summary'!CJ84="Yes"),OFFSET('Water Data'!$I$9,0,10*ROW('Water Data'!I78)),NA())</f>
        <v>#N/A</v>
      </c>
      <c r="V84" s="92" t="e">
        <f ca="true">+IF(AND(ISNUMBER(OFFSET('Sanitation Data'!$D$4,0,10*ROW('Sanitation Data'!D78))),'Data Summary'!CK84="Yes"),100-OFFSET('Sanitation Data'!$D$4,0,10*ROW('Sanitation Data'!D78)),NA())</f>
        <v>#N/A</v>
      </c>
      <c r="W84" s="92" t="e">
        <f ca="true">+IF(AND(ISNUMBER(OFFSET('Sanitation Data'!$D$6,0,10*ROW('Sanitation Data'!D78))),'Data Summary'!CL84="Yes"),OFFSET('Sanitation Data'!$D$6,0,10*ROW('Sanitation Data'!D78)),NA())</f>
        <v>#N/A</v>
      </c>
      <c r="X84" s="92" t="e">
        <f ca="true">+IF(AND(ISNUMBER(OFFSET('Sanitation Data'!$D$10,0,10*ROW('Sanitation Data'!D78))),'Data Summary'!CM84="Yes"),OFFSET('Sanitation Data'!$D$10,0,10*ROW('Sanitation Data'!D78)),NA())</f>
        <v>#N/A</v>
      </c>
      <c r="Y84" s="92" t="e">
        <f ca="true">+IF(AND(ISNUMBER(OFFSET('Sanitation Data'!$D$11,0,10*ROW('Sanitation Data'!D78))),'Data Summary'!CN84="Yes"),OFFSET('Sanitation Data'!$D$11,0,10*ROW('Sanitation Data'!D78)),NA())</f>
        <v>#N/A</v>
      </c>
      <c r="Z84" s="92" t="e">
        <f ca="true">+IF(AND(ISNUMBER(OFFSET('Sanitation Data'!$D$12,0,10*ROW('Sanitation Data'!D78))),'Data Summary'!CO84="Yes"),OFFSET('Sanitation Data'!$D$12,0,10*ROW('Sanitation Data'!D78)),NA())</f>
        <v>#N/A</v>
      </c>
      <c r="AA84" s="92" t="e">
        <f ca="true">+IF(AND(ISNUMBER(OFFSET('Sanitation Data'!$E$4,0,10*ROW('Sanitation Data'!E78))),'Data Summary'!CP84="Yes"),100-OFFSET('Sanitation Data'!$E$4,0,10*ROW('Sanitation Data'!E78)),NA())</f>
        <v>#N/A</v>
      </c>
      <c r="AB84" s="92" t="e">
        <f ca="true">+IF(AND(ISNUMBER(OFFSET('Sanitation Data'!$E$6,0,10*ROW('Sanitation Data'!E78))),'Data Summary'!CQ84="Yes"),OFFSET('Sanitation Data'!$E$6,0,10*ROW('Sanitation Data'!E78)),NA())</f>
        <v>#N/A</v>
      </c>
      <c r="AC84" s="92" t="e">
        <f ca="true">+IF(AND(ISNUMBER(OFFSET('Sanitation Data'!$E$10,0,10*ROW('Sanitation Data'!E78))),'Data Summary'!CR84="Yes"),OFFSET('Sanitation Data'!$E$10,0,10*ROW('Sanitation Data'!E78)),NA())</f>
        <v>#N/A</v>
      </c>
      <c r="AD84" s="92" t="e">
        <f ca="true">+IF(AND(ISNUMBER(OFFSET('Sanitation Data'!$E$11,0,10*ROW('Sanitation Data'!E78))),'Data Summary'!CS84="Yes"),OFFSET('Sanitation Data'!$E$11,0,10*ROW('Sanitation Data'!E78)),NA())</f>
        <v>#N/A</v>
      </c>
      <c r="AE84" s="92" t="e">
        <f ca="true">+IF(AND(ISNUMBER(OFFSET('Sanitation Data'!$E$12,0,10*ROW('Sanitation Data'!E78))),'Data Summary'!CT84="Yes"),OFFSET('Sanitation Data'!$E$12,0,10*ROW('Sanitation Data'!E78)),NA())</f>
        <v>#N/A</v>
      </c>
      <c r="AF84" s="92" t="e">
        <f ca="true">+IF(AND(ISNUMBER(OFFSET('Sanitation Data'!$F$4,0,10*ROW('Sanitation Data'!F78))),'Data Summary'!CU84="Yes"),100-OFFSET('Sanitation Data'!$F$4,0,10*ROW('Sanitation Data'!F78)),NA())</f>
        <v>#N/A</v>
      </c>
      <c r="AG84" s="92" t="e">
        <f ca="true">+IF(AND(ISNUMBER(OFFSET('Sanitation Data'!$F$6,0,10*ROW('Sanitation Data'!F78))),'Data Summary'!CV84="Yes"),OFFSET('Sanitation Data'!$F$6,0,10*ROW('Sanitation Data'!F78)),NA())</f>
        <v>#N/A</v>
      </c>
      <c r="AH84" s="92" t="e">
        <f ca="true">+IF(AND(ISNUMBER(OFFSET('Sanitation Data'!$F$10,0,10*ROW('Sanitation Data'!F78))),'Data Summary'!CW84="Yes"),OFFSET('Sanitation Data'!$F$10,0,10*ROW('Sanitation Data'!F78)),NA())</f>
        <v>#N/A</v>
      </c>
      <c r="AI84" s="92" t="e">
        <f ca="true">+IF(AND(ISNUMBER(OFFSET('Sanitation Data'!$F$11,0,10*ROW('Sanitation Data'!F78))),'Data Summary'!CX84="Yes"),OFFSET('Sanitation Data'!$F$11,0,10*ROW('Sanitation Data'!F78)),NA())</f>
        <v>#N/A</v>
      </c>
      <c r="AJ84" s="92" t="e">
        <f ca="true">+IF(AND(ISNUMBER(OFFSET('Sanitation Data'!$F$12,0,10*ROW('Sanitation Data'!F78))),'Data Summary'!CY84="Yes"),OFFSET('Sanitation Data'!$F$12,0,10*ROW('Sanitation Data'!F78)),NA())</f>
        <v>#N/A</v>
      </c>
      <c r="AK84" s="92" t="e">
        <f ca="true">+IF(AND(ISNUMBER(OFFSET('Sanitation Data'!$G$4,0,10*ROW('Sanitation Data'!G78))),'Data Summary'!CZ84="Yes"),100-OFFSET('Sanitation Data'!$G$4,0,10*ROW('Sanitation Data'!G78)),NA())</f>
        <v>#N/A</v>
      </c>
      <c r="AL84" s="92" t="e">
        <f ca="true">+IF(AND(ISNUMBER(OFFSET('Sanitation Data'!$G$6,0,10*ROW('Sanitation Data'!G78))),'Data Summary'!DA84="Yes"),OFFSET('Sanitation Data'!$G$6,0,10*ROW('Sanitation Data'!G78)),NA())</f>
        <v>#N/A</v>
      </c>
      <c r="AM84" s="92" t="e">
        <f ca="true">+IF(AND(ISNUMBER(OFFSET('Sanitation Data'!$G$10,0,10*ROW('Sanitation Data'!G78))),'Data Summary'!DB84="Yes"),OFFSET('Sanitation Data'!$G$10,0,10*ROW('Sanitation Data'!G78)),NA())</f>
        <v>#N/A</v>
      </c>
      <c r="AN84" s="92" t="e">
        <f ca="true">+IF(AND(ISNUMBER(OFFSET('Sanitation Data'!$G$11,0,10*ROW('Sanitation Data'!G78))),'Data Summary'!DC84="Yes"),OFFSET('Sanitation Data'!$G$11,0,10*ROW('Sanitation Data'!G78)),NA())</f>
        <v>#N/A</v>
      </c>
      <c r="AO84" s="92" t="e">
        <f ca="true">+IF(AND(ISNUMBER(OFFSET('Sanitation Data'!$G$12,0,10*ROW('Sanitation Data'!G78))),'Data Summary'!DD84="Yes"),OFFSET('Sanitation Data'!$G$12,0,10*ROW('Sanitation Data'!G78)),NA())</f>
        <v>#N/A</v>
      </c>
      <c r="AP84" s="92" t="e">
        <f ca="true">+IF(AND(ISNUMBER(OFFSET('Sanitation Data'!$H$4,0,10*ROW('Sanitation Data'!H78))),'Data Summary'!DE84="Yes"),100-OFFSET('Sanitation Data'!$H$4,0,10*ROW('Sanitation Data'!H78)),NA())</f>
        <v>#N/A</v>
      </c>
      <c r="AQ84" s="92" t="e">
        <f ca="true">+IF(AND(ISNUMBER(OFFSET('Sanitation Data'!$H$6,0,10*ROW('Sanitation Data'!H78))),'Data Summary'!DF84="Yes"),OFFSET('Sanitation Data'!$H$6,0,10*ROW('Sanitation Data'!H78)),NA())</f>
        <v>#N/A</v>
      </c>
      <c r="AR84" s="92" t="e">
        <f ca="true">+IF(AND(ISNUMBER(OFFSET('Sanitation Data'!$H$10,0,10*ROW('Sanitation Data'!H78))),'Data Summary'!DG84="Yes"),OFFSET('Sanitation Data'!$H$10,0,10*ROW('Sanitation Data'!H78)),NA())</f>
        <v>#N/A</v>
      </c>
      <c r="AS84" s="92" t="e">
        <f ca="true">+IF(AND(ISNUMBER(OFFSET('Sanitation Data'!$H$11,0,10*ROW('Sanitation Data'!H78))),'Data Summary'!DH84="Yes"),OFFSET('Sanitation Data'!$H$11,0,10*ROW('Sanitation Data'!H78)),NA())</f>
        <v>#N/A</v>
      </c>
      <c r="AT84" s="92" t="e">
        <f ca="true">+IF(AND(ISNUMBER(OFFSET('Sanitation Data'!$H$12,0,10*ROW('Sanitation Data'!H78))),'Data Summary'!DI84="Yes"),OFFSET('Sanitation Data'!$H$12,0,10*ROW('Sanitation Data'!H78)),NA())</f>
        <v>#N/A</v>
      </c>
      <c r="AU84" s="92" t="e">
        <f ca="true">+IF(AND(ISNUMBER(OFFSET('Sanitation Data'!$I$4,0,10*ROW('Sanitation Data'!I78))),'Data Summary'!DJ84="Yes"),100-OFFSET('Sanitation Data'!$I$4,0,10*ROW('Sanitation Data'!I78)),NA())</f>
        <v>#N/A</v>
      </c>
      <c r="AV84" s="92" t="e">
        <f ca="true">+IF(AND(ISNUMBER(OFFSET('Sanitation Data'!$I$6,0,10*ROW('Sanitation Data'!I78))),'Data Summary'!DK84="Yes"),OFFSET('Sanitation Data'!$I$6,0,10*ROW('Sanitation Data'!I78)),NA())</f>
        <v>#N/A</v>
      </c>
      <c r="AW84" s="92" t="e">
        <f ca="true">+IF(AND(ISNUMBER(OFFSET('Sanitation Data'!$I$10,0,10*ROW('Sanitation Data'!I78))),'Data Summary'!DL84="Yes"),OFFSET('Sanitation Data'!$I$10,0,10*ROW('Sanitation Data'!I78)),NA())</f>
        <v>#N/A</v>
      </c>
      <c r="AX84" s="92" t="e">
        <f ca="true">+IF(AND(ISNUMBER(OFFSET('Sanitation Data'!$I$11,0,10*ROW('Sanitation Data'!I78))),'Data Summary'!DM84="Yes"),OFFSET('Sanitation Data'!$I$11,0,10*ROW('Sanitation Data'!I78)),NA())</f>
        <v>#N/A</v>
      </c>
      <c r="AY84" s="92" t="e">
        <f ca="true">+IF(AND(ISNUMBER(OFFSET('Sanitation Data'!$I$12,0,10*ROW('Sanitation Data'!I78))),'Data Summary'!DN84="Yes"),OFFSET('Sanitation Data'!$I$12,0,10*ROW('Sanitation Data'!I78)),NA())</f>
        <v>#N/A</v>
      </c>
      <c r="AZ84" s="93" t="e">
        <f ca="true">+IF(AND(ISNUMBER(OFFSET('Hygiene Data'!$D$5,0,10*ROW('Hygiene Data'!D78))),'Data Summary'!DO84="Yes"),OFFSET('Hygiene Data'!$D$5,0,10*ROW('Hygiene Data'!D78)),NA())</f>
        <v>#N/A</v>
      </c>
      <c r="BA84" s="93" t="e">
        <f ca="true">+IF(AND(ISNUMBER(OFFSET('Hygiene Data'!$D$7,0,10*ROW('Hygiene Data'!D78))),'Data Summary'!DP84="Yes"),OFFSET('Hygiene Data'!$D$7,0,10*ROW('Hygiene Data'!D78)),NA())</f>
        <v>#N/A</v>
      </c>
      <c r="BB84" s="93" t="e">
        <f ca="true">+IF(AND(ISNUMBER(OFFSET('Hygiene Data'!$D$9,0,10*ROW('Hygiene Data'!D78))),'Data Summary'!DQ84="Yes"),OFFSET('Hygiene Data'!$D$9,0,10*ROW('Hygiene Data'!D78)),NA())</f>
        <v>#N/A</v>
      </c>
      <c r="BC84" s="93" t="e">
        <f ca="true">+IF(AND(ISNUMBER(OFFSET('Hygiene Data'!$E$5,0,10*ROW('Hygiene Data'!E78))),'Data Summary'!DR84="Yes"),OFFSET('Hygiene Data'!$E$5,0,10*ROW('Hygiene Data'!E78)),NA())</f>
        <v>#N/A</v>
      </c>
      <c r="BD84" s="93" t="e">
        <f ca="true">+IF(AND(ISNUMBER(OFFSET('Hygiene Data'!$E$7,0,10*ROW('Hygiene Data'!E78))),'Data Summary'!DS84="Yes"),OFFSET('Hygiene Data'!$E$7,0,10*ROW('Hygiene Data'!E78)),NA())</f>
        <v>#N/A</v>
      </c>
      <c r="BE84" s="93" t="e">
        <f ca="true">+IF(AND(ISNUMBER(OFFSET('Hygiene Data'!$E$9,0,10*ROW('Hygiene Data'!E78))),'Data Summary'!DT84="Yes"),OFFSET('Hygiene Data'!$E$9,0,10*ROW('Hygiene Data'!E78)),NA())</f>
        <v>#N/A</v>
      </c>
      <c r="BF84" s="93" t="e">
        <f ca="true">+IF(AND(ISNUMBER(OFFSET('Hygiene Data'!$F$5,0,10*ROW('Hygiene Data'!F78))),'Data Summary'!DU84="Yes"),OFFSET('Hygiene Data'!$F$5,0,10*ROW('Hygiene Data'!F78)),NA())</f>
        <v>#N/A</v>
      </c>
      <c r="BG84" s="93" t="e">
        <f ca="true">+IF(AND(ISNUMBER(OFFSET('Hygiene Data'!$F$7,0,10*ROW('Hygiene Data'!F78))),'Data Summary'!DV84="Yes"),OFFSET('Hygiene Data'!$F$7,0,10*ROW('Hygiene Data'!F78)),NA())</f>
        <v>#N/A</v>
      </c>
      <c r="BH84" s="93" t="e">
        <f ca="true">+IF(AND(ISNUMBER(OFFSET('Hygiene Data'!$F$9,0,10*ROW('Hygiene Data'!F78))),'Data Summary'!DW84="Yes"),OFFSET('Hygiene Data'!$F$9,0,10*ROW('Hygiene Data'!F78)),NA())</f>
        <v>#N/A</v>
      </c>
      <c r="BI84" s="93" t="e">
        <f ca="true">+IF(AND(ISNUMBER(OFFSET('Hygiene Data'!$G$5,0,10*ROW('Hygiene Data'!G78))),'Data Summary'!DX84="Yes"),OFFSET('Hygiene Data'!$G$5,0,10*ROW('Hygiene Data'!G78)),NA())</f>
        <v>#N/A</v>
      </c>
      <c r="BJ84" s="93" t="e">
        <f ca="true">+IF(AND(ISNUMBER(OFFSET('Hygiene Data'!$G$7,0,10*ROW('Hygiene Data'!G78))),'Data Summary'!DY84="Yes"),OFFSET('Hygiene Data'!$G$7,0,10*ROW('Hygiene Data'!G78)),NA())</f>
        <v>#N/A</v>
      </c>
      <c r="BK84" s="93" t="e">
        <f ca="true">+IF(AND(ISNUMBER(OFFSET('Hygiene Data'!$G$9,0,10*ROW('Hygiene Data'!G78))),'Data Summary'!DZ84="Yes"),OFFSET('Hygiene Data'!$G$9,0,10*ROW('Hygiene Data'!G78)),NA())</f>
        <v>#N/A</v>
      </c>
      <c r="BL84" s="93" t="e">
        <f ca="true">+IF(AND(ISNUMBER(OFFSET('Hygiene Data'!$H$5,0,10*ROW('Hygiene Data'!H78))),'Data Summary'!EA84="Yes"),OFFSET('Hygiene Data'!$H$5,0,10*ROW('Hygiene Data'!H78)),NA())</f>
        <v>#N/A</v>
      </c>
      <c r="BM84" s="93" t="e">
        <f ca="true">+IF(AND(ISNUMBER(OFFSET('Hygiene Data'!$H$7,0,10*ROW('Hygiene Data'!H78))),'Data Summary'!EB84="Yes"),OFFSET('Hygiene Data'!$H$7,0,10*ROW('Hygiene Data'!H78)),NA())</f>
        <v>#N/A</v>
      </c>
      <c r="BN84" s="93" t="e">
        <f ca="true">+IF(AND(ISNUMBER(OFFSET('Hygiene Data'!$H$9,0,10*ROW('Hygiene Data'!H78))),'Data Summary'!EC84="Yes"),OFFSET('Hygiene Data'!$H$9,0,10*ROW('Hygiene Data'!H78)),NA())</f>
        <v>#N/A</v>
      </c>
      <c r="BO84" s="93" t="e">
        <f ca="true">+IF(AND(ISNUMBER(OFFSET('Hygiene Data'!$I$5,0,10*ROW('Hygiene Data'!I78))),'Data Summary'!ED84="Yes"),OFFSET('Hygiene Data'!$I$5,0,10*ROW('Hygiene Data'!I78)),NA())</f>
        <v>#N/A</v>
      </c>
      <c r="BP84" s="93" t="e">
        <f ca="true">+IF(AND(ISNUMBER(OFFSET('Hygiene Data'!$I$7,0,10*ROW('Hygiene Data'!I78))),'Data Summary'!EE84="Yes"),OFFSET('Hygiene Data'!$I$7,0,10*ROW('Hygiene Data'!I78)),NA())</f>
        <v>#N/A</v>
      </c>
      <c r="BQ84" s="93" t="e">
        <f ca="true">+IF(AND(ISNUMBER(OFFSET('Hygiene Data'!$I$9,0,10*ROW('Hygiene Data'!I78))),'Data Summary'!EF84="Yes"),OFFSET('Hygiene Data'!$I$9,0,10*ROW('Hygiene Data'!I78)),NA())</f>
        <v>#N/A</v>
      </c>
    </row>
    <row xmlns:x14ac="http://schemas.microsoft.com/office/spreadsheetml/2009/9/ac" r="85" x14ac:dyDescent="0.2">
      <c r="A85" s="325" t="e">
        <f ca="true">+RIGHT('Data Summary'!A85,LEN('Data Summary'!A85)-9)</f>
        <v>#VALUE!</v>
      </c>
      <c r="B85" s="35" t="str">
        <f ca="true">+IF(ISTEXT('Data Summary'!B85),'Data Summary'!B85,"")</f>
        <v/>
      </c>
      <c r="C85" s="324" t="e">
        <f ca="true">+VALUE('Data Summary'!C85)</f>
        <v>#VALUE!</v>
      </c>
      <c r="D85" s="91" t="e">
        <f ca="true">+IF(AND(ISNUMBER(OFFSET('Water Data'!$D$4,0,10*ROW('Water Data'!D79))),'Data Summary'!BS85="Yes"),100-OFFSET('Water Data'!$D$4,0,10*ROW('Water Data'!D79)),NA())</f>
        <v>#N/A</v>
      </c>
      <c r="E85" s="91" t="e">
        <f ca="true">+IF(AND(ISNUMBER(OFFSET('Water Data'!$D$6,0,10*ROW('Water Data'!D79))),'Data Summary'!BT85="Yes"),OFFSET('Water Data'!$D$6,0,10*ROW('Water Data'!D79)),NA())</f>
        <v>#N/A</v>
      </c>
      <c r="F85" s="91" t="e">
        <f ca="true">+IF(AND(ISNUMBER(OFFSET('Water Data'!$D$9,0,10*ROW('Water Data'!D79))),'Data Summary'!BU85="Yes"),OFFSET('Water Data'!$D$9,0,10*ROW('Water Data'!D79)),NA())</f>
        <v>#N/A</v>
      </c>
      <c r="G85" s="91" t="e">
        <f ca="true">+IF(AND(ISNUMBER(OFFSET('Water Data'!$E$4,0,10*ROW('Water Data'!E79))),'Data Summary'!BV85="Yes"),100-OFFSET('Water Data'!$E$4,0,10*ROW('Water Data'!E79)),NA())</f>
        <v>#N/A</v>
      </c>
      <c r="H85" s="91" t="e">
        <f ca="true">+IF(AND(ISNUMBER(OFFSET('Water Data'!$E$6,0,10*ROW('Water Data'!E79))),'Data Summary'!BW85="Yes"),OFFSET('Water Data'!$E$6,0,10*ROW('Water Data'!E79)),NA())</f>
        <v>#N/A</v>
      </c>
      <c r="I85" s="91" t="e">
        <f ca="true">+IF(AND(ISNUMBER(OFFSET('Water Data'!$E$9,0,10*ROW('Water Data'!E79))),'Data Summary'!BX85="Yes"),OFFSET('Water Data'!$E$9,0,10*ROW('Water Data'!E79)),NA())</f>
        <v>#N/A</v>
      </c>
      <c r="J85" s="91" t="e">
        <f ca="true">+IF(AND(ISNUMBER(OFFSET('Water Data'!$F$4,0,10*ROW('Water Data'!F79))),'Data Summary'!BY85="Yes"),100-OFFSET('Water Data'!$F$4,0,10*ROW('Water Data'!F79)),NA())</f>
        <v>#N/A</v>
      </c>
      <c r="K85" s="91" t="e">
        <f ca="true">+IF(AND(ISNUMBER(OFFSET('Water Data'!$F$6,0,10*ROW('Water Data'!F79))),'Data Summary'!BZ85="Yes"),OFFSET('Water Data'!$F$6,0,10*ROW('Water Data'!F79)),NA())</f>
        <v>#N/A</v>
      </c>
      <c r="L85" s="91" t="e">
        <f ca="true">+IF(AND(ISNUMBER(OFFSET('Water Data'!$F$9,0,10*ROW('Water Data'!F79))),'Data Summary'!CA85="Yes"),OFFSET('Water Data'!$F$9,0,10*ROW('Water Data'!F79)),NA())</f>
        <v>#N/A</v>
      </c>
      <c r="M85" s="91" t="e">
        <f ca="true">+IF(AND(ISNUMBER(OFFSET('Water Data'!$G$4,0,10*ROW('Water Data'!G79))),'Data Summary'!CB85="Yes"),100-OFFSET('Water Data'!$G$4,0,10*ROW('Water Data'!G79)),NA())</f>
        <v>#N/A</v>
      </c>
      <c r="N85" s="91" t="e">
        <f ca="true">+IF(AND(ISNUMBER(OFFSET('Water Data'!$G$6,0,10*ROW('Water Data'!G79))),'Data Summary'!CC85="Yes"),OFFSET('Water Data'!$G$6,0,10*ROW('Water Data'!G79)),NA())</f>
        <v>#N/A</v>
      </c>
      <c r="O85" s="91" t="e">
        <f ca="true">+IF(AND(ISNUMBER(OFFSET('Water Data'!$G$9,0,10*ROW('Water Data'!G79))),'Data Summary'!CD85="Yes"),OFFSET('Water Data'!$G$9,0,10*ROW('Water Data'!G79)),NA())</f>
        <v>#N/A</v>
      </c>
      <c r="P85" s="91" t="e">
        <f ca="true">+IF(AND(ISNUMBER(OFFSET('Water Data'!$H$4,0,10*ROW('Water Data'!H79))),'Data Summary'!CE85="Yes"),100-OFFSET('Water Data'!$H$4,0,10*ROW('Water Data'!H79)),NA())</f>
        <v>#N/A</v>
      </c>
      <c r="Q85" s="91" t="e">
        <f ca="true">+IF(AND(ISNUMBER(OFFSET('Water Data'!$H$6,0,10*ROW('Water Data'!H79))),'Data Summary'!CF85="Yes"),OFFSET('Water Data'!$H$6,0,10*ROW('Water Data'!H79)),NA())</f>
        <v>#N/A</v>
      </c>
      <c r="R85" s="91" t="e">
        <f ca="true">+IF(AND(ISNUMBER(OFFSET('Water Data'!$H$9,0,10*ROW('Water Data'!H79))),'Data Summary'!CG85="Yes"),OFFSET('Water Data'!$H$9,0,10*ROW('Water Data'!H79)),NA())</f>
        <v>#N/A</v>
      </c>
      <c r="S85" s="91" t="e">
        <f ca="true">+IF(AND(ISNUMBER(OFFSET('Water Data'!$I$4,0,10*ROW('Water Data'!I79))),'Data Summary'!CH85="Yes"),100-OFFSET('Water Data'!$I$4,0,10*ROW('Water Data'!I79)),NA())</f>
        <v>#N/A</v>
      </c>
      <c r="T85" s="91" t="e">
        <f ca="true">+IF(AND(ISNUMBER(OFFSET('Water Data'!$I$6,0,10*ROW('Water Data'!I79))),'Data Summary'!CI85="Yes"),OFFSET('Water Data'!$I$6,0,10*ROW('Water Data'!I79)),NA())</f>
        <v>#N/A</v>
      </c>
      <c r="U85" s="91" t="e">
        <f ca="true">+IF(AND(ISNUMBER(OFFSET('Water Data'!$I$9,0,10*ROW('Water Data'!I79))),'Data Summary'!CJ85="Yes"),OFFSET('Water Data'!$I$9,0,10*ROW('Water Data'!I79)),NA())</f>
        <v>#N/A</v>
      </c>
      <c r="V85" s="92" t="e">
        <f ca="true">+IF(AND(ISNUMBER(OFFSET('Sanitation Data'!$D$4,0,10*ROW('Sanitation Data'!D79))),'Data Summary'!CK85="Yes"),100-OFFSET('Sanitation Data'!$D$4,0,10*ROW('Sanitation Data'!D79)),NA())</f>
        <v>#N/A</v>
      </c>
      <c r="W85" s="92" t="e">
        <f ca="true">+IF(AND(ISNUMBER(OFFSET('Sanitation Data'!$D$6,0,10*ROW('Sanitation Data'!D79))),'Data Summary'!CL85="Yes"),OFFSET('Sanitation Data'!$D$6,0,10*ROW('Sanitation Data'!D79)),NA())</f>
        <v>#N/A</v>
      </c>
      <c r="X85" s="92" t="e">
        <f ca="true">+IF(AND(ISNUMBER(OFFSET('Sanitation Data'!$D$10,0,10*ROW('Sanitation Data'!D79))),'Data Summary'!CM85="Yes"),OFFSET('Sanitation Data'!$D$10,0,10*ROW('Sanitation Data'!D79)),NA())</f>
        <v>#N/A</v>
      </c>
      <c r="Y85" s="92" t="e">
        <f ca="true">+IF(AND(ISNUMBER(OFFSET('Sanitation Data'!$D$11,0,10*ROW('Sanitation Data'!D79))),'Data Summary'!CN85="Yes"),OFFSET('Sanitation Data'!$D$11,0,10*ROW('Sanitation Data'!D79)),NA())</f>
        <v>#N/A</v>
      </c>
      <c r="Z85" s="92" t="e">
        <f ca="true">+IF(AND(ISNUMBER(OFFSET('Sanitation Data'!$D$12,0,10*ROW('Sanitation Data'!D79))),'Data Summary'!CO85="Yes"),OFFSET('Sanitation Data'!$D$12,0,10*ROW('Sanitation Data'!D79)),NA())</f>
        <v>#N/A</v>
      </c>
      <c r="AA85" s="92" t="e">
        <f ca="true">+IF(AND(ISNUMBER(OFFSET('Sanitation Data'!$E$4,0,10*ROW('Sanitation Data'!E79))),'Data Summary'!CP85="Yes"),100-OFFSET('Sanitation Data'!$E$4,0,10*ROW('Sanitation Data'!E79)),NA())</f>
        <v>#N/A</v>
      </c>
      <c r="AB85" s="92" t="e">
        <f ca="true">+IF(AND(ISNUMBER(OFFSET('Sanitation Data'!$E$6,0,10*ROW('Sanitation Data'!E79))),'Data Summary'!CQ85="Yes"),OFFSET('Sanitation Data'!$E$6,0,10*ROW('Sanitation Data'!E79)),NA())</f>
        <v>#N/A</v>
      </c>
      <c r="AC85" s="92" t="e">
        <f ca="true">+IF(AND(ISNUMBER(OFFSET('Sanitation Data'!$E$10,0,10*ROW('Sanitation Data'!E79))),'Data Summary'!CR85="Yes"),OFFSET('Sanitation Data'!$E$10,0,10*ROW('Sanitation Data'!E79)),NA())</f>
        <v>#N/A</v>
      </c>
      <c r="AD85" s="92" t="e">
        <f ca="true">+IF(AND(ISNUMBER(OFFSET('Sanitation Data'!$E$11,0,10*ROW('Sanitation Data'!E79))),'Data Summary'!CS85="Yes"),OFFSET('Sanitation Data'!$E$11,0,10*ROW('Sanitation Data'!E79)),NA())</f>
        <v>#N/A</v>
      </c>
      <c r="AE85" s="92" t="e">
        <f ca="true">+IF(AND(ISNUMBER(OFFSET('Sanitation Data'!$E$12,0,10*ROW('Sanitation Data'!E79))),'Data Summary'!CT85="Yes"),OFFSET('Sanitation Data'!$E$12,0,10*ROW('Sanitation Data'!E79)),NA())</f>
        <v>#N/A</v>
      </c>
      <c r="AF85" s="92" t="e">
        <f ca="true">+IF(AND(ISNUMBER(OFFSET('Sanitation Data'!$F$4,0,10*ROW('Sanitation Data'!F79))),'Data Summary'!CU85="Yes"),100-OFFSET('Sanitation Data'!$F$4,0,10*ROW('Sanitation Data'!F79)),NA())</f>
        <v>#N/A</v>
      </c>
      <c r="AG85" s="92" t="e">
        <f ca="true">+IF(AND(ISNUMBER(OFFSET('Sanitation Data'!$F$6,0,10*ROW('Sanitation Data'!F79))),'Data Summary'!CV85="Yes"),OFFSET('Sanitation Data'!$F$6,0,10*ROW('Sanitation Data'!F79)),NA())</f>
        <v>#N/A</v>
      </c>
      <c r="AH85" s="92" t="e">
        <f ca="true">+IF(AND(ISNUMBER(OFFSET('Sanitation Data'!$F$10,0,10*ROW('Sanitation Data'!F79))),'Data Summary'!CW85="Yes"),OFFSET('Sanitation Data'!$F$10,0,10*ROW('Sanitation Data'!F79)),NA())</f>
        <v>#N/A</v>
      </c>
      <c r="AI85" s="92" t="e">
        <f ca="true">+IF(AND(ISNUMBER(OFFSET('Sanitation Data'!$F$11,0,10*ROW('Sanitation Data'!F79))),'Data Summary'!CX85="Yes"),OFFSET('Sanitation Data'!$F$11,0,10*ROW('Sanitation Data'!F79)),NA())</f>
        <v>#N/A</v>
      </c>
      <c r="AJ85" s="92" t="e">
        <f ca="true">+IF(AND(ISNUMBER(OFFSET('Sanitation Data'!$F$12,0,10*ROW('Sanitation Data'!F79))),'Data Summary'!CY85="Yes"),OFFSET('Sanitation Data'!$F$12,0,10*ROW('Sanitation Data'!F79)),NA())</f>
        <v>#N/A</v>
      </c>
      <c r="AK85" s="92" t="e">
        <f ca="true">+IF(AND(ISNUMBER(OFFSET('Sanitation Data'!$G$4,0,10*ROW('Sanitation Data'!G79))),'Data Summary'!CZ85="Yes"),100-OFFSET('Sanitation Data'!$G$4,0,10*ROW('Sanitation Data'!G79)),NA())</f>
        <v>#N/A</v>
      </c>
      <c r="AL85" s="92" t="e">
        <f ca="true">+IF(AND(ISNUMBER(OFFSET('Sanitation Data'!$G$6,0,10*ROW('Sanitation Data'!G79))),'Data Summary'!DA85="Yes"),OFFSET('Sanitation Data'!$G$6,0,10*ROW('Sanitation Data'!G79)),NA())</f>
        <v>#N/A</v>
      </c>
      <c r="AM85" s="92" t="e">
        <f ca="true">+IF(AND(ISNUMBER(OFFSET('Sanitation Data'!$G$10,0,10*ROW('Sanitation Data'!G79))),'Data Summary'!DB85="Yes"),OFFSET('Sanitation Data'!$G$10,0,10*ROW('Sanitation Data'!G79)),NA())</f>
        <v>#N/A</v>
      </c>
      <c r="AN85" s="92" t="e">
        <f ca="true">+IF(AND(ISNUMBER(OFFSET('Sanitation Data'!$G$11,0,10*ROW('Sanitation Data'!G79))),'Data Summary'!DC85="Yes"),OFFSET('Sanitation Data'!$G$11,0,10*ROW('Sanitation Data'!G79)),NA())</f>
        <v>#N/A</v>
      </c>
      <c r="AO85" s="92" t="e">
        <f ca="true">+IF(AND(ISNUMBER(OFFSET('Sanitation Data'!$G$12,0,10*ROW('Sanitation Data'!G79))),'Data Summary'!DD85="Yes"),OFFSET('Sanitation Data'!$G$12,0,10*ROW('Sanitation Data'!G79)),NA())</f>
        <v>#N/A</v>
      </c>
      <c r="AP85" s="92" t="e">
        <f ca="true">+IF(AND(ISNUMBER(OFFSET('Sanitation Data'!$H$4,0,10*ROW('Sanitation Data'!H79))),'Data Summary'!DE85="Yes"),100-OFFSET('Sanitation Data'!$H$4,0,10*ROW('Sanitation Data'!H79)),NA())</f>
        <v>#N/A</v>
      </c>
      <c r="AQ85" s="92" t="e">
        <f ca="true">+IF(AND(ISNUMBER(OFFSET('Sanitation Data'!$H$6,0,10*ROW('Sanitation Data'!H79))),'Data Summary'!DF85="Yes"),OFFSET('Sanitation Data'!$H$6,0,10*ROW('Sanitation Data'!H79)),NA())</f>
        <v>#N/A</v>
      </c>
      <c r="AR85" s="92" t="e">
        <f ca="true">+IF(AND(ISNUMBER(OFFSET('Sanitation Data'!$H$10,0,10*ROW('Sanitation Data'!H79))),'Data Summary'!DG85="Yes"),OFFSET('Sanitation Data'!$H$10,0,10*ROW('Sanitation Data'!H79)),NA())</f>
        <v>#N/A</v>
      </c>
      <c r="AS85" s="92" t="e">
        <f ca="true">+IF(AND(ISNUMBER(OFFSET('Sanitation Data'!$H$11,0,10*ROW('Sanitation Data'!H79))),'Data Summary'!DH85="Yes"),OFFSET('Sanitation Data'!$H$11,0,10*ROW('Sanitation Data'!H79)),NA())</f>
        <v>#N/A</v>
      </c>
      <c r="AT85" s="92" t="e">
        <f ca="true">+IF(AND(ISNUMBER(OFFSET('Sanitation Data'!$H$12,0,10*ROW('Sanitation Data'!H79))),'Data Summary'!DI85="Yes"),OFFSET('Sanitation Data'!$H$12,0,10*ROW('Sanitation Data'!H79)),NA())</f>
        <v>#N/A</v>
      </c>
      <c r="AU85" s="92" t="e">
        <f ca="true">+IF(AND(ISNUMBER(OFFSET('Sanitation Data'!$I$4,0,10*ROW('Sanitation Data'!I79))),'Data Summary'!DJ85="Yes"),100-OFFSET('Sanitation Data'!$I$4,0,10*ROW('Sanitation Data'!I79)),NA())</f>
        <v>#N/A</v>
      </c>
      <c r="AV85" s="92" t="e">
        <f ca="true">+IF(AND(ISNUMBER(OFFSET('Sanitation Data'!$I$6,0,10*ROW('Sanitation Data'!I79))),'Data Summary'!DK85="Yes"),OFFSET('Sanitation Data'!$I$6,0,10*ROW('Sanitation Data'!I79)),NA())</f>
        <v>#N/A</v>
      </c>
      <c r="AW85" s="92" t="e">
        <f ca="true">+IF(AND(ISNUMBER(OFFSET('Sanitation Data'!$I$10,0,10*ROW('Sanitation Data'!I79))),'Data Summary'!DL85="Yes"),OFFSET('Sanitation Data'!$I$10,0,10*ROW('Sanitation Data'!I79)),NA())</f>
        <v>#N/A</v>
      </c>
      <c r="AX85" s="92" t="e">
        <f ca="true">+IF(AND(ISNUMBER(OFFSET('Sanitation Data'!$I$11,0,10*ROW('Sanitation Data'!I79))),'Data Summary'!DM85="Yes"),OFFSET('Sanitation Data'!$I$11,0,10*ROW('Sanitation Data'!I79)),NA())</f>
        <v>#N/A</v>
      </c>
      <c r="AY85" s="92" t="e">
        <f ca="true">+IF(AND(ISNUMBER(OFFSET('Sanitation Data'!$I$12,0,10*ROW('Sanitation Data'!I79))),'Data Summary'!DN85="Yes"),OFFSET('Sanitation Data'!$I$12,0,10*ROW('Sanitation Data'!I79)),NA())</f>
        <v>#N/A</v>
      </c>
      <c r="AZ85" s="93" t="e">
        <f ca="true">+IF(AND(ISNUMBER(OFFSET('Hygiene Data'!$D$5,0,10*ROW('Hygiene Data'!D79))),'Data Summary'!DO85="Yes"),OFFSET('Hygiene Data'!$D$5,0,10*ROW('Hygiene Data'!D79)),NA())</f>
        <v>#N/A</v>
      </c>
      <c r="BA85" s="93" t="e">
        <f ca="true">+IF(AND(ISNUMBER(OFFSET('Hygiene Data'!$D$7,0,10*ROW('Hygiene Data'!D79))),'Data Summary'!DP85="Yes"),OFFSET('Hygiene Data'!$D$7,0,10*ROW('Hygiene Data'!D79)),NA())</f>
        <v>#N/A</v>
      </c>
      <c r="BB85" s="93" t="e">
        <f ca="true">+IF(AND(ISNUMBER(OFFSET('Hygiene Data'!$D$9,0,10*ROW('Hygiene Data'!D79))),'Data Summary'!DQ85="Yes"),OFFSET('Hygiene Data'!$D$9,0,10*ROW('Hygiene Data'!D79)),NA())</f>
        <v>#N/A</v>
      </c>
      <c r="BC85" s="93" t="e">
        <f ca="true">+IF(AND(ISNUMBER(OFFSET('Hygiene Data'!$E$5,0,10*ROW('Hygiene Data'!E79))),'Data Summary'!DR85="Yes"),OFFSET('Hygiene Data'!$E$5,0,10*ROW('Hygiene Data'!E79)),NA())</f>
        <v>#N/A</v>
      </c>
      <c r="BD85" s="93" t="e">
        <f ca="true">+IF(AND(ISNUMBER(OFFSET('Hygiene Data'!$E$7,0,10*ROW('Hygiene Data'!E79))),'Data Summary'!DS85="Yes"),OFFSET('Hygiene Data'!$E$7,0,10*ROW('Hygiene Data'!E79)),NA())</f>
        <v>#N/A</v>
      </c>
      <c r="BE85" s="93" t="e">
        <f ca="true">+IF(AND(ISNUMBER(OFFSET('Hygiene Data'!$E$9,0,10*ROW('Hygiene Data'!E79))),'Data Summary'!DT85="Yes"),OFFSET('Hygiene Data'!$E$9,0,10*ROW('Hygiene Data'!E79)),NA())</f>
        <v>#N/A</v>
      </c>
      <c r="BF85" s="93" t="e">
        <f ca="true">+IF(AND(ISNUMBER(OFFSET('Hygiene Data'!$F$5,0,10*ROW('Hygiene Data'!F79))),'Data Summary'!DU85="Yes"),OFFSET('Hygiene Data'!$F$5,0,10*ROW('Hygiene Data'!F79)),NA())</f>
        <v>#N/A</v>
      </c>
      <c r="BG85" s="93" t="e">
        <f ca="true">+IF(AND(ISNUMBER(OFFSET('Hygiene Data'!$F$7,0,10*ROW('Hygiene Data'!F79))),'Data Summary'!DV85="Yes"),OFFSET('Hygiene Data'!$F$7,0,10*ROW('Hygiene Data'!F79)),NA())</f>
        <v>#N/A</v>
      </c>
      <c r="BH85" s="93" t="e">
        <f ca="true">+IF(AND(ISNUMBER(OFFSET('Hygiene Data'!$F$9,0,10*ROW('Hygiene Data'!F79))),'Data Summary'!DW85="Yes"),OFFSET('Hygiene Data'!$F$9,0,10*ROW('Hygiene Data'!F79)),NA())</f>
        <v>#N/A</v>
      </c>
      <c r="BI85" s="93" t="e">
        <f ca="true">+IF(AND(ISNUMBER(OFFSET('Hygiene Data'!$G$5,0,10*ROW('Hygiene Data'!G79))),'Data Summary'!DX85="Yes"),OFFSET('Hygiene Data'!$G$5,0,10*ROW('Hygiene Data'!G79)),NA())</f>
        <v>#N/A</v>
      </c>
      <c r="BJ85" s="93" t="e">
        <f ca="true">+IF(AND(ISNUMBER(OFFSET('Hygiene Data'!$G$7,0,10*ROW('Hygiene Data'!G79))),'Data Summary'!DY85="Yes"),OFFSET('Hygiene Data'!$G$7,0,10*ROW('Hygiene Data'!G79)),NA())</f>
        <v>#N/A</v>
      </c>
      <c r="BK85" s="93" t="e">
        <f ca="true">+IF(AND(ISNUMBER(OFFSET('Hygiene Data'!$G$9,0,10*ROW('Hygiene Data'!G79))),'Data Summary'!DZ85="Yes"),OFFSET('Hygiene Data'!$G$9,0,10*ROW('Hygiene Data'!G79)),NA())</f>
        <v>#N/A</v>
      </c>
      <c r="BL85" s="93" t="e">
        <f ca="true">+IF(AND(ISNUMBER(OFFSET('Hygiene Data'!$H$5,0,10*ROW('Hygiene Data'!H79))),'Data Summary'!EA85="Yes"),OFFSET('Hygiene Data'!$H$5,0,10*ROW('Hygiene Data'!H79)),NA())</f>
        <v>#N/A</v>
      </c>
      <c r="BM85" s="93" t="e">
        <f ca="true">+IF(AND(ISNUMBER(OFFSET('Hygiene Data'!$H$7,0,10*ROW('Hygiene Data'!H79))),'Data Summary'!EB85="Yes"),OFFSET('Hygiene Data'!$H$7,0,10*ROW('Hygiene Data'!H79)),NA())</f>
        <v>#N/A</v>
      </c>
      <c r="BN85" s="93" t="e">
        <f ca="true">+IF(AND(ISNUMBER(OFFSET('Hygiene Data'!$H$9,0,10*ROW('Hygiene Data'!H79))),'Data Summary'!EC85="Yes"),OFFSET('Hygiene Data'!$H$9,0,10*ROW('Hygiene Data'!H79)),NA())</f>
        <v>#N/A</v>
      </c>
      <c r="BO85" s="93" t="e">
        <f ca="true">+IF(AND(ISNUMBER(OFFSET('Hygiene Data'!$I$5,0,10*ROW('Hygiene Data'!I79))),'Data Summary'!ED85="Yes"),OFFSET('Hygiene Data'!$I$5,0,10*ROW('Hygiene Data'!I79)),NA())</f>
        <v>#N/A</v>
      </c>
      <c r="BP85" s="93" t="e">
        <f ca="true">+IF(AND(ISNUMBER(OFFSET('Hygiene Data'!$I$7,0,10*ROW('Hygiene Data'!I79))),'Data Summary'!EE85="Yes"),OFFSET('Hygiene Data'!$I$7,0,10*ROW('Hygiene Data'!I79)),NA())</f>
        <v>#N/A</v>
      </c>
      <c r="BQ85" s="93" t="e">
        <f ca="true">+IF(AND(ISNUMBER(OFFSET('Hygiene Data'!$I$9,0,10*ROW('Hygiene Data'!I79))),'Data Summary'!EF85="Yes"),OFFSET('Hygiene Data'!$I$9,0,10*ROW('Hygiene Data'!I79)),NA())</f>
        <v>#N/A</v>
      </c>
    </row>
    <row xmlns:x14ac="http://schemas.microsoft.com/office/spreadsheetml/2009/9/ac" r="86" x14ac:dyDescent="0.2">
      <c r="A86" s="325" t="e">
        <f ca="true">+RIGHT('Data Summary'!A86,LEN('Data Summary'!A86)-9)</f>
        <v>#VALUE!</v>
      </c>
      <c r="B86" s="35" t="str">
        <f ca="true">+IF(ISTEXT('Data Summary'!B86),'Data Summary'!B86,"")</f>
        <v/>
      </c>
      <c r="C86" s="324" t="e">
        <f ca="true">+VALUE('Data Summary'!C86)</f>
        <v>#VALUE!</v>
      </c>
      <c r="D86" s="91" t="e">
        <f ca="true">+IF(AND(ISNUMBER(OFFSET('Water Data'!$D$4,0,10*ROW('Water Data'!D80))),'Data Summary'!BS86="Yes"),100-OFFSET('Water Data'!$D$4,0,10*ROW('Water Data'!D80)),NA())</f>
        <v>#N/A</v>
      </c>
      <c r="E86" s="91" t="e">
        <f ca="true">+IF(AND(ISNUMBER(OFFSET('Water Data'!$D$6,0,10*ROW('Water Data'!D80))),'Data Summary'!BT86="Yes"),OFFSET('Water Data'!$D$6,0,10*ROW('Water Data'!D80)),NA())</f>
        <v>#N/A</v>
      </c>
      <c r="F86" s="91" t="e">
        <f ca="true">+IF(AND(ISNUMBER(OFFSET('Water Data'!$D$9,0,10*ROW('Water Data'!D80))),'Data Summary'!BU86="Yes"),OFFSET('Water Data'!$D$9,0,10*ROW('Water Data'!D80)),NA())</f>
        <v>#N/A</v>
      </c>
      <c r="G86" s="91" t="e">
        <f ca="true">+IF(AND(ISNUMBER(OFFSET('Water Data'!$E$4,0,10*ROW('Water Data'!E80))),'Data Summary'!BV86="Yes"),100-OFFSET('Water Data'!$E$4,0,10*ROW('Water Data'!E80)),NA())</f>
        <v>#N/A</v>
      </c>
      <c r="H86" s="91" t="e">
        <f ca="true">+IF(AND(ISNUMBER(OFFSET('Water Data'!$E$6,0,10*ROW('Water Data'!E80))),'Data Summary'!BW86="Yes"),OFFSET('Water Data'!$E$6,0,10*ROW('Water Data'!E80)),NA())</f>
        <v>#N/A</v>
      </c>
      <c r="I86" s="91" t="e">
        <f ca="true">+IF(AND(ISNUMBER(OFFSET('Water Data'!$E$9,0,10*ROW('Water Data'!E80))),'Data Summary'!BX86="Yes"),OFFSET('Water Data'!$E$9,0,10*ROW('Water Data'!E80)),NA())</f>
        <v>#N/A</v>
      </c>
      <c r="J86" s="91" t="e">
        <f ca="true">+IF(AND(ISNUMBER(OFFSET('Water Data'!$F$4,0,10*ROW('Water Data'!F80))),'Data Summary'!BY86="Yes"),100-OFFSET('Water Data'!$F$4,0,10*ROW('Water Data'!F80)),NA())</f>
        <v>#N/A</v>
      </c>
      <c r="K86" s="91" t="e">
        <f ca="true">+IF(AND(ISNUMBER(OFFSET('Water Data'!$F$6,0,10*ROW('Water Data'!F80))),'Data Summary'!BZ86="Yes"),OFFSET('Water Data'!$F$6,0,10*ROW('Water Data'!F80)),NA())</f>
        <v>#N/A</v>
      </c>
      <c r="L86" s="91" t="e">
        <f ca="true">+IF(AND(ISNUMBER(OFFSET('Water Data'!$F$9,0,10*ROW('Water Data'!F80))),'Data Summary'!CA86="Yes"),OFFSET('Water Data'!$F$9,0,10*ROW('Water Data'!F80)),NA())</f>
        <v>#N/A</v>
      </c>
      <c r="M86" s="91" t="e">
        <f ca="true">+IF(AND(ISNUMBER(OFFSET('Water Data'!$G$4,0,10*ROW('Water Data'!G80))),'Data Summary'!CB86="Yes"),100-OFFSET('Water Data'!$G$4,0,10*ROW('Water Data'!G80)),NA())</f>
        <v>#N/A</v>
      </c>
      <c r="N86" s="91" t="e">
        <f ca="true">+IF(AND(ISNUMBER(OFFSET('Water Data'!$G$6,0,10*ROW('Water Data'!G80))),'Data Summary'!CC86="Yes"),OFFSET('Water Data'!$G$6,0,10*ROW('Water Data'!G80)),NA())</f>
        <v>#N/A</v>
      </c>
      <c r="O86" s="91" t="e">
        <f ca="true">+IF(AND(ISNUMBER(OFFSET('Water Data'!$G$9,0,10*ROW('Water Data'!G80))),'Data Summary'!CD86="Yes"),OFFSET('Water Data'!$G$9,0,10*ROW('Water Data'!G80)),NA())</f>
        <v>#N/A</v>
      </c>
      <c r="P86" s="91" t="e">
        <f ca="true">+IF(AND(ISNUMBER(OFFSET('Water Data'!$H$4,0,10*ROW('Water Data'!H80))),'Data Summary'!CE86="Yes"),100-OFFSET('Water Data'!$H$4,0,10*ROW('Water Data'!H80)),NA())</f>
        <v>#N/A</v>
      </c>
      <c r="Q86" s="91" t="e">
        <f ca="true">+IF(AND(ISNUMBER(OFFSET('Water Data'!$H$6,0,10*ROW('Water Data'!H80))),'Data Summary'!CF86="Yes"),OFFSET('Water Data'!$H$6,0,10*ROW('Water Data'!H80)),NA())</f>
        <v>#N/A</v>
      </c>
      <c r="R86" s="91" t="e">
        <f ca="true">+IF(AND(ISNUMBER(OFFSET('Water Data'!$H$9,0,10*ROW('Water Data'!H80))),'Data Summary'!CG86="Yes"),OFFSET('Water Data'!$H$9,0,10*ROW('Water Data'!H80)),NA())</f>
        <v>#N/A</v>
      </c>
      <c r="S86" s="91" t="e">
        <f ca="true">+IF(AND(ISNUMBER(OFFSET('Water Data'!$I$4,0,10*ROW('Water Data'!I80))),'Data Summary'!CH86="Yes"),100-OFFSET('Water Data'!$I$4,0,10*ROW('Water Data'!I80)),NA())</f>
        <v>#N/A</v>
      </c>
      <c r="T86" s="91" t="e">
        <f ca="true">+IF(AND(ISNUMBER(OFFSET('Water Data'!$I$6,0,10*ROW('Water Data'!I80))),'Data Summary'!CI86="Yes"),OFFSET('Water Data'!$I$6,0,10*ROW('Water Data'!I80)),NA())</f>
        <v>#N/A</v>
      </c>
      <c r="U86" s="91" t="e">
        <f ca="true">+IF(AND(ISNUMBER(OFFSET('Water Data'!$I$9,0,10*ROW('Water Data'!I80))),'Data Summary'!CJ86="Yes"),OFFSET('Water Data'!$I$9,0,10*ROW('Water Data'!I80)),NA())</f>
        <v>#N/A</v>
      </c>
      <c r="V86" s="92" t="e">
        <f ca="true">+IF(AND(ISNUMBER(OFFSET('Sanitation Data'!$D$4,0,10*ROW('Sanitation Data'!D80))),'Data Summary'!CK86="Yes"),100-OFFSET('Sanitation Data'!$D$4,0,10*ROW('Sanitation Data'!D80)),NA())</f>
        <v>#N/A</v>
      </c>
      <c r="W86" s="92" t="e">
        <f ca="true">+IF(AND(ISNUMBER(OFFSET('Sanitation Data'!$D$6,0,10*ROW('Sanitation Data'!D80))),'Data Summary'!CL86="Yes"),OFFSET('Sanitation Data'!$D$6,0,10*ROW('Sanitation Data'!D80)),NA())</f>
        <v>#N/A</v>
      </c>
      <c r="X86" s="92" t="e">
        <f ca="true">+IF(AND(ISNUMBER(OFFSET('Sanitation Data'!$D$10,0,10*ROW('Sanitation Data'!D80))),'Data Summary'!CM86="Yes"),OFFSET('Sanitation Data'!$D$10,0,10*ROW('Sanitation Data'!D80)),NA())</f>
        <v>#N/A</v>
      </c>
      <c r="Y86" s="92" t="e">
        <f ca="true">+IF(AND(ISNUMBER(OFFSET('Sanitation Data'!$D$11,0,10*ROW('Sanitation Data'!D80))),'Data Summary'!CN86="Yes"),OFFSET('Sanitation Data'!$D$11,0,10*ROW('Sanitation Data'!D80)),NA())</f>
        <v>#N/A</v>
      </c>
      <c r="Z86" s="92" t="e">
        <f ca="true">+IF(AND(ISNUMBER(OFFSET('Sanitation Data'!$D$12,0,10*ROW('Sanitation Data'!D80))),'Data Summary'!CO86="Yes"),OFFSET('Sanitation Data'!$D$12,0,10*ROW('Sanitation Data'!D80)),NA())</f>
        <v>#N/A</v>
      </c>
      <c r="AA86" s="92" t="e">
        <f ca="true">+IF(AND(ISNUMBER(OFFSET('Sanitation Data'!$E$4,0,10*ROW('Sanitation Data'!E80))),'Data Summary'!CP86="Yes"),100-OFFSET('Sanitation Data'!$E$4,0,10*ROW('Sanitation Data'!E80)),NA())</f>
        <v>#N/A</v>
      </c>
      <c r="AB86" s="92" t="e">
        <f ca="true">+IF(AND(ISNUMBER(OFFSET('Sanitation Data'!$E$6,0,10*ROW('Sanitation Data'!E80))),'Data Summary'!CQ86="Yes"),OFFSET('Sanitation Data'!$E$6,0,10*ROW('Sanitation Data'!E80)),NA())</f>
        <v>#N/A</v>
      </c>
      <c r="AC86" s="92" t="e">
        <f ca="true">+IF(AND(ISNUMBER(OFFSET('Sanitation Data'!$E$10,0,10*ROW('Sanitation Data'!E80))),'Data Summary'!CR86="Yes"),OFFSET('Sanitation Data'!$E$10,0,10*ROW('Sanitation Data'!E80)),NA())</f>
        <v>#N/A</v>
      </c>
      <c r="AD86" s="92" t="e">
        <f ca="true">+IF(AND(ISNUMBER(OFFSET('Sanitation Data'!$E$11,0,10*ROW('Sanitation Data'!E80))),'Data Summary'!CS86="Yes"),OFFSET('Sanitation Data'!$E$11,0,10*ROW('Sanitation Data'!E80)),NA())</f>
        <v>#N/A</v>
      </c>
      <c r="AE86" s="92" t="e">
        <f ca="true">+IF(AND(ISNUMBER(OFFSET('Sanitation Data'!$E$12,0,10*ROW('Sanitation Data'!E80))),'Data Summary'!CT86="Yes"),OFFSET('Sanitation Data'!$E$12,0,10*ROW('Sanitation Data'!E80)),NA())</f>
        <v>#N/A</v>
      </c>
      <c r="AF86" s="92" t="e">
        <f ca="true">+IF(AND(ISNUMBER(OFFSET('Sanitation Data'!$F$4,0,10*ROW('Sanitation Data'!F80))),'Data Summary'!CU86="Yes"),100-OFFSET('Sanitation Data'!$F$4,0,10*ROW('Sanitation Data'!F80)),NA())</f>
        <v>#N/A</v>
      </c>
      <c r="AG86" s="92" t="e">
        <f ca="true">+IF(AND(ISNUMBER(OFFSET('Sanitation Data'!$F$6,0,10*ROW('Sanitation Data'!F80))),'Data Summary'!CV86="Yes"),OFFSET('Sanitation Data'!$F$6,0,10*ROW('Sanitation Data'!F80)),NA())</f>
        <v>#N/A</v>
      </c>
      <c r="AH86" s="92" t="e">
        <f ca="true">+IF(AND(ISNUMBER(OFFSET('Sanitation Data'!$F$10,0,10*ROW('Sanitation Data'!F80))),'Data Summary'!CW86="Yes"),OFFSET('Sanitation Data'!$F$10,0,10*ROW('Sanitation Data'!F80)),NA())</f>
        <v>#N/A</v>
      </c>
      <c r="AI86" s="92" t="e">
        <f ca="true">+IF(AND(ISNUMBER(OFFSET('Sanitation Data'!$F$11,0,10*ROW('Sanitation Data'!F80))),'Data Summary'!CX86="Yes"),OFFSET('Sanitation Data'!$F$11,0,10*ROW('Sanitation Data'!F80)),NA())</f>
        <v>#N/A</v>
      </c>
      <c r="AJ86" s="92" t="e">
        <f ca="true">+IF(AND(ISNUMBER(OFFSET('Sanitation Data'!$F$12,0,10*ROW('Sanitation Data'!F80))),'Data Summary'!CY86="Yes"),OFFSET('Sanitation Data'!$F$12,0,10*ROW('Sanitation Data'!F80)),NA())</f>
        <v>#N/A</v>
      </c>
      <c r="AK86" s="92" t="e">
        <f ca="true">+IF(AND(ISNUMBER(OFFSET('Sanitation Data'!$G$4,0,10*ROW('Sanitation Data'!G80))),'Data Summary'!CZ86="Yes"),100-OFFSET('Sanitation Data'!$G$4,0,10*ROW('Sanitation Data'!G80)),NA())</f>
        <v>#N/A</v>
      </c>
      <c r="AL86" s="92" t="e">
        <f ca="true">+IF(AND(ISNUMBER(OFFSET('Sanitation Data'!$G$6,0,10*ROW('Sanitation Data'!G80))),'Data Summary'!DA86="Yes"),OFFSET('Sanitation Data'!$G$6,0,10*ROW('Sanitation Data'!G80)),NA())</f>
        <v>#N/A</v>
      </c>
      <c r="AM86" s="92" t="e">
        <f ca="true">+IF(AND(ISNUMBER(OFFSET('Sanitation Data'!$G$10,0,10*ROW('Sanitation Data'!G80))),'Data Summary'!DB86="Yes"),OFFSET('Sanitation Data'!$G$10,0,10*ROW('Sanitation Data'!G80)),NA())</f>
        <v>#N/A</v>
      </c>
      <c r="AN86" s="92" t="e">
        <f ca="true">+IF(AND(ISNUMBER(OFFSET('Sanitation Data'!$G$11,0,10*ROW('Sanitation Data'!G80))),'Data Summary'!DC86="Yes"),OFFSET('Sanitation Data'!$G$11,0,10*ROW('Sanitation Data'!G80)),NA())</f>
        <v>#N/A</v>
      </c>
      <c r="AO86" s="92" t="e">
        <f ca="true">+IF(AND(ISNUMBER(OFFSET('Sanitation Data'!$G$12,0,10*ROW('Sanitation Data'!G80))),'Data Summary'!DD86="Yes"),OFFSET('Sanitation Data'!$G$12,0,10*ROW('Sanitation Data'!G80)),NA())</f>
        <v>#N/A</v>
      </c>
      <c r="AP86" s="92" t="e">
        <f ca="true">+IF(AND(ISNUMBER(OFFSET('Sanitation Data'!$H$4,0,10*ROW('Sanitation Data'!H80))),'Data Summary'!DE86="Yes"),100-OFFSET('Sanitation Data'!$H$4,0,10*ROW('Sanitation Data'!H80)),NA())</f>
        <v>#N/A</v>
      </c>
      <c r="AQ86" s="92" t="e">
        <f ca="true">+IF(AND(ISNUMBER(OFFSET('Sanitation Data'!$H$6,0,10*ROW('Sanitation Data'!H80))),'Data Summary'!DF86="Yes"),OFFSET('Sanitation Data'!$H$6,0,10*ROW('Sanitation Data'!H80)),NA())</f>
        <v>#N/A</v>
      </c>
      <c r="AR86" s="92" t="e">
        <f ca="true">+IF(AND(ISNUMBER(OFFSET('Sanitation Data'!$H$10,0,10*ROW('Sanitation Data'!H80))),'Data Summary'!DG86="Yes"),OFFSET('Sanitation Data'!$H$10,0,10*ROW('Sanitation Data'!H80)),NA())</f>
        <v>#N/A</v>
      </c>
      <c r="AS86" s="92" t="e">
        <f ca="true">+IF(AND(ISNUMBER(OFFSET('Sanitation Data'!$H$11,0,10*ROW('Sanitation Data'!H80))),'Data Summary'!DH86="Yes"),OFFSET('Sanitation Data'!$H$11,0,10*ROW('Sanitation Data'!H80)),NA())</f>
        <v>#N/A</v>
      </c>
      <c r="AT86" s="92" t="e">
        <f ca="true">+IF(AND(ISNUMBER(OFFSET('Sanitation Data'!$H$12,0,10*ROW('Sanitation Data'!H80))),'Data Summary'!DI86="Yes"),OFFSET('Sanitation Data'!$H$12,0,10*ROW('Sanitation Data'!H80)),NA())</f>
        <v>#N/A</v>
      </c>
      <c r="AU86" s="92" t="e">
        <f ca="true">+IF(AND(ISNUMBER(OFFSET('Sanitation Data'!$I$4,0,10*ROW('Sanitation Data'!I80))),'Data Summary'!DJ86="Yes"),100-OFFSET('Sanitation Data'!$I$4,0,10*ROW('Sanitation Data'!I80)),NA())</f>
        <v>#N/A</v>
      </c>
      <c r="AV86" s="92" t="e">
        <f ca="true">+IF(AND(ISNUMBER(OFFSET('Sanitation Data'!$I$6,0,10*ROW('Sanitation Data'!I80))),'Data Summary'!DK86="Yes"),OFFSET('Sanitation Data'!$I$6,0,10*ROW('Sanitation Data'!I80)),NA())</f>
        <v>#N/A</v>
      </c>
      <c r="AW86" s="92" t="e">
        <f ca="true">+IF(AND(ISNUMBER(OFFSET('Sanitation Data'!$I$10,0,10*ROW('Sanitation Data'!I80))),'Data Summary'!DL86="Yes"),OFFSET('Sanitation Data'!$I$10,0,10*ROW('Sanitation Data'!I80)),NA())</f>
        <v>#N/A</v>
      </c>
      <c r="AX86" s="92" t="e">
        <f ca="true">+IF(AND(ISNUMBER(OFFSET('Sanitation Data'!$I$11,0,10*ROW('Sanitation Data'!I80))),'Data Summary'!DM86="Yes"),OFFSET('Sanitation Data'!$I$11,0,10*ROW('Sanitation Data'!I80)),NA())</f>
        <v>#N/A</v>
      </c>
      <c r="AY86" s="92" t="e">
        <f ca="true">+IF(AND(ISNUMBER(OFFSET('Sanitation Data'!$I$12,0,10*ROW('Sanitation Data'!I80))),'Data Summary'!DN86="Yes"),OFFSET('Sanitation Data'!$I$12,0,10*ROW('Sanitation Data'!I80)),NA())</f>
        <v>#N/A</v>
      </c>
      <c r="AZ86" s="93" t="e">
        <f ca="true">+IF(AND(ISNUMBER(OFFSET('Hygiene Data'!$D$5,0,10*ROW('Hygiene Data'!D80))),'Data Summary'!DO86="Yes"),OFFSET('Hygiene Data'!$D$5,0,10*ROW('Hygiene Data'!D80)),NA())</f>
        <v>#N/A</v>
      </c>
      <c r="BA86" s="93" t="e">
        <f ca="true">+IF(AND(ISNUMBER(OFFSET('Hygiene Data'!$D$7,0,10*ROW('Hygiene Data'!D80))),'Data Summary'!DP86="Yes"),OFFSET('Hygiene Data'!$D$7,0,10*ROW('Hygiene Data'!D80)),NA())</f>
        <v>#N/A</v>
      </c>
      <c r="BB86" s="93" t="e">
        <f ca="true">+IF(AND(ISNUMBER(OFFSET('Hygiene Data'!$D$9,0,10*ROW('Hygiene Data'!D80))),'Data Summary'!DQ86="Yes"),OFFSET('Hygiene Data'!$D$9,0,10*ROW('Hygiene Data'!D80)),NA())</f>
        <v>#N/A</v>
      </c>
      <c r="BC86" s="93" t="e">
        <f ca="true">+IF(AND(ISNUMBER(OFFSET('Hygiene Data'!$E$5,0,10*ROW('Hygiene Data'!E80))),'Data Summary'!DR86="Yes"),OFFSET('Hygiene Data'!$E$5,0,10*ROW('Hygiene Data'!E80)),NA())</f>
        <v>#N/A</v>
      </c>
      <c r="BD86" s="93" t="e">
        <f ca="true">+IF(AND(ISNUMBER(OFFSET('Hygiene Data'!$E$7,0,10*ROW('Hygiene Data'!E80))),'Data Summary'!DS86="Yes"),OFFSET('Hygiene Data'!$E$7,0,10*ROW('Hygiene Data'!E80)),NA())</f>
        <v>#N/A</v>
      </c>
      <c r="BE86" s="93" t="e">
        <f ca="true">+IF(AND(ISNUMBER(OFFSET('Hygiene Data'!$E$9,0,10*ROW('Hygiene Data'!E80))),'Data Summary'!DT86="Yes"),OFFSET('Hygiene Data'!$E$9,0,10*ROW('Hygiene Data'!E80)),NA())</f>
        <v>#N/A</v>
      </c>
      <c r="BF86" s="93" t="e">
        <f ca="true">+IF(AND(ISNUMBER(OFFSET('Hygiene Data'!$F$5,0,10*ROW('Hygiene Data'!F80))),'Data Summary'!DU86="Yes"),OFFSET('Hygiene Data'!$F$5,0,10*ROW('Hygiene Data'!F80)),NA())</f>
        <v>#N/A</v>
      </c>
      <c r="BG86" s="93" t="e">
        <f ca="true">+IF(AND(ISNUMBER(OFFSET('Hygiene Data'!$F$7,0,10*ROW('Hygiene Data'!F80))),'Data Summary'!DV86="Yes"),OFFSET('Hygiene Data'!$F$7,0,10*ROW('Hygiene Data'!F80)),NA())</f>
        <v>#N/A</v>
      </c>
      <c r="BH86" s="93" t="e">
        <f ca="true">+IF(AND(ISNUMBER(OFFSET('Hygiene Data'!$F$9,0,10*ROW('Hygiene Data'!F80))),'Data Summary'!DW86="Yes"),OFFSET('Hygiene Data'!$F$9,0,10*ROW('Hygiene Data'!F80)),NA())</f>
        <v>#N/A</v>
      </c>
      <c r="BI86" s="93" t="e">
        <f ca="true">+IF(AND(ISNUMBER(OFFSET('Hygiene Data'!$G$5,0,10*ROW('Hygiene Data'!G80))),'Data Summary'!DX86="Yes"),OFFSET('Hygiene Data'!$G$5,0,10*ROW('Hygiene Data'!G80)),NA())</f>
        <v>#N/A</v>
      </c>
      <c r="BJ86" s="93" t="e">
        <f ca="true">+IF(AND(ISNUMBER(OFFSET('Hygiene Data'!$G$7,0,10*ROW('Hygiene Data'!G80))),'Data Summary'!DY86="Yes"),OFFSET('Hygiene Data'!$G$7,0,10*ROW('Hygiene Data'!G80)),NA())</f>
        <v>#N/A</v>
      </c>
      <c r="BK86" s="93" t="e">
        <f ca="true">+IF(AND(ISNUMBER(OFFSET('Hygiene Data'!$G$9,0,10*ROW('Hygiene Data'!G80))),'Data Summary'!DZ86="Yes"),OFFSET('Hygiene Data'!$G$9,0,10*ROW('Hygiene Data'!G80)),NA())</f>
        <v>#N/A</v>
      </c>
      <c r="BL86" s="93" t="e">
        <f ca="true">+IF(AND(ISNUMBER(OFFSET('Hygiene Data'!$H$5,0,10*ROW('Hygiene Data'!H80))),'Data Summary'!EA86="Yes"),OFFSET('Hygiene Data'!$H$5,0,10*ROW('Hygiene Data'!H80)),NA())</f>
        <v>#N/A</v>
      </c>
      <c r="BM86" s="93" t="e">
        <f ca="true">+IF(AND(ISNUMBER(OFFSET('Hygiene Data'!$H$7,0,10*ROW('Hygiene Data'!H80))),'Data Summary'!EB86="Yes"),OFFSET('Hygiene Data'!$H$7,0,10*ROW('Hygiene Data'!H80)),NA())</f>
        <v>#N/A</v>
      </c>
      <c r="BN86" s="93" t="e">
        <f ca="true">+IF(AND(ISNUMBER(OFFSET('Hygiene Data'!$H$9,0,10*ROW('Hygiene Data'!H80))),'Data Summary'!EC86="Yes"),OFFSET('Hygiene Data'!$H$9,0,10*ROW('Hygiene Data'!H80)),NA())</f>
        <v>#N/A</v>
      </c>
      <c r="BO86" s="93" t="e">
        <f ca="true">+IF(AND(ISNUMBER(OFFSET('Hygiene Data'!$I$5,0,10*ROW('Hygiene Data'!I80))),'Data Summary'!ED86="Yes"),OFFSET('Hygiene Data'!$I$5,0,10*ROW('Hygiene Data'!I80)),NA())</f>
        <v>#N/A</v>
      </c>
      <c r="BP86" s="93" t="e">
        <f ca="true">+IF(AND(ISNUMBER(OFFSET('Hygiene Data'!$I$7,0,10*ROW('Hygiene Data'!I80))),'Data Summary'!EE86="Yes"),OFFSET('Hygiene Data'!$I$7,0,10*ROW('Hygiene Data'!I80)),NA())</f>
        <v>#N/A</v>
      </c>
      <c r="BQ86" s="93" t="e">
        <f ca="true">+IF(AND(ISNUMBER(OFFSET('Hygiene Data'!$I$9,0,10*ROW('Hygiene Data'!I80))),'Data Summary'!EF86="Yes"),OFFSET('Hygiene Data'!$I$9,0,10*ROW('Hygiene Data'!I80)),NA())</f>
        <v>#N/A</v>
      </c>
    </row>
    <row xmlns:x14ac="http://schemas.microsoft.com/office/spreadsheetml/2009/9/ac" r="87" x14ac:dyDescent="0.2">
      <c r="A87" s="325" t="e">
        <f ca="true">+RIGHT('Data Summary'!A87,LEN('Data Summary'!A87)-9)</f>
        <v>#VALUE!</v>
      </c>
      <c r="B87" s="35" t="str">
        <f ca="true">+IF(ISTEXT('Data Summary'!B87),'Data Summary'!B87,"")</f>
        <v/>
      </c>
      <c r="C87" s="324" t="e">
        <f ca="true">+VALUE('Data Summary'!C87)</f>
        <v>#VALUE!</v>
      </c>
      <c r="D87" s="91" t="e">
        <f ca="true">+IF(AND(ISNUMBER(OFFSET('Water Data'!$D$4,0,10*ROW('Water Data'!D81))),'Data Summary'!BS87="Yes"),100-OFFSET('Water Data'!$D$4,0,10*ROW('Water Data'!D81)),NA())</f>
        <v>#N/A</v>
      </c>
      <c r="E87" s="91" t="e">
        <f ca="true">+IF(AND(ISNUMBER(OFFSET('Water Data'!$D$6,0,10*ROW('Water Data'!D81))),'Data Summary'!BT87="Yes"),OFFSET('Water Data'!$D$6,0,10*ROW('Water Data'!D81)),NA())</f>
        <v>#N/A</v>
      </c>
      <c r="F87" s="91" t="e">
        <f ca="true">+IF(AND(ISNUMBER(OFFSET('Water Data'!$D$9,0,10*ROW('Water Data'!D81))),'Data Summary'!BU87="Yes"),OFFSET('Water Data'!$D$9,0,10*ROW('Water Data'!D81)),NA())</f>
        <v>#N/A</v>
      </c>
      <c r="G87" s="91" t="e">
        <f ca="true">+IF(AND(ISNUMBER(OFFSET('Water Data'!$E$4,0,10*ROW('Water Data'!E81))),'Data Summary'!BV87="Yes"),100-OFFSET('Water Data'!$E$4,0,10*ROW('Water Data'!E81)),NA())</f>
        <v>#N/A</v>
      </c>
      <c r="H87" s="91" t="e">
        <f ca="true">+IF(AND(ISNUMBER(OFFSET('Water Data'!$E$6,0,10*ROW('Water Data'!E81))),'Data Summary'!BW87="Yes"),OFFSET('Water Data'!$E$6,0,10*ROW('Water Data'!E81)),NA())</f>
        <v>#N/A</v>
      </c>
      <c r="I87" s="91" t="e">
        <f ca="true">+IF(AND(ISNUMBER(OFFSET('Water Data'!$E$9,0,10*ROW('Water Data'!E81))),'Data Summary'!BX87="Yes"),OFFSET('Water Data'!$E$9,0,10*ROW('Water Data'!E81)),NA())</f>
        <v>#N/A</v>
      </c>
      <c r="J87" s="91" t="e">
        <f ca="true">+IF(AND(ISNUMBER(OFFSET('Water Data'!$F$4,0,10*ROW('Water Data'!F81))),'Data Summary'!BY87="Yes"),100-OFFSET('Water Data'!$F$4,0,10*ROW('Water Data'!F81)),NA())</f>
        <v>#N/A</v>
      </c>
      <c r="K87" s="91" t="e">
        <f ca="true">+IF(AND(ISNUMBER(OFFSET('Water Data'!$F$6,0,10*ROW('Water Data'!F81))),'Data Summary'!BZ87="Yes"),OFFSET('Water Data'!$F$6,0,10*ROW('Water Data'!F81)),NA())</f>
        <v>#N/A</v>
      </c>
      <c r="L87" s="91" t="e">
        <f ca="true">+IF(AND(ISNUMBER(OFFSET('Water Data'!$F$9,0,10*ROW('Water Data'!F81))),'Data Summary'!CA87="Yes"),OFFSET('Water Data'!$F$9,0,10*ROW('Water Data'!F81)),NA())</f>
        <v>#N/A</v>
      </c>
      <c r="M87" s="91" t="e">
        <f ca="true">+IF(AND(ISNUMBER(OFFSET('Water Data'!$G$4,0,10*ROW('Water Data'!G81))),'Data Summary'!CB87="Yes"),100-OFFSET('Water Data'!$G$4,0,10*ROW('Water Data'!G81)),NA())</f>
        <v>#N/A</v>
      </c>
      <c r="N87" s="91" t="e">
        <f ca="true">+IF(AND(ISNUMBER(OFFSET('Water Data'!$G$6,0,10*ROW('Water Data'!G81))),'Data Summary'!CC87="Yes"),OFFSET('Water Data'!$G$6,0,10*ROW('Water Data'!G81)),NA())</f>
        <v>#N/A</v>
      </c>
      <c r="O87" s="91" t="e">
        <f ca="true">+IF(AND(ISNUMBER(OFFSET('Water Data'!$G$9,0,10*ROW('Water Data'!G81))),'Data Summary'!CD87="Yes"),OFFSET('Water Data'!$G$9,0,10*ROW('Water Data'!G81)),NA())</f>
        <v>#N/A</v>
      </c>
      <c r="P87" s="91" t="e">
        <f ca="true">+IF(AND(ISNUMBER(OFFSET('Water Data'!$H$4,0,10*ROW('Water Data'!H81))),'Data Summary'!CE87="Yes"),100-OFFSET('Water Data'!$H$4,0,10*ROW('Water Data'!H81)),NA())</f>
        <v>#N/A</v>
      </c>
      <c r="Q87" s="91" t="e">
        <f ca="true">+IF(AND(ISNUMBER(OFFSET('Water Data'!$H$6,0,10*ROW('Water Data'!H81))),'Data Summary'!CF87="Yes"),OFFSET('Water Data'!$H$6,0,10*ROW('Water Data'!H81)),NA())</f>
        <v>#N/A</v>
      </c>
      <c r="R87" s="91" t="e">
        <f ca="true">+IF(AND(ISNUMBER(OFFSET('Water Data'!$H$9,0,10*ROW('Water Data'!H81))),'Data Summary'!CG87="Yes"),OFFSET('Water Data'!$H$9,0,10*ROW('Water Data'!H81)),NA())</f>
        <v>#N/A</v>
      </c>
      <c r="S87" s="91" t="e">
        <f ca="true">+IF(AND(ISNUMBER(OFFSET('Water Data'!$I$4,0,10*ROW('Water Data'!I81))),'Data Summary'!CH87="Yes"),100-OFFSET('Water Data'!$I$4,0,10*ROW('Water Data'!I81)),NA())</f>
        <v>#N/A</v>
      </c>
      <c r="T87" s="91" t="e">
        <f ca="true">+IF(AND(ISNUMBER(OFFSET('Water Data'!$I$6,0,10*ROW('Water Data'!I81))),'Data Summary'!CI87="Yes"),OFFSET('Water Data'!$I$6,0,10*ROW('Water Data'!I81)),NA())</f>
        <v>#N/A</v>
      </c>
      <c r="U87" s="91" t="e">
        <f ca="true">+IF(AND(ISNUMBER(OFFSET('Water Data'!$I$9,0,10*ROW('Water Data'!I81))),'Data Summary'!CJ87="Yes"),OFFSET('Water Data'!$I$9,0,10*ROW('Water Data'!I81)),NA())</f>
        <v>#N/A</v>
      </c>
      <c r="V87" s="92" t="e">
        <f ca="true">+IF(AND(ISNUMBER(OFFSET('Sanitation Data'!$D$4,0,10*ROW('Sanitation Data'!D81))),'Data Summary'!CK87="Yes"),100-OFFSET('Sanitation Data'!$D$4,0,10*ROW('Sanitation Data'!D81)),NA())</f>
        <v>#N/A</v>
      </c>
      <c r="W87" s="92" t="e">
        <f ca="true">+IF(AND(ISNUMBER(OFFSET('Sanitation Data'!$D$6,0,10*ROW('Sanitation Data'!D81))),'Data Summary'!CL87="Yes"),OFFSET('Sanitation Data'!$D$6,0,10*ROW('Sanitation Data'!D81)),NA())</f>
        <v>#N/A</v>
      </c>
      <c r="X87" s="92" t="e">
        <f ca="true">+IF(AND(ISNUMBER(OFFSET('Sanitation Data'!$D$10,0,10*ROW('Sanitation Data'!D81))),'Data Summary'!CM87="Yes"),OFFSET('Sanitation Data'!$D$10,0,10*ROW('Sanitation Data'!D81)),NA())</f>
        <v>#N/A</v>
      </c>
      <c r="Y87" s="92" t="e">
        <f ca="true">+IF(AND(ISNUMBER(OFFSET('Sanitation Data'!$D$11,0,10*ROW('Sanitation Data'!D81))),'Data Summary'!CN87="Yes"),OFFSET('Sanitation Data'!$D$11,0,10*ROW('Sanitation Data'!D81)),NA())</f>
        <v>#N/A</v>
      </c>
      <c r="Z87" s="92" t="e">
        <f ca="true">+IF(AND(ISNUMBER(OFFSET('Sanitation Data'!$D$12,0,10*ROW('Sanitation Data'!D81))),'Data Summary'!CO87="Yes"),OFFSET('Sanitation Data'!$D$12,0,10*ROW('Sanitation Data'!D81)),NA())</f>
        <v>#N/A</v>
      </c>
      <c r="AA87" s="92" t="e">
        <f ca="true">+IF(AND(ISNUMBER(OFFSET('Sanitation Data'!$E$4,0,10*ROW('Sanitation Data'!E81))),'Data Summary'!CP87="Yes"),100-OFFSET('Sanitation Data'!$E$4,0,10*ROW('Sanitation Data'!E81)),NA())</f>
        <v>#N/A</v>
      </c>
      <c r="AB87" s="92" t="e">
        <f ca="true">+IF(AND(ISNUMBER(OFFSET('Sanitation Data'!$E$6,0,10*ROW('Sanitation Data'!E81))),'Data Summary'!CQ87="Yes"),OFFSET('Sanitation Data'!$E$6,0,10*ROW('Sanitation Data'!E81)),NA())</f>
        <v>#N/A</v>
      </c>
      <c r="AC87" s="92" t="e">
        <f ca="true">+IF(AND(ISNUMBER(OFFSET('Sanitation Data'!$E$10,0,10*ROW('Sanitation Data'!E81))),'Data Summary'!CR87="Yes"),OFFSET('Sanitation Data'!$E$10,0,10*ROW('Sanitation Data'!E81)),NA())</f>
        <v>#N/A</v>
      </c>
      <c r="AD87" s="92" t="e">
        <f ca="true">+IF(AND(ISNUMBER(OFFSET('Sanitation Data'!$E$11,0,10*ROW('Sanitation Data'!E81))),'Data Summary'!CS87="Yes"),OFFSET('Sanitation Data'!$E$11,0,10*ROW('Sanitation Data'!E81)),NA())</f>
        <v>#N/A</v>
      </c>
      <c r="AE87" s="92" t="e">
        <f ca="true">+IF(AND(ISNUMBER(OFFSET('Sanitation Data'!$E$12,0,10*ROW('Sanitation Data'!E81))),'Data Summary'!CT87="Yes"),OFFSET('Sanitation Data'!$E$12,0,10*ROW('Sanitation Data'!E81)),NA())</f>
        <v>#N/A</v>
      </c>
      <c r="AF87" s="92" t="e">
        <f ca="true">+IF(AND(ISNUMBER(OFFSET('Sanitation Data'!$F$4,0,10*ROW('Sanitation Data'!F81))),'Data Summary'!CU87="Yes"),100-OFFSET('Sanitation Data'!$F$4,0,10*ROW('Sanitation Data'!F81)),NA())</f>
        <v>#N/A</v>
      </c>
      <c r="AG87" s="92" t="e">
        <f ca="true">+IF(AND(ISNUMBER(OFFSET('Sanitation Data'!$F$6,0,10*ROW('Sanitation Data'!F81))),'Data Summary'!CV87="Yes"),OFFSET('Sanitation Data'!$F$6,0,10*ROW('Sanitation Data'!F81)),NA())</f>
        <v>#N/A</v>
      </c>
      <c r="AH87" s="92" t="e">
        <f ca="true">+IF(AND(ISNUMBER(OFFSET('Sanitation Data'!$F$10,0,10*ROW('Sanitation Data'!F81))),'Data Summary'!CW87="Yes"),OFFSET('Sanitation Data'!$F$10,0,10*ROW('Sanitation Data'!F81)),NA())</f>
        <v>#N/A</v>
      </c>
      <c r="AI87" s="92" t="e">
        <f ca="true">+IF(AND(ISNUMBER(OFFSET('Sanitation Data'!$F$11,0,10*ROW('Sanitation Data'!F81))),'Data Summary'!CX87="Yes"),OFFSET('Sanitation Data'!$F$11,0,10*ROW('Sanitation Data'!F81)),NA())</f>
        <v>#N/A</v>
      </c>
      <c r="AJ87" s="92" t="e">
        <f ca="true">+IF(AND(ISNUMBER(OFFSET('Sanitation Data'!$F$12,0,10*ROW('Sanitation Data'!F81))),'Data Summary'!CY87="Yes"),OFFSET('Sanitation Data'!$F$12,0,10*ROW('Sanitation Data'!F81)),NA())</f>
        <v>#N/A</v>
      </c>
      <c r="AK87" s="92" t="e">
        <f ca="true">+IF(AND(ISNUMBER(OFFSET('Sanitation Data'!$G$4,0,10*ROW('Sanitation Data'!G81))),'Data Summary'!CZ87="Yes"),100-OFFSET('Sanitation Data'!$G$4,0,10*ROW('Sanitation Data'!G81)),NA())</f>
        <v>#N/A</v>
      </c>
      <c r="AL87" s="92" t="e">
        <f ca="true">+IF(AND(ISNUMBER(OFFSET('Sanitation Data'!$G$6,0,10*ROW('Sanitation Data'!G81))),'Data Summary'!DA87="Yes"),OFFSET('Sanitation Data'!$G$6,0,10*ROW('Sanitation Data'!G81)),NA())</f>
        <v>#N/A</v>
      </c>
      <c r="AM87" s="92" t="e">
        <f ca="true">+IF(AND(ISNUMBER(OFFSET('Sanitation Data'!$G$10,0,10*ROW('Sanitation Data'!G81))),'Data Summary'!DB87="Yes"),OFFSET('Sanitation Data'!$G$10,0,10*ROW('Sanitation Data'!G81)),NA())</f>
        <v>#N/A</v>
      </c>
      <c r="AN87" s="92" t="e">
        <f ca="true">+IF(AND(ISNUMBER(OFFSET('Sanitation Data'!$G$11,0,10*ROW('Sanitation Data'!G81))),'Data Summary'!DC87="Yes"),OFFSET('Sanitation Data'!$G$11,0,10*ROW('Sanitation Data'!G81)),NA())</f>
        <v>#N/A</v>
      </c>
      <c r="AO87" s="92" t="e">
        <f ca="true">+IF(AND(ISNUMBER(OFFSET('Sanitation Data'!$G$12,0,10*ROW('Sanitation Data'!G81))),'Data Summary'!DD87="Yes"),OFFSET('Sanitation Data'!$G$12,0,10*ROW('Sanitation Data'!G81)),NA())</f>
        <v>#N/A</v>
      </c>
      <c r="AP87" s="92" t="e">
        <f ca="true">+IF(AND(ISNUMBER(OFFSET('Sanitation Data'!$H$4,0,10*ROW('Sanitation Data'!H81))),'Data Summary'!DE87="Yes"),100-OFFSET('Sanitation Data'!$H$4,0,10*ROW('Sanitation Data'!H81)),NA())</f>
        <v>#N/A</v>
      </c>
      <c r="AQ87" s="92" t="e">
        <f ca="true">+IF(AND(ISNUMBER(OFFSET('Sanitation Data'!$H$6,0,10*ROW('Sanitation Data'!H81))),'Data Summary'!DF87="Yes"),OFFSET('Sanitation Data'!$H$6,0,10*ROW('Sanitation Data'!H81)),NA())</f>
        <v>#N/A</v>
      </c>
      <c r="AR87" s="92" t="e">
        <f ca="true">+IF(AND(ISNUMBER(OFFSET('Sanitation Data'!$H$10,0,10*ROW('Sanitation Data'!H81))),'Data Summary'!DG87="Yes"),OFFSET('Sanitation Data'!$H$10,0,10*ROW('Sanitation Data'!H81)),NA())</f>
        <v>#N/A</v>
      </c>
      <c r="AS87" s="92" t="e">
        <f ca="true">+IF(AND(ISNUMBER(OFFSET('Sanitation Data'!$H$11,0,10*ROW('Sanitation Data'!H81))),'Data Summary'!DH87="Yes"),OFFSET('Sanitation Data'!$H$11,0,10*ROW('Sanitation Data'!H81)),NA())</f>
        <v>#N/A</v>
      </c>
      <c r="AT87" s="92" t="e">
        <f ca="true">+IF(AND(ISNUMBER(OFFSET('Sanitation Data'!$H$12,0,10*ROW('Sanitation Data'!H81))),'Data Summary'!DI87="Yes"),OFFSET('Sanitation Data'!$H$12,0,10*ROW('Sanitation Data'!H81)),NA())</f>
        <v>#N/A</v>
      </c>
      <c r="AU87" s="92" t="e">
        <f ca="true">+IF(AND(ISNUMBER(OFFSET('Sanitation Data'!$I$4,0,10*ROW('Sanitation Data'!I81))),'Data Summary'!DJ87="Yes"),100-OFFSET('Sanitation Data'!$I$4,0,10*ROW('Sanitation Data'!I81)),NA())</f>
        <v>#N/A</v>
      </c>
      <c r="AV87" s="92" t="e">
        <f ca="true">+IF(AND(ISNUMBER(OFFSET('Sanitation Data'!$I$6,0,10*ROW('Sanitation Data'!I81))),'Data Summary'!DK87="Yes"),OFFSET('Sanitation Data'!$I$6,0,10*ROW('Sanitation Data'!I81)),NA())</f>
        <v>#N/A</v>
      </c>
      <c r="AW87" s="92" t="e">
        <f ca="true">+IF(AND(ISNUMBER(OFFSET('Sanitation Data'!$I$10,0,10*ROW('Sanitation Data'!I81))),'Data Summary'!DL87="Yes"),OFFSET('Sanitation Data'!$I$10,0,10*ROW('Sanitation Data'!I81)),NA())</f>
        <v>#N/A</v>
      </c>
      <c r="AX87" s="92" t="e">
        <f ca="true">+IF(AND(ISNUMBER(OFFSET('Sanitation Data'!$I$11,0,10*ROW('Sanitation Data'!I81))),'Data Summary'!DM87="Yes"),OFFSET('Sanitation Data'!$I$11,0,10*ROW('Sanitation Data'!I81)),NA())</f>
        <v>#N/A</v>
      </c>
      <c r="AY87" s="92" t="e">
        <f ca="true">+IF(AND(ISNUMBER(OFFSET('Sanitation Data'!$I$12,0,10*ROW('Sanitation Data'!I81))),'Data Summary'!DN87="Yes"),OFFSET('Sanitation Data'!$I$12,0,10*ROW('Sanitation Data'!I81)),NA())</f>
        <v>#N/A</v>
      </c>
      <c r="AZ87" s="93" t="e">
        <f ca="true">+IF(AND(ISNUMBER(OFFSET('Hygiene Data'!$D$5,0,10*ROW('Hygiene Data'!D81))),'Data Summary'!DO87="Yes"),OFFSET('Hygiene Data'!$D$5,0,10*ROW('Hygiene Data'!D81)),NA())</f>
        <v>#N/A</v>
      </c>
      <c r="BA87" s="93" t="e">
        <f ca="true">+IF(AND(ISNUMBER(OFFSET('Hygiene Data'!$D$7,0,10*ROW('Hygiene Data'!D81))),'Data Summary'!DP87="Yes"),OFFSET('Hygiene Data'!$D$7,0,10*ROW('Hygiene Data'!D81)),NA())</f>
        <v>#N/A</v>
      </c>
      <c r="BB87" s="93" t="e">
        <f ca="true">+IF(AND(ISNUMBER(OFFSET('Hygiene Data'!$D$9,0,10*ROW('Hygiene Data'!D81))),'Data Summary'!DQ87="Yes"),OFFSET('Hygiene Data'!$D$9,0,10*ROW('Hygiene Data'!D81)),NA())</f>
        <v>#N/A</v>
      </c>
      <c r="BC87" s="93" t="e">
        <f ca="true">+IF(AND(ISNUMBER(OFFSET('Hygiene Data'!$E$5,0,10*ROW('Hygiene Data'!E81))),'Data Summary'!DR87="Yes"),OFFSET('Hygiene Data'!$E$5,0,10*ROW('Hygiene Data'!E81)),NA())</f>
        <v>#N/A</v>
      </c>
      <c r="BD87" s="93" t="e">
        <f ca="true">+IF(AND(ISNUMBER(OFFSET('Hygiene Data'!$E$7,0,10*ROW('Hygiene Data'!E81))),'Data Summary'!DS87="Yes"),OFFSET('Hygiene Data'!$E$7,0,10*ROW('Hygiene Data'!E81)),NA())</f>
        <v>#N/A</v>
      </c>
      <c r="BE87" s="93" t="e">
        <f ca="true">+IF(AND(ISNUMBER(OFFSET('Hygiene Data'!$E$9,0,10*ROW('Hygiene Data'!E81))),'Data Summary'!DT87="Yes"),OFFSET('Hygiene Data'!$E$9,0,10*ROW('Hygiene Data'!E81)),NA())</f>
        <v>#N/A</v>
      </c>
      <c r="BF87" s="93" t="e">
        <f ca="true">+IF(AND(ISNUMBER(OFFSET('Hygiene Data'!$F$5,0,10*ROW('Hygiene Data'!F81))),'Data Summary'!DU87="Yes"),OFFSET('Hygiene Data'!$F$5,0,10*ROW('Hygiene Data'!F81)),NA())</f>
        <v>#N/A</v>
      </c>
      <c r="BG87" s="93" t="e">
        <f ca="true">+IF(AND(ISNUMBER(OFFSET('Hygiene Data'!$F$7,0,10*ROW('Hygiene Data'!F81))),'Data Summary'!DV87="Yes"),OFFSET('Hygiene Data'!$F$7,0,10*ROW('Hygiene Data'!F81)),NA())</f>
        <v>#N/A</v>
      </c>
      <c r="BH87" s="93" t="e">
        <f ca="true">+IF(AND(ISNUMBER(OFFSET('Hygiene Data'!$F$9,0,10*ROW('Hygiene Data'!F81))),'Data Summary'!DW87="Yes"),OFFSET('Hygiene Data'!$F$9,0,10*ROW('Hygiene Data'!F81)),NA())</f>
        <v>#N/A</v>
      </c>
      <c r="BI87" s="93" t="e">
        <f ca="true">+IF(AND(ISNUMBER(OFFSET('Hygiene Data'!$G$5,0,10*ROW('Hygiene Data'!G81))),'Data Summary'!DX87="Yes"),OFFSET('Hygiene Data'!$G$5,0,10*ROW('Hygiene Data'!G81)),NA())</f>
        <v>#N/A</v>
      </c>
      <c r="BJ87" s="93" t="e">
        <f ca="true">+IF(AND(ISNUMBER(OFFSET('Hygiene Data'!$G$7,0,10*ROW('Hygiene Data'!G81))),'Data Summary'!DY87="Yes"),OFFSET('Hygiene Data'!$G$7,0,10*ROW('Hygiene Data'!G81)),NA())</f>
        <v>#N/A</v>
      </c>
      <c r="BK87" s="93" t="e">
        <f ca="true">+IF(AND(ISNUMBER(OFFSET('Hygiene Data'!$G$9,0,10*ROW('Hygiene Data'!G81))),'Data Summary'!DZ87="Yes"),OFFSET('Hygiene Data'!$G$9,0,10*ROW('Hygiene Data'!G81)),NA())</f>
        <v>#N/A</v>
      </c>
      <c r="BL87" s="93" t="e">
        <f ca="true">+IF(AND(ISNUMBER(OFFSET('Hygiene Data'!$H$5,0,10*ROW('Hygiene Data'!H81))),'Data Summary'!EA87="Yes"),OFFSET('Hygiene Data'!$H$5,0,10*ROW('Hygiene Data'!H81)),NA())</f>
        <v>#N/A</v>
      </c>
      <c r="BM87" s="93" t="e">
        <f ca="true">+IF(AND(ISNUMBER(OFFSET('Hygiene Data'!$H$7,0,10*ROW('Hygiene Data'!H81))),'Data Summary'!EB87="Yes"),OFFSET('Hygiene Data'!$H$7,0,10*ROW('Hygiene Data'!H81)),NA())</f>
        <v>#N/A</v>
      </c>
      <c r="BN87" s="93" t="e">
        <f ca="true">+IF(AND(ISNUMBER(OFFSET('Hygiene Data'!$H$9,0,10*ROW('Hygiene Data'!H81))),'Data Summary'!EC87="Yes"),OFFSET('Hygiene Data'!$H$9,0,10*ROW('Hygiene Data'!H81)),NA())</f>
        <v>#N/A</v>
      </c>
      <c r="BO87" s="93" t="e">
        <f ca="true">+IF(AND(ISNUMBER(OFFSET('Hygiene Data'!$I$5,0,10*ROW('Hygiene Data'!I81))),'Data Summary'!ED87="Yes"),OFFSET('Hygiene Data'!$I$5,0,10*ROW('Hygiene Data'!I81)),NA())</f>
        <v>#N/A</v>
      </c>
      <c r="BP87" s="93" t="e">
        <f ca="true">+IF(AND(ISNUMBER(OFFSET('Hygiene Data'!$I$7,0,10*ROW('Hygiene Data'!I81))),'Data Summary'!EE87="Yes"),OFFSET('Hygiene Data'!$I$7,0,10*ROW('Hygiene Data'!I81)),NA())</f>
        <v>#N/A</v>
      </c>
      <c r="BQ87" s="93" t="e">
        <f ca="true">+IF(AND(ISNUMBER(OFFSET('Hygiene Data'!$I$9,0,10*ROW('Hygiene Data'!I81))),'Data Summary'!EF87="Yes"),OFFSET('Hygiene Data'!$I$9,0,10*ROW('Hygiene Data'!I81)),NA())</f>
        <v>#N/A</v>
      </c>
    </row>
    <row xmlns:x14ac="http://schemas.microsoft.com/office/spreadsheetml/2009/9/ac" r="88" x14ac:dyDescent="0.2">
      <c r="A88" s="325" t="e">
        <f ca="true">+RIGHT('Data Summary'!A88,LEN('Data Summary'!A88)-9)</f>
        <v>#VALUE!</v>
      </c>
      <c r="B88" s="35" t="str">
        <f ca="true">+IF(ISTEXT('Data Summary'!B88),'Data Summary'!B88,"")</f>
        <v/>
      </c>
      <c r="C88" s="324" t="e">
        <f ca="true">+VALUE('Data Summary'!C88)</f>
        <v>#VALUE!</v>
      </c>
      <c r="D88" s="91" t="e">
        <f ca="true">+IF(AND(ISNUMBER(OFFSET('Water Data'!$D$4,0,10*ROW('Water Data'!D82))),'Data Summary'!BS88="Yes"),100-OFFSET('Water Data'!$D$4,0,10*ROW('Water Data'!D82)),NA())</f>
        <v>#N/A</v>
      </c>
      <c r="E88" s="91" t="e">
        <f ca="true">+IF(AND(ISNUMBER(OFFSET('Water Data'!$D$6,0,10*ROW('Water Data'!D82))),'Data Summary'!BT88="Yes"),OFFSET('Water Data'!$D$6,0,10*ROW('Water Data'!D82)),NA())</f>
        <v>#N/A</v>
      </c>
      <c r="F88" s="91" t="e">
        <f ca="true">+IF(AND(ISNUMBER(OFFSET('Water Data'!$D$9,0,10*ROW('Water Data'!D82))),'Data Summary'!BU88="Yes"),OFFSET('Water Data'!$D$9,0,10*ROW('Water Data'!D82)),NA())</f>
        <v>#N/A</v>
      </c>
      <c r="G88" s="91" t="e">
        <f ca="true">+IF(AND(ISNUMBER(OFFSET('Water Data'!$E$4,0,10*ROW('Water Data'!E82))),'Data Summary'!BV88="Yes"),100-OFFSET('Water Data'!$E$4,0,10*ROW('Water Data'!E82)),NA())</f>
        <v>#N/A</v>
      </c>
      <c r="H88" s="91" t="e">
        <f ca="true">+IF(AND(ISNUMBER(OFFSET('Water Data'!$E$6,0,10*ROW('Water Data'!E82))),'Data Summary'!BW88="Yes"),OFFSET('Water Data'!$E$6,0,10*ROW('Water Data'!E82)),NA())</f>
        <v>#N/A</v>
      </c>
      <c r="I88" s="91" t="e">
        <f ca="true">+IF(AND(ISNUMBER(OFFSET('Water Data'!$E$9,0,10*ROW('Water Data'!E82))),'Data Summary'!BX88="Yes"),OFFSET('Water Data'!$E$9,0,10*ROW('Water Data'!E82)),NA())</f>
        <v>#N/A</v>
      </c>
      <c r="J88" s="91" t="e">
        <f ca="true">+IF(AND(ISNUMBER(OFFSET('Water Data'!$F$4,0,10*ROW('Water Data'!F82))),'Data Summary'!BY88="Yes"),100-OFFSET('Water Data'!$F$4,0,10*ROW('Water Data'!F82)),NA())</f>
        <v>#N/A</v>
      </c>
      <c r="K88" s="91" t="e">
        <f ca="true">+IF(AND(ISNUMBER(OFFSET('Water Data'!$F$6,0,10*ROW('Water Data'!F82))),'Data Summary'!BZ88="Yes"),OFFSET('Water Data'!$F$6,0,10*ROW('Water Data'!F82)),NA())</f>
        <v>#N/A</v>
      </c>
      <c r="L88" s="91" t="e">
        <f ca="true">+IF(AND(ISNUMBER(OFFSET('Water Data'!$F$9,0,10*ROW('Water Data'!F82))),'Data Summary'!CA88="Yes"),OFFSET('Water Data'!$F$9,0,10*ROW('Water Data'!F82)),NA())</f>
        <v>#N/A</v>
      </c>
      <c r="M88" s="91" t="e">
        <f ca="true">+IF(AND(ISNUMBER(OFFSET('Water Data'!$G$4,0,10*ROW('Water Data'!G82))),'Data Summary'!CB88="Yes"),100-OFFSET('Water Data'!$G$4,0,10*ROW('Water Data'!G82)),NA())</f>
        <v>#N/A</v>
      </c>
      <c r="N88" s="91" t="e">
        <f ca="true">+IF(AND(ISNUMBER(OFFSET('Water Data'!$G$6,0,10*ROW('Water Data'!G82))),'Data Summary'!CC88="Yes"),OFFSET('Water Data'!$G$6,0,10*ROW('Water Data'!G82)),NA())</f>
        <v>#N/A</v>
      </c>
      <c r="O88" s="91" t="e">
        <f ca="true">+IF(AND(ISNUMBER(OFFSET('Water Data'!$G$9,0,10*ROW('Water Data'!G82))),'Data Summary'!CD88="Yes"),OFFSET('Water Data'!$G$9,0,10*ROW('Water Data'!G82)),NA())</f>
        <v>#N/A</v>
      </c>
      <c r="P88" s="91" t="e">
        <f ca="true">+IF(AND(ISNUMBER(OFFSET('Water Data'!$H$4,0,10*ROW('Water Data'!H82))),'Data Summary'!CE88="Yes"),100-OFFSET('Water Data'!$H$4,0,10*ROW('Water Data'!H82)),NA())</f>
        <v>#N/A</v>
      </c>
      <c r="Q88" s="91" t="e">
        <f ca="true">+IF(AND(ISNUMBER(OFFSET('Water Data'!$H$6,0,10*ROW('Water Data'!H82))),'Data Summary'!CF88="Yes"),OFFSET('Water Data'!$H$6,0,10*ROW('Water Data'!H82)),NA())</f>
        <v>#N/A</v>
      </c>
      <c r="R88" s="91" t="e">
        <f ca="true">+IF(AND(ISNUMBER(OFFSET('Water Data'!$H$9,0,10*ROW('Water Data'!H82))),'Data Summary'!CG88="Yes"),OFFSET('Water Data'!$H$9,0,10*ROW('Water Data'!H82)),NA())</f>
        <v>#N/A</v>
      </c>
      <c r="S88" s="91" t="e">
        <f ca="true">+IF(AND(ISNUMBER(OFFSET('Water Data'!$I$4,0,10*ROW('Water Data'!I82))),'Data Summary'!CH88="Yes"),100-OFFSET('Water Data'!$I$4,0,10*ROW('Water Data'!I82)),NA())</f>
        <v>#N/A</v>
      </c>
      <c r="T88" s="91" t="e">
        <f ca="true">+IF(AND(ISNUMBER(OFFSET('Water Data'!$I$6,0,10*ROW('Water Data'!I82))),'Data Summary'!CI88="Yes"),OFFSET('Water Data'!$I$6,0,10*ROW('Water Data'!I82)),NA())</f>
        <v>#N/A</v>
      </c>
      <c r="U88" s="91" t="e">
        <f ca="true">+IF(AND(ISNUMBER(OFFSET('Water Data'!$I$9,0,10*ROW('Water Data'!I82))),'Data Summary'!CJ88="Yes"),OFFSET('Water Data'!$I$9,0,10*ROW('Water Data'!I82)),NA())</f>
        <v>#N/A</v>
      </c>
      <c r="V88" s="92" t="e">
        <f ca="true">+IF(AND(ISNUMBER(OFFSET('Sanitation Data'!$D$4,0,10*ROW('Sanitation Data'!D82))),'Data Summary'!CK88="Yes"),100-OFFSET('Sanitation Data'!$D$4,0,10*ROW('Sanitation Data'!D82)),NA())</f>
        <v>#N/A</v>
      </c>
      <c r="W88" s="92" t="e">
        <f ca="true">+IF(AND(ISNUMBER(OFFSET('Sanitation Data'!$D$6,0,10*ROW('Sanitation Data'!D82))),'Data Summary'!CL88="Yes"),OFFSET('Sanitation Data'!$D$6,0,10*ROW('Sanitation Data'!D82)),NA())</f>
        <v>#N/A</v>
      </c>
      <c r="X88" s="92" t="e">
        <f ca="true">+IF(AND(ISNUMBER(OFFSET('Sanitation Data'!$D$10,0,10*ROW('Sanitation Data'!D82))),'Data Summary'!CM88="Yes"),OFFSET('Sanitation Data'!$D$10,0,10*ROW('Sanitation Data'!D82)),NA())</f>
        <v>#N/A</v>
      </c>
      <c r="Y88" s="92" t="e">
        <f ca="true">+IF(AND(ISNUMBER(OFFSET('Sanitation Data'!$D$11,0,10*ROW('Sanitation Data'!D82))),'Data Summary'!CN88="Yes"),OFFSET('Sanitation Data'!$D$11,0,10*ROW('Sanitation Data'!D82)),NA())</f>
        <v>#N/A</v>
      </c>
      <c r="Z88" s="92" t="e">
        <f ca="true">+IF(AND(ISNUMBER(OFFSET('Sanitation Data'!$D$12,0,10*ROW('Sanitation Data'!D82))),'Data Summary'!CO88="Yes"),OFFSET('Sanitation Data'!$D$12,0,10*ROW('Sanitation Data'!D82)),NA())</f>
        <v>#N/A</v>
      </c>
      <c r="AA88" s="92" t="e">
        <f ca="true">+IF(AND(ISNUMBER(OFFSET('Sanitation Data'!$E$4,0,10*ROW('Sanitation Data'!E82))),'Data Summary'!CP88="Yes"),100-OFFSET('Sanitation Data'!$E$4,0,10*ROW('Sanitation Data'!E82)),NA())</f>
        <v>#N/A</v>
      </c>
      <c r="AB88" s="92" t="e">
        <f ca="true">+IF(AND(ISNUMBER(OFFSET('Sanitation Data'!$E$6,0,10*ROW('Sanitation Data'!E82))),'Data Summary'!CQ88="Yes"),OFFSET('Sanitation Data'!$E$6,0,10*ROW('Sanitation Data'!E82)),NA())</f>
        <v>#N/A</v>
      </c>
      <c r="AC88" s="92" t="e">
        <f ca="true">+IF(AND(ISNUMBER(OFFSET('Sanitation Data'!$E$10,0,10*ROW('Sanitation Data'!E82))),'Data Summary'!CR88="Yes"),OFFSET('Sanitation Data'!$E$10,0,10*ROW('Sanitation Data'!E82)),NA())</f>
        <v>#N/A</v>
      </c>
      <c r="AD88" s="92" t="e">
        <f ca="true">+IF(AND(ISNUMBER(OFFSET('Sanitation Data'!$E$11,0,10*ROW('Sanitation Data'!E82))),'Data Summary'!CS88="Yes"),OFFSET('Sanitation Data'!$E$11,0,10*ROW('Sanitation Data'!E82)),NA())</f>
        <v>#N/A</v>
      </c>
      <c r="AE88" s="92" t="e">
        <f ca="true">+IF(AND(ISNUMBER(OFFSET('Sanitation Data'!$E$12,0,10*ROW('Sanitation Data'!E82))),'Data Summary'!CT88="Yes"),OFFSET('Sanitation Data'!$E$12,0,10*ROW('Sanitation Data'!E82)),NA())</f>
        <v>#N/A</v>
      </c>
      <c r="AF88" s="92" t="e">
        <f ca="true">+IF(AND(ISNUMBER(OFFSET('Sanitation Data'!$F$4,0,10*ROW('Sanitation Data'!F82))),'Data Summary'!CU88="Yes"),100-OFFSET('Sanitation Data'!$F$4,0,10*ROW('Sanitation Data'!F82)),NA())</f>
        <v>#N/A</v>
      </c>
      <c r="AG88" s="92" t="e">
        <f ca="true">+IF(AND(ISNUMBER(OFFSET('Sanitation Data'!$F$6,0,10*ROW('Sanitation Data'!F82))),'Data Summary'!CV88="Yes"),OFFSET('Sanitation Data'!$F$6,0,10*ROW('Sanitation Data'!F82)),NA())</f>
        <v>#N/A</v>
      </c>
      <c r="AH88" s="92" t="e">
        <f ca="true">+IF(AND(ISNUMBER(OFFSET('Sanitation Data'!$F$10,0,10*ROW('Sanitation Data'!F82))),'Data Summary'!CW88="Yes"),OFFSET('Sanitation Data'!$F$10,0,10*ROW('Sanitation Data'!F82)),NA())</f>
        <v>#N/A</v>
      </c>
      <c r="AI88" s="92" t="e">
        <f ca="true">+IF(AND(ISNUMBER(OFFSET('Sanitation Data'!$F$11,0,10*ROW('Sanitation Data'!F82))),'Data Summary'!CX88="Yes"),OFFSET('Sanitation Data'!$F$11,0,10*ROW('Sanitation Data'!F82)),NA())</f>
        <v>#N/A</v>
      </c>
      <c r="AJ88" s="92" t="e">
        <f ca="true">+IF(AND(ISNUMBER(OFFSET('Sanitation Data'!$F$12,0,10*ROW('Sanitation Data'!F82))),'Data Summary'!CY88="Yes"),OFFSET('Sanitation Data'!$F$12,0,10*ROW('Sanitation Data'!F82)),NA())</f>
        <v>#N/A</v>
      </c>
      <c r="AK88" s="92" t="e">
        <f ca="true">+IF(AND(ISNUMBER(OFFSET('Sanitation Data'!$G$4,0,10*ROW('Sanitation Data'!G82))),'Data Summary'!CZ88="Yes"),100-OFFSET('Sanitation Data'!$G$4,0,10*ROW('Sanitation Data'!G82)),NA())</f>
        <v>#N/A</v>
      </c>
      <c r="AL88" s="92" t="e">
        <f ca="true">+IF(AND(ISNUMBER(OFFSET('Sanitation Data'!$G$6,0,10*ROW('Sanitation Data'!G82))),'Data Summary'!DA88="Yes"),OFFSET('Sanitation Data'!$G$6,0,10*ROW('Sanitation Data'!G82)),NA())</f>
        <v>#N/A</v>
      </c>
      <c r="AM88" s="92" t="e">
        <f ca="true">+IF(AND(ISNUMBER(OFFSET('Sanitation Data'!$G$10,0,10*ROW('Sanitation Data'!G82))),'Data Summary'!DB88="Yes"),OFFSET('Sanitation Data'!$G$10,0,10*ROW('Sanitation Data'!G82)),NA())</f>
        <v>#N/A</v>
      </c>
      <c r="AN88" s="92" t="e">
        <f ca="true">+IF(AND(ISNUMBER(OFFSET('Sanitation Data'!$G$11,0,10*ROW('Sanitation Data'!G82))),'Data Summary'!DC88="Yes"),OFFSET('Sanitation Data'!$G$11,0,10*ROW('Sanitation Data'!G82)),NA())</f>
        <v>#N/A</v>
      </c>
      <c r="AO88" s="92" t="e">
        <f ca="true">+IF(AND(ISNUMBER(OFFSET('Sanitation Data'!$G$12,0,10*ROW('Sanitation Data'!G82))),'Data Summary'!DD88="Yes"),OFFSET('Sanitation Data'!$G$12,0,10*ROW('Sanitation Data'!G82)),NA())</f>
        <v>#N/A</v>
      </c>
      <c r="AP88" s="92" t="e">
        <f ca="true">+IF(AND(ISNUMBER(OFFSET('Sanitation Data'!$H$4,0,10*ROW('Sanitation Data'!H82))),'Data Summary'!DE88="Yes"),100-OFFSET('Sanitation Data'!$H$4,0,10*ROW('Sanitation Data'!H82)),NA())</f>
        <v>#N/A</v>
      </c>
      <c r="AQ88" s="92" t="e">
        <f ca="true">+IF(AND(ISNUMBER(OFFSET('Sanitation Data'!$H$6,0,10*ROW('Sanitation Data'!H82))),'Data Summary'!DF88="Yes"),OFFSET('Sanitation Data'!$H$6,0,10*ROW('Sanitation Data'!H82)),NA())</f>
        <v>#N/A</v>
      </c>
      <c r="AR88" s="92" t="e">
        <f ca="true">+IF(AND(ISNUMBER(OFFSET('Sanitation Data'!$H$10,0,10*ROW('Sanitation Data'!H82))),'Data Summary'!DG88="Yes"),OFFSET('Sanitation Data'!$H$10,0,10*ROW('Sanitation Data'!H82)),NA())</f>
        <v>#N/A</v>
      </c>
      <c r="AS88" s="92" t="e">
        <f ca="true">+IF(AND(ISNUMBER(OFFSET('Sanitation Data'!$H$11,0,10*ROW('Sanitation Data'!H82))),'Data Summary'!DH88="Yes"),OFFSET('Sanitation Data'!$H$11,0,10*ROW('Sanitation Data'!H82)),NA())</f>
        <v>#N/A</v>
      </c>
      <c r="AT88" s="92" t="e">
        <f ca="true">+IF(AND(ISNUMBER(OFFSET('Sanitation Data'!$H$12,0,10*ROW('Sanitation Data'!H82))),'Data Summary'!DI88="Yes"),OFFSET('Sanitation Data'!$H$12,0,10*ROW('Sanitation Data'!H82)),NA())</f>
        <v>#N/A</v>
      </c>
      <c r="AU88" s="92" t="e">
        <f ca="true">+IF(AND(ISNUMBER(OFFSET('Sanitation Data'!$I$4,0,10*ROW('Sanitation Data'!I82))),'Data Summary'!DJ88="Yes"),100-OFFSET('Sanitation Data'!$I$4,0,10*ROW('Sanitation Data'!I82)),NA())</f>
        <v>#N/A</v>
      </c>
      <c r="AV88" s="92" t="e">
        <f ca="true">+IF(AND(ISNUMBER(OFFSET('Sanitation Data'!$I$6,0,10*ROW('Sanitation Data'!I82))),'Data Summary'!DK88="Yes"),OFFSET('Sanitation Data'!$I$6,0,10*ROW('Sanitation Data'!I82)),NA())</f>
        <v>#N/A</v>
      </c>
      <c r="AW88" s="92" t="e">
        <f ca="true">+IF(AND(ISNUMBER(OFFSET('Sanitation Data'!$I$10,0,10*ROW('Sanitation Data'!I82))),'Data Summary'!DL88="Yes"),OFFSET('Sanitation Data'!$I$10,0,10*ROW('Sanitation Data'!I82)),NA())</f>
        <v>#N/A</v>
      </c>
      <c r="AX88" s="92" t="e">
        <f ca="true">+IF(AND(ISNUMBER(OFFSET('Sanitation Data'!$I$11,0,10*ROW('Sanitation Data'!I82))),'Data Summary'!DM88="Yes"),OFFSET('Sanitation Data'!$I$11,0,10*ROW('Sanitation Data'!I82)),NA())</f>
        <v>#N/A</v>
      </c>
      <c r="AY88" s="92" t="e">
        <f ca="true">+IF(AND(ISNUMBER(OFFSET('Sanitation Data'!$I$12,0,10*ROW('Sanitation Data'!I82))),'Data Summary'!DN88="Yes"),OFFSET('Sanitation Data'!$I$12,0,10*ROW('Sanitation Data'!I82)),NA())</f>
        <v>#N/A</v>
      </c>
      <c r="AZ88" s="93" t="e">
        <f ca="true">+IF(AND(ISNUMBER(OFFSET('Hygiene Data'!$D$5,0,10*ROW('Hygiene Data'!D82))),'Data Summary'!DO88="Yes"),OFFSET('Hygiene Data'!$D$5,0,10*ROW('Hygiene Data'!D82)),NA())</f>
        <v>#N/A</v>
      </c>
      <c r="BA88" s="93" t="e">
        <f ca="true">+IF(AND(ISNUMBER(OFFSET('Hygiene Data'!$D$7,0,10*ROW('Hygiene Data'!D82))),'Data Summary'!DP88="Yes"),OFFSET('Hygiene Data'!$D$7,0,10*ROW('Hygiene Data'!D82)),NA())</f>
        <v>#N/A</v>
      </c>
      <c r="BB88" s="93" t="e">
        <f ca="true">+IF(AND(ISNUMBER(OFFSET('Hygiene Data'!$D$9,0,10*ROW('Hygiene Data'!D82))),'Data Summary'!DQ88="Yes"),OFFSET('Hygiene Data'!$D$9,0,10*ROW('Hygiene Data'!D82)),NA())</f>
        <v>#N/A</v>
      </c>
      <c r="BC88" s="93" t="e">
        <f ca="true">+IF(AND(ISNUMBER(OFFSET('Hygiene Data'!$E$5,0,10*ROW('Hygiene Data'!E82))),'Data Summary'!DR88="Yes"),OFFSET('Hygiene Data'!$E$5,0,10*ROW('Hygiene Data'!E82)),NA())</f>
        <v>#N/A</v>
      </c>
      <c r="BD88" s="93" t="e">
        <f ca="true">+IF(AND(ISNUMBER(OFFSET('Hygiene Data'!$E$7,0,10*ROW('Hygiene Data'!E82))),'Data Summary'!DS88="Yes"),OFFSET('Hygiene Data'!$E$7,0,10*ROW('Hygiene Data'!E82)),NA())</f>
        <v>#N/A</v>
      </c>
      <c r="BE88" s="93" t="e">
        <f ca="true">+IF(AND(ISNUMBER(OFFSET('Hygiene Data'!$E$9,0,10*ROW('Hygiene Data'!E82))),'Data Summary'!DT88="Yes"),OFFSET('Hygiene Data'!$E$9,0,10*ROW('Hygiene Data'!E82)),NA())</f>
        <v>#N/A</v>
      </c>
      <c r="BF88" s="93" t="e">
        <f ca="true">+IF(AND(ISNUMBER(OFFSET('Hygiene Data'!$F$5,0,10*ROW('Hygiene Data'!F82))),'Data Summary'!DU88="Yes"),OFFSET('Hygiene Data'!$F$5,0,10*ROW('Hygiene Data'!F82)),NA())</f>
        <v>#N/A</v>
      </c>
      <c r="BG88" s="93" t="e">
        <f ca="true">+IF(AND(ISNUMBER(OFFSET('Hygiene Data'!$F$7,0,10*ROW('Hygiene Data'!F82))),'Data Summary'!DV88="Yes"),OFFSET('Hygiene Data'!$F$7,0,10*ROW('Hygiene Data'!F82)),NA())</f>
        <v>#N/A</v>
      </c>
      <c r="BH88" s="93" t="e">
        <f ca="true">+IF(AND(ISNUMBER(OFFSET('Hygiene Data'!$F$9,0,10*ROW('Hygiene Data'!F82))),'Data Summary'!DW88="Yes"),OFFSET('Hygiene Data'!$F$9,0,10*ROW('Hygiene Data'!F82)),NA())</f>
        <v>#N/A</v>
      </c>
      <c r="BI88" s="93" t="e">
        <f ca="true">+IF(AND(ISNUMBER(OFFSET('Hygiene Data'!$G$5,0,10*ROW('Hygiene Data'!G82))),'Data Summary'!DX88="Yes"),OFFSET('Hygiene Data'!$G$5,0,10*ROW('Hygiene Data'!G82)),NA())</f>
        <v>#N/A</v>
      </c>
      <c r="BJ88" s="93" t="e">
        <f ca="true">+IF(AND(ISNUMBER(OFFSET('Hygiene Data'!$G$7,0,10*ROW('Hygiene Data'!G82))),'Data Summary'!DY88="Yes"),OFFSET('Hygiene Data'!$G$7,0,10*ROW('Hygiene Data'!G82)),NA())</f>
        <v>#N/A</v>
      </c>
      <c r="BK88" s="93" t="e">
        <f ca="true">+IF(AND(ISNUMBER(OFFSET('Hygiene Data'!$G$9,0,10*ROW('Hygiene Data'!G82))),'Data Summary'!DZ88="Yes"),OFFSET('Hygiene Data'!$G$9,0,10*ROW('Hygiene Data'!G82)),NA())</f>
        <v>#N/A</v>
      </c>
      <c r="BL88" s="93" t="e">
        <f ca="true">+IF(AND(ISNUMBER(OFFSET('Hygiene Data'!$H$5,0,10*ROW('Hygiene Data'!H82))),'Data Summary'!EA88="Yes"),OFFSET('Hygiene Data'!$H$5,0,10*ROW('Hygiene Data'!H82)),NA())</f>
        <v>#N/A</v>
      </c>
      <c r="BM88" s="93" t="e">
        <f ca="true">+IF(AND(ISNUMBER(OFFSET('Hygiene Data'!$H$7,0,10*ROW('Hygiene Data'!H82))),'Data Summary'!EB88="Yes"),OFFSET('Hygiene Data'!$H$7,0,10*ROW('Hygiene Data'!H82)),NA())</f>
        <v>#N/A</v>
      </c>
      <c r="BN88" s="93" t="e">
        <f ca="true">+IF(AND(ISNUMBER(OFFSET('Hygiene Data'!$H$9,0,10*ROW('Hygiene Data'!H82))),'Data Summary'!EC88="Yes"),OFFSET('Hygiene Data'!$H$9,0,10*ROW('Hygiene Data'!H82)),NA())</f>
        <v>#N/A</v>
      </c>
      <c r="BO88" s="93" t="e">
        <f ca="true">+IF(AND(ISNUMBER(OFFSET('Hygiene Data'!$I$5,0,10*ROW('Hygiene Data'!I82))),'Data Summary'!ED88="Yes"),OFFSET('Hygiene Data'!$I$5,0,10*ROW('Hygiene Data'!I82)),NA())</f>
        <v>#N/A</v>
      </c>
      <c r="BP88" s="93" t="e">
        <f ca="true">+IF(AND(ISNUMBER(OFFSET('Hygiene Data'!$I$7,0,10*ROW('Hygiene Data'!I82))),'Data Summary'!EE88="Yes"),OFFSET('Hygiene Data'!$I$7,0,10*ROW('Hygiene Data'!I82)),NA())</f>
        <v>#N/A</v>
      </c>
      <c r="BQ88" s="93" t="e">
        <f ca="true">+IF(AND(ISNUMBER(OFFSET('Hygiene Data'!$I$9,0,10*ROW('Hygiene Data'!I82))),'Data Summary'!EF88="Yes"),OFFSET('Hygiene Data'!$I$9,0,10*ROW('Hygiene Data'!I82)),NA())</f>
        <v>#N/A</v>
      </c>
    </row>
    <row xmlns:x14ac="http://schemas.microsoft.com/office/spreadsheetml/2009/9/ac" r="89" x14ac:dyDescent="0.2">
      <c r="A89" s="325" t="e">
        <f ca="true">+RIGHT('Data Summary'!A89,LEN('Data Summary'!A89)-9)</f>
        <v>#VALUE!</v>
      </c>
      <c r="B89" s="35" t="str">
        <f ca="true">+IF(ISTEXT('Data Summary'!B89),'Data Summary'!B89,"")</f>
        <v/>
      </c>
      <c r="C89" s="324" t="e">
        <f ca="true">+VALUE('Data Summary'!C89)</f>
        <v>#VALUE!</v>
      </c>
      <c r="D89" s="91" t="e">
        <f ca="true">+IF(AND(ISNUMBER(OFFSET('Water Data'!$D$4,0,10*ROW('Water Data'!D83))),'Data Summary'!BS89="Yes"),100-OFFSET('Water Data'!$D$4,0,10*ROW('Water Data'!D83)),NA())</f>
        <v>#N/A</v>
      </c>
      <c r="E89" s="91" t="e">
        <f ca="true">+IF(AND(ISNUMBER(OFFSET('Water Data'!$D$6,0,10*ROW('Water Data'!D83))),'Data Summary'!BT89="Yes"),OFFSET('Water Data'!$D$6,0,10*ROW('Water Data'!D83)),NA())</f>
        <v>#N/A</v>
      </c>
      <c r="F89" s="91" t="e">
        <f ca="true">+IF(AND(ISNUMBER(OFFSET('Water Data'!$D$9,0,10*ROW('Water Data'!D83))),'Data Summary'!BU89="Yes"),OFFSET('Water Data'!$D$9,0,10*ROW('Water Data'!D83)),NA())</f>
        <v>#N/A</v>
      </c>
      <c r="G89" s="91" t="e">
        <f ca="true">+IF(AND(ISNUMBER(OFFSET('Water Data'!$E$4,0,10*ROW('Water Data'!E83))),'Data Summary'!BV89="Yes"),100-OFFSET('Water Data'!$E$4,0,10*ROW('Water Data'!E83)),NA())</f>
        <v>#N/A</v>
      </c>
      <c r="H89" s="91" t="e">
        <f ca="true">+IF(AND(ISNUMBER(OFFSET('Water Data'!$E$6,0,10*ROW('Water Data'!E83))),'Data Summary'!BW89="Yes"),OFFSET('Water Data'!$E$6,0,10*ROW('Water Data'!E83)),NA())</f>
        <v>#N/A</v>
      </c>
      <c r="I89" s="91" t="e">
        <f ca="true">+IF(AND(ISNUMBER(OFFSET('Water Data'!$E$9,0,10*ROW('Water Data'!E83))),'Data Summary'!BX89="Yes"),OFFSET('Water Data'!$E$9,0,10*ROW('Water Data'!E83)),NA())</f>
        <v>#N/A</v>
      </c>
      <c r="J89" s="91" t="e">
        <f ca="true">+IF(AND(ISNUMBER(OFFSET('Water Data'!$F$4,0,10*ROW('Water Data'!F83))),'Data Summary'!BY89="Yes"),100-OFFSET('Water Data'!$F$4,0,10*ROW('Water Data'!F83)),NA())</f>
        <v>#N/A</v>
      </c>
      <c r="K89" s="91" t="e">
        <f ca="true">+IF(AND(ISNUMBER(OFFSET('Water Data'!$F$6,0,10*ROW('Water Data'!F83))),'Data Summary'!BZ89="Yes"),OFFSET('Water Data'!$F$6,0,10*ROW('Water Data'!F83)),NA())</f>
        <v>#N/A</v>
      </c>
      <c r="L89" s="91" t="e">
        <f ca="true">+IF(AND(ISNUMBER(OFFSET('Water Data'!$F$9,0,10*ROW('Water Data'!F83))),'Data Summary'!CA89="Yes"),OFFSET('Water Data'!$F$9,0,10*ROW('Water Data'!F83)),NA())</f>
        <v>#N/A</v>
      </c>
      <c r="M89" s="91" t="e">
        <f ca="true">+IF(AND(ISNUMBER(OFFSET('Water Data'!$G$4,0,10*ROW('Water Data'!G83))),'Data Summary'!CB89="Yes"),100-OFFSET('Water Data'!$G$4,0,10*ROW('Water Data'!G83)),NA())</f>
        <v>#N/A</v>
      </c>
      <c r="N89" s="91" t="e">
        <f ca="true">+IF(AND(ISNUMBER(OFFSET('Water Data'!$G$6,0,10*ROW('Water Data'!G83))),'Data Summary'!CC89="Yes"),OFFSET('Water Data'!$G$6,0,10*ROW('Water Data'!G83)),NA())</f>
        <v>#N/A</v>
      </c>
      <c r="O89" s="91" t="e">
        <f ca="true">+IF(AND(ISNUMBER(OFFSET('Water Data'!$G$9,0,10*ROW('Water Data'!G83))),'Data Summary'!CD89="Yes"),OFFSET('Water Data'!$G$9,0,10*ROW('Water Data'!G83)),NA())</f>
        <v>#N/A</v>
      </c>
      <c r="P89" s="91" t="e">
        <f ca="true">+IF(AND(ISNUMBER(OFFSET('Water Data'!$H$4,0,10*ROW('Water Data'!H83))),'Data Summary'!CE89="Yes"),100-OFFSET('Water Data'!$H$4,0,10*ROW('Water Data'!H83)),NA())</f>
        <v>#N/A</v>
      </c>
      <c r="Q89" s="91" t="e">
        <f ca="true">+IF(AND(ISNUMBER(OFFSET('Water Data'!$H$6,0,10*ROW('Water Data'!H83))),'Data Summary'!CF89="Yes"),OFFSET('Water Data'!$H$6,0,10*ROW('Water Data'!H83)),NA())</f>
        <v>#N/A</v>
      </c>
      <c r="R89" s="91" t="e">
        <f ca="true">+IF(AND(ISNUMBER(OFFSET('Water Data'!$H$9,0,10*ROW('Water Data'!H83))),'Data Summary'!CG89="Yes"),OFFSET('Water Data'!$H$9,0,10*ROW('Water Data'!H83)),NA())</f>
        <v>#N/A</v>
      </c>
      <c r="S89" s="91" t="e">
        <f ca="true">+IF(AND(ISNUMBER(OFFSET('Water Data'!$I$4,0,10*ROW('Water Data'!I83))),'Data Summary'!CH89="Yes"),100-OFFSET('Water Data'!$I$4,0,10*ROW('Water Data'!I83)),NA())</f>
        <v>#N/A</v>
      </c>
      <c r="T89" s="91" t="e">
        <f ca="true">+IF(AND(ISNUMBER(OFFSET('Water Data'!$I$6,0,10*ROW('Water Data'!I83))),'Data Summary'!CI89="Yes"),OFFSET('Water Data'!$I$6,0,10*ROW('Water Data'!I83)),NA())</f>
        <v>#N/A</v>
      </c>
      <c r="U89" s="91" t="e">
        <f ca="true">+IF(AND(ISNUMBER(OFFSET('Water Data'!$I$9,0,10*ROW('Water Data'!I83))),'Data Summary'!CJ89="Yes"),OFFSET('Water Data'!$I$9,0,10*ROW('Water Data'!I83)),NA())</f>
        <v>#N/A</v>
      </c>
      <c r="V89" s="92" t="e">
        <f ca="true">+IF(AND(ISNUMBER(OFFSET('Sanitation Data'!$D$4,0,10*ROW('Sanitation Data'!D83))),'Data Summary'!CK89="Yes"),100-OFFSET('Sanitation Data'!$D$4,0,10*ROW('Sanitation Data'!D83)),NA())</f>
        <v>#N/A</v>
      </c>
      <c r="W89" s="92" t="e">
        <f ca="true">+IF(AND(ISNUMBER(OFFSET('Sanitation Data'!$D$6,0,10*ROW('Sanitation Data'!D83))),'Data Summary'!CL89="Yes"),OFFSET('Sanitation Data'!$D$6,0,10*ROW('Sanitation Data'!D83)),NA())</f>
        <v>#N/A</v>
      </c>
      <c r="X89" s="92" t="e">
        <f ca="true">+IF(AND(ISNUMBER(OFFSET('Sanitation Data'!$D$10,0,10*ROW('Sanitation Data'!D83))),'Data Summary'!CM89="Yes"),OFFSET('Sanitation Data'!$D$10,0,10*ROW('Sanitation Data'!D83)),NA())</f>
        <v>#N/A</v>
      </c>
      <c r="Y89" s="92" t="e">
        <f ca="true">+IF(AND(ISNUMBER(OFFSET('Sanitation Data'!$D$11,0,10*ROW('Sanitation Data'!D83))),'Data Summary'!CN89="Yes"),OFFSET('Sanitation Data'!$D$11,0,10*ROW('Sanitation Data'!D83)),NA())</f>
        <v>#N/A</v>
      </c>
      <c r="Z89" s="92" t="e">
        <f ca="true">+IF(AND(ISNUMBER(OFFSET('Sanitation Data'!$D$12,0,10*ROW('Sanitation Data'!D83))),'Data Summary'!CO89="Yes"),OFFSET('Sanitation Data'!$D$12,0,10*ROW('Sanitation Data'!D83)),NA())</f>
        <v>#N/A</v>
      </c>
      <c r="AA89" s="92" t="e">
        <f ca="true">+IF(AND(ISNUMBER(OFFSET('Sanitation Data'!$E$4,0,10*ROW('Sanitation Data'!E83))),'Data Summary'!CP89="Yes"),100-OFFSET('Sanitation Data'!$E$4,0,10*ROW('Sanitation Data'!E83)),NA())</f>
        <v>#N/A</v>
      </c>
      <c r="AB89" s="92" t="e">
        <f ca="true">+IF(AND(ISNUMBER(OFFSET('Sanitation Data'!$E$6,0,10*ROW('Sanitation Data'!E83))),'Data Summary'!CQ89="Yes"),OFFSET('Sanitation Data'!$E$6,0,10*ROW('Sanitation Data'!E83)),NA())</f>
        <v>#N/A</v>
      </c>
      <c r="AC89" s="92" t="e">
        <f ca="true">+IF(AND(ISNUMBER(OFFSET('Sanitation Data'!$E$10,0,10*ROW('Sanitation Data'!E83))),'Data Summary'!CR89="Yes"),OFFSET('Sanitation Data'!$E$10,0,10*ROW('Sanitation Data'!E83)),NA())</f>
        <v>#N/A</v>
      </c>
      <c r="AD89" s="92" t="e">
        <f ca="true">+IF(AND(ISNUMBER(OFFSET('Sanitation Data'!$E$11,0,10*ROW('Sanitation Data'!E83))),'Data Summary'!CS89="Yes"),OFFSET('Sanitation Data'!$E$11,0,10*ROW('Sanitation Data'!E83)),NA())</f>
        <v>#N/A</v>
      </c>
      <c r="AE89" s="92" t="e">
        <f ca="true">+IF(AND(ISNUMBER(OFFSET('Sanitation Data'!$E$12,0,10*ROW('Sanitation Data'!E83))),'Data Summary'!CT89="Yes"),OFFSET('Sanitation Data'!$E$12,0,10*ROW('Sanitation Data'!E83)),NA())</f>
        <v>#N/A</v>
      </c>
      <c r="AF89" s="92" t="e">
        <f ca="true">+IF(AND(ISNUMBER(OFFSET('Sanitation Data'!$F$4,0,10*ROW('Sanitation Data'!F83))),'Data Summary'!CU89="Yes"),100-OFFSET('Sanitation Data'!$F$4,0,10*ROW('Sanitation Data'!F83)),NA())</f>
        <v>#N/A</v>
      </c>
      <c r="AG89" s="92" t="e">
        <f ca="true">+IF(AND(ISNUMBER(OFFSET('Sanitation Data'!$F$6,0,10*ROW('Sanitation Data'!F83))),'Data Summary'!CV89="Yes"),OFFSET('Sanitation Data'!$F$6,0,10*ROW('Sanitation Data'!F83)),NA())</f>
        <v>#N/A</v>
      </c>
      <c r="AH89" s="92" t="e">
        <f ca="true">+IF(AND(ISNUMBER(OFFSET('Sanitation Data'!$F$10,0,10*ROW('Sanitation Data'!F83))),'Data Summary'!CW89="Yes"),OFFSET('Sanitation Data'!$F$10,0,10*ROW('Sanitation Data'!F83)),NA())</f>
        <v>#N/A</v>
      </c>
      <c r="AI89" s="92" t="e">
        <f ca="true">+IF(AND(ISNUMBER(OFFSET('Sanitation Data'!$F$11,0,10*ROW('Sanitation Data'!F83))),'Data Summary'!CX89="Yes"),OFFSET('Sanitation Data'!$F$11,0,10*ROW('Sanitation Data'!F83)),NA())</f>
        <v>#N/A</v>
      </c>
      <c r="AJ89" s="92" t="e">
        <f ca="true">+IF(AND(ISNUMBER(OFFSET('Sanitation Data'!$F$12,0,10*ROW('Sanitation Data'!F83))),'Data Summary'!CY89="Yes"),OFFSET('Sanitation Data'!$F$12,0,10*ROW('Sanitation Data'!F83)),NA())</f>
        <v>#N/A</v>
      </c>
      <c r="AK89" s="92" t="e">
        <f ca="true">+IF(AND(ISNUMBER(OFFSET('Sanitation Data'!$G$4,0,10*ROW('Sanitation Data'!G83))),'Data Summary'!CZ89="Yes"),100-OFFSET('Sanitation Data'!$G$4,0,10*ROW('Sanitation Data'!G83)),NA())</f>
        <v>#N/A</v>
      </c>
      <c r="AL89" s="92" t="e">
        <f ca="true">+IF(AND(ISNUMBER(OFFSET('Sanitation Data'!$G$6,0,10*ROW('Sanitation Data'!G83))),'Data Summary'!DA89="Yes"),OFFSET('Sanitation Data'!$G$6,0,10*ROW('Sanitation Data'!G83)),NA())</f>
        <v>#N/A</v>
      </c>
      <c r="AM89" s="92" t="e">
        <f ca="true">+IF(AND(ISNUMBER(OFFSET('Sanitation Data'!$G$10,0,10*ROW('Sanitation Data'!G83))),'Data Summary'!DB89="Yes"),OFFSET('Sanitation Data'!$G$10,0,10*ROW('Sanitation Data'!G83)),NA())</f>
        <v>#N/A</v>
      </c>
      <c r="AN89" s="92" t="e">
        <f ca="true">+IF(AND(ISNUMBER(OFFSET('Sanitation Data'!$G$11,0,10*ROW('Sanitation Data'!G83))),'Data Summary'!DC89="Yes"),OFFSET('Sanitation Data'!$G$11,0,10*ROW('Sanitation Data'!G83)),NA())</f>
        <v>#N/A</v>
      </c>
      <c r="AO89" s="92" t="e">
        <f ca="true">+IF(AND(ISNUMBER(OFFSET('Sanitation Data'!$G$12,0,10*ROW('Sanitation Data'!G83))),'Data Summary'!DD89="Yes"),OFFSET('Sanitation Data'!$G$12,0,10*ROW('Sanitation Data'!G83)),NA())</f>
        <v>#N/A</v>
      </c>
      <c r="AP89" s="92" t="e">
        <f ca="true">+IF(AND(ISNUMBER(OFFSET('Sanitation Data'!$H$4,0,10*ROW('Sanitation Data'!H83))),'Data Summary'!DE89="Yes"),100-OFFSET('Sanitation Data'!$H$4,0,10*ROW('Sanitation Data'!H83)),NA())</f>
        <v>#N/A</v>
      </c>
      <c r="AQ89" s="92" t="e">
        <f ca="true">+IF(AND(ISNUMBER(OFFSET('Sanitation Data'!$H$6,0,10*ROW('Sanitation Data'!H83))),'Data Summary'!DF89="Yes"),OFFSET('Sanitation Data'!$H$6,0,10*ROW('Sanitation Data'!H83)),NA())</f>
        <v>#N/A</v>
      </c>
      <c r="AR89" s="92" t="e">
        <f ca="true">+IF(AND(ISNUMBER(OFFSET('Sanitation Data'!$H$10,0,10*ROW('Sanitation Data'!H83))),'Data Summary'!DG89="Yes"),OFFSET('Sanitation Data'!$H$10,0,10*ROW('Sanitation Data'!H83)),NA())</f>
        <v>#N/A</v>
      </c>
      <c r="AS89" s="92" t="e">
        <f ca="true">+IF(AND(ISNUMBER(OFFSET('Sanitation Data'!$H$11,0,10*ROW('Sanitation Data'!H83))),'Data Summary'!DH89="Yes"),OFFSET('Sanitation Data'!$H$11,0,10*ROW('Sanitation Data'!H83)),NA())</f>
        <v>#N/A</v>
      </c>
      <c r="AT89" s="92" t="e">
        <f ca="true">+IF(AND(ISNUMBER(OFFSET('Sanitation Data'!$H$12,0,10*ROW('Sanitation Data'!H83))),'Data Summary'!DI89="Yes"),OFFSET('Sanitation Data'!$H$12,0,10*ROW('Sanitation Data'!H83)),NA())</f>
        <v>#N/A</v>
      </c>
      <c r="AU89" s="92" t="e">
        <f ca="true">+IF(AND(ISNUMBER(OFFSET('Sanitation Data'!$I$4,0,10*ROW('Sanitation Data'!I83))),'Data Summary'!DJ89="Yes"),100-OFFSET('Sanitation Data'!$I$4,0,10*ROW('Sanitation Data'!I83)),NA())</f>
        <v>#N/A</v>
      </c>
      <c r="AV89" s="92" t="e">
        <f ca="true">+IF(AND(ISNUMBER(OFFSET('Sanitation Data'!$I$6,0,10*ROW('Sanitation Data'!I83))),'Data Summary'!DK89="Yes"),OFFSET('Sanitation Data'!$I$6,0,10*ROW('Sanitation Data'!I83)),NA())</f>
        <v>#N/A</v>
      </c>
      <c r="AW89" s="92" t="e">
        <f ca="true">+IF(AND(ISNUMBER(OFFSET('Sanitation Data'!$I$10,0,10*ROW('Sanitation Data'!I83))),'Data Summary'!DL89="Yes"),OFFSET('Sanitation Data'!$I$10,0,10*ROW('Sanitation Data'!I83)),NA())</f>
        <v>#N/A</v>
      </c>
      <c r="AX89" s="92" t="e">
        <f ca="true">+IF(AND(ISNUMBER(OFFSET('Sanitation Data'!$I$11,0,10*ROW('Sanitation Data'!I83))),'Data Summary'!DM89="Yes"),OFFSET('Sanitation Data'!$I$11,0,10*ROW('Sanitation Data'!I83)),NA())</f>
        <v>#N/A</v>
      </c>
      <c r="AY89" s="92" t="e">
        <f ca="true">+IF(AND(ISNUMBER(OFFSET('Sanitation Data'!$I$12,0,10*ROW('Sanitation Data'!I83))),'Data Summary'!DN89="Yes"),OFFSET('Sanitation Data'!$I$12,0,10*ROW('Sanitation Data'!I83)),NA())</f>
        <v>#N/A</v>
      </c>
      <c r="AZ89" s="93" t="e">
        <f ca="true">+IF(AND(ISNUMBER(OFFSET('Hygiene Data'!$D$5,0,10*ROW('Hygiene Data'!D83))),'Data Summary'!DO89="Yes"),OFFSET('Hygiene Data'!$D$5,0,10*ROW('Hygiene Data'!D83)),NA())</f>
        <v>#N/A</v>
      </c>
      <c r="BA89" s="93" t="e">
        <f ca="true">+IF(AND(ISNUMBER(OFFSET('Hygiene Data'!$D$7,0,10*ROW('Hygiene Data'!D83))),'Data Summary'!DP89="Yes"),OFFSET('Hygiene Data'!$D$7,0,10*ROW('Hygiene Data'!D83)),NA())</f>
        <v>#N/A</v>
      </c>
      <c r="BB89" s="93" t="e">
        <f ca="true">+IF(AND(ISNUMBER(OFFSET('Hygiene Data'!$D$9,0,10*ROW('Hygiene Data'!D83))),'Data Summary'!DQ89="Yes"),OFFSET('Hygiene Data'!$D$9,0,10*ROW('Hygiene Data'!D83)),NA())</f>
        <v>#N/A</v>
      </c>
      <c r="BC89" s="93" t="e">
        <f ca="true">+IF(AND(ISNUMBER(OFFSET('Hygiene Data'!$E$5,0,10*ROW('Hygiene Data'!E83))),'Data Summary'!DR89="Yes"),OFFSET('Hygiene Data'!$E$5,0,10*ROW('Hygiene Data'!E83)),NA())</f>
        <v>#N/A</v>
      </c>
      <c r="BD89" s="93" t="e">
        <f ca="true">+IF(AND(ISNUMBER(OFFSET('Hygiene Data'!$E$7,0,10*ROW('Hygiene Data'!E83))),'Data Summary'!DS89="Yes"),OFFSET('Hygiene Data'!$E$7,0,10*ROW('Hygiene Data'!E83)),NA())</f>
        <v>#N/A</v>
      </c>
      <c r="BE89" s="93" t="e">
        <f ca="true">+IF(AND(ISNUMBER(OFFSET('Hygiene Data'!$E$9,0,10*ROW('Hygiene Data'!E83))),'Data Summary'!DT89="Yes"),OFFSET('Hygiene Data'!$E$9,0,10*ROW('Hygiene Data'!E83)),NA())</f>
        <v>#N/A</v>
      </c>
      <c r="BF89" s="93" t="e">
        <f ca="true">+IF(AND(ISNUMBER(OFFSET('Hygiene Data'!$F$5,0,10*ROW('Hygiene Data'!F83))),'Data Summary'!DU89="Yes"),OFFSET('Hygiene Data'!$F$5,0,10*ROW('Hygiene Data'!F83)),NA())</f>
        <v>#N/A</v>
      </c>
      <c r="BG89" s="93" t="e">
        <f ca="true">+IF(AND(ISNUMBER(OFFSET('Hygiene Data'!$F$7,0,10*ROW('Hygiene Data'!F83))),'Data Summary'!DV89="Yes"),OFFSET('Hygiene Data'!$F$7,0,10*ROW('Hygiene Data'!F83)),NA())</f>
        <v>#N/A</v>
      </c>
      <c r="BH89" s="93" t="e">
        <f ca="true">+IF(AND(ISNUMBER(OFFSET('Hygiene Data'!$F$9,0,10*ROW('Hygiene Data'!F83))),'Data Summary'!DW89="Yes"),OFFSET('Hygiene Data'!$F$9,0,10*ROW('Hygiene Data'!F83)),NA())</f>
        <v>#N/A</v>
      </c>
      <c r="BI89" s="93" t="e">
        <f ca="true">+IF(AND(ISNUMBER(OFFSET('Hygiene Data'!$G$5,0,10*ROW('Hygiene Data'!G83))),'Data Summary'!DX89="Yes"),OFFSET('Hygiene Data'!$G$5,0,10*ROW('Hygiene Data'!G83)),NA())</f>
        <v>#N/A</v>
      </c>
      <c r="BJ89" s="93" t="e">
        <f ca="true">+IF(AND(ISNUMBER(OFFSET('Hygiene Data'!$G$7,0,10*ROW('Hygiene Data'!G83))),'Data Summary'!DY89="Yes"),OFFSET('Hygiene Data'!$G$7,0,10*ROW('Hygiene Data'!G83)),NA())</f>
        <v>#N/A</v>
      </c>
      <c r="BK89" s="93" t="e">
        <f ca="true">+IF(AND(ISNUMBER(OFFSET('Hygiene Data'!$G$9,0,10*ROW('Hygiene Data'!G83))),'Data Summary'!DZ89="Yes"),OFFSET('Hygiene Data'!$G$9,0,10*ROW('Hygiene Data'!G83)),NA())</f>
        <v>#N/A</v>
      </c>
      <c r="BL89" s="93" t="e">
        <f ca="true">+IF(AND(ISNUMBER(OFFSET('Hygiene Data'!$H$5,0,10*ROW('Hygiene Data'!H83))),'Data Summary'!EA89="Yes"),OFFSET('Hygiene Data'!$H$5,0,10*ROW('Hygiene Data'!H83)),NA())</f>
        <v>#N/A</v>
      </c>
      <c r="BM89" s="93" t="e">
        <f ca="true">+IF(AND(ISNUMBER(OFFSET('Hygiene Data'!$H$7,0,10*ROW('Hygiene Data'!H83))),'Data Summary'!EB89="Yes"),OFFSET('Hygiene Data'!$H$7,0,10*ROW('Hygiene Data'!H83)),NA())</f>
        <v>#N/A</v>
      </c>
      <c r="BN89" s="93" t="e">
        <f ca="true">+IF(AND(ISNUMBER(OFFSET('Hygiene Data'!$H$9,0,10*ROW('Hygiene Data'!H83))),'Data Summary'!EC89="Yes"),OFFSET('Hygiene Data'!$H$9,0,10*ROW('Hygiene Data'!H83)),NA())</f>
        <v>#N/A</v>
      </c>
      <c r="BO89" s="93" t="e">
        <f ca="true">+IF(AND(ISNUMBER(OFFSET('Hygiene Data'!$I$5,0,10*ROW('Hygiene Data'!I83))),'Data Summary'!ED89="Yes"),OFFSET('Hygiene Data'!$I$5,0,10*ROW('Hygiene Data'!I83)),NA())</f>
        <v>#N/A</v>
      </c>
      <c r="BP89" s="93" t="e">
        <f ca="true">+IF(AND(ISNUMBER(OFFSET('Hygiene Data'!$I$7,0,10*ROW('Hygiene Data'!I83))),'Data Summary'!EE89="Yes"),OFFSET('Hygiene Data'!$I$7,0,10*ROW('Hygiene Data'!I83)),NA())</f>
        <v>#N/A</v>
      </c>
      <c r="BQ89" s="93" t="e">
        <f ca="true">+IF(AND(ISNUMBER(OFFSET('Hygiene Data'!$I$9,0,10*ROW('Hygiene Data'!I83))),'Data Summary'!EF89="Yes"),OFFSET('Hygiene Data'!$I$9,0,10*ROW('Hygiene Data'!I83)),NA())</f>
        <v>#N/A</v>
      </c>
    </row>
    <row xmlns:x14ac="http://schemas.microsoft.com/office/spreadsheetml/2009/9/ac" r="90" x14ac:dyDescent="0.2">
      <c r="A90" s="325" t="e">
        <f ca="true">+RIGHT('Data Summary'!A90,LEN('Data Summary'!A90)-9)</f>
        <v>#VALUE!</v>
      </c>
      <c r="B90" s="35" t="str">
        <f ca="true">+IF(ISTEXT('Data Summary'!B90),'Data Summary'!B90,"")</f>
        <v/>
      </c>
      <c r="C90" s="324" t="e">
        <f ca="true">+VALUE('Data Summary'!C90)</f>
        <v>#VALUE!</v>
      </c>
      <c r="D90" s="91" t="e">
        <f ca="true">+IF(AND(ISNUMBER(OFFSET('Water Data'!$D$4,0,10*ROW('Water Data'!D84))),'Data Summary'!BS90="Yes"),100-OFFSET('Water Data'!$D$4,0,10*ROW('Water Data'!D84)),NA())</f>
        <v>#N/A</v>
      </c>
      <c r="E90" s="91" t="e">
        <f ca="true">+IF(AND(ISNUMBER(OFFSET('Water Data'!$D$6,0,10*ROW('Water Data'!D84))),'Data Summary'!BT90="Yes"),OFFSET('Water Data'!$D$6,0,10*ROW('Water Data'!D84)),NA())</f>
        <v>#N/A</v>
      </c>
      <c r="F90" s="91" t="e">
        <f ca="true">+IF(AND(ISNUMBER(OFFSET('Water Data'!$D$9,0,10*ROW('Water Data'!D84))),'Data Summary'!BU90="Yes"),OFFSET('Water Data'!$D$9,0,10*ROW('Water Data'!D84)),NA())</f>
        <v>#N/A</v>
      </c>
      <c r="G90" s="91" t="e">
        <f ca="true">+IF(AND(ISNUMBER(OFFSET('Water Data'!$E$4,0,10*ROW('Water Data'!E84))),'Data Summary'!BV90="Yes"),100-OFFSET('Water Data'!$E$4,0,10*ROW('Water Data'!E84)),NA())</f>
        <v>#N/A</v>
      </c>
      <c r="H90" s="91" t="e">
        <f ca="true">+IF(AND(ISNUMBER(OFFSET('Water Data'!$E$6,0,10*ROW('Water Data'!E84))),'Data Summary'!BW90="Yes"),OFFSET('Water Data'!$E$6,0,10*ROW('Water Data'!E84)),NA())</f>
        <v>#N/A</v>
      </c>
      <c r="I90" s="91" t="e">
        <f ca="true">+IF(AND(ISNUMBER(OFFSET('Water Data'!$E$9,0,10*ROW('Water Data'!E84))),'Data Summary'!BX90="Yes"),OFFSET('Water Data'!$E$9,0,10*ROW('Water Data'!E84)),NA())</f>
        <v>#N/A</v>
      </c>
      <c r="J90" s="91" t="e">
        <f ca="true">+IF(AND(ISNUMBER(OFFSET('Water Data'!$F$4,0,10*ROW('Water Data'!F84))),'Data Summary'!BY90="Yes"),100-OFFSET('Water Data'!$F$4,0,10*ROW('Water Data'!F84)),NA())</f>
        <v>#N/A</v>
      </c>
      <c r="K90" s="91" t="e">
        <f ca="true">+IF(AND(ISNUMBER(OFFSET('Water Data'!$F$6,0,10*ROW('Water Data'!F84))),'Data Summary'!BZ90="Yes"),OFFSET('Water Data'!$F$6,0,10*ROW('Water Data'!F84)),NA())</f>
        <v>#N/A</v>
      </c>
      <c r="L90" s="91" t="e">
        <f ca="true">+IF(AND(ISNUMBER(OFFSET('Water Data'!$F$9,0,10*ROW('Water Data'!F84))),'Data Summary'!CA90="Yes"),OFFSET('Water Data'!$F$9,0,10*ROW('Water Data'!F84)),NA())</f>
        <v>#N/A</v>
      </c>
      <c r="M90" s="91" t="e">
        <f ca="true">+IF(AND(ISNUMBER(OFFSET('Water Data'!$G$4,0,10*ROW('Water Data'!G84))),'Data Summary'!CB90="Yes"),100-OFFSET('Water Data'!$G$4,0,10*ROW('Water Data'!G84)),NA())</f>
        <v>#N/A</v>
      </c>
      <c r="N90" s="91" t="e">
        <f ca="true">+IF(AND(ISNUMBER(OFFSET('Water Data'!$G$6,0,10*ROW('Water Data'!G84))),'Data Summary'!CC90="Yes"),OFFSET('Water Data'!$G$6,0,10*ROW('Water Data'!G84)),NA())</f>
        <v>#N/A</v>
      </c>
      <c r="O90" s="91" t="e">
        <f ca="true">+IF(AND(ISNUMBER(OFFSET('Water Data'!$G$9,0,10*ROW('Water Data'!G84))),'Data Summary'!CD90="Yes"),OFFSET('Water Data'!$G$9,0,10*ROW('Water Data'!G84)),NA())</f>
        <v>#N/A</v>
      </c>
      <c r="P90" s="91" t="e">
        <f ca="true">+IF(AND(ISNUMBER(OFFSET('Water Data'!$H$4,0,10*ROW('Water Data'!H84))),'Data Summary'!CE90="Yes"),100-OFFSET('Water Data'!$H$4,0,10*ROW('Water Data'!H84)),NA())</f>
        <v>#N/A</v>
      </c>
      <c r="Q90" s="91" t="e">
        <f ca="true">+IF(AND(ISNUMBER(OFFSET('Water Data'!$H$6,0,10*ROW('Water Data'!H84))),'Data Summary'!CF90="Yes"),OFFSET('Water Data'!$H$6,0,10*ROW('Water Data'!H84)),NA())</f>
        <v>#N/A</v>
      </c>
      <c r="R90" s="91" t="e">
        <f ca="true">+IF(AND(ISNUMBER(OFFSET('Water Data'!$H$9,0,10*ROW('Water Data'!H84))),'Data Summary'!CG90="Yes"),OFFSET('Water Data'!$H$9,0,10*ROW('Water Data'!H84)),NA())</f>
        <v>#N/A</v>
      </c>
      <c r="S90" s="91" t="e">
        <f ca="true">+IF(AND(ISNUMBER(OFFSET('Water Data'!$I$4,0,10*ROW('Water Data'!I84))),'Data Summary'!CH90="Yes"),100-OFFSET('Water Data'!$I$4,0,10*ROW('Water Data'!I84)),NA())</f>
        <v>#N/A</v>
      </c>
      <c r="T90" s="91" t="e">
        <f ca="true">+IF(AND(ISNUMBER(OFFSET('Water Data'!$I$6,0,10*ROW('Water Data'!I84))),'Data Summary'!CI90="Yes"),OFFSET('Water Data'!$I$6,0,10*ROW('Water Data'!I84)),NA())</f>
        <v>#N/A</v>
      </c>
      <c r="U90" s="91" t="e">
        <f ca="true">+IF(AND(ISNUMBER(OFFSET('Water Data'!$I$9,0,10*ROW('Water Data'!I84))),'Data Summary'!CJ90="Yes"),OFFSET('Water Data'!$I$9,0,10*ROW('Water Data'!I84)),NA())</f>
        <v>#N/A</v>
      </c>
      <c r="V90" s="92" t="e">
        <f ca="true">+IF(AND(ISNUMBER(OFFSET('Sanitation Data'!$D$4,0,10*ROW('Sanitation Data'!D84))),'Data Summary'!CK90="Yes"),100-OFFSET('Sanitation Data'!$D$4,0,10*ROW('Sanitation Data'!D84)),NA())</f>
        <v>#N/A</v>
      </c>
      <c r="W90" s="92" t="e">
        <f ca="true">+IF(AND(ISNUMBER(OFFSET('Sanitation Data'!$D$6,0,10*ROW('Sanitation Data'!D84))),'Data Summary'!CL90="Yes"),OFFSET('Sanitation Data'!$D$6,0,10*ROW('Sanitation Data'!D84)),NA())</f>
        <v>#N/A</v>
      </c>
      <c r="X90" s="92" t="e">
        <f ca="true">+IF(AND(ISNUMBER(OFFSET('Sanitation Data'!$D$10,0,10*ROW('Sanitation Data'!D84))),'Data Summary'!CM90="Yes"),OFFSET('Sanitation Data'!$D$10,0,10*ROW('Sanitation Data'!D84)),NA())</f>
        <v>#N/A</v>
      </c>
      <c r="Y90" s="92" t="e">
        <f ca="true">+IF(AND(ISNUMBER(OFFSET('Sanitation Data'!$D$11,0,10*ROW('Sanitation Data'!D84))),'Data Summary'!CN90="Yes"),OFFSET('Sanitation Data'!$D$11,0,10*ROW('Sanitation Data'!D84)),NA())</f>
        <v>#N/A</v>
      </c>
      <c r="Z90" s="92" t="e">
        <f ca="true">+IF(AND(ISNUMBER(OFFSET('Sanitation Data'!$D$12,0,10*ROW('Sanitation Data'!D84))),'Data Summary'!CO90="Yes"),OFFSET('Sanitation Data'!$D$12,0,10*ROW('Sanitation Data'!D84)),NA())</f>
        <v>#N/A</v>
      </c>
      <c r="AA90" s="92" t="e">
        <f ca="true">+IF(AND(ISNUMBER(OFFSET('Sanitation Data'!$E$4,0,10*ROW('Sanitation Data'!E84))),'Data Summary'!CP90="Yes"),100-OFFSET('Sanitation Data'!$E$4,0,10*ROW('Sanitation Data'!E84)),NA())</f>
        <v>#N/A</v>
      </c>
      <c r="AB90" s="92" t="e">
        <f ca="true">+IF(AND(ISNUMBER(OFFSET('Sanitation Data'!$E$6,0,10*ROW('Sanitation Data'!E84))),'Data Summary'!CQ90="Yes"),OFFSET('Sanitation Data'!$E$6,0,10*ROW('Sanitation Data'!E84)),NA())</f>
        <v>#N/A</v>
      </c>
      <c r="AC90" s="92" t="e">
        <f ca="true">+IF(AND(ISNUMBER(OFFSET('Sanitation Data'!$E$10,0,10*ROW('Sanitation Data'!E84))),'Data Summary'!CR90="Yes"),OFFSET('Sanitation Data'!$E$10,0,10*ROW('Sanitation Data'!E84)),NA())</f>
        <v>#N/A</v>
      </c>
      <c r="AD90" s="92" t="e">
        <f ca="true">+IF(AND(ISNUMBER(OFFSET('Sanitation Data'!$E$11,0,10*ROW('Sanitation Data'!E84))),'Data Summary'!CS90="Yes"),OFFSET('Sanitation Data'!$E$11,0,10*ROW('Sanitation Data'!E84)),NA())</f>
        <v>#N/A</v>
      </c>
      <c r="AE90" s="92" t="e">
        <f ca="true">+IF(AND(ISNUMBER(OFFSET('Sanitation Data'!$E$12,0,10*ROW('Sanitation Data'!E84))),'Data Summary'!CT90="Yes"),OFFSET('Sanitation Data'!$E$12,0,10*ROW('Sanitation Data'!E84)),NA())</f>
        <v>#N/A</v>
      </c>
      <c r="AF90" s="92" t="e">
        <f ca="true">+IF(AND(ISNUMBER(OFFSET('Sanitation Data'!$F$4,0,10*ROW('Sanitation Data'!F84))),'Data Summary'!CU90="Yes"),100-OFFSET('Sanitation Data'!$F$4,0,10*ROW('Sanitation Data'!F84)),NA())</f>
        <v>#N/A</v>
      </c>
      <c r="AG90" s="92" t="e">
        <f ca="true">+IF(AND(ISNUMBER(OFFSET('Sanitation Data'!$F$6,0,10*ROW('Sanitation Data'!F84))),'Data Summary'!CV90="Yes"),OFFSET('Sanitation Data'!$F$6,0,10*ROW('Sanitation Data'!F84)),NA())</f>
        <v>#N/A</v>
      </c>
      <c r="AH90" s="92" t="e">
        <f ca="true">+IF(AND(ISNUMBER(OFFSET('Sanitation Data'!$F$10,0,10*ROW('Sanitation Data'!F84))),'Data Summary'!CW90="Yes"),OFFSET('Sanitation Data'!$F$10,0,10*ROW('Sanitation Data'!F84)),NA())</f>
        <v>#N/A</v>
      </c>
      <c r="AI90" s="92" t="e">
        <f ca="true">+IF(AND(ISNUMBER(OFFSET('Sanitation Data'!$F$11,0,10*ROW('Sanitation Data'!F84))),'Data Summary'!CX90="Yes"),OFFSET('Sanitation Data'!$F$11,0,10*ROW('Sanitation Data'!F84)),NA())</f>
        <v>#N/A</v>
      </c>
      <c r="AJ90" s="92" t="e">
        <f ca="true">+IF(AND(ISNUMBER(OFFSET('Sanitation Data'!$F$12,0,10*ROW('Sanitation Data'!F84))),'Data Summary'!CY90="Yes"),OFFSET('Sanitation Data'!$F$12,0,10*ROW('Sanitation Data'!F84)),NA())</f>
        <v>#N/A</v>
      </c>
      <c r="AK90" s="92" t="e">
        <f ca="true">+IF(AND(ISNUMBER(OFFSET('Sanitation Data'!$G$4,0,10*ROW('Sanitation Data'!G84))),'Data Summary'!CZ90="Yes"),100-OFFSET('Sanitation Data'!$G$4,0,10*ROW('Sanitation Data'!G84)),NA())</f>
        <v>#N/A</v>
      </c>
      <c r="AL90" s="92" t="e">
        <f ca="true">+IF(AND(ISNUMBER(OFFSET('Sanitation Data'!$G$6,0,10*ROW('Sanitation Data'!G84))),'Data Summary'!DA90="Yes"),OFFSET('Sanitation Data'!$G$6,0,10*ROW('Sanitation Data'!G84)),NA())</f>
        <v>#N/A</v>
      </c>
      <c r="AM90" s="92" t="e">
        <f ca="true">+IF(AND(ISNUMBER(OFFSET('Sanitation Data'!$G$10,0,10*ROW('Sanitation Data'!G84))),'Data Summary'!DB90="Yes"),OFFSET('Sanitation Data'!$G$10,0,10*ROW('Sanitation Data'!G84)),NA())</f>
        <v>#N/A</v>
      </c>
      <c r="AN90" s="92" t="e">
        <f ca="true">+IF(AND(ISNUMBER(OFFSET('Sanitation Data'!$G$11,0,10*ROW('Sanitation Data'!G84))),'Data Summary'!DC90="Yes"),OFFSET('Sanitation Data'!$G$11,0,10*ROW('Sanitation Data'!G84)),NA())</f>
        <v>#N/A</v>
      </c>
      <c r="AO90" s="92" t="e">
        <f ca="true">+IF(AND(ISNUMBER(OFFSET('Sanitation Data'!$G$12,0,10*ROW('Sanitation Data'!G84))),'Data Summary'!DD90="Yes"),OFFSET('Sanitation Data'!$G$12,0,10*ROW('Sanitation Data'!G84)),NA())</f>
        <v>#N/A</v>
      </c>
      <c r="AP90" s="92" t="e">
        <f ca="true">+IF(AND(ISNUMBER(OFFSET('Sanitation Data'!$H$4,0,10*ROW('Sanitation Data'!H84))),'Data Summary'!DE90="Yes"),100-OFFSET('Sanitation Data'!$H$4,0,10*ROW('Sanitation Data'!H84)),NA())</f>
        <v>#N/A</v>
      </c>
      <c r="AQ90" s="92" t="e">
        <f ca="true">+IF(AND(ISNUMBER(OFFSET('Sanitation Data'!$H$6,0,10*ROW('Sanitation Data'!H84))),'Data Summary'!DF90="Yes"),OFFSET('Sanitation Data'!$H$6,0,10*ROW('Sanitation Data'!H84)),NA())</f>
        <v>#N/A</v>
      </c>
      <c r="AR90" s="92" t="e">
        <f ca="true">+IF(AND(ISNUMBER(OFFSET('Sanitation Data'!$H$10,0,10*ROW('Sanitation Data'!H84))),'Data Summary'!DG90="Yes"),OFFSET('Sanitation Data'!$H$10,0,10*ROW('Sanitation Data'!H84)),NA())</f>
        <v>#N/A</v>
      </c>
      <c r="AS90" s="92" t="e">
        <f ca="true">+IF(AND(ISNUMBER(OFFSET('Sanitation Data'!$H$11,0,10*ROW('Sanitation Data'!H84))),'Data Summary'!DH90="Yes"),OFFSET('Sanitation Data'!$H$11,0,10*ROW('Sanitation Data'!H84)),NA())</f>
        <v>#N/A</v>
      </c>
      <c r="AT90" s="92" t="e">
        <f ca="true">+IF(AND(ISNUMBER(OFFSET('Sanitation Data'!$H$12,0,10*ROW('Sanitation Data'!H84))),'Data Summary'!DI90="Yes"),OFFSET('Sanitation Data'!$H$12,0,10*ROW('Sanitation Data'!H84)),NA())</f>
        <v>#N/A</v>
      </c>
      <c r="AU90" s="92" t="e">
        <f ca="true">+IF(AND(ISNUMBER(OFFSET('Sanitation Data'!$I$4,0,10*ROW('Sanitation Data'!I84))),'Data Summary'!DJ90="Yes"),100-OFFSET('Sanitation Data'!$I$4,0,10*ROW('Sanitation Data'!I84)),NA())</f>
        <v>#N/A</v>
      </c>
      <c r="AV90" s="92" t="e">
        <f ca="true">+IF(AND(ISNUMBER(OFFSET('Sanitation Data'!$I$6,0,10*ROW('Sanitation Data'!I84))),'Data Summary'!DK90="Yes"),OFFSET('Sanitation Data'!$I$6,0,10*ROW('Sanitation Data'!I84)),NA())</f>
        <v>#N/A</v>
      </c>
      <c r="AW90" s="92" t="e">
        <f ca="true">+IF(AND(ISNUMBER(OFFSET('Sanitation Data'!$I$10,0,10*ROW('Sanitation Data'!I84))),'Data Summary'!DL90="Yes"),OFFSET('Sanitation Data'!$I$10,0,10*ROW('Sanitation Data'!I84)),NA())</f>
        <v>#N/A</v>
      </c>
      <c r="AX90" s="92" t="e">
        <f ca="true">+IF(AND(ISNUMBER(OFFSET('Sanitation Data'!$I$11,0,10*ROW('Sanitation Data'!I84))),'Data Summary'!DM90="Yes"),OFFSET('Sanitation Data'!$I$11,0,10*ROW('Sanitation Data'!I84)),NA())</f>
        <v>#N/A</v>
      </c>
      <c r="AY90" s="92" t="e">
        <f ca="true">+IF(AND(ISNUMBER(OFFSET('Sanitation Data'!$I$12,0,10*ROW('Sanitation Data'!I84))),'Data Summary'!DN90="Yes"),OFFSET('Sanitation Data'!$I$12,0,10*ROW('Sanitation Data'!I84)),NA())</f>
        <v>#N/A</v>
      </c>
      <c r="AZ90" s="93" t="e">
        <f ca="true">+IF(AND(ISNUMBER(OFFSET('Hygiene Data'!$D$5,0,10*ROW('Hygiene Data'!D84))),'Data Summary'!DO90="Yes"),OFFSET('Hygiene Data'!$D$5,0,10*ROW('Hygiene Data'!D84)),NA())</f>
        <v>#N/A</v>
      </c>
      <c r="BA90" s="93" t="e">
        <f ca="true">+IF(AND(ISNUMBER(OFFSET('Hygiene Data'!$D$7,0,10*ROW('Hygiene Data'!D84))),'Data Summary'!DP90="Yes"),OFFSET('Hygiene Data'!$D$7,0,10*ROW('Hygiene Data'!D84)),NA())</f>
        <v>#N/A</v>
      </c>
      <c r="BB90" s="93" t="e">
        <f ca="true">+IF(AND(ISNUMBER(OFFSET('Hygiene Data'!$D$9,0,10*ROW('Hygiene Data'!D84))),'Data Summary'!DQ90="Yes"),OFFSET('Hygiene Data'!$D$9,0,10*ROW('Hygiene Data'!D84)),NA())</f>
        <v>#N/A</v>
      </c>
      <c r="BC90" s="93" t="e">
        <f ca="true">+IF(AND(ISNUMBER(OFFSET('Hygiene Data'!$E$5,0,10*ROW('Hygiene Data'!E84))),'Data Summary'!DR90="Yes"),OFFSET('Hygiene Data'!$E$5,0,10*ROW('Hygiene Data'!E84)),NA())</f>
        <v>#N/A</v>
      </c>
      <c r="BD90" s="93" t="e">
        <f ca="true">+IF(AND(ISNUMBER(OFFSET('Hygiene Data'!$E$7,0,10*ROW('Hygiene Data'!E84))),'Data Summary'!DS90="Yes"),OFFSET('Hygiene Data'!$E$7,0,10*ROW('Hygiene Data'!E84)),NA())</f>
        <v>#N/A</v>
      </c>
      <c r="BE90" s="93" t="e">
        <f ca="true">+IF(AND(ISNUMBER(OFFSET('Hygiene Data'!$E$9,0,10*ROW('Hygiene Data'!E84))),'Data Summary'!DT90="Yes"),OFFSET('Hygiene Data'!$E$9,0,10*ROW('Hygiene Data'!E84)),NA())</f>
        <v>#N/A</v>
      </c>
      <c r="BF90" s="93" t="e">
        <f ca="true">+IF(AND(ISNUMBER(OFFSET('Hygiene Data'!$F$5,0,10*ROW('Hygiene Data'!F84))),'Data Summary'!DU90="Yes"),OFFSET('Hygiene Data'!$F$5,0,10*ROW('Hygiene Data'!F84)),NA())</f>
        <v>#N/A</v>
      </c>
      <c r="BG90" s="93" t="e">
        <f ca="true">+IF(AND(ISNUMBER(OFFSET('Hygiene Data'!$F$7,0,10*ROW('Hygiene Data'!F84))),'Data Summary'!DV90="Yes"),OFFSET('Hygiene Data'!$F$7,0,10*ROW('Hygiene Data'!F84)),NA())</f>
        <v>#N/A</v>
      </c>
      <c r="BH90" s="93" t="e">
        <f ca="true">+IF(AND(ISNUMBER(OFFSET('Hygiene Data'!$F$9,0,10*ROW('Hygiene Data'!F84))),'Data Summary'!DW90="Yes"),OFFSET('Hygiene Data'!$F$9,0,10*ROW('Hygiene Data'!F84)),NA())</f>
        <v>#N/A</v>
      </c>
      <c r="BI90" s="93" t="e">
        <f ca="true">+IF(AND(ISNUMBER(OFFSET('Hygiene Data'!$G$5,0,10*ROW('Hygiene Data'!G84))),'Data Summary'!DX90="Yes"),OFFSET('Hygiene Data'!$G$5,0,10*ROW('Hygiene Data'!G84)),NA())</f>
        <v>#N/A</v>
      </c>
      <c r="BJ90" s="93" t="e">
        <f ca="true">+IF(AND(ISNUMBER(OFFSET('Hygiene Data'!$G$7,0,10*ROW('Hygiene Data'!G84))),'Data Summary'!DY90="Yes"),OFFSET('Hygiene Data'!$G$7,0,10*ROW('Hygiene Data'!G84)),NA())</f>
        <v>#N/A</v>
      </c>
      <c r="BK90" s="93" t="e">
        <f ca="true">+IF(AND(ISNUMBER(OFFSET('Hygiene Data'!$G$9,0,10*ROW('Hygiene Data'!G84))),'Data Summary'!DZ90="Yes"),OFFSET('Hygiene Data'!$G$9,0,10*ROW('Hygiene Data'!G84)),NA())</f>
        <v>#N/A</v>
      </c>
      <c r="BL90" s="93" t="e">
        <f ca="true">+IF(AND(ISNUMBER(OFFSET('Hygiene Data'!$H$5,0,10*ROW('Hygiene Data'!H84))),'Data Summary'!EA90="Yes"),OFFSET('Hygiene Data'!$H$5,0,10*ROW('Hygiene Data'!H84)),NA())</f>
        <v>#N/A</v>
      </c>
      <c r="BM90" s="93" t="e">
        <f ca="true">+IF(AND(ISNUMBER(OFFSET('Hygiene Data'!$H$7,0,10*ROW('Hygiene Data'!H84))),'Data Summary'!EB90="Yes"),OFFSET('Hygiene Data'!$H$7,0,10*ROW('Hygiene Data'!H84)),NA())</f>
        <v>#N/A</v>
      </c>
      <c r="BN90" s="93" t="e">
        <f ca="true">+IF(AND(ISNUMBER(OFFSET('Hygiene Data'!$H$9,0,10*ROW('Hygiene Data'!H84))),'Data Summary'!EC90="Yes"),OFFSET('Hygiene Data'!$H$9,0,10*ROW('Hygiene Data'!H84)),NA())</f>
        <v>#N/A</v>
      </c>
      <c r="BO90" s="93" t="e">
        <f ca="true">+IF(AND(ISNUMBER(OFFSET('Hygiene Data'!$I$5,0,10*ROW('Hygiene Data'!I84))),'Data Summary'!ED90="Yes"),OFFSET('Hygiene Data'!$I$5,0,10*ROW('Hygiene Data'!I84)),NA())</f>
        <v>#N/A</v>
      </c>
      <c r="BP90" s="93" t="e">
        <f ca="true">+IF(AND(ISNUMBER(OFFSET('Hygiene Data'!$I$7,0,10*ROW('Hygiene Data'!I84))),'Data Summary'!EE90="Yes"),OFFSET('Hygiene Data'!$I$7,0,10*ROW('Hygiene Data'!I84)),NA())</f>
        <v>#N/A</v>
      </c>
      <c r="BQ90" s="93" t="e">
        <f ca="true">+IF(AND(ISNUMBER(OFFSET('Hygiene Data'!$I$9,0,10*ROW('Hygiene Data'!I84))),'Data Summary'!EF90="Yes"),OFFSET('Hygiene Data'!$I$9,0,10*ROW('Hygiene Data'!I84)),NA())</f>
        <v>#N/A</v>
      </c>
    </row>
    <row xmlns:x14ac="http://schemas.microsoft.com/office/spreadsheetml/2009/9/ac" r="91" x14ac:dyDescent="0.2">
      <c r="A91" s="325" t="e">
        <f ca="true">+RIGHT('Data Summary'!A91,LEN('Data Summary'!A91)-9)</f>
        <v>#VALUE!</v>
      </c>
      <c r="B91" s="35" t="str">
        <f ca="true">+IF(ISTEXT('Data Summary'!B91),'Data Summary'!B91,"")</f>
        <v/>
      </c>
      <c r="C91" s="324" t="e">
        <f ca="true">+VALUE('Data Summary'!C91)</f>
        <v>#VALUE!</v>
      </c>
      <c r="D91" s="91" t="e">
        <f ca="true">+IF(AND(ISNUMBER(OFFSET('Water Data'!$D$4,0,10*ROW('Water Data'!D85))),'Data Summary'!BS91="Yes"),100-OFFSET('Water Data'!$D$4,0,10*ROW('Water Data'!D85)),NA())</f>
        <v>#N/A</v>
      </c>
      <c r="E91" s="91" t="e">
        <f ca="true">+IF(AND(ISNUMBER(OFFSET('Water Data'!$D$6,0,10*ROW('Water Data'!D85))),'Data Summary'!BT91="Yes"),OFFSET('Water Data'!$D$6,0,10*ROW('Water Data'!D85)),NA())</f>
        <v>#N/A</v>
      </c>
      <c r="F91" s="91" t="e">
        <f ca="true">+IF(AND(ISNUMBER(OFFSET('Water Data'!$D$9,0,10*ROW('Water Data'!D85))),'Data Summary'!BU91="Yes"),OFFSET('Water Data'!$D$9,0,10*ROW('Water Data'!D85)),NA())</f>
        <v>#N/A</v>
      </c>
      <c r="G91" s="91" t="e">
        <f ca="true">+IF(AND(ISNUMBER(OFFSET('Water Data'!$E$4,0,10*ROW('Water Data'!E85))),'Data Summary'!BV91="Yes"),100-OFFSET('Water Data'!$E$4,0,10*ROW('Water Data'!E85)),NA())</f>
        <v>#N/A</v>
      </c>
      <c r="H91" s="91" t="e">
        <f ca="true">+IF(AND(ISNUMBER(OFFSET('Water Data'!$E$6,0,10*ROW('Water Data'!E85))),'Data Summary'!BW91="Yes"),OFFSET('Water Data'!$E$6,0,10*ROW('Water Data'!E85)),NA())</f>
        <v>#N/A</v>
      </c>
      <c r="I91" s="91" t="e">
        <f ca="true">+IF(AND(ISNUMBER(OFFSET('Water Data'!$E$9,0,10*ROW('Water Data'!E85))),'Data Summary'!BX91="Yes"),OFFSET('Water Data'!$E$9,0,10*ROW('Water Data'!E85)),NA())</f>
        <v>#N/A</v>
      </c>
      <c r="J91" s="91" t="e">
        <f ca="true">+IF(AND(ISNUMBER(OFFSET('Water Data'!$F$4,0,10*ROW('Water Data'!F85))),'Data Summary'!BY91="Yes"),100-OFFSET('Water Data'!$F$4,0,10*ROW('Water Data'!F85)),NA())</f>
        <v>#N/A</v>
      </c>
      <c r="K91" s="91" t="e">
        <f ca="true">+IF(AND(ISNUMBER(OFFSET('Water Data'!$F$6,0,10*ROW('Water Data'!F85))),'Data Summary'!BZ91="Yes"),OFFSET('Water Data'!$F$6,0,10*ROW('Water Data'!F85)),NA())</f>
        <v>#N/A</v>
      </c>
      <c r="L91" s="91" t="e">
        <f ca="true">+IF(AND(ISNUMBER(OFFSET('Water Data'!$F$9,0,10*ROW('Water Data'!F85))),'Data Summary'!CA91="Yes"),OFFSET('Water Data'!$F$9,0,10*ROW('Water Data'!F85)),NA())</f>
        <v>#N/A</v>
      </c>
      <c r="M91" s="91" t="e">
        <f ca="true">+IF(AND(ISNUMBER(OFFSET('Water Data'!$G$4,0,10*ROW('Water Data'!G85))),'Data Summary'!CB91="Yes"),100-OFFSET('Water Data'!$G$4,0,10*ROW('Water Data'!G85)),NA())</f>
        <v>#N/A</v>
      </c>
      <c r="N91" s="91" t="e">
        <f ca="true">+IF(AND(ISNUMBER(OFFSET('Water Data'!$G$6,0,10*ROW('Water Data'!G85))),'Data Summary'!CC91="Yes"),OFFSET('Water Data'!$G$6,0,10*ROW('Water Data'!G85)),NA())</f>
        <v>#N/A</v>
      </c>
      <c r="O91" s="91" t="e">
        <f ca="true">+IF(AND(ISNUMBER(OFFSET('Water Data'!$G$9,0,10*ROW('Water Data'!G85))),'Data Summary'!CD91="Yes"),OFFSET('Water Data'!$G$9,0,10*ROW('Water Data'!G85)),NA())</f>
        <v>#N/A</v>
      </c>
      <c r="P91" s="91" t="e">
        <f ca="true">+IF(AND(ISNUMBER(OFFSET('Water Data'!$H$4,0,10*ROW('Water Data'!H85))),'Data Summary'!CE91="Yes"),100-OFFSET('Water Data'!$H$4,0,10*ROW('Water Data'!H85)),NA())</f>
        <v>#N/A</v>
      </c>
      <c r="Q91" s="91" t="e">
        <f ca="true">+IF(AND(ISNUMBER(OFFSET('Water Data'!$H$6,0,10*ROW('Water Data'!H85))),'Data Summary'!CF91="Yes"),OFFSET('Water Data'!$H$6,0,10*ROW('Water Data'!H85)),NA())</f>
        <v>#N/A</v>
      </c>
      <c r="R91" s="91" t="e">
        <f ca="true">+IF(AND(ISNUMBER(OFFSET('Water Data'!$H$9,0,10*ROW('Water Data'!H85))),'Data Summary'!CG91="Yes"),OFFSET('Water Data'!$H$9,0,10*ROW('Water Data'!H85)),NA())</f>
        <v>#N/A</v>
      </c>
      <c r="S91" s="91" t="e">
        <f ca="true">+IF(AND(ISNUMBER(OFFSET('Water Data'!$I$4,0,10*ROW('Water Data'!I85))),'Data Summary'!CH91="Yes"),100-OFFSET('Water Data'!$I$4,0,10*ROW('Water Data'!I85)),NA())</f>
        <v>#N/A</v>
      </c>
      <c r="T91" s="91" t="e">
        <f ca="true">+IF(AND(ISNUMBER(OFFSET('Water Data'!$I$6,0,10*ROW('Water Data'!I85))),'Data Summary'!CI91="Yes"),OFFSET('Water Data'!$I$6,0,10*ROW('Water Data'!I85)),NA())</f>
        <v>#N/A</v>
      </c>
      <c r="U91" s="91" t="e">
        <f ca="true">+IF(AND(ISNUMBER(OFFSET('Water Data'!$I$9,0,10*ROW('Water Data'!I85))),'Data Summary'!CJ91="Yes"),OFFSET('Water Data'!$I$9,0,10*ROW('Water Data'!I85)),NA())</f>
        <v>#N/A</v>
      </c>
      <c r="V91" s="92" t="e">
        <f ca="true">+IF(AND(ISNUMBER(OFFSET('Sanitation Data'!$D$4,0,10*ROW('Sanitation Data'!D85))),'Data Summary'!CK91="Yes"),100-OFFSET('Sanitation Data'!$D$4,0,10*ROW('Sanitation Data'!D85)),NA())</f>
        <v>#N/A</v>
      </c>
      <c r="W91" s="92" t="e">
        <f ca="true">+IF(AND(ISNUMBER(OFFSET('Sanitation Data'!$D$6,0,10*ROW('Sanitation Data'!D85))),'Data Summary'!CL91="Yes"),OFFSET('Sanitation Data'!$D$6,0,10*ROW('Sanitation Data'!D85)),NA())</f>
        <v>#N/A</v>
      </c>
      <c r="X91" s="92" t="e">
        <f ca="true">+IF(AND(ISNUMBER(OFFSET('Sanitation Data'!$D$10,0,10*ROW('Sanitation Data'!D85))),'Data Summary'!CM91="Yes"),OFFSET('Sanitation Data'!$D$10,0,10*ROW('Sanitation Data'!D85)),NA())</f>
        <v>#N/A</v>
      </c>
      <c r="Y91" s="92" t="e">
        <f ca="true">+IF(AND(ISNUMBER(OFFSET('Sanitation Data'!$D$11,0,10*ROW('Sanitation Data'!D85))),'Data Summary'!CN91="Yes"),OFFSET('Sanitation Data'!$D$11,0,10*ROW('Sanitation Data'!D85)),NA())</f>
        <v>#N/A</v>
      </c>
      <c r="Z91" s="92" t="e">
        <f ca="true">+IF(AND(ISNUMBER(OFFSET('Sanitation Data'!$D$12,0,10*ROW('Sanitation Data'!D85))),'Data Summary'!CO91="Yes"),OFFSET('Sanitation Data'!$D$12,0,10*ROW('Sanitation Data'!D85)),NA())</f>
        <v>#N/A</v>
      </c>
      <c r="AA91" s="92" t="e">
        <f ca="true">+IF(AND(ISNUMBER(OFFSET('Sanitation Data'!$E$4,0,10*ROW('Sanitation Data'!E85))),'Data Summary'!CP91="Yes"),100-OFFSET('Sanitation Data'!$E$4,0,10*ROW('Sanitation Data'!E85)),NA())</f>
        <v>#N/A</v>
      </c>
      <c r="AB91" s="92" t="e">
        <f ca="true">+IF(AND(ISNUMBER(OFFSET('Sanitation Data'!$E$6,0,10*ROW('Sanitation Data'!E85))),'Data Summary'!CQ91="Yes"),OFFSET('Sanitation Data'!$E$6,0,10*ROW('Sanitation Data'!E85)),NA())</f>
        <v>#N/A</v>
      </c>
      <c r="AC91" s="92" t="e">
        <f ca="true">+IF(AND(ISNUMBER(OFFSET('Sanitation Data'!$E$10,0,10*ROW('Sanitation Data'!E85))),'Data Summary'!CR91="Yes"),OFFSET('Sanitation Data'!$E$10,0,10*ROW('Sanitation Data'!E85)),NA())</f>
        <v>#N/A</v>
      </c>
      <c r="AD91" s="92" t="e">
        <f ca="true">+IF(AND(ISNUMBER(OFFSET('Sanitation Data'!$E$11,0,10*ROW('Sanitation Data'!E85))),'Data Summary'!CS91="Yes"),OFFSET('Sanitation Data'!$E$11,0,10*ROW('Sanitation Data'!E85)),NA())</f>
        <v>#N/A</v>
      </c>
      <c r="AE91" s="92" t="e">
        <f ca="true">+IF(AND(ISNUMBER(OFFSET('Sanitation Data'!$E$12,0,10*ROW('Sanitation Data'!E85))),'Data Summary'!CT91="Yes"),OFFSET('Sanitation Data'!$E$12,0,10*ROW('Sanitation Data'!E85)),NA())</f>
        <v>#N/A</v>
      </c>
      <c r="AF91" s="92" t="e">
        <f ca="true">+IF(AND(ISNUMBER(OFFSET('Sanitation Data'!$F$4,0,10*ROW('Sanitation Data'!F85))),'Data Summary'!CU91="Yes"),100-OFFSET('Sanitation Data'!$F$4,0,10*ROW('Sanitation Data'!F85)),NA())</f>
        <v>#N/A</v>
      </c>
      <c r="AG91" s="92" t="e">
        <f ca="true">+IF(AND(ISNUMBER(OFFSET('Sanitation Data'!$F$6,0,10*ROW('Sanitation Data'!F85))),'Data Summary'!CV91="Yes"),OFFSET('Sanitation Data'!$F$6,0,10*ROW('Sanitation Data'!F85)),NA())</f>
        <v>#N/A</v>
      </c>
      <c r="AH91" s="92" t="e">
        <f ca="true">+IF(AND(ISNUMBER(OFFSET('Sanitation Data'!$F$10,0,10*ROW('Sanitation Data'!F85))),'Data Summary'!CW91="Yes"),OFFSET('Sanitation Data'!$F$10,0,10*ROW('Sanitation Data'!F85)),NA())</f>
        <v>#N/A</v>
      </c>
      <c r="AI91" s="92" t="e">
        <f ca="true">+IF(AND(ISNUMBER(OFFSET('Sanitation Data'!$F$11,0,10*ROW('Sanitation Data'!F85))),'Data Summary'!CX91="Yes"),OFFSET('Sanitation Data'!$F$11,0,10*ROW('Sanitation Data'!F85)),NA())</f>
        <v>#N/A</v>
      </c>
      <c r="AJ91" s="92" t="e">
        <f ca="true">+IF(AND(ISNUMBER(OFFSET('Sanitation Data'!$F$12,0,10*ROW('Sanitation Data'!F85))),'Data Summary'!CY91="Yes"),OFFSET('Sanitation Data'!$F$12,0,10*ROW('Sanitation Data'!F85)),NA())</f>
        <v>#N/A</v>
      </c>
      <c r="AK91" s="92" t="e">
        <f ca="true">+IF(AND(ISNUMBER(OFFSET('Sanitation Data'!$G$4,0,10*ROW('Sanitation Data'!G85))),'Data Summary'!CZ91="Yes"),100-OFFSET('Sanitation Data'!$G$4,0,10*ROW('Sanitation Data'!G85)),NA())</f>
        <v>#N/A</v>
      </c>
      <c r="AL91" s="92" t="e">
        <f ca="true">+IF(AND(ISNUMBER(OFFSET('Sanitation Data'!$G$6,0,10*ROW('Sanitation Data'!G85))),'Data Summary'!DA91="Yes"),OFFSET('Sanitation Data'!$G$6,0,10*ROW('Sanitation Data'!G85)),NA())</f>
        <v>#N/A</v>
      </c>
      <c r="AM91" s="92" t="e">
        <f ca="true">+IF(AND(ISNUMBER(OFFSET('Sanitation Data'!$G$10,0,10*ROW('Sanitation Data'!G85))),'Data Summary'!DB91="Yes"),OFFSET('Sanitation Data'!$G$10,0,10*ROW('Sanitation Data'!G85)),NA())</f>
        <v>#N/A</v>
      </c>
      <c r="AN91" s="92" t="e">
        <f ca="true">+IF(AND(ISNUMBER(OFFSET('Sanitation Data'!$G$11,0,10*ROW('Sanitation Data'!G85))),'Data Summary'!DC91="Yes"),OFFSET('Sanitation Data'!$G$11,0,10*ROW('Sanitation Data'!G85)),NA())</f>
        <v>#N/A</v>
      </c>
      <c r="AO91" s="92" t="e">
        <f ca="true">+IF(AND(ISNUMBER(OFFSET('Sanitation Data'!$G$12,0,10*ROW('Sanitation Data'!G85))),'Data Summary'!DD91="Yes"),OFFSET('Sanitation Data'!$G$12,0,10*ROW('Sanitation Data'!G85)),NA())</f>
        <v>#N/A</v>
      </c>
      <c r="AP91" s="92" t="e">
        <f ca="true">+IF(AND(ISNUMBER(OFFSET('Sanitation Data'!$H$4,0,10*ROW('Sanitation Data'!H85))),'Data Summary'!DE91="Yes"),100-OFFSET('Sanitation Data'!$H$4,0,10*ROW('Sanitation Data'!H85)),NA())</f>
        <v>#N/A</v>
      </c>
      <c r="AQ91" s="92" t="e">
        <f ca="true">+IF(AND(ISNUMBER(OFFSET('Sanitation Data'!$H$6,0,10*ROW('Sanitation Data'!H85))),'Data Summary'!DF91="Yes"),OFFSET('Sanitation Data'!$H$6,0,10*ROW('Sanitation Data'!H85)),NA())</f>
        <v>#N/A</v>
      </c>
      <c r="AR91" s="92" t="e">
        <f ca="true">+IF(AND(ISNUMBER(OFFSET('Sanitation Data'!$H$10,0,10*ROW('Sanitation Data'!H85))),'Data Summary'!DG91="Yes"),OFFSET('Sanitation Data'!$H$10,0,10*ROW('Sanitation Data'!H85)),NA())</f>
        <v>#N/A</v>
      </c>
      <c r="AS91" s="92" t="e">
        <f ca="true">+IF(AND(ISNUMBER(OFFSET('Sanitation Data'!$H$11,0,10*ROW('Sanitation Data'!H85))),'Data Summary'!DH91="Yes"),OFFSET('Sanitation Data'!$H$11,0,10*ROW('Sanitation Data'!H85)),NA())</f>
        <v>#N/A</v>
      </c>
      <c r="AT91" s="92" t="e">
        <f ca="true">+IF(AND(ISNUMBER(OFFSET('Sanitation Data'!$H$12,0,10*ROW('Sanitation Data'!H85))),'Data Summary'!DI91="Yes"),OFFSET('Sanitation Data'!$H$12,0,10*ROW('Sanitation Data'!H85)),NA())</f>
        <v>#N/A</v>
      </c>
      <c r="AU91" s="92" t="e">
        <f ca="true">+IF(AND(ISNUMBER(OFFSET('Sanitation Data'!$I$4,0,10*ROW('Sanitation Data'!I85))),'Data Summary'!DJ91="Yes"),100-OFFSET('Sanitation Data'!$I$4,0,10*ROW('Sanitation Data'!I85)),NA())</f>
        <v>#N/A</v>
      </c>
      <c r="AV91" s="92" t="e">
        <f ca="true">+IF(AND(ISNUMBER(OFFSET('Sanitation Data'!$I$6,0,10*ROW('Sanitation Data'!I85))),'Data Summary'!DK91="Yes"),OFFSET('Sanitation Data'!$I$6,0,10*ROW('Sanitation Data'!I85)),NA())</f>
        <v>#N/A</v>
      </c>
      <c r="AW91" s="92" t="e">
        <f ca="true">+IF(AND(ISNUMBER(OFFSET('Sanitation Data'!$I$10,0,10*ROW('Sanitation Data'!I85))),'Data Summary'!DL91="Yes"),OFFSET('Sanitation Data'!$I$10,0,10*ROW('Sanitation Data'!I85)),NA())</f>
        <v>#N/A</v>
      </c>
      <c r="AX91" s="92" t="e">
        <f ca="true">+IF(AND(ISNUMBER(OFFSET('Sanitation Data'!$I$11,0,10*ROW('Sanitation Data'!I85))),'Data Summary'!DM91="Yes"),OFFSET('Sanitation Data'!$I$11,0,10*ROW('Sanitation Data'!I85)),NA())</f>
        <v>#N/A</v>
      </c>
      <c r="AY91" s="92" t="e">
        <f ca="true">+IF(AND(ISNUMBER(OFFSET('Sanitation Data'!$I$12,0,10*ROW('Sanitation Data'!I85))),'Data Summary'!DN91="Yes"),OFFSET('Sanitation Data'!$I$12,0,10*ROW('Sanitation Data'!I85)),NA())</f>
        <v>#N/A</v>
      </c>
      <c r="AZ91" s="93" t="e">
        <f ca="true">+IF(AND(ISNUMBER(OFFSET('Hygiene Data'!$D$5,0,10*ROW('Hygiene Data'!D85))),'Data Summary'!DO91="Yes"),OFFSET('Hygiene Data'!$D$5,0,10*ROW('Hygiene Data'!D85)),NA())</f>
        <v>#N/A</v>
      </c>
      <c r="BA91" s="93" t="e">
        <f ca="true">+IF(AND(ISNUMBER(OFFSET('Hygiene Data'!$D$7,0,10*ROW('Hygiene Data'!D85))),'Data Summary'!DP91="Yes"),OFFSET('Hygiene Data'!$D$7,0,10*ROW('Hygiene Data'!D85)),NA())</f>
        <v>#N/A</v>
      </c>
      <c r="BB91" s="93" t="e">
        <f ca="true">+IF(AND(ISNUMBER(OFFSET('Hygiene Data'!$D$9,0,10*ROW('Hygiene Data'!D85))),'Data Summary'!DQ91="Yes"),OFFSET('Hygiene Data'!$D$9,0,10*ROW('Hygiene Data'!D85)),NA())</f>
        <v>#N/A</v>
      </c>
      <c r="BC91" s="93" t="e">
        <f ca="true">+IF(AND(ISNUMBER(OFFSET('Hygiene Data'!$E$5,0,10*ROW('Hygiene Data'!E85))),'Data Summary'!DR91="Yes"),OFFSET('Hygiene Data'!$E$5,0,10*ROW('Hygiene Data'!E85)),NA())</f>
        <v>#N/A</v>
      </c>
      <c r="BD91" s="93" t="e">
        <f ca="true">+IF(AND(ISNUMBER(OFFSET('Hygiene Data'!$E$7,0,10*ROW('Hygiene Data'!E85))),'Data Summary'!DS91="Yes"),OFFSET('Hygiene Data'!$E$7,0,10*ROW('Hygiene Data'!E85)),NA())</f>
        <v>#N/A</v>
      </c>
      <c r="BE91" s="93" t="e">
        <f ca="true">+IF(AND(ISNUMBER(OFFSET('Hygiene Data'!$E$9,0,10*ROW('Hygiene Data'!E85))),'Data Summary'!DT91="Yes"),OFFSET('Hygiene Data'!$E$9,0,10*ROW('Hygiene Data'!E85)),NA())</f>
        <v>#N/A</v>
      </c>
      <c r="BF91" s="93" t="e">
        <f ca="true">+IF(AND(ISNUMBER(OFFSET('Hygiene Data'!$F$5,0,10*ROW('Hygiene Data'!F85))),'Data Summary'!DU91="Yes"),OFFSET('Hygiene Data'!$F$5,0,10*ROW('Hygiene Data'!F85)),NA())</f>
        <v>#N/A</v>
      </c>
      <c r="BG91" s="93" t="e">
        <f ca="true">+IF(AND(ISNUMBER(OFFSET('Hygiene Data'!$F$7,0,10*ROW('Hygiene Data'!F85))),'Data Summary'!DV91="Yes"),OFFSET('Hygiene Data'!$F$7,0,10*ROW('Hygiene Data'!F85)),NA())</f>
        <v>#N/A</v>
      </c>
      <c r="BH91" s="93" t="e">
        <f ca="true">+IF(AND(ISNUMBER(OFFSET('Hygiene Data'!$F$9,0,10*ROW('Hygiene Data'!F85))),'Data Summary'!DW91="Yes"),OFFSET('Hygiene Data'!$F$9,0,10*ROW('Hygiene Data'!F85)),NA())</f>
        <v>#N/A</v>
      </c>
      <c r="BI91" s="93" t="e">
        <f ca="true">+IF(AND(ISNUMBER(OFFSET('Hygiene Data'!$G$5,0,10*ROW('Hygiene Data'!G85))),'Data Summary'!DX91="Yes"),OFFSET('Hygiene Data'!$G$5,0,10*ROW('Hygiene Data'!G85)),NA())</f>
        <v>#N/A</v>
      </c>
      <c r="BJ91" s="93" t="e">
        <f ca="true">+IF(AND(ISNUMBER(OFFSET('Hygiene Data'!$G$7,0,10*ROW('Hygiene Data'!G85))),'Data Summary'!DY91="Yes"),OFFSET('Hygiene Data'!$G$7,0,10*ROW('Hygiene Data'!G85)),NA())</f>
        <v>#N/A</v>
      </c>
      <c r="BK91" s="93" t="e">
        <f ca="true">+IF(AND(ISNUMBER(OFFSET('Hygiene Data'!$G$9,0,10*ROW('Hygiene Data'!G85))),'Data Summary'!DZ91="Yes"),OFFSET('Hygiene Data'!$G$9,0,10*ROW('Hygiene Data'!G85)),NA())</f>
        <v>#N/A</v>
      </c>
      <c r="BL91" s="93" t="e">
        <f ca="true">+IF(AND(ISNUMBER(OFFSET('Hygiene Data'!$H$5,0,10*ROW('Hygiene Data'!H85))),'Data Summary'!EA91="Yes"),OFFSET('Hygiene Data'!$H$5,0,10*ROW('Hygiene Data'!H85)),NA())</f>
        <v>#N/A</v>
      </c>
      <c r="BM91" s="93" t="e">
        <f ca="true">+IF(AND(ISNUMBER(OFFSET('Hygiene Data'!$H$7,0,10*ROW('Hygiene Data'!H85))),'Data Summary'!EB91="Yes"),OFFSET('Hygiene Data'!$H$7,0,10*ROW('Hygiene Data'!H85)),NA())</f>
        <v>#N/A</v>
      </c>
      <c r="BN91" s="93" t="e">
        <f ca="true">+IF(AND(ISNUMBER(OFFSET('Hygiene Data'!$H$9,0,10*ROW('Hygiene Data'!H85))),'Data Summary'!EC91="Yes"),OFFSET('Hygiene Data'!$H$9,0,10*ROW('Hygiene Data'!H85)),NA())</f>
        <v>#N/A</v>
      </c>
      <c r="BO91" s="93" t="e">
        <f ca="true">+IF(AND(ISNUMBER(OFFSET('Hygiene Data'!$I$5,0,10*ROW('Hygiene Data'!I85))),'Data Summary'!ED91="Yes"),OFFSET('Hygiene Data'!$I$5,0,10*ROW('Hygiene Data'!I85)),NA())</f>
        <v>#N/A</v>
      </c>
      <c r="BP91" s="93" t="e">
        <f ca="true">+IF(AND(ISNUMBER(OFFSET('Hygiene Data'!$I$7,0,10*ROW('Hygiene Data'!I85))),'Data Summary'!EE91="Yes"),OFFSET('Hygiene Data'!$I$7,0,10*ROW('Hygiene Data'!I85)),NA())</f>
        <v>#N/A</v>
      </c>
      <c r="BQ91" s="93" t="e">
        <f ca="true">+IF(AND(ISNUMBER(OFFSET('Hygiene Data'!$I$9,0,10*ROW('Hygiene Data'!I85))),'Data Summary'!EF91="Yes"),OFFSET('Hygiene Data'!$I$9,0,10*ROW('Hygiene Data'!I85)),NA())</f>
        <v>#N/A</v>
      </c>
    </row>
    <row xmlns:x14ac="http://schemas.microsoft.com/office/spreadsheetml/2009/9/ac" r="92" x14ac:dyDescent="0.2">
      <c r="A92" s="325" t="e">
        <f ca="true">+RIGHT('Data Summary'!A92,LEN('Data Summary'!A92)-9)</f>
        <v>#VALUE!</v>
      </c>
      <c r="B92" s="35" t="str">
        <f ca="true">+IF(ISTEXT('Data Summary'!B92),'Data Summary'!B92,"")</f>
        <v/>
      </c>
      <c r="C92" s="324" t="e">
        <f ca="true">+VALUE('Data Summary'!C92)</f>
        <v>#VALUE!</v>
      </c>
      <c r="D92" s="91" t="e">
        <f ca="true">+IF(AND(ISNUMBER(OFFSET('Water Data'!$D$4,0,10*ROW('Water Data'!D86))),'Data Summary'!BS92="Yes"),100-OFFSET('Water Data'!$D$4,0,10*ROW('Water Data'!D86)),NA())</f>
        <v>#N/A</v>
      </c>
      <c r="E92" s="91" t="e">
        <f ca="true">+IF(AND(ISNUMBER(OFFSET('Water Data'!$D$6,0,10*ROW('Water Data'!D86))),'Data Summary'!BT92="Yes"),OFFSET('Water Data'!$D$6,0,10*ROW('Water Data'!D86)),NA())</f>
        <v>#N/A</v>
      </c>
      <c r="F92" s="91" t="e">
        <f ca="true">+IF(AND(ISNUMBER(OFFSET('Water Data'!$D$9,0,10*ROW('Water Data'!D86))),'Data Summary'!BU92="Yes"),OFFSET('Water Data'!$D$9,0,10*ROW('Water Data'!D86)),NA())</f>
        <v>#N/A</v>
      </c>
      <c r="G92" s="91" t="e">
        <f ca="true">+IF(AND(ISNUMBER(OFFSET('Water Data'!$E$4,0,10*ROW('Water Data'!E86))),'Data Summary'!BV92="Yes"),100-OFFSET('Water Data'!$E$4,0,10*ROW('Water Data'!E86)),NA())</f>
        <v>#N/A</v>
      </c>
      <c r="H92" s="91" t="e">
        <f ca="true">+IF(AND(ISNUMBER(OFFSET('Water Data'!$E$6,0,10*ROW('Water Data'!E86))),'Data Summary'!BW92="Yes"),OFFSET('Water Data'!$E$6,0,10*ROW('Water Data'!E86)),NA())</f>
        <v>#N/A</v>
      </c>
      <c r="I92" s="91" t="e">
        <f ca="true">+IF(AND(ISNUMBER(OFFSET('Water Data'!$E$9,0,10*ROW('Water Data'!E86))),'Data Summary'!BX92="Yes"),OFFSET('Water Data'!$E$9,0,10*ROW('Water Data'!E86)),NA())</f>
        <v>#N/A</v>
      </c>
      <c r="J92" s="91" t="e">
        <f ca="true">+IF(AND(ISNUMBER(OFFSET('Water Data'!$F$4,0,10*ROW('Water Data'!F86))),'Data Summary'!BY92="Yes"),100-OFFSET('Water Data'!$F$4,0,10*ROW('Water Data'!F86)),NA())</f>
        <v>#N/A</v>
      </c>
      <c r="K92" s="91" t="e">
        <f ca="true">+IF(AND(ISNUMBER(OFFSET('Water Data'!$F$6,0,10*ROW('Water Data'!F86))),'Data Summary'!BZ92="Yes"),OFFSET('Water Data'!$F$6,0,10*ROW('Water Data'!F86)),NA())</f>
        <v>#N/A</v>
      </c>
      <c r="L92" s="91" t="e">
        <f ca="true">+IF(AND(ISNUMBER(OFFSET('Water Data'!$F$9,0,10*ROW('Water Data'!F86))),'Data Summary'!CA92="Yes"),OFFSET('Water Data'!$F$9,0,10*ROW('Water Data'!F86)),NA())</f>
        <v>#N/A</v>
      </c>
      <c r="M92" s="91" t="e">
        <f ca="true">+IF(AND(ISNUMBER(OFFSET('Water Data'!$G$4,0,10*ROW('Water Data'!G86))),'Data Summary'!CB92="Yes"),100-OFFSET('Water Data'!$G$4,0,10*ROW('Water Data'!G86)),NA())</f>
        <v>#N/A</v>
      </c>
      <c r="N92" s="91" t="e">
        <f ca="true">+IF(AND(ISNUMBER(OFFSET('Water Data'!$G$6,0,10*ROW('Water Data'!G86))),'Data Summary'!CC92="Yes"),OFFSET('Water Data'!$G$6,0,10*ROW('Water Data'!G86)),NA())</f>
        <v>#N/A</v>
      </c>
      <c r="O92" s="91" t="e">
        <f ca="true">+IF(AND(ISNUMBER(OFFSET('Water Data'!$G$9,0,10*ROW('Water Data'!G86))),'Data Summary'!CD92="Yes"),OFFSET('Water Data'!$G$9,0,10*ROW('Water Data'!G86)),NA())</f>
        <v>#N/A</v>
      </c>
      <c r="P92" s="91" t="e">
        <f ca="true">+IF(AND(ISNUMBER(OFFSET('Water Data'!$H$4,0,10*ROW('Water Data'!H86))),'Data Summary'!CE92="Yes"),100-OFFSET('Water Data'!$H$4,0,10*ROW('Water Data'!H86)),NA())</f>
        <v>#N/A</v>
      </c>
      <c r="Q92" s="91" t="e">
        <f ca="true">+IF(AND(ISNUMBER(OFFSET('Water Data'!$H$6,0,10*ROW('Water Data'!H86))),'Data Summary'!CF92="Yes"),OFFSET('Water Data'!$H$6,0,10*ROW('Water Data'!H86)),NA())</f>
        <v>#N/A</v>
      </c>
      <c r="R92" s="91" t="e">
        <f ca="true">+IF(AND(ISNUMBER(OFFSET('Water Data'!$H$9,0,10*ROW('Water Data'!H86))),'Data Summary'!CG92="Yes"),OFFSET('Water Data'!$H$9,0,10*ROW('Water Data'!H86)),NA())</f>
        <v>#N/A</v>
      </c>
      <c r="S92" s="91" t="e">
        <f ca="true">+IF(AND(ISNUMBER(OFFSET('Water Data'!$I$4,0,10*ROW('Water Data'!I86))),'Data Summary'!CH92="Yes"),100-OFFSET('Water Data'!$I$4,0,10*ROW('Water Data'!I86)),NA())</f>
        <v>#N/A</v>
      </c>
      <c r="T92" s="91" t="e">
        <f ca="true">+IF(AND(ISNUMBER(OFFSET('Water Data'!$I$6,0,10*ROW('Water Data'!I86))),'Data Summary'!CI92="Yes"),OFFSET('Water Data'!$I$6,0,10*ROW('Water Data'!I86)),NA())</f>
        <v>#N/A</v>
      </c>
      <c r="U92" s="91" t="e">
        <f ca="true">+IF(AND(ISNUMBER(OFFSET('Water Data'!$I$9,0,10*ROW('Water Data'!I86))),'Data Summary'!CJ92="Yes"),OFFSET('Water Data'!$I$9,0,10*ROW('Water Data'!I86)),NA())</f>
        <v>#N/A</v>
      </c>
      <c r="V92" s="92" t="e">
        <f ca="true">+IF(AND(ISNUMBER(OFFSET('Sanitation Data'!$D$4,0,10*ROW('Sanitation Data'!D86))),'Data Summary'!CK92="Yes"),100-OFFSET('Sanitation Data'!$D$4,0,10*ROW('Sanitation Data'!D86)),NA())</f>
        <v>#N/A</v>
      </c>
      <c r="W92" s="92" t="e">
        <f ca="true">+IF(AND(ISNUMBER(OFFSET('Sanitation Data'!$D$6,0,10*ROW('Sanitation Data'!D86))),'Data Summary'!CL92="Yes"),OFFSET('Sanitation Data'!$D$6,0,10*ROW('Sanitation Data'!D86)),NA())</f>
        <v>#N/A</v>
      </c>
      <c r="X92" s="92" t="e">
        <f ca="true">+IF(AND(ISNUMBER(OFFSET('Sanitation Data'!$D$10,0,10*ROW('Sanitation Data'!D86))),'Data Summary'!CM92="Yes"),OFFSET('Sanitation Data'!$D$10,0,10*ROW('Sanitation Data'!D86)),NA())</f>
        <v>#N/A</v>
      </c>
      <c r="Y92" s="92" t="e">
        <f ca="true">+IF(AND(ISNUMBER(OFFSET('Sanitation Data'!$D$11,0,10*ROW('Sanitation Data'!D86))),'Data Summary'!CN92="Yes"),OFFSET('Sanitation Data'!$D$11,0,10*ROW('Sanitation Data'!D86)),NA())</f>
        <v>#N/A</v>
      </c>
      <c r="Z92" s="92" t="e">
        <f ca="true">+IF(AND(ISNUMBER(OFFSET('Sanitation Data'!$D$12,0,10*ROW('Sanitation Data'!D86))),'Data Summary'!CO92="Yes"),OFFSET('Sanitation Data'!$D$12,0,10*ROW('Sanitation Data'!D86)),NA())</f>
        <v>#N/A</v>
      </c>
      <c r="AA92" s="92" t="e">
        <f ca="true">+IF(AND(ISNUMBER(OFFSET('Sanitation Data'!$E$4,0,10*ROW('Sanitation Data'!E86))),'Data Summary'!CP92="Yes"),100-OFFSET('Sanitation Data'!$E$4,0,10*ROW('Sanitation Data'!E86)),NA())</f>
        <v>#N/A</v>
      </c>
      <c r="AB92" s="92" t="e">
        <f ca="true">+IF(AND(ISNUMBER(OFFSET('Sanitation Data'!$E$6,0,10*ROW('Sanitation Data'!E86))),'Data Summary'!CQ92="Yes"),OFFSET('Sanitation Data'!$E$6,0,10*ROW('Sanitation Data'!E86)),NA())</f>
        <v>#N/A</v>
      </c>
      <c r="AC92" s="92" t="e">
        <f ca="true">+IF(AND(ISNUMBER(OFFSET('Sanitation Data'!$E$10,0,10*ROW('Sanitation Data'!E86))),'Data Summary'!CR92="Yes"),OFFSET('Sanitation Data'!$E$10,0,10*ROW('Sanitation Data'!E86)),NA())</f>
        <v>#N/A</v>
      </c>
      <c r="AD92" s="92" t="e">
        <f ca="true">+IF(AND(ISNUMBER(OFFSET('Sanitation Data'!$E$11,0,10*ROW('Sanitation Data'!E86))),'Data Summary'!CS92="Yes"),OFFSET('Sanitation Data'!$E$11,0,10*ROW('Sanitation Data'!E86)),NA())</f>
        <v>#N/A</v>
      </c>
      <c r="AE92" s="92" t="e">
        <f ca="true">+IF(AND(ISNUMBER(OFFSET('Sanitation Data'!$E$12,0,10*ROW('Sanitation Data'!E86))),'Data Summary'!CT92="Yes"),OFFSET('Sanitation Data'!$E$12,0,10*ROW('Sanitation Data'!E86)),NA())</f>
        <v>#N/A</v>
      </c>
      <c r="AF92" s="92" t="e">
        <f ca="true">+IF(AND(ISNUMBER(OFFSET('Sanitation Data'!$F$4,0,10*ROW('Sanitation Data'!F86))),'Data Summary'!CU92="Yes"),100-OFFSET('Sanitation Data'!$F$4,0,10*ROW('Sanitation Data'!F86)),NA())</f>
        <v>#N/A</v>
      </c>
      <c r="AG92" s="92" t="e">
        <f ca="true">+IF(AND(ISNUMBER(OFFSET('Sanitation Data'!$F$6,0,10*ROW('Sanitation Data'!F86))),'Data Summary'!CV92="Yes"),OFFSET('Sanitation Data'!$F$6,0,10*ROW('Sanitation Data'!F86)),NA())</f>
        <v>#N/A</v>
      </c>
      <c r="AH92" s="92" t="e">
        <f ca="true">+IF(AND(ISNUMBER(OFFSET('Sanitation Data'!$F$10,0,10*ROW('Sanitation Data'!F86))),'Data Summary'!CW92="Yes"),OFFSET('Sanitation Data'!$F$10,0,10*ROW('Sanitation Data'!F86)),NA())</f>
        <v>#N/A</v>
      </c>
      <c r="AI92" s="92" t="e">
        <f ca="true">+IF(AND(ISNUMBER(OFFSET('Sanitation Data'!$F$11,0,10*ROW('Sanitation Data'!F86))),'Data Summary'!CX92="Yes"),OFFSET('Sanitation Data'!$F$11,0,10*ROW('Sanitation Data'!F86)),NA())</f>
        <v>#N/A</v>
      </c>
      <c r="AJ92" s="92" t="e">
        <f ca="true">+IF(AND(ISNUMBER(OFFSET('Sanitation Data'!$F$12,0,10*ROW('Sanitation Data'!F86))),'Data Summary'!CY92="Yes"),OFFSET('Sanitation Data'!$F$12,0,10*ROW('Sanitation Data'!F86)),NA())</f>
        <v>#N/A</v>
      </c>
      <c r="AK92" s="92" t="e">
        <f ca="true">+IF(AND(ISNUMBER(OFFSET('Sanitation Data'!$G$4,0,10*ROW('Sanitation Data'!G86))),'Data Summary'!CZ92="Yes"),100-OFFSET('Sanitation Data'!$G$4,0,10*ROW('Sanitation Data'!G86)),NA())</f>
        <v>#N/A</v>
      </c>
      <c r="AL92" s="92" t="e">
        <f ca="true">+IF(AND(ISNUMBER(OFFSET('Sanitation Data'!$G$6,0,10*ROW('Sanitation Data'!G86))),'Data Summary'!DA92="Yes"),OFFSET('Sanitation Data'!$G$6,0,10*ROW('Sanitation Data'!G86)),NA())</f>
        <v>#N/A</v>
      </c>
      <c r="AM92" s="92" t="e">
        <f ca="true">+IF(AND(ISNUMBER(OFFSET('Sanitation Data'!$G$10,0,10*ROW('Sanitation Data'!G86))),'Data Summary'!DB92="Yes"),OFFSET('Sanitation Data'!$G$10,0,10*ROW('Sanitation Data'!G86)),NA())</f>
        <v>#N/A</v>
      </c>
      <c r="AN92" s="92" t="e">
        <f ca="true">+IF(AND(ISNUMBER(OFFSET('Sanitation Data'!$G$11,0,10*ROW('Sanitation Data'!G86))),'Data Summary'!DC92="Yes"),OFFSET('Sanitation Data'!$G$11,0,10*ROW('Sanitation Data'!G86)),NA())</f>
        <v>#N/A</v>
      </c>
      <c r="AO92" s="92" t="e">
        <f ca="true">+IF(AND(ISNUMBER(OFFSET('Sanitation Data'!$G$12,0,10*ROW('Sanitation Data'!G86))),'Data Summary'!DD92="Yes"),OFFSET('Sanitation Data'!$G$12,0,10*ROW('Sanitation Data'!G86)),NA())</f>
        <v>#N/A</v>
      </c>
      <c r="AP92" s="92" t="e">
        <f ca="true">+IF(AND(ISNUMBER(OFFSET('Sanitation Data'!$H$4,0,10*ROW('Sanitation Data'!H86))),'Data Summary'!DE92="Yes"),100-OFFSET('Sanitation Data'!$H$4,0,10*ROW('Sanitation Data'!H86)),NA())</f>
        <v>#N/A</v>
      </c>
      <c r="AQ92" s="92" t="e">
        <f ca="true">+IF(AND(ISNUMBER(OFFSET('Sanitation Data'!$H$6,0,10*ROW('Sanitation Data'!H86))),'Data Summary'!DF92="Yes"),OFFSET('Sanitation Data'!$H$6,0,10*ROW('Sanitation Data'!H86)),NA())</f>
        <v>#N/A</v>
      </c>
      <c r="AR92" s="92" t="e">
        <f ca="true">+IF(AND(ISNUMBER(OFFSET('Sanitation Data'!$H$10,0,10*ROW('Sanitation Data'!H86))),'Data Summary'!DG92="Yes"),OFFSET('Sanitation Data'!$H$10,0,10*ROW('Sanitation Data'!H86)),NA())</f>
        <v>#N/A</v>
      </c>
      <c r="AS92" s="92" t="e">
        <f ca="true">+IF(AND(ISNUMBER(OFFSET('Sanitation Data'!$H$11,0,10*ROW('Sanitation Data'!H86))),'Data Summary'!DH92="Yes"),OFFSET('Sanitation Data'!$H$11,0,10*ROW('Sanitation Data'!H86)),NA())</f>
        <v>#N/A</v>
      </c>
      <c r="AT92" s="92" t="e">
        <f ca="true">+IF(AND(ISNUMBER(OFFSET('Sanitation Data'!$H$12,0,10*ROW('Sanitation Data'!H86))),'Data Summary'!DI92="Yes"),OFFSET('Sanitation Data'!$H$12,0,10*ROW('Sanitation Data'!H86)),NA())</f>
        <v>#N/A</v>
      </c>
      <c r="AU92" s="92" t="e">
        <f ca="true">+IF(AND(ISNUMBER(OFFSET('Sanitation Data'!$I$4,0,10*ROW('Sanitation Data'!I86))),'Data Summary'!DJ92="Yes"),100-OFFSET('Sanitation Data'!$I$4,0,10*ROW('Sanitation Data'!I86)),NA())</f>
        <v>#N/A</v>
      </c>
      <c r="AV92" s="92" t="e">
        <f ca="true">+IF(AND(ISNUMBER(OFFSET('Sanitation Data'!$I$6,0,10*ROW('Sanitation Data'!I86))),'Data Summary'!DK92="Yes"),OFFSET('Sanitation Data'!$I$6,0,10*ROW('Sanitation Data'!I86)),NA())</f>
        <v>#N/A</v>
      </c>
      <c r="AW92" s="92" t="e">
        <f ca="true">+IF(AND(ISNUMBER(OFFSET('Sanitation Data'!$I$10,0,10*ROW('Sanitation Data'!I86))),'Data Summary'!DL92="Yes"),OFFSET('Sanitation Data'!$I$10,0,10*ROW('Sanitation Data'!I86)),NA())</f>
        <v>#N/A</v>
      </c>
      <c r="AX92" s="92" t="e">
        <f ca="true">+IF(AND(ISNUMBER(OFFSET('Sanitation Data'!$I$11,0,10*ROW('Sanitation Data'!I86))),'Data Summary'!DM92="Yes"),OFFSET('Sanitation Data'!$I$11,0,10*ROW('Sanitation Data'!I86)),NA())</f>
        <v>#N/A</v>
      </c>
      <c r="AY92" s="92" t="e">
        <f ca="true">+IF(AND(ISNUMBER(OFFSET('Sanitation Data'!$I$12,0,10*ROW('Sanitation Data'!I86))),'Data Summary'!DN92="Yes"),OFFSET('Sanitation Data'!$I$12,0,10*ROW('Sanitation Data'!I86)),NA())</f>
        <v>#N/A</v>
      </c>
      <c r="AZ92" s="93" t="e">
        <f ca="true">+IF(AND(ISNUMBER(OFFSET('Hygiene Data'!$D$5,0,10*ROW('Hygiene Data'!D86))),'Data Summary'!DO92="Yes"),OFFSET('Hygiene Data'!$D$5,0,10*ROW('Hygiene Data'!D86)),NA())</f>
        <v>#N/A</v>
      </c>
      <c r="BA92" s="93" t="e">
        <f ca="true">+IF(AND(ISNUMBER(OFFSET('Hygiene Data'!$D$7,0,10*ROW('Hygiene Data'!D86))),'Data Summary'!DP92="Yes"),OFFSET('Hygiene Data'!$D$7,0,10*ROW('Hygiene Data'!D86)),NA())</f>
        <v>#N/A</v>
      </c>
      <c r="BB92" s="93" t="e">
        <f ca="true">+IF(AND(ISNUMBER(OFFSET('Hygiene Data'!$D$9,0,10*ROW('Hygiene Data'!D86))),'Data Summary'!DQ92="Yes"),OFFSET('Hygiene Data'!$D$9,0,10*ROW('Hygiene Data'!D86)),NA())</f>
        <v>#N/A</v>
      </c>
      <c r="BC92" s="93" t="e">
        <f ca="true">+IF(AND(ISNUMBER(OFFSET('Hygiene Data'!$E$5,0,10*ROW('Hygiene Data'!E86))),'Data Summary'!DR92="Yes"),OFFSET('Hygiene Data'!$E$5,0,10*ROW('Hygiene Data'!E86)),NA())</f>
        <v>#N/A</v>
      </c>
      <c r="BD92" s="93" t="e">
        <f ca="true">+IF(AND(ISNUMBER(OFFSET('Hygiene Data'!$E$7,0,10*ROW('Hygiene Data'!E86))),'Data Summary'!DS92="Yes"),OFFSET('Hygiene Data'!$E$7,0,10*ROW('Hygiene Data'!E86)),NA())</f>
        <v>#N/A</v>
      </c>
      <c r="BE92" s="93" t="e">
        <f ca="true">+IF(AND(ISNUMBER(OFFSET('Hygiene Data'!$E$9,0,10*ROW('Hygiene Data'!E86))),'Data Summary'!DT92="Yes"),OFFSET('Hygiene Data'!$E$9,0,10*ROW('Hygiene Data'!E86)),NA())</f>
        <v>#N/A</v>
      </c>
      <c r="BF92" s="93" t="e">
        <f ca="true">+IF(AND(ISNUMBER(OFFSET('Hygiene Data'!$F$5,0,10*ROW('Hygiene Data'!F86))),'Data Summary'!DU92="Yes"),OFFSET('Hygiene Data'!$F$5,0,10*ROW('Hygiene Data'!F86)),NA())</f>
        <v>#N/A</v>
      </c>
      <c r="BG92" s="93" t="e">
        <f ca="true">+IF(AND(ISNUMBER(OFFSET('Hygiene Data'!$F$7,0,10*ROW('Hygiene Data'!F86))),'Data Summary'!DV92="Yes"),OFFSET('Hygiene Data'!$F$7,0,10*ROW('Hygiene Data'!F86)),NA())</f>
        <v>#N/A</v>
      </c>
      <c r="BH92" s="93" t="e">
        <f ca="true">+IF(AND(ISNUMBER(OFFSET('Hygiene Data'!$F$9,0,10*ROW('Hygiene Data'!F86))),'Data Summary'!DW92="Yes"),OFFSET('Hygiene Data'!$F$9,0,10*ROW('Hygiene Data'!F86)),NA())</f>
        <v>#N/A</v>
      </c>
      <c r="BI92" s="93" t="e">
        <f ca="true">+IF(AND(ISNUMBER(OFFSET('Hygiene Data'!$G$5,0,10*ROW('Hygiene Data'!G86))),'Data Summary'!DX92="Yes"),OFFSET('Hygiene Data'!$G$5,0,10*ROW('Hygiene Data'!G86)),NA())</f>
        <v>#N/A</v>
      </c>
      <c r="BJ92" s="93" t="e">
        <f ca="true">+IF(AND(ISNUMBER(OFFSET('Hygiene Data'!$G$7,0,10*ROW('Hygiene Data'!G86))),'Data Summary'!DY92="Yes"),OFFSET('Hygiene Data'!$G$7,0,10*ROW('Hygiene Data'!G86)),NA())</f>
        <v>#N/A</v>
      </c>
      <c r="BK92" s="93" t="e">
        <f ca="true">+IF(AND(ISNUMBER(OFFSET('Hygiene Data'!$G$9,0,10*ROW('Hygiene Data'!G86))),'Data Summary'!DZ92="Yes"),OFFSET('Hygiene Data'!$G$9,0,10*ROW('Hygiene Data'!G86)),NA())</f>
        <v>#N/A</v>
      </c>
      <c r="BL92" s="93" t="e">
        <f ca="true">+IF(AND(ISNUMBER(OFFSET('Hygiene Data'!$H$5,0,10*ROW('Hygiene Data'!H86))),'Data Summary'!EA92="Yes"),OFFSET('Hygiene Data'!$H$5,0,10*ROW('Hygiene Data'!H86)),NA())</f>
        <v>#N/A</v>
      </c>
      <c r="BM92" s="93" t="e">
        <f ca="true">+IF(AND(ISNUMBER(OFFSET('Hygiene Data'!$H$7,0,10*ROW('Hygiene Data'!H86))),'Data Summary'!EB92="Yes"),OFFSET('Hygiene Data'!$H$7,0,10*ROW('Hygiene Data'!H86)),NA())</f>
        <v>#N/A</v>
      </c>
      <c r="BN92" s="93" t="e">
        <f ca="true">+IF(AND(ISNUMBER(OFFSET('Hygiene Data'!$H$9,0,10*ROW('Hygiene Data'!H86))),'Data Summary'!EC92="Yes"),OFFSET('Hygiene Data'!$H$9,0,10*ROW('Hygiene Data'!H86)),NA())</f>
        <v>#N/A</v>
      </c>
      <c r="BO92" s="93" t="e">
        <f ca="true">+IF(AND(ISNUMBER(OFFSET('Hygiene Data'!$I$5,0,10*ROW('Hygiene Data'!I86))),'Data Summary'!ED92="Yes"),OFFSET('Hygiene Data'!$I$5,0,10*ROW('Hygiene Data'!I86)),NA())</f>
        <v>#N/A</v>
      </c>
      <c r="BP92" s="93" t="e">
        <f ca="true">+IF(AND(ISNUMBER(OFFSET('Hygiene Data'!$I$7,0,10*ROW('Hygiene Data'!I86))),'Data Summary'!EE92="Yes"),OFFSET('Hygiene Data'!$I$7,0,10*ROW('Hygiene Data'!I86)),NA())</f>
        <v>#N/A</v>
      </c>
      <c r="BQ92" s="93" t="e">
        <f ca="true">+IF(AND(ISNUMBER(OFFSET('Hygiene Data'!$I$9,0,10*ROW('Hygiene Data'!I86))),'Data Summary'!EF92="Yes"),OFFSET('Hygiene Data'!$I$9,0,10*ROW('Hygiene Data'!I86)),NA())</f>
        <v>#N/A</v>
      </c>
    </row>
    <row xmlns:x14ac="http://schemas.microsoft.com/office/spreadsheetml/2009/9/ac" r="93" x14ac:dyDescent="0.2">
      <c r="A93" s="325" t="e">
        <f ca="true">+RIGHT('Data Summary'!A93,LEN('Data Summary'!A93)-9)</f>
        <v>#VALUE!</v>
      </c>
      <c r="B93" s="35" t="str">
        <f ca="true">+IF(ISTEXT('Data Summary'!B93),'Data Summary'!B93,"")</f>
        <v/>
      </c>
      <c r="C93" s="324" t="e">
        <f ca="true">+VALUE('Data Summary'!C93)</f>
        <v>#VALUE!</v>
      </c>
      <c r="D93" s="91" t="e">
        <f ca="true">+IF(AND(ISNUMBER(OFFSET('Water Data'!$D$4,0,10*ROW('Water Data'!D87))),'Data Summary'!BS93="Yes"),100-OFFSET('Water Data'!$D$4,0,10*ROW('Water Data'!D87)),NA())</f>
        <v>#N/A</v>
      </c>
      <c r="E93" s="91" t="e">
        <f ca="true">+IF(AND(ISNUMBER(OFFSET('Water Data'!$D$6,0,10*ROW('Water Data'!D87))),'Data Summary'!BT93="Yes"),OFFSET('Water Data'!$D$6,0,10*ROW('Water Data'!D87)),NA())</f>
        <v>#N/A</v>
      </c>
      <c r="F93" s="91" t="e">
        <f ca="true">+IF(AND(ISNUMBER(OFFSET('Water Data'!$D$9,0,10*ROW('Water Data'!D87))),'Data Summary'!BU93="Yes"),OFFSET('Water Data'!$D$9,0,10*ROW('Water Data'!D87)),NA())</f>
        <v>#N/A</v>
      </c>
      <c r="G93" s="91" t="e">
        <f ca="true">+IF(AND(ISNUMBER(OFFSET('Water Data'!$E$4,0,10*ROW('Water Data'!E87))),'Data Summary'!BV93="Yes"),100-OFFSET('Water Data'!$E$4,0,10*ROW('Water Data'!E87)),NA())</f>
        <v>#N/A</v>
      </c>
      <c r="H93" s="91" t="e">
        <f ca="true">+IF(AND(ISNUMBER(OFFSET('Water Data'!$E$6,0,10*ROW('Water Data'!E87))),'Data Summary'!BW93="Yes"),OFFSET('Water Data'!$E$6,0,10*ROW('Water Data'!E87)),NA())</f>
        <v>#N/A</v>
      </c>
      <c r="I93" s="91" t="e">
        <f ca="true">+IF(AND(ISNUMBER(OFFSET('Water Data'!$E$9,0,10*ROW('Water Data'!E87))),'Data Summary'!BX93="Yes"),OFFSET('Water Data'!$E$9,0,10*ROW('Water Data'!E87)),NA())</f>
        <v>#N/A</v>
      </c>
      <c r="J93" s="91" t="e">
        <f ca="true">+IF(AND(ISNUMBER(OFFSET('Water Data'!$F$4,0,10*ROW('Water Data'!F87))),'Data Summary'!BY93="Yes"),100-OFFSET('Water Data'!$F$4,0,10*ROW('Water Data'!F87)),NA())</f>
        <v>#N/A</v>
      </c>
      <c r="K93" s="91" t="e">
        <f ca="true">+IF(AND(ISNUMBER(OFFSET('Water Data'!$F$6,0,10*ROW('Water Data'!F87))),'Data Summary'!BZ93="Yes"),OFFSET('Water Data'!$F$6,0,10*ROW('Water Data'!F87)),NA())</f>
        <v>#N/A</v>
      </c>
      <c r="L93" s="91" t="e">
        <f ca="true">+IF(AND(ISNUMBER(OFFSET('Water Data'!$F$9,0,10*ROW('Water Data'!F87))),'Data Summary'!CA93="Yes"),OFFSET('Water Data'!$F$9,0,10*ROW('Water Data'!F87)),NA())</f>
        <v>#N/A</v>
      </c>
      <c r="M93" s="91" t="e">
        <f ca="true">+IF(AND(ISNUMBER(OFFSET('Water Data'!$G$4,0,10*ROW('Water Data'!G87))),'Data Summary'!CB93="Yes"),100-OFFSET('Water Data'!$G$4,0,10*ROW('Water Data'!G87)),NA())</f>
        <v>#N/A</v>
      </c>
      <c r="N93" s="91" t="e">
        <f ca="true">+IF(AND(ISNUMBER(OFFSET('Water Data'!$G$6,0,10*ROW('Water Data'!G87))),'Data Summary'!CC93="Yes"),OFFSET('Water Data'!$G$6,0,10*ROW('Water Data'!G87)),NA())</f>
        <v>#N/A</v>
      </c>
      <c r="O93" s="91" t="e">
        <f ca="true">+IF(AND(ISNUMBER(OFFSET('Water Data'!$G$9,0,10*ROW('Water Data'!G87))),'Data Summary'!CD93="Yes"),OFFSET('Water Data'!$G$9,0,10*ROW('Water Data'!G87)),NA())</f>
        <v>#N/A</v>
      </c>
      <c r="P93" s="91" t="e">
        <f ca="true">+IF(AND(ISNUMBER(OFFSET('Water Data'!$H$4,0,10*ROW('Water Data'!H87))),'Data Summary'!CE93="Yes"),100-OFFSET('Water Data'!$H$4,0,10*ROW('Water Data'!H87)),NA())</f>
        <v>#N/A</v>
      </c>
      <c r="Q93" s="91" t="e">
        <f ca="true">+IF(AND(ISNUMBER(OFFSET('Water Data'!$H$6,0,10*ROW('Water Data'!H87))),'Data Summary'!CF93="Yes"),OFFSET('Water Data'!$H$6,0,10*ROW('Water Data'!H87)),NA())</f>
        <v>#N/A</v>
      </c>
      <c r="R93" s="91" t="e">
        <f ca="true">+IF(AND(ISNUMBER(OFFSET('Water Data'!$H$9,0,10*ROW('Water Data'!H87))),'Data Summary'!CG93="Yes"),OFFSET('Water Data'!$H$9,0,10*ROW('Water Data'!H87)),NA())</f>
        <v>#N/A</v>
      </c>
      <c r="S93" s="91" t="e">
        <f ca="true">+IF(AND(ISNUMBER(OFFSET('Water Data'!$I$4,0,10*ROW('Water Data'!I87))),'Data Summary'!CH93="Yes"),100-OFFSET('Water Data'!$I$4,0,10*ROW('Water Data'!I87)),NA())</f>
        <v>#N/A</v>
      </c>
      <c r="T93" s="91" t="e">
        <f ca="true">+IF(AND(ISNUMBER(OFFSET('Water Data'!$I$6,0,10*ROW('Water Data'!I87))),'Data Summary'!CI93="Yes"),OFFSET('Water Data'!$I$6,0,10*ROW('Water Data'!I87)),NA())</f>
        <v>#N/A</v>
      </c>
      <c r="U93" s="91" t="e">
        <f ca="true">+IF(AND(ISNUMBER(OFFSET('Water Data'!$I$9,0,10*ROW('Water Data'!I87))),'Data Summary'!CJ93="Yes"),OFFSET('Water Data'!$I$9,0,10*ROW('Water Data'!I87)),NA())</f>
        <v>#N/A</v>
      </c>
      <c r="V93" s="92" t="e">
        <f ca="true">+IF(AND(ISNUMBER(OFFSET('Sanitation Data'!$D$4,0,10*ROW('Sanitation Data'!D87))),'Data Summary'!CK93="Yes"),100-OFFSET('Sanitation Data'!$D$4,0,10*ROW('Sanitation Data'!D87)),NA())</f>
        <v>#N/A</v>
      </c>
      <c r="W93" s="92" t="e">
        <f ca="true">+IF(AND(ISNUMBER(OFFSET('Sanitation Data'!$D$6,0,10*ROW('Sanitation Data'!D87))),'Data Summary'!CL93="Yes"),OFFSET('Sanitation Data'!$D$6,0,10*ROW('Sanitation Data'!D87)),NA())</f>
        <v>#N/A</v>
      </c>
      <c r="X93" s="92" t="e">
        <f ca="true">+IF(AND(ISNUMBER(OFFSET('Sanitation Data'!$D$10,0,10*ROW('Sanitation Data'!D87))),'Data Summary'!CM93="Yes"),OFFSET('Sanitation Data'!$D$10,0,10*ROW('Sanitation Data'!D87)),NA())</f>
        <v>#N/A</v>
      </c>
      <c r="Y93" s="92" t="e">
        <f ca="true">+IF(AND(ISNUMBER(OFFSET('Sanitation Data'!$D$11,0,10*ROW('Sanitation Data'!D87))),'Data Summary'!CN93="Yes"),OFFSET('Sanitation Data'!$D$11,0,10*ROW('Sanitation Data'!D87)),NA())</f>
        <v>#N/A</v>
      </c>
      <c r="Z93" s="92" t="e">
        <f ca="true">+IF(AND(ISNUMBER(OFFSET('Sanitation Data'!$D$12,0,10*ROW('Sanitation Data'!D87))),'Data Summary'!CO93="Yes"),OFFSET('Sanitation Data'!$D$12,0,10*ROW('Sanitation Data'!D87)),NA())</f>
        <v>#N/A</v>
      </c>
      <c r="AA93" s="92" t="e">
        <f ca="true">+IF(AND(ISNUMBER(OFFSET('Sanitation Data'!$E$4,0,10*ROW('Sanitation Data'!E87))),'Data Summary'!CP93="Yes"),100-OFFSET('Sanitation Data'!$E$4,0,10*ROW('Sanitation Data'!E87)),NA())</f>
        <v>#N/A</v>
      </c>
      <c r="AB93" s="92" t="e">
        <f ca="true">+IF(AND(ISNUMBER(OFFSET('Sanitation Data'!$E$6,0,10*ROW('Sanitation Data'!E87))),'Data Summary'!CQ93="Yes"),OFFSET('Sanitation Data'!$E$6,0,10*ROW('Sanitation Data'!E87)),NA())</f>
        <v>#N/A</v>
      </c>
      <c r="AC93" s="92" t="e">
        <f ca="true">+IF(AND(ISNUMBER(OFFSET('Sanitation Data'!$E$10,0,10*ROW('Sanitation Data'!E87))),'Data Summary'!CR93="Yes"),OFFSET('Sanitation Data'!$E$10,0,10*ROW('Sanitation Data'!E87)),NA())</f>
        <v>#N/A</v>
      </c>
      <c r="AD93" s="92" t="e">
        <f ca="true">+IF(AND(ISNUMBER(OFFSET('Sanitation Data'!$E$11,0,10*ROW('Sanitation Data'!E87))),'Data Summary'!CS93="Yes"),OFFSET('Sanitation Data'!$E$11,0,10*ROW('Sanitation Data'!E87)),NA())</f>
        <v>#N/A</v>
      </c>
      <c r="AE93" s="92" t="e">
        <f ca="true">+IF(AND(ISNUMBER(OFFSET('Sanitation Data'!$E$12,0,10*ROW('Sanitation Data'!E87))),'Data Summary'!CT93="Yes"),OFFSET('Sanitation Data'!$E$12,0,10*ROW('Sanitation Data'!E87)),NA())</f>
        <v>#N/A</v>
      </c>
      <c r="AF93" s="92" t="e">
        <f ca="true">+IF(AND(ISNUMBER(OFFSET('Sanitation Data'!$F$4,0,10*ROW('Sanitation Data'!F87))),'Data Summary'!CU93="Yes"),100-OFFSET('Sanitation Data'!$F$4,0,10*ROW('Sanitation Data'!F87)),NA())</f>
        <v>#N/A</v>
      </c>
      <c r="AG93" s="92" t="e">
        <f ca="true">+IF(AND(ISNUMBER(OFFSET('Sanitation Data'!$F$6,0,10*ROW('Sanitation Data'!F87))),'Data Summary'!CV93="Yes"),OFFSET('Sanitation Data'!$F$6,0,10*ROW('Sanitation Data'!F87)),NA())</f>
        <v>#N/A</v>
      </c>
      <c r="AH93" s="92" t="e">
        <f ca="true">+IF(AND(ISNUMBER(OFFSET('Sanitation Data'!$F$10,0,10*ROW('Sanitation Data'!F87))),'Data Summary'!CW93="Yes"),OFFSET('Sanitation Data'!$F$10,0,10*ROW('Sanitation Data'!F87)),NA())</f>
        <v>#N/A</v>
      </c>
      <c r="AI93" s="92" t="e">
        <f ca="true">+IF(AND(ISNUMBER(OFFSET('Sanitation Data'!$F$11,0,10*ROW('Sanitation Data'!F87))),'Data Summary'!CX93="Yes"),OFFSET('Sanitation Data'!$F$11,0,10*ROW('Sanitation Data'!F87)),NA())</f>
        <v>#N/A</v>
      </c>
      <c r="AJ93" s="92" t="e">
        <f ca="true">+IF(AND(ISNUMBER(OFFSET('Sanitation Data'!$F$12,0,10*ROW('Sanitation Data'!F87))),'Data Summary'!CY93="Yes"),OFFSET('Sanitation Data'!$F$12,0,10*ROW('Sanitation Data'!F87)),NA())</f>
        <v>#N/A</v>
      </c>
      <c r="AK93" s="92" t="e">
        <f ca="true">+IF(AND(ISNUMBER(OFFSET('Sanitation Data'!$G$4,0,10*ROW('Sanitation Data'!G87))),'Data Summary'!CZ93="Yes"),100-OFFSET('Sanitation Data'!$G$4,0,10*ROW('Sanitation Data'!G87)),NA())</f>
        <v>#N/A</v>
      </c>
      <c r="AL93" s="92" t="e">
        <f ca="true">+IF(AND(ISNUMBER(OFFSET('Sanitation Data'!$G$6,0,10*ROW('Sanitation Data'!G87))),'Data Summary'!DA93="Yes"),OFFSET('Sanitation Data'!$G$6,0,10*ROW('Sanitation Data'!G87)),NA())</f>
        <v>#N/A</v>
      </c>
      <c r="AM93" s="92" t="e">
        <f ca="true">+IF(AND(ISNUMBER(OFFSET('Sanitation Data'!$G$10,0,10*ROW('Sanitation Data'!G87))),'Data Summary'!DB93="Yes"),OFFSET('Sanitation Data'!$G$10,0,10*ROW('Sanitation Data'!G87)),NA())</f>
        <v>#N/A</v>
      </c>
      <c r="AN93" s="92" t="e">
        <f ca="true">+IF(AND(ISNUMBER(OFFSET('Sanitation Data'!$G$11,0,10*ROW('Sanitation Data'!G87))),'Data Summary'!DC93="Yes"),OFFSET('Sanitation Data'!$G$11,0,10*ROW('Sanitation Data'!G87)),NA())</f>
        <v>#N/A</v>
      </c>
      <c r="AO93" s="92" t="e">
        <f ca="true">+IF(AND(ISNUMBER(OFFSET('Sanitation Data'!$G$12,0,10*ROW('Sanitation Data'!G87))),'Data Summary'!DD93="Yes"),OFFSET('Sanitation Data'!$G$12,0,10*ROW('Sanitation Data'!G87)),NA())</f>
        <v>#N/A</v>
      </c>
      <c r="AP93" s="92" t="e">
        <f ca="true">+IF(AND(ISNUMBER(OFFSET('Sanitation Data'!$H$4,0,10*ROW('Sanitation Data'!H87))),'Data Summary'!DE93="Yes"),100-OFFSET('Sanitation Data'!$H$4,0,10*ROW('Sanitation Data'!H87)),NA())</f>
        <v>#N/A</v>
      </c>
      <c r="AQ93" s="92" t="e">
        <f ca="true">+IF(AND(ISNUMBER(OFFSET('Sanitation Data'!$H$6,0,10*ROW('Sanitation Data'!H87))),'Data Summary'!DF93="Yes"),OFFSET('Sanitation Data'!$H$6,0,10*ROW('Sanitation Data'!H87)),NA())</f>
        <v>#N/A</v>
      </c>
      <c r="AR93" s="92" t="e">
        <f ca="true">+IF(AND(ISNUMBER(OFFSET('Sanitation Data'!$H$10,0,10*ROW('Sanitation Data'!H87))),'Data Summary'!DG93="Yes"),OFFSET('Sanitation Data'!$H$10,0,10*ROW('Sanitation Data'!H87)),NA())</f>
        <v>#N/A</v>
      </c>
      <c r="AS93" s="92" t="e">
        <f ca="true">+IF(AND(ISNUMBER(OFFSET('Sanitation Data'!$H$11,0,10*ROW('Sanitation Data'!H87))),'Data Summary'!DH93="Yes"),OFFSET('Sanitation Data'!$H$11,0,10*ROW('Sanitation Data'!H87)),NA())</f>
        <v>#N/A</v>
      </c>
      <c r="AT93" s="92" t="e">
        <f ca="true">+IF(AND(ISNUMBER(OFFSET('Sanitation Data'!$H$12,0,10*ROW('Sanitation Data'!H87))),'Data Summary'!DI93="Yes"),OFFSET('Sanitation Data'!$H$12,0,10*ROW('Sanitation Data'!H87)),NA())</f>
        <v>#N/A</v>
      </c>
      <c r="AU93" s="92" t="e">
        <f ca="true">+IF(AND(ISNUMBER(OFFSET('Sanitation Data'!$I$4,0,10*ROW('Sanitation Data'!I87))),'Data Summary'!DJ93="Yes"),100-OFFSET('Sanitation Data'!$I$4,0,10*ROW('Sanitation Data'!I87)),NA())</f>
        <v>#N/A</v>
      </c>
      <c r="AV93" s="92" t="e">
        <f ca="true">+IF(AND(ISNUMBER(OFFSET('Sanitation Data'!$I$6,0,10*ROW('Sanitation Data'!I87))),'Data Summary'!DK93="Yes"),OFFSET('Sanitation Data'!$I$6,0,10*ROW('Sanitation Data'!I87)),NA())</f>
        <v>#N/A</v>
      </c>
      <c r="AW93" s="92" t="e">
        <f ca="true">+IF(AND(ISNUMBER(OFFSET('Sanitation Data'!$I$10,0,10*ROW('Sanitation Data'!I87))),'Data Summary'!DL93="Yes"),OFFSET('Sanitation Data'!$I$10,0,10*ROW('Sanitation Data'!I87)),NA())</f>
        <v>#N/A</v>
      </c>
      <c r="AX93" s="92" t="e">
        <f ca="true">+IF(AND(ISNUMBER(OFFSET('Sanitation Data'!$I$11,0,10*ROW('Sanitation Data'!I87))),'Data Summary'!DM93="Yes"),OFFSET('Sanitation Data'!$I$11,0,10*ROW('Sanitation Data'!I87)),NA())</f>
        <v>#N/A</v>
      </c>
      <c r="AY93" s="92" t="e">
        <f ca="true">+IF(AND(ISNUMBER(OFFSET('Sanitation Data'!$I$12,0,10*ROW('Sanitation Data'!I87))),'Data Summary'!DN93="Yes"),OFFSET('Sanitation Data'!$I$12,0,10*ROW('Sanitation Data'!I87)),NA())</f>
        <v>#N/A</v>
      </c>
      <c r="AZ93" s="93" t="e">
        <f ca="true">+IF(AND(ISNUMBER(OFFSET('Hygiene Data'!$D$5,0,10*ROW('Hygiene Data'!D87))),'Data Summary'!DO93="Yes"),OFFSET('Hygiene Data'!$D$5,0,10*ROW('Hygiene Data'!D87)),NA())</f>
        <v>#N/A</v>
      </c>
      <c r="BA93" s="93" t="e">
        <f ca="true">+IF(AND(ISNUMBER(OFFSET('Hygiene Data'!$D$7,0,10*ROW('Hygiene Data'!D87))),'Data Summary'!DP93="Yes"),OFFSET('Hygiene Data'!$D$7,0,10*ROW('Hygiene Data'!D87)),NA())</f>
        <v>#N/A</v>
      </c>
      <c r="BB93" s="93" t="e">
        <f ca="true">+IF(AND(ISNUMBER(OFFSET('Hygiene Data'!$D$9,0,10*ROW('Hygiene Data'!D87))),'Data Summary'!DQ93="Yes"),OFFSET('Hygiene Data'!$D$9,0,10*ROW('Hygiene Data'!D87)),NA())</f>
        <v>#N/A</v>
      </c>
      <c r="BC93" s="93" t="e">
        <f ca="true">+IF(AND(ISNUMBER(OFFSET('Hygiene Data'!$E$5,0,10*ROW('Hygiene Data'!E87))),'Data Summary'!DR93="Yes"),OFFSET('Hygiene Data'!$E$5,0,10*ROW('Hygiene Data'!E87)),NA())</f>
        <v>#N/A</v>
      </c>
      <c r="BD93" s="93" t="e">
        <f ca="true">+IF(AND(ISNUMBER(OFFSET('Hygiene Data'!$E$7,0,10*ROW('Hygiene Data'!E87))),'Data Summary'!DS93="Yes"),OFFSET('Hygiene Data'!$E$7,0,10*ROW('Hygiene Data'!E87)),NA())</f>
        <v>#N/A</v>
      </c>
      <c r="BE93" s="93" t="e">
        <f ca="true">+IF(AND(ISNUMBER(OFFSET('Hygiene Data'!$E$9,0,10*ROW('Hygiene Data'!E87))),'Data Summary'!DT93="Yes"),OFFSET('Hygiene Data'!$E$9,0,10*ROW('Hygiene Data'!E87)),NA())</f>
        <v>#N/A</v>
      </c>
      <c r="BF93" s="93" t="e">
        <f ca="true">+IF(AND(ISNUMBER(OFFSET('Hygiene Data'!$F$5,0,10*ROW('Hygiene Data'!F87))),'Data Summary'!DU93="Yes"),OFFSET('Hygiene Data'!$F$5,0,10*ROW('Hygiene Data'!F87)),NA())</f>
        <v>#N/A</v>
      </c>
      <c r="BG93" s="93" t="e">
        <f ca="true">+IF(AND(ISNUMBER(OFFSET('Hygiene Data'!$F$7,0,10*ROW('Hygiene Data'!F87))),'Data Summary'!DV93="Yes"),OFFSET('Hygiene Data'!$F$7,0,10*ROW('Hygiene Data'!F87)),NA())</f>
        <v>#N/A</v>
      </c>
      <c r="BH93" s="93" t="e">
        <f ca="true">+IF(AND(ISNUMBER(OFFSET('Hygiene Data'!$F$9,0,10*ROW('Hygiene Data'!F87))),'Data Summary'!DW93="Yes"),OFFSET('Hygiene Data'!$F$9,0,10*ROW('Hygiene Data'!F87)),NA())</f>
        <v>#N/A</v>
      </c>
      <c r="BI93" s="93" t="e">
        <f ca="true">+IF(AND(ISNUMBER(OFFSET('Hygiene Data'!$G$5,0,10*ROW('Hygiene Data'!G87))),'Data Summary'!DX93="Yes"),OFFSET('Hygiene Data'!$G$5,0,10*ROW('Hygiene Data'!G87)),NA())</f>
        <v>#N/A</v>
      </c>
      <c r="BJ93" s="93" t="e">
        <f ca="true">+IF(AND(ISNUMBER(OFFSET('Hygiene Data'!$G$7,0,10*ROW('Hygiene Data'!G87))),'Data Summary'!DY93="Yes"),OFFSET('Hygiene Data'!$G$7,0,10*ROW('Hygiene Data'!G87)),NA())</f>
        <v>#N/A</v>
      </c>
      <c r="BK93" s="93" t="e">
        <f ca="true">+IF(AND(ISNUMBER(OFFSET('Hygiene Data'!$G$9,0,10*ROW('Hygiene Data'!G87))),'Data Summary'!DZ93="Yes"),OFFSET('Hygiene Data'!$G$9,0,10*ROW('Hygiene Data'!G87)),NA())</f>
        <v>#N/A</v>
      </c>
      <c r="BL93" s="93" t="e">
        <f ca="true">+IF(AND(ISNUMBER(OFFSET('Hygiene Data'!$H$5,0,10*ROW('Hygiene Data'!H87))),'Data Summary'!EA93="Yes"),OFFSET('Hygiene Data'!$H$5,0,10*ROW('Hygiene Data'!H87)),NA())</f>
        <v>#N/A</v>
      </c>
      <c r="BM93" s="93" t="e">
        <f ca="true">+IF(AND(ISNUMBER(OFFSET('Hygiene Data'!$H$7,0,10*ROW('Hygiene Data'!H87))),'Data Summary'!EB93="Yes"),OFFSET('Hygiene Data'!$H$7,0,10*ROW('Hygiene Data'!H87)),NA())</f>
        <v>#N/A</v>
      </c>
      <c r="BN93" s="93" t="e">
        <f ca="true">+IF(AND(ISNUMBER(OFFSET('Hygiene Data'!$H$9,0,10*ROW('Hygiene Data'!H87))),'Data Summary'!EC93="Yes"),OFFSET('Hygiene Data'!$H$9,0,10*ROW('Hygiene Data'!H87)),NA())</f>
        <v>#N/A</v>
      </c>
      <c r="BO93" s="93" t="e">
        <f ca="true">+IF(AND(ISNUMBER(OFFSET('Hygiene Data'!$I$5,0,10*ROW('Hygiene Data'!I87))),'Data Summary'!ED93="Yes"),OFFSET('Hygiene Data'!$I$5,0,10*ROW('Hygiene Data'!I87)),NA())</f>
        <v>#N/A</v>
      </c>
      <c r="BP93" s="93" t="e">
        <f ca="true">+IF(AND(ISNUMBER(OFFSET('Hygiene Data'!$I$7,0,10*ROW('Hygiene Data'!I87))),'Data Summary'!EE93="Yes"),OFFSET('Hygiene Data'!$I$7,0,10*ROW('Hygiene Data'!I87)),NA())</f>
        <v>#N/A</v>
      </c>
      <c r="BQ93" s="93" t="e">
        <f ca="true">+IF(AND(ISNUMBER(OFFSET('Hygiene Data'!$I$9,0,10*ROW('Hygiene Data'!I87))),'Data Summary'!EF93="Yes"),OFFSET('Hygiene Data'!$I$9,0,10*ROW('Hygiene Data'!I87)),NA())</f>
        <v>#N/A</v>
      </c>
    </row>
    <row xmlns:x14ac="http://schemas.microsoft.com/office/spreadsheetml/2009/9/ac" r="94" x14ac:dyDescent="0.2">
      <c r="A94" s="325" t="e">
        <f ca="true">+RIGHT('Data Summary'!A94,LEN('Data Summary'!A94)-9)</f>
        <v>#VALUE!</v>
      </c>
      <c r="B94" s="35" t="str">
        <f ca="true">+IF(ISTEXT('Data Summary'!B94),'Data Summary'!B94,"")</f>
        <v/>
      </c>
      <c r="C94" s="324" t="e">
        <f ca="true">+VALUE('Data Summary'!C94)</f>
        <v>#VALUE!</v>
      </c>
      <c r="D94" s="91" t="e">
        <f ca="true">+IF(AND(ISNUMBER(OFFSET('Water Data'!$D$4,0,10*ROW('Water Data'!D88))),'Data Summary'!BS94="Yes"),100-OFFSET('Water Data'!$D$4,0,10*ROW('Water Data'!D88)),NA())</f>
        <v>#N/A</v>
      </c>
      <c r="E94" s="91" t="e">
        <f ca="true">+IF(AND(ISNUMBER(OFFSET('Water Data'!$D$6,0,10*ROW('Water Data'!D88))),'Data Summary'!BT94="Yes"),OFFSET('Water Data'!$D$6,0,10*ROW('Water Data'!D88)),NA())</f>
        <v>#N/A</v>
      </c>
      <c r="F94" s="91" t="e">
        <f ca="true">+IF(AND(ISNUMBER(OFFSET('Water Data'!$D$9,0,10*ROW('Water Data'!D88))),'Data Summary'!BU94="Yes"),OFFSET('Water Data'!$D$9,0,10*ROW('Water Data'!D88)),NA())</f>
        <v>#N/A</v>
      </c>
      <c r="G94" s="91" t="e">
        <f ca="true">+IF(AND(ISNUMBER(OFFSET('Water Data'!$E$4,0,10*ROW('Water Data'!E88))),'Data Summary'!BV94="Yes"),100-OFFSET('Water Data'!$E$4,0,10*ROW('Water Data'!E88)),NA())</f>
        <v>#N/A</v>
      </c>
      <c r="H94" s="91" t="e">
        <f ca="true">+IF(AND(ISNUMBER(OFFSET('Water Data'!$E$6,0,10*ROW('Water Data'!E88))),'Data Summary'!BW94="Yes"),OFFSET('Water Data'!$E$6,0,10*ROW('Water Data'!E88)),NA())</f>
        <v>#N/A</v>
      </c>
      <c r="I94" s="91" t="e">
        <f ca="true">+IF(AND(ISNUMBER(OFFSET('Water Data'!$E$9,0,10*ROW('Water Data'!E88))),'Data Summary'!BX94="Yes"),OFFSET('Water Data'!$E$9,0,10*ROW('Water Data'!E88)),NA())</f>
        <v>#N/A</v>
      </c>
      <c r="J94" s="91" t="e">
        <f ca="true">+IF(AND(ISNUMBER(OFFSET('Water Data'!$F$4,0,10*ROW('Water Data'!F88))),'Data Summary'!BY94="Yes"),100-OFFSET('Water Data'!$F$4,0,10*ROW('Water Data'!F88)),NA())</f>
        <v>#N/A</v>
      </c>
      <c r="K94" s="91" t="e">
        <f ca="true">+IF(AND(ISNUMBER(OFFSET('Water Data'!$F$6,0,10*ROW('Water Data'!F88))),'Data Summary'!BZ94="Yes"),OFFSET('Water Data'!$F$6,0,10*ROW('Water Data'!F88)),NA())</f>
        <v>#N/A</v>
      </c>
      <c r="L94" s="91" t="e">
        <f ca="true">+IF(AND(ISNUMBER(OFFSET('Water Data'!$F$9,0,10*ROW('Water Data'!F88))),'Data Summary'!CA94="Yes"),OFFSET('Water Data'!$F$9,0,10*ROW('Water Data'!F88)),NA())</f>
        <v>#N/A</v>
      </c>
      <c r="M94" s="91" t="e">
        <f ca="true">+IF(AND(ISNUMBER(OFFSET('Water Data'!$G$4,0,10*ROW('Water Data'!G88))),'Data Summary'!CB94="Yes"),100-OFFSET('Water Data'!$G$4,0,10*ROW('Water Data'!G88)),NA())</f>
        <v>#N/A</v>
      </c>
      <c r="N94" s="91" t="e">
        <f ca="true">+IF(AND(ISNUMBER(OFFSET('Water Data'!$G$6,0,10*ROW('Water Data'!G88))),'Data Summary'!CC94="Yes"),OFFSET('Water Data'!$G$6,0,10*ROW('Water Data'!G88)),NA())</f>
        <v>#N/A</v>
      </c>
      <c r="O94" s="91" t="e">
        <f ca="true">+IF(AND(ISNUMBER(OFFSET('Water Data'!$G$9,0,10*ROW('Water Data'!G88))),'Data Summary'!CD94="Yes"),OFFSET('Water Data'!$G$9,0,10*ROW('Water Data'!G88)),NA())</f>
        <v>#N/A</v>
      </c>
      <c r="P94" s="91" t="e">
        <f ca="true">+IF(AND(ISNUMBER(OFFSET('Water Data'!$H$4,0,10*ROW('Water Data'!H88))),'Data Summary'!CE94="Yes"),100-OFFSET('Water Data'!$H$4,0,10*ROW('Water Data'!H88)),NA())</f>
        <v>#N/A</v>
      </c>
      <c r="Q94" s="91" t="e">
        <f ca="true">+IF(AND(ISNUMBER(OFFSET('Water Data'!$H$6,0,10*ROW('Water Data'!H88))),'Data Summary'!CF94="Yes"),OFFSET('Water Data'!$H$6,0,10*ROW('Water Data'!H88)),NA())</f>
        <v>#N/A</v>
      </c>
      <c r="R94" s="91" t="e">
        <f ca="true">+IF(AND(ISNUMBER(OFFSET('Water Data'!$H$9,0,10*ROW('Water Data'!H88))),'Data Summary'!CG94="Yes"),OFFSET('Water Data'!$H$9,0,10*ROW('Water Data'!H88)),NA())</f>
        <v>#N/A</v>
      </c>
      <c r="S94" s="91" t="e">
        <f ca="true">+IF(AND(ISNUMBER(OFFSET('Water Data'!$I$4,0,10*ROW('Water Data'!I88))),'Data Summary'!CH94="Yes"),100-OFFSET('Water Data'!$I$4,0,10*ROW('Water Data'!I88)),NA())</f>
        <v>#N/A</v>
      </c>
      <c r="T94" s="91" t="e">
        <f ca="true">+IF(AND(ISNUMBER(OFFSET('Water Data'!$I$6,0,10*ROW('Water Data'!I88))),'Data Summary'!CI94="Yes"),OFFSET('Water Data'!$I$6,0,10*ROW('Water Data'!I88)),NA())</f>
        <v>#N/A</v>
      </c>
      <c r="U94" s="91" t="e">
        <f ca="true">+IF(AND(ISNUMBER(OFFSET('Water Data'!$I$9,0,10*ROW('Water Data'!I88))),'Data Summary'!CJ94="Yes"),OFFSET('Water Data'!$I$9,0,10*ROW('Water Data'!I88)),NA())</f>
        <v>#N/A</v>
      </c>
      <c r="V94" s="92" t="e">
        <f ca="true">+IF(AND(ISNUMBER(OFFSET('Sanitation Data'!$D$4,0,10*ROW('Sanitation Data'!D88))),'Data Summary'!CK94="Yes"),100-OFFSET('Sanitation Data'!$D$4,0,10*ROW('Sanitation Data'!D88)),NA())</f>
        <v>#N/A</v>
      </c>
      <c r="W94" s="92" t="e">
        <f ca="true">+IF(AND(ISNUMBER(OFFSET('Sanitation Data'!$D$6,0,10*ROW('Sanitation Data'!D88))),'Data Summary'!CL94="Yes"),OFFSET('Sanitation Data'!$D$6,0,10*ROW('Sanitation Data'!D88)),NA())</f>
        <v>#N/A</v>
      </c>
      <c r="X94" s="92" t="e">
        <f ca="true">+IF(AND(ISNUMBER(OFFSET('Sanitation Data'!$D$10,0,10*ROW('Sanitation Data'!D88))),'Data Summary'!CM94="Yes"),OFFSET('Sanitation Data'!$D$10,0,10*ROW('Sanitation Data'!D88)),NA())</f>
        <v>#N/A</v>
      </c>
      <c r="Y94" s="92" t="e">
        <f ca="true">+IF(AND(ISNUMBER(OFFSET('Sanitation Data'!$D$11,0,10*ROW('Sanitation Data'!D88))),'Data Summary'!CN94="Yes"),OFFSET('Sanitation Data'!$D$11,0,10*ROW('Sanitation Data'!D88)),NA())</f>
        <v>#N/A</v>
      </c>
      <c r="Z94" s="92" t="e">
        <f ca="true">+IF(AND(ISNUMBER(OFFSET('Sanitation Data'!$D$12,0,10*ROW('Sanitation Data'!D88))),'Data Summary'!CO94="Yes"),OFFSET('Sanitation Data'!$D$12,0,10*ROW('Sanitation Data'!D88)),NA())</f>
        <v>#N/A</v>
      </c>
      <c r="AA94" s="92" t="e">
        <f ca="true">+IF(AND(ISNUMBER(OFFSET('Sanitation Data'!$E$4,0,10*ROW('Sanitation Data'!E88))),'Data Summary'!CP94="Yes"),100-OFFSET('Sanitation Data'!$E$4,0,10*ROW('Sanitation Data'!E88)),NA())</f>
        <v>#N/A</v>
      </c>
      <c r="AB94" s="92" t="e">
        <f ca="true">+IF(AND(ISNUMBER(OFFSET('Sanitation Data'!$E$6,0,10*ROW('Sanitation Data'!E88))),'Data Summary'!CQ94="Yes"),OFFSET('Sanitation Data'!$E$6,0,10*ROW('Sanitation Data'!E88)),NA())</f>
        <v>#N/A</v>
      </c>
      <c r="AC94" s="92" t="e">
        <f ca="true">+IF(AND(ISNUMBER(OFFSET('Sanitation Data'!$E$10,0,10*ROW('Sanitation Data'!E88))),'Data Summary'!CR94="Yes"),OFFSET('Sanitation Data'!$E$10,0,10*ROW('Sanitation Data'!E88)),NA())</f>
        <v>#N/A</v>
      </c>
      <c r="AD94" s="92" t="e">
        <f ca="true">+IF(AND(ISNUMBER(OFFSET('Sanitation Data'!$E$11,0,10*ROW('Sanitation Data'!E88))),'Data Summary'!CS94="Yes"),OFFSET('Sanitation Data'!$E$11,0,10*ROW('Sanitation Data'!E88)),NA())</f>
        <v>#N/A</v>
      </c>
      <c r="AE94" s="92" t="e">
        <f ca="true">+IF(AND(ISNUMBER(OFFSET('Sanitation Data'!$E$12,0,10*ROW('Sanitation Data'!E88))),'Data Summary'!CT94="Yes"),OFFSET('Sanitation Data'!$E$12,0,10*ROW('Sanitation Data'!E88)),NA())</f>
        <v>#N/A</v>
      </c>
      <c r="AF94" s="92" t="e">
        <f ca="true">+IF(AND(ISNUMBER(OFFSET('Sanitation Data'!$F$4,0,10*ROW('Sanitation Data'!F88))),'Data Summary'!CU94="Yes"),100-OFFSET('Sanitation Data'!$F$4,0,10*ROW('Sanitation Data'!F88)),NA())</f>
        <v>#N/A</v>
      </c>
      <c r="AG94" s="92" t="e">
        <f ca="true">+IF(AND(ISNUMBER(OFFSET('Sanitation Data'!$F$6,0,10*ROW('Sanitation Data'!F88))),'Data Summary'!CV94="Yes"),OFFSET('Sanitation Data'!$F$6,0,10*ROW('Sanitation Data'!F88)),NA())</f>
        <v>#N/A</v>
      </c>
      <c r="AH94" s="92" t="e">
        <f ca="true">+IF(AND(ISNUMBER(OFFSET('Sanitation Data'!$F$10,0,10*ROW('Sanitation Data'!F88))),'Data Summary'!CW94="Yes"),OFFSET('Sanitation Data'!$F$10,0,10*ROW('Sanitation Data'!F88)),NA())</f>
        <v>#N/A</v>
      </c>
      <c r="AI94" s="92" t="e">
        <f ca="true">+IF(AND(ISNUMBER(OFFSET('Sanitation Data'!$F$11,0,10*ROW('Sanitation Data'!F88))),'Data Summary'!CX94="Yes"),OFFSET('Sanitation Data'!$F$11,0,10*ROW('Sanitation Data'!F88)),NA())</f>
        <v>#N/A</v>
      </c>
      <c r="AJ94" s="92" t="e">
        <f ca="true">+IF(AND(ISNUMBER(OFFSET('Sanitation Data'!$F$12,0,10*ROW('Sanitation Data'!F88))),'Data Summary'!CY94="Yes"),OFFSET('Sanitation Data'!$F$12,0,10*ROW('Sanitation Data'!F88)),NA())</f>
        <v>#N/A</v>
      </c>
      <c r="AK94" s="92" t="e">
        <f ca="true">+IF(AND(ISNUMBER(OFFSET('Sanitation Data'!$G$4,0,10*ROW('Sanitation Data'!G88))),'Data Summary'!CZ94="Yes"),100-OFFSET('Sanitation Data'!$G$4,0,10*ROW('Sanitation Data'!G88)),NA())</f>
        <v>#N/A</v>
      </c>
      <c r="AL94" s="92" t="e">
        <f ca="true">+IF(AND(ISNUMBER(OFFSET('Sanitation Data'!$G$6,0,10*ROW('Sanitation Data'!G88))),'Data Summary'!DA94="Yes"),OFFSET('Sanitation Data'!$G$6,0,10*ROW('Sanitation Data'!G88)),NA())</f>
        <v>#N/A</v>
      </c>
      <c r="AM94" s="92" t="e">
        <f ca="true">+IF(AND(ISNUMBER(OFFSET('Sanitation Data'!$G$10,0,10*ROW('Sanitation Data'!G88))),'Data Summary'!DB94="Yes"),OFFSET('Sanitation Data'!$G$10,0,10*ROW('Sanitation Data'!G88)),NA())</f>
        <v>#N/A</v>
      </c>
      <c r="AN94" s="92" t="e">
        <f ca="true">+IF(AND(ISNUMBER(OFFSET('Sanitation Data'!$G$11,0,10*ROW('Sanitation Data'!G88))),'Data Summary'!DC94="Yes"),OFFSET('Sanitation Data'!$G$11,0,10*ROW('Sanitation Data'!G88)),NA())</f>
        <v>#N/A</v>
      </c>
      <c r="AO94" s="92" t="e">
        <f ca="true">+IF(AND(ISNUMBER(OFFSET('Sanitation Data'!$G$12,0,10*ROW('Sanitation Data'!G88))),'Data Summary'!DD94="Yes"),OFFSET('Sanitation Data'!$G$12,0,10*ROW('Sanitation Data'!G88)),NA())</f>
        <v>#N/A</v>
      </c>
      <c r="AP94" s="92" t="e">
        <f ca="true">+IF(AND(ISNUMBER(OFFSET('Sanitation Data'!$H$4,0,10*ROW('Sanitation Data'!H88))),'Data Summary'!DE94="Yes"),100-OFFSET('Sanitation Data'!$H$4,0,10*ROW('Sanitation Data'!H88)),NA())</f>
        <v>#N/A</v>
      </c>
      <c r="AQ94" s="92" t="e">
        <f ca="true">+IF(AND(ISNUMBER(OFFSET('Sanitation Data'!$H$6,0,10*ROW('Sanitation Data'!H88))),'Data Summary'!DF94="Yes"),OFFSET('Sanitation Data'!$H$6,0,10*ROW('Sanitation Data'!H88)),NA())</f>
        <v>#N/A</v>
      </c>
      <c r="AR94" s="92" t="e">
        <f ca="true">+IF(AND(ISNUMBER(OFFSET('Sanitation Data'!$H$10,0,10*ROW('Sanitation Data'!H88))),'Data Summary'!DG94="Yes"),OFFSET('Sanitation Data'!$H$10,0,10*ROW('Sanitation Data'!H88)),NA())</f>
        <v>#N/A</v>
      </c>
      <c r="AS94" s="92" t="e">
        <f ca="true">+IF(AND(ISNUMBER(OFFSET('Sanitation Data'!$H$11,0,10*ROW('Sanitation Data'!H88))),'Data Summary'!DH94="Yes"),OFFSET('Sanitation Data'!$H$11,0,10*ROW('Sanitation Data'!H88)),NA())</f>
        <v>#N/A</v>
      </c>
      <c r="AT94" s="92" t="e">
        <f ca="true">+IF(AND(ISNUMBER(OFFSET('Sanitation Data'!$H$12,0,10*ROW('Sanitation Data'!H88))),'Data Summary'!DI94="Yes"),OFFSET('Sanitation Data'!$H$12,0,10*ROW('Sanitation Data'!H88)),NA())</f>
        <v>#N/A</v>
      </c>
      <c r="AU94" s="92" t="e">
        <f ca="true">+IF(AND(ISNUMBER(OFFSET('Sanitation Data'!$I$4,0,10*ROW('Sanitation Data'!I88))),'Data Summary'!DJ94="Yes"),100-OFFSET('Sanitation Data'!$I$4,0,10*ROW('Sanitation Data'!I88)),NA())</f>
        <v>#N/A</v>
      </c>
      <c r="AV94" s="92" t="e">
        <f ca="true">+IF(AND(ISNUMBER(OFFSET('Sanitation Data'!$I$6,0,10*ROW('Sanitation Data'!I88))),'Data Summary'!DK94="Yes"),OFFSET('Sanitation Data'!$I$6,0,10*ROW('Sanitation Data'!I88)),NA())</f>
        <v>#N/A</v>
      </c>
      <c r="AW94" s="92" t="e">
        <f ca="true">+IF(AND(ISNUMBER(OFFSET('Sanitation Data'!$I$10,0,10*ROW('Sanitation Data'!I88))),'Data Summary'!DL94="Yes"),OFFSET('Sanitation Data'!$I$10,0,10*ROW('Sanitation Data'!I88)),NA())</f>
        <v>#N/A</v>
      </c>
      <c r="AX94" s="92" t="e">
        <f ca="true">+IF(AND(ISNUMBER(OFFSET('Sanitation Data'!$I$11,0,10*ROW('Sanitation Data'!I88))),'Data Summary'!DM94="Yes"),OFFSET('Sanitation Data'!$I$11,0,10*ROW('Sanitation Data'!I88)),NA())</f>
        <v>#N/A</v>
      </c>
      <c r="AY94" s="92" t="e">
        <f ca="true">+IF(AND(ISNUMBER(OFFSET('Sanitation Data'!$I$12,0,10*ROW('Sanitation Data'!I88))),'Data Summary'!DN94="Yes"),OFFSET('Sanitation Data'!$I$12,0,10*ROW('Sanitation Data'!I88)),NA())</f>
        <v>#N/A</v>
      </c>
      <c r="AZ94" s="93" t="e">
        <f ca="true">+IF(AND(ISNUMBER(OFFSET('Hygiene Data'!$D$5,0,10*ROW('Hygiene Data'!D88))),'Data Summary'!DO94="Yes"),OFFSET('Hygiene Data'!$D$5,0,10*ROW('Hygiene Data'!D88)),NA())</f>
        <v>#N/A</v>
      </c>
      <c r="BA94" s="93" t="e">
        <f ca="true">+IF(AND(ISNUMBER(OFFSET('Hygiene Data'!$D$7,0,10*ROW('Hygiene Data'!D88))),'Data Summary'!DP94="Yes"),OFFSET('Hygiene Data'!$D$7,0,10*ROW('Hygiene Data'!D88)),NA())</f>
        <v>#N/A</v>
      </c>
      <c r="BB94" s="93" t="e">
        <f ca="true">+IF(AND(ISNUMBER(OFFSET('Hygiene Data'!$D$9,0,10*ROW('Hygiene Data'!D88))),'Data Summary'!DQ94="Yes"),OFFSET('Hygiene Data'!$D$9,0,10*ROW('Hygiene Data'!D88)),NA())</f>
        <v>#N/A</v>
      </c>
      <c r="BC94" s="93" t="e">
        <f ca="true">+IF(AND(ISNUMBER(OFFSET('Hygiene Data'!$E$5,0,10*ROW('Hygiene Data'!E88))),'Data Summary'!DR94="Yes"),OFFSET('Hygiene Data'!$E$5,0,10*ROW('Hygiene Data'!E88)),NA())</f>
        <v>#N/A</v>
      </c>
      <c r="BD94" s="93" t="e">
        <f ca="true">+IF(AND(ISNUMBER(OFFSET('Hygiene Data'!$E$7,0,10*ROW('Hygiene Data'!E88))),'Data Summary'!DS94="Yes"),OFFSET('Hygiene Data'!$E$7,0,10*ROW('Hygiene Data'!E88)),NA())</f>
        <v>#N/A</v>
      </c>
      <c r="BE94" s="93" t="e">
        <f ca="true">+IF(AND(ISNUMBER(OFFSET('Hygiene Data'!$E$9,0,10*ROW('Hygiene Data'!E88))),'Data Summary'!DT94="Yes"),OFFSET('Hygiene Data'!$E$9,0,10*ROW('Hygiene Data'!E88)),NA())</f>
        <v>#N/A</v>
      </c>
      <c r="BF94" s="93" t="e">
        <f ca="true">+IF(AND(ISNUMBER(OFFSET('Hygiene Data'!$F$5,0,10*ROW('Hygiene Data'!F88))),'Data Summary'!DU94="Yes"),OFFSET('Hygiene Data'!$F$5,0,10*ROW('Hygiene Data'!F88)),NA())</f>
        <v>#N/A</v>
      </c>
      <c r="BG94" s="93" t="e">
        <f ca="true">+IF(AND(ISNUMBER(OFFSET('Hygiene Data'!$F$7,0,10*ROW('Hygiene Data'!F88))),'Data Summary'!DV94="Yes"),OFFSET('Hygiene Data'!$F$7,0,10*ROW('Hygiene Data'!F88)),NA())</f>
        <v>#N/A</v>
      </c>
      <c r="BH94" s="93" t="e">
        <f ca="true">+IF(AND(ISNUMBER(OFFSET('Hygiene Data'!$F$9,0,10*ROW('Hygiene Data'!F88))),'Data Summary'!DW94="Yes"),OFFSET('Hygiene Data'!$F$9,0,10*ROW('Hygiene Data'!F88)),NA())</f>
        <v>#N/A</v>
      </c>
      <c r="BI94" s="93" t="e">
        <f ca="true">+IF(AND(ISNUMBER(OFFSET('Hygiene Data'!$G$5,0,10*ROW('Hygiene Data'!G88))),'Data Summary'!DX94="Yes"),OFFSET('Hygiene Data'!$G$5,0,10*ROW('Hygiene Data'!G88)),NA())</f>
        <v>#N/A</v>
      </c>
      <c r="BJ94" s="93" t="e">
        <f ca="true">+IF(AND(ISNUMBER(OFFSET('Hygiene Data'!$G$7,0,10*ROW('Hygiene Data'!G88))),'Data Summary'!DY94="Yes"),OFFSET('Hygiene Data'!$G$7,0,10*ROW('Hygiene Data'!G88)),NA())</f>
        <v>#N/A</v>
      </c>
      <c r="BK94" s="93" t="e">
        <f ca="true">+IF(AND(ISNUMBER(OFFSET('Hygiene Data'!$G$9,0,10*ROW('Hygiene Data'!G88))),'Data Summary'!DZ94="Yes"),OFFSET('Hygiene Data'!$G$9,0,10*ROW('Hygiene Data'!G88)),NA())</f>
        <v>#N/A</v>
      </c>
      <c r="BL94" s="93" t="e">
        <f ca="true">+IF(AND(ISNUMBER(OFFSET('Hygiene Data'!$H$5,0,10*ROW('Hygiene Data'!H88))),'Data Summary'!EA94="Yes"),OFFSET('Hygiene Data'!$H$5,0,10*ROW('Hygiene Data'!H88)),NA())</f>
        <v>#N/A</v>
      </c>
      <c r="BM94" s="93" t="e">
        <f ca="true">+IF(AND(ISNUMBER(OFFSET('Hygiene Data'!$H$7,0,10*ROW('Hygiene Data'!H88))),'Data Summary'!EB94="Yes"),OFFSET('Hygiene Data'!$H$7,0,10*ROW('Hygiene Data'!H88)),NA())</f>
        <v>#N/A</v>
      </c>
      <c r="BN94" s="93" t="e">
        <f ca="true">+IF(AND(ISNUMBER(OFFSET('Hygiene Data'!$H$9,0,10*ROW('Hygiene Data'!H88))),'Data Summary'!EC94="Yes"),OFFSET('Hygiene Data'!$H$9,0,10*ROW('Hygiene Data'!H88)),NA())</f>
        <v>#N/A</v>
      </c>
      <c r="BO94" s="93" t="e">
        <f ca="true">+IF(AND(ISNUMBER(OFFSET('Hygiene Data'!$I$5,0,10*ROW('Hygiene Data'!I88))),'Data Summary'!ED94="Yes"),OFFSET('Hygiene Data'!$I$5,0,10*ROW('Hygiene Data'!I88)),NA())</f>
        <v>#N/A</v>
      </c>
      <c r="BP94" s="93" t="e">
        <f ca="true">+IF(AND(ISNUMBER(OFFSET('Hygiene Data'!$I$7,0,10*ROW('Hygiene Data'!I88))),'Data Summary'!EE94="Yes"),OFFSET('Hygiene Data'!$I$7,0,10*ROW('Hygiene Data'!I88)),NA())</f>
        <v>#N/A</v>
      </c>
      <c r="BQ94" s="93" t="e">
        <f ca="true">+IF(AND(ISNUMBER(OFFSET('Hygiene Data'!$I$9,0,10*ROW('Hygiene Data'!I88))),'Data Summary'!EF94="Yes"),OFFSET('Hygiene Data'!$I$9,0,10*ROW('Hygiene Data'!I88)),NA())</f>
        <v>#N/A</v>
      </c>
    </row>
    <row xmlns:x14ac="http://schemas.microsoft.com/office/spreadsheetml/2009/9/ac" r="95" x14ac:dyDescent="0.2">
      <c r="A95" s="325" t="e">
        <f ca="true">+RIGHT('Data Summary'!A95,LEN('Data Summary'!A95)-9)</f>
        <v>#VALUE!</v>
      </c>
      <c r="B95" s="35" t="str">
        <f ca="true">+IF(ISTEXT('Data Summary'!B95),'Data Summary'!B95,"")</f>
        <v/>
      </c>
      <c r="C95" s="324" t="e">
        <f ca="true">+VALUE('Data Summary'!C95)</f>
        <v>#VALUE!</v>
      </c>
      <c r="D95" s="91" t="e">
        <f ca="true">+IF(AND(ISNUMBER(OFFSET('Water Data'!$D$4,0,10*ROW('Water Data'!D89))),'Data Summary'!BS95="Yes"),100-OFFSET('Water Data'!$D$4,0,10*ROW('Water Data'!D89)),NA())</f>
        <v>#N/A</v>
      </c>
      <c r="E95" s="91" t="e">
        <f ca="true">+IF(AND(ISNUMBER(OFFSET('Water Data'!$D$6,0,10*ROW('Water Data'!D89))),'Data Summary'!BT95="Yes"),OFFSET('Water Data'!$D$6,0,10*ROW('Water Data'!D89)),NA())</f>
        <v>#N/A</v>
      </c>
      <c r="F95" s="91" t="e">
        <f ca="true">+IF(AND(ISNUMBER(OFFSET('Water Data'!$D$9,0,10*ROW('Water Data'!D89))),'Data Summary'!BU95="Yes"),OFFSET('Water Data'!$D$9,0,10*ROW('Water Data'!D89)),NA())</f>
        <v>#N/A</v>
      </c>
      <c r="G95" s="91" t="e">
        <f ca="true">+IF(AND(ISNUMBER(OFFSET('Water Data'!$E$4,0,10*ROW('Water Data'!E89))),'Data Summary'!BV95="Yes"),100-OFFSET('Water Data'!$E$4,0,10*ROW('Water Data'!E89)),NA())</f>
        <v>#N/A</v>
      </c>
      <c r="H95" s="91" t="e">
        <f ca="true">+IF(AND(ISNUMBER(OFFSET('Water Data'!$E$6,0,10*ROW('Water Data'!E89))),'Data Summary'!BW95="Yes"),OFFSET('Water Data'!$E$6,0,10*ROW('Water Data'!E89)),NA())</f>
        <v>#N/A</v>
      </c>
      <c r="I95" s="91" t="e">
        <f ca="true">+IF(AND(ISNUMBER(OFFSET('Water Data'!$E$9,0,10*ROW('Water Data'!E89))),'Data Summary'!BX95="Yes"),OFFSET('Water Data'!$E$9,0,10*ROW('Water Data'!E89)),NA())</f>
        <v>#N/A</v>
      </c>
      <c r="J95" s="91" t="e">
        <f ca="true">+IF(AND(ISNUMBER(OFFSET('Water Data'!$F$4,0,10*ROW('Water Data'!F89))),'Data Summary'!BY95="Yes"),100-OFFSET('Water Data'!$F$4,0,10*ROW('Water Data'!F89)),NA())</f>
        <v>#N/A</v>
      </c>
      <c r="K95" s="91" t="e">
        <f ca="true">+IF(AND(ISNUMBER(OFFSET('Water Data'!$F$6,0,10*ROW('Water Data'!F89))),'Data Summary'!BZ95="Yes"),OFFSET('Water Data'!$F$6,0,10*ROW('Water Data'!F89)),NA())</f>
        <v>#N/A</v>
      </c>
      <c r="L95" s="91" t="e">
        <f ca="true">+IF(AND(ISNUMBER(OFFSET('Water Data'!$F$9,0,10*ROW('Water Data'!F89))),'Data Summary'!CA95="Yes"),OFFSET('Water Data'!$F$9,0,10*ROW('Water Data'!F89)),NA())</f>
        <v>#N/A</v>
      </c>
      <c r="M95" s="91" t="e">
        <f ca="true">+IF(AND(ISNUMBER(OFFSET('Water Data'!$G$4,0,10*ROW('Water Data'!G89))),'Data Summary'!CB95="Yes"),100-OFFSET('Water Data'!$G$4,0,10*ROW('Water Data'!G89)),NA())</f>
        <v>#N/A</v>
      </c>
      <c r="N95" s="91" t="e">
        <f ca="true">+IF(AND(ISNUMBER(OFFSET('Water Data'!$G$6,0,10*ROW('Water Data'!G89))),'Data Summary'!CC95="Yes"),OFFSET('Water Data'!$G$6,0,10*ROW('Water Data'!G89)),NA())</f>
        <v>#N/A</v>
      </c>
      <c r="O95" s="91" t="e">
        <f ca="true">+IF(AND(ISNUMBER(OFFSET('Water Data'!$G$9,0,10*ROW('Water Data'!G89))),'Data Summary'!CD95="Yes"),OFFSET('Water Data'!$G$9,0,10*ROW('Water Data'!G89)),NA())</f>
        <v>#N/A</v>
      </c>
      <c r="P95" s="91" t="e">
        <f ca="true">+IF(AND(ISNUMBER(OFFSET('Water Data'!$H$4,0,10*ROW('Water Data'!H89))),'Data Summary'!CE95="Yes"),100-OFFSET('Water Data'!$H$4,0,10*ROW('Water Data'!H89)),NA())</f>
        <v>#N/A</v>
      </c>
      <c r="Q95" s="91" t="e">
        <f ca="true">+IF(AND(ISNUMBER(OFFSET('Water Data'!$H$6,0,10*ROW('Water Data'!H89))),'Data Summary'!CF95="Yes"),OFFSET('Water Data'!$H$6,0,10*ROW('Water Data'!H89)),NA())</f>
        <v>#N/A</v>
      </c>
      <c r="R95" s="91" t="e">
        <f ca="true">+IF(AND(ISNUMBER(OFFSET('Water Data'!$H$9,0,10*ROW('Water Data'!H89))),'Data Summary'!CG95="Yes"),OFFSET('Water Data'!$H$9,0,10*ROW('Water Data'!H89)),NA())</f>
        <v>#N/A</v>
      </c>
      <c r="S95" s="91" t="e">
        <f ca="true">+IF(AND(ISNUMBER(OFFSET('Water Data'!$I$4,0,10*ROW('Water Data'!I89))),'Data Summary'!CH95="Yes"),100-OFFSET('Water Data'!$I$4,0,10*ROW('Water Data'!I89)),NA())</f>
        <v>#N/A</v>
      </c>
      <c r="T95" s="91" t="e">
        <f ca="true">+IF(AND(ISNUMBER(OFFSET('Water Data'!$I$6,0,10*ROW('Water Data'!I89))),'Data Summary'!CI95="Yes"),OFFSET('Water Data'!$I$6,0,10*ROW('Water Data'!I89)),NA())</f>
        <v>#N/A</v>
      </c>
      <c r="U95" s="91" t="e">
        <f ca="true">+IF(AND(ISNUMBER(OFFSET('Water Data'!$I$9,0,10*ROW('Water Data'!I89))),'Data Summary'!CJ95="Yes"),OFFSET('Water Data'!$I$9,0,10*ROW('Water Data'!I89)),NA())</f>
        <v>#N/A</v>
      </c>
      <c r="V95" s="92" t="e">
        <f ca="true">+IF(AND(ISNUMBER(OFFSET('Sanitation Data'!$D$4,0,10*ROW('Sanitation Data'!D89))),'Data Summary'!CK95="Yes"),100-OFFSET('Sanitation Data'!$D$4,0,10*ROW('Sanitation Data'!D89)),NA())</f>
        <v>#N/A</v>
      </c>
      <c r="W95" s="92" t="e">
        <f ca="true">+IF(AND(ISNUMBER(OFFSET('Sanitation Data'!$D$6,0,10*ROW('Sanitation Data'!D89))),'Data Summary'!CL95="Yes"),OFFSET('Sanitation Data'!$D$6,0,10*ROW('Sanitation Data'!D89)),NA())</f>
        <v>#N/A</v>
      </c>
      <c r="X95" s="92" t="e">
        <f ca="true">+IF(AND(ISNUMBER(OFFSET('Sanitation Data'!$D$10,0,10*ROW('Sanitation Data'!D89))),'Data Summary'!CM95="Yes"),OFFSET('Sanitation Data'!$D$10,0,10*ROW('Sanitation Data'!D89)),NA())</f>
        <v>#N/A</v>
      </c>
      <c r="Y95" s="92" t="e">
        <f ca="true">+IF(AND(ISNUMBER(OFFSET('Sanitation Data'!$D$11,0,10*ROW('Sanitation Data'!D89))),'Data Summary'!CN95="Yes"),OFFSET('Sanitation Data'!$D$11,0,10*ROW('Sanitation Data'!D89)),NA())</f>
        <v>#N/A</v>
      </c>
      <c r="Z95" s="92" t="e">
        <f ca="true">+IF(AND(ISNUMBER(OFFSET('Sanitation Data'!$D$12,0,10*ROW('Sanitation Data'!D89))),'Data Summary'!CO95="Yes"),OFFSET('Sanitation Data'!$D$12,0,10*ROW('Sanitation Data'!D89)),NA())</f>
        <v>#N/A</v>
      </c>
      <c r="AA95" s="92" t="e">
        <f ca="true">+IF(AND(ISNUMBER(OFFSET('Sanitation Data'!$E$4,0,10*ROW('Sanitation Data'!E89))),'Data Summary'!CP95="Yes"),100-OFFSET('Sanitation Data'!$E$4,0,10*ROW('Sanitation Data'!E89)),NA())</f>
        <v>#N/A</v>
      </c>
      <c r="AB95" s="92" t="e">
        <f ca="true">+IF(AND(ISNUMBER(OFFSET('Sanitation Data'!$E$6,0,10*ROW('Sanitation Data'!E89))),'Data Summary'!CQ95="Yes"),OFFSET('Sanitation Data'!$E$6,0,10*ROW('Sanitation Data'!E89)),NA())</f>
        <v>#N/A</v>
      </c>
      <c r="AC95" s="92" t="e">
        <f ca="true">+IF(AND(ISNUMBER(OFFSET('Sanitation Data'!$E$10,0,10*ROW('Sanitation Data'!E89))),'Data Summary'!CR95="Yes"),OFFSET('Sanitation Data'!$E$10,0,10*ROW('Sanitation Data'!E89)),NA())</f>
        <v>#N/A</v>
      </c>
      <c r="AD95" s="92" t="e">
        <f ca="true">+IF(AND(ISNUMBER(OFFSET('Sanitation Data'!$E$11,0,10*ROW('Sanitation Data'!E89))),'Data Summary'!CS95="Yes"),OFFSET('Sanitation Data'!$E$11,0,10*ROW('Sanitation Data'!E89)),NA())</f>
        <v>#N/A</v>
      </c>
      <c r="AE95" s="92" t="e">
        <f ca="true">+IF(AND(ISNUMBER(OFFSET('Sanitation Data'!$E$12,0,10*ROW('Sanitation Data'!E89))),'Data Summary'!CT95="Yes"),OFFSET('Sanitation Data'!$E$12,0,10*ROW('Sanitation Data'!E89)),NA())</f>
        <v>#N/A</v>
      </c>
      <c r="AF95" s="92" t="e">
        <f ca="true">+IF(AND(ISNUMBER(OFFSET('Sanitation Data'!$F$4,0,10*ROW('Sanitation Data'!F89))),'Data Summary'!CU95="Yes"),100-OFFSET('Sanitation Data'!$F$4,0,10*ROW('Sanitation Data'!F89)),NA())</f>
        <v>#N/A</v>
      </c>
      <c r="AG95" s="92" t="e">
        <f ca="true">+IF(AND(ISNUMBER(OFFSET('Sanitation Data'!$F$6,0,10*ROW('Sanitation Data'!F89))),'Data Summary'!CV95="Yes"),OFFSET('Sanitation Data'!$F$6,0,10*ROW('Sanitation Data'!F89)),NA())</f>
        <v>#N/A</v>
      </c>
      <c r="AH95" s="92" t="e">
        <f ca="true">+IF(AND(ISNUMBER(OFFSET('Sanitation Data'!$F$10,0,10*ROW('Sanitation Data'!F89))),'Data Summary'!CW95="Yes"),OFFSET('Sanitation Data'!$F$10,0,10*ROW('Sanitation Data'!F89)),NA())</f>
        <v>#N/A</v>
      </c>
      <c r="AI95" s="92" t="e">
        <f ca="true">+IF(AND(ISNUMBER(OFFSET('Sanitation Data'!$F$11,0,10*ROW('Sanitation Data'!F89))),'Data Summary'!CX95="Yes"),OFFSET('Sanitation Data'!$F$11,0,10*ROW('Sanitation Data'!F89)),NA())</f>
        <v>#N/A</v>
      </c>
      <c r="AJ95" s="92" t="e">
        <f ca="true">+IF(AND(ISNUMBER(OFFSET('Sanitation Data'!$F$12,0,10*ROW('Sanitation Data'!F89))),'Data Summary'!CY95="Yes"),OFFSET('Sanitation Data'!$F$12,0,10*ROW('Sanitation Data'!F89)),NA())</f>
        <v>#N/A</v>
      </c>
      <c r="AK95" s="92" t="e">
        <f ca="true">+IF(AND(ISNUMBER(OFFSET('Sanitation Data'!$G$4,0,10*ROW('Sanitation Data'!G89))),'Data Summary'!CZ95="Yes"),100-OFFSET('Sanitation Data'!$G$4,0,10*ROW('Sanitation Data'!G89)),NA())</f>
        <v>#N/A</v>
      </c>
      <c r="AL95" s="92" t="e">
        <f ca="true">+IF(AND(ISNUMBER(OFFSET('Sanitation Data'!$G$6,0,10*ROW('Sanitation Data'!G89))),'Data Summary'!DA95="Yes"),OFFSET('Sanitation Data'!$G$6,0,10*ROW('Sanitation Data'!G89)),NA())</f>
        <v>#N/A</v>
      </c>
      <c r="AM95" s="92" t="e">
        <f ca="true">+IF(AND(ISNUMBER(OFFSET('Sanitation Data'!$G$10,0,10*ROW('Sanitation Data'!G89))),'Data Summary'!DB95="Yes"),OFFSET('Sanitation Data'!$G$10,0,10*ROW('Sanitation Data'!G89)),NA())</f>
        <v>#N/A</v>
      </c>
      <c r="AN95" s="92" t="e">
        <f ca="true">+IF(AND(ISNUMBER(OFFSET('Sanitation Data'!$G$11,0,10*ROW('Sanitation Data'!G89))),'Data Summary'!DC95="Yes"),OFFSET('Sanitation Data'!$G$11,0,10*ROW('Sanitation Data'!G89)),NA())</f>
        <v>#N/A</v>
      </c>
      <c r="AO95" s="92" t="e">
        <f ca="true">+IF(AND(ISNUMBER(OFFSET('Sanitation Data'!$G$12,0,10*ROW('Sanitation Data'!G89))),'Data Summary'!DD95="Yes"),OFFSET('Sanitation Data'!$G$12,0,10*ROW('Sanitation Data'!G89)),NA())</f>
        <v>#N/A</v>
      </c>
      <c r="AP95" s="92" t="e">
        <f ca="true">+IF(AND(ISNUMBER(OFFSET('Sanitation Data'!$H$4,0,10*ROW('Sanitation Data'!H89))),'Data Summary'!DE95="Yes"),100-OFFSET('Sanitation Data'!$H$4,0,10*ROW('Sanitation Data'!H89)),NA())</f>
        <v>#N/A</v>
      </c>
      <c r="AQ95" s="92" t="e">
        <f ca="true">+IF(AND(ISNUMBER(OFFSET('Sanitation Data'!$H$6,0,10*ROW('Sanitation Data'!H89))),'Data Summary'!DF95="Yes"),OFFSET('Sanitation Data'!$H$6,0,10*ROW('Sanitation Data'!H89)),NA())</f>
        <v>#N/A</v>
      </c>
      <c r="AR95" s="92" t="e">
        <f ca="true">+IF(AND(ISNUMBER(OFFSET('Sanitation Data'!$H$10,0,10*ROW('Sanitation Data'!H89))),'Data Summary'!DG95="Yes"),OFFSET('Sanitation Data'!$H$10,0,10*ROW('Sanitation Data'!H89)),NA())</f>
        <v>#N/A</v>
      </c>
      <c r="AS95" s="92" t="e">
        <f ca="true">+IF(AND(ISNUMBER(OFFSET('Sanitation Data'!$H$11,0,10*ROW('Sanitation Data'!H89))),'Data Summary'!DH95="Yes"),OFFSET('Sanitation Data'!$H$11,0,10*ROW('Sanitation Data'!H89)),NA())</f>
        <v>#N/A</v>
      </c>
      <c r="AT95" s="92" t="e">
        <f ca="true">+IF(AND(ISNUMBER(OFFSET('Sanitation Data'!$H$12,0,10*ROW('Sanitation Data'!H89))),'Data Summary'!DI95="Yes"),OFFSET('Sanitation Data'!$H$12,0,10*ROW('Sanitation Data'!H89)),NA())</f>
        <v>#N/A</v>
      </c>
      <c r="AU95" s="92" t="e">
        <f ca="true">+IF(AND(ISNUMBER(OFFSET('Sanitation Data'!$I$4,0,10*ROW('Sanitation Data'!I89))),'Data Summary'!DJ95="Yes"),100-OFFSET('Sanitation Data'!$I$4,0,10*ROW('Sanitation Data'!I89)),NA())</f>
        <v>#N/A</v>
      </c>
      <c r="AV95" s="92" t="e">
        <f ca="true">+IF(AND(ISNUMBER(OFFSET('Sanitation Data'!$I$6,0,10*ROW('Sanitation Data'!I89))),'Data Summary'!DK95="Yes"),OFFSET('Sanitation Data'!$I$6,0,10*ROW('Sanitation Data'!I89)),NA())</f>
        <v>#N/A</v>
      </c>
      <c r="AW95" s="92" t="e">
        <f ca="true">+IF(AND(ISNUMBER(OFFSET('Sanitation Data'!$I$10,0,10*ROW('Sanitation Data'!I89))),'Data Summary'!DL95="Yes"),OFFSET('Sanitation Data'!$I$10,0,10*ROW('Sanitation Data'!I89)),NA())</f>
        <v>#N/A</v>
      </c>
      <c r="AX95" s="92" t="e">
        <f ca="true">+IF(AND(ISNUMBER(OFFSET('Sanitation Data'!$I$11,0,10*ROW('Sanitation Data'!I89))),'Data Summary'!DM95="Yes"),OFFSET('Sanitation Data'!$I$11,0,10*ROW('Sanitation Data'!I89)),NA())</f>
        <v>#N/A</v>
      </c>
      <c r="AY95" s="92" t="e">
        <f ca="true">+IF(AND(ISNUMBER(OFFSET('Sanitation Data'!$I$12,0,10*ROW('Sanitation Data'!I89))),'Data Summary'!DN95="Yes"),OFFSET('Sanitation Data'!$I$12,0,10*ROW('Sanitation Data'!I89)),NA())</f>
        <v>#N/A</v>
      </c>
      <c r="AZ95" s="93" t="e">
        <f ca="true">+IF(AND(ISNUMBER(OFFSET('Hygiene Data'!$D$5,0,10*ROW('Hygiene Data'!D89))),'Data Summary'!DO95="Yes"),OFFSET('Hygiene Data'!$D$5,0,10*ROW('Hygiene Data'!D89)),NA())</f>
        <v>#N/A</v>
      </c>
      <c r="BA95" s="93" t="e">
        <f ca="true">+IF(AND(ISNUMBER(OFFSET('Hygiene Data'!$D$7,0,10*ROW('Hygiene Data'!D89))),'Data Summary'!DP95="Yes"),OFFSET('Hygiene Data'!$D$7,0,10*ROW('Hygiene Data'!D89)),NA())</f>
        <v>#N/A</v>
      </c>
      <c r="BB95" s="93" t="e">
        <f ca="true">+IF(AND(ISNUMBER(OFFSET('Hygiene Data'!$D$9,0,10*ROW('Hygiene Data'!D89))),'Data Summary'!DQ95="Yes"),OFFSET('Hygiene Data'!$D$9,0,10*ROW('Hygiene Data'!D89)),NA())</f>
        <v>#N/A</v>
      </c>
      <c r="BC95" s="93" t="e">
        <f ca="true">+IF(AND(ISNUMBER(OFFSET('Hygiene Data'!$E$5,0,10*ROW('Hygiene Data'!E89))),'Data Summary'!DR95="Yes"),OFFSET('Hygiene Data'!$E$5,0,10*ROW('Hygiene Data'!E89)),NA())</f>
        <v>#N/A</v>
      </c>
      <c r="BD95" s="93" t="e">
        <f ca="true">+IF(AND(ISNUMBER(OFFSET('Hygiene Data'!$E$7,0,10*ROW('Hygiene Data'!E89))),'Data Summary'!DS95="Yes"),OFFSET('Hygiene Data'!$E$7,0,10*ROW('Hygiene Data'!E89)),NA())</f>
        <v>#N/A</v>
      </c>
      <c r="BE95" s="93" t="e">
        <f ca="true">+IF(AND(ISNUMBER(OFFSET('Hygiene Data'!$E$9,0,10*ROW('Hygiene Data'!E89))),'Data Summary'!DT95="Yes"),OFFSET('Hygiene Data'!$E$9,0,10*ROW('Hygiene Data'!E89)),NA())</f>
        <v>#N/A</v>
      </c>
      <c r="BF95" s="93" t="e">
        <f ca="true">+IF(AND(ISNUMBER(OFFSET('Hygiene Data'!$F$5,0,10*ROW('Hygiene Data'!F89))),'Data Summary'!DU95="Yes"),OFFSET('Hygiene Data'!$F$5,0,10*ROW('Hygiene Data'!F89)),NA())</f>
        <v>#N/A</v>
      </c>
      <c r="BG95" s="93" t="e">
        <f ca="true">+IF(AND(ISNUMBER(OFFSET('Hygiene Data'!$F$7,0,10*ROW('Hygiene Data'!F89))),'Data Summary'!DV95="Yes"),OFFSET('Hygiene Data'!$F$7,0,10*ROW('Hygiene Data'!F89)),NA())</f>
        <v>#N/A</v>
      </c>
      <c r="BH95" s="93" t="e">
        <f ca="true">+IF(AND(ISNUMBER(OFFSET('Hygiene Data'!$F$9,0,10*ROW('Hygiene Data'!F89))),'Data Summary'!DW95="Yes"),OFFSET('Hygiene Data'!$F$9,0,10*ROW('Hygiene Data'!F89)),NA())</f>
        <v>#N/A</v>
      </c>
      <c r="BI95" s="93" t="e">
        <f ca="true">+IF(AND(ISNUMBER(OFFSET('Hygiene Data'!$G$5,0,10*ROW('Hygiene Data'!G89))),'Data Summary'!DX95="Yes"),OFFSET('Hygiene Data'!$G$5,0,10*ROW('Hygiene Data'!G89)),NA())</f>
        <v>#N/A</v>
      </c>
      <c r="BJ95" s="93" t="e">
        <f ca="true">+IF(AND(ISNUMBER(OFFSET('Hygiene Data'!$G$7,0,10*ROW('Hygiene Data'!G89))),'Data Summary'!DY95="Yes"),OFFSET('Hygiene Data'!$G$7,0,10*ROW('Hygiene Data'!G89)),NA())</f>
        <v>#N/A</v>
      </c>
      <c r="BK95" s="93" t="e">
        <f ca="true">+IF(AND(ISNUMBER(OFFSET('Hygiene Data'!$G$9,0,10*ROW('Hygiene Data'!G89))),'Data Summary'!DZ95="Yes"),OFFSET('Hygiene Data'!$G$9,0,10*ROW('Hygiene Data'!G89)),NA())</f>
        <v>#N/A</v>
      </c>
      <c r="BL95" s="93" t="e">
        <f ca="true">+IF(AND(ISNUMBER(OFFSET('Hygiene Data'!$H$5,0,10*ROW('Hygiene Data'!H89))),'Data Summary'!EA95="Yes"),OFFSET('Hygiene Data'!$H$5,0,10*ROW('Hygiene Data'!H89)),NA())</f>
        <v>#N/A</v>
      </c>
      <c r="BM95" s="93" t="e">
        <f ca="true">+IF(AND(ISNUMBER(OFFSET('Hygiene Data'!$H$7,0,10*ROW('Hygiene Data'!H89))),'Data Summary'!EB95="Yes"),OFFSET('Hygiene Data'!$H$7,0,10*ROW('Hygiene Data'!H89)),NA())</f>
        <v>#N/A</v>
      </c>
      <c r="BN95" s="93" t="e">
        <f ca="true">+IF(AND(ISNUMBER(OFFSET('Hygiene Data'!$H$9,0,10*ROW('Hygiene Data'!H89))),'Data Summary'!EC95="Yes"),OFFSET('Hygiene Data'!$H$9,0,10*ROW('Hygiene Data'!H89)),NA())</f>
        <v>#N/A</v>
      </c>
      <c r="BO95" s="93" t="e">
        <f ca="true">+IF(AND(ISNUMBER(OFFSET('Hygiene Data'!$I$5,0,10*ROW('Hygiene Data'!I89))),'Data Summary'!ED95="Yes"),OFFSET('Hygiene Data'!$I$5,0,10*ROW('Hygiene Data'!I89)),NA())</f>
        <v>#N/A</v>
      </c>
      <c r="BP95" s="93" t="e">
        <f ca="true">+IF(AND(ISNUMBER(OFFSET('Hygiene Data'!$I$7,0,10*ROW('Hygiene Data'!I89))),'Data Summary'!EE95="Yes"),OFFSET('Hygiene Data'!$I$7,0,10*ROW('Hygiene Data'!I89)),NA())</f>
        <v>#N/A</v>
      </c>
      <c r="BQ95" s="93" t="e">
        <f ca="true">+IF(AND(ISNUMBER(OFFSET('Hygiene Data'!$I$9,0,10*ROW('Hygiene Data'!I89))),'Data Summary'!EF95="Yes"),OFFSET('Hygiene Data'!$I$9,0,10*ROW('Hygiene Data'!I89)),NA())</f>
        <v>#N/A</v>
      </c>
    </row>
    <row xmlns:x14ac="http://schemas.microsoft.com/office/spreadsheetml/2009/9/ac" r="96" x14ac:dyDescent="0.2">
      <c r="A96" s="325" t="e">
        <f ca="true">+RIGHT('Data Summary'!A96,LEN('Data Summary'!A96)-9)</f>
        <v>#VALUE!</v>
      </c>
      <c r="B96" s="35" t="str">
        <f ca="true">+IF(ISTEXT('Data Summary'!B96),'Data Summary'!B96,"")</f>
        <v/>
      </c>
      <c r="C96" s="324" t="e">
        <f ca="true">+VALUE('Data Summary'!C96)</f>
        <v>#VALUE!</v>
      </c>
      <c r="D96" s="91" t="e">
        <f ca="true">+IF(AND(ISNUMBER(OFFSET('Water Data'!$D$4,0,10*ROW('Water Data'!D90))),'Data Summary'!BS96="Yes"),100-OFFSET('Water Data'!$D$4,0,10*ROW('Water Data'!D90)),NA())</f>
        <v>#N/A</v>
      </c>
      <c r="E96" s="91" t="e">
        <f ca="true">+IF(AND(ISNUMBER(OFFSET('Water Data'!$D$6,0,10*ROW('Water Data'!D90))),'Data Summary'!BT96="Yes"),OFFSET('Water Data'!$D$6,0,10*ROW('Water Data'!D90)),NA())</f>
        <v>#N/A</v>
      </c>
      <c r="F96" s="91" t="e">
        <f ca="true">+IF(AND(ISNUMBER(OFFSET('Water Data'!$D$9,0,10*ROW('Water Data'!D90))),'Data Summary'!BU96="Yes"),OFFSET('Water Data'!$D$9,0,10*ROW('Water Data'!D90)),NA())</f>
        <v>#N/A</v>
      </c>
      <c r="G96" s="91" t="e">
        <f ca="true">+IF(AND(ISNUMBER(OFFSET('Water Data'!$E$4,0,10*ROW('Water Data'!E90))),'Data Summary'!BV96="Yes"),100-OFFSET('Water Data'!$E$4,0,10*ROW('Water Data'!E90)),NA())</f>
        <v>#N/A</v>
      </c>
      <c r="H96" s="91" t="e">
        <f ca="true">+IF(AND(ISNUMBER(OFFSET('Water Data'!$E$6,0,10*ROW('Water Data'!E90))),'Data Summary'!BW96="Yes"),OFFSET('Water Data'!$E$6,0,10*ROW('Water Data'!E90)),NA())</f>
        <v>#N/A</v>
      </c>
      <c r="I96" s="91" t="e">
        <f ca="true">+IF(AND(ISNUMBER(OFFSET('Water Data'!$E$9,0,10*ROW('Water Data'!E90))),'Data Summary'!BX96="Yes"),OFFSET('Water Data'!$E$9,0,10*ROW('Water Data'!E90)),NA())</f>
        <v>#N/A</v>
      </c>
      <c r="J96" s="91" t="e">
        <f ca="true">+IF(AND(ISNUMBER(OFFSET('Water Data'!$F$4,0,10*ROW('Water Data'!F90))),'Data Summary'!BY96="Yes"),100-OFFSET('Water Data'!$F$4,0,10*ROW('Water Data'!F90)),NA())</f>
        <v>#N/A</v>
      </c>
      <c r="K96" s="91" t="e">
        <f ca="true">+IF(AND(ISNUMBER(OFFSET('Water Data'!$F$6,0,10*ROW('Water Data'!F90))),'Data Summary'!BZ96="Yes"),OFFSET('Water Data'!$F$6,0,10*ROW('Water Data'!F90)),NA())</f>
        <v>#N/A</v>
      </c>
      <c r="L96" s="91" t="e">
        <f ca="true">+IF(AND(ISNUMBER(OFFSET('Water Data'!$F$9,0,10*ROW('Water Data'!F90))),'Data Summary'!CA96="Yes"),OFFSET('Water Data'!$F$9,0,10*ROW('Water Data'!F90)),NA())</f>
        <v>#N/A</v>
      </c>
      <c r="M96" s="91" t="e">
        <f ca="true">+IF(AND(ISNUMBER(OFFSET('Water Data'!$G$4,0,10*ROW('Water Data'!G90))),'Data Summary'!CB96="Yes"),100-OFFSET('Water Data'!$G$4,0,10*ROW('Water Data'!G90)),NA())</f>
        <v>#N/A</v>
      </c>
      <c r="N96" s="91" t="e">
        <f ca="true">+IF(AND(ISNUMBER(OFFSET('Water Data'!$G$6,0,10*ROW('Water Data'!G90))),'Data Summary'!CC96="Yes"),OFFSET('Water Data'!$G$6,0,10*ROW('Water Data'!G90)),NA())</f>
        <v>#N/A</v>
      </c>
      <c r="O96" s="91" t="e">
        <f ca="true">+IF(AND(ISNUMBER(OFFSET('Water Data'!$G$9,0,10*ROW('Water Data'!G90))),'Data Summary'!CD96="Yes"),OFFSET('Water Data'!$G$9,0,10*ROW('Water Data'!G90)),NA())</f>
        <v>#N/A</v>
      </c>
      <c r="P96" s="91" t="e">
        <f ca="true">+IF(AND(ISNUMBER(OFFSET('Water Data'!$H$4,0,10*ROW('Water Data'!H90))),'Data Summary'!CE96="Yes"),100-OFFSET('Water Data'!$H$4,0,10*ROW('Water Data'!H90)),NA())</f>
        <v>#N/A</v>
      </c>
      <c r="Q96" s="91" t="e">
        <f ca="true">+IF(AND(ISNUMBER(OFFSET('Water Data'!$H$6,0,10*ROW('Water Data'!H90))),'Data Summary'!CF96="Yes"),OFFSET('Water Data'!$H$6,0,10*ROW('Water Data'!H90)),NA())</f>
        <v>#N/A</v>
      </c>
      <c r="R96" s="91" t="e">
        <f ca="true">+IF(AND(ISNUMBER(OFFSET('Water Data'!$H$9,0,10*ROW('Water Data'!H90))),'Data Summary'!CG96="Yes"),OFFSET('Water Data'!$H$9,0,10*ROW('Water Data'!H90)),NA())</f>
        <v>#N/A</v>
      </c>
      <c r="S96" s="91" t="e">
        <f ca="true">+IF(AND(ISNUMBER(OFFSET('Water Data'!$I$4,0,10*ROW('Water Data'!I90))),'Data Summary'!CH96="Yes"),100-OFFSET('Water Data'!$I$4,0,10*ROW('Water Data'!I90)),NA())</f>
        <v>#N/A</v>
      </c>
      <c r="T96" s="91" t="e">
        <f ca="true">+IF(AND(ISNUMBER(OFFSET('Water Data'!$I$6,0,10*ROW('Water Data'!I90))),'Data Summary'!CI96="Yes"),OFFSET('Water Data'!$I$6,0,10*ROW('Water Data'!I90)),NA())</f>
        <v>#N/A</v>
      </c>
      <c r="U96" s="91" t="e">
        <f ca="true">+IF(AND(ISNUMBER(OFFSET('Water Data'!$I$9,0,10*ROW('Water Data'!I90))),'Data Summary'!CJ96="Yes"),OFFSET('Water Data'!$I$9,0,10*ROW('Water Data'!I90)),NA())</f>
        <v>#N/A</v>
      </c>
      <c r="V96" s="92" t="e">
        <f ca="true">+IF(AND(ISNUMBER(OFFSET('Sanitation Data'!$D$4,0,10*ROW('Sanitation Data'!D90))),'Data Summary'!CK96="Yes"),100-OFFSET('Sanitation Data'!$D$4,0,10*ROW('Sanitation Data'!D90)),NA())</f>
        <v>#N/A</v>
      </c>
      <c r="W96" s="92" t="e">
        <f ca="true">+IF(AND(ISNUMBER(OFFSET('Sanitation Data'!$D$6,0,10*ROW('Sanitation Data'!D90))),'Data Summary'!CL96="Yes"),OFFSET('Sanitation Data'!$D$6,0,10*ROW('Sanitation Data'!D90)),NA())</f>
        <v>#N/A</v>
      </c>
      <c r="X96" s="92" t="e">
        <f ca="true">+IF(AND(ISNUMBER(OFFSET('Sanitation Data'!$D$10,0,10*ROW('Sanitation Data'!D90))),'Data Summary'!CM96="Yes"),OFFSET('Sanitation Data'!$D$10,0,10*ROW('Sanitation Data'!D90)),NA())</f>
        <v>#N/A</v>
      </c>
      <c r="Y96" s="92" t="e">
        <f ca="true">+IF(AND(ISNUMBER(OFFSET('Sanitation Data'!$D$11,0,10*ROW('Sanitation Data'!D90))),'Data Summary'!CN96="Yes"),OFFSET('Sanitation Data'!$D$11,0,10*ROW('Sanitation Data'!D90)),NA())</f>
        <v>#N/A</v>
      </c>
      <c r="Z96" s="92" t="e">
        <f ca="true">+IF(AND(ISNUMBER(OFFSET('Sanitation Data'!$D$12,0,10*ROW('Sanitation Data'!D90))),'Data Summary'!CO96="Yes"),OFFSET('Sanitation Data'!$D$12,0,10*ROW('Sanitation Data'!D90)),NA())</f>
        <v>#N/A</v>
      </c>
      <c r="AA96" s="92" t="e">
        <f ca="true">+IF(AND(ISNUMBER(OFFSET('Sanitation Data'!$E$4,0,10*ROW('Sanitation Data'!E90))),'Data Summary'!CP96="Yes"),100-OFFSET('Sanitation Data'!$E$4,0,10*ROW('Sanitation Data'!E90)),NA())</f>
        <v>#N/A</v>
      </c>
      <c r="AB96" s="92" t="e">
        <f ca="true">+IF(AND(ISNUMBER(OFFSET('Sanitation Data'!$E$6,0,10*ROW('Sanitation Data'!E90))),'Data Summary'!CQ96="Yes"),OFFSET('Sanitation Data'!$E$6,0,10*ROW('Sanitation Data'!E90)),NA())</f>
        <v>#N/A</v>
      </c>
      <c r="AC96" s="92" t="e">
        <f ca="true">+IF(AND(ISNUMBER(OFFSET('Sanitation Data'!$E$10,0,10*ROW('Sanitation Data'!E90))),'Data Summary'!CR96="Yes"),OFFSET('Sanitation Data'!$E$10,0,10*ROW('Sanitation Data'!E90)),NA())</f>
        <v>#N/A</v>
      </c>
      <c r="AD96" s="92" t="e">
        <f ca="true">+IF(AND(ISNUMBER(OFFSET('Sanitation Data'!$E$11,0,10*ROW('Sanitation Data'!E90))),'Data Summary'!CS96="Yes"),OFFSET('Sanitation Data'!$E$11,0,10*ROW('Sanitation Data'!E90)),NA())</f>
        <v>#N/A</v>
      </c>
      <c r="AE96" s="92" t="e">
        <f ca="true">+IF(AND(ISNUMBER(OFFSET('Sanitation Data'!$E$12,0,10*ROW('Sanitation Data'!E90))),'Data Summary'!CT96="Yes"),OFFSET('Sanitation Data'!$E$12,0,10*ROW('Sanitation Data'!E90)),NA())</f>
        <v>#N/A</v>
      </c>
      <c r="AF96" s="92" t="e">
        <f ca="true">+IF(AND(ISNUMBER(OFFSET('Sanitation Data'!$F$4,0,10*ROW('Sanitation Data'!F90))),'Data Summary'!CU96="Yes"),100-OFFSET('Sanitation Data'!$F$4,0,10*ROW('Sanitation Data'!F90)),NA())</f>
        <v>#N/A</v>
      </c>
      <c r="AG96" s="92" t="e">
        <f ca="true">+IF(AND(ISNUMBER(OFFSET('Sanitation Data'!$F$6,0,10*ROW('Sanitation Data'!F90))),'Data Summary'!CV96="Yes"),OFFSET('Sanitation Data'!$F$6,0,10*ROW('Sanitation Data'!F90)),NA())</f>
        <v>#N/A</v>
      </c>
      <c r="AH96" s="92" t="e">
        <f ca="true">+IF(AND(ISNUMBER(OFFSET('Sanitation Data'!$F$10,0,10*ROW('Sanitation Data'!F90))),'Data Summary'!CW96="Yes"),OFFSET('Sanitation Data'!$F$10,0,10*ROW('Sanitation Data'!F90)),NA())</f>
        <v>#N/A</v>
      </c>
      <c r="AI96" s="92" t="e">
        <f ca="true">+IF(AND(ISNUMBER(OFFSET('Sanitation Data'!$F$11,0,10*ROW('Sanitation Data'!F90))),'Data Summary'!CX96="Yes"),OFFSET('Sanitation Data'!$F$11,0,10*ROW('Sanitation Data'!F90)),NA())</f>
        <v>#N/A</v>
      </c>
      <c r="AJ96" s="92" t="e">
        <f ca="true">+IF(AND(ISNUMBER(OFFSET('Sanitation Data'!$F$12,0,10*ROW('Sanitation Data'!F90))),'Data Summary'!CY96="Yes"),OFFSET('Sanitation Data'!$F$12,0,10*ROW('Sanitation Data'!F90)),NA())</f>
        <v>#N/A</v>
      </c>
      <c r="AK96" s="92" t="e">
        <f ca="true">+IF(AND(ISNUMBER(OFFSET('Sanitation Data'!$G$4,0,10*ROW('Sanitation Data'!G90))),'Data Summary'!CZ96="Yes"),100-OFFSET('Sanitation Data'!$G$4,0,10*ROW('Sanitation Data'!G90)),NA())</f>
        <v>#N/A</v>
      </c>
      <c r="AL96" s="92" t="e">
        <f ca="true">+IF(AND(ISNUMBER(OFFSET('Sanitation Data'!$G$6,0,10*ROW('Sanitation Data'!G90))),'Data Summary'!DA96="Yes"),OFFSET('Sanitation Data'!$G$6,0,10*ROW('Sanitation Data'!G90)),NA())</f>
        <v>#N/A</v>
      </c>
      <c r="AM96" s="92" t="e">
        <f ca="true">+IF(AND(ISNUMBER(OFFSET('Sanitation Data'!$G$10,0,10*ROW('Sanitation Data'!G90))),'Data Summary'!DB96="Yes"),OFFSET('Sanitation Data'!$G$10,0,10*ROW('Sanitation Data'!G90)),NA())</f>
        <v>#N/A</v>
      </c>
      <c r="AN96" s="92" t="e">
        <f ca="true">+IF(AND(ISNUMBER(OFFSET('Sanitation Data'!$G$11,0,10*ROW('Sanitation Data'!G90))),'Data Summary'!DC96="Yes"),OFFSET('Sanitation Data'!$G$11,0,10*ROW('Sanitation Data'!G90)),NA())</f>
        <v>#N/A</v>
      </c>
      <c r="AO96" s="92" t="e">
        <f ca="true">+IF(AND(ISNUMBER(OFFSET('Sanitation Data'!$G$12,0,10*ROW('Sanitation Data'!G90))),'Data Summary'!DD96="Yes"),OFFSET('Sanitation Data'!$G$12,0,10*ROW('Sanitation Data'!G90)),NA())</f>
        <v>#N/A</v>
      </c>
      <c r="AP96" s="92" t="e">
        <f ca="true">+IF(AND(ISNUMBER(OFFSET('Sanitation Data'!$H$4,0,10*ROW('Sanitation Data'!H90))),'Data Summary'!DE96="Yes"),100-OFFSET('Sanitation Data'!$H$4,0,10*ROW('Sanitation Data'!H90)),NA())</f>
        <v>#N/A</v>
      </c>
      <c r="AQ96" s="92" t="e">
        <f ca="true">+IF(AND(ISNUMBER(OFFSET('Sanitation Data'!$H$6,0,10*ROW('Sanitation Data'!H90))),'Data Summary'!DF96="Yes"),OFFSET('Sanitation Data'!$H$6,0,10*ROW('Sanitation Data'!H90)),NA())</f>
        <v>#N/A</v>
      </c>
      <c r="AR96" s="92" t="e">
        <f ca="true">+IF(AND(ISNUMBER(OFFSET('Sanitation Data'!$H$10,0,10*ROW('Sanitation Data'!H90))),'Data Summary'!DG96="Yes"),OFFSET('Sanitation Data'!$H$10,0,10*ROW('Sanitation Data'!H90)),NA())</f>
        <v>#N/A</v>
      </c>
      <c r="AS96" s="92" t="e">
        <f ca="true">+IF(AND(ISNUMBER(OFFSET('Sanitation Data'!$H$11,0,10*ROW('Sanitation Data'!H90))),'Data Summary'!DH96="Yes"),OFFSET('Sanitation Data'!$H$11,0,10*ROW('Sanitation Data'!H90)),NA())</f>
        <v>#N/A</v>
      </c>
      <c r="AT96" s="92" t="e">
        <f ca="true">+IF(AND(ISNUMBER(OFFSET('Sanitation Data'!$H$12,0,10*ROW('Sanitation Data'!H90))),'Data Summary'!DI96="Yes"),OFFSET('Sanitation Data'!$H$12,0,10*ROW('Sanitation Data'!H90)),NA())</f>
        <v>#N/A</v>
      </c>
      <c r="AU96" s="92" t="e">
        <f ca="true">+IF(AND(ISNUMBER(OFFSET('Sanitation Data'!$I$4,0,10*ROW('Sanitation Data'!I90))),'Data Summary'!DJ96="Yes"),100-OFFSET('Sanitation Data'!$I$4,0,10*ROW('Sanitation Data'!I90)),NA())</f>
        <v>#N/A</v>
      </c>
      <c r="AV96" s="92" t="e">
        <f ca="true">+IF(AND(ISNUMBER(OFFSET('Sanitation Data'!$I$6,0,10*ROW('Sanitation Data'!I90))),'Data Summary'!DK96="Yes"),OFFSET('Sanitation Data'!$I$6,0,10*ROW('Sanitation Data'!I90)),NA())</f>
        <v>#N/A</v>
      </c>
      <c r="AW96" s="92" t="e">
        <f ca="true">+IF(AND(ISNUMBER(OFFSET('Sanitation Data'!$I$10,0,10*ROW('Sanitation Data'!I90))),'Data Summary'!DL96="Yes"),OFFSET('Sanitation Data'!$I$10,0,10*ROW('Sanitation Data'!I90)),NA())</f>
        <v>#N/A</v>
      </c>
      <c r="AX96" s="92" t="e">
        <f ca="true">+IF(AND(ISNUMBER(OFFSET('Sanitation Data'!$I$11,0,10*ROW('Sanitation Data'!I90))),'Data Summary'!DM96="Yes"),OFFSET('Sanitation Data'!$I$11,0,10*ROW('Sanitation Data'!I90)),NA())</f>
        <v>#N/A</v>
      </c>
      <c r="AY96" s="92" t="e">
        <f ca="true">+IF(AND(ISNUMBER(OFFSET('Sanitation Data'!$I$12,0,10*ROW('Sanitation Data'!I90))),'Data Summary'!DN96="Yes"),OFFSET('Sanitation Data'!$I$12,0,10*ROW('Sanitation Data'!I90)),NA())</f>
        <v>#N/A</v>
      </c>
      <c r="AZ96" s="93" t="e">
        <f ca="true">+IF(AND(ISNUMBER(OFFSET('Hygiene Data'!$D$5,0,10*ROW('Hygiene Data'!D90))),'Data Summary'!DO96="Yes"),OFFSET('Hygiene Data'!$D$5,0,10*ROW('Hygiene Data'!D90)),NA())</f>
        <v>#N/A</v>
      </c>
      <c r="BA96" s="93" t="e">
        <f ca="true">+IF(AND(ISNUMBER(OFFSET('Hygiene Data'!$D$7,0,10*ROW('Hygiene Data'!D90))),'Data Summary'!DP96="Yes"),OFFSET('Hygiene Data'!$D$7,0,10*ROW('Hygiene Data'!D90)),NA())</f>
        <v>#N/A</v>
      </c>
      <c r="BB96" s="93" t="e">
        <f ca="true">+IF(AND(ISNUMBER(OFFSET('Hygiene Data'!$D$9,0,10*ROW('Hygiene Data'!D90))),'Data Summary'!DQ96="Yes"),OFFSET('Hygiene Data'!$D$9,0,10*ROW('Hygiene Data'!D90)),NA())</f>
        <v>#N/A</v>
      </c>
      <c r="BC96" s="93" t="e">
        <f ca="true">+IF(AND(ISNUMBER(OFFSET('Hygiene Data'!$E$5,0,10*ROW('Hygiene Data'!E90))),'Data Summary'!DR96="Yes"),OFFSET('Hygiene Data'!$E$5,0,10*ROW('Hygiene Data'!E90)),NA())</f>
        <v>#N/A</v>
      </c>
      <c r="BD96" s="93" t="e">
        <f ca="true">+IF(AND(ISNUMBER(OFFSET('Hygiene Data'!$E$7,0,10*ROW('Hygiene Data'!E90))),'Data Summary'!DS96="Yes"),OFFSET('Hygiene Data'!$E$7,0,10*ROW('Hygiene Data'!E90)),NA())</f>
        <v>#N/A</v>
      </c>
      <c r="BE96" s="93" t="e">
        <f ca="true">+IF(AND(ISNUMBER(OFFSET('Hygiene Data'!$E$9,0,10*ROW('Hygiene Data'!E90))),'Data Summary'!DT96="Yes"),OFFSET('Hygiene Data'!$E$9,0,10*ROW('Hygiene Data'!E90)),NA())</f>
        <v>#N/A</v>
      </c>
      <c r="BF96" s="93" t="e">
        <f ca="true">+IF(AND(ISNUMBER(OFFSET('Hygiene Data'!$F$5,0,10*ROW('Hygiene Data'!F90))),'Data Summary'!DU96="Yes"),OFFSET('Hygiene Data'!$F$5,0,10*ROW('Hygiene Data'!F90)),NA())</f>
        <v>#N/A</v>
      </c>
      <c r="BG96" s="93" t="e">
        <f ca="true">+IF(AND(ISNUMBER(OFFSET('Hygiene Data'!$F$7,0,10*ROW('Hygiene Data'!F90))),'Data Summary'!DV96="Yes"),OFFSET('Hygiene Data'!$F$7,0,10*ROW('Hygiene Data'!F90)),NA())</f>
        <v>#N/A</v>
      </c>
      <c r="BH96" s="93" t="e">
        <f ca="true">+IF(AND(ISNUMBER(OFFSET('Hygiene Data'!$F$9,0,10*ROW('Hygiene Data'!F90))),'Data Summary'!DW96="Yes"),OFFSET('Hygiene Data'!$F$9,0,10*ROW('Hygiene Data'!F90)),NA())</f>
        <v>#N/A</v>
      </c>
      <c r="BI96" s="93" t="e">
        <f ca="true">+IF(AND(ISNUMBER(OFFSET('Hygiene Data'!$G$5,0,10*ROW('Hygiene Data'!G90))),'Data Summary'!DX96="Yes"),OFFSET('Hygiene Data'!$G$5,0,10*ROW('Hygiene Data'!G90)),NA())</f>
        <v>#N/A</v>
      </c>
      <c r="BJ96" s="93" t="e">
        <f ca="true">+IF(AND(ISNUMBER(OFFSET('Hygiene Data'!$G$7,0,10*ROW('Hygiene Data'!G90))),'Data Summary'!DY96="Yes"),OFFSET('Hygiene Data'!$G$7,0,10*ROW('Hygiene Data'!G90)),NA())</f>
        <v>#N/A</v>
      </c>
      <c r="BK96" s="93" t="e">
        <f ca="true">+IF(AND(ISNUMBER(OFFSET('Hygiene Data'!$G$9,0,10*ROW('Hygiene Data'!G90))),'Data Summary'!DZ96="Yes"),OFFSET('Hygiene Data'!$G$9,0,10*ROW('Hygiene Data'!G90)),NA())</f>
        <v>#N/A</v>
      </c>
      <c r="BL96" s="93" t="e">
        <f ca="true">+IF(AND(ISNUMBER(OFFSET('Hygiene Data'!$H$5,0,10*ROW('Hygiene Data'!H90))),'Data Summary'!EA96="Yes"),OFFSET('Hygiene Data'!$H$5,0,10*ROW('Hygiene Data'!H90)),NA())</f>
        <v>#N/A</v>
      </c>
      <c r="BM96" s="93" t="e">
        <f ca="true">+IF(AND(ISNUMBER(OFFSET('Hygiene Data'!$H$7,0,10*ROW('Hygiene Data'!H90))),'Data Summary'!EB96="Yes"),OFFSET('Hygiene Data'!$H$7,0,10*ROW('Hygiene Data'!H90)),NA())</f>
        <v>#N/A</v>
      </c>
      <c r="BN96" s="93" t="e">
        <f ca="true">+IF(AND(ISNUMBER(OFFSET('Hygiene Data'!$H$9,0,10*ROW('Hygiene Data'!H90))),'Data Summary'!EC96="Yes"),OFFSET('Hygiene Data'!$H$9,0,10*ROW('Hygiene Data'!H90)),NA())</f>
        <v>#N/A</v>
      </c>
      <c r="BO96" s="93" t="e">
        <f ca="true">+IF(AND(ISNUMBER(OFFSET('Hygiene Data'!$I$5,0,10*ROW('Hygiene Data'!I90))),'Data Summary'!ED96="Yes"),OFFSET('Hygiene Data'!$I$5,0,10*ROW('Hygiene Data'!I90)),NA())</f>
        <v>#N/A</v>
      </c>
      <c r="BP96" s="93" t="e">
        <f ca="true">+IF(AND(ISNUMBER(OFFSET('Hygiene Data'!$I$7,0,10*ROW('Hygiene Data'!I90))),'Data Summary'!EE96="Yes"),OFFSET('Hygiene Data'!$I$7,0,10*ROW('Hygiene Data'!I90)),NA())</f>
        <v>#N/A</v>
      </c>
      <c r="BQ96" s="93" t="e">
        <f ca="true">+IF(AND(ISNUMBER(OFFSET('Hygiene Data'!$I$9,0,10*ROW('Hygiene Data'!I90))),'Data Summary'!EF96="Yes"),OFFSET('Hygiene Data'!$I$9,0,10*ROW('Hygiene Data'!I90)),NA())</f>
        <v>#N/A</v>
      </c>
    </row>
    <row xmlns:x14ac="http://schemas.microsoft.com/office/spreadsheetml/2009/9/ac" r="97" x14ac:dyDescent="0.2">
      <c r="A97" s="325" t="e">
        <f ca="true">+RIGHT('Data Summary'!A97,LEN('Data Summary'!A97)-9)</f>
        <v>#VALUE!</v>
      </c>
      <c r="B97" s="35" t="str">
        <f ca="true">+IF(ISTEXT('Data Summary'!B97),'Data Summary'!B97,"")</f>
        <v/>
      </c>
      <c r="C97" s="324" t="e">
        <f ca="true">+VALUE('Data Summary'!C97)</f>
        <v>#VALUE!</v>
      </c>
      <c r="D97" s="91" t="e">
        <f ca="true">+IF(AND(ISNUMBER(OFFSET('Water Data'!$D$4,0,10*ROW('Water Data'!D91))),'Data Summary'!BS97="Yes"),100-OFFSET('Water Data'!$D$4,0,10*ROW('Water Data'!D91)),NA())</f>
        <v>#N/A</v>
      </c>
      <c r="E97" s="91" t="e">
        <f ca="true">+IF(AND(ISNUMBER(OFFSET('Water Data'!$D$6,0,10*ROW('Water Data'!D91))),'Data Summary'!BT97="Yes"),OFFSET('Water Data'!$D$6,0,10*ROW('Water Data'!D91)),NA())</f>
        <v>#N/A</v>
      </c>
      <c r="F97" s="91" t="e">
        <f ca="true">+IF(AND(ISNUMBER(OFFSET('Water Data'!$D$9,0,10*ROW('Water Data'!D91))),'Data Summary'!BU97="Yes"),OFFSET('Water Data'!$D$9,0,10*ROW('Water Data'!D91)),NA())</f>
        <v>#N/A</v>
      </c>
      <c r="G97" s="91" t="e">
        <f ca="true">+IF(AND(ISNUMBER(OFFSET('Water Data'!$E$4,0,10*ROW('Water Data'!E91))),'Data Summary'!BV97="Yes"),100-OFFSET('Water Data'!$E$4,0,10*ROW('Water Data'!E91)),NA())</f>
        <v>#N/A</v>
      </c>
      <c r="H97" s="91" t="e">
        <f ca="true">+IF(AND(ISNUMBER(OFFSET('Water Data'!$E$6,0,10*ROW('Water Data'!E91))),'Data Summary'!BW97="Yes"),OFFSET('Water Data'!$E$6,0,10*ROW('Water Data'!E91)),NA())</f>
        <v>#N/A</v>
      </c>
      <c r="I97" s="91" t="e">
        <f ca="true">+IF(AND(ISNUMBER(OFFSET('Water Data'!$E$9,0,10*ROW('Water Data'!E91))),'Data Summary'!BX97="Yes"),OFFSET('Water Data'!$E$9,0,10*ROW('Water Data'!E91)),NA())</f>
        <v>#N/A</v>
      </c>
      <c r="J97" s="91" t="e">
        <f ca="true">+IF(AND(ISNUMBER(OFFSET('Water Data'!$F$4,0,10*ROW('Water Data'!F91))),'Data Summary'!BY97="Yes"),100-OFFSET('Water Data'!$F$4,0,10*ROW('Water Data'!F91)),NA())</f>
        <v>#N/A</v>
      </c>
      <c r="K97" s="91" t="e">
        <f ca="true">+IF(AND(ISNUMBER(OFFSET('Water Data'!$F$6,0,10*ROW('Water Data'!F91))),'Data Summary'!BZ97="Yes"),OFFSET('Water Data'!$F$6,0,10*ROW('Water Data'!F91)),NA())</f>
        <v>#N/A</v>
      </c>
      <c r="L97" s="91" t="e">
        <f ca="true">+IF(AND(ISNUMBER(OFFSET('Water Data'!$F$9,0,10*ROW('Water Data'!F91))),'Data Summary'!CA97="Yes"),OFFSET('Water Data'!$F$9,0,10*ROW('Water Data'!F91)),NA())</f>
        <v>#N/A</v>
      </c>
      <c r="M97" s="91" t="e">
        <f ca="true">+IF(AND(ISNUMBER(OFFSET('Water Data'!$G$4,0,10*ROW('Water Data'!G91))),'Data Summary'!CB97="Yes"),100-OFFSET('Water Data'!$G$4,0,10*ROW('Water Data'!G91)),NA())</f>
        <v>#N/A</v>
      </c>
      <c r="N97" s="91" t="e">
        <f ca="true">+IF(AND(ISNUMBER(OFFSET('Water Data'!$G$6,0,10*ROW('Water Data'!G91))),'Data Summary'!CC97="Yes"),OFFSET('Water Data'!$G$6,0,10*ROW('Water Data'!G91)),NA())</f>
        <v>#N/A</v>
      </c>
      <c r="O97" s="91" t="e">
        <f ca="true">+IF(AND(ISNUMBER(OFFSET('Water Data'!$G$9,0,10*ROW('Water Data'!G91))),'Data Summary'!CD97="Yes"),OFFSET('Water Data'!$G$9,0,10*ROW('Water Data'!G91)),NA())</f>
        <v>#N/A</v>
      </c>
      <c r="P97" s="91" t="e">
        <f ca="true">+IF(AND(ISNUMBER(OFFSET('Water Data'!$H$4,0,10*ROW('Water Data'!H91))),'Data Summary'!CE97="Yes"),100-OFFSET('Water Data'!$H$4,0,10*ROW('Water Data'!H91)),NA())</f>
        <v>#N/A</v>
      </c>
      <c r="Q97" s="91" t="e">
        <f ca="true">+IF(AND(ISNUMBER(OFFSET('Water Data'!$H$6,0,10*ROW('Water Data'!H91))),'Data Summary'!CF97="Yes"),OFFSET('Water Data'!$H$6,0,10*ROW('Water Data'!H91)),NA())</f>
        <v>#N/A</v>
      </c>
      <c r="R97" s="91" t="e">
        <f ca="true">+IF(AND(ISNUMBER(OFFSET('Water Data'!$H$9,0,10*ROW('Water Data'!H91))),'Data Summary'!CG97="Yes"),OFFSET('Water Data'!$H$9,0,10*ROW('Water Data'!H91)),NA())</f>
        <v>#N/A</v>
      </c>
      <c r="S97" s="91" t="e">
        <f ca="true">+IF(AND(ISNUMBER(OFFSET('Water Data'!$I$4,0,10*ROW('Water Data'!I91))),'Data Summary'!CH97="Yes"),100-OFFSET('Water Data'!$I$4,0,10*ROW('Water Data'!I91)),NA())</f>
        <v>#N/A</v>
      </c>
      <c r="T97" s="91" t="e">
        <f ca="true">+IF(AND(ISNUMBER(OFFSET('Water Data'!$I$6,0,10*ROW('Water Data'!I91))),'Data Summary'!CI97="Yes"),OFFSET('Water Data'!$I$6,0,10*ROW('Water Data'!I91)),NA())</f>
        <v>#N/A</v>
      </c>
      <c r="U97" s="91" t="e">
        <f ca="true">+IF(AND(ISNUMBER(OFFSET('Water Data'!$I$9,0,10*ROW('Water Data'!I91))),'Data Summary'!CJ97="Yes"),OFFSET('Water Data'!$I$9,0,10*ROW('Water Data'!I91)),NA())</f>
        <v>#N/A</v>
      </c>
      <c r="V97" s="92" t="e">
        <f ca="true">+IF(AND(ISNUMBER(OFFSET('Sanitation Data'!$D$4,0,10*ROW('Sanitation Data'!D91))),'Data Summary'!CK97="Yes"),100-OFFSET('Sanitation Data'!$D$4,0,10*ROW('Sanitation Data'!D91)),NA())</f>
        <v>#N/A</v>
      </c>
      <c r="W97" s="92" t="e">
        <f ca="true">+IF(AND(ISNUMBER(OFFSET('Sanitation Data'!$D$6,0,10*ROW('Sanitation Data'!D91))),'Data Summary'!CL97="Yes"),OFFSET('Sanitation Data'!$D$6,0,10*ROW('Sanitation Data'!D91)),NA())</f>
        <v>#N/A</v>
      </c>
      <c r="X97" s="92" t="e">
        <f ca="true">+IF(AND(ISNUMBER(OFFSET('Sanitation Data'!$D$10,0,10*ROW('Sanitation Data'!D91))),'Data Summary'!CM97="Yes"),OFFSET('Sanitation Data'!$D$10,0,10*ROW('Sanitation Data'!D91)),NA())</f>
        <v>#N/A</v>
      </c>
      <c r="Y97" s="92" t="e">
        <f ca="true">+IF(AND(ISNUMBER(OFFSET('Sanitation Data'!$D$11,0,10*ROW('Sanitation Data'!D91))),'Data Summary'!CN97="Yes"),OFFSET('Sanitation Data'!$D$11,0,10*ROW('Sanitation Data'!D91)),NA())</f>
        <v>#N/A</v>
      </c>
      <c r="Z97" s="92" t="e">
        <f ca="true">+IF(AND(ISNUMBER(OFFSET('Sanitation Data'!$D$12,0,10*ROW('Sanitation Data'!D91))),'Data Summary'!CO97="Yes"),OFFSET('Sanitation Data'!$D$12,0,10*ROW('Sanitation Data'!D91)),NA())</f>
        <v>#N/A</v>
      </c>
      <c r="AA97" s="92" t="e">
        <f ca="true">+IF(AND(ISNUMBER(OFFSET('Sanitation Data'!$E$4,0,10*ROW('Sanitation Data'!E91))),'Data Summary'!CP97="Yes"),100-OFFSET('Sanitation Data'!$E$4,0,10*ROW('Sanitation Data'!E91)),NA())</f>
        <v>#N/A</v>
      </c>
      <c r="AB97" s="92" t="e">
        <f ca="true">+IF(AND(ISNUMBER(OFFSET('Sanitation Data'!$E$6,0,10*ROW('Sanitation Data'!E91))),'Data Summary'!CQ97="Yes"),OFFSET('Sanitation Data'!$E$6,0,10*ROW('Sanitation Data'!E91)),NA())</f>
        <v>#N/A</v>
      </c>
      <c r="AC97" s="92" t="e">
        <f ca="true">+IF(AND(ISNUMBER(OFFSET('Sanitation Data'!$E$10,0,10*ROW('Sanitation Data'!E91))),'Data Summary'!CR97="Yes"),OFFSET('Sanitation Data'!$E$10,0,10*ROW('Sanitation Data'!E91)),NA())</f>
        <v>#N/A</v>
      </c>
      <c r="AD97" s="92" t="e">
        <f ca="true">+IF(AND(ISNUMBER(OFFSET('Sanitation Data'!$E$11,0,10*ROW('Sanitation Data'!E91))),'Data Summary'!CS97="Yes"),OFFSET('Sanitation Data'!$E$11,0,10*ROW('Sanitation Data'!E91)),NA())</f>
        <v>#N/A</v>
      </c>
      <c r="AE97" s="92" t="e">
        <f ca="true">+IF(AND(ISNUMBER(OFFSET('Sanitation Data'!$E$12,0,10*ROW('Sanitation Data'!E91))),'Data Summary'!CT97="Yes"),OFFSET('Sanitation Data'!$E$12,0,10*ROW('Sanitation Data'!E91)),NA())</f>
        <v>#N/A</v>
      </c>
      <c r="AF97" s="92" t="e">
        <f ca="true">+IF(AND(ISNUMBER(OFFSET('Sanitation Data'!$F$4,0,10*ROW('Sanitation Data'!F91))),'Data Summary'!CU97="Yes"),100-OFFSET('Sanitation Data'!$F$4,0,10*ROW('Sanitation Data'!F91)),NA())</f>
        <v>#N/A</v>
      </c>
      <c r="AG97" s="92" t="e">
        <f ca="true">+IF(AND(ISNUMBER(OFFSET('Sanitation Data'!$F$6,0,10*ROW('Sanitation Data'!F91))),'Data Summary'!CV97="Yes"),OFFSET('Sanitation Data'!$F$6,0,10*ROW('Sanitation Data'!F91)),NA())</f>
        <v>#N/A</v>
      </c>
      <c r="AH97" s="92" t="e">
        <f ca="true">+IF(AND(ISNUMBER(OFFSET('Sanitation Data'!$F$10,0,10*ROW('Sanitation Data'!F91))),'Data Summary'!CW97="Yes"),OFFSET('Sanitation Data'!$F$10,0,10*ROW('Sanitation Data'!F91)),NA())</f>
        <v>#N/A</v>
      </c>
      <c r="AI97" s="92" t="e">
        <f ca="true">+IF(AND(ISNUMBER(OFFSET('Sanitation Data'!$F$11,0,10*ROW('Sanitation Data'!F91))),'Data Summary'!CX97="Yes"),OFFSET('Sanitation Data'!$F$11,0,10*ROW('Sanitation Data'!F91)),NA())</f>
        <v>#N/A</v>
      </c>
      <c r="AJ97" s="92" t="e">
        <f ca="true">+IF(AND(ISNUMBER(OFFSET('Sanitation Data'!$F$12,0,10*ROW('Sanitation Data'!F91))),'Data Summary'!CY97="Yes"),OFFSET('Sanitation Data'!$F$12,0,10*ROW('Sanitation Data'!F91)),NA())</f>
        <v>#N/A</v>
      </c>
      <c r="AK97" s="92" t="e">
        <f ca="true">+IF(AND(ISNUMBER(OFFSET('Sanitation Data'!$G$4,0,10*ROW('Sanitation Data'!G91))),'Data Summary'!CZ97="Yes"),100-OFFSET('Sanitation Data'!$G$4,0,10*ROW('Sanitation Data'!G91)),NA())</f>
        <v>#N/A</v>
      </c>
      <c r="AL97" s="92" t="e">
        <f ca="true">+IF(AND(ISNUMBER(OFFSET('Sanitation Data'!$G$6,0,10*ROW('Sanitation Data'!G91))),'Data Summary'!DA97="Yes"),OFFSET('Sanitation Data'!$G$6,0,10*ROW('Sanitation Data'!G91)),NA())</f>
        <v>#N/A</v>
      </c>
      <c r="AM97" s="92" t="e">
        <f ca="true">+IF(AND(ISNUMBER(OFFSET('Sanitation Data'!$G$10,0,10*ROW('Sanitation Data'!G91))),'Data Summary'!DB97="Yes"),OFFSET('Sanitation Data'!$G$10,0,10*ROW('Sanitation Data'!G91)),NA())</f>
        <v>#N/A</v>
      </c>
      <c r="AN97" s="92" t="e">
        <f ca="true">+IF(AND(ISNUMBER(OFFSET('Sanitation Data'!$G$11,0,10*ROW('Sanitation Data'!G91))),'Data Summary'!DC97="Yes"),OFFSET('Sanitation Data'!$G$11,0,10*ROW('Sanitation Data'!G91)),NA())</f>
        <v>#N/A</v>
      </c>
      <c r="AO97" s="92" t="e">
        <f ca="true">+IF(AND(ISNUMBER(OFFSET('Sanitation Data'!$G$12,0,10*ROW('Sanitation Data'!G91))),'Data Summary'!DD97="Yes"),OFFSET('Sanitation Data'!$G$12,0,10*ROW('Sanitation Data'!G91)),NA())</f>
        <v>#N/A</v>
      </c>
      <c r="AP97" s="92" t="e">
        <f ca="true">+IF(AND(ISNUMBER(OFFSET('Sanitation Data'!$H$4,0,10*ROW('Sanitation Data'!H91))),'Data Summary'!DE97="Yes"),100-OFFSET('Sanitation Data'!$H$4,0,10*ROW('Sanitation Data'!H91)),NA())</f>
        <v>#N/A</v>
      </c>
      <c r="AQ97" s="92" t="e">
        <f ca="true">+IF(AND(ISNUMBER(OFFSET('Sanitation Data'!$H$6,0,10*ROW('Sanitation Data'!H91))),'Data Summary'!DF97="Yes"),OFFSET('Sanitation Data'!$H$6,0,10*ROW('Sanitation Data'!H91)),NA())</f>
        <v>#N/A</v>
      </c>
      <c r="AR97" s="92" t="e">
        <f ca="true">+IF(AND(ISNUMBER(OFFSET('Sanitation Data'!$H$10,0,10*ROW('Sanitation Data'!H91))),'Data Summary'!DG97="Yes"),OFFSET('Sanitation Data'!$H$10,0,10*ROW('Sanitation Data'!H91)),NA())</f>
        <v>#N/A</v>
      </c>
      <c r="AS97" s="92" t="e">
        <f ca="true">+IF(AND(ISNUMBER(OFFSET('Sanitation Data'!$H$11,0,10*ROW('Sanitation Data'!H91))),'Data Summary'!DH97="Yes"),OFFSET('Sanitation Data'!$H$11,0,10*ROW('Sanitation Data'!H91)),NA())</f>
        <v>#N/A</v>
      </c>
      <c r="AT97" s="92" t="e">
        <f ca="true">+IF(AND(ISNUMBER(OFFSET('Sanitation Data'!$H$12,0,10*ROW('Sanitation Data'!H91))),'Data Summary'!DI97="Yes"),OFFSET('Sanitation Data'!$H$12,0,10*ROW('Sanitation Data'!H91)),NA())</f>
        <v>#N/A</v>
      </c>
      <c r="AU97" s="92" t="e">
        <f ca="true">+IF(AND(ISNUMBER(OFFSET('Sanitation Data'!$I$4,0,10*ROW('Sanitation Data'!I91))),'Data Summary'!DJ97="Yes"),100-OFFSET('Sanitation Data'!$I$4,0,10*ROW('Sanitation Data'!I91)),NA())</f>
        <v>#N/A</v>
      </c>
      <c r="AV97" s="92" t="e">
        <f ca="true">+IF(AND(ISNUMBER(OFFSET('Sanitation Data'!$I$6,0,10*ROW('Sanitation Data'!I91))),'Data Summary'!DK97="Yes"),OFFSET('Sanitation Data'!$I$6,0,10*ROW('Sanitation Data'!I91)),NA())</f>
        <v>#N/A</v>
      </c>
      <c r="AW97" s="92" t="e">
        <f ca="true">+IF(AND(ISNUMBER(OFFSET('Sanitation Data'!$I$10,0,10*ROW('Sanitation Data'!I91))),'Data Summary'!DL97="Yes"),OFFSET('Sanitation Data'!$I$10,0,10*ROW('Sanitation Data'!I91)),NA())</f>
        <v>#N/A</v>
      </c>
      <c r="AX97" s="92" t="e">
        <f ca="true">+IF(AND(ISNUMBER(OFFSET('Sanitation Data'!$I$11,0,10*ROW('Sanitation Data'!I91))),'Data Summary'!DM97="Yes"),OFFSET('Sanitation Data'!$I$11,0,10*ROW('Sanitation Data'!I91)),NA())</f>
        <v>#N/A</v>
      </c>
      <c r="AY97" s="92" t="e">
        <f ca="true">+IF(AND(ISNUMBER(OFFSET('Sanitation Data'!$I$12,0,10*ROW('Sanitation Data'!I91))),'Data Summary'!DN97="Yes"),OFFSET('Sanitation Data'!$I$12,0,10*ROW('Sanitation Data'!I91)),NA())</f>
        <v>#N/A</v>
      </c>
      <c r="AZ97" s="93" t="e">
        <f ca="true">+IF(AND(ISNUMBER(OFFSET('Hygiene Data'!$D$5,0,10*ROW('Hygiene Data'!D91))),'Data Summary'!DO97="Yes"),OFFSET('Hygiene Data'!$D$5,0,10*ROW('Hygiene Data'!D91)),NA())</f>
        <v>#N/A</v>
      </c>
      <c r="BA97" s="93" t="e">
        <f ca="true">+IF(AND(ISNUMBER(OFFSET('Hygiene Data'!$D$7,0,10*ROW('Hygiene Data'!D91))),'Data Summary'!DP97="Yes"),OFFSET('Hygiene Data'!$D$7,0,10*ROW('Hygiene Data'!D91)),NA())</f>
        <v>#N/A</v>
      </c>
      <c r="BB97" s="93" t="e">
        <f ca="true">+IF(AND(ISNUMBER(OFFSET('Hygiene Data'!$D$9,0,10*ROW('Hygiene Data'!D91))),'Data Summary'!DQ97="Yes"),OFFSET('Hygiene Data'!$D$9,0,10*ROW('Hygiene Data'!D91)),NA())</f>
        <v>#N/A</v>
      </c>
      <c r="BC97" s="93" t="e">
        <f ca="true">+IF(AND(ISNUMBER(OFFSET('Hygiene Data'!$E$5,0,10*ROW('Hygiene Data'!E91))),'Data Summary'!DR97="Yes"),OFFSET('Hygiene Data'!$E$5,0,10*ROW('Hygiene Data'!E91)),NA())</f>
        <v>#N/A</v>
      </c>
      <c r="BD97" s="93" t="e">
        <f ca="true">+IF(AND(ISNUMBER(OFFSET('Hygiene Data'!$E$7,0,10*ROW('Hygiene Data'!E91))),'Data Summary'!DS97="Yes"),OFFSET('Hygiene Data'!$E$7,0,10*ROW('Hygiene Data'!E91)),NA())</f>
        <v>#N/A</v>
      </c>
      <c r="BE97" s="93" t="e">
        <f ca="true">+IF(AND(ISNUMBER(OFFSET('Hygiene Data'!$E$9,0,10*ROW('Hygiene Data'!E91))),'Data Summary'!DT97="Yes"),OFFSET('Hygiene Data'!$E$9,0,10*ROW('Hygiene Data'!E91)),NA())</f>
        <v>#N/A</v>
      </c>
      <c r="BF97" s="93" t="e">
        <f ca="true">+IF(AND(ISNUMBER(OFFSET('Hygiene Data'!$F$5,0,10*ROW('Hygiene Data'!F91))),'Data Summary'!DU97="Yes"),OFFSET('Hygiene Data'!$F$5,0,10*ROW('Hygiene Data'!F91)),NA())</f>
        <v>#N/A</v>
      </c>
      <c r="BG97" s="93" t="e">
        <f ca="true">+IF(AND(ISNUMBER(OFFSET('Hygiene Data'!$F$7,0,10*ROW('Hygiene Data'!F91))),'Data Summary'!DV97="Yes"),OFFSET('Hygiene Data'!$F$7,0,10*ROW('Hygiene Data'!F91)),NA())</f>
        <v>#N/A</v>
      </c>
      <c r="BH97" s="93" t="e">
        <f ca="true">+IF(AND(ISNUMBER(OFFSET('Hygiene Data'!$F$9,0,10*ROW('Hygiene Data'!F91))),'Data Summary'!DW97="Yes"),OFFSET('Hygiene Data'!$F$9,0,10*ROW('Hygiene Data'!F91)),NA())</f>
        <v>#N/A</v>
      </c>
      <c r="BI97" s="93" t="e">
        <f ca="true">+IF(AND(ISNUMBER(OFFSET('Hygiene Data'!$G$5,0,10*ROW('Hygiene Data'!G91))),'Data Summary'!DX97="Yes"),OFFSET('Hygiene Data'!$G$5,0,10*ROW('Hygiene Data'!G91)),NA())</f>
        <v>#N/A</v>
      </c>
      <c r="BJ97" s="93" t="e">
        <f ca="true">+IF(AND(ISNUMBER(OFFSET('Hygiene Data'!$G$7,0,10*ROW('Hygiene Data'!G91))),'Data Summary'!DY97="Yes"),OFFSET('Hygiene Data'!$G$7,0,10*ROW('Hygiene Data'!G91)),NA())</f>
        <v>#N/A</v>
      </c>
      <c r="BK97" s="93" t="e">
        <f ca="true">+IF(AND(ISNUMBER(OFFSET('Hygiene Data'!$G$9,0,10*ROW('Hygiene Data'!G91))),'Data Summary'!DZ97="Yes"),OFFSET('Hygiene Data'!$G$9,0,10*ROW('Hygiene Data'!G91)),NA())</f>
        <v>#N/A</v>
      </c>
      <c r="BL97" s="93" t="e">
        <f ca="true">+IF(AND(ISNUMBER(OFFSET('Hygiene Data'!$H$5,0,10*ROW('Hygiene Data'!H91))),'Data Summary'!EA97="Yes"),OFFSET('Hygiene Data'!$H$5,0,10*ROW('Hygiene Data'!H91)),NA())</f>
        <v>#N/A</v>
      </c>
      <c r="BM97" s="93" t="e">
        <f ca="true">+IF(AND(ISNUMBER(OFFSET('Hygiene Data'!$H$7,0,10*ROW('Hygiene Data'!H91))),'Data Summary'!EB97="Yes"),OFFSET('Hygiene Data'!$H$7,0,10*ROW('Hygiene Data'!H91)),NA())</f>
        <v>#N/A</v>
      </c>
      <c r="BN97" s="93" t="e">
        <f ca="true">+IF(AND(ISNUMBER(OFFSET('Hygiene Data'!$H$9,0,10*ROW('Hygiene Data'!H91))),'Data Summary'!EC97="Yes"),OFFSET('Hygiene Data'!$H$9,0,10*ROW('Hygiene Data'!H91)),NA())</f>
        <v>#N/A</v>
      </c>
      <c r="BO97" s="93" t="e">
        <f ca="true">+IF(AND(ISNUMBER(OFFSET('Hygiene Data'!$I$5,0,10*ROW('Hygiene Data'!I91))),'Data Summary'!ED97="Yes"),OFFSET('Hygiene Data'!$I$5,0,10*ROW('Hygiene Data'!I91)),NA())</f>
        <v>#N/A</v>
      </c>
      <c r="BP97" s="93" t="e">
        <f ca="true">+IF(AND(ISNUMBER(OFFSET('Hygiene Data'!$I$7,0,10*ROW('Hygiene Data'!I91))),'Data Summary'!EE97="Yes"),OFFSET('Hygiene Data'!$I$7,0,10*ROW('Hygiene Data'!I91)),NA())</f>
        <v>#N/A</v>
      </c>
      <c r="BQ97" s="93" t="e">
        <f ca="true">+IF(AND(ISNUMBER(OFFSET('Hygiene Data'!$I$9,0,10*ROW('Hygiene Data'!I91))),'Data Summary'!EF97="Yes"),OFFSET('Hygiene Data'!$I$9,0,10*ROW('Hygiene Data'!I91)),NA())</f>
        <v>#N/A</v>
      </c>
    </row>
    <row xmlns:x14ac="http://schemas.microsoft.com/office/spreadsheetml/2009/9/ac" r="98" x14ac:dyDescent="0.2">
      <c r="A98" s="325" t="e">
        <f ca="true">+RIGHT('Data Summary'!A98,LEN('Data Summary'!A98)-9)</f>
        <v>#VALUE!</v>
      </c>
      <c r="B98" s="35" t="str">
        <f ca="true">+IF(ISTEXT('Data Summary'!B98),'Data Summary'!B98,"")</f>
        <v/>
      </c>
      <c r="C98" s="324" t="e">
        <f ca="true">+VALUE('Data Summary'!C98)</f>
        <v>#VALUE!</v>
      </c>
      <c r="D98" s="91" t="e">
        <f ca="true">+IF(AND(ISNUMBER(OFFSET('Water Data'!$D$4,0,10*ROW('Water Data'!D92))),'Data Summary'!BS98="Yes"),100-OFFSET('Water Data'!$D$4,0,10*ROW('Water Data'!D92)),NA())</f>
        <v>#N/A</v>
      </c>
      <c r="E98" s="91" t="e">
        <f ca="true">+IF(AND(ISNUMBER(OFFSET('Water Data'!$D$6,0,10*ROW('Water Data'!D92))),'Data Summary'!BT98="Yes"),OFFSET('Water Data'!$D$6,0,10*ROW('Water Data'!D92)),NA())</f>
        <v>#N/A</v>
      </c>
      <c r="F98" s="91" t="e">
        <f ca="true">+IF(AND(ISNUMBER(OFFSET('Water Data'!$D$9,0,10*ROW('Water Data'!D92))),'Data Summary'!BU98="Yes"),OFFSET('Water Data'!$D$9,0,10*ROW('Water Data'!D92)),NA())</f>
        <v>#N/A</v>
      </c>
      <c r="G98" s="91" t="e">
        <f ca="true">+IF(AND(ISNUMBER(OFFSET('Water Data'!$E$4,0,10*ROW('Water Data'!E92))),'Data Summary'!BV98="Yes"),100-OFFSET('Water Data'!$E$4,0,10*ROW('Water Data'!E92)),NA())</f>
        <v>#N/A</v>
      </c>
      <c r="H98" s="91" t="e">
        <f ca="true">+IF(AND(ISNUMBER(OFFSET('Water Data'!$E$6,0,10*ROW('Water Data'!E92))),'Data Summary'!BW98="Yes"),OFFSET('Water Data'!$E$6,0,10*ROW('Water Data'!E92)),NA())</f>
        <v>#N/A</v>
      </c>
      <c r="I98" s="91" t="e">
        <f ca="true">+IF(AND(ISNUMBER(OFFSET('Water Data'!$E$9,0,10*ROW('Water Data'!E92))),'Data Summary'!BX98="Yes"),OFFSET('Water Data'!$E$9,0,10*ROW('Water Data'!E92)),NA())</f>
        <v>#N/A</v>
      </c>
      <c r="J98" s="91" t="e">
        <f ca="true">+IF(AND(ISNUMBER(OFFSET('Water Data'!$F$4,0,10*ROW('Water Data'!F92))),'Data Summary'!BY98="Yes"),100-OFFSET('Water Data'!$F$4,0,10*ROW('Water Data'!F92)),NA())</f>
        <v>#N/A</v>
      </c>
      <c r="K98" s="91" t="e">
        <f ca="true">+IF(AND(ISNUMBER(OFFSET('Water Data'!$F$6,0,10*ROW('Water Data'!F92))),'Data Summary'!BZ98="Yes"),OFFSET('Water Data'!$F$6,0,10*ROW('Water Data'!F92)),NA())</f>
        <v>#N/A</v>
      </c>
      <c r="L98" s="91" t="e">
        <f ca="true">+IF(AND(ISNUMBER(OFFSET('Water Data'!$F$9,0,10*ROW('Water Data'!F92))),'Data Summary'!CA98="Yes"),OFFSET('Water Data'!$F$9,0,10*ROW('Water Data'!F92)),NA())</f>
        <v>#N/A</v>
      </c>
      <c r="M98" s="91" t="e">
        <f ca="true">+IF(AND(ISNUMBER(OFFSET('Water Data'!$G$4,0,10*ROW('Water Data'!G92))),'Data Summary'!CB98="Yes"),100-OFFSET('Water Data'!$G$4,0,10*ROW('Water Data'!G92)),NA())</f>
        <v>#N/A</v>
      </c>
      <c r="N98" s="91" t="e">
        <f ca="true">+IF(AND(ISNUMBER(OFFSET('Water Data'!$G$6,0,10*ROW('Water Data'!G92))),'Data Summary'!CC98="Yes"),OFFSET('Water Data'!$G$6,0,10*ROW('Water Data'!G92)),NA())</f>
        <v>#N/A</v>
      </c>
      <c r="O98" s="91" t="e">
        <f ca="true">+IF(AND(ISNUMBER(OFFSET('Water Data'!$G$9,0,10*ROW('Water Data'!G92))),'Data Summary'!CD98="Yes"),OFFSET('Water Data'!$G$9,0,10*ROW('Water Data'!G92)),NA())</f>
        <v>#N/A</v>
      </c>
      <c r="P98" s="91" t="e">
        <f ca="true">+IF(AND(ISNUMBER(OFFSET('Water Data'!$H$4,0,10*ROW('Water Data'!H92))),'Data Summary'!CE98="Yes"),100-OFFSET('Water Data'!$H$4,0,10*ROW('Water Data'!H92)),NA())</f>
        <v>#N/A</v>
      </c>
      <c r="Q98" s="91" t="e">
        <f ca="true">+IF(AND(ISNUMBER(OFFSET('Water Data'!$H$6,0,10*ROW('Water Data'!H92))),'Data Summary'!CF98="Yes"),OFFSET('Water Data'!$H$6,0,10*ROW('Water Data'!H92)),NA())</f>
        <v>#N/A</v>
      </c>
      <c r="R98" s="91" t="e">
        <f ca="true">+IF(AND(ISNUMBER(OFFSET('Water Data'!$H$9,0,10*ROW('Water Data'!H92))),'Data Summary'!CG98="Yes"),OFFSET('Water Data'!$H$9,0,10*ROW('Water Data'!H92)),NA())</f>
        <v>#N/A</v>
      </c>
      <c r="S98" s="91" t="e">
        <f ca="true">+IF(AND(ISNUMBER(OFFSET('Water Data'!$I$4,0,10*ROW('Water Data'!I92))),'Data Summary'!CH98="Yes"),100-OFFSET('Water Data'!$I$4,0,10*ROW('Water Data'!I92)),NA())</f>
        <v>#N/A</v>
      </c>
      <c r="T98" s="91" t="e">
        <f ca="true">+IF(AND(ISNUMBER(OFFSET('Water Data'!$I$6,0,10*ROW('Water Data'!I92))),'Data Summary'!CI98="Yes"),OFFSET('Water Data'!$I$6,0,10*ROW('Water Data'!I92)),NA())</f>
        <v>#N/A</v>
      </c>
      <c r="U98" s="91" t="e">
        <f ca="true">+IF(AND(ISNUMBER(OFFSET('Water Data'!$I$9,0,10*ROW('Water Data'!I92))),'Data Summary'!CJ98="Yes"),OFFSET('Water Data'!$I$9,0,10*ROW('Water Data'!I92)),NA())</f>
        <v>#N/A</v>
      </c>
      <c r="V98" s="92" t="e">
        <f ca="true">+IF(AND(ISNUMBER(OFFSET('Sanitation Data'!$D$4,0,10*ROW('Sanitation Data'!D92))),'Data Summary'!CK98="Yes"),100-OFFSET('Sanitation Data'!$D$4,0,10*ROW('Sanitation Data'!D92)),NA())</f>
        <v>#N/A</v>
      </c>
      <c r="W98" s="92" t="e">
        <f ca="true">+IF(AND(ISNUMBER(OFFSET('Sanitation Data'!$D$6,0,10*ROW('Sanitation Data'!D92))),'Data Summary'!CL98="Yes"),OFFSET('Sanitation Data'!$D$6,0,10*ROW('Sanitation Data'!D92)),NA())</f>
        <v>#N/A</v>
      </c>
      <c r="X98" s="92" t="e">
        <f ca="true">+IF(AND(ISNUMBER(OFFSET('Sanitation Data'!$D$10,0,10*ROW('Sanitation Data'!D92))),'Data Summary'!CM98="Yes"),OFFSET('Sanitation Data'!$D$10,0,10*ROW('Sanitation Data'!D92)),NA())</f>
        <v>#N/A</v>
      </c>
      <c r="Y98" s="92" t="e">
        <f ca="true">+IF(AND(ISNUMBER(OFFSET('Sanitation Data'!$D$11,0,10*ROW('Sanitation Data'!D92))),'Data Summary'!CN98="Yes"),OFFSET('Sanitation Data'!$D$11,0,10*ROW('Sanitation Data'!D92)),NA())</f>
        <v>#N/A</v>
      </c>
      <c r="Z98" s="92" t="e">
        <f ca="true">+IF(AND(ISNUMBER(OFFSET('Sanitation Data'!$D$12,0,10*ROW('Sanitation Data'!D92))),'Data Summary'!CO98="Yes"),OFFSET('Sanitation Data'!$D$12,0,10*ROW('Sanitation Data'!D92)),NA())</f>
        <v>#N/A</v>
      </c>
      <c r="AA98" s="92" t="e">
        <f ca="true">+IF(AND(ISNUMBER(OFFSET('Sanitation Data'!$E$4,0,10*ROW('Sanitation Data'!E92))),'Data Summary'!CP98="Yes"),100-OFFSET('Sanitation Data'!$E$4,0,10*ROW('Sanitation Data'!E92)),NA())</f>
        <v>#N/A</v>
      </c>
      <c r="AB98" s="92" t="e">
        <f ca="true">+IF(AND(ISNUMBER(OFFSET('Sanitation Data'!$E$6,0,10*ROW('Sanitation Data'!E92))),'Data Summary'!CQ98="Yes"),OFFSET('Sanitation Data'!$E$6,0,10*ROW('Sanitation Data'!E92)),NA())</f>
        <v>#N/A</v>
      </c>
      <c r="AC98" s="92" t="e">
        <f ca="true">+IF(AND(ISNUMBER(OFFSET('Sanitation Data'!$E$10,0,10*ROW('Sanitation Data'!E92))),'Data Summary'!CR98="Yes"),OFFSET('Sanitation Data'!$E$10,0,10*ROW('Sanitation Data'!E92)),NA())</f>
        <v>#N/A</v>
      </c>
      <c r="AD98" s="92" t="e">
        <f ca="true">+IF(AND(ISNUMBER(OFFSET('Sanitation Data'!$E$11,0,10*ROW('Sanitation Data'!E92))),'Data Summary'!CS98="Yes"),OFFSET('Sanitation Data'!$E$11,0,10*ROW('Sanitation Data'!E92)),NA())</f>
        <v>#N/A</v>
      </c>
      <c r="AE98" s="92" t="e">
        <f ca="true">+IF(AND(ISNUMBER(OFFSET('Sanitation Data'!$E$12,0,10*ROW('Sanitation Data'!E92))),'Data Summary'!CT98="Yes"),OFFSET('Sanitation Data'!$E$12,0,10*ROW('Sanitation Data'!E92)),NA())</f>
        <v>#N/A</v>
      </c>
      <c r="AF98" s="92" t="e">
        <f ca="true">+IF(AND(ISNUMBER(OFFSET('Sanitation Data'!$F$4,0,10*ROW('Sanitation Data'!F92))),'Data Summary'!CU98="Yes"),100-OFFSET('Sanitation Data'!$F$4,0,10*ROW('Sanitation Data'!F92)),NA())</f>
        <v>#N/A</v>
      </c>
      <c r="AG98" s="92" t="e">
        <f ca="true">+IF(AND(ISNUMBER(OFFSET('Sanitation Data'!$F$6,0,10*ROW('Sanitation Data'!F92))),'Data Summary'!CV98="Yes"),OFFSET('Sanitation Data'!$F$6,0,10*ROW('Sanitation Data'!F92)),NA())</f>
        <v>#N/A</v>
      </c>
      <c r="AH98" s="92" t="e">
        <f ca="true">+IF(AND(ISNUMBER(OFFSET('Sanitation Data'!$F$10,0,10*ROW('Sanitation Data'!F92))),'Data Summary'!CW98="Yes"),OFFSET('Sanitation Data'!$F$10,0,10*ROW('Sanitation Data'!F92)),NA())</f>
        <v>#N/A</v>
      </c>
      <c r="AI98" s="92" t="e">
        <f ca="true">+IF(AND(ISNUMBER(OFFSET('Sanitation Data'!$F$11,0,10*ROW('Sanitation Data'!F92))),'Data Summary'!CX98="Yes"),OFFSET('Sanitation Data'!$F$11,0,10*ROW('Sanitation Data'!F92)),NA())</f>
        <v>#N/A</v>
      </c>
      <c r="AJ98" s="92" t="e">
        <f ca="true">+IF(AND(ISNUMBER(OFFSET('Sanitation Data'!$F$12,0,10*ROW('Sanitation Data'!F92))),'Data Summary'!CY98="Yes"),OFFSET('Sanitation Data'!$F$12,0,10*ROW('Sanitation Data'!F92)),NA())</f>
        <v>#N/A</v>
      </c>
      <c r="AK98" s="92" t="e">
        <f ca="true">+IF(AND(ISNUMBER(OFFSET('Sanitation Data'!$G$4,0,10*ROW('Sanitation Data'!G92))),'Data Summary'!CZ98="Yes"),100-OFFSET('Sanitation Data'!$G$4,0,10*ROW('Sanitation Data'!G92)),NA())</f>
        <v>#N/A</v>
      </c>
      <c r="AL98" s="92" t="e">
        <f ca="true">+IF(AND(ISNUMBER(OFFSET('Sanitation Data'!$G$6,0,10*ROW('Sanitation Data'!G92))),'Data Summary'!DA98="Yes"),OFFSET('Sanitation Data'!$G$6,0,10*ROW('Sanitation Data'!G92)),NA())</f>
        <v>#N/A</v>
      </c>
      <c r="AM98" s="92" t="e">
        <f ca="true">+IF(AND(ISNUMBER(OFFSET('Sanitation Data'!$G$10,0,10*ROW('Sanitation Data'!G92))),'Data Summary'!DB98="Yes"),OFFSET('Sanitation Data'!$G$10,0,10*ROW('Sanitation Data'!G92)),NA())</f>
        <v>#N/A</v>
      </c>
      <c r="AN98" s="92" t="e">
        <f ca="true">+IF(AND(ISNUMBER(OFFSET('Sanitation Data'!$G$11,0,10*ROW('Sanitation Data'!G92))),'Data Summary'!DC98="Yes"),OFFSET('Sanitation Data'!$G$11,0,10*ROW('Sanitation Data'!G92)),NA())</f>
        <v>#N/A</v>
      </c>
      <c r="AO98" s="92" t="e">
        <f ca="true">+IF(AND(ISNUMBER(OFFSET('Sanitation Data'!$G$12,0,10*ROW('Sanitation Data'!G92))),'Data Summary'!DD98="Yes"),OFFSET('Sanitation Data'!$G$12,0,10*ROW('Sanitation Data'!G92)),NA())</f>
        <v>#N/A</v>
      </c>
      <c r="AP98" s="92" t="e">
        <f ca="true">+IF(AND(ISNUMBER(OFFSET('Sanitation Data'!$H$4,0,10*ROW('Sanitation Data'!H92))),'Data Summary'!DE98="Yes"),100-OFFSET('Sanitation Data'!$H$4,0,10*ROW('Sanitation Data'!H92)),NA())</f>
        <v>#N/A</v>
      </c>
      <c r="AQ98" s="92" t="e">
        <f ca="true">+IF(AND(ISNUMBER(OFFSET('Sanitation Data'!$H$6,0,10*ROW('Sanitation Data'!H92))),'Data Summary'!DF98="Yes"),OFFSET('Sanitation Data'!$H$6,0,10*ROW('Sanitation Data'!H92)),NA())</f>
        <v>#N/A</v>
      </c>
      <c r="AR98" s="92" t="e">
        <f ca="true">+IF(AND(ISNUMBER(OFFSET('Sanitation Data'!$H$10,0,10*ROW('Sanitation Data'!H92))),'Data Summary'!DG98="Yes"),OFFSET('Sanitation Data'!$H$10,0,10*ROW('Sanitation Data'!H92)),NA())</f>
        <v>#N/A</v>
      </c>
      <c r="AS98" s="92" t="e">
        <f ca="true">+IF(AND(ISNUMBER(OFFSET('Sanitation Data'!$H$11,0,10*ROW('Sanitation Data'!H92))),'Data Summary'!DH98="Yes"),OFFSET('Sanitation Data'!$H$11,0,10*ROW('Sanitation Data'!H92)),NA())</f>
        <v>#N/A</v>
      </c>
      <c r="AT98" s="92" t="e">
        <f ca="true">+IF(AND(ISNUMBER(OFFSET('Sanitation Data'!$H$12,0,10*ROW('Sanitation Data'!H92))),'Data Summary'!DI98="Yes"),OFFSET('Sanitation Data'!$H$12,0,10*ROW('Sanitation Data'!H92)),NA())</f>
        <v>#N/A</v>
      </c>
      <c r="AU98" s="92" t="e">
        <f ca="true">+IF(AND(ISNUMBER(OFFSET('Sanitation Data'!$I$4,0,10*ROW('Sanitation Data'!I92))),'Data Summary'!DJ98="Yes"),100-OFFSET('Sanitation Data'!$I$4,0,10*ROW('Sanitation Data'!I92)),NA())</f>
        <v>#N/A</v>
      </c>
      <c r="AV98" s="92" t="e">
        <f ca="true">+IF(AND(ISNUMBER(OFFSET('Sanitation Data'!$I$6,0,10*ROW('Sanitation Data'!I92))),'Data Summary'!DK98="Yes"),OFFSET('Sanitation Data'!$I$6,0,10*ROW('Sanitation Data'!I92)),NA())</f>
        <v>#N/A</v>
      </c>
      <c r="AW98" s="92" t="e">
        <f ca="true">+IF(AND(ISNUMBER(OFFSET('Sanitation Data'!$I$10,0,10*ROW('Sanitation Data'!I92))),'Data Summary'!DL98="Yes"),OFFSET('Sanitation Data'!$I$10,0,10*ROW('Sanitation Data'!I92)),NA())</f>
        <v>#N/A</v>
      </c>
      <c r="AX98" s="92" t="e">
        <f ca="true">+IF(AND(ISNUMBER(OFFSET('Sanitation Data'!$I$11,0,10*ROW('Sanitation Data'!I92))),'Data Summary'!DM98="Yes"),OFFSET('Sanitation Data'!$I$11,0,10*ROW('Sanitation Data'!I92)),NA())</f>
        <v>#N/A</v>
      </c>
      <c r="AY98" s="92" t="e">
        <f ca="true">+IF(AND(ISNUMBER(OFFSET('Sanitation Data'!$I$12,0,10*ROW('Sanitation Data'!I92))),'Data Summary'!DN98="Yes"),OFFSET('Sanitation Data'!$I$12,0,10*ROW('Sanitation Data'!I92)),NA())</f>
        <v>#N/A</v>
      </c>
      <c r="AZ98" s="93" t="e">
        <f ca="true">+IF(AND(ISNUMBER(OFFSET('Hygiene Data'!$D$5,0,10*ROW('Hygiene Data'!D92))),'Data Summary'!DO98="Yes"),OFFSET('Hygiene Data'!$D$5,0,10*ROW('Hygiene Data'!D92)),NA())</f>
        <v>#N/A</v>
      </c>
      <c r="BA98" s="93" t="e">
        <f ca="true">+IF(AND(ISNUMBER(OFFSET('Hygiene Data'!$D$7,0,10*ROW('Hygiene Data'!D92))),'Data Summary'!DP98="Yes"),OFFSET('Hygiene Data'!$D$7,0,10*ROW('Hygiene Data'!D92)),NA())</f>
        <v>#N/A</v>
      </c>
      <c r="BB98" s="93" t="e">
        <f ca="true">+IF(AND(ISNUMBER(OFFSET('Hygiene Data'!$D$9,0,10*ROW('Hygiene Data'!D92))),'Data Summary'!DQ98="Yes"),OFFSET('Hygiene Data'!$D$9,0,10*ROW('Hygiene Data'!D92)),NA())</f>
        <v>#N/A</v>
      </c>
      <c r="BC98" s="93" t="e">
        <f ca="true">+IF(AND(ISNUMBER(OFFSET('Hygiene Data'!$E$5,0,10*ROW('Hygiene Data'!E92))),'Data Summary'!DR98="Yes"),OFFSET('Hygiene Data'!$E$5,0,10*ROW('Hygiene Data'!E92)),NA())</f>
        <v>#N/A</v>
      </c>
      <c r="BD98" s="93" t="e">
        <f ca="true">+IF(AND(ISNUMBER(OFFSET('Hygiene Data'!$E$7,0,10*ROW('Hygiene Data'!E92))),'Data Summary'!DS98="Yes"),OFFSET('Hygiene Data'!$E$7,0,10*ROW('Hygiene Data'!E92)),NA())</f>
        <v>#N/A</v>
      </c>
      <c r="BE98" s="93" t="e">
        <f ca="true">+IF(AND(ISNUMBER(OFFSET('Hygiene Data'!$E$9,0,10*ROW('Hygiene Data'!E92))),'Data Summary'!DT98="Yes"),OFFSET('Hygiene Data'!$E$9,0,10*ROW('Hygiene Data'!E92)),NA())</f>
        <v>#N/A</v>
      </c>
      <c r="BF98" s="93" t="e">
        <f ca="true">+IF(AND(ISNUMBER(OFFSET('Hygiene Data'!$F$5,0,10*ROW('Hygiene Data'!F92))),'Data Summary'!DU98="Yes"),OFFSET('Hygiene Data'!$F$5,0,10*ROW('Hygiene Data'!F92)),NA())</f>
        <v>#N/A</v>
      </c>
      <c r="BG98" s="93" t="e">
        <f ca="true">+IF(AND(ISNUMBER(OFFSET('Hygiene Data'!$F$7,0,10*ROW('Hygiene Data'!F92))),'Data Summary'!DV98="Yes"),OFFSET('Hygiene Data'!$F$7,0,10*ROW('Hygiene Data'!F92)),NA())</f>
        <v>#N/A</v>
      </c>
      <c r="BH98" s="93" t="e">
        <f ca="true">+IF(AND(ISNUMBER(OFFSET('Hygiene Data'!$F$9,0,10*ROW('Hygiene Data'!F92))),'Data Summary'!DW98="Yes"),OFFSET('Hygiene Data'!$F$9,0,10*ROW('Hygiene Data'!F92)),NA())</f>
        <v>#N/A</v>
      </c>
      <c r="BI98" s="93" t="e">
        <f ca="true">+IF(AND(ISNUMBER(OFFSET('Hygiene Data'!$G$5,0,10*ROW('Hygiene Data'!G92))),'Data Summary'!DX98="Yes"),OFFSET('Hygiene Data'!$G$5,0,10*ROW('Hygiene Data'!G92)),NA())</f>
        <v>#N/A</v>
      </c>
      <c r="BJ98" s="93" t="e">
        <f ca="true">+IF(AND(ISNUMBER(OFFSET('Hygiene Data'!$G$7,0,10*ROW('Hygiene Data'!G92))),'Data Summary'!DY98="Yes"),OFFSET('Hygiene Data'!$G$7,0,10*ROW('Hygiene Data'!G92)),NA())</f>
        <v>#N/A</v>
      </c>
      <c r="BK98" s="93" t="e">
        <f ca="true">+IF(AND(ISNUMBER(OFFSET('Hygiene Data'!$G$9,0,10*ROW('Hygiene Data'!G92))),'Data Summary'!DZ98="Yes"),OFFSET('Hygiene Data'!$G$9,0,10*ROW('Hygiene Data'!G92)),NA())</f>
        <v>#N/A</v>
      </c>
      <c r="BL98" s="93" t="e">
        <f ca="true">+IF(AND(ISNUMBER(OFFSET('Hygiene Data'!$H$5,0,10*ROW('Hygiene Data'!H92))),'Data Summary'!EA98="Yes"),OFFSET('Hygiene Data'!$H$5,0,10*ROW('Hygiene Data'!H92)),NA())</f>
        <v>#N/A</v>
      </c>
      <c r="BM98" s="93" t="e">
        <f ca="true">+IF(AND(ISNUMBER(OFFSET('Hygiene Data'!$H$7,0,10*ROW('Hygiene Data'!H92))),'Data Summary'!EB98="Yes"),OFFSET('Hygiene Data'!$H$7,0,10*ROW('Hygiene Data'!H92)),NA())</f>
        <v>#N/A</v>
      </c>
      <c r="BN98" s="93" t="e">
        <f ca="true">+IF(AND(ISNUMBER(OFFSET('Hygiene Data'!$H$9,0,10*ROW('Hygiene Data'!H92))),'Data Summary'!EC98="Yes"),OFFSET('Hygiene Data'!$H$9,0,10*ROW('Hygiene Data'!H92)),NA())</f>
        <v>#N/A</v>
      </c>
      <c r="BO98" s="93" t="e">
        <f ca="true">+IF(AND(ISNUMBER(OFFSET('Hygiene Data'!$I$5,0,10*ROW('Hygiene Data'!I92))),'Data Summary'!ED98="Yes"),OFFSET('Hygiene Data'!$I$5,0,10*ROW('Hygiene Data'!I92)),NA())</f>
        <v>#N/A</v>
      </c>
      <c r="BP98" s="93" t="e">
        <f ca="true">+IF(AND(ISNUMBER(OFFSET('Hygiene Data'!$I$7,0,10*ROW('Hygiene Data'!I92))),'Data Summary'!EE98="Yes"),OFFSET('Hygiene Data'!$I$7,0,10*ROW('Hygiene Data'!I92)),NA())</f>
        <v>#N/A</v>
      </c>
      <c r="BQ98" s="93" t="e">
        <f ca="true">+IF(AND(ISNUMBER(OFFSET('Hygiene Data'!$I$9,0,10*ROW('Hygiene Data'!I92))),'Data Summary'!EF98="Yes"),OFFSET('Hygiene Data'!$I$9,0,10*ROW('Hygiene Data'!I92)),NA())</f>
        <v>#N/A</v>
      </c>
    </row>
    <row xmlns:x14ac="http://schemas.microsoft.com/office/spreadsheetml/2009/9/ac" r="99" x14ac:dyDescent="0.2">
      <c r="A99" s="325" t="e">
        <f ca="true">+RIGHT('Data Summary'!A99,LEN('Data Summary'!A99)-9)</f>
        <v>#VALUE!</v>
      </c>
      <c r="B99" s="35" t="str">
        <f ca="true">+IF(ISTEXT('Data Summary'!B99),'Data Summary'!B99,"")</f>
        <v/>
      </c>
      <c r="C99" s="324" t="e">
        <f ca="true">+VALUE('Data Summary'!C99)</f>
        <v>#VALUE!</v>
      </c>
      <c r="D99" s="91" t="e">
        <f ca="true">+IF(AND(ISNUMBER(OFFSET('Water Data'!$D$4,0,10*ROW('Water Data'!D93))),'Data Summary'!BS99="Yes"),100-OFFSET('Water Data'!$D$4,0,10*ROW('Water Data'!D93)),NA())</f>
        <v>#N/A</v>
      </c>
      <c r="E99" s="91" t="e">
        <f ca="true">+IF(AND(ISNUMBER(OFFSET('Water Data'!$D$6,0,10*ROW('Water Data'!D93))),'Data Summary'!BT99="Yes"),OFFSET('Water Data'!$D$6,0,10*ROW('Water Data'!D93)),NA())</f>
        <v>#N/A</v>
      </c>
      <c r="F99" s="91" t="e">
        <f ca="true">+IF(AND(ISNUMBER(OFFSET('Water Data'!$D$9,0,10*ROW('Water Data'!D93))),'Data Summary'!BU99="Yes"),OFFSET('Water Data'!$D$9,0,10*ROW('Water Data'!D93)),NA())</f>
        <v>#N/A</v>
      </c>
      <c r="G99" s="91" t="e">
        <f ca="true">+IF(AND(ISNUMBER(OFFSET('Water Data'!$E$4,0,10*ROW('Water Data'!E93))),'Data Summary'!BV99="Yes"),100-OFFSET('Water Data'!$E$4,0,10*ROW('Water Data'!E93)),NA())</f>
        <v>#N/A</v>
      </c>
      <c r="H99" s="91" t="e">
        <f ca="true">+IF(AND(ISNUMBER(OFFSET('Water Data'!$E$6,0,10*ROW('Water Data'!E93))),'Data Summary'!BW99="Yes"),OFFSET('Water Data'!$E$6,0,10*ROW('Water Data'!E93)),NA())</f>
        <v>#N/A</v>
      </c>
      <c r="I99" s="91" t="e">
        <f ca="true">+IF(AND(ISNUMBER(OFFSET('Water Data'!$E$9,0,10*ROW('Water Data'!E93))),'Data Summary'!BX99="Yes"),OFFSET('Water Data'!$E$9,0,10*ROW('Water Data'!E93)),NA())</f>
        <v>#N/A</v>
      </c>
      <c r="J99" s="91" t="e">
        <f ca="true">+IF(AND(ISNUMBER(OFFSET('Water Data'!$F$4,0,10*ROW('Water Data'!F93))),'Data Summary'!BY99="Yes"),100-OFFSET('Water Data'!$F$4,0,10*ROW('Water Data'!F93)),NA())</f>
        <v>#N/A</v>
      </c>
      <c r="K99" s="91" t="e">
        <f ca="true">+IF(AND(ISNUMBER(OFFSET('Water Data'!$F$6,0,10*ROW('Water Data'!F93))),'Data Summary'!BZ99="Yes"),OFFSET('Water Data'!$F$6,0,10*ROW('Water Data'!F93)),NA())</f>
        <v>#N/A</v>
      </c>
      <c r="L99" s="91" t="e">
        <f ca="true">+IF(AND(ISNUMBER(OFFSET('Water Data'!$F$9,0,10*ROW('Water Data'!F93))),'Data Summary'!CA99="Yes"),OFFSET('Water Data'!$F$9,0,10*ROW('Water Data'!F93)),NA())</f>
        <v>#N/A</v>
      </c>
      <c r="M99" s="91" t="e">
        <f ca="true">+IF(AND(ISNUMBER(OFFSET('Water Data'!$G$4,0,10*ROW('Water Data'!G93))),'Data Summary'!CB99="Yes"),100-OFFSET('Water Data'!$G$4,0,10*ROW('Water Data'!G93)),NA())</f>
        <v>#N/A</v>
      </c>
      <c r="N99" s="91" t="e">
        <f ca="true">+IF(AND(ISNUMBER(OFFSET('Water Data'!$G$6,0,10*ROW('Water Data'!G93))),'Data Summary'!CC99="Yes"),OFFSET('Water Data'!$G$6,0,10*ROW('Water Data'!G93)),NA())</f>
        <v>#N/A</v>
      </c>
      <c r="O99" s="91" t="e">
        <f ca="true">+IF(AND(ISNUMBER(OFFSET('Water Data'!$G$9,0,10*ROW('Water Data'!G93))),'Data Summary'!CD99="Yes"),OFFSET('Water Data'!$G$9,0,10*ROW('Water Data'!G93)),NA())</f>
        <v>#N/A</v>
      </c>
      <c r="P99" s="91" t="e">
        <f ca="true">+IF(AND(ISNUMBER(OFFSET('Water Data'!$H$4,0,10*ROW('Water Data'!H93))),'Data Summary'!CE99="Yes"),100-OFFSET('Water Data'!$H$4,0,10*ROW('Water Data'!H93)),NA())</f>
        <v>#N/A</v>
      </c>
      <c r="Q99" s="91" t="e">
        <f ca="true">+IF(AND(ISNUMBER(OFFSET('Water Data'!$H$6,0,10*ROW('Water Data'!H93))),'Data Summary'!CF99="Yes"),OFFSET('Water Data'!$H$6,0,10*ROW('Water Data'!H93)),NA())</f>
        <v>#N/A</v>
      </c>
      <c r="R99" s="91" t="e">
        <f ca="true">+IF(AND(ISNUMBER(OFFSET('Water Data'!$H$9,0,10*ROW('Water Data'!H93))),'Data Summary'!CG99="Yes"),OFFSET('Water Data'!$H$9,0,10*ROW('Water Data'!H93)),NA())</f>
        <v>#N/A</v>
      </c>
      <c r="S99" s="91" t="e">
        <f ca="true">+IF(AND(ISNUMBER(OFFSET('Water Data'!$I$4,0,10*ROW('Water Data'!I93))),'Data Summary'!CH99="Yes"),100-OFFSET('Water Data'!$I$4,0,10*ROW('Water Data'!I93)),NA())</f>
        <v>#N/A</v>
      </c>
      <c r="T99" s="91" t="e">
        <f ca="true">+IF(AND(ISNUMBER(OFFSET('Water Data'!$I$6,0,10*ROW('Water Data'!I93))),'Data Summary'!CI99="Yes"),OFFSET('Water Data'!$I$6,0,10*ROW('Water Data'!I93)),NA())</f>
        <v>#N/A</v>
      </c>
      <c r="U99" s="91" t="e">
        <f ca="true">+IF(AND(ISNUMBER(OFFSET('Water Data'!$I$9,0,10*ROW('Water Data'!I93))),'Data Summary'!CJ99="Yes"),OFFSET('Water Data'!$I$9,0,10*ROW('Water Data'!I93)),NA())</f>
        <v>#N/A</v>
      </c>
      <c r="V99" s="92" t="e">
        <f ca="true">+IF(AND(ISNUMBER(OFFSET('Sanitation Data'!$D$4,0,10*ROW('Sanitation Data'!D93))),'Data Summary'!CK99="Yes"),100-OFFSET('Sanitation Data'!$D$4,0,10*ROW('Sanitation Data'!D93)),NA())</f>
        <v>#N/A</v>
      </c>
      <c r="W99" s="92" t="e">
        <f ca="true">+IF(AND(ISNUMBER(OFFSET('Sanitation Data'!$D$6,0,10*ROW('Sanitation Data'!D93))),'Data Summary'!CL99="Yes"),OFFSET('Sanitation Data'!$D$6,0,10*ROW('Sanitation Data'!D93)),NA())</f>
        <v>#N/A</v>
      </c>
      <c r="X99" s="92" t="e">
        <f ca="true">+IF(AND(ISNUMBER(OFFSET('Sanitation Data'!$D$10,0,10*ROW('Sanitation Data'!D93))),'Data Summary'!CM99="Yes"),OFFSET('Sanitation Data'!$D$10,0,10*ROW('Sanitation Data'!D93)),NA())</f>
        <v>#N/A</v>
      </c>
      <c r="Y99" s="92" t="e">
        <f ca="true">+IF(AND(ISNUMBER(OFFSET('Sanitation Data'!$D$11,0,10*ROW('Sanitation Data'!D93))),'Data Summary'!CN99="Yes"),OFFSET('Sanitation Data'!$D$11,0,10*ROW('Sanitation Data'!D93)),NA())</f>
        <v>#N/A</v>
      </c>
      <c r="Z99" s="92" t="e">
        <f ca="true">+IF(AND(ISNUMBER(OFFSET('Sanitation Data'!$D$12,0,10*ROW('Sanitation Data'!D93))),'Data Summary'!CO99="Yes"),OFFSET('Sanitation Data'!$D$12,0,10*ROW('Sanitation Data'!D93)),NA())</f>
        <v>#N/A</v>
      </c>
      <c r="AA99" s="92" t="e">
        <f ca="true">+IF(AND(ISNUMBER(OFFSET('Sanitation Data'!$E$4,0,10*ROW('Sanitation Data'!E93))),'Data Summary'!CP99="Yes"),100-OFFSET('Sanitation Data'!$E$4,0,10*ROW('Sanitation Data'!E93)),NA())</f>
        <v>#N/A</v>
      </c>
      <c r="AB99" s="92" t="e">
        <f ca="true">+IF(AND(ISNUMBER(OFFSET('Sanitation Data'!$E$6,0,10*ROW('Sanitation Data'!E93))),'Data Summary'!CQ99="Yes"),OFFSET('Sanitation Data'!$E$6,0,10*ROW('Sanitation Data'!E93)),NA())</f>
        <v>#N/A</v>
      </c>
      <c r="AC99" s="92" t="e">
        <f ca="true">+IF(AND(ISNUMBER(OFFSET('Sanitation Data'!$E$10,0,10*ROW('Sanitation Data'!E93))),'Data Summary'!CR99="Yes"),OFFSET('Sanitation Data'!$E$10,0,10*ROW('Sanitation Data'!E93)),NA())</f>
        <v>#N/A</v>
      </c>
      <c r="AD99" s="92" t="e">
        <f ca="true">+IF(AND(ISNUMBER(OFFSET('Sanitation Data'!$E$11,0,10*ROW('Sanitation Data'!E93))),'Data Summary'!CS99="Yes"),OFFSET('Sanitation Data'!$E$11,0,10*ROW('Sanitation Data'!E93)),NA())</f>
        <v>#N/A</v>
      </c>
      <c r="AE99" s="92" t="e">
        <f ca="true">+IF(AND(ISNUMBER(OFFSET('Sanitation Data'!$E$12,0,10*ROW('Sanitation Data'!E93))),'Data Summary'!CT99="Yes"),OFFSET('Sanitation Data'!$E$12,0,10*ROW('Sanitation Data'!E93)),NA())</f>
        <v>#N/A</v>
      </c>
      <c r="AF99" s="92" t="e">
        <f ca="true">+IF(AND(ISNUMBER(OFFSET('Sanitation Data'!$F$4,0,10*ROW('Sanitation Data'!F93))),'Data Summary'!CU99="Yes"),100-OFFSET('Sanitation Data'!$F$4,0,10*ROW('Sanitation Data'!F93)),NA())</f>
        <v>#N/A</v>
      </c>
      <c r="AG99" s="92" t="e">
        <f ca="true">+IF(AND(ISNUMBER(OFFSET('Sanitation Data'!$F$6,0,10*ROW('Sanitation Data'!F93))),'Data Summary'!CV99="Yes"),OFFSET('Sanitation Data'!$F$6,0,10*ROW('Sanitation Data'!F93)),NA())</f>
        <v>#N/A</v>
      </c>
      <c r="AH99" s="92" t="e">
        <f ca="true">+IF(AND(ISNUMBER(OFFSET('Sanitation Data'!$F$10,0,10*ROW('Sanitation Data'!F93))),'Data Summary'!CW99="Yes"),OFFSET('Sanitation Data'!$F$10,0,10*ROW('Sanitation Data'!F93)),NA())</f>
        <v>#N/A</v>
      </c>
      <c r="AI99" s="92" t="e">
        <f ca="true">+IF(AND(ISNUMBER(OFFSET('Sanitation Data'!$F$11,0,10*ROW('Sanitation Data'!F93))),'Data Summary'!CX99="Yes"),OFFSET('Sanitation Data'!$F$11,0,10*ROW('Sanitation Data'!F93)),NA())</f>
        <v>#N/A</v>
      </c>
      <c r="AJ99" s="92" t="e">
        <f ca="true">+IF(AND(ISNUMBER(OFFSET('Sanitation Data'!$F$12,0,10*ROW('Sanitation Data'!F93))),'Data Summary'!CY99="Yes"),OFFSET('Sanitation Data'!$F$12,0,10*ROW('Sanitation Data'!F93)),NA())</f>
        <v>#N/A</v>
      </c>
      <c r="AK99" s="92" t="e">
        <f ca="true">+IF(AND(ISNUMBER(OFFSET('Sanitation Data'!$G$4,0,10*ROW('Sanitation Data'!G93))),'Data Summary'!CZ99="Yes"),100-OFFSET('Sanitation Data'!$G$4,0,10*ROW('Sanitation Data'!G93)),NA())</f>
        <v>#N/A</v>
      </c>
      <c r="AL99" s="92" t="e">
        <f ca="true">+IF(AND(ISNUMBER(OFFSET('Sanitation Data'!$G$6,0,10*ROW('Sanitation Data'!G93))),'Data Summary'!DA99="Yes"),OFFSET('Sanitation Data'!$G$6,0,10*ROW('Sanitation Data'!G93)),NA())</f>
        <v>#N/A</v>
      </c>
      <c r="AM99" s="92" t="e">
        <f ca="true">+IF(AND(ISNUMBER(OFFSET('Sanitation Data'!$G$10,0,10*ROW('Sanitation Data'!G93))),'Data Summary'!DB99="Yes"),OFFSET('Sanitation Data'!$G$10,0,10*ROW('Sanitation Data'!G93)),NA())</f>
        <v>#N/A</v>
      </c>
      <c r="AN99" s="92" t="e">
        <f ca="true">+IF(AND(ISNUMBER(OFFSET('Sanitation Data'!$G$11,0,10*ROW('Sanitation Data'!G93))),'Data Summary'!DC99="Yes"),OFFSET('Sanitation Data'!$G$11,0,10*ROW('Sanitation Data'!G93)),NA())</f>
        <v>#N/A</v>
      </c>
      <c r="AO99" s="92" t="e">
        <f ca="true">+IF(AND(ISNUMBER(OFFSET('Sanitation Data'!$G$12,0,10*ROW('Sanitation Data'!G93))),'Data Summary'!DD99="Yes"),OFFSET('Sanitation Data'!$G$12,0,10*ROW('Sanitation Data'!G93)),NA())</f>
        <v>#N/A</v>
      </c>
      <c r="AP99" s="92" t="e">
        <f ca="true">+IF(AND(ISNUMBER(OFFSET('Sanitation Data'!$H$4,0,10*ROW('Sanitation Data'!H93))),'Data Summary'!DE99="Yes"),100-OFFSET('Sanitation Data'!$H$4,0,10*ROW('Sanitation Data'!H93)),NA())</f>
        <v>#N/A</v>
      </c>
      <c r="AQ99" s="92" t="e">
        <f ca="true">+IF(AND(ISNUMBER(OFFSET('Sanitation Data'!$H$6,0,10*ROW('Sanitation Data'!H93))),'Data Summary'!DF99="Yes"),OFFSET('Sanitation Data'!$H$6,0,10*ROW('Sanitation Data'!H93)),NA())</f>
        <v>#N/A</v>
      </c>
      <c r="AR99" s="92" t="e">
        <f ca="true">+IF(AND(ISNUMBER(OFFSET('Sanitation Data'!$H$10,0,10*ROW('Sanitation Data'!H93))),'Data Summary'!DG99="Yes"),OFFSET('Sanitation Data'!$H$10,0,10*ROW('Sanitation Data'!H93)),NA())</f>
        <v>#N/A</v>
      </c>
      <c r="AS99" s="92" t="e">
        <f ca="true">+IF(AND(ISNUMBER(OFFSET('Sanitation Data'!$H$11,0,10*ROW('Sanitation Data'!H93))),'Data Summary'!DH99="Yes"),OFFSET('Sanitation Data'!$H$11,0,10*ROW('Sanitation Data'!H93)),NA())</f>
        <v>#N/A</v>
      </c>
      <c r="AT99" s="92" t="e">
        <f ca="true">+IF(AND(ISNUMBER(OFFSET('Sanitation Data'!$H$12,0,10*ROW('Sanitation Data'!H93))),'Data Summary'!DI99="Yes"),OFFSET('Sanitation Data'!$H$12,0,10*ROW('Sanitation Data'!H93)),NA())</f>
        <v>#N/A</v>
      </c>
      <c r="AU99" s="92" t="e">
        <f ca="true">+IF(AND(ISNUMBER(OFFSET('Sanitation Data'!$I$4,0,10*ROW('Sanitation Data'!I93))),'Data Summary'!DJ99="Yes"),100-OFFSET('Sanitation Data'!$I$4,0,10*ROW('Sanitation Data'!I93)),NA())</f>
        <v>#N/A</v>
      </c>
      <c r="AV99" s="92" t="e">
        <f ca="true">+IF(AND(ISNUMBER(OFFSET('Sanitation Data'!$I$6,0,10*ROW('Sanitation Data'!I93))),'Data Summary'!DK99="Yes"),OFFSET('Sanitation Data'!$I$6,0,10*ROW('Sanitation Data'!I93)),NA())</f>
        <v>#N/A</v>
      </c>
      <c r="AW99" s="92" t="e">
        <f ca="true">+IF(AND(ISNUMBER(OFFSET('Sanitation Data'!$I$10,0,10*ROW('Sanitation Data'!I93))),'Data Summary'!DL99="Yes"),OFFSET('Sanitation Data'!$I$10,0,10*ROW('Sanitation Data'!I93)),NA())</f>
        <v>#N/A</v>
      </c>
      <c r="AX99" s="92" t="e">
        <f ca="true">+IF(AND(ISNUMBER(OFFSET('Sanitation Data'!$I$11,0,10*ROW('Sanitation Data'!I93))),'Data Summary'!DM99="Yes"),OFFSET('Sanitation Data'!$I$11,0,10*ROW('Sanitation Data'!I93)),NA())</f>
        <v>#N/A</v>
      </c>
      <c r="AY99" s="92" t="e">
        <f ca="true">+IF(AND(ISNUMBER(OFFSET('Sanitation Data'!$I$12,0,10*ROW('Sanitation Data'!I93))),'Data Summary'!DN99="Yes"),OFFSET('Sanitation Data'!$I$12,0,10*ROW('Sanitation Data'!I93)),NA())</f>
        <v>#N/A</v>
      </c>
      <c r="AZ99" s="93" t="e">
        <f ca="true">+IF(AND(ISNUMBER(OFFSET('Hygiene Data'!$D$5,0,10*ROW('Hygiene Data'!D93))),'Data Summary'!DO99="Yes"),OFFSET('Hygiene Data'!$D$5,0,10*ROW('Hygiene Data'!D93)),NA())</f>
        <v>#N/A</v>
      </c>
      <c r="BA99" s="93" t="e">
        <f ca="true">+IF(AND(ISNUMBER(OFFSET('Hygiene Data'!$D$7,0,10*ROW('Hygiene Data'!D93))),'Data Summary'!DP99="Yes"),OFFSET('Hygiene Data'!$D$7,0,10*ROW('Hygiene Data'!D93)),NA())</f>
        <v>#N/A</v>
      </c>
      <c r="BB99" s="93" t="e">
        <f ca="true">+IF(AND(ISNUMBER(OFFSET('Hygiene Data'!$D$9,0,10*ROW('Hygiene Data'!D93))),'Data Summary'!DQ99="Yes"),OFFSET('Hygiene Data'!$D$9,0,10*ROW('Hygiene Data'!D93)),NA())</f>
        <v>#N/A</v>
      </c>
      <c r="BC99" s="93" t="e">
        <f ca="true">+IF(AND(ISNUMBER(OFFSET('Hygiene Data'!$E$5,0,10*ROW('Hygiene Data'!E93))),'Data Summary'!DR99="Yes"),OFFSET('Hygiene Data'!$E$5,0,10*ROW('Hygiene Data'!E93)),NA())</f>
        <v>#N/A</v>
      </c>
      <c r="BD99" s="93" t="e">
        <f ca="true">+IF(AND(ISNUMBER(OFFSET('Hygiene Data'!$E$7,0,10*ROW('Hygiene Data'!E93))),'Data Summary'!DS99="Yes"),OFFSET('Hygiene Data'!$E$7,0,10*ROW('Hygiene Data'!E93)),NA())</f>
        <v>#N/A</v>
      </c>
      <c r="BE99" s="93" t="e">
        <f ca="true">+IF(AND(ISNUMBER(OFFSET('Hygiene Data'!$E$9,0,10*ROW('Hygiene Data'!E93))),'Data Summary'!DT99="Yes"),OFFSET('Hygiene Data'!$E$9,0,10*ROW('Hygiene Data'!E93)),NA())</f>
        <v>#N/A</v>
      </c>
      <c r="BF99" s="93" t="e">
        <f ca="true">+IF(AND(ISNUMBER(OFFSET('Hygiene Data'!$F$5,0,10*ROW('Hygiene Data'!F93))),'Data Summary'!DU99="Yes"),OFFSET('Hygiene Data'!$F$5,0,10*ROW('Hygiene Data'!F93)),NA())</f>
        <v>#N/A</v>
      </c>
      <c r="BG99" s="93" t="e">
        <f ca="true">+IF(AND(ISNUMBER(OFFSET('Hygiene Data'!$F$7,0,10*ROW('Hygiene Data'!F93))),'Data Summary'!DV99="Yes"),OFFSET('Hygiene Data'!$F$7,0,10*ROW('Hygiene Data'!F93)),NA())</f>
        <v>#N/A</v>
      </c>
      <c r="BH99" s="93" t="e">
        <f ca="true">+IF(AND(ISNUMBER(OFFSET('Hygiene Data'!$F$9,0,10*ROW('Hygiene Data'!F93))),'Data Summary'!DW99="Yes"),OFFSET('Hygiene Data'!$F$9,0,10*ROW('Hygiene Data'!F93)),NA())</f>
        <v>#N/A</v>
      </c>
      <c r="BI99" s="93" t="e">
        <f ca="true">+IF(AND(ISNUMBER(OFFSET('Hygiene Data'!$G$5,0,10*ROW('Hygiene Data'!G93))),'Data Summary'!DX99="Yes"),OFFSET('Hygiene Data'!$G$5,0,10*ROW('Hygiene Data'!G93)),NA())</f>
        <v>#N/A</v>
      </c>
      <c r="BJ99" s="93" t="e">
        <f ca="true">+IF(AND(ISNUMBER(OFFSET('Hygiene Data'!$G$7,0,10*ROW('Hygiene Data'!G93))),'Data Summary'!DY99="Yes"),OFFSET('Hygiene Data'!$G$7,0,10*ROW('Hygiene Data'!G93)),NA())</f>
        <v>#N/A</v>
      </c>
      <c r="BK99" s="93" t="e">
        <f ca="true">+IF(AND(ISNUMBER(OFFSET('Hygiene Data'!$G$9,0,10*ROW('Hygiene Data'!G93))),'Data Summary'!DZ99="Yes"),OFFSET('Hygiene Data'!$G$9,0,10*ROW('Hygiene Data'!G93)),NA())</f>
        <v>#N/A</v>
      </c>
      <c r="BL99" s="93" t="e">
        <f ca="true">+IF(AND(ISNUMBER(OFFSET('Hygiene Data'!$H$5,0,10*ROW('Hygiene Data'!H93))),'Data Summary'!EA99="Yes"),OFFSET('Hygiene Data'!$H$5,0,10*ROW('Hygiene Data'!H93)),NA())</f>
        <v>#N/A</v>
      </c>
      <c r="BM99" s="93" t="e">
        <f ca="true">+IF(AND(ISNUMBER(OFFSET('Hygiene Data'!$H$7,0,10*ROW('Hygiene Data'!H93))),'Data Summary'!EB99="Yes"),OFFSET('Hygiene Data'!$H$7,0,10*ROW('Hygiene Data'!H93)),NA())</f>
        <v>#N/A</v>
      </c>
      <c r="BN99" s="93" t="e">
        <f ca="true">+IF(AND(ISNUMBER(OFFSET('Hygiene Data'!$H$9,0,10*ROW('Hygiene Data'!H93))),'Data Summary'!EC99="Yes"),OFFSET('Hygiene Data'!$H$9,0,10*ROW('Hygiene Data'!H93)),NA())</f>
        <v>#N/A</v>
      </c>
      <c r="BO99" s="93" t="e">
        <f ca="true">+IF(AND(ISNUMBER(OFFSET('Hygiene Data'!$I$5,0,10*ROW('Hygiene Data'!I93))),'Data Summary'!ED99="Yes"),OFFSET('Hygiene Data'!$I$5,0,10*ROW('Hygiene Data'!I93)),NA())</f>
        <v>#N/A</v>
      </c>
      <c r="BP99" s="93" t="e">
        <f ca="true">+IF(AND(ISNUMBER(OFFSET('Hygiene Data'!$I$7,0,10*ROW('Hygiene Data'!I93))),'Data Summary'!EE99="Yes"),OFFSET('Hygiene Data'!$I$7,0,10*ROW('Hygiene Data'!I93)),NA())</f>
        <v>#N/A</v>
      </c>
      <c r="BQ99" s="93" t="e">
        <f ca="true">+IF(AND(ISNUMBER(OFFSET('Hygiene Data'!$I$9,0,10*ROW('Hygiene Data'!I93))),'Data Summary'!EF99="Yes"),OFFSET('Hygiene Data'!$I$9,0,10*ROW('Hygiene Data'!I93)),NA())</f>
        <v>#N/A</v>
      </c>
    </row>
    <row xmlns:x14ac="http://schemas.microsoft.com/office/spreadsheetml/2009/9/ac" r="100" x14ac:dyDescent="0.2">
      <c r="A100" s="325" t="e">
        <f ca="true">+RIGHT('Data Summary'!A100,LEN('Data Summary'!A100)-9)</f>
        <v>#VALUE!</v>
      </c>
      <c r="B100" s="35" t="str">
        <f ca="true">+IF(ISTEXT('Data Summary'!B100),'Data Summary'!B100,"")</f>
        <v/>
      </c>
      <c r="C100" s="324" t="e">
        <f ca="true">+VALUE('Data Summary'!C100)</f>
        <v>#VALUE!</v>
      </c>
      <c r="D100" s="91" t="e">
        <f ca="true">+IF(AND(ISNUMBER(OFFSET('Water Data'!$D$4,0,10*ROW('Water Data'!D94))),'Data Summary'!BS100="Yes"),100-OFFSET('Water Data'!$D$4,0,10*ROW('Water Data'!D94)),NA())</f>
        <v>#N/A</v>
      </c>
      <c r="E100" s="91" t="e">
        <f ca="true">+IF(AND(ISNUMBER(OFFSET('Water Data'!$D$6,0,10*ROW('Water Data'!D94))),'Data Summary'!BT100="Yes"),OFFSET('Water Data'!$D$6,0,10*ROW('Water Data'!D94)),NA())</f>
        <v>#N/A</v>
      </c>
      <c r="F100" s="91" t="e">
        <f ca="true">+IF(AND(ISNUMBER(OFFSET('Water Data'!$D$9,0,10*ROW('Water Data'!D94))),'Data Summary'!BU100="Yes"),OFFSET('Water Data'!$D$9,0,10*ROW('Water Data'!D94)),NA())</f>
        <v>#N/A</v>
      </c>
      <c r="G100" s="91" t="e">
        <f ca="true">+IF(AND(ISNUMBER(OFFSET('Water Data'!$E$4,0,10*ROW('Water Data'!E94))),'Data Summary'!BV100="Yes"),100-OFFSET('Water Data'!$E$4,0,10*ROW('Water Data'!E94)),NA())</f>
        <v>#N/A</v>
      </c>
      <c r="H100" s="91" t="e">
        <f ca="true">+IF(AND(ISNUMBER(OFFSET('Water Data'!$E$6,0,10*ROW('Water Data'!E94))),'Data Summary'!BW100="Yes"),OFFSET('Water Data'!$E$6,0,10*ROW('Water Data'!E94)),NA())</f>
        <v>#N/A</v>
      </c>
      <c r="I100" s="91" t="e">
        <f ca="true">+IF(AND(ISNUMBER(OFFSET('Water Data'!$E$9,0,10*ROW('Water Data'!E94))),'Data Summary'!BX100="Yes"),OFFSET('Water Data'!$E$9,0,10*ROW('Water Data'!E94)),NA())</f>
        <v>#N/A</v>
      </c>
      <c r="J100" s="91" t="e">
        <f ca="true">+IF(AND(ISNUMBER(OFFSET('Water Data'!$F$4,0,10*ROW('Water Data'!F94))),'Data Summary'!BY100="Yes"),100-OFFSET('Water Data'!$F$4,0,10*ROW('Water Data'!F94)),NA())</f>
        <v>#N/A</v>
      </c>
      <c r="K100" s="91" t="e">
        <f ca="true">+IF(AND(ISNUMBER(OFFSET('Water Data'!$F$6,0,10*ROW('Water Data'!F94))),'Data Summary'!BZ100="Yes"),OFFSET('Water Data'!$F$6,0,10*ROW('Water Data'!F94)),NA())</f>
        <v>#N/A</v>
      </c>
      <c r="L100" s="91" t="e">
        <f ca="true">+IF(AND(ISNUMBER(OFFSET('Water Data'!$F$9,0,10*ROW('Water Data'!F94))),'Data Summary'!CA100="Yes"),OFFSET('Water Data'!$F$9,0,10*ROW('Water Data'!F94)),NA())</f>
        <v>#N/A</v>
      </c>
      <c r="M100" s="91" t="e">
        <f ca="true">+IF(AND(ISNUMBER(OFFSET('Water Data'!$G$4,0,10*ROW('Water Data'!G94))),'Data Summary'!CB100="Yes"),100-OFFSET('Water Data'!$G$4,0,10*ROW('Water Data'!G94)),NA())</f>
        <v>#N/A</v>
      </c>
      <c r="N100" s="91" t="e">
        <f ca="true">+IF(AND(ISNUMBER(OFFSET('Water Data'!$G$6,0,10*ROW('Water Data'!G94))),'Data Summary'!CC100="Yes"),OFFSET('Water Data'!$G$6,0,10*ROW('Water Data'!G94)),NA())</f>
        <v>#N/A</v>
      </c>
      <c r="O100" s="91" t="e">
        <f ca="true">+IF(AND(ISNUMBER(OFFSET('Water Data'!$G$9,0,10*ROW('Water Data'!G94))),'Data Summary'!CD100="Yes"),OFFSET('Water Data'!$G$9,0,10*ROW('Water Data'!G94)),NA())</f>
        <v>#N/A</v>
      </c>
      <c r="P100" s="91" t="e">
        <f ca="true">+IF(AND(ISNUMBER(OFFSET('Water Data'!$H$4,0,10*ROW('Water Data'!H94))),'Data Summary'!CE100="Yes"),100-OFFSET('Water Data'!$H$4,0,10*ROW('Water Data'!H94)),NA())</f>
        <v>#N/A</v>
      </c>
      <c r="Q100" s="91" t="e">
        <f ca="true">+IF(AND(ISNUMBER(OFFSET('Water Data'!$H$6,0,10*ROW('Water Data'!H94))),'Data Summary'!CF100="Yes"),OFFSET('Water Data'!$H$6,0,10*ROW('Water Data'!H94)),NA())</f>
        <v>#N/A</v>
      </c>
      <c r="R100" s="91" t="e">
        <f ca="true">+IF(AND(ISNUMBER(OFFSET('Water Data'!$H$9,0,10*ROW('Water Data'!H94))),'Data Summary'!CG100="Yes"),OFFSET('Water Data'!$H$9,0,10*ROW('Water Data'!H94)),NA())</f>
        <v>#N/A</v>
      </c>
      <c r="S100" s="91" t="e">
        <f ca="true">+IF(AND(ISNUMBER(OFFSET('Water Data'!$I$4,0,10*ROW('Water Data'!I94))),'Data Summary'!CH100="Yes"),100-OFFSET('Water Data'!$I$4,0,10*ROW('Water Data'!I94)),NA())</f>
        <v>#N/A</v>
      </c>
      <c r="T100" s="91" t="e">
        <f ca="true">+IF(AND(ISNUMBER(OFFSET('Water Data'!$I$6,0,10*ROW('Water Data'!I94))),'Data Summary'!CI100="Yes"),OFFSET('Water Data'!$I$6,0,10*ROW('Water Data'!I94)),NA())</f>
        <v>#N/A</v>
      </c>
      <c r="U100" s="91" t="e">
        <f ca="true">+IF(AND(ISNUMBER(OFFSET('Water Data'!$I$9,0,10*ROW('Water Data'!I94))),'Data Summary'!CJ100="Yes"),OFFSET('Water Data'!$I$9,0,10*ROW('Water Data'!I94)),NA())</f>
        <v>#N/A</v>
      </c>
      <c r="V100" s="92" t="e">
        <f ca="true">+IF(AND(ISNUMBER(OFFSET('Sanitation Data'!$D$4,0,10*ROW('Sanitation Data'!D94))),'Data Summary'!CK100="Yes"),100-OFFSET('Sanitation Data'!$D$4,0,10*ROW('Sanitation Data'!D94)),NA())</f>
        <v>#N/A</v>
      </c>
      <c r="W100" s="92" t="e">
        <f ca="true">+IF(AND(ISNUMBER(OFFSET('Sanitation Data'!$D$6,0,10*ROW('Sanitation Data'!D94))),'Data Summary'!CL100="Yes"),OFFSET('Sanitation Data'!$D$6,0,10*ROW('Sanitation Data'!D94)),NA())</f>
        <v>#N/A</v>
      </c>
      <c r="X100" s="92" t="e">
        <f ca="true">+IF(AND(ISNUMBER(OFFSET('Sanitation Data'!$D$10,0,10*ROW('Sanitation Data'!D94))),'Data Summary'!CM100="Yes"),OFFSET('Sanitation Data'!$D$10,0,10*ROW('Sanitation Data'!D94)),NA())</f>
        <v>#N/A</v>
      </c>
      <c r="Y100" s="92" t="e">
        <f ca="true">+IF(AND(ISNUMBER(OFFSET('Sanitation Data'!$D$11,0,10*ROW('Sanitation Data'!D94))),'Data Summary'!CN100="Yes"),OFFSET('Sanitation Data'!$D$11,0,10*ROW('Sanitation Data'!D94)),NA())</f>
        <v>#N/A</v>
      </c>
      <c r="Z100" s="92" t="e">
        <f ca="true">+IF(AND(ISNUMBER(OFFSET('Sanitation Data'!$D$12,0,10*ROW('Sanitation Data'!D94))),'Data Summary'!CO100="Yes"),OFFSET('Sanitation Data'!$D$12,0,10*ROW('Sanitation Data'!D94)),NA())</f>
        <v>#N/A</v>
      </c>
      <c r="AA100" s="92" t="e">
        <f ca="true">+IF(AND(ISNUMBER(OFFSET('Sanitation Data'!$E$4,0,10*ROW('Sanitation Data'!E94))),'Data Summary'!CP100="Yes"),100-OFFSET('Sanitation Data'!$E$4,0,10*ROW('Sanitation Data'!E94)),NA())</f>
        <v>#N/A</v>
      </c>
      <c r="AB100" s="92" t="e">
        <f ca="true">+IF(AND(ISNUMBER(OFFSET('Sanitation Data'!$E$6,0,10*ROW('Sanitation Data'!E94))),'Data Summary'!CQ100="Yes"),OFFSET('Sanitation Data'!$E$6,0,10*ROW('Sanitation Data'!E94)),NA())</f>
        <v>#N/A</v>
      </c>
      <c r="AC100" s="92" t="e">
        <f ca="true">+IF(AND(ISNUMBER(OFFSET('Sanitation Data'!$E$10,0,10*ROW('Sanitation Data'!E94))),'Data Summary'!CR100="Yes"),OFFSET('Sanitation Data'!$E$10,0,10*ROW('Sanitation Data'!E94)),NA())</f>
        <v>#N/A</v>
      </c>
      <c r="AD100" s="92" t="e">
        <f ca="true">+IF(AND(ISNUMBER(OFFSET('Sanitation Data'!$E$11,0,10*ROW('Sanitation Data'!E94))),'Data Summary'!CS100="Yes"),OFFSET('Sanitation Data'!$E$11,0,10*ROW('Sanitation Data'!E94)),NA())</f>
        <v>#N/A</v>
      </c>
      <c r="AE100" s="92" t="e">
        <f ca="true">+IF(AND(ISNUMBER(OFFSET('Sanitation Data'!$E$12,0,10*ROW('Sanitation Data'!E94))),'Data Summary'!CT100="Yes"),OFFSET('Sanitation Data'!$E$12,0,10*ROW('Sanitation Data'!E94)),NA())</f>
        <v>#N/A</v>
      </c>
      <c r="AF100" s="92" t="e">
        <f ca="true">+IF(AND(ISNUMBER(OFFSET('Sanitation Data'!$F$4,0,10*ROW('Sanitation Data'!F94))),'Data Summary'!CU100="Yes"),100-OFFSET('Sanitation Data'!$F$4,0,10*ROW('Sanitation Data'!F94)),NA())</f>
        <v>#N/A</v>
      </c>
      <c r="AG100" s="92" t="e">
        <f ca="true">+IF(AND(ISNUMBER(OFFSET('Sanitation Data'!$F$6,0,10*ROW('Sanitation Data'!F94))),'Data Summary'!CV100="Yes"),OFFSET('Sanitation Data'!$F$6,0,10*ROW('Sanitation Data'!F94)),NA())</f>
        <v>#N/A</v>
      </c>
      <c r="AH100" s="92" t="e">
        <f ca="true">+IF(AND(ISNUMBER(OFFSET('Sanitation Data'!$F$10,0,10*ROW('Sanitation Data'!F94))),'Data Summary'!CW100="Yes"),OFFSET('Sanitation Data'!$F$10,0,10*ROW('Sanitation Data'!F94)),NA())</f>
        <v>#N/A</v>
      </c>
      <c r="AI100" s="92" t="e">
        <f ca="true">+IF(AND(ISNUMBER(OFFSET('Sanitation Data'!$F$11,0,10*ROW('Sanitation Data'!F94))),'Data Summary'!CX100="Yes"),OFFSET('Sanitation Data'!$F$11,0,10*ROW('Sanitation Data'!F94)),NA())</f>
        <v>#N/A</v>
      </c>
      <c r="AJ100" s="92" t="e">
        <f ca="true">+IF(AND(ISNUMBER(OFFSET('Sanitation Data'!$F$12,0,10*ROW('Sanitation Data'!F94))),'Data Summary'!CY100="Yes"),OFFSET('Sanitation Data'!$F$12,0,10*ROW('Sanitation Data'!F94)),NA())</f>
        <v>#N/A</v>
      </c>
      <c r="AK100" s="92" t="e">
        <f ca="true">+IF(AND(ISNUMBER(OFFSET('Sanitation Data'!$G$4,0,10*ROW('Sanitation Data'!G94))),'Data Summary'!CZ100="Yes"),100-OFFSET('Sanitation Data'!$G$4,0,10*ROW('Sanitation Data'!G94)),NA())</f>
        <v>#N/A</v>
      </c>
      <c r="AL100" s="92" t="e">
        <f ca="true">+IF(AND(ISNUMBER(OFFSET('Sanitation Data'!$G$6,0,10*ROW('Sanitation Data'!G94))),'Data Summary'!DA100="Yes"),OFFSET('Sanitation Data'!$G$6,0,10*ROW('Sanitation Data'!G94)),NA())</f>
        <v>#N/A</v>
      </c>
      <c r="AM100" s="92" t="e">
        <f ca="true">+IF(AND(ISNUMBER(OFFSET('Sanitation Data'!$G$10,0,10*ROW('Sanitation Data'!G94))),'Data Summary'!DB100="Yes"),OFFSET('Sanitation Data'!$G$10,0,10*ROW('Sanitation Data'!G94)),NA())</f>
        <v>#N/A</v>
      </c>
      <c r="AN100" s="92" t="e">
        <f ca="true">+IF(AND(ISNUMBER(OFFSET('Sanitation Data'!$G$11,0,10*ROW('Sanitation Data'!G94))),'Data Summary'!DC100="Yes"),OFFSET('Sanitation Data'!$G$11,0,10*ROW('Sanitation Data'!G94)),NA())</f>
        <v>#N/A</v>
      </c>
      <c r="AO100" s="92" t="e">
        <f ca="true">+IF(AND(ISNUMBER(OFFSET('Sanitation Data'!$G$12,0,10*ROW('Sanitation Data'!G94))),'Data Summary'!DD100="Yes"),OFFSET('Sanitation Data'!$G$12,0,10*ROW('Sanitation Data'!G94)),NA())</f>
        <v>#N/A</v>
      </c>
      <c r="AP100" s="92" t="e">
        <f ca="true">+IF(AND(ISNUMBER(OFFSET('Sanitation Data'!$H$4,0,10*ROW('Sanitation Data'!H94))),'Data Summary'!DE100="Yes"),100-OFFSET('Sanitation Data'!$H$4,0,10*ROW('Sanitation Data'!H94)),NA())</f>
        <v>#N/A</v>
      </c>
      <c r="AQ100" s="92" t="e">
        <f ca="true">+IF(AND(ISNUMBER(OFFSET('Sanitation Data'!$H$6,0,10*ROW('Sanitation Data'!H94))),'Data Summary'!DF100="Yes"),OFFSET('Sanitation Data'!$H$6,0,10*ROW('Sanitation Data'!H94)),NA())</f>
        <v>#N/A</v>
      </c>
      <c r="AR100" s="92" t="e">
        <f ca="true">+IF(AND(ISNUMBER(OFFSET('Sanitation Data'!$H$10,0,10*ROW('Sanitation Data'!H94))),'Data Summary'!DG100="Yes"),OFFSET('Sanitation Data'!$H$10,0,10*ROW('Sanitation Data'!H94)),NA())</f>
        <v>#N/A</v>
      </c>
      <c r="AS100" s="92" t="e">
        <f ca="true">+IF(AND(ISNUMBER(OFFSET('Sanitation Data'!$H$11,0,10*ROW('Sanitation Data'!H94))),'Data Summary'!DH100="Yes"),OFFSET('Sanitation Data'!$H$11,0,10*ROW('Sanitation Data'!H94)),NA())</f>
        <v>#N/A</v>
      </c>
      <c r="AT100" s="92" t="e">
        <f ca="true">+IF(AND(ISNUMBER(OFFSET('Sanitation Data'!$H$12,0,10*ROW('Sanitation Data'!H94))),'Data Summary'!DI100="Yes"),OFFSET('Sanitation Data'!$H$12,0,10*ROW('Sanitation Data'!H94)),NA())</f>
        <v>#N/A</v>
      </c>
      <c r="AU100" s="92" t="e">
        <f ca="true">+IF(AND(ISNUMBER(OFFSET('Sanitation Data'!$I$4,0,10*ROW('Sanitation Data'!I94))),'Data Summary'!DJ100="Yes"),100-OFFSET('Sanitation Data'!$I$4,0,10*ROW('Sanitation Data'!I94)),NA())</f>
        <v>#N/A</v>
      </c>
      <c r="AV100" s="92" t="e">
        <f ca="true">+IF(AND(ISNUMBER(OFFSET('Sanitation Data'!$I$6,0,10*ROW('Sanitation Data'!I94))),'Data Summary'!DK100="Yes"),OFFSET('Sanitation Data'!$I$6,0,10*ROW('Sanitation Data'!I94)),NA())</f>
        <v>#N/A</v>
      </c>
      <c r="AW100" s="92" t="e">
        <f ca="true">+IF(AND(ISNUMBER(OFFSET('Sanitation Data'!$I$10,0,10*ROW('Sanitation Data'!I94))),'Data Summary'!DL100="Yes"),OFFSET('Sanitation Data'!$I$10,0,10*ROW('Sanitation Data'!I94)),NA())</f>
        <v>#N/A</v>
      </c>
      <c r="AX100" s="92" t="e">
        <f ca="true">+IF(AND(ISNUMBER(OFFSET('Sanitation Data'!$I$11,0,10*ROW('Sanitation Data'!I94))),'Data Summary'!DM100="Yes"),OFFSET('Sanitation Data'!$I$11,0,10*ROW('Sanitation Data'!I94)),NA())</f>
        <v>#N/A</v>
      </c>
      <c r="AY100" s="92" t="e">
        <f ca="true">+IF(AND(ISNUMBER(OFFSET('Sanitation Data'!$I$12,0,10*ROW('Sanitation Data'!I94))),'Data Summary'!DN100="Yes"),OFFSET('Sanitation Data'!$I$12,0,10*ROW('Sanitation Data'!I94)),NA())</f>
        <v>#N/A</v>
      </c>
      <c r="AZ100" s="93" t="e">
        <f ca="true">+IF(AND(ISNUMBER(OFFSET('Hygiene Data'!$D$5,0,10*ROW('Hygiene Data'!D94))),'Data Summary'!DO100="Yes"),OFFSET('Hygiene Data'!$D$5,0,10*ROW('Hygiene Data'!D94)),NA())</f>
        <v>#N/A</v>
      </c>
      <c r="BA100" s="93" t="e">
        <f ca="true">+IF(AND(ISNUMBER(OFFSET('Hygiene Data'!$D$7,0,10*ROW('Hygiene Data'!D94))),'Data Summary'!DP100="Yes"),OFFSET('Hygiene Data'!$D$7,0,10*ROW('Hygiene Data'!D94)),NA())</f>
        <v>#N/A</v>
      </c>
      <c r="BB100" s="93" t="e">
        <f ca="true">+IF(AND(ISNUMBER(OFFSET('Hygiene Data'!$D$9,0,10*ROW('Hygiene Data'!D94))),'Data Summary'!DQ100="Yes"),OFFSET('Hygiene Data'!$D$9,0,10*ROW('Hygiene Data'!D94)),NA())</f>
        <v>#N/A</v>
      </c>
      <c r="BC100" s="93" t="e">
        <f ca="true">+IF(AND(ISNUMBER(OFFSET('Hygiene Data'!$E$5,0,10*ROW('Hygiene Data'!E94))),'Data Summary'!DR100="Yes"),OFFSET('Hygiene Data'!$E$5,0,10*ROW('Hygiene Data'!E94)),NA())</f>
        <v>#N/A</v>
      </c>
      <c r="BD100" s="93" t="e">
        <f ca="true">+IF(AND(ISNUMBER(OFFSET('Hygiene Data'!$E$7,0,10*ROW('Hygiene Data'!E94))),'Data Summary'!DS100="Yes"),OFFSET('Hygiene Data'!$E$7,0,10*ROW('Hygiene Data'!E94)),NA())</f>
        <v>#N/A</v>
      </c>
      <c r="BE100" s="93" t="e">
        <f ca="true">+IF(AND(ISNUMBER(OFFSET('Hygiene Data'!$E$9,0,10*ROW('Hygiene Data'!E94))),'Data Summary'!DT100="Yes"),OFFSET('Hygiene Data'!$E$9,0,10*ROW('Hygiene Data'!E94)),NA())</f>
        <v>#N/A</v>
      </c>
      <c r="BF100" s="93" t="e">
        <f ca="true">+IF(AND(ISNUMBER(OFFSET('Hygiene Data'!$F$5,0,10*ROW('Hygiene Data'!F94))),'Data Summary'!DU100="Yes"),OFFSET('Hygiene Data'!$F$5,0,10*ROW('Hygiene Data'!F94)),NA())</f>
        <v>#N/A</v>
      </c>
      <c r="BG100" s="93" t="e">
        <f ca="true">+IF(AND(ISNUMBER(OFFSET('Hygiene Data'!$F$7,0,10*ROW('Hygiene Data'!F94))),'Data Summary'!DV100="Yes"),OFFSET('Hygiene Data'!$F$7,0,10*ROW('Hygiene Data'!F94)),NA())</f>
        <v>#N/A</v>
      </c>
      <c r="BH100" s="93" t="e">
        <f ca="true">+IF(AND(ISNUMBER(OFFSET('Hygiene Data'!$F$9,0,10*ROW('Hygiene Data'!F94))),'Data Summary'!DW100="Yes"),OFFSET('Hygiene Data'!$F$9,0,10*ROW('Hygiene Data'!F94)),NA())</f>
        <v>#N/A</v>
      </c>
      <c r="BI100" s="93" t="e">
        <f ca="true">+IF(AND(ISNUMBER(OFFSET('Hygiene Data'!$G$5,0,10*ROW('Hygiene Data'!G94))),'Data Summary'!DX100="Yes"),OFFSET('Hygiene Data'!$G$5,0,10*ROW('Hygiene Data'!G94)),NA())</f>
        <v>#N/A</v>
      </c>
      <c r="BJ100" s="93" t="e">
        <f ca="true">+IF(AND(ISNUMBER(OFFSET('Hygiene Data'!$G$7,0,10*ROW('Hygiene Data'!G94))),'Data Summary'!DY100="Yes"),OFFSET('Hygiene Data'!$G$7,0,10*ROW('Hygiene Data'!G94)),NA())</f>
        <v>#N/A</v>
      </c>
      <c r="BK100" s="93" t="e">
        <f ca="true">+IF(AND(ISNUMBER(OFFSET('Hygiene Data'!$G$9,0,10*ROW('Hygiene Data'!G94))),'Data Summary'!DZ100="Yes"),OFFSET('Hygiene Data'!$G$9,0,10*ROW('Hygiene Data'!G94)),NA())</f>
        <v>#N/A</v>
      </c>
      <c r="BL100" s="93" t="e">
        <f ca="true">+IF(AND(ISNUMBER(OFFSET('Hygiene Data'!$H$5,0,10*ROW('Hygiene Data'!H94))),'Data Summary'!EA100="Yes"),OFFSET('Hygiene Data'!$H$5,0,10*ROW('Hygiene Data'!H94)),NA())</f>
        <v>#N/A</v>
      </c>
      <c r="BM100" s="93" t="e">
        <f ca="true">+IF(AND(ISNUMBER(OFFSET('Hygiene Data'!$H$7,0,10*ROW('Hygiene Data'!H94))),'Data Summary'!EB100="Yes"),OFFSET('Hygiene Data'!$H$7,0,10*ROW('Hygiene Data'!H94)),NA())</f>
        <v>#N/A</v>
      </c>
      <c r="BN100" s="93" t="e">
        <f ca="true">+IF(AND(ISNUMBER(OFFSET('Hygiene Data'!$H$9,0,10*ROW('Hygiene Data'!H94))),'Data Summary'!EC100="Yes"),OFFSET('Hygiene Data'!$H$9,0,10*ROW('Hygiene Data'!H94)),NA())</f>
        <v>#N/A</v>
      </c>
      <c r="BO100" s="93" t="e">
        <f ca="true">+IF(AND(ISNUMBER(OFFSET('Hygiene Data'!$I$5,0,10*ROW('Hygiene Data'!I94))),'Data Summary'!ED100="Yes"),OFFSET('Hygiene Data'!$I$5,0,10*ROW('Hygiene Data'!I94)),NA())</f>
        <v>#N/A</v>
      </c>
      <c r="BP100" s="93" t="e">
        <f ca="true">+IF(AND(ISNUMBER(OFFSET('Hygiene Data'!$I$7,0,10*ROW('Hygiene Data'!I94))),'Data Summary'!EE100="Yes"),OFFSET('Hygiene Data'!$I$7,0,10*ROW('Hygiene Data'!I94)),NA())</f>
        <v>#N/A</v>
      </c>
      <c r="BQ100" s="93" t="e">
        <f ca="true">+IF(AND(ISNUMBER(OFFSET('Hygiene Data'!$I$9,0,10*ROW('Hygiene Data'!I94))),'Data Summary'!EF100="Yes"),OFFSET('Hygiene Data'!$I$9,0,10*ROW('Hygiene Data'!I94)),NA())</f>
        <v>#N/A</v>
      </c>
    </row>
    <row xmlns:x14ac="http://schemas.microsoft.com/office/spreadsheetml/2009/9/ac" r="101" x14ac:dyDescent="0.2">
      <c r="A101" s="325" t="e">
        <f ca="true">+RIGHT('Data Summary'!A101,LEN('Data Summary'!A101)-9)</f>
        <v>#VALUE!</v>
      </c>
      <c r="B101" s="35" t="str">
        <f ca="true">+IF(ISTEXT('Data Summary'!B101),'Data Summary'!B101,"")</f>
        <v/>
      </c>
      <c r="C101" s="324" t="e">
        <f ca="true">+VALUE('Data Summary'!C101)</f>
        <v>#VALUE!</v>
      </c>
      <c r="D101" s="91" t="e">
        <f ca="true">+IF(AND(ISNUMBER(OFFSET('Water Data'!$D$4,0,10*ROW('Water Data'!D95))),'Data Summary'!BS101="Yes"),100-OFFSET('Water Data'!$D$4,0,10*ROW('Water Data'!D95)),NA())</f>
        <v>#N/A</v>
      </c>
      <c r="E101" s="91" t="e">
        <f ca="true">+IF(AND(ISNUMBER(OFFSET('Water Data'!$D$6,0,10*ROW('Water Data'!D95))),'Data Summary'!BT101="Yes"),OFFSET('Water Data'!$D$6,0,10*ROW('Water Data'!D95)),NA())</f>
        <v>#N/A</v>
      </c>
      <c r="F101" s="91" t="e">
        <f ca="true">+IF(AND(ISNUMBER(OFFSET('Water Data'!$D$9,0,10*ROW('Water Data'!D95))),'Data Summary'!BU101="Yes"),OFFSET('Water Data'!$D$9,0,10*ROW('Water Data'!D95)),NA())</f>
        <v>#N/A</v>
      </c>
      <c r="G101" s="91" t="e">
        <f ca="true">+IF(AND(ISNUMBER(OFFSET('Water Data'!$E$4,0,10*ROW('Water Data'!E95))),'Data Summary'!BV101="Yes"),100-OFFSET('Water Data'!$E$4,0,10*ROW('Water Data'!E95)),NA())</f>
        <v>#N/A</v>
      </c>
      <c r="H101" s="91" t="e">
        <f ca="true">+IF(AND(ISNUMBER(OFFSET('Water Data'!$E$6,0,10*ROW('Water Data'!E95))),'Data Summary'!BW101="Yes"),OFFSET('Water Data'!$E$6,0,10*ROW('Water Data'!E95)),NA())</f>
        <v>#N/A</v>
      </c>
      <c r="I101" s="91" t="e">
        <f ca="true">+IF(AND(ISNUMBER(OFFSET('Water Data'!$E$9,0,10*ROW('Water Data'!E95))),'Data Summary'!BX101="Yes"),OFFSET('Water Data'!$E$9,0,10*ROW('Water Data'!E95)),NA())</f>
        <v>#N/A</v>
      </c>
      <c r="J101" s="91" t="e">
        <f ca="true">+IF(AND(ISNUMBER(OFFSET('Water Data'!$F$4,0,10*ROW('Water Data'!F95))),'Data Summary'!BY101="Yes"),100-OFFSET('Water Data'!$F$4,0,10*ROW('Water Data'!F95)),NA())</f>
        <v>#N/A</v>
      </c>
      <c r="K101" s="91" t="e">
        <f ca="true">+IF(AND(ISNUMBER(OFFSET('Water Data'!$F$6,0,10*ROW('Water Data'!F95))),'Data Summary'!BZ101="Yes"),OFFSET('Water Data'!$F$6,0,10*ROW('Water Data'!F95)),NA())</f>
        <v>#N/A</v>
      </c>
      <c r="L101" s="91" t="e">
        <f ca="true">+IF(AND(ISNUMBER(OFFSET('Water Data'!$F$9,0,10*ROW('Water Data'!F95))),'Data Summary'!CA101="Yes"),OFFSET('Water Data'!$F$9,0,10*ROW('Water Data'!F95)),NA())</f>
        <v>#N/A</v>
      </c>
      <c r="M101" s="91" t="e">
        <f ca="true">+IF(AND(ISNUMBER(OFFSET('Water Data'!$G$4,0,10*ROW('Water Data'!G95))),'Data Summary'!CB101="Yes"),100-OFFSET('Water Data'!$G$4,0,10*ROW('Water Data'!G95)),NA())</f>
        <v>#N/A</v>
      </c>
      <c r="N101" s="91" t="e">
        <f ca="true">+IF(AND(ISNUMBER(OFFSET('Water Data'!$G$6,0,10*ROW('Water Data'!G95))),'Data Summary'!CC101="Yes"),OFFSET('Water Data'!$G$6,0,10*ROW('Water Data'!G95)),NA())</f>
        <v>#N/A</v>
      </c>
      <c r="O101" s="91" t="e">
        <f ca="true">+IF(AND(ISNUMBER(OFFSET('Water Data'!$G$9,0,10*ROW('Water Data'!G95))),'Data Summary'!CD101="Yes"),OFFSET('Water Data'!$G$9,0,10*ROW('Water Data'!G95)),NA())</f>
        <v>#N/A</v>
      </c>
      <c r="P101" s="91" t="e">
        <f ca="true">+IF(AND(ISNUMBER(OFFSET('Water Data'!$H$4,0,10*ROW('Water Data'!H95))),'Data Summary'!CE101="Yes"),100-OFFSET('Water Data'!$H$4,0,10*ROW('Water Data'!H95)),NA())</f>
        <v>#N/A</v>
      </c>
      <c r="Q101" s="91" t="e">
        <f ca="true">+IF(AND(ISNUMBER(OFFSET('Water Data'!$H$6,0,10*ROW('Water Data'!H95))),'Data Summary'!CF101="Yes"),OFFSET('Water Data'!$H$6,0,10*ROW('Water Data'!H95)),NA())</f>
        <v>#N/A</v>
      </c>
      <c r="R101" s="91" t="e">
        <f ca="true">+IF(AND(ISNUMBER(OFFSET('Water Data'!$H$9,0,10*ROW('Water Data'!H95))),'Data Summary'!CG101="Yes"),OFFSET('Water Data'!$H$9,0,10*ROW('Water Data'!H95)),NA())</f>
        <v>#N/A</v>
      </c>
      <c r="S101" s="91" t="e">
        <f ca="true">+IF(AND(ISNUMBER(OFFSET('Water Data'!$I$4,0,10*ROW('Water Data'!I95))),'Data Summary'!CH101="Yes"),100-OFFSET('Water Data'!$I$4,0,10*ROW('Water Data'!I95)),NA())</f>
        <v>#N/A</v>
      </c>
      <c r="T101" s="91" t="e">
        <f ca="true">+IF(AND(ISNUMBER(OFFSET('Water Data'!$I$6,0,10*ROW('Water Data'!I95))),'Data Summary'!CI101="Yes"),OFFSET('Water Data'!$I$6,0,10*ROW('Water Data'!I95)),NA())</f>
        <v>#N/A</v>
      </c>
      <c r="U101" s="91" t="e">
        <f ca="true">+IF(AND(ISNUMBER(OFFSET('Water Data'!$I$9,0,10*ROW('Water Data'!I95))),'Data Summary'!CJ101="Yes"),OFFSET('Water Data'!$I$9,0,10*ROW('Water Data'!I95)),NA())</f>
        <v>#N/A</v>
      </c>
      <c r="V101" s="92" t="e">
        <f ca="true">+IF(AND(ISNUMBER(OFFSET('Sanitation Data'!$D$4,0,10*ROW('Sanitation Data'!D95))),'Data Summary'!CK101="Yes"),100-OFFSET('Sanitation Data'!$D$4,0,10*ROW('Sanitation Data'!D95)),NA())</f>
        <v>#N/A</v>
      </c>
      <c r="W101" s="92" t="e">
        <f ca="true">+IF(AND(ISNUMBER(OFFSET('Sanitation Data'!$D$6,0,10*ROW('Sanitation Data'!D95))),'Data Summary'!CL101="Yes"),OFFSET('Sanitation Data'!$D$6,0,10*ROW('Sanitation Data'!D95)),NA())</f>
        <v>#N/A</v>
      </c>
      <c r="X101" s="92" t="e">
        <f ca="true">+IF(AND(ISNUMBER(OFFSET('Sanitation Data'!$D$10,0,10*ROW('Sanitation Data'!D95))),'Data Summary'!CM101="Yes"),OFFSET('Sanitation Data'!$D$10,0,10*ROW('Sanitation Data'!D95)),NA())</f>
        <v>#N/A</v>
      </c>
      <c r="Y101" s="92" t="e">
        <f ca="true">+IF(AND(ISNUMBER(OFFSET('Sanitation Data'!$D$11,0,10*ROW('Sanitation Data'!D95))),'Data Summary'!CN101="Yes"),OFFSET('Sanitation Data'!$D$11,0,10*ROW('Sanitation Data'!D95)),NA())</f>
        <v>#N/A</v>
      </c>
      <c r="Z101" s="92" t="e">
        <f ca="true">+IF(AND(ISNUMBER(OFFSET('Sanitation Data'!$D$12,0,10*ROW('Sanitation Data'!D95))),'Data Summary'!CO101="Yes"),OFFSET('Sanitation Data'!$D$12,0,10*ROW('Sanitation Data'!D95)),NA())</f>
        <v>#N/A</v>
      </c>
      <c r="AA101" s="92" t="e">
        <f ca="true">+IF(AND(ISNUMBER(OFFSET('Sanitation Data'!$E$4,0,10*ROW('Sanitation Data'!E95))),'Data Summary'!CP101="Yes"),100-OFFSET('Sanitation Data'!$E$4,0,10*ROW('Sanitation Data'!E95)),NA())</f>
        <v>#N/A</v>
      </c>
      <c r="AB101" s="92" t="e">
        <f ca="true">+IF(AND(ISNUMBER(OFFSET('Sanitation Data'!$E$6,0,10*ROW('Sanitation Data'!E95))),'Data Summary'!CQ101="Yes"),OFFSET('Sanitation Data'!$E$6,0,10*ROW('Sanitation Data'!E95)),NA())</f>
        <v>#N/A</v>
      </c>
      <c r="AC101" s="92" t="e">
        <f ca="true">+IF(AND(ISNUMBER(OFFSET('Sanitation Data'!$E$10,0,10*ROW('Sanitation Data'!E95))),'Data Summary'!CR101="Yes"),OFFSET('Sanitation Data'!$E$10,0,10*ROW('Sanitation Data'!E95)),NA())</f>
        <v>#N/A</v>
      </c>
      <c r="AD101" s="92" t="e">
        <f ca="true">+IF(AND(ISNUMBER(OFFSET('Sanitation Data'!$E$11,0,10*ROW('Sanitation Data'!E95))),'Data Summary'!CS101="Yes"),OFFSET('Sanitation Data'!$E$11,0,10*ROW('Sanitation Data'!E95)),NA())</f>
        <v>#N/A</v>
      </c>
      <c r="AE101" s="92" t="e">
        <f ca="true">+IF(AND(ISNUMBER(OFFSET('Sanitation Data'!$E$12,0,10*ROW('Sanitation Data'!E95))),'Data Summary'!CT101="Yes"),OFFSET('Sanitation Data'!$E$12,0,10*ROW('Sanitation Data'!E95)),NA())</f>
        <v>#N/A</v>
      </c>
      <c r="AF101" s="92" t="e">
        <f ca="true">+IF(AND(ISNUMBER(OFFSET('Sanitation Data'!$F$4,0,10*ROW('Sanitation Data'!F95))),'Data Summary'!CU101="Yes"),100-OFFSET('Sanitation Data'!$F$4,0,10*ROW('Sanitation Data'!F95)),NA())</f>
        <v>#N/A</v>
      </c>
      <c r="AG101" s="92" t="e">
        <f ca="true">+IF(AND(ISNUMBER(OFFSET('Sanitation Data'!$F$6,0,10*ROW('Sanitation Data'!F95))),'Data Summary'!CV101="Yes"),OFFSET('Sanitation Data'!$F$6,0,10*ROW('Sanitation Data'!F95)),NA())</f>
        <v>#N/A</v>
      </c>
      <c r="AH101" s="92" t="e">
        <f ca="true">+IF(AND(ISNUMBER(OFFSET('Sanitation Data'!$F$10,0,10*ROW('Sanitation Data'!F95))),'Data Summary'!CW101="Yes"),OFFSET('Sanitation Data'!$F$10,0,10*ROW('Sanitation Data'!F95)),NA())</f>
        <v>#N/A</v>
      </c>
      <c r="AI101" s="92" t="e">
        <f ca="true">+IF(AND(ISNUMBER(OFFSET('Sanitation Data'!$F$11,0,10*ROW('Sanitation Data'!F95))),'Data Summary'!CX101="Yes"),OFFSET('Sanitation Data'!$F$11,0,10*ROW('Sanitation Data'!F95)),NA())</f>
        <v>#N/A</v>
      </c>
      <c r="AJ101" s="92" t="e">
        <f ca="true">+IF(AND(ISNUMBER(OFFSET('Sanitation Data'!$F$12,0,10*ROW('Sanitation Data'!F95))),'Data Summary'!CY101="Yes"),OFFSET('Sanitation Data'!$F$12,0,10*ROW('Sanitation Data'!F95)),NA())</f>
        <v>#N/A</v>
      </c>
      <c r="AK101" s="92" t="e">
        <f ca="true">+IF(AND(ISNUMBER(OFFSET('Sanitation Data'!$G$4,0,10*ROW('Sanitation Data'!G95))),'Data Summary'!CZ101="Yes"),100-OFFSET('Sanitation Data'!$G$4,0,10*ROW('Sanitation Data'!G95)),NA())</f>
        <v>#N/A</v>
      </c>
      <c r="AL101" s="92" t="e">
        <f ca="true">+IF(AND(ISNUMBER(OFFSET('Sanitation Data'!$G$6,0,10*ROW('Sanitation Data'!G95))),'Data Summary'!DA101="Yes"),OFFSET('Sanitation Data'!$G$6,0,10*ROW('Sanitation Data'!G95)),NA())</f>
        <v>#N/A</v>
      </c>
      <c r="AM101" s="92" t="e">
        <f ca="true">+IF(AND(ISNUMBER(OFFSET('Sanitation Data'!$G$10,0,10*ROW('Sanitation Data'!G95))),'Data Summary'!DB101="Yes"),OFFSET('Sanitation Data'!$G$10,0,10*ROW('Sanitation Data'!G95)),NA())</f>
        <v>#N/A</v>
      </c>
      <c r="AN101" s="92" t="e">
        <f ca="true">+IF(AND(ISNUMBER(OFFSET('Sanitation Data'!$G$11,0,10*ROW('Sanitation Data'!G95))),'Data Summary'!DC101="Yes"),OFFSET('Sanitation Data'!$G$11,0,10*ROW('Sanitation Data'!G95)),NA())</f>
        <v>#N/A</v>
      </c>
      <c r="AO101" s="92" t="e">
        <f ca="true">+IF(AND(ISNUMBER(OFFSET('Sanitation Data'!$G$12,0,10*ROW('Sanitation Data'!G95))),'Data Summary'!DD101="Yes"),OFFSET('Sanitation Data'!$G$12,0,10*ROW('Sanitation Data'!G95)),NA())</f>
        <v>#N/A</v>
      </c>
      <c r="AP101" s="92" t="e">
        <f ca="true">+IF(AND(ISNUMBER(OFFSET('Sanitation Data'!$H$4,0,10*ROW('Sanitation Data'!H95))),'Data Summary'!DE101="Yes"),100-OFFSET('Sanitation Data'!$H$4,0,10*ROW('Sanitation Data'!H95)),NA())</f>
        <v>#N/A</v>
      </c>
      <c r="AQ101" s="92" t="e">
        <f ca="true">+IF(AND(ISNUMBER(OFFSET('Sanitation Data'!$H$6,0,10*ROW('Sanitation Data'!H95))),'Data Summary'!DF101="Yes"),OFFSET('Sanitation Data'!$H$6,0,10*ROW('Sanitation Data'!H95)),NA())</f>
        <v>#N/A</v>
      </c>
      <c r="AR101" s="92" t="e">
        <f ca="true">+IF(AND(ISNUMBER(OFFSET('Sanitation Data'!$H$10,0,10*ROW('Sanitation Data'!H95))),'Data Summary'!DG101="Yes"),OFFSET('Sanitation Data'!$H$10,0,10*ROW('Sanitation Data'!H95)),NA())</f>
        <v>#N/A</v>
      </c>
      <c r="AS101" s="92" t="e">
        <f ca="true">+IF(AND(ISNUMBER(OFFSET('Sanitation Data'!$H$11,0,10*ROW('Sanitation Data'!H95))),'Data Summary'!DH101="Yes"),OFFSET('Sanitation Data'!$H$11,0,10*ROW('Sanitation Data'!H95)),NA())</f>
        <v>#N/A</v>
      </c>
      <c r="AT101" s="92" t="e">
        <f ca="true">+IF(AND(ISNUMBER(OFFSET('Sanitation Data'!$H$12,0,10*ROW('Sanitation Data'!H95))),'Data Summary'!DI101="Yes"),OFFSET('Sanitation Data'!$H$12,0,10*ROW('Sanitation Data'!H95)),NA())</f>
        <v>#N/A</v>
      </c>
      <c r="AU101" s="92" t="e">
        <f ca="true">+IF(AND(ISNUMBER(OFFSET('Sanitation Data'!$I$4,0,10*ROW('Sanitation Data'!I95))),'Data Summary'!DJ101="Yes"),100-OFFSET('Sanitation Data'!$I$4,0,10*ROW('Sanitation Data'!I95)),NA())</f>
        <v>#N/A</v>
      </c>
      <c r="AV101" s="92" t="e">
        <f ca="true">+IF(AND(ISNUMBER(OFFSET('Sanitation Data'!$I$6,0,10*ROW('Sanitation Data'!I95))),'Data Summary'!DK101="Yes"),OFFSET('Sanitation Data'!$I$6,0,10*ROW('Sanitation Data'!I95)),NA())</f>
        <v>#N/A</v>
      </c>
      <c r="AW101" s="92" t="e">
        <f ca="true">+IF(AND(ISNUMBER(OFFSET('Sanitation Data'!$I$10,0,10*ROW('Sanitation Data'!I95))),'Data Summary'!DL101="Yes"),OFFSET('Sanitation Data'!$I$10,0,10*ROW('Sanitation Data'!I95)),NA())</f>
        <v>#N/A</v>
      </c>
      <c r="AX101" s="92" t="e">
        <f ca="true">+IF(AND(ISNUMBER(OFFSET('Sanitation Data'!$I$11,0,10*ROW('Sanitation Data'!I95))),'Data Summary'!DM101="Yes"),OFFSET('Sanitation Data'!$I$11,0,10*ROW('Sanitation Data'!I95)),NA())</f>
        <v>#N/A</v>
      </c>
      <c r="AY101" s="92" t="e">
        <f ca="true">+IF(AND(ISNUMBER(OFFSET('Sanitation Data'!$I$12,0,10*ROW('Sanitation Data'!I95))),'Data Summary'!DN101="Yes"),OFFSET('Sanitation Data'!$I$12,0,10*ROW('Sanitation Data'!I95)),NA())</f>
        <v>#N/A</v>
      </c>
      <c r="AZ101" s="93" t="e">
        <f ca="true">+IF(AND(ISNUMBER(OFFSET('Hygiene Data'!$D$5,0,10*ROW('Hygiene Data'!D95))),'Data Summary'!DO101="Yes"),OFFSET('Hygiene Data'!$D$5,0,10*ROW('Hygiene Data'!D95)),NA())</f>
        <v>#N/A</v>
      </c>
      <c r="BA101" s="93" t="e">
        <f ca="true">+IF(AND(ISNUMBER(OFFSET('Hygiene Data'!$D$7,0,10*ROW('Hygiene Data'!D95))),'Data Summary'!DP101="Yes"),OFFSET('Hygiene Data'!$D$7,0,10*ROW('Hygiene Data'!D95)),NA())</f>
        <v>#N/A</v>
      </c>
      <c r="BB101" s="93" t="e">
        <f ca="true">+IF(AND(ISNUMBER(OFFSET('Hygiene Data'!$D$9,0,10*ROW('Hygiene Data'!D95))),'Data Summary'!DQ101="Yes"),OFFSET('Hygiene Data'!$D$9,0,10*ROW('Hygiene Data'!D95)),NA())</f>
        <v>#N/A</v>
      </c>
      <c r="BC101" s="93" t="e">
        <f ca="true">+IF(AND(ISNUMBER(OFFSET('Hygiene Data'!$E$5,0,10*ROW('Hygiene Data'!E95))),'Data Summary'!DR101="Yes"),OFFSET('Hygiene Data'!$E$5,0,10*ROW('Hygiene Data'!E95)),NA())</f>
        <v>#N/A</v>
      </c>
      <c r="BD101" s="93" t="e">
        <f ca="true">+IF(AND(ISNUMBER(OFFSET('Hygiene Data'!$E$7,0,10*ROW('Hygiene Data'!E95))),'Data Summary'!DS101="Yes"),OFFSET('Hygiene Data'!$E$7,0,10*ROW('Hygiene Data'!E95)),NA())</f>
        <v>#N/A</v>
      </c>
      <c r="BE101" s="93" t="e">
        <f ca="true">+IF(AND(ISNUMBER(OFFSET('Hygiene Data'!$E$9,0,10*ROW('Hygiene Data'!E95))),'Data Summary'!DT101="Yes"),OFFSET('Hygiene Data'!$E$9,0,10*ROW('Hygiene Data'!E95)),NA())</f>
        <v>#N/A</v>
      </c>
      <c r="BF101" s="93" t="e">
        <f ca="true">+IF(AND(ISNUMBER(OFFSET('Hygiene Data'!$F$5,0,10*ROW('Hygiene Data'!F95))),'Data Summary'!DU101="Yes"),OFFSET('Hygiene Data'!$F$5,0,10*ROW('Hygiene Data'!F95)),NA())</f>
        <v>#N/A</v>
      </c>
      <c r="BG101" s="93" t="e">
        <f ca="true">+IF(AND(ISNUMBER(OFFSET('Hygiene Data'!$F$7,0,10*ROW('Hygiene Data'!F95))),'Data Summary'!DV101="Yes"),OFFSET('Hygiene Data'!$F$7,0,10*ROW('Hygiene Data'!F95)),NA())</f>
        <v>#N/A</v>
      </c>
      <c r="BH101" s="93" t="e">
        <f ca="true">+IF(AND(ISNUMBER(OFFSET('Hygiene Data'!$F$9,0,10*ROW('Hygiene Data'!F95))),'Data Summary'!DW101="Yes"),OFFSET('Hygiene Data'!$F$9,0,10*ROW('Hygiene Data'!F95)),NA())</f>
        <v>#N/A</v>
      </c>
      <c r="BI101" s="93" t="e">
        <f ca="true">+IF(AND(ISNUMBER(OFFSET('Hygiene Data'!$G$5,0,10*ROW('Hygiene Data'!G95))),'Data Summary'!DX101="Yes"),OFFSET('Hygiene Data'!$G$5,0,10*ROW('Hygiene Data'!G95)),NA())</f>
        <v>#N/A</v>
      </c>
      <c r="BJ101" s="93" t="e">
        <f ca="true">+IF(AND(ISNUMBER(OFFSET('Hygiene Data'!$G$7,0,10*ROW('Hygiene Data'!G95))),'Data Summary'!DY101="Yes"),OFFSET('Hygiene Data'!$G$7,0,10*ROW('Hygiene Data'!G95)),NA())</f>
        <v>#N/A</v>
      </c>
      <c r="BK101" s="93" t="e">
        <f ca="true">+IF(AND(ISNUMBER(OFFSET('Hygiene Data'!$G$9,0,10*ROW('Hygiene Data'!G95))),'Data Summary'!DZ101="Yes"),OFFSET('Hygiene Data'!$G$9,0,10*ROW('Hygiene Data'!G95)),NA())</f>
        <v>#N/A</v>
      </c>
      <c r="BL101" s="93" t="e">
        <f ca="true">+IF(AND(ISNUMBER(OFFSET('Hygiene Data'!$H$5,0,10*ROW('Hygiene Data'!H95))),'Data Summary'!EA101="Yes"),OFFSET('Hygiene Data'!$H$5,0,10*ROW('Hygiene Data'!H95)),NA())</f>
        <v>#N/A</v>
      </c>
      <c r="BM101" s="93" t="e">
        <f ca="true">+IF(AND(ISNUMBER(OFFSET('Hygiene Data'!$H$7,0,10*ROW('Hygiene Data'!H95))),'Data Summary'!EB101="Yes"),OFFSET('Hygiene Data'!$H$7,0,10*ROW('Hygiene Data'!H95)),NA())</f>
        <v>#N/A</v>
      </c>
      <c r="BN101" s="93" t="e">
        <f ca="true">+IF(AND(ISNUMBER(OFFSET('Hygiene Data'!$H$9,0,10*ROW('Hygiene Data'!H95))),'Data Summary'!EC101="Yes"),OFFSET('Hygiene Data'!$H$9,0,10*ROW('Hygiene Data'!H95)),NA())</f>
        <v>#N/A</v>
      </c>
      <c r="BO101" s="93" t="e">
        <f ca="true">+IF(AND(ISNUMBER(OFFSET('Hygiene Data'!$I$5,0,10*ROW('Hygiene Data'!I95))),'Data Summary'!ED101="Yes"),OFFSET('Hygiene Data'!$I$5,0,10*ROW('Hygiene Data'!I95)),NA())</f>
        <v>#N/A</v>
      </c>
      <c r="BP101" s="93" t="e">
        <f ca="true">+IF(AND(ISNUMBER(OFFSET('Hygiene Data'!$I$7,0,10*ROW('Hygiene Data'!I95))),'Data Summary'!EE101="Yes"),OFFSET('Hygiene Data'!$I$7,0,10*ROW('Hygiene Data'!I95)),NA())</f>
        <v>#N/A</v>
      </c>
      <c r="BQ101" s="93" t="e">
        <f ca="true">+IF(AND(ISNUMBER(OFFSET('Hygiene Data'!$I$9,0,10*ROW('Hygiene Data'!I95))),'Data Summary'!EF101="Yes"),OFFSET('Hygiene Data'!$I$9,0,10*ROW('Hygiene Data'!I95)),NA())</f>
        <v>#N/A</v>
      </c>
    </row>
    <row xmlns:x14ac="http://schemas.microsoft.com/office/spreadsheetml/2009/9/ac" r="102" x14ac:dyDescent="0.2">
      <c r="A102" s="325" t="e">
        <f ca="true">+RIGHT('Data Summary'!A102,LEN('Data Summary'!A102)-9)</f>
        <v>#VALUE!</v>
      </c>
      <c r="B102" s="35" t="str">
        <f ca="true">+IF(ISTEXT('Data Summary'!B102),'Data Summary'!B102,"")</f>
        <v/>
      </c>
      <c r="C102" s="324" t="e">
        <f ca="true">+VALUE('Data Summary'!C102)</f>
        <v>#VALUE!</v>
      </c>
      <c r="D102" s="91" t="e">
        <f ca="true">+IF(AND(ISNUMBER(OFFSET('Water Data'!$D$4,0,10*ROW('Water Data'!D96))),'Data Summary'!BS102="Yes"),100-OFFSET('Water Data'!$D$4,0,10*ROW('Water Data'!D96)),NA())</f>
        <v>#N/A</v>
      </c>
      <c r="E102" s="91" t="e">
        <f ca="true">+IF(AND(ISNUMBER(OFFSET('Water Data'!$D$6,0,10*ROW('Water Data'!D96))),'Data Summary'!BT102="Yes"),OFFSET('Water Data'!$D$6,0,10*ROW('Water Data'!D96)),NA())</f>
        <v>#N/A</v>
      </c>
      <c r="F102" s="91" t="e">
        <f ca="true">+IF(AND(ISNUMBER(OFFSET('Water Data'!$D$9,0,10*ROW('Water Data'!D96))),'Data Summary'!BU102="Yes"),OFFSET('Water Data'!$D$9,0,10*ROW('Water Data'!D96)),NA())</f>
        <v>#N/A</v>
      </c>
      <c r="G102" s="91" t="e">
        <f ca="true">+IF(AND(ISNUMBER(OFFSET('Water Data'!$E$4,0,10*ROW('Water Data'!E96))),'Data Summary'!BV102="Yes"),100-OFFSET('Water Data'!$E$4,0,10*ROW('Water Data'!E96)),NA())</f>
        <v>#N/A</v>
      </c>
      <c r="H102" s="91" t="e">
        <f ca="true">+IF(AND(ISNUMBER(OFFSET('Water Data'!$E$6,0,10*ROW('Water Data'!E96))),'Data Summary'!BW102="Yes"),OFFSET('Water Data'!$E$6,0,10*ROW('Water Data'!E96)),NA())</f>
        <v>#N/A</v>
      </c>
      <c r="I102" s="91" t="e">
        <f ca="true">+IF(AND(ISNUMBER(OFFSET('Water Data'!$E$9,0,10*ROW('Water Data'!E96))),'Data Summary'!BX102="Yes"),OFFSET('Water Data'!$E$9,0,10*ROW('Water Data'!E96)),NA())</f>
        <v>#N/A</v>
      </c>
      <c r="J102" s="91" t="e">
        <f ca="true">+IF(AND(ISNUMBER(OFFSET('Water Data'!$F$4,0,10*ROW('Water Data'!F96))),'Data Summary'!BY102="Yes"),100-OFFSET('Water Data'!$F$4,0,10*ROW('Water Data'!F96)),NA())</f>
        <v>#N/A</v>
      </c>
      <c r="K102" s="91" t="e">
        <f ca="true">+IF(AND(ISNUMBER(OFFSET('Water Data'!$F$6,0,10*ROW('Water Data'!F96))),'Data Summary'!BZ102="Yes"),OFFSET('Water Data'!$F$6,0,10*ROW('Water Data'!F96)),NA())</f>
        <v>#N/A</v>
      </c>
      <c r="L102" s="91" t="e">
        <f ca="true">+IF(AND(ISNUMBER(OFFSET('Water Data'!$F$9,0,10*ROW('Water Data'!F96))),'Data Summary'!CA102="Yes"),OFFSET('Water Data'!$F$9,0,10*ROW('Water Data'!F96)),NA())</f>
        <v>#N/A</v>
      </c>
      <c r="M102" s="91" t="e">
        <f ca="true">+IF(AND(ISNUMBER(OFFSET('Water Data'!$G$4,0,10*ROW('Water Data'!G96))),'Data Summary'!CB102="Yes"),100-OFFSET('Water Data'!$G$4,0,10*ROW('Water Data'!G96)),NA())</f>
        <v>#N/A</v>
      </c>
      <c r="N102" s="91" t="e">
        <f ca="true">+IF(AND(ISNUMBER(OFFSET('Water Data'!$G$6,0,10*ROW('Water Data'!G96))),'Data Summary'!CC102="Yes"),OFFSET('Water Data'!$G$6,0,10*ROW('Water Data'!G96)),NA())</f>
        <v>#N/A</v>
      </c>
      <c r="O102" s="91" t="e">
        <f ca="true">+IF(AND(ISNUMBER(OFFSET('Water Data'!$G$9,0,10*ROW('Water Data'!G96))),'Data Summary'!CD102="Yes"),OFFSET('Water Data'!$G$9,0,10*ROW('Water Data'!G96)),NA())</f>
        <v>#N/A</v>
      </c>
      <c r="P102" s="91" t="e">
        <f ca="true">+IF(AND(ISNUMBER(OFFSET('Water Data'!$H$4,0,10*ROW('Water Data'!H96))),'Data Summary'!CE102="Yes"),100-OFFSET('Water Data'!$H$4,0,10*ROW('Water Data'!H96)),NA())</f>
        <v>#N/A</v>
      </c>
      <c r="Q102" s="91" t="e">
        <f ca="true">+IF(AND(ISNUMBER(OFFSET('Water Data'!$H$6,0,10*ROW('Water Data'!H96))),'Data Summary'!CF102="Yes"),OFFSET('Water Data'!$H$6,0,10*ROW('Water Data'!H96)),NA())</f>
        <v>#N/A</v>
      </c>
      <c r="R102" s="91" t="e">
        <f ca="true">+IF(AND(ISNUMBER(OFFSET('Water Data'!$H$9,0,10*ROW('Water Data'!H96))),'Data Summary'!CG102="Yes"),OFFSET('Water Data'!$H$9,0,10*ROW('Water Data'!H96)),NA())</f>
        <v>#N/A</v>
      </c>
      <c r="S102" s="91" t="e">
        <f ca="true">+IF(AND(ISNUMBER(OFFSET('Water Data'!$I$4,0,10*ROW('Water Data'!I96))),'Data Summary'!CH102="Yes"),100-OFFSET('Water Data'!$I$4,0,10*ROW('Water Data'!I96)),NA())</f>
        <v>#N/A</v>
      </c>
      <c r="T102" s="91" t="e">
        <f ca="true">+IF(AND(ISNUMBER(OFFSET('Water Data'!$I$6,0,10*ROW('Water Data'!I96))),'Data Summary'!CI102="Yes"),OFFSET('Water Data'!$I$6,0,10*ROW('Water Data'!I96)),NA())</f>
        <v>#N/A</v>
      </c>
      <c r="U102" s="91" t="e">
        <f ca="true">+IF(AND(ISNUMBER(OFFSET('Water Data'!$I$9,0,10*ROW('Water Data'!I96))),'Data Summary'!CJ102="Yes"),OFFSET('Water Data'!$I$9,0,10*ROW('Water Data'!I96)),NA())</f>
        <v>#N/A</v>
      </c>
      <c r="V102" s="92" t="e">
        <f ca="true">+IF(AND(ISNUMBER(OFFSET('Sanitation Data'!$D$4,0,10*ROW('Sanitation Data'!D96))),'Data Summary'!CK102="Yes"),100-OFFSET('Sanitation Data'!$D$4,0,10*ROW('Sanitation Data'!D96)),NA())</f>
        <v>#N/A</v>
      </c>
      <c r="W102" s="92" t="e">
        <f ca="true">+IF(AND(ISNUMBER(OFFSET('Sanitation Data'!$D$6,0,10*ROW('Sanitation Data'!D96))),'Data Summary'!CL102="Yes"),OFFSET('Sanitation Data'!$D$6,0,10*ROW('Sanitation Data'!D96)),NA())</f>
        <v>#N/A</v>
      </c>
      <c r="X102" s="92" t="e">
        <f ca="true">+IF(AND(ISNUMBER(OFFSET('Sanitation Data'!$D$10,0,10*ROW('Sanitation Data'!D96))),'Data Summary'!CM102="Yes"),OFFSET('Sanitation Data'!$D$10,0,10*ROW('Sanitation Data'!D96)),NA())</f>
        <v>#N/A</v>
      </c>
      <c r="Y102" s="92" t="e">
        <f ca="true">+IF(AND(ISNUMBER(OFFSET('Sanitation Data'!$D$11,0,10*ROW('Sanitation Data'!D96))),'Data Summary'!CN102="Yes"),OFFSET('Sanitation Data'!$D$11,0,10*ROW('Sanitation Data'!D96)),NA())</f>
        <v>#N/A</v>
      </c>
      <c r="Z102" s="92" t="e">
        <f ca="true">+IF(AND(ISNUMBER(OFFSET('Sanitation Data'!$D$12,0,10*ROW('Sanitation Data'!D96))),'Data Summary'!CO102="Yes"),OFFSET('Sanitation Data'!$D$12,0,10*ROW('Sanitation Data'!D96)),NA())</f>
        <v>#N/A</v>
      </c>
      <c r="AA102" s="92" t="e">
        <f ca="true">+IF(AND(ISNUMBER(OFFSET('Sanitation Data'!$E$4,0,10*ROW('Sanitation Data'!E96))),'Data Summary'!CP102="Yes"),100-OFFSET('Sanitation Data'!$E$4,0,10*ROW('Sanitation Data'!E96)),NA())</f>
        <v>#N/A</v>
      </c>
      <c r="AB102" s="92" t="e">
        <f ca="true">+IF(AND(ISNUMBER(OFFSET('Sanitation Data'!$E$6,0,10*ROW('Sanitation Data'!E96))),'Data Summary'!CQ102="Yes"),OFFSET('Sanitation Data'!$E$6,0,10*ROW('Sanitation Data'!E96)),NA())</f>
        <v>#N/A</v>
      </c>
      <c r="AC102" s="92" t="e">
        <f ca="true">+IF(AND(ISNUMBER(OFFSET('Sanitation Data'!$E$10,0,10*ROW('Sanitation Data'!E96))),'Data Summary'!CR102="Yes"),OFFSET('Sanitation Data'!$E$10,0,10*ROW('Sanitation Data'!E96)),NA())</f>
        <v>#N/A</v>
      </c>
      <c r="AD102" s="92" t="e">
        <f ca="true">+IF(AND(ISNUMBER(OFFSET('Sanitation Data'!$E$11,0,10*ROW('Sanitation Data'!E96))),'Data Summary'!CS102="Yes"),OFFSET('Sanitation Data'!$E$11,0,10*ROW('Sanitation Data'!E96)),NA())</f>
        <v>#N/A</v>
      </c>
      <c r="AE102" s="92" t="e">
        <f ca="true">+IF(AND(ISNUMBER(OFFSET('Sanitation Data'!$E$12,0,10*ROW('Sanitation Data'!E96))),'Data Summary'!CT102="Yes"),OFFSET('Sanitation Data'!$E$12,0,10*ROW('Sanitation Data'!E96)),NA())</f>
        <v>#N/A</v>
      </c>
      <c r="AF102" s="92" t="e">
        <f ca="true">+IF(AND(ISNUMBER(OFFSET('Sanitation Data'!$F$4,0,10*ROW('Sanitation Data'!F96))),'Data Summary'!CU102="Yes"),100-OFFSET('Sanitation Data'!$F$4,0,10*ROW('Sanitation Data'!F96)),NA())</f>
        <v>#N/A</v>
      </c>
      <c r="AG102" s="92" t="e">
        <f ca="true">+IF(AND(ISNUMBER(OFFSET('Sanitation Data'!$F$6,0,10*ROW('Sanitation Data'!F96))),'Data Summary'!CV102="Yes"),OFFSET('Sanitation Data'!$F$6,0,10*ROW('Sanitation Data'!F96)),NA())</f>
        <v>#N/A</v>
      </c>
      <c r="AH102" s="92" t="e">
        <f ca="true">+IF(AND(ISNUMBER(OFFSET('Sanitation Data'!$F$10,0,10*ROW('Sanitation Data'!F96))),'Data Summary'!CW102="Yes"),OFFSET('Sanitation Data'!$F$10,0,10*ROW('Sanitation Data'!F96)),NA())</f>
        <v>#N/A</v>
      </c>
      <c r="AI102" s="92" t="e">
        <f ca="true">+IF(AND(ISNUMBER(OFFSET('Sanitation Data'!$F$11,0,10*ROW('Sanitation Data'!F96))),'Data Summary'!CX102="Yes"),OFFSET('Sanitation Data'!$F$11,0,10*ROW('Sanitation Data'!F96)),NA())</f>
        <v>#N/A</v>
      </c>
      <c r="AJ102" s="92" t="e">
        <f ca="true">+IF(AND(ISNUMBER(OFFSET('Sanitation Data'!$F$12,0,10*ROW('Sanitation Data'!F96))),'Data Summary'!CY102="Yes"),OFFSET('Sanitation Data'!$F$12,0,10*ROW('Sanitation Data'!F96)),NA())</f>
        <v>#N/A</v>
      </c>
      <c r="AK102" s="92" t="e">
        <f ca="true">+IF(AND(ISNUMBER(OFFSET('Sanitation Data'!$G$4,0,10*ROW('Sanitation Data'!G96))),'Data Summary'!CZ102="Yes"),100-OFFSET('Sanitation Data'!$G$4,0,10*ROW('Sanitation Data'!G96)),NA())</f>
        <v>#N/A</v>
      </c>
      <c r="AL102" s="92" t="e">
        <f ca="true">+IF(AND(ISNUMBER(OFFSET('Sanitation Data'!$G$6,0,10*ROW('Sanitation Data'!G96))),'Data Summary'!DA102="Yes"),OFFSET('Sanitation Data'!$G$6,0,10*ROW('Sanitation Data'!G96)),NA())</f>
        <v>#N/A</v>
      </c>
      <c r="AM102" s="92" t="e">
        <f ca="true">+IF(AND(ISNUMBER(OFFSET('Sanitation Data'!$G$10,0,10*ROW('Sanitation Data'!G96))),'Data Summary'!DB102="Yes"),OFFSET('Sanitation Data'!$G$10,0,10*ROW('Sanitation Data'!G96)),NA())</f>
        <v>#N/A</v>
      </c>
      <c r="AN102" s="92" t="e">
        <f ca="true">+IF(AND(ISNUMBER(OFFSET('Sanitation Data'!$G$11,0,10*ROW('Sanitation Data'!G96))),'Data Summary'!DC102="Yes"),OFFSET('Sanitation Data'!$G$11,0,10*ROW('Sanitation Data'!G96)),NA())</f>
        <v>#N/A</v>
      </c>
      <c r="AO102" s="92" t="e">
        <f ca="true">+IF(AND(ISNUMBER(OFFSET('Sanitation Data'!$G$12,0,10*ROW('Sanitation Data'!G96))),'Data Summary'!DD102="Yes"),OFFSET('Sanitation Data'!$G$12,0,10*ROW('Sanitation Data'!G96)),NA())</f>
        <v>#N/A</v>
      </c>
      <c r="AP102" s="92" t="e">
        <f ca="true">+IF(AND(ISNUMBER(OFFSET('Sanitation Data'!$H$4,0,10*ROW('Sanitation Data'!H96))),'Data Summary'!DE102="Yes"),100-OFFSET('Sanitation Data'!$H$4,0,10*ROW('Sanitation Data'!H96)),NA())</f>
        <v>#N/A</v>
      </c>
      <c r="AQ102" s="92" t="e">
        <f ca="true">+IF(AND(ISNUMBER(OFFSET('Sanitation Data'!$H$6,0,10*ROW('Sanitation Data'!H96))),'Data Summary'!DF102="Yes"),OFFSET('Sanitation Data'!$H$6,0,10*ROW('Sanitation Data'!H96)),NA())</f>
        <v>#N/A</v>
      </c>
      <c r="AR102" s="92" t="e">
        <f ca="true">+IF(AND(ISNUMBER(OFFSET('Sanitation Data'!$H$10,0,10*ROW('Sanitation Data'!H96))),'Data Summary'!DG102="Yes"),OFFSET('Sanitation Data'!$H$10,0,10*ROW('Sanitation Data'!H96)),NA())</f>
        <v>#N/A</v>
      </c>
      <c r="AS102" s="92" t="e">
        <f ca="true">+IF(AND(ISNUMBER(OFFSET('Sanitation Data'!$H$11,0,10*ROW('Sanitation Data'!H96))),'Data Summary'!DH102="Yes"),OFFSET('Sanitation Data'!$H$11,0,10*ROW('Sanitation Data'!H96)),NA())</f>
        <v>#N/A</v>
      </c>
      <c r="AT102" s="92" t="e">
        <f ca="true">+IF(AND(ISNUMBER(OFFSET('Sanitation Data'!$H$12,0,10*ROW('Sanitation Data'!H96))),'Data Summary'!DI102="Yes"),OFFSET('Sanitation Data'!$H$12,0,10*ROW('Sanitation Data'!H96)),NA())</f>
        <v>#N/A</v>
      </c>
      <c r="AU102" s="92" t="e">
        <f ca="true">+IF(AND(ISNUMBER(OFFSET('Sanitation Data'!$I$4,0,10*ROW('Sanitation Data'!I96))),'Data Summary'!DJ102="Yes"),100-OFFSET('Sanitation Data'!$I$4,0,10*ROW('Sanitation Data'!I96)),NA())</f>
        <v>#N/A</v>
      </c>
      <c r="AV102" s="92" t="e">
        <f ca="true">+IF(AND(ISNUMBER(OFFSET('Sanitation Data'!$I$6,0,10*ROW('Sanitation Data'!I96))),'Data Summary'!DK102="Yes"),OFFSET('Sanitation Data'!$I$6,0,10*ROW('Sanitation Data'!I96)),NA())</f>
        <v>#N/A</v>
      </c>
      <c r="AW102" s="92" t="e">
        <f ca="true">+IF(AND(ISNUMBER(OFFSET('Sanitation Data'!$I$10,0,10*ROW('Sanitation Data'!I96))),'Data Summary'!DL102="Yes"),OFFSET('Sanitation Data'!$I$10,0,10*ROW('Sanitation Data'!I96)),NA())</f>
        <v>#N/A</v>
      </c>
      <c r="AX102" s="92" t="e">
        <f ca="true">+IF(AND(ISNUMBER(OFFSET('Sanitation Data'!$I$11,0,10*ROW('Sanitation Data'!I96))),'Data Summary'!DM102="Yes"),OFFSET('Sanitation Data'!$I$11,0,10*ROW('Sanitation Data'!I96)),NA())</f>
        <v>#N/A</v>
      </c>
      <c r="AY102" s="92" t="e">
        <f ca="true">+IF(AND(ISNUMBER(OFFSET('Sanitation Data'!$I$12,0,10*ROW('Sanitation Data'!I96))),'Data Summary'!DN102="Yes"),OFFSET('Sanitation Data'!$I$12,0,10*ROW('Sanitation Data'!I96)),NA())</f>
        <v>#N/A</v>
      </c>
      <c r="AZ102" s="93" t="e">
        <f ca="true">+IF(AND(ISNUMBER(OFFSET('Hygiene Data'!$D$5,0,10*ROW('Hygiene Data'!D96))),'Data Summary'!DO102="Yes"),OFFSET('Hygiene Data'!$D$5,0,10*ROW('Hygiene Data'!D96)),NA())</f>
        <v>#N/A</v>
      </c>
      <c r="BA102" s="93" t="e">
        <f ca="true">+IF(AND(ISNUMBER(OFFSET('Hygiene Data'!$D$7,0,10*ROW('Hygiene Data'!D96))),'Data Summary'!DP102="Yes"),OFFSET('Hygiene Data'!$D$7,0,10*ROW('Hygiene Data'!D96)),NA())</f>
        <v>#N/A</v>
      </c>
      <c r="BB102" s="93" t="e">
        <f ca="true">+IF(AND(ISNUMBER(OFFSET('Hygiene Data'!$D$9,0,10*ROW('Hygiene Data'!D96))),'Data Summary'!DQ102="Yes"),OFFSET('Hygiene Data'!$D$9,0,10*ROW('Hygiene Data'!D96)),NA())</f>
        <v>#N/A</v>
      </c>
      <c r="BC102" s="93" t="e">
        <f ca="true">+IF(AND(ISNUMBER(OFFSET('Hygiene Data'!$E$5,0,10*ROW('Hygiene Data'!E96))),'Data Summary'!DR102="Yes"),OFFSET('Hygiene Data'!$E$5,0,10*ROW('Hygiene Data'!E96)),NA())</f>
        <v>#N/A</v>
      </c>
      <c r="BD102" s="93" t="e">
        <f ca="true">+IF(AND(ISNUMBER(OFFSET('Hygiene Data'!$E$7,0,10*ROW('Hygiene Data'!E96))),'Data Summary'!DS102="Yes"),OFFSET('Hygiene Data'!$E$7,0,10*ROW('Hygiene Data'!E96)),NA())</f>
        <v>#N/A</v>
      </c>
      <c r="BE102" s="93" t="e">
        <f ca="true">+IF(AND(ISNUMBER(OFFSET('Hygiene Data'!$E$9,0,10*ROW('Hygiene Data'!E96))),'Data Summary'!DT102="Yes"),OFFSET('Hygiene Data'!$E$9,0,10*ROW('Hygiene Data'!E96)),NA())</f>
        <v>#N/A</v>
      </c>
      <c r="BF102" s="93" t="e">
        <f ca="true">+IF(AND(ISNUMBER(OFFSET('Hygiene Data'!$F$5,0,10*ROW('Hygiene Data'!F96))),'Data Summary'!DU102="Yes"),OFFSET('Hygiene Data'!$F$5,0,10*ROW('Hygiene Data'!F96)),NA())</f>
        <v>#N/A</v>
      </c>
      <c r="BG102" s="93" t="e">
        <f ca="true">+IF(AND(ISNUMBER(OFFSET('Hygiene Data'!$F$7,0,10*ROW('Hygiene Data'!F96))),'Data Summary'!DV102="Yes"),OFFSET('Hygiene Data'!$F$7,0,10*ROW('Hygiene Data'!F96)),NA())</f>
        <v>#N/A</v>
      </c>
      <c r="BH102" s="93" t="e">
        <f ca="true">+IF(AND(ISNUMBER(OFFSET('Hygiene Data'!$F$9,0,10*ROW('Hygiene Data'!F96))),'Data Summary'!DW102="Yes"),OFFSET('Hygiene Data'!$F$9,0,10*ROW('Hygiene Data'!F96)),NA())</f>
        <v>#N/A</v>
      </c>
      <c r="BI102" s="93" t="e">
        <f ca="true">+IF(AND(ISNUMBER(OFFSET('Hygiene Data'!$G$5,0,10*ROW('Hygiene Data'!G96))),'Data Summary'!DX102="Yes"),OFFSET('Hygiene Data'!$G$5,0,10*ROW('Hygiene Data'!G96)),NA())</f>
        <v>#N/A</v>
      </c>
      <c r="BJ102" s="93" t="e">
        <f ca="true">+IF(AND(ISNUMBER(OFFSET('Hygiene Data'!$G$7,0,10*ROW('Hygiene Data'!G96))),'Data Summary'!DY102="Yes"),OFFSET('Hygiene Data'!$G$7,0,10*ROW('Hygiene Data'!G96)),NA())</f>
        <v>#N/A</v>
      </c>
      <c r="BK102" s="93" t="e">
        <f ca="true">+IF(AND(ISNUMBER(OFFSET('Hygiene Data'!$G$9,0,10*ROW('Hygiene Data'!G96))),'Data Summary'!DZ102="Yes"),OFFSET('Hygiene Data'!$G$9,0,10*ROW('Hygiene Data'!G96)),NA())</f>
        <v>#N/A</v>
      </c>
      <c r="BL102" s="93" t="e">
        <f ca="true">+IF(AND(ISNUMBER(OFFSET('Hygiene Data'!$H$5,0,10*ROW('Hygiene Data'!H96))),'Data Summary'!EA102="Yes"),OFFSET('Hygiene Data'!$H$5,0,10*ROW('Hygiene Data'!H96)),NA())</f>
        <v>#N/A</v>
      </c>
      <c r="BM102" s="93" t="e">
        <f ca="true">+IF(AND(ISNUMBER(OFFSET('Hygiene Data'!$H$7,0,10*ROW('Hygiene Data'!H96))),'Data Summary'!EB102="Yes"),OFFSET('Hygiene Data'!$H$7,0,10*ROW('Hygiene Data'!H96)),NA())</f>
        <v>#N/A</v>
      </c>
      <c r="BN102" s="93" t="e">
        <f ca="true">+IF(AND(ISNUMBER(OFFSET('Hygiene Data'!$H$9,0,10*ROW('Hygiene Data'!H96))),'Data Summary'!EC102="Yes"),OFFSET('Hygiene Data'!$H$9,0,10*ROW('Hygiene Data'!H96)),NA())</f>
        <v>#N/A</v>
      </c>
      <c r="BO102" s="93" t="e">
        <f ca="true">+IF(AND(ISNUMBER(OFFSET('Hygiene Data'!$I$5,0,10*ROW('Hygiene Data'!I96))),'Data Summary'!ED102="Yes"),OFFSET('Hygiene Data'!$I$5,0,10*ROW('Hygiene Data'!I96)),NA())</f>
        <v>#N/A</v>
      </c>
      <c r="BP102" s="93" t="e">
        <f ca="true">+IF(AND(ISNUMBER(OFFSET('Hygiene Data'!$I$7,0,10*ROW('Hygiene Data'!I96))),'Data Summary'!EE102="Yes"),OFFSET('Hygiene Data'!$I$7,0,10*ROW('Hygiene Data'!I96)),NA())</f>
        <v>#N/A</v>
      </c>
      <c r="BQ102" s="93" t="e">
        <f ca="true">+IF(AND(ISNUMBER(OFFSET('Hygiene Data'!$I$9,0,10*ROW('Hygiene Data'!I96))),'Data Summary'!EF102="Yes"),OFFSET('Hygiene Data'!$I$9,0,10*ROW('Hygiene Data'!I96)),NA())</f>
        <v>#N/A</v>
      </c>
    </row>
    <row xmlns:x14ac="http://schemas.microsoft.com/office/spreadsheetml/2009/9/ac" r="103" x14ac:dyDescent="0.2">
      <c r="A103" s="325" t="e">
        <f ca="true">+RIGHT('Data Summary'!A103,LEN('Data Summary'!A103)-9)</f>
        <v>#VALUE!</v>
      </c>
      <c r="B103" s="35" t="str">
        <f ca="true">+IF(ISTEXT('Data Summary'!B103),'Data Summary'!B103,"")</f>
        <v/>
      </c>
      <c r="C103" s="324" t="e">
        <f ca="true">+VALUE('Data Summary'!C103)</f>
        <v>#VALUE!</v>
      </c>
      <c r="D103" s="91" t="e">
        <f ca="true">+IF(AND(ISNUMBER(OFFSET('Water Data'!$D$4,0,10*ROW('Water Data'!D97))),'Data Summary'!BS103="Yes"),100-OFFSET('Water Data'!$D$4,0,10*ROW('Water Data'!D97)),NA())</f>
        <v>#N/A</v>
      </c>
      <c r="E103" s="91" t="e">
        <f ca="true">+IF(AND(ISNUMBER(OFFSET('Water Data'!$D$6,0,10*ROW('Water Data'!D97))),'Data Summary'!BT103="Yes"),OFFSET('Water Data'!$D$6,0,10*ROW('Water Data'!D97)),NA())</f>
        <v>#N/A</v>
      </c>
      <c r="F103" s="91" t="e">
        <f ca="true">+IF(AND(ISNUMBER(OFFSET('Water Data'!$D$9,0,10*ROW('Water Data'!D97))),'Data Summary'!BU103="Yes"),OFFSET('Water Data'!$D$9,0,10*ROW('Water Data'!D97)),NA())</f>
        <v>#N/A</v>
      </c>
      <c r="G103" s="91" t="e">
        <f ca="true">+IF(AND(ISNUMBER(OFFSET('Water Data'!$E$4,0,10*ROW('Water Data'!E97))),'Data Summary'!BV103="Yes"),100-OFFSET('Water Data'!$E$4,0,10*ROW('Water Data'!E97)),NA())</f>
        <v>#N/A</v>
      </c>
      <c r="H103" s="91" t="e">
        <f ca="true">+IF(AND(ISNUMBER(OFFSET('Water Data'!$E$6,0,10*ROW('Water Data'!E97))),'Data Summary'!BW103="Yes"),OFFSET('Water Data'!$E$6,0,10*ROW('Water Data'!E97)),NA())</f>
        <v>#N/A</v>
      </c>
      <c r="I103" s="91" t="e">
        <f ca="true">+IF(AND(ISNUMBER(OFFSET('Water Data'!$E$9,0,10*ROW('Water Data'!E97))),'Data Summary'!BX103="Yes"),OFFSET('Water Data'!$E$9,0,10*ROW('Water Data'!E97)),NA())</f>
        <v>#N/A</v>
      </c>
      <c r="J103" s="91" t="e">
        <f ca="true">+IF(AND(ISNUMBER(OFFSET('Water Data'!$F$4,0,10*ROW('Water Data'!F97))),'Data Summary'!BY103="Yes"),100-OFFSET('Water Data'!$F$4,0,10*ROW('Water Data'!F97)),NA())</f>
        <v>#N/A</v>
      </c>
      <c r="K103" s="91" t="e">
        <f ca="true">+IF(AND(ISNUMBER(OFFSET('Water Data'!$F$6,0,10*ROW('Water Data'!F97))),'Data Summary'!BZ103="Yes"),OFFSET('Water Data'!$F$6,0,10*ROW('Water Data'!F97)),NA())</f>
        <v>#N/A</v>
      </c>
      <c r="L103" s="91" t="e">
        <f ca="true">+IF(AND(ISNUMBER(OFFSET('Water Data'!$F$9,0,10*ROW('Water Data'!F97))),'Data Summary'!CA103="Yes"),OFFSET('Water Data'!$F$9,0,10*ROW('Water Data'!F97)),NA())</f>
        <v>#N/A</v>
      </c>
      <c r="M103" s="91" t="e">
        <f ca="true">+IF(AND(ISNUMBER(OFFSET('Water Data'!$G$4,0,10*ROW('Water Data'!G97))),'Data Summary'!CB103="Yes"),100-OFFSET('Water Data'!$G$4,0,10*ROW('Water Data'!G97)),NA())</f>
        <v>#N/A</v>
      </c>
      <c r="N103" s="91" t="e">
        <f ca="true">+IF(AND(ISNUMBER(OFFSET('Water Data'!$G$6,0,10*ROW('Water Data'!G97))),'Data Summary'!CC103="Yes"),OFFSET('Water Data'!$G$6,0,10*ROW('Water Data'!G97)),NA())</f>
        <v>#N/A</v>
      </c>
      <c r="O103" s="91" t="e">
        <f ca="true">+IF(AND(ISNUMBER(OFFSET('Water Data'!$G$9,0,10*ROW('Water Data'!G97))),'Data Summary'!CD103="Yes"),OFFSET('Water Data'!$G$9,0,10*ROW('Water Data'!G97)),NA())</f>
        <v>#N/A</v>
      </c>
      <c r="P103" s="91" t="e">
        <f ca="true">+IF(AND(ISNUMBER(OFFSET('Water Data'!$H$4,0,10*ROW('Water Data'!H97))),'Data Summary'!CE103="Yes"),100-OFFSET('Water Data'!$H$4,0,10*ROW('Water Data'!H97)),NA())</f>
        <v>#N/A</v>
      </c>
      <c r="Q103" s="91" t="e">
        <f ca="true">+IF(AND(ISNUMBER(OFFSET('Water Data'!$H$6,0,10*ROW('Water Data'!H97))),'Data Summary'!CF103="Yes"),OFFSET('Water Data'!$H$6,0,10*ROW('Water Data'!H97)),NA())</f>
        <v>#N/A</v>
      </c>
      <c r="R103" s="91" t="e">
        <f ca="true">+IF(AND(ISNUMBER(OFFSET('Water Data'!$H$9,0,10*ROW('Water Data'!H97))),'Data Summary'!CG103="Yes"),OFFSET('Water Data'!$H$9,0,10*ROW('Water Data'!H97)),NA())</f>
        <v>#N/A</v>
      </c>
      <c r="S103" s="91" t="e">
        <f ca="true">+IF(AND(ISNUMBER(OFFSET('Water Data'!$I$4,0,10*ROW('Water Data'!I97))),'Data Summary'!CH103="Yes"),100-OFFSET('Water Data'!$I$4,0,10*ROW('Water Data'!I97)),NA())</f>
        <v>#N/A</v>
      </c>
      <c r="T103" s="91" t="e">
        <f ca="true">+IF(AND(ISNUMBER(OFFSET('Water Data'!$I$6,0,10*ROW('Water Data'!I97))),'Data Summary'!CI103="Yes"),OFFSET('Water Data'!$I$6,0,10*ROW('Water Data'!I97)),NA())</f>
        <v>#N/A</v>
      </c>
      <c r="U103" s="91" t="e">
        <f ca="true">+IF(AND(ISNUMBER(OFFSET('Water Data'!$I$9,0,10*ROW('Water Data'!I97))),'Data Summary'!CJ103="Yes"),OFFSET('Water Data'!$I$9,0,10*ROW('Water Data'!I97)),NA())</f>
        <v>#N/A</v>
      </c>
      <c r="V103" s="92" t="e">
        <f ca="true">+IF(AND(ISNUMBER(OFFSET('Sanitation Data'!$D$4,0,10*ROW('Sanitation Data'!D97))),'Data Summary'!CK103="Yes"),100-OFFSET('Sanitation Data'!$D$4,0,10*ROW('Sanitation Data'!D97)),NA())</f>
        <v>#N/A</v>
      </c>
      <c r="W103" s="92" t="e">
        <f ca="true">+IF(AND(ISNUMBER(OFFSET('Sanitation Data'!$D$6,0,10*ROW('Sanitation Data'!D97))),'Data Summary'!CL103="Yes"),OFFSET('Sanitation Data'!$D$6,0,10*ROW('Sanitation Data'!D97)),NA())</f>
        <v>#N/A</v>
      </c>
      <c r="X103" s="92" t="e">
        <f ca="true">+IF(AND(ISNUMBER(OFFSET('Sanitation Data'!$D$10,0,10*ROW('Sanitation Data'!D97))),'Data Summary'!CM103="Yes"),OFFSET('Sanitation Data'!$D$10,0,10*ROW('Sanitation Data'!D97)),NA())</f>
        <v>#N/A</v>
      </c>
      <c r="Y103" s="92" t="e">
        <f ca="true">+IF(AND(ISNUMBER(OFFSET('Sanitation Data'!$D$11,0,10*ROW('Sanitation Data'!D97))),'Data Summary'!CN103="Yes"),OFFSET('Sanitation Data'!$D$11,0,10*ROW('Sanitation Data'!D97)),NA())</f>
        <v>#N/A</v>
      </c>
      <c r="Z103" s="92" t="e">
        <f ca="true">+IF(AND(ISNUMBER(OFFSET('Sanitation Data'!$D$12,0,10*ROW('Sanitation Data'!D97))),'Data Summary'!CO103="Yes"),OFFSET('Sanitation Data'!$D$12,0,10*ROW('Sanitation Data'!D97)),NA())</f>
        <v>#N/A</v>
      </c>
      <c r="AA103" s="92" t="e">
        <f ca="true">+IF(AND(ISNUMBER(OFFSET('Sanitation Data'!$E$4,0,10*ROW('Sanitation Data'!E97))),'Data Summary'!CP103="Yes"),100-OFFSET('Sanitation Data'!$E$4,0,10*ROW('Sanitation Data'!E97)),NA())</f>
        <v>#N/A</v>
      </c>
      <c r="AB103" s="92" t="e">
        <f ca="true">+IF(AND(ISNUMBER(OFFSET('Sanitation Data'!$E$6,0,10*ROW('Sanitation Data'!E97))),'Data Summary'!CQ103="Yes"),OFFSET('Sanitation Data'!$E$6,0,10*ROW('Sanitation Data'!E97)),NA())</f>
        <v>#N/A</v>
      </c>
      <c r="AC103" s="92" t="e">
        <f ca="true">+IF(AND(ISNUMBER(OFFSET('Sanitation Data'!$E$10,0,10*ROW('Sanitation Data'!E97))),'Data Summary'!CR103="Yes"),OFFSET('Sanitation Data'!$E$10,0,10*ROW('Sanitation Data'!E97)),NA())</f>
        <v>#N/A</v>
      </c>
      <c r="AD103" s="92" t="e">
        <f ca="true">+IF(AND(ISNUMBER(OFFSET('Sanitation Data'!$E$11,0,10*ROW('Sanitation Data'!E97))),'Data Summary'!CS103="Yes"),OFFSET('Sanitation Data'!$E$11,0,10*ROW('Sanitation Data'!E97)),NA())</f>
        <v>#N/A</v>
      </c>
      <c r="AE103" s="92" t="e">
        <f ca="true">+IF(AND(ISNUMBER(OFFSET('Sanitation Data'!$E$12,0,10*ROW('Sanitation Data'!E97))),'Data Summary'!CT103="Yes"),OFFSET('Sanitation Data'!$E$12,0,10*ROW('Sanitation Data'!E97)),NA())</f>
        <v>#N/A</v>
      </c>
      <c r="AF103" s="92" t="e">
        <f ca="true">+IF(AND(ISNUMBER(OFFSET('Sanitation Data'!$F$4,0,10*ROW('Sanitation Data'!F97))),'Data Summary'!CU103="Yes"),100-OFFSET('Sanitation Data'!$F$4,0,10*ROW('Sanitation Data'!F97)),NA())</f>
        <v>#N/A</v>
      </c>
      <c r="AG103" s="92" t="e">
        <f ca="true">+IF(AND(ISNUMBER(OFFSET('Sanitation Data'!$F$6,0,10*ROW('Sanitation Data'!F97))),'Data Summary'!CV103="Yes"),OFFSET('Sanitation Data'!$F$6,0,10*ROW('Sanitation Data'!F97)),NA())</f>
        <v>#N/A</v>
      </c>
      <c r="AH103" s="92" t="e">
        <f ca="true">+IF(AND(ISNUMBER(OFFSET('Sanitation Data'!$F$10,0,10*ROW('Sanitation Data'!F97))),'Data Summary'!CW103="Yes"),OFFSET('Sanitation Data'!$F$10,0,10*ROW('Sanitation Data'!F97)),NA())</f>
        <v>#N/A</v>
      </c>
      <c r="AI103" s="92" t="e">
        <f ca="true">+IF(AND(ISNUMBER(OFFSET('Sanitation Data'!$F$11,0,10*ROW('Sanitation Data'!F97))),'Data Summary'!CX103="Yes"),OFFSET('Sanitation Data'!$F$11,0,10*ROW('Sanitation Data'!F97)),NA())</f>
        <v>#N/A</v>
      </c>
      <c r="AJ103" s="92" t="e">
        <f ca="true">+IF(AND(ISNUMBER(OFFSET('Sanitation Data'!$F$12,0,10*ROW('Sanitation Data'!F97))),'Data Summary'!CY103="Yes"),OFFSET('Sanitation Data'!$F$12,0,10*ROW('Sanitation Data'!F97)),NA())</f>
        <v>#N/A</v>
      </c>
      <c r="AK103" s="92" t="e">
        <f ca="true">+IF(AND(ISNUMBER(OFFSET('Sanitation Data'!$G$4,0,10*ROW('Sanitation Data'!G97))),'Data Summary'!CZ103="Yes"),100-OFFSET('Sanitation Data'!$G$4,0,10*ROW('Sanitation Data'!G97)),NA())</f>
        <v>#N/A</v>
      </c>
      <c r="AL103" s="92" t="e">
        <f ca="true">+IF(AND(ISNUMBER(OFFSET('Sanitation Data'!$G$6,0,10*ROW('Sanitation Data'!G97))),'Data Summary'!DA103="Yes"),OFFSET('Sanitation Data'!$G$6,0,10*ROW('Sanitation Data'!G97)),NA())</f>
        <v>#N/A</v>
      </c>
      <c r="AM103" s="92" t="e">
        <f ca="true">+IF(AND(ISNUMBER(OFFSET('Sanitation Data'!$G$10,0,10*ROW('Sanitation Data'!G97))),'Data Summary'!DB103="Yes"),OFFSET('Sanitation Data'!$G$10,0,10*ROW('Sanitation Data'!G97)),NA())</f>
        <v>#N/A</v>
      </c>
      <c r="AN103" s="92" t="e">
        <f ca="true">+IF(AND(ISNUMBER(OFFSET('Sanitation Data'!$G$11,0,10*ROW('Sanitation Data'!G97))),'Data Summary'!DC103="Yes"),OFFSET('Sanitation Data'!$G$11,0,10*ROW('Sanitation Data'!G97)),NA())</f>
        <v>#N/A</v>
      </c>
      <c r="AO103" s="92" t="e">
        <f ca="true">+IF(AND(ISNUMBER(OFFSET('Sanitation Data'!$G$12,0,10*ROW('Sanitation Data'!G97))),'Data Summary'!DD103="Yes"),OFFSET('Sanitation Data'!$G$12,0,10*ROW('Sanitation Data'!G97)),NA())</f>
        <v>#N/A</v>
      </c>
      <c r="AP103" s="92" t="e">
        <f ca="true">+IF(AND(ISNUMBER(OFFSET('Sanitation Data'!$H$4,0,10*ROW('Sanitation Data'!H97))),'Data Summary'!DE103="Yes"),100-OFFSET('Sanitation Data'!$H$4,0,10*ROW('Sanitation Data'!H97)),NA())</f>
        <v>#N/A</v>
      </c>
      <c r="AQ103" s="92" t="e">
        <f ca="true">+IF(AND(ISNUMBER(OFFSET('Sanitation Data'!$H$6,0,10*ROW('Sanitation Data'!H97))),'Data Summary'!DF103="Yes"),OFFSET('Sanitation Data'!$H$6,0,10*ROW('Sanitation Data'!H97)),NA())</f>
        <v>#N/A</v>
      </c>
      <c r="AR103" s="92" t="e">
        <f ca="true">+IF(AND(ISNUMBER(OFFSET('Sanitation Data'!$H$10,0,10*ROW('Sanitation Data'!H97))),'Data Summary'!DG103="Yes"),OFFSET('Sanitation Data'!$H$10,0,10*ROW('Sanitation Data'!H97)),NA())</f>
        <v>#N/A</v>
      </c>
      <c r="AS103" s="92" t="e">
        <f ca="true">+IF(AND(ISNUMBER(OFFSET('Sanitation Data'!$H$11,0,10*ROW('Sanitation Data'!H97))),'Data Summary'!DH103="Yes"),OFFSET('Sanitation Data'!$H$11,0,10*ROW('Sanitation Data'!H97)),NA())</f>
        <v>#N/A</v>
      </c>
      <c r="AT103" s="92" t="e">
        <f ca="true">+IF(AND(ISNUMBER(OFFSET('Sanitation Data'!$H$12,0,10*ROW('Sanitation Data'!H97))),'Data Summary'!DI103="Yes"),OFFSET('Sanitation Data'!$H$12,0,10*ROW('Sanitation Data'!H97)),NA())</f>
        <v>#N/A</v>
      </c>
      <c r="AU103" s="92" t="e">
        <f ca="true">+IF(AND(ISNUMBER(OFFSET('Sanitation Data'!$I$4,0,10*ROW('Sanitation Data'!I97))),'Data Summary'!DJ103="Yes"),100-OFFSET('Sanitation Data'!$I$4,0,10*ROW('Sanitation Data'!I97)),NA())</f>
        <v>#N/A</v>
      </c>
      <c r="AV103" s="92" t="e">
        <f ca="true">+IF(AND(ISNUMBER(OFFSET('Sanitation Data'!$I$6,0,10*ROW('Sanitation Data'!I97))),'Data Summary'!DK103="Yes"),OFFSET('Sanitation Data'!$I$6,0,10*ROW('Sanitation Data'!I97)),NA())</f>
        <v>#N/A</v>
      </c>
      <c r="AW103" s="92" t="e">
        <f ca="true">+IF(AND(ISNUMBER(OFFSET('Sanitation Data'!$I$10,0,10*ROW('Sanitation Data'!I97))),'Data Summary'!DL103="Yes"),OFFSET('Sanitation Data'!$I$10,0,10*ROW('Sanitation Data'!I97)),NA())</f>
        <v>#N/A</v>
      </c>
      <c r="AX103" s="92" t="e">
        <f ca="true">+IF(AND(ISNUMBER(OFFSET('Sanitation Data'!$I$11,0,10*ROW('Sanitation Data'!I97))),'Data Summary'!DM103="Yes"),OFFSET('Sanitation Data'!$I$11,0,10*ROW('Sanitation Data'!I97)),NA())</f>
        <v>#N/A</v>
      </c>
      <c r="AY103" s="92" t="e">
        <f ca="true">+IF(AND(ISNUMBER(OFFSET('Sanitation Data'!$I$12,0,10*ROW('Sanitation Data'!I97))),'Data Summary'!DN103="Yes"),OFFSET('Sanitation Data'!$I$12,0,10*ROW('Sanitation Data'!I97)),NA())</f>
        <v>#N/A</v>
      </c>
      <c r="AZ103" s="93" t="e">
        <f ca="true">+IF(AND(ISNUMBER(OFFSET('Hygiene Data'!$D$5,0,10*ROW('Hygiene Data'!D97))),'Data Summary'!DO103="Yes"),OFFSET('Hygiene Data'!$D$5,0,10*ROW('Hygiene Data'!D97)),NA())</f>
        <v>#N/A</v>
      </c>
      <c r="BA103" s="93" t="e">
        <f ca="true">+IF(AND(ISNUMBER(OFFSET('Hygiene Data'!$D$7,0,10*ROW('Hygiene Data'!D97))),'Data Summary'!DP103="Yes"),OFFSET('Hygiene Data'!$D$7,0,10*ROW('Hygiene Data'!D97)),NA())</f>
        <v>#N/A</v>
      </c>
      <c r="BB103" s="93" t="e">
        <f ca="true">+IF(AND(ISNUMBER(OFFSET('Hygiene Data'!$D$9,0,10*ROW('Hygiene Data'!D97))),'Data Summary'!DQ103="Yes"),OFFSET('Hygiene Data'!$D$9,0,10*ROW('Hygiene Data'!D97)),NA())</f>
        <v>#N/A</v>
      </c>
      <c r="BC103" s="93" t="e">
        <f ca="true">+IF(AND(ISNUMBER(OFFSET('Hygiene Data'!$E$5,0,10*ROW('Hygiene Data'!E97))),'Data Summary'!DR103="Yes"),OFFSET('Hygiene Data'!$E$5,0,10*ROW('Hygiene Data'!E97)),NA())</f>
        <v>#N/A</v>
      </c>
      <c r="BD103" s="93" t="e">
        <f ca="true">+IF(AND(ISNUMBER(OFFSET('Hygiene Data'!$E$7,0,10*ROW('Hygiene Data'!E97))),'Data Summary'!DS103="Yes"),OFFSET('Hygiene Data'!$E$7,0,10*ROW('Hygiene Data'!E97)),NA())</f>
        <v>#N/A</v>
      </c>
      <c r="BE103" s="93" t="e">
        <f ca="true">+IF(AND(ISNUMBER(OFFSET('Hygiene Data'!$E$9,0,10*ROW('Hygiene Data'!E97))),'Data Summary'!DT103="Yes"),OFFSET('Hygiene Data'!$E$9,0,10*ROW('Hygiene Data'!E97)),NA())</f>
        <v>#N/A</v>
      </c>
      <c r="BF103" s="93" t="e">
        <f ca="true">+IF(AND(ISNUMBER(OFFSET('Hygiene Data'!$F$5,0,10*ROW('Hygiene Data'!F97))),'Data Summary'!DU103="Yes"),OFFSET('Hygiene Data'!$F$5,0,10*ROW('Hygiene Data'!F97)),NA())</f>
        <v>#N/A</v>
      </c>
      <c r="BG103" s="93" t="e">
        <f ca="true">+IF(AND(ISNUMBER(OFFSET('Hygiene Data'!$F$7,0,10*ROW('Hygiene Data'!F97))),'Data Summary'!DV103="Yes"),OFFSET('Hygiene Data'!$F$7,0,10*ROW('Hygiene Data'!F97)),NA())</f>
        <v>#N/A</v>
      </c>
      <c r="BH103" s="93" t="e">
        <f ca="true">+IF(AND(ISNUMBER(OFFSET('Hygiene Data'!$F$9,0,10*ROW('Hygiene Data'!F97))),'Data Summary'!DW103="Yes"),OFFSET('Hygiene Data'!$F$9,0,10*ROW('Hygiene Data'!F97)),NA())</f>
        <v>#N/A</v>
      </c>
      <c r="BI103" s="93" t="e">
        <f ca="true">+IF(AND(ISNUMBER(OFFSET('Hygiene Data'!$G$5,0,10*ROW('Hygiene Data'!G97))),'Data Summary'!DX103="Yes"),OFFSET('Hygiene Data'!$G$5,0,10*ROW('Hygiene Data'!G97)),NA())</f>
        <v>#N/A</v>
      </c>
      <c r="BJ103" s="93" t="e">
        <f ca="true">+IF(AND(ISNUMBER(OFFSET('Hygiene Data'!$G$7,0,10*ROW('Hygiene Data'!G97))),'Data Summary'!DY103="Yes"),OFFSET('Hygiene Data'!$G$7,0,10*ROW('Hygiene Data'!G97)),NA())</f>
        <v>#N/A</v>
      </c>
      <c r="BK103" s="93" t="e">
        <f ca="true">+IF(AND(ISNUMBER(OFFSET('Hygiene Data'!$G$9,0,10*ROW('Hygiene Data'!G97))),'Data Summary'!DZ103="Yes"),OFFSET('Hygiene Data'!$G$9,0,10*ROW('Hygiene Data'!G97)),NA())</f>
        <v>#N/A</v>
      </c>
      <c r="BL103" s="93" t="e">
        <f ca="true">+IF(AND(ISNUMBER(OFFSET('Hygiene Data'!$H$5,0,10*ROW('Hygiene Data'!H97))),'Data Summary'!EA103="Yes"),OFFSET('Hygiene Data'!$H$5,0,10*ROW('Hygiene Data'!H97)),NA())</f>
        <v>#N/A</v>
      </c>
      <c r="BM103" s="93" t="e">
        <f ca="true">+IF(AND(ISNUMBER(OFFSET('Hygiene Data'!$H$7,0,10*ROW('Hygiene Data'!H97))),'Data Summary'!EB103="Yes"),OFFSET('Hygiene Data'!$H$7,0,10*ROW('Hygiene Data'!H97)),NA())</f>
        <v>#N/A</v>
      </c>
      <c r="BN103" s="93" t="e">
        <f ca="true">+IF(AND(ISNUMBER(OFFSET('Hygiene Data'!$H$9,0,10*ROW('Hygiene Data'!H97))),'Data Summary'!EC103="Yes"),OFFSET('Hygiene Data'!$H$9,0,10*ROW('Hygiene Data'!H97)),NA())</f>
        <v>#N/A</v>
      </c>
      <c r="BO103" s="93" t="e">
        <f ca="true">+IF(AND(ISNUMBER(OFFSET('Hygiene Data'!$I$5,0,10*ROW('Hygiene Data'!I97))),'Data Summary'!ED103="Yes"),OFFSET('Hygiene Data'!$I$5,0,10*ROW('Hygiene Data'!I97)),NA())</f>
        <v>#N/A</v>
      </c>
      <c r="BP103" s="93" t="e">
        <f ca="true">+IF(AND(ISNUMBER(OFFSET('Hygiene Data'!$I$7,0,10*ROW('Hygiene Data'!I97))),'Data Summary'!EE103="Yes"),OFFSET('Hygiene Data'!$I$7,0,10*ROW('Hygiene Data'!I97)),NA())</f>
        <v>#N/A</v>
      </c>
      <c r="BQ103" s="93" t="e">
        <f ca="true">+IF(AND(ISNUMBER(OFFSET('Hygiene Data'!$I$9,0,10*ROW('Hygiene Data'!I97))),'Data Summary'!EF103="Yes"),OFFSET('Hygiene Data'!$I$9,0,10*ROW('Hygiene Data'!I97)),NA())</f>
        <v>#N/A</v>
      </c>
    </row>
    <row xmlns:x14ac="http://schemas.microsoft.com/office/spreadsheetml/2009/9/ac" r="104" x14ac:dyDescent="0.2">
      <c r="A104" s="325" t="e">
        <f ca="true">+RIGHT('Data Summary'!A104,LEN('Data Summary'!A104)-9)</f>
        <v>#VALUE!</v>
      </c>
      <c r="B104" s="35" t="str">
        <f ca="true">+IF(ISTEXT('Data Summary'!B104),'Data Summary'!B104,"")</f>
        <v/>
      </c>
      <c r="C104" s="324" t="e">
        <f ca="true">+VALUE('Data Summary'!C104)</f>
        <v>#VALUE!</v>
      </c>
      <c r="D104" s="91" t="e">
        <f ca="true">+IF(AND(ISNUMBER(OFFSET('Water Data'!$D$4,0,10*ROW('Water Data'!D98))),'Data Summary'!BS104="Yes"),100-OFFSET('Water Data'!$D$4,0,10*ROW('Water Data'!D98)),NA())</f>
        <v>#N/A</v>
      </c>
      <c r="E104" s="91" t="e">
        <f ca="true">+IF(AND(ISNUMBER(OFFSET('Water Data'!$D$6,0,10*ROW('Water Data'!D98))),'Data Summary'!BT104="Yes"),OFFSET('Water Data'!$D$6,0,10*ROW('Water Data'!D98)),NA())</f>
        <v>#N/A</v>
      </c>
      <c r="F104" s="91" t="e">
        <f ca="true">+IF(AND(ISNUMBER(OFFSET('Water Data'!$D$9,0,10*ROW('Water Data'!D98))),'Data Summary'!BU104="Yes"),OFFSET('Water Data'!$D$9,0,10*ROW('Water Data'!D98)),NA())</f>
        <v>#N/A</v>
      </c>
      <c r="G104" s="91" t="e">
        <f ca="true">+IF(AND(ISNUMBER(OFFSET('Water Data'!$E$4,0,10*ROW('Water Data'!E98))),'Data Summary'!BV104="Yes"),100-OFFSET('Water Data'!$E$4,0,10*ROW('Water Data'!E98)),NA())</f>
        <v>#N/A</v>
      </c>
      <c r="H104" s="91" t="e">
        <f ca="true">+IF(AND(ISNUMBER(OFFSET('Water Data'!$E$6,0,10*ROW('Water Data'!E98))),'Data Summary'!BW104="Yes"),OFFSET('Water Data'!$E$6,0,10*ROW('Water Data'!E98)),NA())</f>
        <v>#N/A</v>
      </c>
      <c r="I104" s="91" t="e">
        <f ca="true">+IF(AND(ISNUMBER(OFFSET('Water Data'!$E$9,0,10*ROW('Water Data'!E98))),'Data Summary'!BX104="Yes"),OFFSET('Water Data'!$E$9,0,10*ROW('Water Data'!E98)),NA())</f>
        <v>#N/A</v>
      </c>
      <c r="J104" s="91" t="e">
        <f ca="true">+IF(AND(ISNUMBER(OFFSET('Water Data'!$F$4,0,10*ROW('Water Data'!F98))),'Data Summary'!BY104="Yes"),100-OFFSET('Water Data'!$F$4,0,10*ROW('Water Data'!F98)),NA())</f>
        <v>#N/A</v>
      </c>
      <c r="K104" s="91" t="e">
        <f ca="true">+IF(AND(ISNUMBER(OFFSET('Water Data'!$F$6,0,10*ROW('Water Data'!F98))),'Data Summary'!BZ104="Yes"),OFFSET('Water Data'!$F$6,0,10*ROW('Water Data'!F98)),NA())</f>
        <v>#N/A</v>
      </c>
      <c r="L104" s="91" t="e">
        <f ca="true">+IF(AND(ISNUMBER(OFFSET('Water Data'!$F$9,0,10*ROW('Water Data'!F98))),'Data Summary'!CA104="Yes"),OFFSET('Water Data'!$F$9,0,10*ROW('Water Data'!F98)),NA())</f>
        <v>#N/A</v>
      </c>
      <c r="M104" s="91" t="e">
        <f ca="true">+IF(AND(ISNUMBER(OFFSET('Water Data'!$G$4,0,10*ROW('Water Data'!G98))),'Data Summary'!CB104="Yes"),100-OFFSET('Water Data'!$G$4,0,10*ROW('Water Data'!G98)),NA())</f>
        <v>#N/A</v>
      </c>
      <c r="N104" s="91" t="e">
        <f ca="true">+IF(AND(ISNUMBER(OFFSET('Water Data'!$G$6,0,10*ROW('Water Data'!G98))),'Data Summary'!CC104="Yes"),OFFSET('Water Data'!$G$6,0,10*ROW('Water Data'!G98)),NA())</f>
        <v>#N/A</v>
      </c>
      <c r="O104" s="91" t="e">
        <f ca="true">+IF(AND(ISNUMBER(OFFSET('Water Data'!$G$9,0,10*ROW('Water Data'!G98))),'Data Summary'!CD104="Yes"),OFFSET('Water Data'!$G$9,0,10*ROW('Water Data'!G98)),NA())</f>
        <v>#N/A</v>
      </c>
      <c r="P104" s="91" t="e">
        <f ca="true">+IF(AND(ISNUMBER(OFFSET('Water Data'!$H$4,0,10*ROW('Water Data'!H98))),'Data Summary'!CE104="Yes"),100-OFFSET('Water Data'!$H$4,0,10*ROW('Water Data'!H98)),NA())</f>
        <v>#N/A</v>
      </c>
      <c r="Q104" s="91" t="e">
        <f ca="true">+IF(AND(ISNUMBER(OFFSET('Water Data'!$H$6,0,10*ROW('Water Data'!H98))),'Data Summary'!CF104="Yes"),OFFSET('Water Data'!$H$6,0,10*ROW('Water Data'!H98)),NA())</f>
        <v>#N/A</v>
      </c>
      <c r="R104" s="91" t="e">
        <f ca="true">+IF(AND(ISNUMBER(OFFSET('Water Data'!$H$9,0,10*ROW('Water Data'!H98))),'Data Summary'!CG104="Yes"),OFFSET('Water Data'!$H$9,0,10*ROW('Water Data'!H98)),NA())</f>
        <v>#N/A</v>
      </c>
      <c r="S104" s="91" t="e">
        <f ca="true">+IF(AND(ISNUMBER(OFFSET('Water Data'!$I$4,0,10*ROW('Water Data'!I98))),'Data Summary'!CH104="Yes"),100-OFFSET('Water Data'!$I$4,0,10*ROW('Water Data'!I98)),NA())</f>
        <v>#N/A</v>
      </c>
      <c r="T104" s="91" t="e">
        <f ca="true">+IF(AND(ISNUMBER(OFFSET('Water Data'!$I$6,0,10*ROW('Water Data'!I98))),'Data Summary'!CI104="Yes"),OFFSET('Water Data'!$I$6,0,10*ROW('Water Data'!I98)),NA())</f>
        <v>#N/A</v>
      </c>
      <c r="U104" s="91" t="e">
        <f ca="true">+IF(AND(ISNUMBER(OFFSET('Water Data'!$I$9,0,10*ROW('Water Data'!I98))),'Data Summary'!CJ104="Yes"),OFFSET('Water Data'!$I$9,0,10*ROW('Water Data'!I98)),NA())</f>
        <v>#N/A</v>
      </c>
      <c r="V104" s="92" t="e">
        <f ca="true">+IF(AND(ISNUMBER(OFFSET('Sanitation Data'!$D$4,0,10*ROW('Sanitation Data'!D98))),'Data Summary'!CK104="Yes"),100-OFFSET('Sanitation Data'!$D$4,0,10*ROW('Sanitation Data'!D98)),NA())</f>
        <v>#N/A</v>
      </c>
      <c r="W104" s="92" t="e">
        <f ca="true">+IF(AND(ISNUMBER(OFFSET('Sanitation Data'!$D$6,0,10*ROW('Sanitation Data'!D98))),'Data Summary'!CL104="Yes"),OFFSET('Sanitation Data'!$D$6,0,10*ROW('Sanitation Data'!D98)),NA())</f>
        <v>#N/A</v>
      </c>
      <c r="X104" s="92" t="e">
        <f ca="true">+IF(AND(ISNUMBER(OFFSET('Sanitation Data'!$D$10,0,10*ROW('Sanitation Data'!D98))),'Data Summary'!CM104="Yes"),OFFSET('Sanitation Data'!$D$10,0,10*ROW('Sanitation Data'!D98)),NA())</f>
        <v>#N/A</v>
      </c>
      <c r="Y104" s="92" t="e">
        <f ca="true">+IF(AND(ISNUMBER(OFFSET('Sanitation Data'!$D$11,0,10*ROW('Sanitation Data'!D98))),'Data Summary'!CN104="Yes"),OFFSET('Sanitation Data'!$D$11,0,10*ROW('Sanitation Data'!D98)),NA())</f>
        <v>#N/A</v>
      </c>
      <c r="Z104" s="92" t="e">
        <f ca="true">+IF(AND(ISNUMBER(OFFSET('Sanitation Data'!$D$12,0,10*ROW('Sanitation Data'!D98))),'Data Summary'!CO104="Yes"),OFFSET('Sanitation Data'!$D$12,0,10*ROW('Sanitation Data'!D98)),NA())</f>
        <v>#N/A</v>
      </c>
      <c r="AA104" s="92" t="e">
        <f ca="true">+IF(AND(ISNUMBER(OFFSET('Sanitation Data'!$E$4,0,10*ROW('Sanitation Data'!E98))),'Data Summary'!CP104="Yes"),100-OFFSET('Sanitation Data'!$E$4,0,10*ROW('Sanitation Data'!E98)),NA())</f>
        <v>#N/A</v>
      </c>
      <c r="AB104" s="92" t="e">
        <f ca="true">+IF(AND(ISNUMBER(OFFSET('Sanitation Data'!$E$6,0,10*ROW('Sanitation Data'!E98))),'Data Summary'!CQ104="Yes"),OFFSET('Sanitation Data'!$E$6,0,10*ROW('Sanitation Data'!E98)),NA())</f>
        <v>#N/A</v>
      </c>
      <c r="AC104" s="92" t="e">
        <f ca="true">+IF(AND(ISNUMBER(OFFSET('Sanitation Data'!$E$10,0,10*ROW('Sanitation Data'!E98))),'Data Summary'!CR104="Yes"),OFFSET('Sanitation Data'!$E$10,0,10*ROW('Sanitation Data'!E98)),NA())</f>
        <v>#N/A</v>
      </c>
      <c r="AD104" s="92" t="e">
        <f ca="true">+IF(AND(ISNUMBER(OFFSET('Sanitation Data'!$E$11,0,10*ROW('Sanitation Data'!E98))),'Data Summary'!CS104="Yes"),OFFSET('Sanitation Data'!$E$11,0,10*ROW('Sanitation Data'!E98)),NA())</f>
        <v>#N/A</v>
      </c>
      <c r="AE104" s="92" t="e">
        <f ca="true">+IF(AND(ISNUMBER(OFFSET('Sanitation Data'!$E$12,0,10*ROW('Sanitation Data'!E98))),'Data Summary'!CT104="Yes"),OFFSET('Sanitation Data'!$E$12,0,10*ROW('Sanitation Data'!E98)),NA())</f>
        <v>#N/A</v>
      </c>
      <c r="AF104" s="92" t="e">
        <f ca="true">+IF(AND(ISNUMBER(OFFSET('Sanitation Data'!$F$4,0,10*ROW('Sanitation Data'!F98))),'Data Summary'!CU104="Yes"),100-OFFSET('Sanitation Data'!$F$4,0,10*ROW('Sanitation Data'!F98)),NA())</f>
        <v>#N/A</v>
      </c>
      <c r="AG104" s="92" t="e">
        <f ca="true">+IF(AND(ISNUMBER(OFFSET('Sanitation Data'!$F$6,0,10*ROW('Sanitation Data'!F98))),'Data Summary'!CV104="Yes"),OFFSET('Sanitation Data'!$F$6,0,10*ROW('Sanitation Data'!F98)),NA())</f>
        <v>#N/A</v>
      </c>
      <c r="AH104" s="92" t="e">
        <f ca="true">+IF(AND(ISNUMBER(OFFSET('Sanitation Data'!$F$10,0,10*ROW('Sanitation Data'!F98))),'Data Summary'!CW104="Yes"),OFFSET('Sanitation Data'!$F$10,0,10*ROW('Sanitation Data'!F98)),NA())</f>
        <v>#N/A</v>
      </c>
      <c r="AI104" s="92" t="e">
        <f ca="true">+IF(AND(ISNUMBER(OFFSET('Sanitation Data'!$F$11,0,10*ROW('Sanitation Data'!F98))),'Data Summary'!CX104="Yes"),OFFSET('Sanitation Data'!$F$11,0,10*ROW('Sanitation Data'!F98)),NA())</f>
        <v>#N/A</v>
      </c>
      <c r="AJ104" s="92" t="e">
        <f ca="true">+IF(AND(ISNUMBER(OFFSET('Sanitation Data'!$F$12,0,10*ROW('Sanitation Data'!F98))),'Data Summary'!CY104="Yes"),OFFSET('Sanitation Data'!$F$12,0,10*ROW('Sanitation Data'!F98)),NA())</f>
        <v>#N/A</v>
      </c>
      <c r="AK104" s="92" t="e">
        <f ca="true">+IF(AND(ISNUMBER(OFFSET('Sanitation Data'!$G$4,0,10*ROW('Sanitation Data'!G98))),'Data Summary'!CZ104="Yes"),100-OFFSET('Sanitation Data'!$G$4,0,10*ROW('Sanitation Data'!G98)),NA())</f>
        <v>#N/A</v>
      </c>
      <c r="AL104" s="92" t="e">
        <f ca="true">+IF(AND(ISNUMBER(OFFSET('Sanitation Data'!$G$6,0,10*ROW('Sanitation Data'!G98))),'Data Summary'!DA104="Yes"),OFFSET('Sanitation Data'!$G$6,0,10*ROW('Sanitation Data'!G98)),NA())</f>
        <v>#N/A</v>
      </c>
      <c r="AM104" s="92" t="e">
        <f ca="true">+IF(AND(ISNUMBER(OFFSET('Sanitation Data'!$G$10,0,10*ROW('Sanitation Data'!G98))),'Data Summary'!DB104="Yes"),OFFSET('Sanitation Data'!$G$10,0,10*ROW('Sanitation Data'!G98)),NA())</f>
        <v>#N/A</v>
      </c>
      <c r="AN104" s="92" t="e">
        <f ca="true">+IF(AND(ISNUMBER(OFFSET('Sanitation Data'!$G$11,0,10*ROW('Sanitation Data'!G98))),'Data Summary'!DC104="Yes"),OFFSET('Sanitation Data'!$G$11,0,10*ROW('Sanitation Data'!G98)),NA())</f>
        <v>#N/A</v>
      </c>
      <c r="AO104" s="92" t="e">
        <f ca="true">+IF(AND(ISNUMBER(OFFSET('Sanitation Data'!$G$12,0,10*ROW('Sanitation Data'!G98))),'Data Summary'!DD104="Yes"),OFFSET('Sanitation Data'!$G$12,0,10*ROW('Sanitation Data'!G98)),NA())</f>
        <v>#N/A</v>
      </c>
      <c r="AP104" s="92" t="e">
        <f ca="true">+IF(AND(ISNUMBER(OFFSET('Sanitation Data'!$H$4,0,10*ROW('Sanitation Data'!H98))),'Data Summary'!DE104="Yes"),100-OFFSET('Sanitation Data'!$H$4,0,10*ROW('Sanitation Data'!H98)),NA())</f>
        <v>#N/A</v>
      </c>
      <c r="AQ104" s="92" t="e">
        <f ca="true">+IF(AND(ISNUMBER(OFFSET('Sanitation Data'!$H$6,0,10*ROW('Sanitation Data'!H98))),'Data Summary'!DF104="Yes"),OFFSET('Sanitation Data'!$H$6,0,10*ROW('Sanitation Data'!H98)),NA())</f>
        <v>#N/A</v>
      </c>
      <c r="AR104" s="92" t="e">
        <f ca="true">+IF(AND(ISNUMBER(OFFSET('Sanitation Data'!$H$10,0,10*ROW('Sanitation Data'!H98))),'Data Summary'!DG104="Yes"),OFFSET('Sanitation Data'!$H$10,0,10*ROW('Sanitation Data'!H98)),NA())</f>
        <v>#N/A</v>
      </c>
      <c r="AS104" s="92" t="e">
        <f ca="true">+IF(AND(ISNUMBER(OFFSET('Sanitation Data'!$H$11,0,10*ROW('Sanitation Data'!H98))),'Data Summary'!DH104="Yes"),OFFSET('Sanitation Data'!$H$11,0,10*ROW('Sanitation Data'!H98)),NA())</f>
        <v>#N/A</v>
      </c>
      <c r="AT104" s="92" t="e">
        <f ca="true">+IF(AND(ISNUMBER(OFFSET('Sanitation Data'!$H$12,0,10*ROW('Sanitation Data'!H98))),'Data Summary'!DI104="Yes"),OFFSET('Sanitation Data'!$H$12,0,10*ROW('Sanitation Data'!H98)),NA())</f>
        <v>#N/A</v>
      </c>
      <c r="AU104" s="92" t="e">
        <f ca="true">+IF(AND(ISNUMBER(OFFSET('Sanitation Data'!$I$4,0,10*ROW('Sanitation Data'!I98))),'Data Summary'!DJ104="Yes"),100-OFFSET('Sanitation Data'!$I$4,0,10*ROW('Sanitation Data'!I98)),NA())</f>
        <v>#N/A</v>
      </c>
      <c r="AV104" s="92" t="e">
        <f ca="true">+IF(AND(ISNUMBER(OFFSET('Sanitation Data'!$I$6,0,10*ROW('Sanitation Data'!I98))),'Data Summary'!DK104="Yes"),OFFSET('Sanitation Data'!$I$6,0,10*ROW('Sanitation Data'!I98)),NA())</f>
        <v>#N/A</v>
      </c>
      <c r="AW104" s="92" t="e">
        <f ca="true">+IF(AND(ISNUMBER(OFFSET('Sanitation Data'!$I$10,0,10*ROW('Sanitation Data'!I98))),'Data Summary'!DL104="Yes"),OFFSET('Sanitation Data'!$I$10,0,10*ROW('Sanitation Data'!I98)),NA())</f>
        <v>#N/A</v>
      </c>
      <c r="AX104" s="92" t="e">
        <f ca="true">+IF(AND(ISNUMBER(OFFSET('Sanitation Data'!$I$11,0,10*ROW('Sanitation Data'!I98))),'Data Summary'!DM104="Yes"),OFFSET('Sanitation Data'!$I$11,0,10*ROW('Sanitation Data'!I98)),NA())</f>
        <v>#N/A</v>
      </c>
      <c r="AY104" s="92" t="e">
        <f ca="true">+IF(AND(ISNUMBER(OFFSET('Sanitation Data'!$I$12,0,10*ROW('Sanitation Data'!I98))),'Data Summary'!DN104="Yes"),OFFSET('Sanitation Data'!$I$12,0,10*ROW('Sanitation Data'!I98)),NA())</f>
        <v>#N/A</v>
      </c>
      <c r="AZ104" s="93" t="e">
        <f ca="true">+IF(AND(ISNUMBER(OFFSET('Hygiene Data'!$D$5,0,10*ROW('Hygiene Data'!D98))),'Data Summary'!DO104="Yes"),OFFSET('Hygiene Data'!$D$5,0,10*ROW('Hygiene Data'!D98)),NA())</f>
        <v>#N/A</v>
      </c>
      <c r="BA104" s="93" t="e">
        <f ca="true">+IF(AND(ISNUMBER(OFFSET('Hygiene Data'!$D$7,0,10*ROW('Hygiene Data'!D98))),'Data Summary'!DP104="Yes"),OFFSET('Hygiene Data'!$D$7,0,10*ROW('Hygiene Data'!D98)),NA())</f>
        <v>#N/A</v>
      </c>
      <c r="BB104" s="93" t="e">
        <f ca="true">+IF(AND(ISNUMBER(OFFSET('Hygiene Data'!$D$9,0,10*ROW('Hygiene Data'!D98))),'Data Summary'!DQ104="Yes"),OFFSET('Hygiene Data'!$D$9,0,10*ROW('Hygiene Data'!D98)),NA())</f>
        <v>#N/A</v>
      </c>
      <c r="BC104" s="93" t="e">
        <f ca="true">+IF(AND(ISNUMBER(OFFSET('Hygiene Data'!$E$5,0,10*ROW('Hygiene Data'!E98))),'Data Summary'!DR104="Yes"),OFFSET('Hygiene Data'!$E$5,0,10*ROW('Hygiene Data'!E98)),NA())</f>
        <v>#N/A</v>
      </c>
      <c r="BD104" s="93" t="e">
        <f ca="true">+IF(AND(ISNUMBER(OFFSET('Hygiene Data'!$E$7,0,10*ROW('Hygiene Data'!E98))),'Data Summary'!DS104="Yes"),OFFSET('Hygiene Data'!$E$7,0,10*ROW('Hygiene Data'!E98)),NA())</f>
        <v>#N/A</v>
      </c>
      <c r="BE104" s="93" t="e">
        <f ca="true">+IF(AND(ISNUMBER(OFFSET('Hygiene Data'!$E$9,0,10*ROW('Hygiene Data'!E98))),'Data Summary'!DT104="Yes"),OFFSET('Hygiene Data'!$E$9,0,10*ROW('Hygiene Data'!E98)),NA())</f>
        <v>#N/A</v>
      </c>
      <c r="BF104" s="93" t="e">
        <f ca="true">+IF(AND(ISNUMBER(OFFSET('Hygiene Data'!$F$5,0,10*ROW('Hygiene Data'!F98))),'Data Summary'!DU104="Yes"),OFFSET('Hygiene Data'!$F$5,0,10*ROW('Hygiene Data'!F98)),NA())</f>
        <v>#N/A</v>
      </c>
      <c r="BG104" s="93" t="e">
        <f ca="true">+IF(AND(ISNUMBER(OFFSET('Hygiene Data'!$F$7,0,10*ROW('Hygiene Data'!F98))),'Data Summary'!DV104="Yes"),OFFSET('Hygiene Data'!$F$7,0,10*ROW('Hygiene Data'!F98)),NA())</f>
        <v>#N/A</v>
      </c>
      <c r="BH104" s="93" t="e">
        <f ca="true">+IF(AND(ISNUMBER(OFFSET('Hygiene Data'!$F$9,0,10*ROW('Hygiene Data'!F98))),'Data Summary'!DW104="Yes"),OFFSET('Hygiene Data'!$F$9,0,10*ROW('Hygiene Data'!F98)),NA())</f>
        <v>#N/A</v>
      </c>
      <c r="BI104" s="93" t="e">
        <f ca="true">+IF(AND(ISNUMBER(OFFSET('Hygiene Data'!$G$5,0,10*ROW('Hygiene Data'!G98))),'Data Summary'!DX104="Yes"),OFFSET('Hygiene Data'!$G$5,0,10*ROW('Hygiene Data'!G98)),NA())</f>
        <v>#N/A</v>
      </c>
      <c r="BJ104" s="93" t="e">
        <f ca="true">+IF(AND(ISNUMBER(OFFSET('Hygiene Data'!$G$7,0,10*ROW('Hygiene Data'!G98))),'Data Summary'!DY104="Yes"),OFFSET('Hygiene Data'!$G$7,0,10*ROW('Hygiene Data'!G98)),NA())</f>
        <v>#N/A</v>
      </c>
      <c r="BK104" s="93" t="e">
        <f ca="true">+IF(AND(ISNUMBER(OFFSET('Hygiene Data'!$G$9,0,10*ROW('Hygiene Data'!G98))),'Data Summary'!DZ104="Yes"),OFFSET('Hygiene Data'!$G$9,0,10*ROW('Hygiene Data'!G98)),NA())</f>
        <v>#N/A</v>
      </c>
      <c r="BL104" s="93" t="e">
        <f ca="true">+IF(AND(ISNUMBER(OFFSET('Hygiene Data'!$H$5,0,10*ROW('Hygiene Data'!H98))),'Data Summary'!EA104="Yes"),OFFSET('Hygiene Data'!$H$5,0,10*ROW('Hygiene Data'!H98)),NA())</f>
        <v>#N/A</v>
      </c>
      <c r="BM104" s="93" t="e">
        <f ca="true">+IF(AND(ISNUMBER(OFFSET('Hygiene Data'!$H$7,0,10*ROW('Hygiene Data'!H98))),'Data Summary'!EB104="Yes"),OFFSET('Hygiene Data'!$H$7,0,10*ROW('Hygiene Data'!H98)),NA())</f>
        <v>#N/A</v>
      </c>
      <c r="BN104" s="93" t="e">
        <f ca="true">+IF(AND(ISNUMBER(OFFSET('Hygiene Data'!$H$9,0,10*ROW('Hygiene Data'!H98))),'Data Summary'!EC104="Yes"),OFFSET('Hygiene Data'!$H$9,0,10*ROW('Hygiene Data'!H98)),NA())</f>
        <v>#N/A</v>
      </c>
      <c r="BO104" s="93" t="e">
        <f ca="true">+IF(AND(ISNUMBER(OFFSET('Hygiene Data'!$I$5,0,10*ROW('Hygiene Data'!I98))),'Data Summary'!ED104="Yes"),OFFSET('Hygiene Data'!$I$5,0,10*ROW('Hygiene Data'!I98)),NA())</f>
        <v>#N/A</v>
      </c>
      <c r="BP104" s="93" t="e">
        <f ca="true">+IF(AND(ISNUMBER(OFFSET('Hygiene Data'!$I$7,0,10*ROW('Hygiene Data'!I98))),'Data Summary'!EE104="Yes"),OFFSET('Hygiene Data'!$I$7,0,10*ROW('Hygiene Data'!I98)),NA())</f>
        <v>#N/A</v>
      </c>
      <c r="BQ104" s="93" t="e">
        <f ca="true">+IF(AND(ISNUMBER(OFFSET('Hygiene Data'!$I$9,0,10*ROW('Hygiene Data'!I98))),'Data Summary'!EF104="Yes"),OFFSET('Hygiene Data'!$I$9,0,10*ROW('Hygiene Data'!I98)),NA())</f>
        <v>#N/A</v>
      </c>
    </row>
    <row xmlns:x14ac="http://schemas.microsoft.com/office/spreadsheetml/2009/9/ac" r="105" x14ac:dyDescent="0.2">
      <c r="A105" s="325" t="e">
        <f ca="true">+RIGHT('Data Summary'!A105,LEN('Data Summary'!A105)-9)</f>
        <v>#VALUE!</v>
      </c>
      <c r="B105" s="35" t="str">
        <f ca="true">+IF(ISTEXT('Data Summary'!B105),'Data Summary'!B105,"")</f>
        <v/>
      </c>
      <c r="C105" s="324" t="e">
        <f ca="true">+VALUE('Data Summary'!C105)</f>
        <v>#VALUE!</v>
      </c>
      <c r="D105" s="91" t="e">
        <f ca="true">+IF(AND(ISNUMBER(OFFSET('Water Data'!$D$4,0,10*ROW('Water Data'!D99))),'Data Summary'!BS105="Yes"),100-OFFSET('Water Data'!$D$4,0,10*ROW('Water Data'!D99)),NA())</f>
        <v>#N/A</v>
      </c>
      <c r="E105" s="91" t="e">
        <f ca="true">+IF(AND(ISNUMBER(OFFSET('Water Data'!$D$6,0,10*ROW('Water Data'!D99))),'Data Summary'!BT105="Yes"),OFFSET('Water Data'!$D$6,0,10*ROW('Water Data'!D99)),NA())</f>
        <v>#N/A</v>
      </c>
      <c r="F105" s="91" t="e">
        <f ca="true">+IF(AND(ISNUMBER(OFFSET('Water Data'!$D$9,0,10*ROW('Water Data'!D99))),'Data Summary'!BU105="Yes"),OFFSET('Water Data'!$D$9,0,10*ROW('Water Data'!D99)),NA())</f>
        <v>#N/A</v>
      </c>
      <c r="G105" s="91" t="e">
        <f ca="true">+IF(AND(ISNUMBER(OFFSET('Water Data'!$E$4,0,10*ROW('Water Data'!E99))),'Data Summary'!BV105="Yes"),100-OFFSET('Water Data'!$E$4,0,10*ROW('Water Data'!E99)),NA())</f>
        <v>#N/A</v>
      </c>
      <c r="H105" s="91" t="e">
        <f ca="true">+IF(AND(ISNUMBER(OFFSET('Water Data'!$E$6,0,10*ROW('Water Data'!E99))),'Data Summary'!BW105="Yes"),OFFSET('Water Data'!$E$6,0,10*ROW('Water Data'!E99)),NA())</f>
        <v>#N/A</v>
      </c>
      <c r="I105" s="91" t="e">
        <f ca="true">+IF(AND(ISNUMBER(OFFSET('Water Data'!$E$9,0,10*ROW('Water Data'!E99))),'Data Summary'!BX105="Yes"),OFFSET('Water Data'!$E$9,0,10*ROW('Water Data'!E99)),NA())</f>
        <v>#N/A</v>
      </c>
      <c r="J105" s="91" t="e">
        <f ca="true">+IF(AND(ISNUMBER(OFFSET('Water Data'!$F$4,0,10*ROW('Water Data'!F99))),'Data Summary'!BY105="Yes"),100-OFFSET('Water Data'!$F$4,0,10*ROW('Water Data'!F99)),NA())</f>
        <v>#N/A</v>
      </c>
      <c r="K105" s="91" t="e">
        <f ca="true">+IF(AND(ISNUMBER(OFFSET('Water Data'!$F$6,0,10*ROW('Water Data'!F99))),'Data Summary'!BZ105="Yes"),OFFSET('Water Data'!$F$6,0,10*ROW('Water Data'!F99)),NA())</f>
        <v>#N/A</v>
      </c>
      <c r="L105" s="91" t="e">
        <f ca="true">+IF(AND(ISNUMBER(OFFSET('Water Data'!$F$9,0,10*ROW('Water Data'!F99))),'Data Summary'!CA105="Yes"),OFFSET('Water Data'!$F$9,0,10*ROW('Water Data'!F99)),NA())</f>
        <v>#N/A</v>
      </c>
      <c r="M105" s="91" t="e">
        <f ca="true">+IF(AND(ISNUMBER(OFFSET('Water Data'!$G$4,0,10*ROW('Water Data'!G99))),'Data Summary'!CB105="Yes"),100-OFFSET('Water Data'!$G$4,0,10*ROW('Water Data'!G99)),NA())</f>
        <v>#N/A</v>
      </c>
      <c r="N105" s="91" t="e">
        <f ca="true">+IF(AND(ISNUMBER(OFFSET('Water Data'!$G$6,0,10*ROW('Water Data'!G99))),'Data Summary'!CC105="Yes"),OFFSET('Water Data'!$G$6,0,10*ROW('Water Data'!G99)),NA())</f>
        <v>#N/A</v>
      </c>
      <c r="O105" s="91" t="e">
        <f ca="true">+IF(AND(ISNUMBER(OFFSET('Water Data'!$G$9,0,10*ROW('Water Data'!G99))),'Data Summary'!CD105="Yes"),OFFSET('Water Data'!$G$9,0,10*ROW('Water Data'!G99)),NA())</f>
        <v>#N/A</v>
      </c>
      <c r="P105" s="91" t="e">
        <f ca="true">+IF(AND(ISNUMBER(OFFSET('Water Data'!$H$4,0,10*ROW('Water Data'!H99))),'Data Summary'!CE105="Yes"),100-OFFSET('Water Data'!$H$4,0,10*ROW('Water Data'!H99)),NA())</f>
        <v>#N/A</v>
      </c>
      <c r="Q105" s="91" t="e">
        <f ca="true">+IF(AND(ISNUMBER(OFFSET('Water Data'!$H$6,0,10*ROW('Water Data'!H99))),'Data Summary'!CF105="Yes"),OFFSET('Water Data'!$H$6,0,10*ROW('Water Data'!H99)),NA())</f>
        <v>#N/A</v>
      </c>
      <c r="R105" s="91" t="e">
        <f ca="true">+IF(AND(ISNUMBER(OFFSET('Water Data'!$H$9,0,10*ROW('Water Data'!H99))),'Data Summary'!CG105="Yes"),OFFSET('Water Data'!$H$9,0,10*ROW('Water Data'!H99)),NA())</f>
        <v>#N/A</v>
      </c>
      <c r="S105" s="91" t="e">
        <f ca="true">+IF(AND(ISNUMBER(OFFSET('Water Data'!$I$4,0,10*ROW('Water Data'!I99))),'Data Summary'!CH105="Yes"),100-OFFSET('Water Data'!$I$4,0,10*ROW('Water Data'!I99)),NA())</f>
        <v>#N/A</v>
      </c>
      <c r="T105" s="91" t="e">
        <f ca="true">+IF(AND(ISNUMBER(OFFSET('Water Data'!$I$6,0,10*ROW('Water Data'!I99))),'Data Summary'!CI105="Yes"),OFFSET('Water Data'!$I$6,0,10*ROW('Water Data'!I99)),NA())</f>
        <v>#N/A</v>
      </c>
      <c r="U105" s="91" t="e">
        <f ca="true">+IF(AND(ISNUMBER(OFFSET('Water Data'!$I$9,0,10*ROW('Water Data'!I99))),'Data Summary'!CJ105="Yes"),OFFSET('Water Data'!$I$9,0,10*ROW('Water Data'!I99)),NA())</f>
        <v>#N/A</v>
      </c>
      <c r="V105" s="92" t="e">
        <f ca="true">+IF(AND(ISNUMBER(OFFSET('Sanitation Data'!$D$4,0,10*ROW('Sanitation Data'!D99))),'Data Summary'!CK105="Yes"),100-OFFSET('Sanitation Data'!$D$4,0,10*ROW('Sanitation Data'!D99)),NA())</f>
        <v>#N/A</v>
      </c>
      <c r="W105" s="92" t="e">
        <f ca="true">+IF(AND(ISNUMBER(OFFSET('Sanitation Data'!$D$6,0,10*ROW('Sanitation Data'!D99))),'Data Summary'!CL105="Yes"),OFFSET('Sanitation Data'!$D$6,0,10*ROW('Sanitation Data'!D99)),NA())</f>
        <v>#N/A</v>
      </c>
      <c r="X105" s="92" t="e">
        <f ca="true">+IF(AND(ISNUMBER(OFFSET('Sanitation Data'!$D$10,0,10*ROW('Sanitation Data'!D99))),'Data Summary'!CM105="Yes"),OFFSET('Sanitation Data'!$D$10,0,10*ROW('Sanitation Data'!D99)),NA())</f>
        <v>#N/A</v>
      </c>
      <c r="Y105" s="92" t="e">
        <f ca="true">+IF(AND(ISNUMBER(OFFSET('Sanitation Data'!$D$11,0,10*ROW('Sanitation Data'!D99))),'Data Summary'!CN105="Yes"),OFFSET('Sanitation Data'!$D$11,0,10*ROW('Sanitation Data'!D99)),NA())</f>
        <v>#N/A</v>
      </c>
      <c r="Z105" s="92" t="e">
        <f ca="true">+IF(AND(ISNUMBER(OFFSET('Sanitation Data'!$D$12,0,10*ROW('Sanitation Data'!D99))),'Data Summary'!CO105="Yes"),OFFSET('Sanitation Data'!$D$12,0,10*ROW('Sanitation Data'!D99)),NA())</f>
        <v>#N/A</v>
      </c>
      <c r="AA105" s="92" t="e">
        <f ca="true">+IF(AND(ISNUMBER(OFFSET('Sanitation Data'!$E$4,0,10*ROW('Sanitation Data'!E99))),'Data Summary'!CP105="Yes"),100-OFFSET('Sanitation Data'!$E$4,0,10*ROW('Sanitation Data'!E99)),NA())</f>
        <v>#N/A</v>
      </c>
      <c r="AB105" s="92" t="e">
        <f ca="true">+IF(AND(ISNUMBER(OFFSET('Sanitation Data'!$E$6,0,10*ROW('Sanitation Data'!E99))),'Data Summary'!CQ105="Yes"),OFFSET('Sanitation Data'!$E$6,0,10*ROW('Sanitation Data'!E99)),NA())</f>
        <v>#N/A</v>
      </c>
      <c r="AC105" s="92" t="e">
        <f ca="true">+IF(AND(ISNUMBER(OFFSET('Sanitation Data'!$E$10,0,10*ROW('Sanitation Data'!E99))),'Data Summary'!CR105="Yes"),OFFSET('Sanitation Data'!$E$10,0,10*ROW('Sanitation Data'!E99)),NA())</f>
        <v>#N/A</v>
      </c>
      <c r="AD105" s="92" t="e">
        <f ca="true">+IF(AND(ISNUMBER(OFFSET('Sanitation Data'!$E$11,0,10*ROW('Sanitation Data'!E99))),'Data Summary'!CS105="Yes"),OFFSET('Sanitation Data'!$E$11,0,10*ROW('Sanitation Data'!E99)),NA())</f>
        <v>#N/A</v>
      </c>
      <c r="AE105" s="92" t="e">
        <f ca="true">+IF(AND(ISNUMBER(OFFSET('Sanitation Data'!$E$12,0,10*ROW('Sanitation Data'!E99))),'Data Summary'!CT105="Yes"),OFFSET('Sanitation Data'!$E$12,0,10*ROW('Sanitation Data'!E99)),NA())</f>
        <v>#N/A</v>
      </c>
      <c r="AF105" s="92" t="e">
        <f ca="true">+IF(AND(ISNUMBER(OFFSET('Sanitation Data'!$F$4,0,10*ROW('Sanitation Data'!F99))),'Data Summary'!CU105="Yes"),100-OFFSET('Sanitation Data'!$F$4,0,10*ROW('Sanitation Data'!F99)),NA())</f>
        <v>#N/A</v>
      </c>
      <c r="AG105" s="92" t="e">
        <f ca="true">+IF(AND(ISNUMBER(OFFSET('Sanitation Data'!$F$6,0,10*ROW('Sanitation Data'!F99))),'Data Summary'!CV105="Yes"),OFFSET('Sanitation Data'!$F$6,0,10*ROW('Sanitation Data'!F99)),NA())</f>
        <v>#N/A</v>
      </c>
      <c r="AH105" s="92" t="e">
        <f ca="true">+IF(AND(ISNUMBER(OFFSET('Sanitation Data'!$F$10,0,10*ROW('Sanitation Data'!F99))),'Data Summary'!CW105="Yes"),OFFSET('Sanitation Data'!$F$10,0,10*ROW('Sanitation Data'!F99)),NA())</f>
        <v>#N/A</v>
      </c>
      <c r="AI105" s="92" t="e">
        <f ca="true">+IF(AND(ISNUMBER(OFFSET('Sanitation Data'!$F$11,0,10*ROW('Sanitation Data'!F99))),'Data Summary'!CX105="Yes"),OFFSET('Sanitation Data'!$F$11,0,10*ROW('Sanitation Data'!F99)),NA())</f>
        <v>#N/A</v>
      </c>
      <c r="AJ105" s="92" t="e">
        <f ca="true">+IF(AND(ISNUMBER(OFFSET('Sanitation Data'!$F$12,0,10*ROW('Sanitation Data'!F99))),'Data Summary'!CY105="Yes"),OFFSET('Sanitation Data'!$F$12,0,10*ROW('Sanitation Data'!F99)),NA())</f>
        <v>#N/A</v>
      </c>
      <c r="AK105" s="92" t="e">
        <f ca="true">+IF(AND(ISNUMBER(OFFSET('Sanitation Data'!$G$4,0,10*ROW('Sanitation Data'!G99))),'Data Summary'!CZ105="Yes"),100-OFFSET('Sanitation Data'!$G$4,0,10*ROW('Sanitation Data'!G99)),NA())</f>
        <v>#N/A</v>
      </c>
      <c r="AL105" s="92" t="e">
        <f ca="true">+IF(AND(ISNUMBER(OFFSET('Sanitation Data'!$G$6,0,10*ROW('Sanitation Data'!G99))),'Data Summary'!DA105="Yes"),OFFSET('Sanitation Data'!$G$6,0,10*ROW('Sanitation Data'!G99)),NA())</f>
        <v>#N/A</v>
      </c>
      <c r="AM105" s="92" t="e">
        <f ca="true">+IF(AND(ISNUMBER(OFFSET('Sanitation Data'!$G$10,0,10*ROW('Sanitation Data'!G99))),'Data Summary'!DB105="Yes"),OFFSET('Sanitation Data'!$G$10,0,10*ROW('Sanitation Data'!G99)),NA())</f>
        <v>#N/A</v>
      </c>
      <c r="AN105" s="92" t="e">
        <f ca="true">+IF(AND(ISNUMBER(OFFSET('Sanitation Data'!$G$11,0,10*ROW('Sanitation Data'!G99))),'Data Summary'!DC105="Yes"),OFFSET('Sanitation Data'!$G$11,0,10*ROW('Sanitation Data'!G99)),NA())</f>
        <v>#N/A</v>
      </c>
      <c r="AO105" s="92" t="e">
        <f ca="true">+IF(AND(ISNUMBER(OFFSET('Sanitation Data'!$G$12,0,10*ROW('Sanitation Data'!G99))),'Data Summary'!DD105="Yes"),OFFSET('Sanitation Data'!$G$12,0,10*ROW('Sanitation Data'!G99)),NA())</f>
        <v>#N/A</v>
      </c>
      <c r="AP105" s="92" t="e">
        <f ca="true">+IF(AND(ISNUMBER(OFFSET('Sanitation Data'!$H$4,0,10*ROW('Sanitation Data'!H99))),'Data Summary'!DE105="Yes"),100-OFFSET('Sanitation Data'!$H$4,0,10*ROW('Sanitation Data'!H99)),NA())</f>
        <v>#N/A</v>
      </c>
      <c r="AQ105" s="92" t="e">
        <f ca="true">+IF(AND(ISNUMBER(OFFSET('Sanitation Data'!$H$6,0,10*ROW('Sanitation Data'!H99))),'Data Summary'!DF105="Yes"),OFFSET('Sanitation Data'!$H$6,0,10*ROW('Sanitation Data'!H99)),NA())</f>
        <v>#N/A</v>
      </c>
      <c r="AR105" s="92" t="e">
        <f ca="true">+IF(AND(ISNUMBER(OFFSET('Sanitation Data'!$H$10,0,10*ROW('Sanitation Data'!H99))),'Data Summary'!DG105="Yes"),OFFSET('Sanitation Data'!$H$10,0,10*ROW('Sanitation Data'!H99)),NA())</f>
        <v>#N/A</v>
      </c>
      <c r="AS105" s="92" t="e">
        <f ca="true">+IF(AND(ISNUMBER(OFFSET('Sanitation Data'!$H$11,0,10*ROW('Sanitation Data'!H99))),'Data Summary'!DH105="Yes"),OFFSET('Sanitation Data'!$H$11,0,10*ROW('Sanitation Data'!H99)),NA())</f>
        <v>#N/A</v>
      </c>
      <c r="AT105" s="92" t="e">
        <f ca="true">+IF(AND(ISNUMBER(OFFSET('Sanitation Data'!$H$12,0,10*ROW('Sanitation Data'!H99))),'Data Summary'!DI105="Yes"),OFFSET('Sanitation Data'!$H$12,0,10*ROW('Sanitation Data'!H99)),NA())</f>
        <v>#N/A</v>
      </c>
      <c r="AU105" s="92" t="e">
        <f ca="true">+IF(AND(ISNUMBER(OFFSET('Sanitation Data'!$I$4,0,10*ROW('Sanitation Data'!I99))),'Data Summary'!DJ105="Yes"),100-OFFSET('Sanitation Data'!$I$4,0,10*ROW('Sanitation Data'!I99)),NA())</f>
        <v>#N/A</v>
      </c>
      <c r="AV105" s="92" t="e">
        <f ca="true">+IF(AND(ISNUMBER(OFFSET('Sanitation Data'!$I$6,0,10*ROW('Sanitation Data'!I99))),'Data Summary'!DK105="Yes"),OFFSET('Sanitation Data'!$I$6,0,10*ROW('Sanitation Data'!I99)),NA())</f>
        <v>#N/A</v>
      </c>
      <c r="AW105" s="92" t="e">
        <f ca="true">+IF(AND(ISNUMBER(OFFSET('Sanitation Data'!$I$10,0,10*ROW('Sanitation Data'!I99))),'Data Summary'!DL105="Yes"),OFFSET('Sanitation Data'!$I$10,0,10*ROW('Sanitation Data'!I99)),NA())</f>
        <v>#N/A</v>
      </c>
      <c r="AX105" s="92" t="e">
        <f ca="true">+IF(AND(ISNUMBER(OFFSET('Sanitation Data'!$I$11,0,10*ROW('Sanitation Data'!I99))),'Data Summary'!DM105="Yes"),OFFSET('Sanitation Data'!$I$11,0,10*ROW('Sanitation Data'!I99)),NA())</f>
        <v>#N/A</v>
      </c>
      <c r="AY105" s="92" t="e">
        <f ca="true">+IF(AND(ISNUMBER(OFFSET('Sanitation Data'!$I$12,0,10*ROW('Sanitation Data'!I99))),'Data Summary'!DN105="Yes"),OFFSET('Sanitation Data'!$I$12,0,10*ROW('Sanitation Data'!I99)),NA())</f>
        <v>#N/A</v>
      </c>
      <c r="AZ105" s="93" t="e">
        <f ca="true">+IF(AND(ISNUMBER(OFFSET('Hygiene Data'!$D$5,0,10*ROW('Hygiene Data'!D99))),'Data Summary'!DO105="Yes"),OFFSET('Hygiene Data'!$D$5,0,10*ROW('Hygiene Data'!D99)),NA())</f>
        <v>#N/A</v>
      </c>
      <c r="BA105" s="93" t="e">
        <f ca="true">+IF(AND(ISNUMBER(OFFSET('Hygiene Data'!$D$7,0,10*ROW('Hygiene Data'!D99))),'Data Summary'!DP105="Yes"),OFFSET('Hygiene Data'!$D$7,0,10*ROW('Hygiene Data'!D99)),NA())</f>
        <v>#N/A</v>
      </c>
      <c r="BB105" s="93" t="e">
        <f ca="true">+IF(AND(ISNUMBER(OFFSET('Hygiene Data'!$D$9,0,10*ROW('Hygiene Data'!D99))),'Data Summary'!DQ105="Yes"),OFFSET('Hygiene Data'!$D$9,0,10*ROW('Hygiene Data'!D99)),NA())</f>
        <v>#N/A</v>
      </c>
      <c r="BC105" s="93" t="e">
        <f ca="true">+IF(AND(ISNUMBER(OFFSET('Hygiene Data'!$E$5,0,10*ROW('Hygiene Data'!E99))),'Data Summary'!DR105="Yes"),OFFSET('Hygiene Data'!$E$5,0,10*ROW('Hygiene Data'!E99)),NA())</f>
        <v>#N/A</v>
      </c>
      <c r="BD105" s="93" t="e">
        <f ca="true">+IF(AND(ISNUMBER(OFFSET('Hygiene Data'!$E$7,0,10*ROW('Hygiene Data'!E99))),'Data Summary'!DS105="Yes"),OFFSET('Hygiene Data'!$E$7,0,10*ROW('Hygiene Data'!E99)),NA())</f>
        <v>#N/A</v>
      </c>
      <c r="BE105" s="93" t="e">
        <f ca="true">+IF(AND(ISNUMBER(OFFSET('Hygiene Data'!$E$9,0,10*ROW('Hygiene Data'!E99))),'Data Summary'!DT105="Yes"),OFFSET('Hygiene Data'!$E$9,0,10*ROW('Hygiene Data'!E99)),NA())</f>
        <v>#N/A</v>
      </c>
      <c r="BF105" s="93" t="e">
        <f ca="true">+IF(AND(ISNUMBER(OFFSET('Hygiene Data'!$F$5,0,10*ROW('Hygiene Data'!F99))),'Data Summary'!DU105="Yes"),OFFSET('Hygiene Data'!$F$5,0,10*ROW('Hygiene Data'!F99)),NA())</f>
        <v>#N/A</v>
      </c>
      <c r="BG105" s="93" t="e">
        <f ca="true">+IF(AND(ISNUMBER(OFFSET('Hygiene Data'!$F$7,0,10*ROW('Hygiene Data'!F99))),'Data Summary'!DV105="Yes"),OFFSET('Hygiene Data'!$F$7,0,10*ROW('Hygiene Data'!F99)),NA())</f>
        <v>#N/A</v>
      </c>
      <c r="BH105" s="93" t="e">
        <f ca="true">+IF(AND(ISNUMBER(OFFSET('Hygiene Data'!$F$9,0,10*ROW('Hygiene Data'!F99))),'Data Summary'!DW105="Yes"),OFFSET('Hygiene Data'!$F$9,0,10*ROW('Hygiene Data'!F99)),NA())</f>
        <v>#N/A</v>
      </c>
      <c r="BI105" s="93" t="e">
        <f ca="true">+IF(AND(ISNUMBER(OFFSET('Hygiene Data'!$G$5,0,10*ROW('Hygiene Data'!G99))),'Data Summary'!DX105="Yes"),OFFSET('Hygiene Data'!$G$5,0,10*ROW('Hygiene Data'!G99)),NA())</f>
        <v>#N/A</v>
      </c>
      <c r="BJ105" s="93" t="e">
        <f ca="true">+IF(AND(ISNUMBER(OFFSET('Hygiene Data'!$G$7,0,10*ROW('Hygiene Data'!G99))),'Data Summary'!DY105="Yes"),OFFSET('Hygiene Data'!$G$7,0,10*ROW('Hygiene Data'!G99)),NA())</f>
        <v>#N/A</v>
      </c>
      <c r="BK105" s="93" t="e">
        <f ca="true">+IF(AND(ISNUMBER(OFFSET('Hygiene Data'!$G$9,0,10*ROW('Hygiene Data'!G99))),'Data Summary'!DZ105="Yes"),OFFSET('Hygiene Data'!$G$9,0,10*ROW('Hygiene Data'!G99)),NA())</f>
        <v>#N/A</v>
      </c>
      <c r="BL105" s="93" t="e">
        <f ca="true">+IF(AND(ISNUMBER(OFFSET('Hygiene Data'!$H$5,0,10*ROW('Hygiene Data'!H99))),'Data Summary'!EA105="Yes"),OFFSET('Hygiene Data'!$H$5,0,10*ROW('Hygiene Data'!H99)),NA())</f>
        <v>#N/A</v>
      </c>
      <c r="BM105" s="93" t="e">
        <f ca="true">+IF(AND(ISNUMBER(OFFSET('Hygiene Data'!$H$7,0,10*ROW('Hygiene Data'!H99))),'Data Summary'!EB105="Yes"),OFFSET('Hygiene Data'!$H$7,0,10*ROW('Hygiene Data'!H99)),NA())</f>
        <v>#N/A</v>
      </c>
      <c r="BN105" s="93" t="e">
        <f ca="true">+IF(AND(ISNUMBER(OFFSET('Hygiene Data'!$H$9,0,10*ROW('Hygiene Data'!H99))),'Data Summary'!EC105="Yes"),OFFSET('Hygiene Data'!$H$9,0,10*ROW('Hygiene Data'!H99)),NA())</f>
        <v>#N/A</v>
      </c>
      <c r="BO105" s="93" t="e">
        <f ca="true">+IF(AND(ISNUMBER(OFFSET('Hygiene Data'!$I$5,0,10*ROW('Hygiene Data'!I99))),'Data Summary'!ED105="Yes"),OFFSET('Hygiene Data'!$I$5,0,10*ROW('Hygiene Data'!I99)),NA())</f>
        <v>#N/A</v>
      </c>
      <c r="BP105" s="93" t="e">
        <f ca="true">+IF(AND(ISNUMBER(OFFSET('Hygiene Data'!$I$7,0,10*ROW('Hygiene Data'!I99))),'Data Summary'!EE105="Yes"),OFFSET('Hygiene Data'!$I$7,0,10*ROW('Hygiene Data'!I99)),NA())</f>
        <v>#N/A</v>
      </c>
      <c r="BQ105" s="93" t="e">
        <f ca="true">+IF(AND(ISNUMBER(OFFSET('Hygiene Data'!$I$9,0,10*ROW('Hygiene Data'!I99))),'Data Summary'!EF105="Yes"),OFFSET('Hygiene Data'!$I$9,0,10*ROW('Hygiene Data'!I99)),NA())</f>
        <v>#N/A</v>
      </c>
    </row>
    <row xmlns:x14ac="http://schemas.microsoft.com/office/spreadsheetml/2009/9/ac" r="106" x14ac:dyDescent="0.2">
      <c r="A106" s="325" t="e">
        <f ca="true">+RIGHT('Data Summary'!A106,LEN('Data Summary'!A106)-9)</f>
        <v>#VALUE!</v>
      </c>
      <c r="B106" s="35" t="str">
        <f ca="true">+IF(ISTEXT('Data Summary'!B106),'Data Summary'!B106,"")</f>
        <v/>
      </c>
      <c r="C106" s="324" t="e">
        <f ca="true">+VALUE('Data Summary'!C106)</f>
        <v>#VALUE!</v>
      </c>
      <c r="D106" s="91" t="e">
        <f ca="true">+IF(AND(ISNUMBER(OFFSET('Water Data'!$D$4,0,10*ROW('Water Data'!D100))),'Data Summary'!BS106="Yes"),100-OFFSET('Water Data'!$D$4,0,10*ROW('Water Data'!D100)),NA())</f>
        <v>#N/A</v>
      </c>
      <c r="E106" s="91" t="e">
        <f ca="true">+IF(AND(ISNUMBER(OFFSET('Water Data'!$D$6,0,10*ROW('Water Data'!D100))),'Data Summary'!BT106="Yes"),OFFSET('Water Data'!$D$6,0,10*ROW('Water Data'!D100)),NA())</f>
        <v>#N/A</v>
      </c>
      <c r="F106" s="91" t="e">
        <f ca="true">+IF(AND(ISNUMBER(OFFSET('Water Data'!$D$9,0,10*ROW('Water Data'!D100))),'Data Summary'!BU106="Yes"),OFFSET('Water Data'!$D$9,0,10*ROW('Water Data'!D100)),NA())</f>
        <v>#N/A</v>
      </c>
      <c r="G106" s="91" t="e">
        <f ca="true">+IF(AND(ISNUMBER(OFFSET('Water Data'!$E$4,0,10*ROW('Water Data'!E100))),'Data Summary'!BV106="Yes"),100-OFFSET('Water Data'!$E$4,0,10*ROW('Water Data'!E100)),NA())</f>
        <v>#N/A</v>
      </c>
      <c r="H106" s="91" t="e">
        <f ca="true">+IF(AND(ISNUMBER(OFFSET('Water Data'!$E$6,0,10*ROW('Water Data'!E100))),'Data Summary'!BW106="Yes"),OFFSET('Water Data'!$E$6,0,10*ROW('Water Data'!E100)),NA())</f>
        <v>#N/A</v>
      </c>
      <c r="I106" s="91" t="e">
        <f ca="true">+IF(AND(ISNUMBER(OFFSET('Water Data'!$E$9,0,10*ROW('Water Data'!E100))),'Data Summary'!BX106="Yes"),OFFSET('Water Data'!$E$9,0,10*ROW('Water Data'!E100)),NA())</f>
        <v>#N/A</v>
      </c>
      <c r="J106" s="91" t="e">
        <f ca="true">+IF(AND(ISNUMBER(OFFSET('Water Data'!$F$4,0,10*ROW('Water Data'!F100))),'Data Summary'!BY106="Yes"),100-OFFSET('Water Data'!$F$4,0,10*ROW('Water Data'!F100)),NA())</f>
        <v>#N/A</v>
      </c>
      <c r="K106" s="91" t="e">
        <f ca="true">+IF(AND(ISNUMBER(OFFSET('Water Data'!$F$6,0,10*ROW('Water Data'!F100))),'Data Summary'!BZ106="Yes"),OFFSET('Water Data'!$F$6,0,10*ROW('Water Data'!F100)),NA())</f>
        <v>#N/A</v>
      </c>
      <c r="L106" s="91" t="e">
        <f ca="true">+IF(AND(ISNUMBER(OFFSET('Water Data'!$F$9,0,10*ROW('Water Data'!F100))),'Data Summary'!CA106="Yes"),OFFSET('Water Data'!$F$9,0,10*ROW('Water Data'!F100)),NA())</f>
        <v>#N/A</v>
      </c>
      <c r="M106" s="91" t="e">
        <f ca="true">+IF(AND(ISNUMBER(OFFSET('Water Data'!$G$4,0,10*ROW('Water Data'!G100))),'Data Summary'!CB106="Yes"),100-OFFSET('Water Data'!$G$4,0,10*ROW('Water Data'!G100)),NA())</f>
        <v>#N/A</v>
      </c>
      <c r="N106" s="91" t="e">
        <f ca="true">+IF(AND(ISNUMBER(OFFSET('Water Data'!$G$6,0,10*ROW('Water Data'!G100))),'Data Summary'!CC106="Yes"),OFFSET('Water Data'!$G$6,0,10*ROW('Water Data'!G100)),NA())</f>
        <v>#N/A</v>
      </c>
      <c r="O106" s="91" t="e">
        <f ca="true">+IF(AND(ISNUMBER(OFFSET('Water Data'!$G$9,0,10*ROW('Water Data'!G100))),'Data Summary'!CD106="Yes"),OFFSET('Water Data'!$G$9,0,10*ROW('Water Data'!G100)),NA())</f>
        <v>#N/A</v>
      </c>
      <c r="P106" s="91" t="e">
        <f ca="true">+IF(AND(ISNUMBER(OFFSET('Water Data'!$H$4,0,10*ROW('Water Data'!H100))),'Data Summary'!CE106="Yes"),100-OFFSET('Water Data'!$H$4,0,10*ROW('Water Data'!H100)),NA())</f>
        <v>#N/A</v>
      </c>
      <c r="Q106" s="91" t="e">
        <f ca="true">+IF(AND(ISNUMBER(OFFSET('Water Data'!$H$6,0,10*ROW('Water Data'!H100))),'Data Summary'!CF106="Yes"),OFFSET('Water Data'!$H$6,0,10*ROW('Water Data'!H100)),NA())</f>
        <v>#N/A</v>
      </c>
      <c r="R106" s="91" t="e">
        <f ca="true">+IF(AND(ISNUMBER(OFFSET('Water Data'!$H$9,0,10*ROW('Water Data'!H100))),'Data Summary'!CG106="Yes"),OFFSET('Water Data'!$H$9,0,10*ROW('Water Data'!H100)),NA())</f>
        <v>#N/A</v>
      </c>
      <c r="S106" s="91" t="e">
        <f ca="true">+IF(AND(ISNUMBER(OFFSET('Water Data'!$I$4,0,10*ROW('Water Data'!I100))),'Data Summary'!CH106="Yes"),100-OFFSET('Water Data'!$I$4,0,10*ROW('Water Data'!I100)),NA())</f>
        <v>#N/A</v>
      </c>
      <c r="T106" s="91" t="e">
        <f ca="true">+IF(AND(ISNUMBER(OFFSET('Water Data'!$I$6,0,10*ROW('Water Data'!I100))),'Data Summary'!CI106="Yes"),OFFSET('Water Data'!$I$6,0,10*ROW('Water Data'!I100)),NA())</f>
        <v>#N/A</v>
      </c>
      <c r="U106" s="91" t="e">
        <f ca="true">+IF(AND(ISNUMBER(OFFSET('Water Data'!$I$9,0,10*ROW('Water Data'!I100))),'Data Summary'!CJ106="Yes"),OFFSET('Water Data'!$I$9,0,10*ROW('Water Data'!I100)),NA())</f>
        <v>#N/A</v>
      </c>
      <c r="V106" s="92" t="e">
        <f ca="true">+IF(AND(ISNUMBER(OFFSET('Sanitation Data'!$D$4,0,10*ROW('Sanitation Data'!D100))),'Data Summary'!CK106="Yes"),100-OFFSET('Sanitation Data'!$D$4,0,10*ROW('Sanitation Data'!D100)),NA())</f>
        <v>#N/A</v>
      </c>
      <c r="W106" s="92" t="e">
        <f ca="true">+IF(AND(ISNUMBER(OFFSET('Sanitation Data'!$D$6,0,10*ROW('Sanitation Data'!D100))),'Data Summary'!CL106="Yes"),OFFSET('Sanitation Data'!$D$6,0,10*ROW('Sanitation Data'!D100)),NA())</f>
        <v>#N/A</v>
      </c>
      <c r="X106" s="92" t="e">
        <f ca="true">+IF(AND(ISNUMBER(OFFSET('Sanitation Data'!$D$10,0,10*ROW('Sanitation Data'!D100))),'Data Summary'!CM106="Yes"),OFFSET('Sanitation Data'!$D$10,0,10*ROW('Sanitation Data'!D100)),NA())</f>
        <v>#N/A</v>
      </c>
      <c r="Y106" s="92" t="e">
        <f ca="true">+IF(AND(ISNUMBER(OFFSET('Sanitation Data'!$D$11,0,10*ROW('Sanitation Data'!D100))),'Data Summary'!CN106="Yes"),OFFSET('Sanitation Data'!$D$11,0,10*ROW('Sanitation Data'!D100)),NA())</f>
        <v>#N/A</v>
      </c>
      <c r="Z106" s="92" t="e">
        <f ca="true">+IF(AND(ISNUMBER(OFFSET('Sanitation Data'!$D$12,0,10*ROW('Sanitation Data'!D100))),'Data Summary'!CO106="Yes"),OFFSET('Sanitation Data'!$D$12,0,10*ROW('Sanitation Data'!D100)),NA())</f>
        <v>#N/A</v>
      </c>
      <c r="AA106" s="92" t="e">
        <f ca="true">+IF(AND(ISNUMBER(OFFSET('Sanitation Data'!$E$4,0,10*ROW('Sanitation Data'!E100))),'Data Summary'!CP106="Yes"),100-OFFSET('Sanitation Data'!$E$4,0,10*ROW('Sanitation Data'!E100)),NA())</f>
        <v>#N/A</v>
      </c>
      <c r="AB106" s="92" t="e">
        <f ca="true">+IF(AND(ISNUMBER(OFFSET('Sanitation Data'!$E$6,0,10*ROW('Sanitation Data'!E100))),'Data Summary'!CQ106="Yes"),OFFSET('Sanitation Data'!$E$6,0,10*ROW('Sanitation Data'!E100)),NA())</f>
        <v>#N/A</v>
      </c>
      <c r="AC106" s="92" t="e">
        <f ca="true">+IF(AND(ISNUMBER(OFFSET('Sanitation Data'!$E$10,0,10*ROW('Sanitation Data'!E100))),'Data Summary'!CR106="Yes"),OFFSET('Sanitation Data'!$E$10,0,10*ROW('Sanitation Data'!E100)),NA())</f>
        <v>#N/A</v>
      </c>
      <c r="AD106" s="92" t="e">
        <f ca="true">+IF(AND(ISNUMBER(OFFSET('Sanitation Data'!$E$11,0,10*ROW('Sanitation Data'!E100))),'Data Summary'!CS106="Yes"),OFFSET('Sanitation Data'!$E$11,0,10*ROW('Sanitation Data'!E100)),NA())</f>
        <v>#N/A</v>
      </c>
      <c r="AE106" s="92" t="e">
        <f ca="true">+IF(AND(ISNUMBER(OFFSET('Sanitation Data'!$E$12,0,10*ROW('Sanitation Data'!E100))),'Data Summary'!CT106="Yes"),OFFSET('Sanitation Data'!$E$12,0,10*ROW('Sanitation Data'!E100)),NA())</f>
        <v>#N/A</v>
      </c>
      <c r="AF106" s="92" t="e">
        <f ca="true">+IF(AND(ISNUMBER(OFFSET('Sanitation Data'!$F$4,0,10*ROW('Sanitation Data'!F100))),'Data Summary'!CU106="Yes"),100-OFFSET('Sanitation Data'!$F$4,0,10*ROW('Sanitation Data'!F100)),NA())</f>
        <v>#N/A</v>
      </c>
      <c r="AG106" s="92" t="e">
        <f ca="true">+IF(AND(ISNUMBER(OFFSET('Sanitation Data'!$F$6,0,10*ROW('Sanitation Data'!F100))),'Data Summary'!CV106="Yes"),OFFSET('Sanitation Data'!$F$6,0,10*ROW('Sanitation Data'!F100)),NA())</f>
        <v>#N/A</v>
      </c>
      <c r="AH106" s="92" t="e">
        <f ca="true">+IF(AND(ISNUMBER(OFFSET('Sanitation Data'!$F$10,0,10*ROW('Sanitation Data'!F100))),'Data Summary'!CW106="Yes"),OFFSET('Sanitation Data'!$F$10,0,10*ROW('Sanitation Data'!F100)),NA())</f>
        <v>#N/A</v>
      </c>
      <c r="AI106" s="92" t="e">
        <f ca="true">+IF(AND(ISNUMBER(OFFSET('Sanitation Data'!$F$11,0,10*ROW('Sanitation Data'!F100))),'Data Summary'!CX106="Yes"),OFFSET('Sanitation Data'!$F$11,0,10*ROW('Sanitation Data'!F100)),NA())</f>
        <v>#N/A</v>
      </c>
      <c r="AJ106" s="92" t="e">
        <f ca="true">+IF(AND(ISNUMBER(OFFSET('Sanitation Data'!$F$12,0,10*ROW('Sanitation Data'!F100))),'Data Summary'!CY106="Yes"),OFFSET('Sanitation Data'!$F$12,0,10*ROW('Sanitation Data'!F100)),NA())</f>
        <v>#N/A</v>
      </c>
      <c r="AK106" s="92" t="e">
        <f ca="true">+IF(AND(ISNUMBER(OFFSET('Sanitation Data'!$G$4,0,10*ROW('Sanitation Data'!G100))),'Data Summary'!CZ106="Yes"),100-OFFSET('Sanitation Data'!$G$4,0,10*ROW('Sanitation Data'!G100)),NA())</f>
        <v>#N/A</v>
      </c>
      <c r="AL106" s="92" t="e">
        <f ca="true">+IF(AND(ISNUMBER(OFFSET('Sanitation Data'!$G$6,0,10*ROW('Sanitation Data'!G100))),'Data Summary'!DA106="Yes"),OFFSET('Sanitation Data'!$G$6,0,10*ROW('Sanitation Data'!G100)),NA())</f>
        <v>#N/A</v>
      </c>
      <c r="AM106" s="92" t="e">
        <f ca="true">+IF(AND(ISNUMBER(OFFSET('Sanitation Data'!$G$10,0,10*ROW('Sanitation Data'!G100))),'Data Summary'!DB106="Yes"),OFFSET('Sanitation Data'!$G$10,0,10*ROW('Sanitation Data'!G100)),NA())</f>
        <v>#N/A</v>
      </c>
      <c r="AN106" s="92" t="e">
        <f ca="true">+IF(AND(ISNUMBER(OFFSET('Sanitation Data'!$G$11,0,10*ROW('Sanitation Data'!G100))),'Data Summary'!DC106="Yes"),OFFSET('Sanitation Data'!$G$11,0,10*ROW('Sanitation Data'!G100)),NA())</f>
        <v>#N/A</v>
      </c>
      <c r="AO106" s="92" t="e">
        <f ca="true">+IF(AND(ISNUMBER(OFFSET('Sanitation Data'!$G$12,0,10*ROW('Sanitation Data'!G100))),'Data Summary'!DD106="Yes"),OFFSET('Sanitation Data'!$G$12,0,10*ROW('Sanitation Data'!G100)),NA())</f>
        <v>#N/A</v>
      </c>
      <c r="AP106" s="92" t="e">
        <f ca="true">+IF(AND(ISNUMBER(OFFSET('Sanitation Data'!$H$4,0,10*ROW('Sanitation Data'!H100))),'Data Summary'!DE106="Yes"),100-OFFSET('Sanitation Data'!$H$4,0,10*ROW('Sanitation Data'!H100)),NA())</f>
        <v>#N/A</v>
      </c>
      <c r="AQ106" s="92" t="e">
        <f ca="true">+IF(AND(ISNUMBER(OFFSET('Sanitation Data'!$H$6,0,10*ROW('Sanitation Data'!H100))),'Data Summary'!DF106="Yes"),OFFSET('Sanitation Data'!$H$6,0,10*ROW('Sanitation Data'!H100)),NA())</f>
        <v>#N/A</v>
      </c>
      <c r="AR106" s="92" t="e">
        <f ca="true">+IF(AND(ISNUMBER(OFFSET('Sanitation Data'!$H$10,0,10*ROW('Sanitation Data'!H100))),'Data Summary'!DG106="Yes"),OFFSET('Sanitation Data'!$H$10,0,10*ROW('Sanitation Data'!H100)),NA())</f>
        <v>#N/A</v>
      </c>
      <c r="AS106" s="92" t="e">
        <f ca="true">+IF(AND(ISNUMBER(OFFSET('Sanitation Data'!$H$11,0,10*ROW('Sanitation Data'!H100))),'Data Summary'!DH106="Yes"),OFFSET('Sanitation Data'!$H$11,0,10*ROW('Sanitation Data'!H100)),NA())</f>
        <v>#N/A</v>
      </c>
      <c r="AT106" s="92" t="e">
        <f ca="true">+IF(AND(ISNUMBER(OFFSET('Sanitation Data'!$H$12,0,10*ROW('Sanitation Data'!H100))),'Data Summary'!DI106="Yes"),OFFSET('Sanitation Data'!$H$12,0,10*ROW('Sanitation Data'!H100)),NA())</f>
        <v>#N/A</v>
      </c>
      <c r="AU106" s="92" t="e">
        <f ca="true">+IF(AND(ISNUMBER(OFFSET('Sanitation Data'!$I$4,0,10*ROW('Sanitation Data'!I100))),'Data Summary'!DJ106="Yes"),100-OFFSET('Sanitation Data'!$I$4,0,10*ROW('Sanitation Data'!I100)),NA())</f>
        <v>#N/A</v>
      </c>
      <c r="AV106" s="92" t="e">
        <f ca="true">+IF(AND(ISNUMBER(OFFSET('Sanitation Data'!$I$6,0,10*ROW('Sanitation Data'!I100))),'Data Summary'!DK106="Yes"),OFFSET('Sanitation Data'!$I$6,0,10*ROW('Sanitation Data'!I100)),NA())</f>
        <v>#N/A</v>
      </c>
      <c r="AW106" s="92" t="e">
        <f ca="true">+IF(AND(ISNUMBER(OFFSET('Sanitation Data'!$I$10,0,10*ROW('Sanitation Data'!I100))),'Data Summary'!DL106="Yes"),OFFSET('Sanitation Data'!$I$10,0,10*ROW('Sanitation Data'!I100)),NA())</f>
        <v>#N/A</v>
      </c>
      <c r="AX106" s="92" t="e">
        <f ca="true">+IF(AND(ISNUMBER(OFFSET('Sanitation Data'!$I$11,0,10*ROW('Sanitation Data'!I100))),'Data Summary'!DM106="Yes"),OFFSET('Sanitation Data'!$I$11,0,10*ROW('Sanitation Data'!I100)),NA())</f>
        <v>#N/A</v>
      </c>
      <c r="AY106" s="92" t="e">
        <f ca="true">+IF(AND(ISNUMBER(OFFSET('Sanitation Data'!$I$12,0,10*ROW('Sanitation Data'!I100))),'Data Summary'!DN106="Yes"),OFFSET('Sanitation Data'!$I$12,0,10*ROW('Sanitation Data'!I100)),NA())</f>
        <v>#N/A</v>
      </c>
      <c r="AZ106" s="93" t="e">
        <f ca="true">+IF(AND(ISNUMBER(OFFSET('Hygiene Data'!$D$5,0,10*ROW('Hygiene Data'!D100))),'Data Summary'!DO106="Yes"),OFFSET('Hygiene Data'!$D$5,0,10*ROW('Hygiene Data'!D100)),NA())</f>
        <v>#N/A</v>
      </c>
      <c r="BA106" s="93" t="e">
        <f ca="true">+IF(AND(ISNUMBER(OFFSET('Hygiene Data'!$D$7,0,10*ROW('Hygiene Data'!D100))),'Data Summary'!DP106="Yes"),OFFSET('Hygiene Data'!$D$7,0,10*ROW('Hygiene Data'!D100)),NA())</f>
        <v>#N/A</v>
      </c>
      <c r="BB106" s="93" t="e">
        <f ca="true">+IF(AND(ISNUMBER(OFFSET('Hygiene Data'!$D$9,0,10*ROW('Hygiene Data'!D100))),'Data Summary'!DQ106="Yes"),OFFSET('Hygiene Data'!$D$9,0,10*ROW('Hygiene Data'!D100)),NA())</f>
        <v>#N/A</v>
      </c>
      <c r="BC106" s="93" t="e">
        <f ca="true">+IF(AND(ISNUMBER(OFFSET('Hygiene Data'!$E$5,0,10*ROW('Hygiene Data'!E100))),'Data Summary'!DR106="Yes"),OFFSET('Hygiene Data'!$E$5,0,10*ROW('Hygiene Data'!E100)),NA())</f>
        <v>#N/A</v>
      </c>
      <c r="BD106" s="93" t="e">
        <f ca="true">+IF(AND(ISNUMBER(OFFSET('Hygiene Data'!$E$7,0,10*ROW('Hygiene Data'!E100))),'Data Summary'!DS106="Yes"),OFFSET('Hygiene Data'!$E$7,0,10*ROW('Hygiene Data'!E100)),NA())</f>
        <v>#N/A</v>
      </c>
      <c r="BE106" s="93" t="e">
        <f ca="true">+IF(AND(ISNUMBER(OFFSET('Hygiene Data'!$E$9,0,10*ROW('Hygiene Data'!E100))),'Data Summary'!DT106="Yes"),OFFSET('Hygiene Data'!$E$9,0,10*ROW('Hygiene Data'!E100)),NA())</f>
        <v>#N/A</v>
      </c>
      <c r="BF106" s="93" t="e">
        <f ca="true">+IF(AND(ISNUMBER(OFFSET('Hygiene Data'!$F$5,0,10*ROW('Hygiene Data'!F100))),'Data Summary'!DU106="Yes"),OFFSET('Hygiene Data'!$F$5,0,10*ROW('Hygiene Data'!F100)),NA())</f>
        <v>#N/A</v>
      </c>
      <c r="BG106" s="93" t="e">
        <f ca="true">+IF(AND(ISNUMBER(OFFSET('Hygiene Data'!$F$7,0,10*ROW('Hygiene Data'!F100))),'Data Summary'!DV106="Yes"),OFFSET('Hygiene Data'!$F$7,0,10*ROW('Hygiene Data'!F100)),NA())</f>
        <v>#N/A</v>
      </c>
      <c r="BH106" s="93" t="e">
        <f ca="true">+IF(AND(ISNUMBER(OFFSET('Hygiene Data'!$F$9,0,10*ROW('Hygiene Data'!F100))),'Data Summary'!DW106="Yes"),OFFSET('Hygiene Data'!$F$9,0,10*ROW('Hygiene Data'!F100)),NA())</f>
        <v>#N/A</v>
      </c>
      <c r="BI106" s="93" t="e">
        <f ca="true">+IF(AND(ISNUMBER(OFFSET('Hygiene Data'!$G$5,0,10*ROW('Hygiene Data'!G100))),'Data Summary'!DX106="Yes"),OFFSET('Hygiene Data'!$G$5,0,10*ROW('Hygiene Data'!G100)),NA())</f>
        <v>#N/A</v>
      </c>
      <c r="BJ106" s="93" t="e">
        <f ca="true">+IF(AND(ISNUMBER(OFFSET('Hygiene Data'!$G$7,0,10*ROW('Hygiene Data'!G100))),'Data Summary'!DY106="Yes"),OFFSET('Hygiene Data'!$G$7,0,10*ROW('Hygiene Data'!G100)),NA())</f>
        <v>#N/A</v>
      </c>
      <c r="BK106" s="93" t="e">
        <f ca="true">+IF(AND(ISNUMBER(OFFSET('Hygiene Data'!$G$9,0,10*ROW('Hygiene Data'!G100))),'Data Summary'!DZ106="Yes"),OFFSET('Hygiene Data'!$G$9,0,10*ROW('Hygiene Data'!G100)),NA())</f>
        <v>#N/A</v>
      </c>
      <c r="BL106" s="93" t="e">
        <f ca="true">+IF(AND(ISNUMBER(OFFSET('Hygiene Data'!$H$5,0,10*ROW('Hygiene Data'!H100))),'Data Summary'!EA106="Yes"),OFFSET('Hygiene Data'!$H$5,0,10*ROW('Hygiene Data'!H100)),NA())</f>
        <v>#N/A</v>
      </c>
      <c r="BM106" s="93" t="e">
        <f ca="true">+IF(AND(ISNUMBER(OFFSET('Hygiene Data'!$H$7,0,10*ROW('Hygiene Data'!H100))),'Data Summary'!EB106="Yes"),OFFSET('Hygiene Data'!$H$7,0,10*ROW('Hygiene Data'!H100)),NA())</f>
        <v>#N/A</v>
      </c>
      <c r="BN106" s="93" t="e">
        <f ca="true">+IF(AND(ISNUMBER(OFFSET('Hygiene Data'!$H$9,0,10*ROW('Hygiene Data'!H100))),'Data Summary'!EC106="Yes"),OFFSET('Hygiene Data'!$H$9,0,10*ROW('Hygiene Data'!H100)),NA())</f>
        <v>#N/A</v>
      </c>
      <c r="BO106" s="93" t="e">
        <f ca="true">+IF(AND(ISNUMBER(OFFSET('Hygiene Data'!$I$5,0,10*ROW('Hygiene Data'!I100))),'Data Summary'!ED106="Yes"),OFFSET('Hygiene Data'!$I$5,0,10*ROW('Hygiene Data'!I100)),NA())</f>
        <v>#N/A</v>
      </c>
      <c r="BP106" s="93" t="e">
        <f ca="true">+IF(AND(ISNUMBER(OFFSET('Hygiene Data'!$I$7,0,10*ROW('Hygiene Data'!I100))),'Data Summary'!EE106="Yes"),OFFSET('Hygiene Data'!$I$7,0,10*ROW('Hygiene Data'!I100)),NA())</f>
        <v>#N/A</v>
      </c>
      <c r="BQ106" s="93" t="e">
        <f ca="true">+IF(AND(ISNUMBER(OFFSET('Hygiene Data'!$I$9,0,10*ROW('Hygiene Data'!I100))),'Data Summary'!EF106="Yes"),OFFSET('Hygiene Data'!$I$9,0,10*ROW('Hygiene Data'!I100)),NA())</f>
        <v>#N/A</v>
      </c>
    </row>
    <row xmlns:x14ac="http://schemas.microsoft.com/office/spreadsheetml/2009/9/ac" r="107" x14ac:dyDescent="0.2">
      <c r="A107" s="325" t="e">
        <f ca="true">+RIGHT('Data Summary'!A107,LEN('Data Summary'!A107)-9)</f>
        <v>#VALUE!</v>
      </c>
      <c r="B107" s="35" t="str">
        <f ca="true">+IF(ISTEXT('Data Summary'!B107),'Data Summary'!B107,"")</f>
        <v/>
      </c>
      <c r="C107" s="324" t="e">
        <f ca="true">+VALUE('Data Summary'!C107)</f>
        <v>#VALUE!</v>
      </c>
      <c r="D107" s="91" t="e">
        <f ca="true">+IF(AND(ISNUMBER(OFFSET('Water Data'!$D$4,0,10*ROW('Water Data'!D101))),'Data Summary'!BS107="Yes"),100-OFFSET('Water Data'!$D$4,0,10*ROW('Water Data'!D101)),NA())</f>
        <v>#N/A</v>
      </c>
      <c r="E107" s="91" t="e">
        <f ca="true">+IF(AND(ISNUMBER(OFFSET('Water Data'!$D$6,0,10*ROW('Water Data'!D101))),'Data Summary'!BT107="Yes"),OFFSET('Water Data'!$D$6,0,10*ROW('Water Data'!D101)),NA())</f>
        <v>#N/A</v>
      </c>
      <c r="F107" s="91" t="e">
        <f ca="true">+IF(AND(ISNUMBER(OFFSET('Water Data'!$D$9,0,10*ROW('Water Data'!D101))),'Data Summary'!BU107="Yes"),OFFSET('Water Data'!$D$9,0,10*ROW('Water Data'!D101)),NA())</f>
        <v>#N/A</v>
      </c>
      <c r="G107" s="91" t="e">
        <f ca="true">+IF(AND(ISNUMBER(OFFSET('Water Data'!$E$4,0,10*ROW('Water Data'!E101))),'Data Summary'!BV107="Yes"),100-OFFSET('Water Data'!$E$4,0,10*ROW('Water Data'!E101)),NA())</f>
        <v>#N/A</v>
      </c>
      <c r="H107" s="91" t="e">
        <f ca="true">+IF(AND(ISNUMBER(OFFSET('Water Data'!$E$6,0,10*ROW('Water Data'!E101))),'Data Summary'!BW107="Yes"),OFFSET('Water Data'!$E$6,0,10*ROW('Water Data'!E101)),NA())</f>
        <v>#N/A</v>
      </c>
      <c r="I107" s="91" t="e">
        <f ca="true">+IF(AND(ISNUMBER(OFFSET('Water Data'!$E$9,0,10*ROW('Water Data'!E101))),'Data Summary'!BX107="Yes"),OFFSET('Water Data'!$E$9,0,10*ROW('Water Data'!E101)),NA())</f>
        <v>#N/A</v>
      </c>
      <c r="J107" s="91" t="e">
        <f ca="true">+IF(AND(ISNUMBER(OFFSET('Water Data'!$F$4,0,10*ROW('Water Data'!F101))),'Data Summary'!BY107="Yes"),100-OFFSET('Water Data'!$F$4,0,10*ROW('Water Data'!F101)),NA())</f>
        <v>#N/A</v>
      </c>
      <c r="K107" s="91" t="e">
        <f ca="true">+IF(AND(ISNUMBER(OFFSET('Water Data'!$F$6,0,10*ROW('Water Data'!F101))),'Data Summary'!BZ107="Yes"),OFFSET('Water Data'!$F$6,0,10*ROW('Water Data'!F101)),NA())</f>
        <v>#N/A</v>
      </c>
      <c r="L107" s="91" t="e">
        <f ca="true">+IF(AND(ISNUMBER(OFFSET('Water Data'!$F$9,0,10*ROW('Water Data'!F101))),'Data Summary'!CA107="Yes"),OFFSET('Water Data'!$F$9,0,10*ROW('Water Data'!F101)),NA())</f>
        <v>#N/A</v>
      </c>
      <c r="M107" s="91" t="e">
        <f ca="true">+IF(AND(ISNUMBER(OFFSET('Water Data'!$G$4,0,10*ROW('Water Data'!G101))),'Data Summary'!CB107="Yes"),100-OFFSET('Water Data'!$G$4,0,10*ROW('Water Data'!G101)),NA())</f>
        <v>#N/A</v>
      </c>
      <c r="N107" s="91" t="e">
        <f ca="true">+IF(AND(ISNUMBER(OFFSET('Water Data'!$G$6,0,10*ROW('Water Data'!G101))),'Data Summary'!CC107="Yes"),OFFSET('Water Data'!$G$6,0,10*ROW('Water Data'!G101)),NA())</f>
        <v>#N/A</v>
      </c>
      <c r="O107" s="91" t="e">
        <f ca="true">+IF(AND(ISNUMBER(OFFSET('Water Data'!$G$9,0,10*ROW('Water Data'!G101))),'Data Summary'!CD107="Yes"),OFFSET('Water Data'!$G$9,0,10*ROW('Water Data'!G101)),NA())</f>
        <v>#N/A</v>
      </c>
      <c r="P107" s="91" t="e">
        <f ca="true">+IF(AND(ISNUMBER(OFFSET('Water Data'!$H$4,0,10*ROW('Water Data'!H101))),'Data Summary'!CE107="Yes"),100-OFFSET('Water Data'!$H$4,0,10*ROW('Water Data'!H101)),NA())</f>
        <v>#N/A</v>
      </c>
      <c r="Q107" s="91" t="e">
        <f ca="true">+IF(AND(ISNUMBER(OFFSET('Water Data'!$H$6,0,10*ROW('Water Data'!H101))),'Data Summary'!CF107="Yes"),OFFSET('Water Data'!$H$6,0,10*ROW('Water Data'!H101)),NA())</f>
        <v>#N/A</v>
      </c>
      <c r="R107" s="91" t="e">
        <f ca="true">+IF(AND(ISNUMBER(OFFSET('Water Data'!$H$9,0,10*ROW('Water Data'!H101))),'Data Summary'!CG107="Yes"),OFFSET('Water Data'!$H$9,0,10*ROW('Water Data'!H101)),NA())</f>
        <v>#N/A</v>
      </c>
      <c r="S107" s="91" t="e">
        <f ca="true">+IF(AND(ISNUMBER(OFFSET('Water Data'!$I$4,0,10*ROW('Water Data'!I101))),'Data Summary'!CH107="Yes"),100-OFFSET('Water Data'!$I$4,0,10*ROW('Water Data'!I101)),NA())</f>
        <v>#N/A</v>
      </c>
      <c r="T107" s="91" t="e">
        <f ca="true">+IF(AND(ISNUMBER(OFFSET('Water Data'!$I$6,0,10*ROW('Water Data'!I101))),'Data Summary'!CI107="Yes"),OFFSET('Water Data'!$I$6,0,10*ROW('Water Data'!I101)),NA())</f>
        <v>#N/A</v>
      </c>
      <c r="U107" s="91" t="e">
        <f ca="true">+IF(AND(ISNUMBER(OFFSET('Water Data'!$I$9,0,10*ROW('Water Data'!I101))),'Data Summary'!CJ107="Yes"),OFFSET('Water Data'!$I$9,0,10*ROW('Water Data'!I101)),NA())</f>
        <v>#N/A</v>
      </c>
      <c r="V107" s="92" t="e">
        <f ca="true">+IF(AND(ISNUMBER(OFFSET('Sanitation Data'!$D$4,0,10*ROW('Sanitation Data'!D101))),'Data Summary'!CK107="Yes"),100-OFFSET('Sanitation Data'!$D$4,0,10*ROW('Sanitation Data'!D101)),NA())</f>
        <v>#N/A</v>
      </c>
      <c r="W107" s="92" t="e">
        <f ca="true">+IF(AND(ISNUMBER(OFFSET('Sanitation Data'!$D$6,0,10*ROW('Sanitation Data'!D101))),'Data Summary'!CL107="Yes"),OFFSET('Sanitation Data'!$D$6,0,10*ROW('Sanitation Data'!D101)),NA())</f>
        <v>#N/A</v>
      </c>
      <c r="X107" s="92" t="e">
        <f ca="true">+IF(AND(ISNUMBER(OFFSET('Sanitation Data'!$D$10,0,10*ROW('Sanitation Data'!D101))),'Data Summary'!CM107="Yes"),OFFSET('Sanitation Data'!$D$10,0,10*ROW('Sanitation Data'!D101)),NA())</f>
        <v>#N/A</v>
      </c>
      <c r="Y107" s="92" t="e">
        <f ca="true">+IF(AND(ISNUMBER(OFFSET('Sanitation Data'!$D$11,0,10*ROW('Sanitation Data'!D101))),'Data Summary'!CN107="Yes"),OFFSET('Sanitation Data'!$D$11,0,10*ROW('Sanitation Data'!D101)),NA())</f>
        <v>#N/A</v>
      </c>
      <c r="Z107" s="92" t="e">
        <f ca="true">+IF(AND(ISNUMBER(OFFSET('Sanitation Data'!$D$12,0,10*ROW('Sanitation Data'!D101))),'Data Summary'!CO107="Yes"),OFFSET('Sanitation Data'!$D$12,0,10*ROW('Sanitation Data'!D101)),NA())</f>
        <v>#N/A</v>
      </c>
      <c r="AA107" s="92" t="e">
        <f ca="true">+IF(AND(ISNUMBER(OFFSET('Sanitation Data'!$E$4,0,10*ROW('Sanitation Data'!E101))),'Data Summary'!CP107="Yes"),100-OFFSET('Sanitation Data'!$E$4,0,10*ROW('Sanitation Data'!E101)),NA())</f>
        <v>#N/A</v>
      </c>
      <c r="AB107" s="92" t="e">
        <f ca="true">+IF(AND(ISNUMBER(OFFSET('Sanitation Data'!$E$6,0,10*ROW('Sanitation Data'!E101))),'Data Summary'!CQ107="Yes"),OFFSET('Sanitation Data'!$E$6,0,10*ROW('Sanitation Data'!E101)),NA())</f>
        <v>#N/A</v>
      </c>
      <c r="AC107" s="92" t="e">
        <f ca="true">+IF(AND(ISNUMBER(OFFSET('Sanitation Data'!$E$10,0,10*ROW('Sanitation Data'!E101))),'Data Summary'!CR107="Yes"),OFFSET('Sanitation Data'!$E$10,0,10*ROW('Sanitation Data'!E101)),NA())</f>
        <v>#N/A</v>
      </c>
      <c r="AD107" s="92" t="e">
        <f ca="true">+IF(AND(ISNUMBER(OFFSET('Sanitation Data'!$E$11,0,10*ROW('Sanitation Data'!E101))),'Data Summary'!CS107="Yes"),OFFSET('Sanitation Data'!$E$11,0,10*ROW('Sanitation Data'!E101)),NA())</f>
        <v>#N/A</v>
      </c>
      <c r="AE107" s="92" t="e">
        <f ca="true">+IF(AND(ISNUMBER(OFFSET('Sanitation Data'!$E$12,0,10*ROW('Sanitation Data'!E101))),'Data Summary'!CT107="Yes"),OFFSET('Sanitation Data'!$E$12,0,10*ROW('Sanitation Data'!E101)),NA())</f>
        <v>#N/A</v>
      </c>
      <c r="AF107" s="92" t="e">
        <f ca="true">+IF(AND(ISNUMBER(OFFSET('Sanitation Data'!$F$4,0,10*ROW('Sanitation Data'!F101))),'Data Summary'!CU107="Yes"),100-OFFSET('Sanitation Data'!$F$4,0,10*ROW('Sanitation Data'!F101)),NA())</f>
        <v>#N/A</v>
      </c>
      <c r="AG107" s="92" t="e">
        <f ca="true">+IF(AND(ISNUMBER(OFFSET('Sanitation Data'!$F$6,0,10*ROW('Sanitation Data'!F101))),'Data Summary'!CV107="Yes"),OFFSET('Sanitation Data'!$F$6,0,10*ROW('Sanitation Data'!F101)),NA())</f>
        <v>#N/A</v>
      </c>
      <c r="AH107" s="92" t="e">
        <f ca="true">+IF(AND(ISNUMBER(OFFSET('Sanitation Data'!$F$10,0,10*ROW('Sanitation Data'!F101))),'Data Summary'!CW107="Yes"),OFFSET('Sanitation Data'!$F$10,0,10*ROW('Sanitation Data'!F101)),NA())</f>
        <v>#N/A</v>
      </c>
      <c r="AI107" s="92" t="e">
        <f ca="true">+IF(AND(ISNUMBER(OFFSET('Sanitation Data'!$F$11,0,10*ROW('Sanitation Data'!F101))),'Data Summary'!CX107="Yes"),OFFSET('Sanitation Data'!$F$11,0,10*ROW('Sanitation Data'!F101)),NA())</f>
        <v>#N/A</v>
      </c>
      <c r="AJ107" s="92" t="e">
        <f ca="true">+IF(AND(ISNUMBER(OFFSET('Sanitation Data'!$F$12,0,10*ROW('Sanitation Data'!F101))),'Data Summary'!CY107="Yes"),OFFSET('Sanitation Data'!$F$12,0,10*ROW('Sanitation Data'!F101)),NA())</f>
        <v>#N/A</v>
      </c>
      <c r="AK107" s="92" t="e">
        <f ca="true">+IF(AND(ISNUMBER(OFFSET('Sanitation Data'!$G$4,0,10*ROW('Sanitation Data'!G101))),'Data Summary'!CZ107="Yes"),100-OFFSET('Sanitation Data'!$G$4,0,10*ROW('Sanitation Data'!G101)),NA())</f>
        <v>#N/A</v>
      </c>
      <c r="AL107" s="92" t="e">
        <f ca="true">+IF(AND(ISNUMBER(OFFSET('Sanitation Data'!$G$6,0,10*ROW('Sanitation Data'!G101))),'Data Summary'!DA107="Yes"),OFFSET('Sanitation Data'!$G$6,0,10*ROW('Sanitation Data'!G101)),NA())</f>
        <v>#N/A</v>
      </c>
      <c r="AM107" s="92" t="e">
        <f ca="true">+IF(AND(ISNUMBER(OFFSET('Sanitation Data'!$G$10,0,10*ROW('Sanitation Data'!G101))),'Data Summary'!DB107="Yes"),OFFSET('Sanitation Data'!$G$10,0,10*ROW('Sanitation Data'!G101)),NA())</f>
        <v>#N/A</v>
      </c>
      <c r="AN107" s="92" t="e">
        <f ca="true">+IF(AND(ISNUMBER(OFFSET('Sanitation Data'!$G$11,0,10*ROW('Sanitation Data'!G101))),'Data Summary'!DC107="Yes"),OFFSET('Sanitation Data'!$G$11,0,10*ROW('Sanitation Data'!G101)),NA())</f>
        <v>#N/A</v>
      </c>
      <c r="AO107" s="92" t="e">
        <f ca="true">+IF(AND(ISNUMBER(OFFSET('Sanitation Data'!$G$12,0,10*ROW('Sanitation Data'!G101))),'Data Summary'!DD107="Yes"),OFFSET('Sanitation Data'!$G$12,0,10*ROW('Sanitation Data'!G101)),NA())</f>
        <v>#N/A</v>
      </c>
      <c r="AP107" s="92" t="e">
        <f ca="true">+IF(AND(ISNUMBER(OFFSET('Sanitation Data'!$H$4,0,10*ROW('Sanitation Data'!H101))),'Data Summary'!DE107="Yes"),100-OFFSET('Sanitation Data'!$H$4,0,10*ROW('Sanitation Data'!H101)),NA())</f>
        <v>#N/A</v>
      </c>
      <c r="AQ107" s="92" t="e">
        <f ca="true">+IF(AND(ISNUMBER(OFFSET('Sanitation Data'!$H$6,0,10*ROW('Sanitation Data'!H101))),'Data Summary'!DF107="Yes"),OFFSET('Sanitation Data'!$H$6,0,10*ROW('Sanitation Data'!H101)),NA())</f>
        <v>#N/A</v>
      </c>
      <c r="AR107" s="92" t="e">
        <f ca="true">+IF(AND(ISNUMBER(OFFSET('Sanitation Data'!$H$10,0,10*ROW('Sanitation Data'!H101))),'Data Summary'!DG107="Yes"),OFFSET('Sanitation Data'!$H$10,0,10*ROW('Sanitation Data'!H101)),NA())</f>
        <v>#N/A</v>
      </c>
      <c r="AS107" s="92" t="e">
        <f ca="true">+IF(AND(ISNUMBER(OFFSET('Sanitation Data'!$H$11,0,10*ROW('Sanitation Data'!H101))),'Data Summary'!DH107="Yes"),OFFSET('Sanitation Data'!$H$11,0,10*ROW('Sanitation Data'!H101)),NA())</f>
        <v>#N/A</v>
      </c>
      <c r="AT107" s="92" t="e">
        <f ca="true">+IF(AND(ISNUMBER(OFFSET('Sanitation Data'!$H$12,0,10*ROW('Sanitation Data'!H101))),'Data Summary'!DI107="Yes"),OFFSET('Sanitation Data'!$H$12,0,10*ROW('Sanitation Data'!H101)),NA())</f>
        <v>#N/A</v>
      </c>
      <c r="AU107" s="92" t="e">
        <f ca="true">+IF(AND(ISNUMBER(OFFSET('Sanitation Data'!$I$4,0,10*ROW('Sanitation Data'!I101))),'Data Summary'!DJ107="Yes"),100-OFFSET('Sanitation Data'!$I$4,0,10*ROW('Sanitation Data'!I101)),NA())</f>
        <v>#N/A</v>
      </c>
      <c r="AV107" s="92" t="e">
        <f ca="true">+IF(AND(ISNUMBER(OFFSET('Sanitation Data'!$I$6,0,10*ROW('Sanitation Data'!I101))),'Data Summary'!DK107="Yes"),OFFSET('Sanitation Data'!$I$6,0,10*ROW('Sanitation Data'!I101)),NA())</f>
        <v>#N/A</v>
      </c>
      <c r="AW107" s="92" t="e">
        <f ca="true">+IF(AND(ISNUMBER(OFFSET('Sanitation Data'!$I$10,0,10*ROW('Sanitation Data'!I101))),'Data Summary'!DL107="Yes"),OFFSET('Sanitation Data'!$I$10,0,10*ROW('Sanitation Data'!I101)),NA())</f>
        <v>#N/A</v>
      </c>
      <c r="AX107" s="92" t="e">
        <f ca="true">+IF(AND(ISNUMBER(OFFSET('Sanitation Data'!$I$11,0,10*ROW('Sanitation Data'!I101))),'Data Summary'!DM107="Yes"),OFFSET('Sanitation Data'!$I$11,0,10*ROW('Sanitation Data'!I101)),NA())</f>
        <v>#N/A</v>
      </c>
      <c r="AY107" s="92" t="e">
        <f ca="true">+IF(AND(ISNUMBER(OFFSET('Sanitation Data'!$I$12,0,10*ROW('Sanitation Data'!I101))),'Data Summary'!DN107="Yes"),OFFSET('Sanitation Data'!$I$12,0,10*ROW('Sanitation Data'!I101)),NA())</f>
        <v>#N/A</v>
      </c>
      <c r="AZ107" s="93" t="e">
        <f ca="true">+IF(AND(ISNUMBER(OFFSET('Hygiene Data'!$D$5,0,10*ROW('Hygiene Data'!D101))),'Data Summary'!DO107="Yes"),OFFSET('Hygiene Data'!$D$5,0,10*ROW('Hygiene Data'!D101)),NA())</f>
        <v>#N/A</v>
      </c>
      <c r="BA107" s="93" t="e">
        <f ca="true">+IF(AND(ISNUMBER(OFFSET('Hygiene Data'!$D$7,0,10*ROW('Hygiene Data'!D101))),'Data Summary'!DP107="Yes"),OFFSET('Hygiene Data'!$D$7,0,10*ROW('Hygiene Data'!D101)),NA())</f>
        <v>#N/A</v>
      </c>
      <c r="BB107" s="93" t="e">
        <f ca="true">+IF(AND(ISNUMBER(OFFSET('Hygiene Data'!$D$9,0,10*ROW('Hygiene Data'!D101))),'Data Summary'!DQ107="Yes"),OFFSET('Hygiene Data'!$D$9,0,10*ROW('Hygiene Data'!D101)),NA())</f>
        <v>#N/A</v>
      </c>
      <c r="BC107" s="93" t="e">
        <f ca="true">+IF(AND(ISNUMBER(OFFSET('Hygiene Data'!$E$5,0,10*ROW('Hygiene Data'!E101))),'Data Summary'!DR107="Yes"),OFFSET('Hygiene Data'!$E$5,0,10*ROW('Hygiene Data'!E101)),NA())</f>
        <v>#N/A</v>
      </c>
      <c r="BD107" s="93" t="e">
        <f ca="true">+IF(AND(ISNUMBER(OFFSET('Hygiene Data'!$E$7,0,10*ROW('Hygiene Data'!E101))),'Data Summary'!DS107="Yes"),OFFSET('Hygiene Data'!$E$7,0,10*ROW('Hygiene Data'!E101)),NA())</f>
        <v>#N/A</v>
      </c>
      <c r="BE107" s="93" t="e">
        <f ca="true">+IF(AND(ISNUMBER(OFFSET('Hygiene Data'!$E$9,0,10*ROW('Hygiene Data'!E101))),'Data Summary'!DT107="Yes"),OFFSET('Hygiene Data'!$E$9,0,10*ROW('Hygiene Data'!E101)),NA())</f>
        <v>#N/A</v>
      </c>
      <c r="BF107" s="93" t="e">
        <f ca="true">+IF(AND(ISNUMBER(OFFSET('Hygiene Data'!$F$5,0,10*ROW('Hygiene Data'!F101))),'Data Summary'!DU107="Yes"),OFFSET('Hygiene Data'!$F$5,0,10*ROW('Hygiene Data'!F101)),NA())</f>
        <v>#N/A</v>
      </c>
      <c r="BG107" s="93" t="e">
        <f ca="true">+IF(AND(ISNUMBER(OFFSET('Hygiene Data'!$F$7,0,10*ROW('Hygiene Data'!F101))),'Data Summary'!DV107="Yes"),OFFSET('Hygiene Data'!$F$7,0,10*ROW('Hygiene Data'!F101)),NA())</f>
        <v>#N/A</v>
      </c>
      <c r="BH107" s="93" t="e">
        <f ca="true">+IF(AND(ISNUMBER(OFFSET('Hygiene Data'!$F$9,0,10*ROW('Hygiene Data'!F101))),'Data Summary'!DW107="Yes"),OFFSET('Hygiene Data'!$F$9,0,10*ROW('Hygiene Data'!F101)),NA())</f>
        <v>#N/A</v>
      </c>
      <c r="BI107" s="93" t="e">
        <f ca="true">+IF(AND(ISNUMBER(OFFSET('Hygiene Data'!$G$5,0,10*ROW('Hygiene Data'!G101))),'Data Summary'!DX107="Yes"),OFFSET('Hygiene Data'!$G$5,0,10*ROW('Hygiene Data'!G101)),NA())</f>
        <v>#N/A</v>
      </c>
      <c r="BJ107" s="93" t="e">
        <f ca="true">+IF(AND(ISNUMBER(OFFSET('Hygiene Data'!$G$7,0,10*ROW('Hygiene Data'!G101))),'Data Summary'!DY107="Yes"),OFFSET('Hygiene Data'!$G$7,0,10*ROW('Hygiene Data'!G101)),NA())</f>
        <v>#N/A</v>
      </c>
      <c r="BK107" s="93" t="e">
        <f ca="true">+IF(AND(ISNUMBER(OFFSET('Hygiene Data'!$G$9,0,10*ROW('Hygiene Data'!G101))),'Data Summary'!DZ107="Yes"),OFFSET('Hygiene Data'!$G$9,0,10*ROW('Hygiene Data'!G101)),NA())</f>
        <v>#N/A</v>
      </c>
      <c r="BL107" s="93" t="e">
        <f ca="true">+IF(AND(ISNUMBER(OFFSET('Hygiene Data'!$H$5,0,10*ROW('Hygiene Data'!H101))),'Data Summary'!EA107="Yes"),OFFSET('Hygiene Data'!$H$5,0,10*ROW('Hygiene Data'!H101)),NA())</f>
        <v>#N/A</v>
      </c>
      <c r="BM107" s="93" t="e">
        <f ca="true">+IF(AND(ISNUMBER(OFFSET('Hygiene Data'!$H$7,0,10*ROW('Hygiene Data'!H101))),'Data Summary'!EB107="Yes"),OFFSET('Hygiene Data'!$H$7,0,10*ROW('Hygiene Data'!H101)),NA())</f>
        <v>#N/A</v>
      </c>
      <c r="BN107" s="93" t="e">
        <f ca="true">+IF(AND(ISNUMBER(OFFSET('Hygiene Data'!$H$9,0,10*ROW('Hygiene Data'!H101))),'Data Summary'!EC107="Yes"),OFFSET('Hygiene Data'!$H$9,0,10*ROW('Hygiene Data'!H101)),NA())</f>
        <v>#N/A</v>
      </c>
      <c r="BO107" s="93" t="e">
        <f ca="true">+IF(AND(ISNUMBER(OFFSET('Hygiene Data'!$I$5,0,10*ROW('Hygiene Data'!I101))),'Data Summary'!ED107="Yes"),OFFSET('Hygiene Data'!$I$5,0,10*ROW('Hygiene Data'!I101)),NA())</f>
        <v>#N/A</v>
      </c>
      <c r="BP107" s="93" t="e">
        <f ca="true">+IF(AND(ISNUMBER(OFFSET('Hygiene Data'!$I$7,0,10*ROW('Hygiene Data'!I101))),'Data Summary'!EE107="Yes"),OFFSET('Hygiene Data'!$I$7,0,10*ROW('Hygiene Data'!I101)),NA())</f>
        <v>#N/A</v>
      </c>
      <c r="BQ107" s="93" t="e">
        <f ca="true">+IF(AND(ISNUMBER(OFFSET('Hygiene Data'!$I$9,0,10*ROW('Hygiene Data'!I101))),'Data Summary'!EF107="Yes"),OFFSET('Hygiene Data'!$I$9,0,10*ROW('Hygiene Data'!I101)),NA())</f>
        <v>#N/A</v>
      </c>
    </row>
    <row xmlns:x14ac="http://schemas.microsoft.com/office/spreadsheetml/2009/9/ac" r="108" x14ac:dyDescent="0.2">
      <c r="A108" s="325" t="e">
        <f ca="true">+RIGHT('Data Summary'!A108,LEN('Data Summary'!A108)-9)</f>
        <v>#VALUE!</v>
      </c>
      <c r="B108" s="35" t="str">
        <f ca="true">+IF(ISTEXT('Data Summary'!B108),'Data Summary'!B108,"")</f>
        <v/>
      </c>
      <c r="C108" s="324" t="e">
        <f ca="true">+VALUE('Data Summary'!C108)</f>
        <v>#VALUE!</v>
      </c>
      <c r="D108" s="91" t="e">
        <f ca="true">+IF(AND(ISNUMBER(OFFSET('Water Data'!$D$4,0,10*ROW('Water Data'!D102))),'Data Summary'!BS108="Yes"),100-OFFSET('Water Data'!$D$4,0,10*ROW('Water Data'!D102)),NA())</f>
        <v>#N/A</v>
      </c>
      <c r="E108" s="91" t="e">
        <f ca="true">+IF(AND(ISNUMBER(OFFSET('Water Data'!$D$6,0,10*ROW('Water Data'!D102))),'Data Summary'!BT108="Yes"),OFFSET('Water Data'!$D$6,0,10*ROW('Water Data'!D102)),NA())</f>
        <v>#N/A</v>
      </c>
      <c r="F108" s="91" t="e">
        <f ca="true">+IF(AND(ISNUMBER(OFFSET('Water Data'!$D$9,0,10*ROW('Water Data'!D102))),'Data Summary'!BU108="Yes"),OFFSET('Water Data'!$D$9,0,10*ROW('Water Data'!D102)),NA())</f>
        <v>#N/A</v>
      </c>
      <c r="G108" s="91" t="e">
        <f ca="true">+IF(AND(ISNUMBER(OFFSET('Water Data'!$E$4,0,10*ROW('Water Data'!E102))),'Data Summary'!BV108="Yes"),100-OFFSET('Water Data'!$E$4,0,10*ROW('Water Data'!E102)),NA())</f>
        <v>#N/A</v>
      </c>
      <c r="H108" s="91" t="e">
        <f ca="true">+IF(AND(ISNUMBER(OFFSET('Water Data'!$E$6,0,10*ROW('Water Data'!E102))),'Data Summary'!BW108="Yes"),OFFSET('Water Data'!$E$6,0,10*ROW('Water Data'!E102)),NA())</f>
        <v>#N/A</v>
      </c>
      <c r="I108" s="91" t="e">
        <f ca="true">+IF(AND(ISNUMBER(OFFSET('Water Data'!$E$9,0,10*ROW('Water Data'!E102))),'Data Summary'!BX108="Yes"),OFFSET('Water Data'!$E$9,0,10*ROW('Water Data'!E102)),NA())</f>
        <v>#N/A</v>
      </c>
      <c r="J108" s="91" t="e">
        <f ca="true">+IF(AND(ISNUMBER(OFFSET('Water Data'!$F$4,0,10*ROW('Water Data'!F102))),'Data Summary'!BY108="Yes"),100-OFFSET('Water Data'!$F$4,0,10*ROW('Water Data'!F102)),NA())</f>
        <v>#N/A</v>
      </c>
      <c r="K108" s="91" t="e">
        <f ca="true">+IF(AND(ISNUMBER(OFFSET('Water Data'!$F$6,0,10*ROW('Water Data'!F102))),'Data Summary'!BZ108="Yes"),OFFSET('Water Data'!$F$6,0,10*ROW('Water Data'!F102)),NA())</f>
        <v>#N/A</v>
      </c>
      <c r="L108" s="91" t="e">
        <f ca="true">+IF(AND(ISNUMBER(OFFSET('Water Data'!$F$9,0,10*ROW('Water Data'!F102))),'Data Summary'!CA108="Yes"),OFFSET('Water Data'!$F$9,0,10*ROW('Water Data'!F102)),NA())</f>
        <v>#N/A</v>
      </c>
      <c r="M108" s="91" t="e">
        <f ca="true">+IF(AND(ISNUMBER(OFFSET('Water Data'!$G$4,0,10*ROW('Water Data'!G102))),'Data Summary'!CB108="Yes"),100-OFFSET('Water Data'!$G$4,0,10*ROW('Water Data'!G102)),NA())</f>
        <v>#N/A</v>
      </c>
      <c r="N108" s="91" t="e">
        <f ca="true">+IF(AND(ISNUMBER(OFFSET('Water Data'!$G$6,0,10*ROW('Water Data'!G102))),'Data Summary'!CC108="Yes"),OFFSET('Water Data'!$G$6,0,10*ROW('Water Data'!G102)),NA())</f>
        <v>#N/A</v>
      </c>
      <c r="O108" s="91" t="e">
        <f ca="true">+IF(AND(ISNUMBER(OFFSET('Water Data'!$G$9,0,10*ROW('Water Data'!G102))),'Data Summary'!CD108="Yes"),OFFSET('Water Data'!$G$9,0,10*ROW('Water Data'!G102)),NA())</f>
        <v>#N/A</v>
      </c>
      <c r="P108" s="91" t="e">
        <f ca="true">+IF(AND(ISNUMBER(OFFSET('Water Data'!$H$4,0,10*ROW('Water Data'!H102))),'Data Summary'!CE108="Yes"),100-OFFSET('Water Data'!$H$4,0,10*ROW('Water Data'!H102)),NA())</f>
        <v>#N/A</v>
      </c>
      <c r="Q108" s="91" t="e">
        <f ca="true">+IF(AND(ISNUMBER(OFFSET('Water Data'!$H$6,0,10*ROW('Water Data'!H102))),'Data Summary'!CF108="Yes"),OFFSET('Water Data'!$H$6,0,10*ROW('Water Data'!H102)),NA())</f>
        <v>#N/A</v>
      </c>
      <c r="R108" s="91" t="e">
        <f ca="true">+IF(AND(ISNUMBER(OFFSET('Water Data'!$H$9,0,10*ROW('Water Data'!H102))),'Data Summary'!CG108="Yes"),OFFSET('Water Data'!$H$9,0,10*ROW('Water Data'!H102)),NA())</f>
        <v>#N/A</v>
      </c>
      <c r="S108" s="91" t="e">
        <f ca="true">+IF(AND(ISNUMBER(OFFSET('Water Data'!$I$4,0,10*ROW('Water Data'!I102))),'Data Summary'!CH108="Yes"),100-OFFSET('Water Data'!$I$4,0,10*ROW('Water Data'!I102)),NA())</f>
        <v>#N/A</v>
      </c>
      <c r="T108" s="91" t="e">
        <f ca="true">+IF(AND(ISNUMBER(OFFSET('Water Data'!$I$6,0,10*ROW('Water Data'!I102))),'Data Summary'!CI108="Yes"),OFFSET('Water Data'!$I$6,0,10*ROW('Water Data'!I102)),NA())</f>
        <v>#N/A</v>
      </c>
      <c r="U108" s="91" t="e">
        <f ca="true">+IF(AND(ISNUMBER(OFFSET('Water Data'!$I$9,0,10*ROW('Water Data'!I102))),'Data Summary'!CJ108="Yes"),OFFSET('Water Data'!$I$9,0,10*ROW('Water Data'!I102)),NA())</f>
        <v>#N/A</v>
      </c>
      <c r="V108" s="92" t="e">
        <f ca="true">+IF(AND(ISNUMBER(OFFSET('Sanitation Data'!$D$4,0,10*ROW('Sanitation Data'!D102))),'Data Summary'!CK108="Yes"),100-OFFSET('Sanitation Data'!$D$4,0,10*ROW('Sanitation Data'!D102)),NA())</f>
        <v>#N/A</v>
      </c>
      <c r="W108" s="92" t="e">
        <f ca="true">+IF(AND(ISNUMBER(OFFSET('Sanitation Data'!$D$6,0,10*ROW('Sanitation Data'!D102))),'Data Summary'!CL108="Yes"),OFFSET('Sanitation Data'!$D$6,0,10*ROW('Sanitation Data'!D102)),NA())</f>
        <v>#N/A</v>
      </c>
      <c r="X108" s="92" t="e">
        <f ca="true">+IF(AND(ISNUMBER(OFFSET('Sanitation Data'!$D$10,0,10*ROW('Sanitation Data'!D102))),'Data Summary'!CM108="Yes"),OFFSET('Sanitation Data'!$D$10,0,10*ROW('Sanitation Data'!D102)),NA())</f>
        <v>#N/A</v>
      </c>
      <c r="Y108" s="92" t="e">
        <f ca="true">+IF(AND(ISNUMBER(OFFSET('Sanitation Data'!$D$11,0,10*ROW('Sanitation Data'!D102))),'Data Summary'!CN108="Yes"),OFFSET('Sanitation Data'!$D$11,0,10*ROW('Sanitation Data'!D102)),NA())</f>
        <v>#N/A</v>
      </c>
      <c r="Z108" s="92" t="e">
        <f ca="true">+IF(AND(ISNUMBER(OFFSET('Sanitation Data'!$D$12,0,10*ROW('Sanitation Data'!D102))),'Data Summary'!CO108="Yes"),OFFSET('Sanitation Data'!$D$12,0,10*ROW('Sanitation Data'!D102)),NA())</f>
        <v>#N/A</v>
      </c>
      <c r="AA108" s="92" t="e">
        <f ca="true">+IF(AND(ISNUMBER(OFFSET('Sanitation Data'!$E$4,0,10*ROW('Sanitation Data'!E102))),'Data Summary'!CP108="Yes"),100-OFFSET('Sanitation Data'!$E$4,0,10*ROW('Sanitation Data'!E102)),NA())</f>
        <v>#N/A</v>
      </c>
      <c r="AB108" s="92" t="e">
        <f ca="true">+IF(AND(ISNUMBER(OFFSET('Sanitation Data'!$E$6,0,10*ROW('Sanitation Data'!E102))),'Data Summary'!CQ108="Yes"),OFFSET('Sanitation Data'!$E$6,0,10*ROW('Sanitation Data'!E102)),NA())</f>
        <v>#N/A</v>
      </c>
      <c r="AC108" s="92" t="e">
        <f ca="true">+IF(AND(ISNUMBER(OFFSET('Sanitation Data'!$E$10,0,10*ROW('Sanitation Data'!E102))),'Data Summary'!CR108="Yes"),OFFSET('Sanitation Data'!$E$10,0,10*ROW('Sanitation Data'!E102)),NA())</f>
        <v>#N/A</v>
      </c>
      <c r="AD108" s="92" t="e">
        <f ca="true">+IF(AND(ISNUMBER(OFFSET('Sanitation Data'!$E$11,0,10*ROW('Sanitation Data'!E102))),'Data Summary'!CS108="Yes"),OFFSET('Sanitation Data'!$E$11,0,10*ROW('Sanitation Data'!E102)),NA())</f>
        <v>#N/A</v>
      </c>
      <c r="AE108" s="92" t="e">
        <f ca="true">+IF(AND(ISNUMBER(OFFSET('Sanitation Data'!$E$12,0,10*ROW('Sanitation Data'!E102))),'Data Summary'!CT108="Yes"),OFFSET('Sanitation Data'!$E$12,0,10*ROW('Sanitation Data'!E102)),NA())</f>
        <v>#N/A</v>
      </c>
      <c r="AF108" s="92" t="e">
        <f ca="true">+IF(AND(ISNUMBER(OFFSET('Sanitation Data'!$F$4,0,10*ROW('Sanitation Data'!F102))),'Data Summary'!CU108="Yes"),100-OFFSET('Sanitation Data'!$F$4,0,10*ROW('Sanitation Data'!F102)),NA())</f>
        <v>#N/A</v>
      </c>
      <c r="AG108" s="92" t="e">
        <f ca="true">+IF(AND(ISNUMBER(OFFSET('Sanitation Data'!$F$6,0,10*ROW('Sanitation Data'!F102))),'Data Summary'!CV108="Yes"),OFFSET('Sanitation Data'!$F$6,0,10*ROW('Sanitation Data'!F102)),NA())</f>
        <v>#N/A</v>
      </c>
      <c r="AH108" s="92" t="e">
        <f ca="true">+IF(AND(ISNUMBER(OFFSET('Sanitation Data'!$F$10,0,10*ROW('Sanitation Data'!F102))),'Data Summary'!CW108="Yes"),OFFSET('Sanitation Data'!$F$10,0,10*ROW('Sanitation Data'!F102)),NA())</f>
        <v>#N/A</v>
      </c>
      <c r="AI108" s="92" t="e">
        <f ca="true">+IF(AND(ISNUMBER(OFFSET('Sanitation Data'!$F$11,0,10*ROW('Sanitation Data'!F102))),'Data Summary'!CX108="Yes"),OFFSET('Sanitation Data'!$F$11,0,10*ROW('Sanitation Data'!F102)),NA())</f>
        <v>#N/A</v>
      </c>
      <c r="AJ108" s="92" t="e">
        <f ca="true">+IF(AND(ISNUMBER(OFFSET('Sanitation Data'!$F$12,0,10*ROW('Sanitation Data'!F102))),'Data Summary'!CY108="Yes"),OFFSET('Sanitation Data'!$F$12,0,10*ROW('Sanitation Data'!F102)),NA())</f>
        <v>#N/A</v>
      </c>
      <c r="AK108" s="92" t="e">
        <f ca="true">+IF(AND(ISNUMBER(OFFSET('Sanitation Data'!$G$4,0,10*ROW('Sanitation Data'!G102))),'Data Summary'!CZ108="Yes"),100-OFFSET('Sanitation Data'!$G$4,0,10*ROW('Sanitation Data'!G102)),NA())</f>
        <v>#N/A</v>
      </c>
      <c r="AL108" s="92" t="e">
        <f ca="true">+IF(AND(ISNUMBER(OFFSET('Sanitation Data'!$G$6,0,10*ROW('Sanitation Data'!G102))),'Data Summary'!DA108="Yes"),OFFSET('Sanitation Data'!$G$6,0,10*ROW('Sanitation Data'!G102)),NA())</f>
        <v>#N/A</v>
      </c>
      <c r="AM108" s="92" t="e">
        <f ca="true">+IF(AND(ISNUMBER(OFFSET('Sanitation Data'!$G$10,0,10*ROW('Sanitation Data'!G102))),'Data Summary'!DB108="Yes"),OFFSET('Sanitation Data'!$G$10,0,10*ROW('Sanitation Data'!G102)),NA())</f>
        <v>#N/A</v>
      </c>
      <c r="AN108" s="92" t="e">
        <f ca="true">+IF(AND(ISNUMBER(OFFSET('Sanitation Data'!$G$11,0,10*ROW('Sanitation Data'!G102))),'Data Summary'!DC108="Yes"),OFFSET('Sanitation Data'!$G$11,0,10*ROW('Sanitation Data'!G102)),NA())</f>
        <v>#N/A</v>
      </c>
      <c r="AO108" s="92" t="e">
        <f ca="true">+IF(AND(ISNUMBER(OFFSET('Sanitation Data'!$G$12,0,10*ROW('Sanitation Data'!G102))),'Data Summary'!DD108="Yes"),OFFSET('Sanitation Data'!$G$12,0,10*ROW('Sanitation Data'!G102)),NA())</f>
        <v>#N/A</v>
      </c>
      <c r="AP108" s="92" t="e">
        <f ca="true">+IF(AND(ISNUMBER(OFFSET('Sanitation Data'!$H$4,0,10*ROW('Sanitation Data'!H102))),'Data Summary'!DE108="Yes"),100-OFFSET('Sanitation Data'!$H$4,0,10*ROW('Sanitation Data'!H102)),NA())</f>
        <v>#N/A</v>
      </c>
      <c r="AQ108" s="92" t="e">
        <f ca="true">+IF(AND(ISNUMBER(OFFSET('Sanitation Data'!$H$6,0,10*ROW('Sanitation Data'!H102))),'Data Summary'!DF108="Yes"),OFFSET('Sanitation Data'!$H$6,0,10*ROW('Sanitation Data'!H102)),NA())</f>
        <v>#N/A</v>
      </c>
      <c r="AR108" s="92" t="e">
        <f ca="true">+IF(AND(ISNUMBER(OFFSET('Sanitation Data'!$H$10,0,10*ROW('Sanitation Data'!H102))),'Data Summary'!DG108="Yes"),OFFSET('Sanitation Data'!$H$10,0,10*ROW('Sanitation Data'!H102)),NA())</f>
        <v>#N/A</v>
      </c>
      <c r="AS108" s="92" t="e">
        <f ca="true">+IF(AND(ISNUMBER(OFFSET('Sanitation Data'!$H$11,0,10*ROW('Sanitation Data'!H102))),'Data Summary'!DH108="Yes"),OFFSET('Sanitation Data'!$H$11,0,10*ROW('Sanitation Data'!H102)),NA())</f>
        <v>#N/A</v>
      </c>
      <c r="AT108" s="92" t="e">
        <f ca="true">+IF(AND(ISNUMBER(OFFSET('Sanitation Data'!$H$12,0,10*ROW('Sanitation Data'!H102))),'Data Summary'!DI108="Yes"),OFFSET('Sanitation Data'!$H$12,0,10*ROW('Sanitation Data'!H102)),NA())</f>
        <v>#N/A</v>
      </c>
      <c r="AU108" s="92" t="e">
        <f ca="true">+IF(AND(ISNUMBER(OFFSET('Sanitation Data'!$I$4,0,10*ROW('Sanitation Data'!I102))),'Data Summary'!DJ108="Yes"),100-OFFSET('Sanitation Data'!$I$4,0,10*ROW('Sanitation Data'!I102)),NA())</f>
        <v>#N/A</v>
      </c>
      <c r="AV108" s="92" t="e">
        <f ca="true">+IF(AND(ISNUMBER(OFFSET('Sanitation Data'!$I$6,0,10*ROW('Sanitation Data'!I102))),'Data Summary'!DK108="Yes"),OFFSET('Sanitation Data'!$I$6,0,10*ROW('Sanitation Data'!I102)),NA())</f>
        <v>#N/A</v>
      </c>
      <c r="AW108" s="92" t="e">
        <f ca="true">+IF(AND(ISNUMBER(OFFSET('Sanitation Data'!$I$10,0,10*ROW('Sanitation Data'!I102))),'Data Summary'!DL108="Yes"),OFFSET('Sanitation Data'!$I$10,0,10*ROW('Sanitation Data'!I102)),NA())</f>
        <v>#N/A</v>
      </c>
      <c r="AX108" s="92" t="e">
        <f ca="true">+IF(AND(ISNUMBER(OFFSET('Sanitation Data'!$I$11,0,10*ROW('Sanitation Data'!I102))),'Data Summary'!DM108="Yes"),OFFSET('Sanitation Data'!$I$11,0,10*ROW('Sanitation Data'!I102)),NA())</f>
        <v>#N/A</v>
      </c>
      <c r="AY108" s="92" t="e">
        <f ca="true">+IF(AND(ISNUMBER(OFFSET('Sanitation Data'!$I$12,0,10*ROW('Sanitation Data'!I102))),'Data Summary'!DN108="Yes"),OFFSET('Sanitation Data'!$I$12,0,10*ROW('Sanitation Data'!I102)),NA())</f>
        <v>#N/A</v>
      </c>
      <c r="AZ108" s="93" t="e">
        <f ca="true">+IF(AND(ISNUMBER(OFFSET('Hygiene Data'!$D$5,0,10*ROW('Hygiene Data'!D102))),'Data Summary'!DO108="Yes"),OFFSET('Hygiene Data'!$D$5,0,10*ROW('Hygiene Data'!D102)),NA())</f>
        <v>#N/A</v>
      </c>
      <c r="BA108" s="93" t="e">
        <f ca="true">+IF(AND(ISNUMBER(OFFSET('Hygiene Data'!$D$7,0,10*ROW('Hygiene Data'!D102))),'Data Summary'!DP108="Yes"),OFFSET('Hygiene Data'!$D$7,0,10*ROW('Hygiene Data'!D102)),NA())</f>
        <v>#N/A</v>
      </c>
      <c r="BB108" s="93" t="e">
        <f ca="true">+IF(AND(ISNUMBER(OFFSET('Hygiene Data'!$D$9,0,10*ROW('Hygiene Data'!D102))),'Data Summary'!DQ108="Yes"),OFFSET('Hygiene Data'!$D$9,0,10*ROW('Hygiene Data'!D102)),NA())</f>
        <v>#N/A</v>
      </c>
      <c r="BC108" s="93" t="e">
        <f ca="true">+IF(AND(ISNUMBER(OFFSET('Hygiene Data'!$E$5,0,10*ROW('Hygiene Data'!E102))),'Data Summary'!DR108="Yes"),OFFSET('Hygiene Data'!$E$5,0,10*ROW('Hygiene Data'!E102)),NA())</f>
        <v>#N/A</v>
      </c>
      <c r="BD108" s="93" t="e">
        <f ca="true">+IF(AND(ISNUMBER(OFFSET('Hygiene Data'!$E$7,0,10*ROW('Hygiene Data'!E102))),'Data Summary'!DS108="Yes"),OFFSET('Hygiene Data'!$E$7,0,10*ROW('Hygiene Data'!E102)),NA())</f>
        <v>#N/A</v>
      </c>
      <c r="BE108" s="93" t="e">
        <f ca="true">+IF(AND(ISNUMBER(OFFSET('Hygiene Data'!$E$9,0,10*ROW('Hygiene Data'!E102))),'Data Summary'!DT108="Yes"),OFFSET('Hygiene Data'!$E$9,0,10*ROW('Hygiene Data'!E102)),NA())</f>
        <v>#N/A</v>
      </c>
      <c r="BF108" s="93" t="e">
        <f ca="true">+IF(AND(ISNUMBER(OFFSET('Hygiene Data'!$F$5,0,10*ROW('Hygiene Data'!F102))),'Data Summary'!DU108="Yes"),OFFSET('Hygiene Data'!$F$5,0,10*ROW('Hygiene Data'!F102)),NA())</f>
        <v>#N/A</v>
      </c>
      <c r="BG108" s="93" t="e">
        <f ca="true">+IF(AND(ISNUMBER(OFFSET('Hygiene Data'!$F$7,0,10*ROW('Hygiene Data'!F102))),'Data Summary'!DV108="Yes"),OFFSET('Hygiene Data'!$F$7,0,10*ROW('Hygiene Data'!F102)),NA())</f>
        <v>#N/A</v>
      </c>
      <c r="BH108" s="93" t="e">
        <f ca="true">+IF(AND(ISNUMBER(OFFSET('Hygiene Data'!$F$9,0,10*ROW('Hygiene Data'!F102))),'Data Summary'!DW108="Yes"),OFFSET('Hygiene Data'!$F$9,0,10*ROW('Hygiene Data'!F102)),NA())</f>
        <v>#N/A</v>
      </c>
      <c r="BI108" s="93" t="e">
        <f ca="true">+IF(AND(ISNUMBER(OFFSET('Hygiene Data'!$G$5,0,10*ROW('Hygiene Data'!G102))),'Data Summary'!DX108="Yes"),OFFSET('Hygiene Data'!$G$5,0,10*ROW('Hygiene Data'!G102)),NA())</f>
        <v>#N/A</v>
      </c>
      <c r="BJ108" s="93" t="e">
        <f ca="true">+IF(AND(ISNUMBER(OFFSET('Hygiene Data'!$G$7,0,10*ROW('Hygiene Data'!G102))),'Data Summary'!DY108="Yes"),OFFSET('Hygiene Data'!$G$7,0,10*ROW('Hygiene Data'!G102)),NA())</f>
        <v>#N/A</v>
      </c>
      <c r="BK108" s="93" t="e">
        <f ca="true">+IF(AND(ISNUMBER(OFFSET('Hygiene Data'!$G$9,0,10*ROW('Hygiene Data'!G102))),'Data Summary'!DZ108="Yes"),OFFSET('Hygiene Data'!$G$9,0,10*ROW('Hygiene Data'!G102)),NA())</f>
        <v>#N/A</v>
      </c>
      <c r="BL108" s="93" t="e">
        <f ca="true">+IF(AND(ISNUMBER(OFFSET('Hygiene Data'!$H$5,0,10*ROW('Hygiene Data'!H102))),'Data Summary'!EA108="Yes"),OFFSET('Hygiene Data'!$H$5,0,10*ROW('Hygiene Data'!H102)),NA())</f>
        <v>#N/A</v>
      </c>
      <c r="BM108" s="93" t="e">
        <f ca="true">+IF(AND(ISNUMBER(OFFSET('Hygiene Data'!$H$7,0,10*ROW('Hygiene Data'!H102))),'Data Summary'!EB108="Yes"),OFFSET('Hygiene Data'!$H$7,0,10*ROW('Hygiene Data'!H102)),NA())</f>
        <v>#N/A</v>
      </c>
      <c r="BN108" s="93" t="e">
        <f ca="true">+IF(AND(ISNUMBER(OFFSET('Hygiene Data'!$H$9,0,10*ROW('Hygiene Data'!H102))),'Data Summary'!EC108="Yes"),OFFSET('Hygiene Data'!$H$9,0,10*ROW('Hygiene Data'!H102)),NA())</f>
        <v>#N/A</v>
      </c>
      <c r="BO108" s="93" t="e">
        <f ca="true">+IF(AND(ISNUMBER(OFFSET('Hygiene Data'!$I$5,0,10*ROW('Hygiene Data'!I102))),'Data Summary'!ED108="Yes"),OFFSET('Hygiene Data'!$I$5,0,10*ROW('Hygiene Data'!I102)),NA())</f>
        <v>#N/A</v>
      </c>
      <c r="BP108" s="93" t="e">
        <f ca="true">+IF(AND(ISNUMBER(OFFSET('Hygiene Data'!$I$7,0,10*ROW('Hygiene Data'!I102))),'Data Summary'!EE108="Yes"),OFFSET('Hygiene Data'!$I$7,0,10*ROW('Hygiene Data'!I102)),NA())</f>
        <v>#N/A</v>
      </c>
      <c r="BQ108" s="93" t="e">
        <f ca="true">+IF(AND(ISNUMBER(OFFSET('Hygiene Data'!$I$9,0,10*ROW('Hygiene Data'!I102))),'Data Summary'!EF108="Yes"),OFFSET('Hygiene Data'!$I$9,0,10*ROW('Hygiene Data'!I102)),NA())</f>
        <v>#N/A</v>
      </c>
    </row>
    <row xmlns:x14ac="http://schemas.microsoft.com/office/spreadsheetml/2009/9/ac" r="109" x14ac:dyDescent="0.2">
      <c r="A109" s="325" t="e">
        <f ca="true">+RIGHT('Data Summary'!A109,LEN('Data Summary'!A109)-9)</f>
        <v>#VALUE!</v>
      </c>
      <c r="B109" s="35" t="str">
        <f ca="true">+IF(ISTEXT('Data Summary'!B109),'Data Summary'!B109,"")</f>
        <v/>
      </c>
      <c r="C109" s="324" t="e">
        <f ca="true">+VALUE('Data Summary'!C109)</f>
        <v>#VALUE!</v>
      </c>
      <c r="D109" s="91" t="e">
        <f ca="true">+IF(AND(ISNUMBER(OFFSET('Water Data'!$D$4,0,10*ROW('Water Data'!D103))),'Data Summary'!BS109="Yes"),100-OFFSET('Water Data'!$D$4,0,10*ROW('Water Data'!D103)),NA())</f>
        <v>#N/A</v>
      </c>
      <c r="E109" s="91" t="e">
        <f ca="true">+IF(AND(ISNUMBER(OFFSET('Water Data'!$D$6,0,10*ROW('Water Data'!D103))),'Data Summary'!BT109="Yes"),OFFSET('Water Data'!$D$6,0,10*ROW('Water Data'!D103)),NA())</f>
        <v>#N/A</v>
      </c>
      <c r="F109" s="91" t="e">
        <f ca="true">+IF(AND(ISNUMBER(OFFSET('Water Data'!$D$9,0,10*ROW('Water Data'!D103))),'Data Summary'!BU109="Yes"),OFFSET('Water Data'!$D$9,0,10*ROW('Water Data'!D103)),NA())</f>
        <v>#N/A</v>
      </c>
      <c r="G109" s="91" t="e">
        <f ca="true">+IF(AND(ISNUMBER(OFFSET('Water Data'!$E$4,0,10*ROW('Water Data'!E103))),'Data Summary'!BV109="Yes"),100-OFFSET('Water Data'!$E$4,0,10*ROW('Water Data'!E103)),NA())</f>
        <v>#N/A</v>
      </c>
      <c r="H109" s="91" t="e">
        <f ca="true">+IF(AND(ISNUMBER(OFFSET('Water Data'!$E$6,0,10*ROW('Water Data'!E103))),'Data Summary'!BW109="Yes"),OFFSET('Water Data'!$E$6,0,10*ROW('Water Data'!E103)),NA())</f>
        <v>#N/A</v>
      </c>
      <c r="I109" s="91" t="e">
        <f ca="true">+IF(AND(ISNUMBER(OFFSET('Water Data'!$E$9,0,10*ROW('Water Data'!E103))),'Data Summary'!BX109="Yes"),OFFSET('Water Data'!$E$9,0,10*ROW('Water Data'!E103)),NA())</f>
        <v>#N/A</v>
      </c>
      <c r="J109" s="91" t="e">
        <f ca="true">+IF(AND(ISNUMBER(OFFSET('Water Data'!$F$4,0,10*ROW('Water Data'!F103))),'Data Summary'!BY109="Yes"),100-OFFSET('Water Data'!$F$4,0,10*ROW('Water Data'!F103)),NA())</f>
        <v>#N/A</v>
      </c>
      <c r="K109" s="91" t="e">
        <f ca="true">+IF(AND(ISNUMBER(OFFSET('Water Data'!$F$6,0,10*ROW('Water Data'!F103))),'Data Summary'!BZ109="Yes"),OFFSET('Water Data'!$F$6,0,10*ROW('Water Data'!F103)),NA())</f>
        <v>#N/A</v>
      </c>
      <c r="L109" s="91" t="e">
        <f ca="true">+IF(AND(ISNUMBER(OFFSET('Water Data'!$F$9,0,10*ROW('Water Data'!F103))),'Data Summary'!CA109="Yes"),OFFSET('Water Data'!$F$9,0,10*ROW('Water Data'!F103)),NA())</f>
        <v>#N/A</v>
      </c>
      <c r="M109" s="91" t="e">
        <f ca="true">+IF(AND(ISNUMBER(OFFSET('Water Data'!$G$4,0,10*ROW('Water Data'!G103))),'Data Summary'!CB109="Yes"),100-OFFSET('Water Data'!$G$4,0,10*ROW('Water Data'!G103)),NA())</f>
        <v>#N/A</v>
      </c>
      <c r="N109" s="91" t="e">
        <f ca="true">+IF(AND(ISNUMBER(OFFSET('Water Data'!$G$6,0,10*ROW('Water Data'!G103))),'Data Summary'!CC109="Yes"),OFFSET('Water Data'!$G$6,0,10*ROW('Water Data'!G103)),NA())</f>
        <v>#N/A</v>
      </c>
      <c r="O109" s="91" t="e">
        <f ca="true">+IF(AND(ISNUMBER(OFFSET('Water Data'!$G$9,0,10*ROW('Water Data'!G103))),'Data Summary'!CD109="Yes"),OFFSET('Water Data'!$G$9,0,10*ROW('Water Data'!G103)),NA())</f>
        <v>#N/A</v>
      </c>
      <c r="P109" s="91" t="e">
        <f ca="true">+IF(AND(ISNUMBER(OFFSET('Water Data'!$H$4,0,10*ROW('Water Data'!H103))),'Data Summary'!CE109="Yes"),100-OFFSET('Water Data'!$H$4,0,10*ROW('Water Data'!H103)),NA())</f>
        <v>#N/A</v>
      </c>
      <c r="Q109" s="91" t="e">
        <f ca="true">+IF(AND(ISNUMBER(OFFSET('Water Data'!$H$6,0,10*ROW('Water Data'!H103))),'Data Summary'!CF109="Yes"),OFFSET('Water Data'!$H$6,0,10*ROW('Water Data'!H103)),NA())</f>
        <v>#N/A</v>
      </c>
      <c r="R109" s="91" t="e">
        <f ca="true">+IF(AND(ISNUMBER(OFFSET('Water Data'!$H$9,0,10*ROW('Water Data'!H103))),'Data Summary'!CG109="Yes"),OFFSET('Water Data'!$H$9,0,10*ROW('Water Data'!H103)),NA())</f>
        <v>#N/A</v>
      </c>
      <c r="S109" s="91" t="e">
        <f ca="true">+IF(AND(ISNUMBER(OFFSET('Water Data'!$I$4,0,10*ROW('Water Data'!I103))),'Data Summary'!CH109="Yes"),100-OFFSET('Water Data'!$I$4,0,10*ROW('Water Data'!I103)),NA())</f>
        <v>#N/A</v>
      </c>
      <c r="T109" s="91" t="e">
        <f ca="true">+IF(AND(ISNUMBER(OFFSET('Water Data'!$I$6,0,10*ROW('Water Data'!I103))),'Data Summary'!CI109="Yes"),OFFSET('Water Data'!$I$6,0,10*ROW('Water Data'!I103)),NA())</f>
        <v>#N/A</v>
      </c>
      <c r="U109" s="91" t="e">
        <f ca="true">+IF(AND(ISNUMBER(OFFSET('Water Data'!$I$9,0,10*ROW('Water Data'!I103))),'Data Summary'!CJ109="Yes"),OFFSET('Water Data'!$I$9,0,10*ROW('Water Data'!I103)),NA())</f>
        <v>#N/A</v>
      </c>
      <c r="V109" s="92" t="e">
        <f ca="true">+IF(AND(ISNUMBER(OFFSET('Sanitation Data'!$D$4,0,10*ROW('Sanitation Data'!D103))),'Data Summary'!CK109="Yes"),100-OFFSET('Sanitation Data'!$D$4,0,10*ROW('Sanitation Data'!D103)),NA())</f>
        <v>#N/A</v>
      </c>
      <c r="W109" s="92" t="e">
        <f ca="true">+IF(AND(ISNUMBER(OFFSET('Sanitation Data'!$D$6,0,10*ROW('Sanitation Data'!D103))),'Data Summary'!CL109="Yes"),OFFSET('Sanitation Data'!$D$6,0,10*ROW('Sanitation Data'!D103)),NA())</f>
        <v>#N/A</v>
      </c>
      <c r="X109" s="92" t="e">
        <f ca="true">+IF(AND(ISNUMBER(OFFSET('Sanitation Data'!$D$10,0,10*ROW('Sanitation Data'!D103))),'Data Summary'!CM109="Yes"),OFFSET('Sanitation Data'!$D$10,0,10*ROW('Sanitation Data'!D103)),NA())</f>
        <v>#N/A</v>
      </c>
      <c r="Y109" s="92" t="e">
        <f ca="true">+IF(AND(ISNUMBER(OFFSET('Sanitation Data'!$D$11,0,10*ROW('Sanitation Data'!D103))),'Data Summary'!CN109="Yes"),OFFSET('Sanitation Data'!$D$11,0,10*ROW('Sanitation Data'!D103)),NA())</f>
        <v>#N/A</v>
      </c>
      <c r="Z109" s="92" t="e">
        <f ca="true">+IF(AND(ISNUMBER(OFFSET('Sanitation Data'!$D$12,0,10*ROW('Sanitation Data'!D103))),'Data Summary'!CO109="Yes"),OFFSET('Sanitation Data'!$D$12,0,10*ROW('Sanitation Data'!D103)),NA())</f>
        <v>#N/A</v>
      </c>
      <c r="AA109" s="92" t="e">
        <f ca="true">+IF(AND(ISNUMBER(OFFSET('Sanitation Data'!$E$4,0,10*ROW('Sanitation Data'!E103))),'Data Summary'!CP109="Yes"),100-OFFSET('Sanitation Data'!$E$4,0,10*ROW('Sanitation Data'!E103)),NA())</f>
        <v>#N/A</v>
      </c>
      <c r="AB109" s="92" t="e">
        <f ca="true">+IF(AND(ISNUMBER(OFFSET('Sanitation Data'!$E$6,0,10*ROW('Sanitation Data'!E103))),'Data Summary'!CQ109="Yes"),OFFSET('Sanitation Data'!$E$6,0,10*ROW('Sanitation Data'!E103)),NA())</f>
        <v>#N/A</v>
      </c>
      <c r="AC109" s="92" t="e">
        <f ca="true">+IF(AND(ISNUMBER(OFFSET('Sanitation Data'!$E$10,0,10*ROW('Sanitation Data'!E103))),'Data Summary'!CR109="Yes"),OFFSET('Sanitation Data'!$E$10,0,10*ROW('Sanitation Data'!E103)),NA())</f>
        <v>#N/A</v>
      </c>
      <c r="AD109" s="92" t="e">
        <f ca="true">+IF(AND(ISNUMBER(OFFSET('Sanitation Data'!$E$11,0,10*ROW('Sanitation Data'!E103))),'Data Summary'!CS109="Yes"),OFFSET('Sanitation Data'!$E$11,0,10*ROW('Sanitation Data'!E103)),NA())</f>
        <v>#N/A</v>
      </c>
      <c r="AE109" s="92" t="e">
        <f ca="true">+IF(AND(ISNUMBER(OFFSET('Sanitation Data'!$E$12,0,10*ROW('Sanitation Data'!E103))),'Data Summary'!CT109="Yes"),OFFSET('Sanitation Data'!$E$12,0,10*ROW('Sanitation Data'!E103)),NA())</f>
        <v>#N/A</v>
      </c>
      <c r="AF109" s="92" t="e">
        <f ca="true">+IF(AND(ISNUMBER(OFFSET('Sanitation Data'!$F$4,0,10*ROW('Sanitation Data'!F103))),'Data Summary'!CU109="Yes"),100-OFFSET('Sanitation Data'!$F$4,0,10*ROW('Sanitation Data'!F103)),NA())</f>
        <v>#N/A</v>
      </c>
      <c r="AG109" s="92" t="e">
        <f ca="true">+IF(AND(ISNUMBER(OFFSET('Sanitation Data'!$F$6,0,10*ROW('Sanitation Data'!F103))),'Data Summary'!CV109="Yes"),OFFSET('Sanitation Data'!$F$6,0,10*ROW('Sanitation Data'!F103)),NA())</f>
        <v>#N/A</v>
      </c>
      <c r="AH109" s="92" t="e">
        <f ca="true">+IF(AND(ISNUMBER(OFFSET('Sanitation Data'!$F$10,0,10*ROW('Sanitation Data'!F103))),'Data Summary'!CW109="Yes"),OFFSET('Sanitation Data'!$F$10,0,10*ROW('Sanitation Data'!F103)),NA())</f>
        <v>#N/A</v>
      </c>
      <c r="AI109" s="92" t="e">
        <f ca="true">+IF(AND(ISNUMBER(OFFSET('Sanitation Data'!$F$11,0,10*ROW('Sanitation Data'!F103))),'Data Summary'!CX109="Yes"),OFFSET('Sanitation Data'!$F$11,0,10*ROW('Sanitation Data'!F103)),NA())</f>
        <v>#N/A</v>
      </c>
      <c r="AJ109" s="92" t="e">
        <f ca="true">+IF(AND(ISNUMBER(OFFSET('Sanitation Data'!$F$12,0,10*ROW('Sanitation Data'!F103))),'Data Summary'!CY109="Yes"),OFFSET('Sanitation Data'!$F$12,0,10*ROW('Sanitation Data'!F103)),NA())</f>
        <v>#N/A</v>
      </c>
      <c r="AK109" s="92" t="e">
        <f ca="true">+IF(AND(ISNUMBER(OFFSET('Sanitation Data'!$G$4,0,10*ROW('Sanitation Data'!G103))),'Data Summary'!CZ109="Yes"),100-OFFSET('Sanitation Data'!$G$4,0,10*ROW('Sanitation Data'!G103)),NA())</f>
        <v>#N/A</v>
      </c>
      <c r="AL109" s="92" t="e">
        <f ca="true">+IF(AND(ISNUMBER(OFFSET('Sanitation Data'!$G$6,0,10*ROW('Sanitation Data'!G103))),'Data Summary'!DA109="Yes"),OFFSET('Sanitation Data'!$G$6,0,10*ROW('Sanitation Data'!G103)),NA())</f>
        <v>#N/A</v>
      </c>
      <c r="AM109" s="92" t="e">
        <f ca="true">+IF(AND(ISNUMBER(OFFSET('Sanitation Data'!$G$10,0,10*ROW('Sanitation Data'!G103))),'Data Summary'!DB109="Yes"),OFFSET('Sanitation Data'!$G$10,0,10*ROW('Sanitation Data'!G103)),NA())</f>
        <v>#N/A</v>
      </c>
      <c r="AN109" s="92" t="e">
        <f ca="true">+IF(AND(ISNUMBER(OFFSET('Sanitation Data'!$G$11,0,10*ROW('Sanitation Data'!G103))),'Data Summary'!DC109="Yes"),OFFSET('Sanitation Data'!$G$11,0,10*ROW('Sanitation Data'!G103)),NA())</f>
        <v>#N/A</v>
      </c>
      <c r="AO109" s="92" t="e">
        <f ca="true">+IF(AND(ISNUMBER(OFFSET('Sanitation Data'!$G$12,0,10*ROW('Sanitation Data'!G103))),'Data Summary'!DD109="Yes"),OFFSET('Sanitation Data'!$G$12,0,10*ROW('Sanitation Data'!G103)),NA())</f>
        <v>#N/A</v>
      </c>
      <c r="AP109" s="92" t="e">
        <f ca="true">+IF(AND(ISNUMBER(OFFSET('Sanitation Data'!$H$4,0,10*ROW('Sanitation Data'!H103))),'Data Summary'!DE109="Yes"),100-OFFSET('Sanitation Data'!$H$4,0,10*ROW('Sanitation Data'!H103)),NA())</f>
        <v>#N/A</v>
      </c>
      <c r="AQ109" s="92" t="e">
        <f ca="true">+IF(AND(ISNUMBER(OFFSET('Sanitation Data'!$H$6,0,10*ROW('Sanitation Data'!H103))),'Data Summary'!DF109="Yes"),OFFSET('Sanitation Data'!$H$6,0,10*ROW('Sanitation Data'!H103)),NA())</f>
        <v>#N/A</v>
      </c>
      <c r="AR109" s="92" t="e">
        <f ca="true">+IF(AND(ISNUMBER(OFFSET('Sanitation Data'!$H$10,0,10*ROW('Sanitation Data'!H103))),'Data Summary'!DG109="Yes"),OFFSET('Sanitation Data'!$H$10,0,10*ROW('Sanitation Data'!H103)),NA())</f>
        <v>#N/A</v>
      </c>
      <c r="AS109" s="92" t="e">
        <f ca="true">+IF(AND(ISNUMBER(OFFSET('Sanitation Data'!$H$11,0,10*ROW('Sanitation Data'!H103))),'Data Summary'!DH109="Yes"),OFFSET('Sanitation Data'!$H$11,0,10*ROW('Sanitation Data'!H103)),NA())</f>
        <v>#N/A</v>
      </c>
      <c r="AT109" s="92" t="e">
        <f ca="true">+IF(AND(ISNUMBER(OFFSET('Sanitation Data'!$H$12,0,10*ROW('Sanitation Data'!H103))),'Data Summary'!DI109="Yes"),OFFSET('Sanitation Data'!$H$12,0,10*ROW('Sanitation Data'!H103)),NA())</f>
        <v>#N/A</v>
      </c>
      <c r="AU109" s="92" t="e">
        <f ca="true">+IF(AND(ISNUMBER(OFFSET('Sanitation Data'!$I$4,0,10*ROW('Sanitation Data'!I103))),'Data Summary'!DJ109="Yes"),100-OFFSET('Sanitation Data'!$I$4,0,10*ROW('Sanitation Data'!I103)),NA())</f>
        <v>#N/A</v>
      </c>
      <c r="AV109" s="92" t="e">
        <f ca="true">+IF(AND(ISNUMBER(OFFSET('Sanitation Data'!$I$6,0,10*ROW('Sanitation Data'!I103))),'Data Summary'!DK109="Yes"),OFFSET('Sanitation Data'!$I$6,0,10*ROW('Sanitation Data'!I103)),NA())</f>
        <v>#N/A</v>
      </c>
      <c r="AW109" s="92" t="e">
        <f ca="true">+IF(AND(ISNUMBER(OFFSET('Sanitation Data'!$I$10,0,10*ROW('Sanitation Data'!I103))),'Data Summary'!DL109="Yes"),OFFSET('Sanitation Data'!$I$10,0,10*ROW('Sanitation Data'!I103)),NA())</f>
        <v>#N/A</v>
      </c>
      <c r="AX109" s="92" t="e">
        <f ca="true">+IF(AND(ISNUMBER(OFFSET('Sanitation Data'!$I$11,0,10*ROW('Sanitation Data'!I103))),'Data Summary'!DM109="Yes"),OFFSET('Sanitation Data'!$I$11,0,10*ROW('Sanitation Data'!I103)),NA())</f>
        <v>#N/A</v>
      </c>
      <c r="AY109" s="92" t="e">
        <f ca="true">+IF(AND(ISNUMBER(OFFSET('Sanitation Data'!$I$12,0,10*ROW('Sanitation Data'!I103))),'Data Summary'!DN109="Yes"),OFFSET('Sanitation Data'!$I$12,0,10*ROW('Sanitation Data'!I103)),NA())</f>
        <v>#N/A</v>
      </c>
      <c r="AZ109" s="93" t="e">
        <f ca="true">+IF(AND(ISNUMBER(OFFSET('Hygiene Data'!$D$5,0,10*ROW('Hygiene Data'!D103))),'Data Summary'!DO109="Yes"),OFFSET('Hygiene Data'!$D$5,0,10*ROW('Hygiene Data'!D103)),NA())</f>
        <v>#N/A</v>
      </c>
      <c r="BA109" s="93" t="e">
        <f ca="true">+IF(AND(ISNUMBER(OFFSET('Hygiene Data'!$D$7,0,10*ROW('Hygiene Data'!D103))),'Data Summary'!DP109="Yes"),OFFSET('Hygiene Data'!$D$7,0,10*ROW('Hygiene Data'!D103)),NA())</f>
        <v>#N/A</v>
      </c>
      <c r="BB109" s="93" t="e">
        <f ca="true">+IF(AND(ISNUMBER(OFFSET('Hygiene Data'!$D$9,0,10*ROW('Hygiene Data'!D103))),'Data Summary'!DQ109="Yes"),OFFSET('Hygiene Data'!$D$9,0,10*ROW('Hygiene Data'!D103)),NA())</f>
        <v>#N/A</v>
      </c>
      <c r="BC109" s="93" t="e">
        <f ca="true">+IF(AND(ISNUMBER(OFFSET('Hygiene Data'!$E$5,0,10*ROW('Hygiene Data'!E103))),'Data Summary'!DR109="Yes"),OFFSET('Hygiene Data'!$E$5,0,10*ROW('Hygiene Data'!E103)),NA())</f>
        <v>#N/A</v>
      </c>
      <c r="BD109" s="93" t="e">
        <f ca="true">+IF(AND(ISNUMBER(OFFSET('Hygiene Data'!$E$7,0,10*ROW('Hygiene Data'!E103))),'Data Summary'!DS109="Yes"),OFFSET('Hygiene Data'!$E$7,0,10*ROW('Hygiene Data'!E103)),NA())</f>
        <v>#N/A</v>
      </c>
      <c r="BE109" s="93" t="e">
        <f ca="true">+IF(AND(ISNUMBER(OFFSET('Hygiene Data'!$E$9,0,10*ROW('Hygiene Data'!E103))),'Data Summary'!DT109="Yes"),OFFSET('Hygiene Data'!$E$9,0,10*ROW('Hygiene Data'!E103)),NA())</f>
        <v>#N/A</v>
      </c>
      <c r="BF109" s="93" t="e">
        <f ca="true">+IF(AND(ISNUMBER(OFFSET('Hygiene Data'!$F$5,0,10*ROW('Hygiene Data'!F103))),'Data Summary'!DU109="Yes"),OFFSET('Hygiene Data'!$F$5,0,10*ROW('Hygiene Data'!F103)),NA())</f>
        <v>#N/A</v>
      </c>
      <c r="BG109" s="93" t="e">
        <f ca="true">+IF(AND(ISNUMBER(OFFSET('Hygiene Data'!$F$7,0,10*ROW('Hygiene Data'!F103))),'Data Summary'!DV109="Yes"),OFFSET('Hygiene Data'!$F$7,0,10*ROW('Hygiene Data'!F103)),NA())</f>
        <v>#N/A</v>
      </c>
      <c r="BH109" s="93" t="e">
        <f ca="true">+IF(AND(ISNUMBER(OFFSET('Hygiene Data'!$F$9,0,10*ROW('Hygiene Data'!F103))),'Data Summary'!DW109="Yes"),OFFSET('Hygiene Data'!$F$9,0,10*ROW('Hygiene Data'!F103)),NA())</f>
        <v>#N/A</v>
      </c>
      <c r="BI109" s="93" t="e">
        <f ca="true">+IF(AND(ISNUMBER(OFFSET('Hygiene Data'!$G$5,0,10*ROW('Hygiene Data'!G103))),'Data Summary'!DX109="Yes"),OFFSET('Hygiene Data'!$G$5,0,10*ROW('Hygiene Data'!G103)),NA())</f>
        <v>#N/A</v>
      </c>
      <c r="BJ109" s="93" t="e">
        <f ca="true">+IF(AND(ISNUMBER(OFFSET('Hygiene Data'!$G$7,0,10*ROW('Hygiene Data'!G103))),'Data Summary'!DY109="Yes"),OFFSET('Hygiene Data'!$G$7,0,10*ROW('Hygiene Data'!G103)),NA())</f>
        <v>#N/A</v>
      </c>
      <c r="BK109" s="93" t="e">
        <f ca="true">+IF(AND(ISNUMBER(OFFSET('Hygiene Data'!$G$9,0,10*ROW('Hygiene Data'!G103))),'Data Summary'!DZ109="Yes"),OFFSET('Hygiene Data'!$G$9,0,10*ROW('Hygiene Data'!G103)),NA())</f>
        <v>#N/A</v>
      </c>
      <c r="BL109" s="93" t="e">
        <f ca="true">+IF(AND(ISNUMBER(OFFSET('Hygiene Data'!$H$5,0,10*ROW('Hygiene Data'!H103))),'Data Summary'!EA109="Yes"),OFFSET('Hygiene Data'!$H$5,0,10*ROW('Hygiene Data'!H103)),NA())</f>
        <v>#N/A</v>
      </c>
      <c r="BM109" s="93" t="e">
        <f ca="true">+IF(AND(ISNUMBER(OFFSET('Hygiene Data'!$H$7,0,10*ROW('Hygiene Data'!H103))),'Data Summary'!EB109="Yes"),OFFSET('Hygiene Data'!$H$7,0,10*ROW('Hygiene Data'!H103)),NA())</f>
        <v>#N/A</v>
      </c>
      <c r="BN109" s="93" t="e">
        <f ca="true">+IF(AND(ISNUMBER(OFFSET('Hygiene Data'!$H$9,0,10*ROW('Hygiene Data'!H103))),'Data Summary'!EC109="Yes"),OFFSET('Hygiene Data'!$H$9,0,10*ROW('Hygiene Data'!H103)),NA())</f>
        <v>#N/A</v>
      </c>
      <c r="BO109" s="93" t="e">
        <f ca="true">+IF(AND(ISNUMBER(OFFSET('Hygiene Data'!$I$5,0,10*ROW('Hygiene Data'!I103))),'Data Summary'!ED109="Yes"),OFFSET('Hygiene Data'!$I$5,0,10*ROW('Hygiene Data'!I103)),NA())</f>
        <v>#N/A</v>
      </c>
      <c r="BP109" s="93" t="e">
        <f ca="true">+IF(AND(ISNUMBER(OFFSET('Hygiene Data'!$I$7,0,10*ROW('Hygiene Data'!I103))),'Data Summary'!EE109="Yes"),OFFSET('Hygiene Data'!$I$7,0,10*ROW('Hygiene Data'!I103)),NA())</f>
        <v>#N/A</v>
      </c>
      <c r="BQ109" s="93" t="e">
        <f ca="true">+IF(AND(ISNUMBER(OFFSET('Hygiene Data'!$I$9,0,10*ROW('Hygiene Data'!I103))),'Data Summary'!EF109="Yes"),OFFSET('Hygiene Data'!$I$9,0,10*ROW('Hygiene Data'!I103)),NA())</f>
        <v>#N/A</v>
      </c>
    </row>
    <row xmlns:x14ac="http://schemas.microsoft.com/office/spreadsheetml/2009/9/ac" r="110" x14ac:dyDescent="0.2">
      <c r="A110" s="325" t="e">
        <f ca="true">+RIGHT('Data Summary'!A110,LEN('Data Summary'!A110)-9)</f>
        <v>#VALUE!</v>
      </c>
      <c r="B110" s="35" t="str">
        <f ca="true">+IF(ISTEXT('Data Summary'!B110),'Data Summary'!B110,"")</f>
        <v/>
      </c>
      <c r="C110" s="324" t="e">
        <f ca="true">+VALUE('Data Summary'!C110)</f>
        <v>#VALUE!</v>
      </c>
      <c r="D110" s="91" t="e">
        <f ca="true">+IF(AND(ISNUMBER(OFFSET('Water Data'!$D$4,0,10*ROW('Water Data'!D104))),'Data Summary'!BS110="Yes"),100-OFFSET('Water Data'!$D$4,0,10*ROW('Water Data'!D104)),NA())</f>
        <v>#N/A</v>
      </c>
      <c r="E110" s="91" t="e">
        <f ca="true">+IF(AND(ISNUMBER(OFFSET('Water Data'!$D$6,0,10*ROW('Water Data'!D104))),'Data Summary'!BT110="Yes"),OFFSET('Water Data'!$D$6,0,10*ROW('Water Data'!D104)),NA())</f>
        <v>#N/A</v>
      </c>
      <c r="F110" s="91" t="e">
        <f ca="true">+IF(AND(ISNUMBER(OFFSET('Water Data'!$D$9,0,10*ROW('Water Data'!D104))),'Data Summary'!BU110="Yes"),OFFSET('Water Data'!$D$9,0,10*ROW('Water Data'!D104)),NA())</f>
        <v>#N/A</v>
      </c>
      <c r="G110" s="91" t="e">
        <f ca="true">+IF(AND(ISNUMBER(OFFSET('Water Data'!$E$4,0,10*ROW('Water Data'!E104))),'Data Summary'!BV110="Yes"),100-OFFSET('Water Data'!$E$4,0,10*ROW('Water Data'!E104)),NA())</f>
        <v>#N/A</v>
      </c>
      <c r="H110" s="91" t="e">
        <f ca="true">+IF(AND(ISNUMBER(OFFSET('Water Data'!$E$6,0,10*ROW('Water Data'!E104))),'Data Summary'!BW110="Yes"),OFFSET('Water Data'!$E$6,0,10*ROW('Water Data'!E104)),NA())</f>
        <v>#N/A</v>
      </c>
      <c r="I110" s="91" t="e">
        <f ca="true">+IF(AND(ISNUMBER(OFFSET('Water Data'!$E$9,0,10*ROW('Water Data'!E104))),'Data Summary'!BX110="Yes"),OFFSET('Water Data'!$E$9,0,10*ROW('Water Data'!E104)),NA())</f>
        <v>#N/A</v>
      </c>
      <c r="J110" s="91" t="e">
        <f ca="true">+IF(AND(ISNUMBER(OFFSET('Water Data'!$F$4,0,10*ROW('Water Data'!F104))),'Data Summary'!BY110="Yes"),100-OFFSET('Water Data'!$F$4,0,10*ROW('Water Data'!F104)),NA())</f>
        <v>#N/A</v>
      </c>
      <c r="K110" s="91" t="e">
        <f ca="true">+IF(AND(ISNUMBER(OFFSET('Water Data'!$F$6,0,10*ROW('Water Data'!F104))),'Data Summary'!BZ110="Yes"),OFFSET('Water Data'!$F$6,0,10*ROW('Water Data'!F104)),NA())</f>
        <v>#N/A</v>
      </c>
      <c r="L110" s="91" t="e">
        <f ca="true">+IF(AND(ISNUMBER(OFFSET('Water Data'!$F$9,0,10*ROW('Water Data'!F104))),'Data Summary'!CA110="Yes"),OFFSET('Water Data'!$F$9,0,10*ROW('Water Data'!F104)),NA())</f>
        <v>#N/A</v>
      </c>
      <c r="M110" s="91" t="e">
        <f ca="true">+IF(AND(ISNUMBER(OFFSET('Water Data'!$G$4,0,10*ROW('Water Data'!G104))),'Data Summary'!CB110="Yes"),100-OFFSET('Water Data'!$G$4,0,10*ROW('Water Data'!G104)),NA())</f>
        <v>#N/A</v>
      </c>
      <c r="N110" s="91" t="e">
        <f ca="true">+IF(AND(ISNUMBER(OFFSET('Water Data'!$G$6,0,10*ROW('Water Data'!G104))),'Data Summary'!CC110="Yes"),OFFSET('Water Data'!$G$6,0,10*ROW('Water Data'!G104)),NA())</f>
        <v>#N/A</v>
      </c>
      <c r="O110" s="91" t="e">
        <f ca="true">+IF(AND(ISNUMBER(OFFSET('Water Data'!$G$9,0,10*ROW('Water Data'!G104))),'Data Summary'!CD110="Yes"),OFFSET('Water Data'!$G$9,0,10*ROW('Water Data'!G104)),NA())</f>
        <v>#N/A</v>
      </c>
      <c r="P110" s="91" t="e">
        <f ca="true">+IF(AND(ISNUMBER(OFFSET('Water Data'!$H$4,0,10*ROW('Water Data'!H104))),'Data Summary'!CE110="Yes"),100-OFFSET('Water Data'!$H$4,0,10*ROW('Water Data'!H104)),NA())</f>
        <v>#N/A</v>
      </c>
      <c r="Q110" s="91" t="e">
        <f ca="true">+IF(AND(ISNUMBER(OFFSET('Water Data'!$H$6,0,10*ROW('Water Data'!H104))),'Data Summary'!CF110="Yes"),OFFSET('Water Data'!$H$6,0,10*ROW('Water Data'!H104)),NA())</f>
        <v>#N/A</v>
      </c>
      <c r="R110" s="91" t="e">
        <f ca="true">+IF(AND(ISNUMBER(OFFSET('Water Data'!$H$9,0,10*ROW('Water Data'!H104))),'Data Summary'!CG110="Yes"),OFFSET('Water Data'!$H$9,0,10*ROW('Water Data'!H104)),NA())</f>
        <v>#N/A</v>
      </c>
      <c r="S110" s="91" t="e">
        <f ca="true">+IF(AND(ISNUMBER(OFFSET('Water Data'!$I$4,0,10*ROW('Water Data'!I104))),'Data Summary'!CH110="Yes"),100-OFFSET('Water Data'!$I$4,0,10*ROW('Water Data'!I104)),NA())</f>
        <v>#N/A</v>
      </c>
      <c r="T110" s="91" t="e">
        <f ca="true">+IF(AND(ISNUMBER(OFFSET('Water Data'!$I$6,0,10*ROW('Water Data'!I104))),'Data Summary'!CI110="Yes"),OFFSET('Water Data'!$I$6,0,10*ROW('Water Data'!I104)),NA())</f>
        <v>#N/A</v>
      </c>
      <c r="U110" s="91" t="e">
        <f ca="true">+IF(AND(ISNUMBER(OFFSET('Water Data'!$I$9,0,10*ROW('Water Data'!I104))),'Data Summary'!CJ110="Yes"),OFFSET('Water Data'!$I$9,0,10*ROW('Water Data'!I104)),NA())</f>
        <v>#N/A</v>
      </c>
      <c r="V110" s="92" t="e">
        <f ca="true">+IF(AND(ISNUMBER(OFFSET('Sanitation Data'!$D$4,0,10*ROW('Sanitation Data'!D104))),'Data Summary'!CK110="Yes"),100-OFFSET('Sanitation Data'!$D$4,0,10*ROW('Sanitation Data'!D104)),NA())</f>
        <v>#N/A</v>
      </c>
      <c r="W110" s="92" t="e">
        <f ca="true">+IF(AND(ISNUMBER(OFFSET('Sanitation Data'!$D$6,0,10*ROW('Sanitation Data'!D104))),'Data Summary'!CL110="Yes"),OFFSET('Sanitation Data'!$D$6,0,10*ROW('Sanitation Data'!D104)),NA())</f>
        <v>#N/A</v>
      </c>
      <c r="X110" s="92" t="e">
        <f ca="true">+IF(AND(ISNUMBER(OFFSET('Sanitation Data'!$D$10,0,10*ROW('Sanitation Data'!D104))),'Data Summary'!CM110="Yes"),OFFSET('Sanitation Data'!$D$10,0,10*ROW('Sanitation Data'!D104)),NA())</f>
        <v>#N/A</v>
      </c>
      <c r="Y110" s="92" t="e">
        <f ca="true">+IF(AND(ISNUMBER(OFFSET('Sanitation Data'!$D$11,0,10*ROW('Sanitation Data'!D104))),'Data Summary'!CN110="Yes"),OFFSET('Sanitation Data'!$D$11,0,10*ROW('Sanitation Data'!D104)),NA())</f>
        <v>#N/A</v>
      </c>
      <c r="Z110" s="92" t="e">
        <f ca="true">+IF(AND(ISNUMBER(OFFSET('Sanitation Data'!$D$12,0,10*ROW('Sanitation Data'!D104))),'Data Summary'!CO110="Yes"),OFFSET('Sanitation Data'!$D$12,0,10*ROW('Sanitation Data'!D104)),NA())</f>
        <v>#N/A</v>
      </c>
      <c r="AA110" s="92" t="e">
        <f ca="true">+IF(AND(ISNUMBER(OFFSET('Sanitation Data'!$E$4,0,10*ROW('Sanitation Data'!E104))),'Data Summary'!CP110="Yes"),100-OFFSET('Sanitation Data'!$E$4,0,10*ROW('Sanitation Data'!E104)),NA())</f>
        <v>#N/A</v>
      </c>
      <c r="AB110" s="92" t="e">
        <f ca="true">+IF(AND(ISNUMBER(OFFSET('Sanitation Data'!$E$6,0,10*ROW('Sanitation Data'!E104))),'Data Summary'!CQ110="Yes"),OFFSET('Sanitation Data'!$E$6,0,10*ROW('Sanitation Data'!E104)),NA())</f>
        <v>#N/A</v>
      </c>
      <c r="AC110" s="92" t="e">
        <f ca="true">+IF(AND(ISNUMBER(OFFSET('Sanitation Data'!$E$10,0,10*ROW('Sanitation Data'!E104))),'Data Summary'!CR110="Yes"),OFFSET('Sanitation Data'!$E$10,0,10*ROW('Sanitation Data'!E104)),NA())</f>
        <v>#N/A</v>
      </c>
      <c r="AD110" s="92" t="e">
        <f ca="true">+IF(AND(ISNUMBER(OFFSET('Sanitation Data'!$E$11,0,10*ROW('Sanitation Data'!E104))),'Data Summary'!CS110="Yes"),OFFSET('Sanitation Data'!$E$11,0,10*ROW('Sanitation Data'!E104)),NA())</f>
        <v>#N/A</v>
      </c>
      <c r="AE110" s="92" t="e">
        <f ca="true">+IF(AND(ISNUMBER(OFFSET('Sanitation Data'!$E$12,0,10*ROW('Sanitation Data'!E104))),'Data Summary'!CT110="Yes"),OFFSET('Sanitation Data'!$E$12,0,10*ROW('Sanitation Data'!E104)),NA())</f>
        <v>#N/A</v>
      </c>
      <c r="AF110" s="92" t="e">
        <f ca="true">+IF(AND(ISNUMBER(OFFSET('Sanitation Data'!$F$4,0,10*ROW('Sanitation Data'!F104))),'Data Summary'!CU110="Yes"),100-OFFSET('Sanitation Data'!$F$4,0,10*ROW('Sanitation Data'!F104)),NA())</f>
        <v>#N/A</v>
      </c>
      <c r="AG110" s="92" t="e">
        <f ca="true">+IF(AND(ISNUMBER(OFFSET('Sanitation Data'!$F$6,0,10*ROW('Sanitation Data'!F104))),'Data Summary'!CV110="Yes"),OFFSET('Sanitation Data'!$F$6,0,10*ROW('Sanitation Data'!F104)),NA())</f>
        <v>#N/A</v>
      </c>
      <c r="AH110" s="92" t="e">
        <f ca="true">+IF(AND(ISNUMBER(OFFSET('Sanitation Data'!$F$10,0,10*ROW('Sanitation Data'!F104))),'Data Summary'!CW110="Yes"),OFFSET('Sanitation Data'!$F$10,0,10*ROW('Sanitation Data'!F104)),NA())</f>
        <v>#N/A</v>
      </c>
      <c r="AI110" s="92" t="e">
        <f ca="true">+IF(AND(ISNUMBER(OFFSET('Sanitation Data'!$F$11,0,10*ROW('Sanitation Data'!F104))),'Data Summary'!CX110="Yes"),OFFSET('Sanitation Data'!$F$11,0,10*ROW('Sanitation Data'!F104)),NA())</f>
        <v>#N/A</v>
      </c>
      <c r="AJ110" s="92" t="e">
        <f ca="true">+IF(AND(ISNUMBER(OFFSET('Sanitation Data'!$F$12,0,10*ROW('Sanitation Data'!F104))),'Data Summary'!CY110="Yes"),OFFSET('Sanitation Data'!$F$12,0,10*ROW('Sanitation Data'!F104)),NA())</f>
        <v>#N/A</v>
      </c>
      <c r="AK110" s="92" t="e">
        <f ca="true">+IF(AND(ISNUMBER(OFFSET('Sanitation Data'!$G$4,0,10*ROW('Sanitation Data'!G104))),'Data Summary'!CZ110="Yes"),100-OFFSET('Sanitation Data'!$G$4,0,10*ROW('Sanitation Data'!G104)),NA())</f>
        <v>#N/A</v>
      </c>
      <c r="AL110" s="92" t="e">
        <f ca="true">+IF(AND(ISNUMBER(OFFSET('Sanitation Data'!$G$6,0,10*ROW('Sanitation Data'!G104))),'Data Summary'!DA110="Yes"),OFFSET('Sanitation Data'!$G$6,0,10*ROW('Sanitation Data'!G104)),NA())</f>
        <v>#N/A</v>
      </c>
      <c r="AM110" s="92" t="e">
        <f ca="true">+IF(AND(ISNUMBER(OFFSET('Sanitation Data'!$G$10,0,10*ROW('Sanitation Data'!G104))),'Data Summary'!DB110="Yes"),OFFSET('Sanitation Data'!$G$10,0,10*ROW('Sanitation Data'!G104)),NA())</f>
        <v>#N/A</v>
      </c>
      <c r="AN110" s="92" t="e">
        <f ca="true">+IF(AND(ISNUMBER(OFFSET('Sanitation Data'!$G$11,0,10*ROW('Sanitation Data'!G104))),'Data Summary'!DC110="Yes"),OFFSET('Sanitation Data'!$G$11,0,10*ROW('Sanitation Data'!G104)),NA())</f>
        <v>#N/A</v>
      </c>
      <c r="AO110" s="92" t="e">
        <f ca="true">+IF(AND(ISNUMBER(OFFSET('Sanitation Data'!$G$12,0,10*ROW('Sanitation Data'!G104))),'Data Summary'!DD110="Yes"),OFFSET('Sanitation Data'!$G$12,0,10*ROW('Sanitation Data'!G104)),NA())</f>
        <v>#N/A</v>
      </c>
      <c r="AP110" s="92" t="e">
        <f ca="true">+IF(AND(ISNUMBER(OFFSET('Sanitation Data'!$H$4,0,10*ROW('Sanitation Data'!H104))),'Data Summary'!DE110="Yes"),100-OFFSET('Sanitation Data'!$H$4,0,10*ROW('Sanitation Data'!H104)),NA())</f>
        <v>#N/A</v>
      </c>
      <c r="AQ110" s="92" t="e">
        <f ca="true">+IF(AND(ISNUMBER(OFFSET('Sanitation Data'!$H$6,0,10*ROW('Sanitation Data'!H104))),'Data Summary'!DF110="Yes"),OFFSET('Sanitation Data'!$H$6,0,10*ROW('Sanitation Data'!H104)),NA())</f>
        <v>#N/A</v>
      </c>
      <c r="AR110" s="92" t="e">
        <f ca="true">+IF(AND(ISNUMBER(OFFSET('Sanitation Data'!$H$10,0,10*ROW('Sanitation Data'!H104))),'Data Summary'!DG110="Yes"),OFFSET('Sanitation Data'!$H$10,0,10*ROW('Sanitation Data'!H104)),NA())</f>
        <v>#N/A</v>
      </c>
      <c r="AS110" s="92" t="e">
        <f ca="true">+IF(AND(ISNUMBER(OFFSET('Sanitation Data'!$H$11,0,10*ROW('Sanitation Data'!H104))),'Data Summary'!DH110="Yes"),OFFSET('Sanitation Data'!$H$11,0,10*ROW('Sanitation Data'!H104)),NA())</f>
        <v>#N/A</v>
      </c>
      <c r="AT110" s="92" t="e">
        <f ca="true">+IF(AND(ISNUMBER(OFFSET('Sanitation Data'!$H$12,0,10*ROW('Sanitation Data'!H104))),'Data Summary'!DI110="Yes"),OFFSET('Sanitation Data'!$H$12,0,10*ROW('Sanitation Data'!H104)),NA())</f>
        <v>#N/A</v>
      </c>
      <c r="AU110" s="92" t="e">
        <f ca="true">+IF(AND(ISNUMBER(OFFSET('Sanitation Data'!$I$4,0,10*ROW('Sanitation Data'!I104))),'Data Summary'!DJ110="Yes"),100-OFFSET('Sanitation Data'!$I$4,0,10*ROW('Sanitation Data'!I104)),NA())</f>
        <v>#N/A</v>
      </c>
      <c r="AV110" s="92" t="e">
        <f ca="true">+IF(AND(ISNUMBER(OFFSET('Sanitation Data'!$I$6,0,10*ROW('Sanitation Data'!I104))),'Data Summary'!DK110="Yes"),OFFSET('Sanitation Data'!$I$6,0,10*ROW('Sanitation Data'!I104)),NA())</f>
        <v>#N/A</v>
      </c>
      <c r="AW110" s="92" t="e">
        <f ca="true">+IF(AND(ISNUMBER(OFFSET('Sanitation Data'!$I$10,0,10*ROW('Sanitation Data'!I104))),'Data Summary'!DL110="Yes"),OFFSET('Sanitation Data'!$I$10,0,10*ROW('Sanitation Data'!I104)),NA())</f>
        <v>#N/A</v>
      </c>
      <c r="AX110" s="92" t="e">
        <f ca="true">+IF(AND(ISNUMBER(OFFSET('Sanitation Data'!$I$11,0,10*ROW('Sanitation Data'!I104))),'Data Summary'!DM110="Yes"),OFFSET('Sanitation Data'!$I$11,0,10*ROW('Sanitation Data'!I104)),NA())</f>
        <v>#N/A</v>
      </c>
      <c r="AY110" s="92" t="e">
        <f ca="true">+IF(AND(ISNUMBER(OFFSET('Sanitation Data'!$I$12,0,10*ROW('Sanitation Data'!I104))),'Data Summary'!DN110="Yes"),OFFSET('Sanitation Data'!$I$12,0,10*ROW('Sanitation Data'!I104)),NA())</f>
        <v>#N/A</v>
      </c>
      <c r="AZ110" s="93" t="e">
        <f ca="true">+IF(AND(ISNUMBER(OFFSET('Hygiene Data'!$D$5,0,10*ROW('Hygiene Data'!D104))),'Data Summary'!DO110="Yes"),OFFSET('Hygiene Data'!$D$5,0,10*ROW('Hygiene Data'!D104)),NA())</f>
        <v>#N/A</v>
      </c>
      <c r="BA110" s="93" t="e">
        <f ca="true">+IF(AND(ISNUMBER(OFFSET('Hygiene Data'!$D$7,0,10*ROW('Hygiene Data'!D104))),'Data Summary'!DP110="Yes"),OFFSET('Hygiene Data'!$D$7,0,10*ROW('Hygiene Data'!D104)),NA())</f>
        <v>#N/A</v>
      </c>
      <c r="BB110" s="93" t="e">
        <f ca="true">+IF(AND(ISNUMBER(OFFSET('Hygiene Data'!$D$9,0,10*ROW('Hygiene Data'!D104))),'Data Summary'!DQ110="Yes"),OFFSET('Hygiene Data'!$D$9,0,10*ROW('Hygiene Data'!D104)),NA())</f>
        <v>#N/A</v>
      </c>
      <c r="BC110" s="93" t="e">
        <f ca="true">+IF(AND(ISNUMBER(OFFSET('Hygiene Data'!$E$5,0,10*ROW('Hygiene Data'!E104))),'Data Summary'!DR110="Yes"),OFFSET('Hygiene Data'!$E$5,0,10*ROW('Hygiene Data'!E104)),NA())</f>
        <v>#N/A</v>
      </c>
      <c r="BD110" s="93" t="e">
        <f ca="true">+IF(AND(ISNUMBER(OFFSET('Hygiene Data'!$E$7,0,10*ROW('Hygiene Data'!E104))),'Data Summary'!DS110="Yes"),OFFSET('Hygiene Data'!$E$7,0,10*ROW('Hygiene Data'!E104)),NA())</f>
        <v>#N/A</v>
      </c>
      <c r="BE110" s="93" t="e">
        <f ca="true">+IF(AND(ISNUMBER(OFFSET('Hygiene Data'!$E$9,0,10*ROW('Hygiene Data'!E104))),'Data Summary'!DT110="Yes"),OFFSET('Hygiene Data'!$E$9,0,10*ROW('Hygiene Data'!E104)),NA())</f>
        <v>#N/A</v>
      </c>
      <c r="BF110" s="93" t="e">
        <f ca="true">+IF(AND(ISNUMBER(OFFSET('Hygiene Data'!$F$5,0,10*ROW('Hygiene Data'!F104))),'Data Summary'!DU110="Yes"),OFFSET('Hygiene Data'!$F$5,0,10*ROW('Hygiene Data'!F104)),NA())</f>
        <v>#N/A</v>
      </c>
      <c r="BG110" s="93" t="e">
        <f ca="true">+IF(AND(ISNUMBER(OFFSET('Hygiene Data'!$F$7,0,10*ROW('Hygiene Data'!F104))),'Data Summary'!DV110="Yes"),OFFSET('Hygiene Data'!$F$7,0,10*ROW('Hygiene Data'!F104)),NA())</f>
        <v>#N/A</v>
      </c>
      <c r="BH110" s="93" t="e">
        <f ca="true">+IF(AND(ISNUMBER(OFFSET('Hygiene Data'!$F$9,0,10*ROW('Hygiene Data'!F104))),'Data Summary'!DW110="Yes"),OFFSET('Hygiene Data'!$F$9,0,10*ROW('Hygiene Data'!F104)),NA())</f>
        <v>#N/A</v>
      </c>
      <c r="BI110" s="93" t="e">
        <f ca="true">+IF(AND(ISNUMBER(OFFSET('Hygiene Data'!$G$5,0,10*ROW('Hygiene Data'!G104))),'Data Summary'!DX110="Yes"),OFFSET('Hygiene Data'!$G$5,0,10*ROW('Hygiene Data'!G104)),NA())</f>
        <v>#N/A</v>
      </c>
      <c r="BJ110" s="93" t="e">
        <f ca="true">+IF(AND(ISNUMBER(OFFSET('Hygiene Data'!$G$7,0,10*ROW('Hygiene Data'!G104))),'Data Summary'!DY110="Yes"),OFFSET('Hygiene Data'!$G$7,0,10*ROW('Hygiene Data'!G104)),NA())</f>
        <v>#N/A</v>
      </c>
      <c r="BK110" s="93" t="e">
        <f ca="true">+IF(AND(ISNUMBER(OFFSET('Hygiene Data'!$G$9,0,10*ROW('Hygiene Data'!G104))),'Data Summary'!DZ110="Yes"),OFFSET('Hygiene Data'!$G$9,0,10*ROW('Hygiene Data'!G104)),NA())</f>
        <v>#N/A</v>
      </c>
      <c r="BL110" s="93" t="e">
        <f ca="true">+IF(AND(ISNUMBER(OFFSET('Hygiene Data'!$H$5,0,10*ROW('Hygiene Data'!H104))),'Data Summary'!EA110="Yes"),OFFSET('Hygiene Data'!$H$5,0,10*ROW('Hygiene Data'!H104)),NA())</f>
        <v>#N/A</v>
      </c>
      <c r="BM110" s="93" t="e">
        <f ca="true">+IF(AND(ISNUMBER(OFFSET('Hygiene Data'!$H$7,0,10*ROW('Hygiene Data'!H104))),'Data Summary'!EB110="Yes"),OFFSET('Hygiene Data'!$H$7,0,10*ROW('Hygiene Data'!H104)),NA())</f>
        <v>#N/A</v>
      </c>
      <c r="BN110" s="93" t="e">
        <f ca="true">+IF(AND(ISNUMBER(OFFSET('Hygiene Data'!$H$9,0,10*ROW('Hygiene Data'!H104))),'Data Summary'!EC110="Yes"),OFFSET('Hygiene Data'!$H$9,0,10*ROW('Hygiene Data'!H104)),NA())</f>
        <v>#N/A</v>
      </c>
      <c r="BO110" s="93" t="e">
        <f ca="true">+IF(AND(ISNUMBER(OFFSET('Hygiene Data'!$I$5,0,10*ROW('Hygiene Data'!I104))),'Data Summary'!ED110="Yes"),OFFSET('Hygiene Data'!$I$5,0,10*ROW('Hygiene Data'!I104)),NA())</f>
        <v>#N/A</v>
      </c>
      <c r="BP110" s="93" t="e">
        <f ca="true">+IF(AND(ISNUMBER(OFFSET('Hygiene Data'!$I$7,0,10*ROW('Hygiene Data'!I104))),'Data Summary'!EE110="Yes"),OFFSET('Hygiene Data'!$I$7,0,10*ROW('Hygiene Data'!I104)),NA())</f>
        <v>#N/A</v>
      </c>
      <c r="BQ110" s="93" t="e">
        <f ca="true">+IF(AND(ISNUMBER(OFFSET('Hygiene Data'!$I$9,0,10*ROW('Hygiene Data'!I104))),'Data Summary'!EF110="Yes"),OFFSET('Hygiene Data'!$I$9,0,10*ROW('Hygiene Data'!I104)),NA())</f>
        <v>#N/A</v>
      </c>
    </row>
    <row xmlns:x14ac="http://schemas.microsoft.com/office/spreadsheetml/2009/9/ac" r="111" x14ac:dyDescent="0.2">
      <c r="A111" s="325" t="e">
        <f ca="true">+RIGHT('Data Summary'!A111,LEN('Data Summary'!A111)-9)</f>
        <v>#VALUE!</v>
      </c>
      <c r="B111" s="35" t="str">
        <f ca="true">+IF(ISTEXT('Data Summary'!B111),'Data Summary'!B111,"")</f>
        <v/>
      </c>
      <c r="C111" s="324" t="e">
        <f ca="true">+VALUE('Data Summary'!C111)</f>
        <v>#VALUE!</v>
      </c>
      <c r="D111" s="91" t="e">
        <f ca="true">+IF(AND(ISNUMBER(OFFSET('Water Data'!$D$4,0,10*ROW('Water Data'!D105))),'Data Summary'!BS111="Yes"),100-OFFSET('Water Data'!$D$4,0,10*ROW('Water Data'!D105)),NA())</f>
        <v>#N/A</v>
      </c>
      <c r="E111" s="91" t="e">
        <f ca="true">+IF(AND(ISNUMBER(OFFSET('Water Data'!$D$6,0,10*ROW('Water Data'!D105))),'Data Summary'!BT111="Yes"),OFFSET('Water Data'!$D$6,0,10*ROW('Water Data'!D105)),NA())</f>
        <v>#N/A</v>
      </c>
      <c r="F111" s="91" t="e">
        <f ca="true">+IF(AND(ISNUMBER(OFFSET('Water Data'!$D$9,0,10*ROW('Water Data'!D105))),'Data Summary'!BU111="Yes"),OFFSET('Water Data'!$D$9,0,10*ROW('Water Data'!D105)),NA())</f>
        <v>#N/A</v>
      </c>
      <c r="G111" s="91" t="e">
        <f ca="true">+IF(AND(ISNUMBER(OFFSET('Water Data'!$E$4,0,10*ROW('Water Data'!E105))),'Data Summary'!BV111="Yes"),100-OFFSET('Water Data'!$E$4,0,10*ROW('Water Data'!E105)),NA())</f>
        <v>#N/A</v>
      </c>
      <c r="H111" s="91" t="e">
        <f ca="true">+IF(AND(ISNUMBER(OFFSET('Water Data'!$E$6,0,10*ROW('Water Data'!E105))),'Data Summary'!BW111="Yes"),OFFSET('Water Data'!$E$6,0,10*ROW('Water Data'!E105)),NA())</f>
        <v>#N/A</v>
      </c>
      <c r="I111" s="91" t="e">
        <f ca="true">+IF(AND(ISNUMBER(OFFSET('Water Data'!$E$9,0,10*ROW('Water Data'!E105))),'Data Summary'!BX111="Yes"),OFFSET('Water Data'!$E$9,0,10*ROW('Water Data'!E105)),NA())</f>
        <v>#N/A</v>
      </c>
      <c r="J111" s="91" t="e">
        <f ca="true">+IF(AND(ISNUMBER(OFFSET('Water Data'!$F$4,0,10*ROW('Water Data'!F105))),'Data Summary'!BY111="Yes"),100-OFFSET('Water Data'!$F$4,0,10*ROW('Water Data'!F105)),NA())</f>
        <v>#N/A</v>
      </c>
      <c r="K111" s="91" t="e">
        <f ca="true">+IF(AND(ISNUMBER(OFFSET('Water Data'!$F$6,0,10*ROW('Water Data'!F105))),'Data Summary'!BZ111="Yes"),OFFSET('Water Data'!$F$6,0,10*ROW('Water Data'!F105)),NA())</f>
        <v>#N/A</v>
      </c>
      <c r="L111" s="91" t="e">
        <f ca="true">+IF(AND(ISNUMBER(OFFSET('Water Data'!$F$9,0,10*ROW('Water Data'!F105))),'Data Summary'!CA111="Yes"),OFFSET('Water Data'!$F$9,0,10*ROW('Water Data'!F105)),NA())</f>
        <v>#N/A</v>
      </c>
      <c r="M111" s="91" t="e">
        <f ca="true">+IF(AND(ISNUMBER(OFFSET('Water Data'!$G$4,0,10*ROW('Water Data'!G105))),'Data Summary'!CB111="Yes"),100-OFFSET('Water Data'!$G$4,0,10*ROW('Water Data'!G105)),NA())</f>
        <v>#N/A</v>
      </c>
      <c r="N111" s="91" t="e">
        <f ca="true">+IF(AND(ISNUMBER(OFFSET('Water Data'!$G$6,0,10*ROW('Water Data'!G105))),'Data Summary'!CC111="Yes"),OFFSET('Water Data'!$G$6,0,10*ROW('Water Data'!G105)),NA())</f>
        <v>#N/A</v>
      </c>
      <c r="O111" s="91" t="e">
        <f ca="true">+IF(AND(ISNUMBER(OFFSET('Water Data'!$G$9,0,10*ROW('Water Data'!G105))),'Data Summary'!CD111="Yes"),OFFSET('Water Data'!$G$9,0,10*ROW('Water Data'!G105)),NA())</f>
        <v>#N/A</v>
      </c>
      <c r="P111" s="91" t="e">
        <f ca="true">+IF(AND(ISNUMBER(OFFSET('Water Data'!$H$4,0,10*ROW('Water Data'!H105))),'Data Summary'!CE111="Yes"),100-OFFSET('Water Data'!$H$4,0,10*ROW('Water Data'!H105)),NA())</f>
        <v>#N/A</v>
      </c>
      <c r="Q111" s="91" t="e">
        <f ca="true">+IF(AND(ISNUMBER(OFFSET('Water Data'!$H$6,0,10*ROW('Water Data'!H105))),'Data Summary'!CF111="Yes"),OFFSET('Water Data'!$H$6,0,10*ROW('Water Data'!H105)),NA())</f>
        <v>#N/A</v>
      </c>
      <c r="R111" s="91" t="e">
        <f ca="true">+IF(AND(ISNUMBER(OFFSET('Water Data'!$H$9,0,10*ROW('Water Data'!H105))),'Data Summary'!CG111="Yes"),OFFSET('Water Data'!$H$9,0,10*ROW('Water Data'!H105)),NA())</f>
        <v>#N/A</v>
      </c>
      <c r="S111" s="91" t="e">
        <f ca="true">+IF(AND(ISNUMBER(OFFSET('Water Data'!$I$4,0,10*ROW('Water Data'!I105))),'Data Summary'!CH111="Yes"),100-OFFSET('Water Data'!$I$4,0,10*ROW('Water Data'!I105)),NA())</f>
        <v>#N/A</v>
      </c>
      <c r="T111" s="91" t="e">
        <f ca="true">+IF(AND(ISNUMBER(OFFSET('Water Data'!$I$6,0,10*ROW('Water Data'!I105))),'Data Summary'!CI111="Yes"),OFFSET('Water Data'!$I$6,0,10*ROW('Water Data'!I105)),NA())</f>
        <v>#N/A</v>
      </c>
      <c r="U111" s="91" t="e">
        <f ca="true">+IF(AND(ISNUMBER(OFFSET('Water Data'!$I$9,0,10*ROW('Water Data'!I105))),'Data Summary'!CJ111="Yes"),OFFSET('Water Data'!$I$9,0,10*ROW('Water Data'!I105)),NA())</f>
        <v>#N/A</v>
      </c>
      <c r="V111" s="92" t="e">
        <f ca="true">+IF(AND(ISNUMBER(OFFSET('Sanitation Data'!$D$4,0,10*ROW('Sanitation Data'!D105))),'Data Summary'!CK111="Yes"),100-OFFSET('Sanitation Data'!$D$4,0,10*ROW('Sanitation Data'!D105)),NA())</f>
        <v>#N/A</v>
      </c>
      <c r="W111" s="92" t="e">
        <f ca="true">+IF(AND(ISNUMBER(OFFSET('Sanitation Data'!$D$6,0,10*ROW('Sanitation Data'!D105))),'Data Summary'!CL111="Yes"),OFFSET('Sanitation Data'!$D$6,0,10*ROW('Sanitation Data'!D105)),NA())</f>
        <v>#N/A</v>
      </c>
      <c r="X111" s="92" t="e">
        <f ca="true">+IF(AND(ISNUMBER(OFFSET('Sanitation Data'!$D$10,0,10*ROW('Sanitation Data'!D105))),'Data Summary'!CM111="Yes"),OFFSET('Sanitation Data'!$D$10,0,10*ROW('Sanitation Data'!D105)),NA())</f>
        <v>#N/A</v>
      </c>
      <c r="Y111" s="92" t="e">
        <f ca="true">+IF(AND(ISNUMBER(OFFSET('Sanitation Data'!$D$11,0,10*ROW('Sanitation Data'!D105))),'Data Summary'!CN111="Yes"),OFFSET('Sanitation Data'!$D$11,0,10*ROW('Sanitation Data'!D105)),NA())</f>
        <v>#N/A</v>
      </c>
      <c r="Z111" s="92" t="e">
        <f ca="true">+IF(AND(ISNUMBER(OFFSET('Sanitation Data'!$D$12,0,10*ROW('Sanitation Data'!D105))),'Data Summary'!CO111="Yes"),OFFSET('Sanitation Data'!$D$12,0,10*ROW('Sanitation Data'!D105)),NA())</f>
        <v>#N/A</v>
      </c>
      <c r="AA111" s="92" t="e">
        <f ca="true">+IF(AND(ISNUMBER(OFFSET('Sanitation Data'!$E$4,0,10*ROW('Sanitation Data'!E105))),'Data Summary'!CP111="Yes"),100-OFFSET('Sanitation Data'!$E$4,0,10*ROW('Sanitation Data'!E105)),NA())</f>
        <v>#N/A</v>
      </c>
      <c r="AB111" s="92" t="e">
        <f ca="true">+IF(AND(ISNUMBER(OFFSET('Sanitation Data'!$E$6,0,10*ROW('Sanitation Data'!E105))),'Data Summary'!CQ111="Yes"),OFFSET('Sanitation Data'!$E$6,0,10*ROW('Sanitation Data'!E105)),NA())</f>
        <v>#N/A</v>
      </c>
      <c r="AC111" s="92" t="e">
        <f ca="true">+IF(AND(ISNUMBER(OFFSET('Sanitation Data'!$E$10,0,10*ROW('Sanitation Data'!E105))),'Data Summary'!CR111="Yes"),OFFSET('Sanitation Data'!$E$10,0,10*ROW('Sanitation Data'!E105)),NA())</f>
        <v>#N/A</v>
      </c>
      <c r="AD111" s="92" t="e">
        <f ca="true">+IF(AND(ISNUMBER(OFFSET('Sanitation Data'!$E$11,0,10*ROW('Sanitation Data'!E105))),'Data Summary'!CS111="Yes"),OFFSET('Sanitation Data'!$E$11,0,10*ROW('Sanitation Data'!E105)),NA())</f>
        <v>#N/A</v>
      </c>
      <c r="AE111" s="92" t="e">
        <f ca="true">+IF(AND(ISNUMBER(OFFSET('Sanitation Data'!$E$12,0,10*ROW('Sanitation Data'!E105))),'Data Summary'!CT111="Yes"),OFFSET('Sanitation Data'!$E$12,0,10*ROW('Sanitation Data'!E105)),NA())</f>
        <v>#N/A</v>
      </c>
      <c r="AF111" s="92" t="e">
        <f ca="true">+IF(AND(ISNUMBER(OFFSET('Sanitation Data'!$F$4,0,10*ROW('Sanitation Data'!F105))),'Data Summary'!CU111="Yes"),100-OFFSET('Sanitation Data'!$F$4,0,10*ROW('Sanitation Data'!F105)),NA())</f>
        <v>#N/A</v>
      </c>
      <c r="AG111" s="92" t="e">
        <f ca="true">+IF(AND(ISNUMBER(OFFSET('Sanitation Data'!$F$6,0,10*ROW('Sanitation Data'!F105))),'Data Summary'!CV111="Yes"),OFFSET('Sanitation Data'!$F$6,0,10*ROW('Sanitation Data'!F105)),NA())</f>
        <v>#N/A</v>
      </c>
      <c r="AH111" s="92" t="e">
        <f ca="true">+IF(AND(ISNUMBER(OFFSET('Sanitation Data'!$F$10,0,10*ROW('Sanitation Data'!F105))),'Data Summary'!CW111="Yes"),OFFSET('Sanitation Data'!$F$10,0,10*ROW('Sanitation Data'!F105)),NA())</f>
        <v>#N/A</v>
      </c>
      <c r="AI111" s="92" t="e">
        <f ca="true">+IF(AND(ISNUMBER(OFFSET('Sanitation Data'!$F$11,0,10*ROW('Sanitation Data'!F105))),'Data Summary'!CX111="Yes"),OFFSET('Sanitation Data'!$F$11,0,10*ROW('Sanitation Data'!F105)),NA())</f>
        <v>#N/A</v>
      </c>
      <c r="AJ111" s="92" t="e">
        <f ca="true">+IF(AND(ISNUMBER(OFFSET('Sanitation Data'!$F$12,0,10*ROW('Sanitation Data'!F105))),'Data Summary'!CY111="Yes"),OFFSET('Sanitation Data'!$F$12,0,10*ROW('Sanitation Data'!F105)),NA())</f>
        <v>#N/A</v>
      </c>
      <c r="AK111" s="92" t="e">
        <f ca="true">+IF(AND(ISNUMBER(OFFSET('Sanitation Data'!$G$4,0,10*ROW('Sanitation Data'!G105))),'Data Summary'!CZ111="Yes"),100-OFFSET('Sanitation Data'!$G$4,0,10*ROW('Sanitation Data'!G105)),NA())</f>
        <v>#N/A</v>
      </c>
      <c r="AL111" s="92" t="e">
        <f ca="true">+IF(AND(ISNUMBER(OFFSET('Sanitation Data'!$G$6,0,10*ROW('Sanitation Data'!G105))),'Data Summary'!DA111="Yes"),OFFSET('Sanitation Data'!$G$6,0,10*ROW('Sanitation Data'!G105)),NA())</f>
        <v>#N/A</v>
      </c>
      <c r="AM111" s="92" t="e">
        <f ca="true">+IF(AND(ISNUMBER(OFFSET('Sanitation Data'!$G$10,0,10*ROW('Sanitation Data'!G105))),'Data Summary'!DB111="Yes"),OFFSET('Sanitation Data'!$G$10,0,10*ROW('Sanitation Data'!G105)),NA())</f>
        <v>#N/A</v>
      </c>
      <c r="AN111" s="92" t="e">
        <f ca="true">+IF(AND(ISNUMBER(OFFSET('Sanitation Data'!$G$11,0,10*ROW('Sanitation Data'!G105))),'Data Summary'!DC111="Yes"),OFFSET('Sanitation Data'!$G$11,0,10*ROW('Sanitation Data'!G105)),NA())</f>
        <v>#N/A</v>
      </c>
      <c r="AO111" s="92" t="e">
        <f ca="true">+IF(AND(ISNUMBER(OFFSET('Sanitation Data'!$G$12,0,10*ROW('Sanitation Data'!G105))),'Data Summary'!DD111="Yes"),OFFSET('Sanitation Data'!$G$12,0,10*ROW('Sanitation Data'!G105)),NA())</f>
        <v>#N/A</v>
      </c>
      <c r="AP111" s="92" t="e">
        <f ca="true">+IF(AND(ISNUMBER(OFFSET('Sanitation Data'!$H$4,0,10*ROW('Sanitation Data'!H105))),'Data Summary'!DE111="Yes"),100-OFFSET('Sanitation Data'!$H$4,0,10*ROW('Sanitation Data'!H105)),NA())</f>
        <v>#N/A</v>
      </c>
      <c r="AQ111" s="92" t="e">
        <f ca="true">+IF(AND(ISNUMBER(OFFSET('Sanitation Data'!$H$6,0,10*ROW('Sanitation Data'!H105))),'Data Summary'!DF111="Yes"),OFFSET('Sanitation Data'!$H$6,0,10*ROW('Sanitation Data'!H105)),NA())</f>
        <v>#N/A</v>
      </c>
      <c r="AR111" s="92" t="e">
        <f ca="true">+IF(AND(ISNUMBER(OFFSET('Sanitation Data'!$H$10,0,10*ROW('Sanitation Data'!H105))),'Data Summary'!DG111="Yes"),OFFSET('Sanitation Data'!$H$10,0,10*ROW('Sanitation Data'!H105)),NA())</f>
        <v>#N/A</v>
      </c>
      <c r="AS111" s="92" t="e">
        <f ca="true">+IF(AND(ISNUMBER(OFFSET('Sanitation Data'!$H$11,0,10*ROW('Sanitation Data'!H105))),'Data Summary'!DH111="Yes"),OFFSET('Sanitation Data'!$H$11,0,10*ROW('Sanitation Data'!H105)),NA())</f>
        <v>#N/A</v>
      </c>
      <c r="AT111" s="92" t="e">
        <f ca="true">+IF(AND(ISNUMBER(OFFSET('Sanitation Data'!$H$12,0,10*ROW('Sanitation Data'!H105))),'Data Summary'!DI111="Yes"),OFFSET('Sanitation Data'!$H$12,0,10*ROW('Sanitation Data'!H105)),NA())</f>
        <v>#N/A</v>
      </c>
      <c r="AU111" s="92" t="e">
        <f ca="true">+IF(AND(ISNUMBER(OFFSET('Sanitation Data'!$I$4,0,10*ROW('Sanitation Data'!I105))),'Data Summary'!DJ111="Yes"),100-OFFSET('Sanitation Data'!$I$4,0,10*ROW('Sanitation Data'!I105)),NA())</f>
        <v>#N/A</v>
      </c>
      <c r="AV111" s="92" t="e">
        <f ca="true">+IF(AND(ISNUMBER(OFFSET('Sanitation Data'!$I$6,0,10*ROW('Sanitation Data'!I105))),'Data Summary'!DK111="Yes"),OFFSET('Sanitation Data'!$I$6,0,10*ROW('Sanitation Data'!I105)),NA())</f>
        <v>#N/A</v>
      </c>
      <c r="AW111" s="92" t="e">
        <f ca="true">+IF(AND(ISNUMBER(OFFSET('Sanitation Data'!$I$10,0,10*ROW('Sanitation Data'!I105))),'Data Summary'!DL111="Yes"),OFFSET('Sanitation Data'!$I$10,0,10*ROW('Sanitation Data'!I105)),NA())</f>
        <v>#N/A</v>
      </c>
      <c r="AX111" s="92" t="e">
        <f ca="true">+IF(AND(ISNUMBER(OFFSET('Sanitation Data'!$I$11,0,10*ROW('Sanitation Data'!I105))),'Data Summary'!DM111="Yes"),OFFSET('Sanitation Data'!$I$11,0,10*ROW('Sanitation Data'!I105)),NA())</f>
        <v>#N/A</v>
      </c>
      <c r="AY111" s="92" t="e">
        <f ca="true">+IF(AND(ISNUMBER(OFFSET('Sanitation Data'!$I$12,0,10*ROW('Sanitation Data'!I105))),'Data Summary'!DN111="Yes"),OFFSET('Sanitation Data'!$I$12,0,10*ROW('Sanitation Data'!I105)),NA())</f>
        <v>#N/A</v>
      </c>
      <c r="AZ111" s="93" t="e">
        <f ca="true">+IF(AND(ISNUMBER(OFFSET('Hygiene Data'!$D$5,0,10*ROW('Hygiene Data'!D105))),'Data Summary'!DO111="Yes"),OFFSET('Hygiene Data'!$D$5,0,10*ROW('Hygiene Data'!D105)),NA())</f>
        <v>#N/A</v>
      </c>
      <c r="BA111" s="93" t="e">
        <f ca="true">+IF(AND(ISNUMBER(OFFSET('Hygiene Data'!$D$7,0,10*ROW('Hygiene Data'!D105))),'Data Summary'!DP111="Yes"),OFFSET('Hygiene Data'!$D$7,0,10*ROW('Hygiene Data'!D105)),NA())</f>
        <v>#N/A</v>
      </c>
      <c r="BB111" s="93" t="e">
        <f ca="true">+IF(AND(ISNUMBER(OFFSET('Hygiene Data'!$D$9,0,10*ROW('Hygiene Data'!D105))),'Data Summary'!DQ111="Yes"),OFFSET('Hygiene Data'!$D$9,0,10*ROW('Hygiene Data'!D105)),NA())</f>
        <v>#N/A</v>
      </c>
      <c r="BC111" s="93" t="e">
        <f ca="true">+IF(AND(ISNUMBER(OFFSET('Hygiene Data'!$E$5,0,10*ROW('Hygiene Data'!E105))),'Data Summary'!DR111="Yes"),OFFSET('Hygiene Data'!$E$5,0,10*ROW('Hygiene Data'!E105)),NA())</f>
        <v>#N/A</v>
      </c>
      <c r="BD111" s="93" t="e">
        <f ca="true">+IF(AND(ISNUMBER(OFFSET('Hygiene Data'!$E$7,0,10*ROW('Hygiene Data'!E105))),'Data Summary'!DS111="Yes"),OFFSET('Hygiene Data'!$E$7,0,10*ROW('Hygiene Data'!E105)),NA())</f>
        <v>#N/A</v>
      </c>
      <c r="BE111" s="93" t="e">
        <f ca="true">+IF(AND(ISNUMBER(OFFSET('Hygiene Data'!$E$9,0,10*ROW('Hygiene Data'!E105))),'Data Summary'!DT111="Yes"),OFFSET('Hygiene Data'!$E$9,0,10*ROW('Hygiene Data'!E105)),NA())</f>
        <v>#N/A</v>
      </c>
      <c r="BF111" s="93" t="e">
        <f ca="true">+IF(AND(ISNUMBER(OFFSET('Hygiene Data'!$F$5,0,10*ROW('Hygiene Data'!F105))),'Data Summary'!DU111="Yes"),OFFSET('Hygiene Data'!$F$5,0,10*ROW('Hygiene Data'!F105)),NA())</f>
        <v>#N/A</v>
      </c>
      <c r="BG111" s="93" t="e">
        <f ca="true">+IF(AND(ISNUMBER(OFFSET('Hygiene Data'!$F$7,0,10*ROW('Hygiene Data'!F105))),'Data Summary'!DV111="Yes"),OFFSET('Hygiene Data'!$F$7,0,10*ROW('Hygiene Data'!F105)),NA())</f>
        <v>#N/A</v>
      </c>
      <c r="BH111" s="93" t="e">
        <f ca="true">+IF(AND(ISNUMBER(OFFSET('Hygiene Data'!$F$9,0,10*ROW('Hygiene Data'!F105))),'Data Summary'!DW111="Yes"),OFFSET('Hygiene Data'!$F$9,0,10*ROW('Hygiene Data'!F105)),NA())</f>
        <v>#N/A</v>
      </c>
      <c r="BI111" s="93" t="e">
        <f ca="true">+IF(AND(ISNUMBER(OFFSET('Hygiene Data'!$G$5,0,10*ROW('Hygiene Data'!G105))),'Data Summary'!DX111="Yes"),OFFSET('Hygiene Data'!$G$5,0,10*ROW('Hygiene Data'!G105)),NA())</f>
        <v>#N/A</v>
      </c>
      <c r="BJ111" s="93" t="e">
        <f ca="true">+IF(AND(ISNUMBER(OFFSET('Hygiene Data'!$G$7,0,10*ROW('Hygiene Data'!G105))),'Data Summary'!DY111="Yes"),OFFSET('Hygiene Data'!$G$7,0,10*ROW('Hygiene Data'!G105)),NA())</f>
        <v>#N/A</v>
      </c>
      <c r="BK111" s="93" t="e">
        <f ca="true">+IF(AND(ISNUMBER(OFFSET('Hygiene Data'!$G$9,0,10*ROW('Hygiene Data'!G105))),'Data Summary'!DZ111="Yes"),OFFSET('Hygiene Data'!$G$9,0,10*ROW('Hygiene Data'!G105)),NA())</f>
        <v>#N/A</v>
      </c>
      <c r="BL111" s="93" t="e">
        <f ca="true">+IF(AND(ISNUMBER(OFFSET('Hygiene Data'!$H$5,0,10*ROW('Hygiene Data'!H105))),'Data Summary'!EA111="Yes"),OFFSET('Hygiene Data'!$H$5,0,10*ROW('Hygiene Data'!H105)),NA())</f>
        <v>#N/A</v>
      </c>
      <c r="BM111" s="93" t="e">
        <f ca="true">+IF(AND(ISNUMBER(OFFSET('Hygiene Data'!$H$7,0,10*ROW('Hygiene Data'!H105))),'Data Summary'!EB111="Yes"),OFFSET('Hygiene Data'!$H$7,0,10*ROW('Hygiene Data'!H105)),NA())</f>
        <v>#N/A</v>
      </c>
      <c r="BN111" s="93" t="e">
        <f ca="true">+IF(AND(ISNUMBER(OFFSET('Hygiene Data'!$H$9,0,10*ROW('Hygiene Data'!H105))),'Data Summary'!EC111="Yes"),OFFSET('Hygiene Data'!$H$9,0,10*ROW('Hygiene Data'!H105)),NA())</f>
        <v>#N/A</v>
      </c>
      <c r="BO111" s="93" t="e">
        <f ca="true">+IF(AND(ISNUMBER(OFFSET('Hygiene Data'!$I$5,0,10*ROW('Hygiene Data'!I105))),'Data Summary'!ED111="Yes"),OFFSET('Hygiene Data'!$I$5,0,10*ROW('Hygiene Data'!I105)),NA())</f>
        <v>#N/A</v>
      </c>
      <c r="BP111" s="93" t="e">
        <f ca="true">+IF(AND(ISNUMBER(OFFSET('Hygiene Data'!$I$7,0,10*ROW('Hygiene Data'!I105))),'Data Summary'!EE111="Yes"),OFFSET('Hygiene Data'!$I$7,0,10*ROW('Hygiene Data'!I105)),NA())</f>
        <v>#N/A</v>
      </c>
      <c r="BQ111" s="93" t="e">
        <f ca="true">+IF(AND(ISNUMBER(OFFSET('Hygiene Data'!$I$9,0,10*ROW('Hygiene Data'!I105))),'Data Summary'!EF111="Yes"),OFFSET('Hygiene Data'!$I$9,0,10*ROW('Hygiene Data'!I105)),NA())</f>
        <v>#N/A</v>
      </c>
    </row>
    <row xmlns:x14ac="http://schemas.microsoft.com/office/spreadsheetml/2009/9/ac" r="112" x14ac:dyDescent="0.2">
      <c r="A112" s="325" t="e">
        <f ca="true">+RIGHT('Data Summary'!A112,LEN('Data Summary'!A112)-9)</f>
        <v>#VALUE!</v>
      </c>
      <c r="B112" s="35" t="str">
        <f ca="true">+IF(ISTEXT('Data Summary'!B112),'Data Summary'!B112,"")</f>
        <v/>
      </c>
      <c r="C112" s="324" t="e">
        <f ca="true">+VALUE('Data Summary'!C112)</f>
        <v>#VALUE!</v>
      </c>
      <c r="D112" s="91" t="e">
        <f ca="true">+IF(AND(ISNUMBER(OFFSET('Water Data'!$D$4,0,10*ROW('Water Data'!D106))),'Data Summary'!BS112="Yes"),100-OFFSET('Water Data'!$D$4,0,10*ROW('Water Data'!D106)),NA())</f>
        <v>#N/A</v>
      </c>
      <c r="E112" s="91" t="e">
        <f ca="true">+IF(AND(ISNUMBER(OFFSET('Water Data'!$D$6,0,10*ROW('Water Data'!D106))),'Data Summary'!BT112="Yes"),OFFSET('Water Data'!$D$6,0,10*ROW('Water Data'!D106)),NA())</f>
        <v>#N/A</v>
      </c>
      <c r="F112" s="91" t="e">
        <f ca="true">+IF(AND(ISNUMBER(OFFSET('Water Data'!$D$9,0,10*ROW('Water Data'!D106))),'Data Summary'!BU112="Yes"),OFFSET('Water Data'!$D$9,0,10*ROW('Water Data'!D106)),NA())</f>
        <v>#N/A</v>
      </c>
      <c r="G112" s="91" t="e">
        <f ca="true">+IF(AND(ISNUMBER(OFFSET('Water Data'!$E$4,0,10*ROW('Water Data'!E106))),'Data Summary'!BV112="Yes"),100-OFFSET('Water Data'!$E$4,0,10*ROW('Water Data'!E106)),NA())</f>
        <v>#N/A</v>
      </c>
      <c r="H112" s="91" t="e">
        <f ca="true">+IF(AND(ISNUMBER(OFFSET('Water Data'!$E$6,0,10*ROW('Water Data'!E106))),'Data Summary'!BW112="Yes"),OFFSET('Water Data'!$E$6,0,10*ROW('Water Data'!E106)),NA())</f>
        <v>#N/A</v>
      </c>
      <c r="I112" s="91" t="e">
        <f ca="true">+IF(AND(ISNUMBER(OFFSET('Water Data'!$E$9,0,10*ROW('Water Data'!E106))),'Data Summary'!BX112="Yes"),OFFSET('Water Data'!$E$9,0,10*ROW('Water Data'!E106)),NA())</f>
        <v>#N/A</v>
      </c>
      <c r="J112" s="91" t="e">
        <f ca="true">+IF(AND(ISNUMBER(OFFSET('Water Data'!$F$4,0,10*ROW('Water Data'!F106))),'Data Summary'!BY112="Yes"),100-OFFSET('Water Data'!$F$4,0,10*ROW('Water Data'!F106)),NA())</f>
        <v>#N/A</v>
      </c>
      <c r="K112" s="91" t="e">
        <f ca="true">+IF(AND(ISNUMBER(OFFSET('Water Data'!$F$6,0,10*ROW('Water Data'!F106))),'Data Summary'!BZ112="Yes"),OFFSET('Water Data'!$F$6,0,10*ROW('Water Data'!F106)),NA())</f>
        <v>#N/A</v>
      </c>
      <c r="L112" s="91" t="e">
        <f ca="true">+IF(AND(ISNUMBER(OFFSET('Water Data'!$F$9,0,10*ROW('Water Data'!F106))),'Data Summary'!CA112="Yes"),OFFSET('Water Data'!$F$9,0,10*ROW('Water Data'!F106)),NA())</f>
        <v>#N/A</v>
      </c>
      <c r="M112" s="91" t="e">
        <f ca="true">+IF(AND(ISNUMBER(OFFSET('Water Data'!$G$4,0,10*ROW('Water Data'!G106))),'Data Summary'!CB112="Yes"),100-OFFSET('Water Data'!$G$4,0,10*ROW('Water Data'!G106)),NA())</f>
        <v>#N/A</v>
      </c>
      <c r="N112" s="91" t="e">
        <f ca="true">+IF(AND(ISNUMBER(OFFSET('Water Data'!$G$6,0,10*ROW('Water Data'!G106))),'Data Summary'!CC112="Yes"),OFFSET('Water Data'!$G$6,0,10*ROW('Water Data'!G106)),NA())</f>
        <v>#N/A</v>
      </c>
      <c r="O112" s="91" t="e">
        <f ca="true">+IF(AND(ISNUMBER(OFFSET('Water Data'!$G$9,0,10*ROW('Water Data'!G106))),'Data Summary'!CD112="Yes"),OFFSET('Water Data'!$G$9,0,10*ROW('Water Data'!G106)),NA())</f>
        <v>#N/A</v>
      </c>
      <c r="P112" s="91" t="e">
        <f ca="true">+IF(AND(ISNUMBER(OFFSET('Water Data'!$H$4,0,10*ROW('Water Data'!H106))),'Data Summary'!CE112="Yes"),100-OFFSET('Water Data'!$H$4,0,10*ROW('Water Data'!H106)),NA())</f>
        <v>#N/A</v>
      </c>
      <c r="Q112" s="91" t="e">
        <f ca="true">+IF(AND(ISNUMBER(OFFSET('Water Data'!$H$6,0,10*ROW('Water Data'!H106))),'Data Summary'!CF112="Yes"),OFFSET('Water Data'!$H$6,0,10*ROW('Water Data'!H106)),NA())</f>
        <v>#N/A</v>
      </c>
      <c r="R112" s="91" t="e">
        <f ca="true">+IF(AND(ISNUMBER(OFFSET('Water Data'!$H$9,0,10*ROW('Water Data'!H106))),'Data Summary'!CG112="Yes"),OFFSET('Water Data'!$H$9,0,10*ROW('Water Data'!H106)),NA())</f>
        <v>#N/A</v>
      </c>
      <c r="S112" s="91" t="e">
        <f ca="true">+IF(AND(ISNUMBER(OFFSET('Water Data'!$I$4,0,10*ROW('Water Data'!I106))),'Data Summary'!CH112="Yes"),100-OFFSET('Water Data'!$I$4,0,10*ROW('Water Data'!I106)),NA())</f>
        <v>#N/A</v>
      </c>
      <c r="T112" s="91" t="e">
        <f ca="true">+IF(AND(ISNUMBER(OFFSET('Water Data'!$I$6,0,10*ROW('Water Data'!I106))),'Data Summary'!CI112="Yes"),OFFSET('Water Data'!$I$6,0,10*ROW('Water Data'!I106)),NA())</f>
        <v>#N/A</v>
      </c>
      <c r="U112" s="91" t="e">
        <f ca="true">+IF(AND(ISNUMBER(OFFSET('Water Data'!$I$9,0,10*ROW('Water Data'!I106))),'Data Summary'!CJ112="Yes"),OFFSET('Water Data'!$I$9,0,10*ROW('Water Data'!I106)),NA())</f>
        <v>#N/A</v>
      </c>
      <c r="V112" s="92" t="e">
        <f ca="true">+IF(AND(ISNUMBER(OFFSET('Sanitation Data'!$D$4,0,10*ROW('Sanitation Data'!D106))),'Data Summary'!CK112="Yes"),100-OFFSET('Sanitation Data'!$D$4,0,10*ROW('Sanitation Data'!D106)),NA())</f>
        <v>#N/A</v>
      </c>
      <c r="W112" s="92" t="e">
        <f ca="true">+IF(AND(ISNUMBER(OFFSET('Sanitation Data'!$D$6,0,10*ROW('Sanitation Data'!D106))),'Data Summary'!CL112="Yes"),OFFSET('Sanitation Data'!$D$6,0,10*ROW('Sanitation Data'!D106)),NA())</f>
        <v>#N/A</v>
      </c>
      <c r="X112" s="92" t="e">
        <f ca="true">+IF(AND(ISNUMBER(OFFSET('Sanitation Data'!$D$10,0,10*ROW('Sanitation Data'!D106))),'Data Summary'!CM112="Yes"),OFFSET('Sanitation Data'!$D$10,0,10*ROW('Sanitation Data'!D106)),NA())</f>
        <v>#N/A</v>
      </c>
      <c r="Y112" s="92" t="e">
        <f ca="true">+IF(AND(ISNUMBER(OFFSET('Sanitation Data'!$D$11,0,10*ROW('Sanitation Data'!D106))),'Data Summary'!CN112="Yes"),OFFSET('Sanitation Data'!$D$11,0,10*ROW('Sanitation Data'!D106)),NA())</f>
        <v>#N/A</v>
      </c>
      <c r="Z112" s="92" t="e">
        <f ca="true">+IF(AND(ISNUMBER(OFFSET('Sanitation Data'!$D$12,0,10*ROW('Sanitation Data'!D106))),'Data Summary'!CO112="Yes"),OFFSET('Sanitation Data'!$D$12,0,10*ROW('Sanitation Data'!D106)),NA())</f>
        <v>#N/A</v>
      </c>
      <c r="AA112" s="92" t="e">
        <f ca="true">+IF(AND(ISNUMBER(OFFSET('Sanitation Data'!$E$4,0,10*ROW('Sanitation Data'!E106))),'Data Summary'!CP112="Yes"),100-OFFSET('Sanitation Data'!$E$4,0,10*ROW('Sanitation Data'!E106)),NA())</f>
        <v>#N/A</v>
      </c>
      <c r="AB112" s="92" t="e">
        <f ca="true">+IF(AND(ISNUMBER(OFFSET('Sanitation Data'!$E$6,0,10*ROW('Sanitation Data'!E106))),'Data Summary'!CQ112="Yes"),OFFSET('Sanitation Data'!$E$6,0,10*ROW('Sanitation Data'!E106)),NA())</f>
        <v>#N/A</v>
      </c>
      <c r="AC112" s="92" t="e">
        <f ca="true">+IF(AND(ISNUMBER(OFFSET('Sanitation Data'!$E$10,0,10*ROW('Sanitation Data'!E106))),'Data Summary'!CR112="Yes"),OFFSET('Sanitation Data'!$E$10,0,10*ROW('Sanitation Data'!E106)),NA())</f>
        <v>#N/A</v>
      </c>
      <c r="AD112" s="92" t="e">
        <f ca="true">+IF(AND(ISNUMBER(OFFSET('Sanitation Data'!$E$11,0,10*ROW('Sanitation Data'!E106))),'Data Summary'!CS112="Yes"),OFFSET('Sanitation Data'!$E$11,0,10*ROW('Sanitation Data'!E106)),NA())</f>
        <v>#N/A</v>
      </c>
      <c r="AE112" s="92" t="e">
        <f ca="true">+IF(AND(ISNUMBER(OFFSET('Sanitation Data'!$E$12,0,10*ROW('Sanitation Data'!E106))),'Data Summary'!CT112="Yes"),OFFSET('Sanitation Data'!$E$12,0,10*ROW('Sanitation Data'!E106)),NA())</f>
        <v>#N/A</v>
      </c>
      <c r="AF112" s="92" t="e">
        <f ca="true">+IF(AND(ISNUMBER(OFFSET('Sanitation Data'!$F$4,0,10*ROW('Sanitation Data'!F106))),'Data Summary'!CU112="Yes"),100-OFFSET('Sanitation Data'!$F$4,0,10*ROW('Sanitation Data'!F106)),NA())</f>
        <v>#N/A</v>
      </c>
      <c r="AG112" s="92" t="e">
        <f ca="true">+IF(AND(ISNUMBER(OFFSET('Sanitation Data'!$F$6,0,10*ROW('Sanitation Data'!F106))),'Data Summary'!CV112="Yes"),OFFSET('Sanitation Data'!$F$6,0,10*ROW('Sanitation Data'!F106)),NA())</f>
        <v>#N/A</v>
      </c>
      <c r="AH112" s="92" t="e">
        <f ca="true">+IF(AND(ISNUMBER(OFFSET('Sanitation Data'!$F$10,0,10*ROW('Sanitation Data'!F106))),'Data Summary'!CW112="Yes"),OFFSET('Sanitation Data'!$F$10,0,10*ROW('Sanitation Data'!F106)),NA())</f>
        <v>#N/A</v>
      </c>
      <c r="AI112" s="92" t="e">
        <f ca="true">+IF(AND(ISNUMBER(OFFSET('Sanitation Data'!$F$11,0,10*ROW('Sanitation Data'!F106))),'Data Summary'!CX112="Yes"),OFFSET('Sanitation Data'!$F$11,0,10*ROW('Sanitation Data'!F106)),NA())</f>
        <v>#N/A</v>
      </c>
      <c r="AJ112" s="92" t="e">
        <f ca="true">+IF(AND(ISNUMBER(OFFSET('Sanitation Data'!$F$12,0,10*ROW('Sanitation Data'!F106))),'Data Summary'!CY112="Yes"),OFFSET('Sanitation Data'!$F$12,0,10*ROW('Sanitation Data'!F106)),NA())</f>
        <v>#N/A</v>
      </c>
      <c r="AK112" s="92" t="e">
        <f ca="true">+IF(AND(ISNUMBER(OFFSET('Sanitation Data'!$G$4,0,10*ROW('Sanitation Data'!G106))),'Data Summary'!CZ112="Yes"),100-OFFSET('Sanitation Data'!$G$4,0,10*ROW('Sanitation Data'!G106)),NA())</f>
        <v>#N/A</v>
      </c>
      <c r="AL112" s="92" t="e">
        <f ca="true">+IF(AND(ISNUMBER(OFFSET('Sanitation Data'!$G$6,0,10*ROW('Sanitation Data'!G106))),'Data Summary'!DA112="Yes"),OFFSET('Sanitation Data'!$G$6,0,10*ROW('Sanitation Data'!G106)),NA())</f>
        <v>#N/A</v>
      </c>
      <c r="AM112" s="92" t="e">
        <f ca="true">+IF(AND(ISNUMBER(OFFSET('Sanitation Data'!$G$10,0,10*ROW('Sanitation Data'!G106))),'Data Summary'!DB112="Yes"),OFFSET('Sanitation Data'!$G$10,0,10*ROW('Sanitation Data'!G106)),NA())</f>
        <v>#N/A</v>
      </c>
      <c r="AN112" s="92" t="e">
        <f ca="true">+IF(AND(ISNUMBER(OFFSET('Sanitation Data'!$G$11,0,10*ROW('Sanitation Data'!G106))),'Data Summary'!DC112="Yes"),OFFSET('Sanitation Data'!$G$11,0,10*ROW('Sanitation Data'!G106)),NA())</f>
        <v>#N/A</v>
      </c>
      <c r="AO112" s="92" t="e">
        <f ca="true">+IF(AND(ISNUMBER(OFFSET('Sanitation Data'!$G$12,0,10*ROW('Sanitation Data'!G106))),'Data Summary'!DD112="Yes"),OFFSET('Sanitation Data'!$G$12,0,10*ROW('Sanitation Data'!G106)),NA())</f>
        <v>#N/A</v>
      </c>
      <c r="AP112" s="92" t="e">
        <f ca="true">+IF(AND(ISNUMBER(OFFSET('Sanitation Data'!$H$4,0,10*ROW('Sanitation Data'!H106))),'Data Summary'!DE112="Yes"),100-OFFSET('Sanitation Data'!$H$4,0,10*ROW('Sanitation Data'!H106)),NA())</f>
        <v>#N/A</v>
      </c>
      <c r="AQ112" s="92" t="e">
        <f ca="true">+IF(AND(ISNUMBER(OFFSET('Sanitation Data'!$H$6,0,10*ROW('Sanitation Data'!H106))),'Data Summary'!DF112="Yes"),OFFSET('Sanitation Data'!$H$6,0,10*ROW('Sanitation Data'!H106)),NA())</f>
        <v>#N/A</v>
      </c>
      <c r="AR112" s="92" t="e">
        <f ca="true">+IF(AND(ISNUMBER(OFFSET('Sanitation Data'!$H$10,0,10*ROW('Sanitation Data'!H106))),'Data Summary'!DG112="Yes"),OFFSET('Sanitation Data'!$H$10,0,10*ROW('Sanitation Data'!H106)),NA())</f>
        <v>#N/A</v>
      </c>
      <c r="AS112" s="92" t="e">
        <f ca="true">+IF(AND(ISNUMBER(OFFSET('Sanitation Data'!$H$11,0,10*ROW('Sanitation Data'!H106))),'Data Summary'!DH112="Yes"),OFFSET('Sanitation Data'!$H$11,0,10*ROW('Sanitation Data'!H106)),NA())</f>
        <v>#N/A</v>
      </c>
      <c r="AT112" s="92" t="e">
        <f ca="true">+IF(AND(ISNUMBER(OFFSET('Sanitation Data'!$H$12,0,10*ROW('Sanitation Data'!H106))),'Data Summary'!DI112="Yes"),OFFSET('Sanitation Data'!$H$12,0,10*ROW('Sanitation Data'!H106)),NA())</f>
        <v>#N/A</v>
      </c>
      <c r="AU112" s="92" t="e">
        <f ca="true">+IF(AND(ISNUMBER(OFFSET('Sanitation Data'!$I$4,0,10*ROW('Sanitation Data'!I106))),'Data Summary'!DJ112="Yes"),100-OFFSET('Sanitation Data'!$I$4,0,10*ROW('Sanitation Data'!I106)),NA())</f>
        <v>#N/A</v>
      </c>
      <c r="AV112" s="92" t="e">
        <f ca="true">+IF(AND(ISNUMBER(OFFSET('Sanitation Data'!$I$6,0,10*ROW('Sanitation Data'!I106))),'Data Summary'!DK112="Yes"),OFFSET('Sanitation Data'!$I$6,0,10*ROW('Sanitation Data'!I106)),NA())</f>
        <v>#N/A</v>
      </c>
      <c r="AW112" s="92" t="e">
        <f ca="true">+IF(AND(ISNUMBER(OFFSET('Sanitation Data'!$I$10,0,10*ROW('Sanitation Data'!I106))),'Data Summary'!DL112="Yes"),OFFSET('Sanitation Data'!$I$10,0,10*ROW('Sanitation Data'!I106)),NA())</f>
        <v>#N/A</v>
      </c>
      <c r="AX112" s="92" t="e">
        <f ca="true">+IF(AND(ISNUMBER(OFFSET('Sanitation Data'!$I$11,0,10*ROW('Sanitation Data'!I106))),'Data Summary'!DM112="Yes"),OFFSET('Sanitation Data'!$I$11,0,10*ROW('Sanitation Data'!I106)),NA())</f>
        <v>#N/A</v>
      </c>
      <c r="AY112" s="92" t="e">
        <f ca="true">+IF(AND(ISNUMBER(OFFSET('Sanitation Data'!$I$12,0,10*ROW('Sanitation Data'!I106))),'Data Summary'!DN112="Yes"),OFFSET('Sanitation Data'!$I$12,0,10*ROW('Sanitation Data'!I106)),NA())</f>
        <v>#N/A</v>
      </c>
      <c r="AZ112" s="93" t="e">
        <f ca="true">+IF(AND(ISNUMBER(OFFSET('Hygiene Data'!$D$5,0,10*ROW('Hygiene Data'!D106))),'Data Summary'!DO112="Yes"),OFFSET('Hygiene Data'!$D$5,0,10*ROW('Hygiene Data'!D106)),NA())</f>
        <v>#N/A</v>
      </c>
      <c r="BA112" s="93" t="e">
        <f ca="true">+IF(AND(ISNUMBER(OFFSET('Hygiene Data'!$D$7,0,10*ROW('Hygiene Data'!D106))),'Data Summary'!DP112="Yes"),OFFSET('Hygiene Data'!$D$7,0,10*ROW('Hygiene Data'!D106)),NA())</f>
        <v>#N/A</v>
      </c>
      <c r="BB112" s="93" t="e">
        <f ca="true">+IF(AND(ISNUMBER(OFFSET('Hygiene Data'!$D$9,0,10*ROW('Hygiene Data'!D106))),'Data Summary'!DQ112="Yes"),OFFSET('Hygiene Data'!$D$9,0,10*ROW('Hygiene Data'!D106)),NA())</f>
        <v>#N/A</v>
      </c>
      <c r="BC112" s="93" t="e">
        <f ca="true">+IF(AND(ISNUMBER(OFFSET('Hygiene Data'!$E$5,0,10*ROW('Hygiene Data'!E106))),'Data Summary'!DR112="Yes"),OFFSET('Hygiene Data'!$E$5,0,10*ROW('Hygiene Data'!E106)),NA())</f>
        <v>#N/A</v>
      </c>
      <c r="BD112" s="93" t="e">
        <f ca="true">+IF(AND(ISNUMBER(OFFSET('Hygiene Data'!$E$7,0,10*ROW('Hygiene Data'!E106))),'Data Summary'!DS112="Yes"),OFFSET('Hygiene Data'!$E$7,0,10*ROW('Hygiene Data'!E106)),NA())</f>
        <v>#N/A</v>
      </c>
      <c r="BE112" s="93" t="e">
        <f ca="true">+IF(AND(ISNUMBER(OFFSET('Hygiene Data'!$E$9,0,10*ROW('Hygiene Data'!E106))),'Data Summary'!DT112="Yes"),OFFSET('Hygiene Data'!$E$9,0,10*ROW('Hygiene Data'!E106)),NA())</f>
        <v>#N/A</v>
      </c>
      <c r="BF112" s="93" t="e">
        <f ca="true">+IF(AND(ISNUMBER(OFFSET('Hygiene Data'!$F$5,0,10*ROW('Hygiene Data'!F106))),'Data Summary'!DU112="Yes"),OFFSET('Hygiene Data'!$F$5,0,10*ROW('Hygiene Data'!F106)),NA())</f>
        <v>#N/A</v>
      </c>
      <c r="BG112" s="93" t="e">
        <f ca="true">+IF(AND(ISNUMBER(OFFSET('Hygiene Data'!$F$7,0,10*ROW('Hygiene Data'!F106))),'Data Summary'!DV112="Yes"),OFFSET('Hygiene Data'!$F$7,0,10*ROW('Hygiene Data'!F106)),NA())</f>
        <v>#N/A</v>
      </c>
      <c r="BH112" s="93" t="e">
        <f ca="true">+IF(AND(ISNUMBER(OFFSET('Hygiene Data'!$F$9,0,10*ROW('Hygiene Data'!F106))),'Data Summary'!DW112="Yes"),OFFSET('Hygiene Data'!$F$9,0,10*ROW('Hygiene Data'!F106)),NA())</f>
        <v>#N/A</v>
      </c>
      <c r="BI112" s="93" t="e">
        <f ca="true">+IF(AND(ISNUMBER(OFFSET('Hygiene Data'!$G$5,0,10*ROW('Hygiene Data'!G106))),'Data Summary'!DX112="Yes"),OFFSET('Hygiene Data'!$G$5,0,10*ROW('Hygiene Data'!G106)),NA())</f>
        <v>#N/A</v>
      </c>
      <c r="BJ112" s="93" t="e">
        <f ca="true">+IF(AND(ISNUMBER(OFFSET('Hygiene Data'!$G$7,0,10*ROW('Hygiene Data'!G106))),'Data Summary'!DY112="Yes"),OFFSET('Hygiene Data'!$G$7,0,10*ROW('Hygiene Data'!G106)),NA())</f>
        <v>#N/A</v>
      </c>
      <c r="BK112" s="93" t="e">
        <f ca="true">+IF(AND(ISNUMBER(OFFSET('Hygiene Data'!$G$9,0,10*ROW('Hygiene Data'!G106))),'Data Summary'!DZ112="Yes"),OFFSET('Hygiene Data'!$G$9,0,10*ROW('Hygiene Data'!G106)),NA())</f>
        <v>#N/A</v>
      </c>
      <c r="BL112" s="93" t="e">
        <f ca="true">+IF(AND(ISNUMBER(OFFSET('Hygiene Data'!$H$5,0,10*ROW('Hygiene Data'!H106))),'Data Summary'!EA112="Yes"),OFFSET('Hygiene Data'!$H$5,0,10*ROW('Hygiene Data'!H106)),NA())</f>
        <v>#N/A</v>
      </c>
      <c r="BM112" s="93" t="e">
        <f ca="true">+IF(AND(ISNUMBER(OFFSET('Hygiene Data'!$H$7,0,10*ROW('Hygiene Data'!H106))),'Data Summary'!EB112="Yes"),OFFSET('Hygiene Data'!$H$7,0,10*ROW('Hygiene Data'!H106)),NA())</f>
        <v>#N/A</v>
      </c>
      <c r="BN112" s="93" t="e">
        <f ca="true">+IF(AND(ISNUMBER(OFFSET('Hygiene Data'!$H$9,0,10*ROW('Hygiene Data'!H106))),'Data Summary'!EC112="Yes"),OFFSET('Hygiene Data'!$H$9,0,10*ROW('Hygiene Data'!H106)),NA())</f>
        <v>#N/A</v>
      </c>
      <c r="BO112" s="93" t="e">
        <f ca="true">+IF(AND(ISNUMBER(OFFSET('Hygiene Data'!$I$5,0,10*ROW('Hygiene Data'!I106))),'Data Summary'!ED112="Yes"),OFFSET('Hygiene Data'!$I$5,0,10*ROW('Hygiene Data'!I106)),NA())</f>
        <v>#N/A</v>
      </c>
      <c r="BP112" s="93" t="e">
        <f ca="true">+IF(AND(ISNUMBER(OFFSET('Hygiene Data'!$I$7,0,10*ROW('Hygiene Data'!I106))),'Data Summary'!EE112="Yes"),OFFSET('Hygiene Data'!$I$7,0,10*ROW('Hygiene Data'!I106)),NA())</f>
        <v>#N/A</v>
      </c>
      <c r="BQ112" s="93" t="e">
        <f ca="true">+IF(AND(ISNUMBER(OFFSET('Hygiene Data'!$I$9,0,10*ROW('Hygiene Data'!I106))),'Data Summary'!EF112="Yes"),OFFSET('Hygiene Data'!$I$9,0,10*ROW('Hygiene Data'!I106)),NA())</f>
        <v>#N/A</v>
      </c>
    </row>
    <row xmlns:x14ac="http://schemas.microsoft.com/office/spreadsheetml/2009/9/ac" r="113" x14ac:dyDescent="0.2">
      <c r="A113" s="325" t="e">
        <f ca="true">+RIGHT('Data Summary'!A113,LEN('Data Summary'!A113)-9)</f>
        <v>#VALUE!</v>
      </c>
      <c r="B113" s="35" t="str">
        <f ca="true">+IF(ISTEXT('Data Summary'!B113),'Data Summary'!B113,"")</f>
        <v/>
      </c>
      <c r="C113" s="324" t="e">
        <f ca="true">+VALUE('Data Summary'!C113)</f>
        <v>#VALUE!</v>
      </c>
      <c r="D113" s="91" t="e">
        <f ca="true">+IF(AND(ISNUMBER(OFFSET('Water Data'!$D$4,0,10*ROW('Water Data'!D107))),'Data Summary'!BS113="Yes"),100-OFFSET('Water Data'!$D$4,0,10*ROW('Water Data'!D107)),NA())</f>
        <v>#N/A</v>
      </c>
      <c r="E113" s="91" t="e">
        <f ca="true">+IF(AND(ISNUMBER(OFFSET('Water Data'!$D$6,0,10*ROW('Water Data'!D107))),'Data Summary'!BT113="Yes"),OFFSET('Water Data'!$D$6,0,10*ROW('Water Data'!D107)),NA())</f>
        <v>#N/A</v>
      </c>
      <c r="F113" s="91" t="e">
        <f ca="true">+IF(AND(ISNUMBER(OFFSET('Water Data'!$D$9,0,10*ROW('Water Data'!D107))),'Data Summary'!BU113="Yes"),OFFSET('Water Data'!$D$9,0,10*ROW('Water Data'!D107)),NA())</f>
        <v>#N/A</v>
      </c>
      <c r="G113" s="91" t="e">
        <f ca="true">+IF(AND(ISNUMBER(OFFSET('Water Data'!$E$4,0,10*ROW('Water Data'!E107))),'Data Summary'!BV113="Yes"),100-OFFSET('Water Data'!$E$4,0,10*ROW('Water Data'!E107)),NA())</f>
        <v>#N/A</v>
      </c>
      <c r="H113" s="91" t="e">
        <f ca="true">+IF(AND(ISNUMBER(OFFSET('Water Data'!$E$6,0,10*ROW('Water Data'!E107))),'Data Summary'!BW113="Yes"),OFFSET('Water Data'!$E$6,0,10*ROW('Water Data'!E107)),NA())</f>
        <v>#N/A</v>
      </c>
      <c r="I113" s="91" t="e">
        <f ca="true">+IF(AND(ISNUMBER(OFFSET('Water Data'!$E$9,0,10*ROW('Water Data'!E107))),'Data Summary'!BX113="Yes"),OFFSET('Water Data'!$E$9,0,10*ROW('Water Data'!E107)),NA())</f>
        <v>#N/A</v>
      </c>
      <c r="J113" s="91" t="e">
        <f ca="true">+IF(AND(ISNUMBER(OFFSET('Water Data'!$F$4,0,10*ROW('Water Data'!F107))),'Data Summary'!BY113="Yes"),100-OFFSET('Water Data'!$F$4,0,10*ROW('Water Data'!F107)),NA())</f>
        <v>#N/A</v>
      </c>
      <c r="K113" s="91" t="e">
        <f ca="true">+IF(AND(ISNUMBER(OFFSET('Water Data'!$F$6,0,10*ROW('Water Data'!F107))),'Data Summary'!BZ113="Yes"),OFFSET('Water Data'!$F$6,0,10*ROW('Water Data'!F107)),NA())</f>
        <v>#N/A</v>
      </c>
      <c r="L113" s="91" t="e">
        <f ca="true">+IF(AND(ISNUMBER(OFFSET('Water Data'!$F$9,0,10*ROW('Water Data'!F107))),'Data Summary'!CA113="Yes"),OFFSET('Water Data'!$F$9,0,10*ROW('Water Data'!F107)),NA())</f>
        <v>#N/A</v>
      </c>
      <c r="M113" s="91" t="e">
        <f ca="true">+IF(AND(ISNUMBER(OFFSET('Water Data'!$G$4,0,10*ROW('Water Data'!G107))),'Data Summary'!CB113="Yes"),100-OFFSET('Water Data'!$G$4,0,10*ROW('Water Data'!G107)),NA())</f>
        <v>#N/A</v>
      </c>
      <c r="N113" s="91" t="e">
        <f ca="true">+IF(AND(ISNUMBER(OFFSET('Water Data'!$G$6,0,10*ROW('Water Data'!G107))),'Data Summary'!CC113="Yes"),OFFSET('Water Data'!$G$6,0,10*ROW('Water Data'!G107)),NA())</f>
        <v>#N/A</v>
      </c>
      <c r="O113" s="91" t="e">
        <f ca="true">+IF(AND(ISNUMBER(OFFSET('Water Data'!$G$9,0,10*ROW('Water Data'!G107))),'Data Summary'!CD113="Yes"),OFFSET('Water Data'!$G$9,0,10*ROW('Water Data'!G107)),NA())</f>
        <v>#N/A</v>
      </c>
      <c r="P113" s="91" t="e">
        <f ca="true">+IF(AND(ISNUMBER(OFFSET('Water Data'!$H$4,0,10*ROW('Water Data'!H107))),'Data Summary'!CE113="Yes"),100-OFFSET('Water Data'!$H$4,0,10*ROW('Water Data'!H107)),NA())</f>
        <v>#N/A</v>
      </c>
      <c r="Q113" s="91" t="e">
        <f ca="true">+IF(AND(ISNUMBER(OFFSET('Water Data'!$H$6,0,10*ROW('Water Data'!H107))),'Data Summary'!CF113="Yes"),OFFSET('Water Data'!$H$6,0,10*ROW('Water Data'!H107)),NA())</f>
        <v>#N/A</v>
      </c>
      <c r="R113" s="91" t="e">
        <f ca="true">+IF(AND(ISNUMBER(OFFSET('Water Data'!$H$9,0,10*ROW('Water Data'!H107))),'Data Summary'!CG113="Yes"),OFFSET('Water Data'!$H$9,0,10*ROW('Water Data'!H107)),NA())</f>
        <v>#N/A</v>
      </c>
      <c r="S113" s="91" t="e">
        <f ca="true">+IF(AND(ISNUMBER(OFFSET('Water Data'!$I$4,0,10*ROW('Water Data'!I107))),'Data Summary'!CH113="Yes"),100-OFFSET('Water Data'!$I$4,0,10*ROW('Water Data'!I107)),NA())</f>
        <v>#N/A</v>
      </c>
      <c r="T113" s="91" t="e">
        <f ca="true">+IF(AND(ISNUMBER(OFFSET('Water Data'!$I$6,0,10*ROW('Water Data'!I107))),'Data Summary'!CI113="Yes"),OFFSET('Water Data'!$I$6,0,10*ROW('Water Data'!I107)),NA())</f>
        <v>#N/A</v>
      </c>
      <c r="U113" s="91" t="e">
        <f ca="true">+IF(AND(ISNUMBER(OFFSET('Water Data'!$I$9,0,10*ROW('Water Data'!I107))),'Data Summary'!CJ113="Yes"),OFFSET('Water Data'!$I$9,0,10*ROW('Water Data'!I107)),NA())</f>
        <v>#N/A</v>
      </c>
      <c r="V113" s="92" t="e">
        <f ca="true">+IF(AND(ISNUMBER(OFFSET('Sanitation Data'!$D$4,0,10*ROW('Sanitation Data'!D107))),'Data Summary'!CK113="Yes"),100-OFFSET('Sanitation Data'!$D$4,0,10*ROW('Sanitation Data'!D107)),NA())</f>
        <v>#N/A</v>
      </c>
      <c r="W113" s="92" t="e">
        <f ca="true">+IF(AND(ISNUMBER(OFFSET('Sanitation Data'!$D$6,0,10*ROW('Sanitation Data'!D107))),'Data Summary'!CL113="Yes"),OFFSET('Sanitation Data'!$D$6,0,10*ROW('Sanitation Data'!D107)),NA())</f>
        <v>#N/A</v>
      </c>
      <c r="X113" s="92" t="e">
        <f ca="true">+IF(AND(ISNUMBER(OFFSET('Sanitation Data'!$D$10,0,10*ROW('Sanitation Data'!D107))),'Data Summary'!CM113="Yes"),OFFSET('Sanitation Data'!$D$10,0,10*ROW('Sanitation Data'!D107)),NA())</f>
        <v>#N/A</v>
      </c>
      <c r="Y113" s="92" t="e">
        <f ca="true">+IF(AND(ISNUMBER(OFFSET('Sanitation Data'!$D$11,0,10*ROW('Sanitation Data'!D107))),'Data Summary'!CN113="Yes"),OFFSET('Sanitation Data'!$D$11,0,10*ROW('Sanitation Data'!D107)),NA())</f>
        <v>#N/A</v>
      </c>
      <c r="Z113" s="92" t="e">
        <f ca="true">+IF(AND(ISNUMBER(OFFSET('Sanitation Data'!$D$12,0,10*ROW('Sanitation Data'!D107))),'Data Summary'!CO113="Yes"),OFFSET('Sanitation Data'!$D$12,0,10*ROW('Sanitation Data'!D107)),NA())</f>
        <v>#N/A</v>
      </c>
      <c r="AA113" s="92" t="e">
        <f ca="true">+IF(AND(ISNUMBER(OFFSET('Sanitation Data'!$E$4,0,10*ROW('Sanitation Data'!E107))),'Data Summary'!CP113="Yes"),100-OFFSET('Sanitation Data'!$E$4,0,10*ROW('Sanitation Data'!E107)),NA())</f>
        <v>#N/A</v>
      </c>
      <c r="AB113" s="92" t="e">
        <f ca="true">+IF(AND(ISNUMBER(OFFSET('Sanitation Data'!$E$6,0,10*ROW('Sanitation Data'!E107))),'Data Summary'!CQ113="Yes"),OFFSET('Sanitation Data'!$E$6,0,10*ROW('Sanitation Data'!E107)),NA())</f>
        <v>#N/A</v>
      </c>
      <c r="AC113" s="92" t="e">
        <f ca="true">+IF(AND(ISNUMBER(OFFSET('Sanitation Data'!$E$10,0,10*ROW('Sanitation Data'!E107))),'Data Summary'!CR113="Yes"),OFFSET('Sanitation Data'!$E$10,0,10*ROW('Sanitation Data'!E107)),NA())</f>
        <v>#N/A</v>
      </c>
      <c r="AD113" s="92" t="e">
        <f ca="true">+IF(AND(ISNUMBER(OFFSET('Sanitation Data'!$E$11,0,10*ROW('Sanitation Data'!E107))),'Data Summary'!CS113="Yes"),OFFSET('Sanitation Data'!$E$11,0,10*ROW('Sanitation Data'!E107)),NA())</f>
        <v>#N/A</v>
      </c>
      <c r="AE113" s="92" t="e">
        <f ca="true">+IF(AND(ISNUMBER(OFFSET('Sanitation Data'!$E$12,0,10*ROW('Sanitation Data'!E107))),'Data Summary'!CT113="Yes"),OFFSET('Sanitation Data'!$E$12,0,10*ROW('Sanitation Data'!E107)),NA())</f>
        <v>#N/A</v>
      </c>
      <c r="AF113" s="92" t="e">
        <f ca="true">+IF(AND(ISNUMBER(OFFSET('Sanitation Data'!$F$4,0,10*ROW('Sanitation Data'!F107))),'Data Summary'!CU113="Yes"),100-OFFSET('Sanitation Data'!$F$4,0,10*ROW('Sanitation Data'!F107)),NA())</f>
        <v>#N/A</v>
      </c>
      <c r="AG113" s="92" t="e">
        <f ca="true">+IF(AND(ISNUMBER(OFFSET('Sanitation Data'!$F$6,0,10*ROW('Sanitation Data'!F107))),'Data Summary'!CV113="Yes"),OFFSET('Sanitation Data'!$F$6,0,10*ROW('Sanitation Data'!F107)),NA())</f>
        <v>#N/A</v>
      </c>
      <c r="AH113" s="92" t="e">
        <f ca="true">+IF(AND(ISNUMBER(OFFSET('Sanitation Data'!$F$10,0,10*ROW('Sanitation Data'!F107))),'Data Summary'!CW113="Yes"),OFFSET('Sanitation Data'!$F$10,0,10*ROW('Sanitation Data'!F107)),NA())</f>
        <v>#N/A</v>
      </c>
      <c r="AI113" s="92" t="e">
        <f ca="true">+IF(AND(ISNUMBER(OFFSET('Sanitation Data'!$F$11,0,10*ROW('Sanitation Data'!F107))),'Data Summary'!CX113="Yes"),OFFSET('Sanitation Data'!$F$11,0,10*ROW('Sanitation Data'!F107)),NA())</f>
        <v>#N/A</v>
      </c>
      <c r="AJ113" s="92" t="e">
        <f ca="true">+IF(AND(ISNUMBER(OFFSET('Sanitation Data'!$F$12,0,10*ROW('Sanitation Data'!F107))),'Data Summary'!CY113="Yes"),OFFSET('Sanitation Data'!$F$12,0,10*ROW('Sanitation Data'!F107)),NA())</f>
        <v>#N/A</v>
      </c>
      <c r="AK113" s="92" t="e">
        <f ca="true">+IF(AND(ISNUMBER(OFFSET('Sanitation Data'!$G$4,0,10*ROW('Sanitation Data'!G107))),'Data Summary'!CZ113="Yes"),100-OFFSET('Sanitation Data'!$G$4,0,10*ROW('Sanitation Data'!G107)),NA())</f>
        <v>#N/A</v>
      </c>
      <c r="AL113" s="92" t="e">
        <f ca="true">+IF(AND(ISNUMBER(OFFSET('Sanitation Data'!$G$6,0,10*ROW('Sanitation Data'!G107))),'Data Summary'!DA113="Yes"),OFFSET('Sanitation Data'!$G$6,0,10*ROW('Sanitation Data'!G107)),NA())</f>
        <v>#N/A</v>
      </c>
      <c r="AM113" s="92" t="e">
        <f ca="true">+IF(AND(ISNUMBER(OFFSET('Sanitation Data'!$G$10,0,10*ROW('Sanitation Data'!G107))),'Data Summary'!DB113="Yes"),OFFSET('Sanitation Data'!$G$10,0,10*ROW('Sanitation Data'!G107)),NA())</f>
        <v>#N/A</v>
      </c>
      <c r="AN113" s="92" t="e">
        <f ca="true">+IF(AND(ISNUMBER(OFFSET('Sanitation Data'!$G$11,0,10*ROW('Sanitation Data'!G107))),'Data Summary'!DC113="Yes"),OFFSET('Sanitation Data'!$G$11,0,10*ROW('Sanitation Data'!G107)),NA())</f>
        <v>#N/A</v>
      </c>
      <c r="AO113" s="92" t="e">
        <f ca="true">+IF(AND(ISNUMBER(OFFSET('Sanitation Data'!$G$12,0,10*ROW('Sanitation Data'!G107))),'Data Summary'!DD113="Yes"),OFFSET('Sanitation Data'!$G$12,0,10*ROW('Sanitation Data'!G107)),NA())</f>
        <v>#N/A</v>
      </c>
      <c r="AP113" s="92" t="e">
        <f ca="true">+IF(AND(ISNUMBER(OFFSET('Sanitation Data'!$H$4,0,10*ROW('Sanitation Data'!H107))),'Data Summary'!DE113="Yes"),100-OFFSET('Sanitation Data'!$H$4,0,10*ROW('Sanitation Data'!H107)),NA())</f>
        <v>#N/A</v>
      </c>
      <c r="AQ113" s="92" t="e">
        <f ca="true">+IF(AND(ISNUMBER(OFFSET('Sanitation Data'!$H$6,0,10*ROW('Sanitation Data'!H107))),'Data Summary'!DF113="Yes"),OFFSET('Sanitation Data'!$H$6,0,10*ROW('Sanitation Data'!H107)),NA())</f>
        <v>#N/A</v>
      </c>
      <c r="AR113" s="92" t="e">
        <f ca="true">+IF(AND(ISNUMBER(OFFSET('Sanitation Data'!$H$10,0,10*ROW('Sanitation Data'!H107))),'Data Summary'!DG113="Yes"),OFFSET('Sanitation Data'!$H$10,0,10*ROW('Sanitation Data'!H107)),NA())</f>
        <v>#N/A</v>
      </c>
      <c r="AS113" s="92" t="e">
        <f ca="true">+IF(AND(ISNUMBER(OFFSET('Sanitation Data'!$H$11,0,10*ROW('Sanitation Data'!H107))),'Data Summary'!DH113="Yes"),OFFSET('Sanitation Data'!$H$11,0,10*ROW('Sanitation Data'!H107)),NA())</f>
        <v>#N/A</v>
      </c>
      <c r="AT113" s="92" t="e">
        <f ca="true">+IF(AND(ISNUMBER(OFFSET('Sanitation Data'!$H$12,0,10*ROW('Sanitation Data'!H107))),'Data Summary'!DI113="Yes"),OFFSET('Sanitation Data'!$H$12,0,10*ROW('Sanitation Data'!H107)),NA())</f>
        <v>#N/A</v>
      </c>
      <c r="AU113" s="92" t="e">
        <f ca="true">+IF(AND(ISNUMBER(OFFSET('Sanitation Data'!$I$4,0,10*ROW('Sanitation Data'!I107))),'Data Summary'!DJ113="Yes"),100-OFFSET('Sanitation Data'!$I$4,0,10*ROW('Sanitation Data'!I107)),NA())</f>
        <v>#N/A</v>
      </c>
      <c r="AV113" s="92" t="e">
        <f ca="true">+IF(AND(ISNUMBER(OFFSET('Sanitation Data'!$I$6,0,10*ROW('Sanitation Data'!I107))),'Data Summary'!DK113="Yes"),OFFSET('Sanitation Data'!$I$6,0,10*ROW('Sanitation Data'!I107)),NA())</f>
        <v>#N/A</v>
      </c>
      <c r="AW113" s="92" t="e">
        <f ca="true">+IF(AND(ISNUMBER(OFFSET('Sanitation Data'!$I$10,0,10*ROW('Sanitation Data'!I107))),'Data Summary'!DL113="Yes"),OFFSET('Sanitation Data'!$I$10,0,10*ROW('Sanitation Data'!I107)),NA())</f>
        <v>#N/A</v>
      </c>
      <c r="AX113" s="92" t="e">
        <f ca="true">+IF(AND(ISNUMBER(OFFSET('Sanitation Data'!$I$11,0,10*ROW('Sanitation Data'!I107))),'Data Summary'!DM113="Yes"),OFFSET('Sanitation Data'!$I$11,0,10*ROW('Sanitation Data'!I107)),NA())</f>
        <v>#N/A</v>
      </c>
      <c r="AY113" s="92" t="e">
        <f ca="true">+IF(AND(ISNUMBER(OFFSET('Sanitation Data'!$I$12,0,10*ROW('Sanitation Data'!I107))),'Data Summary'!DN113="Yes"),OFFSET('Sanitation Data'!$I$12,0,10*ROW('Sanitation Data'!I107)),NA())</f>
        <v>#N/A</v>
      </c>
      <c r="AZ113" s="93" t="e">
        <f ca="true">+IF(AND(ISNUMBER(OFFSET('Hygiene Data'!$D$5,0,10*ROW('Hygiene Data'!D107))),'Data Summary'!DO113="Yes"),OFFSET('Hygiene Data'!$D$5,0,10*ROW('Hygiene Data'!D107)),NA())</f>
        <v>#N/A</v>
      </c>
      <c r="BA113" s="93" t="e">
        <f ca="true">+IF(AND(ISNUMBER(OFFSET('Hygiene Data'!$D$7,0,10*ROW('Hygiene Data'!D107))),'Data Summary'!DP113="Yes"),OFFSET('Hygiene Data'!$D$7,0,10*ROW('Hygiene Data'!D107)),NA())</f>
        <v>#N/A</v>
      </c>
      <c r="BB113" s="93" t="e">
        <f ca="true">+IF(AND(ISNUMBER(OFFSET('Hygiene Data'!$D$9,0,10*ROW('Hygiene Data'!D107))),'Data Summary'!DQ113="Yes"),OFFSET('Hygiene Data'!$D$9,0,10*ROW('Hygiene Data'!D107)),NA())</f>
        <v>#N/A</v>
      </c>
      <c r="BC113" s="93" t="e">
        <f ca="true">+IF(AND(ISNUMBER(OFFSET('Hygiene Data'!$E$5,0,10*ROW('Hygiene Data'!E107))),'Data Summary'!DR113="Yes"),OFFSET('Hygiene Data'!$E$5,0,10*ROW('Hygiene Data'!E107)),NA())</f>
        <v>#N/A</v>
      </c>
      <c r="BD113" s="93" t="e">
        <f ca="true">+IF(AND(ISNUMBER(OFFSET('Hygiene Data'!$E$7,0,10*ROW('Hygiene Data'!E107))),'Data Summary'!DS113="Yes"),OFFSET('Hygiene Data'!$E$7,0,10*ROW('Hygiene Data'!E107)),NA())</f>
        <v>#N/A</v>
      </c>
      <c r="BE113" s="93" t="e">
        <f ca="true">+IF(AND(ISNUMBER(OFFSET('Hygiene Data'!$E$9,0,10*ROW('Hygiene Data'!E107))),'Data Summary'!DT113="Yes"),OFFSET('Hygiene Data'!$E$9,0,10*ROW('Hygiene Data'!E107)),NA())</f>
        <v>#N/A</v>
      </c>
      <c r="BF113" s="93" t="e">
        <f ca="true">+IF(AND(ISNUMBER(OFFSET('Hygiene Data'!$F$5,0,10*ROW('Hygiene Data'!F107))),'Data Summary'!DU113="Yes"),OFFSET('Hygiene Data'!$F$5,0,10*ROW('Hygiene Data'!F107)),NA())</f>
        <v>#N/A</v>
      </c>
      <c r="BG113" s="93" t="e">
        <f ca="true">+IF(AND(ISNUMBER(OFFSET('Hygiene Data'!$F$7,0,10*ROW('Hygiene Data'!F107))),'Data Summary'!DV113="Yes"),OFFSET('Hygiene Data'!$F$7,0,10*ROW('Hygiene Data'!F107)),NA())</f>
        <v>#N/A</v>
      </c>
      <c r="BH113" s="93" t="e">
        <f ca="true">+IF(AND(ISNUMBER(OFFSET('Hygiene Data'!$F$9,0,10*ROW('Hygiene Data'!F107))),'Data Summary'!DW113="Yes"),OFFSET('Hygiene Data'!$F$9,0,10*ROW('Hygiene Data'!F107)),NA())</f>
        <v>#N/A</v>
      </c>
      <c r="BI113" s="93" t="e">
        <f ca="true">+IF(AND(ISNUMBER(OFFSET('Hygiene Data'!$G$5,0,10*ROW('Hygiene Data'!G107))),'Data Summary'!DX113="Yes"),OFFSET('Hygiene Data'!$G$5,0,10*ROW('Hygiene Data'!G107)),NA())</f>
        <v>#N/A</v>
      </c>
      <c r="BJ113" s="93" t="e">
        <f ca="true">+IF(AND(ISNUMBER(OFFSET('Hygiene Data'!$G$7,0,10*ROW('Hygiene Data'!G107))),'Data Summary'!DY113="Yes"),OFFSET('Hygiene Data'!$G$7,0,10*ROW('Hygiene Data'!G107)),NA())</f>
        <v>#N/A</v>
      </c>
      <c r="BK113" s="93" t="e">
        <f ca="true">+IF(AND(ISNUMBER(OFFSET('Hygiene Data'!$G$9,0,10*ROW('Hygiene Data'!G107))),'Data Summary'!DZ113="Yes"),OFFSET('Hygiene Data'!$G$9,0,10*ROW('Hygiene Data'!G107)),NA())</f>
        <v>#N/A</v>
      </c>
      <c r="BL113" s="93" t="e">
        <f ca="true">+IF(AND(ISNUMBER(OFFSET('Hygiene Data'!$H$5,0,10*ROW('Hygiene Data'!H107))),'Data Summary'!EA113="Yes"),OFFSET('Hygiene Data'!$H$5,0,10*ROW('Hygiene Data'!H107)),NA())</f>
        <v>#N/A</v>
      </c>
      <c r="BM113" s="93" t="e">
        <f ca="true">+IF(AND(ISNUMBER(OFFSET('Hygiene Data'!$H$7,0,10*ROW('Hygiene Data'!H107))),'Data Summary'!EB113="Yes"),OFFSET('Hygiene Data'!$H$7,0,10*ROW('Hygiene Data'!H107)),NA())</f>
        <v>#N/A</v>
      </c>
      <c r="BN113" s="93" t="e">
        <f ca="true">+IF(AND(ISNUMBER(OFFSET('Hygiene Data'!$H$9,0,10*ROW('Hygiene Data'!H107))),'Data Summary'!EC113="Yes"),OFFSET('Hygiene Data'!$H$9,0,10*ROW('Hygiene Data'!H107)),NA())</f>
        <v>#N/A</v>
      </c>
      <c r="BO113" s="93" t="e">
        <f ca="true">+IF(AND(ISNUMBER(OFFSET('Hygiene Data'!$I$5,0,10*ROW('Hygiene Data'!I107))),'Data Summary'!ED113="Yes"),OFFSET('Hygiene Data'!$I$5,0,10*ROW('Hygiene Data'!I107)),NA())</f>
        <v>#N/A</v>
      </c>
      <c r="BP113" s="93" t="e">
        <f ca="true">+IF(AND(ISNUMBER(OFFSET('Hygiene Data'!$I$7,0,10*ROW('Hygiene Data'!I107))),'Data Summary'!EE113="Yes"),OFFSET('Hygiene Data'!$I$7,0,10*ROW('Hygiene Data'!I107)),NA())</f>
        <v>#N/A</v>
      </c>
      <c r="BQ113" s="93" t="e">
        <f ca="true">+IF(AND(ISNUMBER(OFFSET('Hygiene Data'!$I$9,0,10*ROW('Hygiene Data'!I107))),'Data Summary'!EF113="Yes"),OFFSET('Hygiene Data'!$I$9,0,10*ROW('Hygiene Data'!I107)),NA())</f>
        <v>#N/A</v>
      </c>
    </row>
    <row xmlns:x14ac="http://schemas.microsoft.com/office/spreadsheetml/2009/9/ac" r="114" x14ac:dyDescent="0.2">
      <c r="A114" s="325" t="e">
        <f ca="true">+RIGHT('Data Summary'!A114,LEN('Data Summary'!A114)-9)</f>
        <v>#VALUE!</v>
      </c>
      <c r="B114" s="35" t="str">
        <f ca="true">+IF(ISTEXT('Data Summary'!B114),'Data Summary'!B114,"")</f>
        <v/>
      </c>
      <c r="C114" s="324" t="e">
        <f ca="true">+VALUE('Data Summary'!C114)</f>
        <v>#VALUE!</v>
      </c>
      <c r="D114" s="91" t="e">
        <f ca="true">+IF(AND(ISNUMBER(OFFSET('Water Data'!$D$4,0,10*ROW('Water Data'!D108))),'Data Summary'!BS114="Yes"),100-OFFSET('Water Data'!$D$4,0,10*ROW('Water Data'!D108)),NA())</f>
        <v>#N/A</v>
      </c>
      <c r="E114" s="91" t="e">
        <f ca="true">+IF(AND(ISNUMBER(OFFSET('Water Data'!$D$6,0,10*ROW('Water Data'!D108))),'Data Summary'!BT114="Yes"),OFFSET('Water Data'!$D$6,0,10*ROW('Water Data'!D108)),NA())</f>
        <v>#N/A</v>
      </c>
      <c r="F114" s="91" t="e">
        <f ca="true">+IF(AND(ISNUMBER(OFFSET('Water Data'!$D$9,0,10*ROW('Water Data'!D108))),'Data Summary'!BU114="Yes"),OFFSET('Water Data'!$D$9,0,10*ROW('Water Data'!D108)),NA())</f>
        <v>#N/A</v>
      </c>
      <c r="G114" s="91" t="e">
        <f ca="true">+IF(AND(ISNUMBER(OFFSET('Water Data'!$E$4,0,10*ROW('Water Data'!E108))),'Data Summary'!BV114="Yes"),100-OFFSET('Water Data'!$E$4,0,10*ROW('Water Data'!E108)),NA())</f>
        <v>#N/A</v>
      </c>
      <c r="H114" s="91" t="e">
        <f ca="true">+IF(AND(ISNUMBER(OFFSET('Water Data'!$E$6,0,10*ROW('Water Data'!E108))),'Data Summary'!BW114="Yes"),OFFSET('Water Data'!$E$6,0,10*ROW('Water Data'!E108)),NA())</f>
        <v>#N/A</v>
      </c>
      <c r="I114" s="91" t="e">
        <f ca="true">+IF(AND(ISNUMBER(OFFSET('Water Data'!$E$9,0,10*ROW('Water Data'!E108))),'Data Summary'!BX114="Yes"),OFFSET('Water Data'!$E$9,0,10*ROW('Water Data'!E108)),NA())</f>
        <v>#N/A</v>
      </c>
      <c r="J114" s="91" t="e">
        <f ca="true">+IF(AND(ISNUMBER(OFFSET('Water Data'!$F$4,0,10*ROW('Water Data'!F108))),'Data Summary'!BY114="Yes"),100-OFFSET('Water Data'!$F$4,0,10*ROW('Water Data'!F108)),NA())</f>
        <v>#N/A</v>
      </c>
      <c r="K114" s="91" t="e">
        <f ca="true">+IF(AND(ISNUMBER(OFFSET('Water Data'!$F$6,0,10*ROW('Water Data'!F108))),'Data Summary'!BZ114="Yes"),OFFSET('Water Data'!$F$6,0,10*ROW('Water Data'!F108)),NA())</f>
        <v>#N/A</v>
      </c>
      <c r="L114" s="91" t="e">
        <f ca="true">+IF(AND(ISNUMBER(OFFSET('Water Data'!$F$9,0,10*ROW('Water Data'!F108))),'Data Summary'!CA114="Yes"),OFFSET('Water Data'!$F$9,0,10*ROW('Water Data'!F108)),NA())</f>
        <v>#N/A</v>
      </c>
      <c r="M114" s="91" t="e">
        <f ca="true">+IF(AND(ISNUMBER(OFFSET('Water Data'!$G$4,0,10*ROW('Water Data'!G108))),'Data Summary'!CB114="Yes"),100-OFFSET('Water Data'!$G$4,0,10*ROW('Water Data'!G108)),NA())</f>
        <v>#N/A</v>
      </c>
      <c r="N114" s="91" t="e">
        <f ca="true">+IF(AND(ISNUMBER(OFFSET('Water Data'!$G$6,0,10*ROW('Water Data'!G108))),'Data Summary'!CC114="Yes"),OFFSET('Water Data'!$G$6,0,10*ROW('Water Data'!G108)),NA())</f>
        <v>#N/A</v>
      </c>
      <c r="O114" s="91" t="e">
        <f ca="true">+IF(AND(ISNUMBER(OFFSET('Water Data'!$G$9,0,10*ROW('Water Data'!G108))),'Data Summary'!CD114="Yes"),OFFSET('Water Data'!$G$9,0,10*ROW('Water Data'!G108)),NA())</f>
        <v>#N/A</v>
      </c>
      <c r="P114" s="91" t="e">
        <f ca="true">+IF(AND(ISNUMBER(OFFSET('Water Data'!$H$4,0,10*ROW('Water Data'!H108))),'Data Summary'!CE114="Yes"),100-OFFSET('Water Data'!$H$4,0,10*ROW('Water Data'!H108)),NA())</f>
        <v>#N/A</v>
      </c>
      <c r="Q114" s="91" t="e">
        <f ca="true">+IF(AND(ISNUMBER(OFFSET('Water Data'!$H$6,0,10*ROW('Water Data'!H108))),'Data Summary'!CF114="Yes"),OFFSET('Water Data'!$H$6,0,10*ROW('Water Data'!H108)),NA())</f>
        <v>#N/A</v>
      </c>
      <c r="R114" s="91" t="e">
        <f ca="true">+IF(AND(ISNUMBER(OFFSET('Water Data'!$H$9,0,10*ROW('Water Data'!H108))),'Data Summary'!CG114="Yes"),OFFSET('Water Data'!$H$9,0,10*ROW('Water Data'!H108)),NA())</f>
        <v>#N/A</v>
      </c>
      <c r="S114" s="91" t="e">
        <f ca="true">+IF(AND(ISNUMBER(OFFSET('Water Data'!$I$4,0,10*ROW('Water Data'!I108))),'Data Summary'!CH114="Yes"),100-OFFSET('Water Data'!$I$4,0,10*ROW('Water Data'!I108)),NA())</f>
        <v>#N/A</v>
      </c>
      <c r="T114" s="91" t="e">
        <f ca="true">+IF(AND(ISNUMBER(OFFSET('Water Data'!$I$6,0,10*ROW('Water Data'!I108))),'Data Summary'!CI114="Yes"),OFFSET('Water Data'!$I$6,0,10*ROW('Water Data'!I108)),NA())</f>
        <v>#N/A</v>
      </c>
      <c r="U114" s="91" t="e">
        <f ca="true">+IF(AND(ISNUMBER(OFFSET('Water Data'!$I$9,0,10*ROW('Water Data'!I108))),'Data Summary'!CJ114="Yes"),OFFSET('Water Data'!$I$9,0,10*ROW('Water Data'!I108)),NA())</f>
        <v>#N/A</v>
      </c>
      <c r="V114" s="92" t="e">
        <f ca="true">+IF(AND(ISNUMBER(OFFSET('Sanitation Data'!$D$4,0,10*ROW('Sanitation Data'!D108))),'Data Summary'!CK114="Yes"),100-OFFSET('Sanitation Data'!$D$4,0,10*ROW('Sanitation Data'!D108)),NA())</f>
        <v>#N/A</v>
      </c>
      <c r="W114" s="92" t="e">
        <f ca="true">+IF(AND(ISNUMBER(OFFSET('Sanitation Data'!$D$6,0,10*ROW('Sanitation Data'!D108))),'Data Summary'!CL114="Yes"),OFFSET('Sanitation Data'!$D$6,0,10*ROW('Sanitation Data'!D108)),NA())</f>
        <v>#N/A</v>
      </c>
      <c r="X114" s="92" t="e">
        <f ca="true">+IF(AND(ISNUMBER(OFFSET('Sanitation Data'!$D$10,0,10*ROW('Sanitation Data'!D108))),'Data Summary'!CM114="Yes"),OFFSET('Sanitation Data'!$D$10,0,10*ROW('Sanitation Data'!D108)),NA())</f>
        <v>#N/A</v>
      </c>
      <c r="Y114" s="92" t="e">
        <f ca="true">+IF(AND(ISNUMBER(OFFSET('Sanitation Data'!$D$11,0,10*ROW('Sanitation Data'!D108))),'Data Summary'!CN114="Yes"),OFFSET('Sanitation Data'!$D$11,0,10*ROW('Sanitation Data'!D108)),NA())</f>
        <v>#N/A</v>
      </c>
      <c r="Z114" s="92" t="e">
        <f ca="true">+IF(AND(ISNUMBER(OFFSET('Sanitation Data'!$D$12,0,10*ROW('Sanitation Data'!D108))),'Data Summary'!CO114="Yes"),OFFSET('Sanitation Data'!$D$12,0,10*ROW('Sanitation Data'!D108)),NA())</f>
        <v>#N/A</v>
      </c>
      <c r="AA114" s="92" t="e">
        <f ca="true">+IF(AND(ISNUMBER(OFFSET('Sanitation Data'!$E$4,0,10*ROW('Sanitation Data'!E108))),'Data Summary'!CP114="Yes"),100-OFFSET('Sanitation Data'!$E$4,0,10*ROW('Sanitation Data'!E108)),NA())</f>
        <v>#N/A</v>
      </c>
      <c r="AB114" s="92" t="e">
        <f ca="true">+IF(AND(ISNUMBER(OFFSET('Sanitation Data'!$E$6,0,10*ROW('Sanitation Data'!E108))),'Data Summary'!CQ114="Yes"),OFFSET('Sanitation Data'!$E$6,0,10*ROW('Sanitation Data'!E108)),NA())</f>
        <v>#N/A</v>
      </c>
      <c r="AC114" s="92" t="e">
        <f ca="true">+IF(AND(ISNUMBER(OFFSET('Sanitation Data'!$E$10,0,10*ROW('Sanitation Data'!E108))),'Data Summary'!CR114="Yes"),OFFSET('Sanitation Data'!$E$10,0,10*ROW('Sanitation Data'!E108)),NA())</f>
        <v>#N/A</v>
      </c>
      <c r="AD114" s="92" t="e">
        <f ca="true">+IF(AND(ISNUMBER(OFFSET('Sanitation Data'!$E$11,0,10*ROW('Sanitation Data'!E108))),'Data Summary'!CS114="Yes"),OFFSET('Sanitation Data'!$E$11,0,10*ROW('Sanitation Data'!E108)),NA())</f>
        <v>#N/A</v>
      </c>
      <c r="AE114" s="92" t="e">
        <f ca="true">+IF(AND(ISNUMBER(OFFSET('Sanitation Data'!$E$12,0,10*ROW('Sanitation Data'!E108))),'Data Summary'!CT114="Yes"),OFFSET('Sanitation Data'!$E$12,0,10*ROW('Sanitation Data'!E108)),NA())</f>
        <v>#N/A</v>
      </c>
      <c r="AF114" s="92" t="e">
        <f ca="true">+IF(AND(ISNUMBER(OFFSET('Sanitation Data'!$F$4,0,10*ROW('Sanitation Data'!F108))),'Data Summary'!CU114="Yes"),100-OFFSET('Sanitation Data'!$F$4,0,10*ROW('Sanitation Data'!F108)),NA())</f>
        <v>#N/A</v>
      </c>
      <c r="AG114" s="92" t="e">
        <f ca="true">+IF(AND(ISNUMBER(OFFSET('Sanitation Data'!$F$6,0,10*ROW('Sanitation Data'!F108))),'Data Summary'!CV114="Yes"),OFFSET('Sanitation Data'!$F$6,0,10*ROW('Sanitation Data'!F108)),NA())</f>
        <v>#N/A</v>
      </c>
      <c r="AH114" s="92" t="e">
        <f ca="true">+IF(AND(ISNUMBER(OFFSET('Sanitation Data'!$F$10,0,10*ROW('Sanitation Data'!F108))),'Data Summary'!CW114="Yes"),OFFSET('Sanitation Data'!$F$10,0,10*ROW('Sanitation Data'!F108)),NA())</f>
        <v>#N/A</v>
      </c>
      <c r="AI114" s="92" t="e">
        <f ca="true">+IF(AND(ISNUMBER(OFFSET('Sanitation Data'!$F$11,0,10*ROW('Sanitation Data'!F108))),'Data Summary'!CX114="Yes"),OFFSET('Sanitation Data'!$F$11,0,10*ROW('Sanitation Data'!F108)),NA())</f>
        <v>#N/A</v>
      </c>
      <c r="AJ114" s="92" t="e">
        <f ca="true">+IF(AND(ISNUMBER(OFFSET('Sanitation Data'!$F$12,0,10*ROW('Sanitation Data'!F108))),'Data Summary'!CY114="Yes"),OFFSET('Sanitation Data'!$F$12,0,10*ROW('Sanitation Data'!F108)),NA())</f>
        <v>#N/A</v>
      </c>
      <c r="AK114" s="92" t="e">
        <f ca="true">+IF(AND(ISNUMBER(OFFSET('Sanitation Data'!$G$4,0,10*ROW('Sanitation Data'!G108))),'Data Summary'!CZ114="Yes"),100-OFFSET('Sanitation Data'!$G$4,0,10*ROW('Sanitation Data'!G108)),NA())</f>
        <v>#N/A</v>
      </c>
      <c r="AL114" s="92" t="e">
        <f ca="true">+IF(AND(ISNUMBER(OFFSET('Sanitation Data'!$G$6,0,10*ROW('Sanitation Data'!G108))),'Data Summary'!DA114="Yes"),OFFSET('Sanitation Data'!$G$6,0,10*ROW('Sanitation Data'!G108)),NA())</f>
        <v>#N/A</v>
      </c>
      <c r="AM114" s="92" t="e">
        <f ca="true">+IF(AND(ISNUMBER(OFFSET('Sanitation Data'!$G$10,0,10*ROW('Sanitation Data'!G108))),'Data Summary'!DB114="Yes"),OFFSET('Sanitation Data'!$G$10,0,10*ROW('Sanitation Data'!G108)),NA())</f>
        <v>#N/A</v>
      </c>
      <c r="AN114" s="92" t="e">
        <f ca="true">+IF(AND(ISNUMBER(OFFSET('Sanitation Data'!$G$11,0,10*ROW('Sanitation Data'!G108))),'Data Summary'!DC114="Yes"),OFFSET('Sanitation Data'!$G$11,0,10*ROW('Sanitation Data'!G108)),NA())</f>
        <v>#N/A</v>
      </c>
      <c r="AO114" s="92" t="e">
        <f ca="true">+IF(AND(ISNUMBER(OFFSET('Sanitation Data'!$G$12,0,10*ROW('Sanitation Data'!G108))),'Data Summary'!DD114="Yes"),OFFSET('Sanitation Data'!$G$12,0,10*ROW('Sanitation Data'!G108)),NA())</f>
        <v>#N/A</v>
      </c>
      <c r="AP114" s="92" t="e">
        <f ca="true">+IF(AND(ISNUMBER(OFFSET('Sanitation Data'!$H$4,0,10*ROW('Sanitation Data'!H108))),'Data Summary'!DE114="Yes"),100-OFFSET('Sanitation Data'!$H$4,0,10*ROW('Sanitation Data'!H108)),NA())</f>
        <v>#N/A</v>
      </c>
      <c r="AQ114" s="92" t="e">
        <f ca="true">+IF(AND(ISNUMBER(OFFSET('Sanitation Data'!$H$6,0,10*ROW('Sanitation Data'!H108))),'Data Summary'!DF114="Yes"),OFFSET('Sanitation Data'!$H$6,0,10*ROW('Sanitation Data'!H108)),NA())</f>
        <v>#N/A</v>
      </c>
      <c r="AR114" s="92" t="e">
        <f ca="true">+IF(AND(ISNUMBER(OFFSET('Sanitation Data'!$H$10,0,10*ROW('Sanitation Data'!H108))),'Data Summary'!DG114="Yes"),OFFSET('Sanitation Data'!$H$10,0,10*ROW('Sanitation Data'!H108)),NA())</f>
        <v>#N/A</v>
      </c>
      <c r="AS114" s="92" t="e">
        <f ca="true">+IF(AND(ISNUMBER(OFFSET('Sanitation Data'!$H$11,0,10*ROW('Sanitation Data'!H108))),'Data Summary'!DH114="Yes"),OFFSET('Sanitation Data'!$H$11,0,10*ROW('Sanitation Data'!H108)),NA())</f>
        <v>#N/A</v>
      </c>
      <c r="AT114" s="92" t="e">
        <f ca="true">+IF(AND(ISNUMBER(OFFSET('Sanitation Data'!$H$12,0,10*ROW('Sanitation Data'!H108))),'Data Summary'!DI114="Yes"),OFFSET('Sanitation Data'!$H$12,0,10*ROW('Sanitation Data'!H108)),NA())</f>
        <v>#N/A</v>
      </c>
      <c r="AU114" s="92" t="e">
        <f ca="true">+IF(AND(ISNUMBER(OFFSET('Sanitation Data'!$I$4,0,10*ROW('Sanitation Data'!I108))),'Data Summary'!DJ114="Yes"),100-OFFSET('Sanitation Data'!$I$4,0,10*ROW('Sanitation Data'!I108)),NA())</f>
        <v>#N/A</v>
      </c>
      <c r="AV114" s="92" t="e">
        <f ca="true">+IF(AND(ISNUMBER(OFFSET('Sanitation Data'!$I$6,0,10*ROW('Sanitation Data'!I108))),'Data Summary'!DK114="Yes"),OFFSET('Sanitation Data'!$I$6,0,10*ROW('Sanitation Data'!I108)),NA())</f>
        <v>#N/A</v>
      </c>
      <c r="AW114" s="92" t="e">
        <f ca="true">+IF(AND(ISNUMBER(OFFSET('Sanitation Data'!$I$10,0,10*ROW('Sanitation Data'!I108))),'Data Summary'!DL114="Yes"),OFFSET('Sanitation Data'!$I$10,0,10*ROW('Sanitation Data'!I108)),NA())</f>
        <v>#N/A</v>
      </c>
      <c r="AX114" s="92" t="e">
        <f ca="true">+IF(AND(ISNUMBER(OFFSET('Sanitation Data'!$I$11,0,10*ROW('Sanitation Data'!I108))),'Data Summary'!DM114="Yes"),OFFSET('Sanitation Data'!$I$11,0,10*ROW('Sanitation Data'!I108)),NA())</f>
        <v>#N/A</v>
      </c>
      <c r="AY114" s="92" t="e">
        <f ca="true">+IF(AND(ISNUMBER(OFFSET('Sanitation Data'!$I$12,0,10*ROW('Sanitation Data'!I108))),'Data Summary'!DN114="Yes"),OFFSET('Sanitation Data'!$I$12,0,10*ROW('Sanitation Data'!I108)),NA())</f>
        <v>#N/A</v>
      </c>
      <c r="AZ114" s="93" t="e">
        <f ca="true">+IF(AND(ISNUMBER(OFFSET('Hygiene Data'!$D$5,0,10*ROW('Hygiene Data'!D108))),'Data Summary'!DO114="Yes"),OFFSET('Hygiene Data'!$D$5,0,10*ROW('Hygiene Data'!D108)),NA())</f>
        <v>#N/A</v>
      </c>
      <c r="BA114" s="93" t="e">
        <f ca="true">+IF(AND(ISNUMBER(OFFSET('Hygiene Data'!$D$7,0,10*ROW('Hygiene Data'!D108))),'Data Summary'!DP114="Yes"),OFFSET('Hygiene Data'!$D$7,0,10*ROW('Hygiene Data'!D108)),NA())</f>
        <v>#N/A</v>
      </c>
      <c r="BB114" s="93" t="e">
        <f ca="true">+IF(AND(ISNUMBER(OFFSET('Hygiene Data'!$D$9,0,10*ROW('Hygiene Data'!D108))),'Data Summary'!DQ114="Yes"),OFFSET('Hygiene Data'!$D$9,0,10*ROW('Hygiene Data'!D108)),NA())</f>
        <v>#N/A</v>
      </c>
      <c r="BC114" s="93" t="e">
        <f ca="true">+IF(AND(ISNUMBER(OFFSET('Hygiene Data'!$E$5,0,10*ROW('Hygiene Data'!E108))),'Data Summary'!DR114="Yes"),OFFSET('Hygiene Data'!$E$5,0,10*ROW('Hygiene Data'!E108)),NA())</f>
        <v>#N/A</v>
      </c>
      <c r="BD114" s="93" t="e">
        <f ca="true">+IF(AND(ISNUMBER(OFFSET('Hygiene Data'!$E$7,0,10*ROW('Hygiene Data'!E108))),'Data Summary'!DS114="Yes"),OFFSET('Hygiene Data'!$E$7,0,10*ROW('Hygiene Data'!E108)),NA())</f>
        <v>#N/A</v>
      </c>
      <c r="BE114" s="93" t="e">
        <f ca="true">+IF(AND(ISNUMBER(OFFSET('Hygiene Data'!$E$9,0,10*ROW('Hygiene Data'!E108))),'Data Summary'!DT114="Yes"),OFFSET('Hygiene Data'!$E$9,0,10*ROW('Hygiene Data'!E108)),NA())</f>
        <v>#N/A</v>
      </c>
      <c r="BF114" s="93" t="e">
        <f ca="true">+IF(AND(ISNUMBER(OFFSET('Hygiene Data'!$F$5,0,10*ROW('Hygiene Data'!F108))),'Data Summary'!DU114="Yes"),OFFSET('Hygiene Data'!$F$5,0,10*ROW('Hygiene Data'!F108)),NA())</f>
        <v>#N/A</v>
      </c>
      <c r="BG114" s="93" t="e">
        <f ca="true">+IF(AND(ISNUMBER(OFFSET('Hygiene Data'!$F$7,0,10*ROW('Hygiene Data'!F108))),'Data Summary'!DV114="Yes"),OFFSET('Hygiene Data'!$F$7,0,10*ROW('Hygiene Data'!F108)),NA())</f>
        <v>#N/A</v>
      </c>
      <c r="BH114" s="93" t="e">
        <f ca="true">+IF(AND(ISNUMBER(OFFSET('Hygiene Data'!$F$9,0,10*ROW('Hygiene Data'!F108))),'Data Summary'!DW114="Yes"),OFFSET('Hygiene Data'!$F$9,0,10*ROW('Hygiene Data'!F108)),NA())</f>
        <v>#N/A</v>
      </c>
      <c r="BI114" s="93" t="e">
        <f ca="true">+IF(AND(ISNUMBER(OFFSET('Hygiene Data'!$G$5,0,10*ROW('Hygiene Data'!G108))),'Data Summary'!DX114="Yes"),OFFSET('Hygiene Data'!$G$5,0,10*ROW('Hygiene Data'!G108)),NA())</f>
        <v>#N/A</v>
      </c>
      <c r="BJ114" s="93" t="e">
        <f ca="true">+IF(AND(ISNUMBER(OFFSET('Hygiene Data'!$G$7,0,10*ROW('Hygiene Data'!G108))),'Data Summary'!DY114="Yes"),OFFSET('Hygiene Data'!$G$7,0,10*ROW('Hygiene Data'!G108)),NA())</f>
        <v>#N/A</v>
      </c>
      <c r="BK114" s="93" t="e">
        <f ca="true">+IF(AND(ISNUMBER(OFFSET('Hygiene Data'!$G$9,0,10*ROW('Hygiene Data'!G108))),'Data Summary'!DZ114="Yes"),OFFSET('Hygiene Data'!$G$9,0,10*ROW('Hygiene Data'!G108)),NA())</f>
        <v>#N/A</v>
      </c>
      <c r="BL114" s="93" t="e">
        <f ca="true">+IF(AND(ISNUMBER(OFFSET('Hygiene Data'!$H$5,0,10*ROW('Hygiene Data'!H108))),'Data Summary'!EA114="Yes"),OFFSET('Hygiene Data'!$H$5,0,10*ROW('Hygiene Data'!H108)),NA())</f>
        <v>#N/A</v>
      </c>
      <c r="BM114" s="93" t="e">
        <f ca="true">+IF(AND(ISNUMBER(OFFSET('Hygiene Data'!$H$7,0,10*ROW('Hygiene Data'!H108))),'Data Summary'!EB114="Yes"),OFFSET('Hygiene Data'!$H$7,0,10*ROW('Hygiene Data'!H108)),NA())</f>
        <v>#N/A</v>
      </c>
      <c r="BN114" s="93" t="e">
        <f ca="true">+IF(AND(ISNUMBER(OFFSET('Hygiene Data'!$H$9,0,10*ROW('Hygiene Data'!H108))),'Data Summary'!EC114="Yes"),OFFSET('Hygiene Data'!$H$9,0,10*ROW('Hygiene Data'!H108)),NA())</f>
        <v>#N/A</v>
      </c>
      <c r="BO114" s="93" t="e">
        <f ca="true">+IF(AND(ISNUMBER(OFFSET('Hygiene Data'!$I$5,0,10*ROW('Hygiene Data'!I108))),'Data Summary'!ED114="Yes"),OFFSET('Hygiene Data'!$I$5,0,10*ROW('Hygiene Data'!I108)),NA())</f>
        <v>#N/A</v>
      </c>
      <c r="BP114" s="93" t="e">
        <f ca="true">+IF(AND(ISNUMBER(OFFSET('Hygiene Data'!$I$7,0,10*ROW('Hygiene Data'!I108))),'Data Summary'!EE114="Yes"),OFFSET('Hygiene Data'!$I$7,0,10*ROW('Hygiene Data'!I108)),NA())</f>
        <v>#N/A</v>
      </c>
      <c r="BQ114" s="93" t="e">
        <f ca="true">+IF(AND(ISNUMBER(OFFSET('Hygiene Data'!$I$9,0,10*ROW('Hygiene Data'!I108))),'Data Summary'!EF114="Yes"),OFFSET('Hygiene Data'!$I$9,0,10*ROW('Hygiene Data'!I108)),NA())</f>
        <v>#N/A</v>
      </c>
    </row>
    <row xmlns:x14ac="http://schemas.microsoft.com/office/spreadsheetml/2009/9/ac" r="115" x14ac:dyDescent="0.2">
      <c r="A115" s="325" t="e">
        <f ca="true">+RIGHT('Data Summary'!A115,LEN('Data Summary'!A115)-9)</f>
        <v>#VALUE!</v>
      </c>
      <c r="B115" s="35" t="str">
        <f ca="true">+IF(ISTEXT('Data Summary'!B115),'Data Summary'!B115,"")</f>
        <v/>
      </c>
      <c r="C115" s="324" t="e">
        <f ca="true">+VALUE('Data Summary'!C115)</f>
        <v>#VALUE!</v>
      </c>
      <c r="D115" s="91" t="e">
        <f ca="true">+IF(AND(ISNUMBER(OFFSET('Water Data'!$D$4,0,10*ROW('Water Data'!D109))),'Data Summary'!BS115="Yes"),100-OFFSET('Water Data'!$D$4,0,10*ROW('Water Data'!D109)),NA())</f>
        <v>#N/A</v>
      </c>
      <c r="E115" s="91" t="e">
        <f ca="true">+IF(AND(ISNUMBER(OFFSET('Water Data'!$D$6,0,10*ROW('Water Data'!D109))),'Data Summary'!BT115="Yes"),OFFSET('Water Data'!$D$6,0,10*ROW('Water Data'!D109)),NA())</f>
        <v>#N/A</v>
      </c>
      <c r="F115" s="91" t="e">
        <f ca="true">+IF(AND(ISNUMBER(OFFSET('Water Data'!$D$9,0,10*ROW('Water Data'!D109))),'Data Summary'!BU115="Yes"),OFFSET('Water Data'!$D$9,0,10*ROW('Water Data'!D109)),NA())</f>
        <v>#N/A</v>
      </c>
      <c r="G115" s="91" t="e">
        <f ca="true">+IF(AND(ISNUMBER(OFFSET('Water Data'!$E$4,0,10*ROW('Water Data'!E109))),'Data Summary'!BV115="Yes"),100-OFFSET('Water Data'!$E$4,0,10*ROW('Water Data'!E109)),NA())</f>
        <v>#N/A</v>
      </c>
      <c r="H115" s="91" t="e">
        <f ca="true">+IF(AND(ISNUMBER(OFFSET('Water Data'!$E$6,0,10*ROW('Water Data'!E109))),'Data Summary'!BW115="Yes"),OFFSET('Water Data'!$E$6,0,10*ROW('Water Data'!E109)),NA())</f>
        <v>#N/A</v>
      </c>
      <c r="I115" s="91" t="e">
        <f ca="true">+IF(AND(ISNUMBER(OFFSET('Water Data'!$E$9,0,10*ROW('Water Data'!E109))),'Data Summary'!BX115="Yes"),OFFSET('Water Data'!$E$9,0,10*ROW('Water Data'!E109)),NA())</f>
        <v>#N/A</v>
      </c>
      <c r="J115" s="91" t="e">
        <f ca="true">+IF(AND(ISNUMBER(OFFSET('Water Data'!$F$4,0,10*ROW('Water Data'!F109))),'Data Summary'!BY115="Yes"),100-OFFSET('Water Data'!$F$4,0,10*ROW('Water Data'!F109)),NA())</f>
        <v>#N/A</v>
      </c>
      <c r="K115" s="91" t="e">
        <f ca="true">+IF(AND(ISNUMBER(OFFSET('Water Data'!$F$6,0,10*ROW('Water Data'!F109))),'Data Summary'!BZ115="Yes"),OFFSET('Water Data'!$F$6,0,10*ROW('Water Data'!F109)),NA())</f>
        <v>#N/A</v>
      </c>
      <c r="L115" s="91" t="e">
        <f ca="true">+IF(AND(ISNUMBER(OFFSET('Water Data'!$F$9,0,10*ROW('Water Data'!F109))),'Data Summary'!CA115="Yes"),OFFSET('Water Data'!$F$9,0,10*ROW('Water Data'!F109)),NA())</f>
        <v>#N/A</v>
      </c>
      <c r="M115" s="91" t="e">
        <f ca="true">+IF(AND(ISNUMBER(OFFSET('Water Data'!$G$4,0,10*ROW('Water Data'!G109))),'Data Summary'!CB115="Yes"),100-OFFSET('Water Data'!$G$4,0,10*ROW('Water Data'!G109)),NA())</f>
        <v>#N/A</v>
      </c>
      <c r="N115" s="91" t="e">
        <f ca="true">+IF(AND(ISNUMBER(OFFSET('Water Data'!$G$6,0,10*ROW('Water Data'!G109))),'Data Summary'!CC115="Yes"),OFFSET('Water Data'!$G$6,0,10*ROW('Water Data'!G109)),NA())</f>
        <v>#N/A</v>
      </c>
      <c r="O115" s="91" t="e">
        <f ca="true">+IF(AND(ISNUMBER(OFFSET('Water Data'!$G$9,0,10*ROW('Water Data'!G109))),'Data Summary'!CD115="Yes"),OFFSET('Water Data'!$G$9,0,10*ROW('Water Data'!G109)),NA())</f>
        <v>#N/A</v>
      </c>
      <c r="P115" s="91" t="e">
        <f ca="true">+IF(AND(ISNUMBER(OFFSET('Water Data'!$H$4,0,10*ROW('Water Data'!H109))),'Data Summary'!CE115="Yes"),100-OFFSET('Water Data'!$H$4,0,10*ROW('Water Data'!H109)),NA())</f>
        <v>#N/A</v>
      </c>
      <c r="Q115" s="91" t="e">
        <f ca="true">+IF(AND(ISNUMBER(OFFSET('Water Data'!$H$6,0,10*ROW('Water Data'!H109))),'Data Summary'!CF115="Yes"),OFFSET('Water Data'!$H$6,0,10*ROW('Water Data'!H109)),NA())</f>
        <v>#N/A</v>
      </c>
      <c r="R115" s="91" t="e">
        <f ca="true">+IF(AND(ISNUMBER(OFFSET('Water Data'!$H$9,0,10*ROW('Water Data'!H109))),'Data Summary'!CG115="Yes"),OFFSET('Water Data'!$H$9,0,10*ROW('Water Data'!H109)),NA())</f>
        <v>#N/A</v>
      </c>
      <c r="S115" s="91" t="e">
        <f ca="true">+IF(AND(ISNUMBER(OFFSET('Water Data'!$I$4,0,10*ROW('Water Data'!I109))),'Data Summary'!CH115="Yes"),100-OFFSET('Water Data'!$I$4,0,10*ROW('Water Data'!I109)),NA())</f>
        <v>#N/A</v>
      </c>
      <c r="T115" s="91" t="e">
        <f ca="true">+IF(AND(ISNUMBER(OFFSET('Water Data'!$I$6,0,10*ROW('Water Data'!I109))),'Data Summary'!CI115="Yes"),OFFSET('Water Data'!$I$6,0,10*ROW('Water Data'!I109)),NA())</f>
        <v>#N/A</v>
      </c>
      <c r="U115" s="91" t="e">
        <f ca="true">+IF(AND(ISNUMBER(OFFSET('Water Data'!$I$9,0,10*ROW('Water Data'!I109))),'Data Summary'!CJ115="Yes"),OFFSET('Water Data'!$I$9,0,10*ROW('Water Data'!I109)),NA())</f>
        <v>#N/A</v>
      </c>
      <c r="V115" s="92" t="e">
        <f ca="true">+IF(AND(ISNUMBER(OFFSET('Sanitation Data'!$D$4,0,10*ROW('Sanitation Data'!D109))),'Data Summary'!CK115="Yes"),100-OFFSET('Sanitation Data'!$D$4,0,10*ROW('Sanitation Data'!D109)),NA())</f>
        <v>#N/A</v>
      </c>
      <c r="W115" s="92" t="e">
        <f ca="true">+IF(AND(ISNUMBER(OFFSET('Sanitation Data'!$D$6,0,10*ROW('Sanitation Data'!D109))),'Data Summary'!CL115="Yes"),OFFSET('Sanitation Data'!$D$6,0,10*ROW('Sanitation Data'!D109)),NA())</f>
        <v>#N/A</v>
      </c>
      <c r="X115" s="92" t="e">
        <f ca="true">+IF(AND(ISNUMBER(OFFSET('Sanitation Data'!$D$10,0,10*ROW('Sanitation Data'!D109))),'Data Summary'!CM115="Yes"),OFFSET('Sanitation Data'!$D$10,0,10*ROW('Sanitation Data'!D109)),NA())</f>
        <v>#N/A</v>
      </c>
      <c r="Y115" s="92" t="e">
        <f ca="true">+IF(AND(ISNUMBER(OFFSET('Sanitation Data'!$D$11,0,10*ROW('Sanitation Data'!D109))),'Data Summary'!CN115="Yes"),OFFSET('Sanitation Data'!$D$11,0,10*ROW('Sanitation Data'!D109)),NA())</f>
        <v>#N/A</v>
      </c>
      <c r="Z115" s="92" t="e">
        <f ca="true">+IF(AND(ISNUMBER(OFFSET('Sanitation Data'!$D$12,0,10*ROW('Sanitation Data'!D109))),'Data Summary'!CO115="Yes"),OFFSET('Sanitation Data'!$D$12,0,10*ROW('Sanitation Data'!D109)),NA())</f>
        <v>#N/A</v>
      </c>
      <c r="AA115" s="92" t="e">
        <f ca="true">+IF(AND(ISNUMBER(OFFSET('Sanitation Data'!$E$4,0,10*ROW('Sanitation Data'!E109))),'Data Summary'!CP115="Yes"),100-OFFSET('Sanitation Data'!$E$4,0,10*ROW('Sanitation Data'!E109)),NA())</f>
        <v>#N/A</v>
      </c>
      <c r="AB115" s="92" t="e">
        <f ca="true">+IF(AND(ISNUMBER(OFFSET('Sanitation Data'!$E$6,0,10*ROW('Sanitation Data'!E109))),'Data Summary'!CQ115="Yes"),OFFSET('Sanitation Data'!$E$6,0,10*ROW('Sanitation Data'!E109)),NA())</f>
        <v>#N/A</v>
      </c>
      <c r="AC115" s="92" t="e">
        <f ca="true">+IF(AND(ISNUMBER(OFFSET('Sanitation Data'!$E$10,0,10*ROW('Sanitation Data'!E109))),'Data Summary'!CR115="Yes"),OFFSET('Sanitation Data'!$E$10,0,10*ROW('Sanitation Data'!E109)),NA())</f>
        <v>#N/A</v>
      </c>
      <c r="AD115" s="92" t="e">
        <f ca="true">+IF(AND(ISNUMBER(OFFSET('Sanitation Data'!$E$11,0,10*ROW('Sanitation Data'!E109))),'Data Summary'!CS115="Yes"),OFFSET('Sanitation Data'!$E$11,0,10*ROW('Sanitation Data'!E109)),NA())</f>
        <v>#N/A</v>
      </c>
      <c r="AE115" s="92" t="e">
        <f ca="true">+IF(AND(ISNUMBER(OFFSET('Sanitation Data'!$E$12,0,10*ROW('Sanitation Data'!E109))),'Data Summary'!CT115="Yes"),OFFSET('Sanitation Data'!$E$12,0,10*ROW('Sanitation Data'!E109)),NA())</f>
        <v>#N/A</v>
      </c>
      <c r="AF115" s="92" t="e">
        <f ca="true">+IF(AND(ISNUMBER(OFFSET('Sanitation Data'!$F$4,0,10*ROW('Sanitation Data'!F109))),'Data Summary'!CU115="Yes"),100-OFFSET('Sanitation Data'!$F$4,0,10*ROW('Sanitation Data'!F109)),NA())</f>
        <v>#N/A</v>
      </c>
      <c r="AG115" s="92" t="e">
        <f ca="true">+IF(AND(ISNUMBER(OFFSET('Sanitation Data'!$F$6,0,10*ROW('Sanitation Data'!F109))),'Data Summary'!CV115="Yes"),OFFSET('Sanitation Data'!$F$6,0,10*ROW('Sanitation Data'!F109)),NA())</f>
        <v>#N/A</v>
      </c>
      <c r="AH115" s="92" t="e">
        <f ca="true">+IF(AND(ISNUMBER(OFFSET('Sanitation Data'!$F$10,0,10*ROW('Sanitation Data'!F109))),'Data Summary'!CW115="Yes"),OFFSET('Sanitation Data'!$F$10,0,10*ROW('Sanitation Data'!F109)),NA())</f>
        <v>#N/A</v>
      </c>
      <c r="AI115" s="92" t="e">
        <f ca="true">+IF(AND(ISNUMBER(OFFSET('Sanitation Data'!$F$11,0,10*ROW('Sanitation Data'!F109))),'Data Summary'!CX115="Yes"),OFFSET('Sanitation Data'!$F$11,0,10*ROW('Sanitation Data'!F109)),NA())</f>
        <v>#N/A</v>
      </c>
      <c r="AJ115" s="92" t="e">
        <f ca="true">+IF(AND(ISNUMBER(OFFSET('Sanitation Data'!$F$12,0,10*ROW('Sanitation Data'!F109))),'Data Summary'!CY115="Yes"),OFFSET('Sanitation Data'!$F$12,0,10*ROW('Sanitation Data'!F109)),NA())</f>
        <v>#N/A</v>
      </c>
      <c r="AK115" s="92" t="e">
        <f ca="true">+IF(AND(ISNUMBER(OFFSET('Sanitation Data'!$G$4,0,10*ROW('Sanitation Data'!G109))),'Data Summary'!CZ115="Yes"),100-OFFSET('Sanitation Data'!$G$4,0,10*ROW('Sanitation Data'!G109)),NA())</f>
        <v>#N/A</v>
      </c>
      <c r="AL115" s="92" t="e">
        <f ca="true">+IF(AND(ISNUMBER(OFFSET('Sanitation Data'!$G$6,0,10*ROW('Sanitation Data'!G109))),'Data Summary'!DA115="Yes"),OFFSET('Sanitation Data'!$G$6,0,10*ROW('Sanitation Data'!G109)),NA())</f>
        <v>#N/A</v>
      </c>
      <c r="AM115" s="92" t="e">
        <f ca="true">+IF(AND(ISNUMBER(OFFSET('Sanitation Data'!$G$10,0,10*ROW('Sanitation Data'!G109))),'Data Summary'!DB115="Yes"),OFFSET('Sanitation Data'!$G$10,0,10*ROW('Sanitation Data'!G109)),NA())</f>
        <v>#N/A</v>
      </c>
      <c r="AN115" s="92" t="e">
        <f ca="true">+IF(AND(ISNUMBER(OFFSET('Sanitation Data'!$G$11,0,10*ROW('Sanitation Data'!G109))),'Data Summary'!DC115="Yes"),OFFSET('Sanitation Data'!$G$11,0,10*ROW('Sanitation Data'!G109)),NA())</f>
        <v>#N/A</v>
      </c>
      <c r="AO115" s="92" t="e">
        <f ca="true">+IF(AND(ISNUMBER(OFFSET('Sanitation Data'!$G$12,0,10*ROW('Sanitation Data'!G109))),'Data Summary'!DD115="Yes"),OFFSET('Sanitation Data'!$G$12,0,10*ROW('Sanitation Data'!G109)),NA())</f>
        <v>#N/A</v>
      </c>
      <c r="AP115" s="92" t="e">
        <f ca="true">+IF(AND(ISNUMBER(OFFSET('Sanitation Data'!$H$4,0,10*ROW('Sanitation Data'!H109))),'Data Summary'!DE115="Yes"),100-OFFSET('Sanitation Data'!$H$4,0,10*ROW('Sanitation Data'!H109)),NA())</f>
        <v>#N/A</v>
      </c>
      <c r="AQ115" s="92" t="e">
        <f ca="true">+IF(AND(ISNUMBER(OFFSET('Sanitation Data'!$H$6,0,10*ROW('Sanitation Data'!H109))),'Data Summary'!DF115="Yes"),OFFSET('Sanitation Data'!$H$6,0,10*ROW('Sanitation Data'!H109)),NA())</f>
        <v>#N/A</v>
      </c>
      <c r="AR115" s="92" t="e">
        <f ca="true">+IF(AND(ISNUMBER(OFFSET('Sanitation Data'!$H$10,0,10*ROW('Sanitation Data'!H109))),'Data Summary'!DG115="Yes"),OFFSET('Sanitation Data'!$H$10,0,10*ROW('Sanitation Data'!H109)),NA())</f>
        <v>#N/A</v>
      </c>
      <c r="AS115" s="92" t="e">
        <f ca="true">+IF(AND(ISNUMBER(OFFSET('Sanitation Data'!$H$11,0,10*ROW('Sanitation Data'!H109))),'Data Summary'!DH115="Yes"),OFFSET('Sanitation Data'!$H$11,0,10*ROW('Sanitation Data'!H109)),NA())</f>
        <v>#N/A</v>
      </c>
      <c r="AT115" s="92" t="e">
        <f ca="true">+IF(AND(ISNUMBER(OFFSET('Sanitation Data'!$H$12,0,10*ROW('Sanitation Data'!H109))),'Data Summary'!DI115="Yes"),OFFSET('Sanitation Data'!$H$12,0,10*ROW('Sanitation Data'!H109)),NA())</f>
        <v>#N/A</v>
      </c>
      <c r="AU115" s="92" t="e">
        <f ca="true">+IF(AND(ISNUMBER(OFFSET('Sanitation Data'!$I$4,0,10*ROW('Sanitation Data'!I109))),'Data Summary'!DJ115="Yes"),100-OFFSET('Sanitation Data'!$I$4,0,10*ROW('Sanitation Data'!I109)),NA())</f>
        <v>#N/A</v>
      </c>
      <c r="AV115" s="92" t="e">
        <f ca="true">+IF(AND(ISNUMBER(OFFSET('Sanitation Data'!$I$6,0,10*ROW('Sanitation Data'!I109))),'Data Summary'!DK115="Yes"),OFFSET('Sanitation Data'!$I$6,0,10*ROW('Sanitation Data'!I109)),NA())</f>
        <v>#N/A</v>
      </c>
      <c r="AW115" s="92" t="e">
        <f ca="true">+IF(AND(ISNUMBER(OFFSET('Sanitation Data'!$I$10,0,10*ROW('Sanitation Data'!I109))),'Data Summary'!DL115="Yes"),OFFSET('Sanitation Data'!$I$10,0,10*ROW('Sanitation Data'!I109)),NA())</f>
        <v>#N/A</v>
      </c>
      <c r="AX115" s="92" t="e">
        <f ca="true">+IF(AND(ISNUMBER(OFFSET('Sanitation Data'!$I$11,0,10*ROW('Sanitation Data'!I109))),'Data Summary'!DM115="Yes"),OFFSET('Sanitation Data'!$I$11,0,10*ROW('Sanitation Data'!I109)),NA())</f>
        <v>#N/A</v>
      </c>
      <c r="AY115" s="92" t="e">
        <f ca="true">+IF(AND(ISNUMBER(OFFSET('Sanitation Data'!$I$12,0,10*ROW('Sanitation Data'!I109))),'Data Summary'!DN115="Yes"),OFFSET('Sanitation Data'!$I$12,0,10*ROW('Sanitation Data'!I109)),NA())</f>
        <v>#N/A</v>
      </c>
      <c r="AZ115" s="93" t="e">
        <f ca="true">+IF(AND(ISNUMBER(OFFSET('Hygiene Data'!$D$5,0,10*ROW('Hygiene Data'!D109))),'Data Summary'!DO115="Yes"),OFFSET('Hygiene Data'!$D$5,0,10*ROW('Hygiene Data'!D109)),NA())</f>
        <v>#N/A</v>
      </c>
      <c r="BA115" s="93" t="e">
        <f ca="true">+IF(AND(ISNUMBER(OFFSET('Hygiene Data'!$D$7,0,10*ROW('Hygiene Data'!D109))),'Data Summary'!DP115="Yes"),OFFSET('Hygiene Data'!$D$7,0,10*ROW('Hygiene Data'!D109)),NA())</f>
        <v>#N/A</v>
      </c>
      <c r="BB115" s="93" t="e">
        <f ca="true">+IF(AND(ISNUMBER(OFFSET('Hygiene Data'!$D$9,0,10*ROW('Hygiene Data'!D109))),'Data Summary'!DQ115="Yes"),OFFSET('Hygiene Data'!$D$9,0,10*ROW('Hygiene Data'!D109)),NA())</f>
        <v>#N/A</v>
      </c>
      <c r="BC115" s="93" t="e">
        <f ca="true">+IF(AND(ISNUMBER(OFFSET('Hygiene Data'!$E$5,0,10*ROW('Hygiene Data'!E109))),'Data Summary'!DR115="Yes"),OFFSET('Hygiene Data'!$E$5,0,10*ROW('Hygiene Data'!E109)),NA())</f>
        <v>#N/A</v>
      </c>
      <c r="BD115" s="93" t="e">
        <f ca="true">+IF(AND(ISNUMBER(OFFSET('Hygiene Data'!$E$7,0,10*ROW('Hygiene Data'!E109))),'Data Summary'!DS115="Yes"),OFFSET('Hygiene Data'!$E$7,0,10*ROW('Hygiene Data'!E109)),NA())</f>
        <v>#N/A</v>
      </c>
      <c r="BE115" s="93" t="e">
        <f ca="true">+IF(AND(ISNUMBER(OFFSET('Hygiene Data'!$E$9,0,10*ROW('Hygiene Data'!E109))),'Data Summary'!DT115="Yes"),OFFSET('Hygiene Data'!$E$9,0,10*ROW('Hygiene Data'!E109)),NA())</f>
        <v>#N/A</v>
      </c>
      <c r="BF115" s="93" t="e">
        <f ca="true">+IF(AND(ISNUMBER(OFFSET('Hygiene Data'!$F$5,0,10*ROW('Hygiene Data'!F109))),'Data Summary'!DU115="Yes"),OFFSET('Hygiene Data'!$F$5,0,10*ROW('Hygiene Data'!F109)),NA())</f>
        <v>#N/A</v>
      </c>
      <c r="BG115" s="93" t="e">
        <f ca="true">+IF(AND(ISNUMBER(OFFSET('Hygiene Data'!$F$7,0,10*ROW('Hygiene Data'!F109))),'Data Summary'!DV115="Yes"),OFFSET('Hygiene Data'!$F$7,0,10*ROW('Hygiene Data'!F109)),NA())</f>
        <v>#N/A</v>
      </c>
      <c r="BH115" s="93" t="e">
        <f ca="true">+IF(AND(ISNUMBER(OFFSET('Hygiene Data'!$F$9,0,10*ROW('Hygiene Data'!F109))),'Data Summary'!DW115="Yes"),OFFSET('Hygiene Data'!$F$9,0,10*ROW('Hygiene Data'!F109)),NA())</f>
        <v>#N/A</v>
      </c>
      <c r="BI115" s="93" t="e">
        <f ca="true">+IF(AND(ISNUMBER(OFFSET('Hygiene Data'!$G$5,0,10*ROW('Hygiene Data'!G109))),'Data Summary'!DX115="Yes"),OFFSET('Hygiene Data'!$G$5,0,10*ROW('Hygiene Data'!G109)),NA())</f>
        <v>#N/A</v>
      </c>
      <c r="BJ115" s="93" t="e">
        <f ca="true">+IF(AND(ISNUMBER(OFFSET('Hygiene Data'!$G$7,0,10*ROW('Hygiene Data'!G109))),'Data Summary'!DY115="Yes"),OFFSET('Hygiene Data'!$G$7,0,10*ROW('Hygiene Data'!G109)),NA())</f>
        <v>#N/A</v>
      </c>
      <c r="BK115" s="93" t="e">
        <f ca="true">+IF(AND(ISNUMBER(OFFSET('Hygiene Data'!$G$9,0,10*ROW('Hygiene Data'!G109))),'Data Summary'!DZ115="Yes"),OFFSET('Hygiene Data'!$G$9,0,10*ROW('Hygiene Data'!G109)),NA())</f>
        <v>#N/A</v>
      </c>
      <c r="BL115" s="93" t="e">
        <f ca="true">+IF(AND(ISNUMBER(OFFSET('Hygiene Data'!$H$5,0,10*ROW('Hygiene Data'!H109))),'Data Summary'!EA115="Yes"),OFFSET('Hygiene Data'!$H$5,0,10*ROW('Hygiene Data'!H109)),NA())</f>
        <v>#N/A</v>
      </c>
      <c r="BM115" s="93" t="e">
        <f ca="true">+IF(AND(ISNUMBER(OFFSET('Hygiene Data'!$H$7,0,10*ROW('Hygiene Data'!H109))),'Data Summary'!EB115="Yes"),OFFSET('Hygiene Data'!$H$7,0,10*ROW('Hygiene Data'!H109)),NA())</f>
        <v>#N/A</v>
      </c>
      <c r="BN115" s="93" t="e">
        <f ca="true">+IF(AND(ISNUMBER(OFFSET('Hygiene Data'!$H$9,0,10*ROW('Hygiene Data'!H109))),'Data Summary'!EC115="Yes"),OFFSET('Hygiene Data'!$H$9,0,10*ROW('Hygiene Data'!H109)),NA())</f>
        <v>#N/A</v>
      </c>
      <c r="BO115" s="93" t="e">
        <f ca="true">+IF(AND(ISNUMBER(OFFSET('Hygiene Data'!$I$5,0,10*ROW('Hygiene Data'!I109))),'Data Summary'!ED115="Yes"),OFFSET('Hygiene Data'!$I$5,0,10*ROW('Hygiene Data'!I109)),NA())</f>
        <v>#N/A</v>
      </c>
      <c r="BP115" s="93" t="e">
        <f ca="true">+IF(AND(ISNUMBER(OFFSET('Hygiene Data'!$I$7,0,10*ROW('Hygiene Data'!I109))),'Data Summary'!EE115="Yes"),OFFSET('Hygiene Data'!$I$7,0,10*ROW('Hygiene Data'!I109)),NA())</f>
        <v>#N/A</v>
      </c>
      <c r="BQ115" s="93" t="e">
        <f ca="true">+IF(AND(ISNUMBER(OFFSET('Hygiene Data'!$I$9,0,10*ROW('Hygiene Data'!I109))),'Data Summary'!EF115="Yes"),OFFSET('Hygiene Data'!$I$9,0,10*ROW('Hygiene Data'!I109)),NA())</f>
        <v>#N/A</v>
      </c>
    </row>
    <row xmlns:x14ac="http://schemas.microsoft.com/office/spreadsheetml/2009/9/ac" r="116" x14ac:dyDescent="0.2">
      <c r="A116" s="325" t="e">
        <f ca="true">+RIGHT('Data Summary'!A116,LEN('Data Summary'!A116)-9)</f>
        <v>#VALUE!</v>
      </c>
      <c r="B116" s="35" t="str">
        <f ca="true">+IF(ISTEXT('Data Summary'!B116),'Data Summary'!B116,"")</f>
        <v/>
      </c>
      <c r="C116" s="324" t="e">
        <f ca="true">+VALUE('Data Summary'!C116)</f>
        <v>#VALUE!</v>
      </c>
      <c r="D116" s="91" t="e">
        <f ca="true">+IF(AND(ISNUMBER(OFFSET('Water Data'!$D$4,0,10*ROW('Water Data'!D110))),'Data Summary'!BS116="Yes"),100-OFFSET('Water Data'!$D$4,0,10*ROW('Water Data'!D110)),NA())</f>
        <v>#N/A</v>
      </c>
      <c r="E116" s="91" t="e">
        <f ca="true">+IF(AND(ISNUMBER(OFFSET('Water Data'!$D$6,0,10*ROW('Water Data'!D110))),'Data Summary'!BT116="Yes"),OFFSET('Water Data'!$D$6,0,10*ROW('Water Data'!D110)),NA())</f>
        <v>#N/A</v>
      </c>
      <c r="F116" s="91" t="e">
        <f ca="true">+IF(AND(ISNUMBER(OFFSET('Water Data'!$D$9,0,10*ROW('Water Data'!D110))),'Data Summary'!BU116="Yes"),OFFSET('Water Data'!$D$9,0,10*ROW('Water Data'!D110)),NA())</f>
        <v>#N/A</v>
      </c>
      <c r="G116" s="91" t="e">
        <f ca="true">+IF(AND(ISNUMBER(OFFSET('Water Data'!$E$4,0,10*ROW('Water Data'!E110))),'Data Summary'!BV116="Yes"),100-OFFSET('Water Data'!$E$4,0,10*ROW('Water Data'!E110)),NA())</f>
        <v>#N/A</v>
      </c>
      <c r="H116" s="91" t="e">
        <f ca="true">+IF(AND(ISNUMBER(OFFSET('Water Data'!$E$6,0,10*ROW('Water Data'!E110))),'Data Summary'!BW116="Yes"),OFFSET('Water Data'!$E$6,0,10*ROW('Water Data'!E110)),NA())</f>
        <v>#N/A</v>
      </c>
      <c r="I116" s="91" t="e">
        <f ca="true">+IF(AND(ISNUMBER(OFFSET('Water Data'!$E$9,0,10*ROW('Water Data'!E110))),'Data Summary'!BX116="Yes"),OFFSET('Water Data'!$E$9,0,10*ROW('Water Data'!E110)),NA())</f>
        <v>#N/A</v>
      </c>
      <c r="J116" s="91" t="e">
        <f ca="true">+IF(AND(ISNUMBER(OFFSET('Water Data'!$F$4,0,10*ROW('Water Data'!F110))),'Data Summary'!BY116="Yes"),100-OFFSET('Water Data'!$F$4,0,10*ROW('Water Data'!F110)),NA())</f>
        <v>#N/A</v>
      </c>
      <c r="K116" s="91" t="e">
        <f ca="true">+IF(AND(ISNUMBER(OFFSET('Water Data'!$F$6,0,10*ROW('Water Data'!F110))),'Data Summary'!BZ116="Yes"),OFFSET('Water Data'!$F$6,0,10*ROW('Water Data'!F110)),NA())</f>
        <v>#N/A</v>
      </c>
      <c r="L116" s="91" t="e">
        <f ca="true">+IF(AND(ISNUMBER(OFFSET('Water Data'!$F$9,0,10*ROW('Water Data'!F110))),'Data Summary'!CA116="Yes"),OFFSET('Water Data'!$F$9,0,10*ROW('Water Data'!F110)),NA())</f>
        <v>#N/A</v>
      </c>
      <c r="M116" s="91" t="e">
        <f ca="true">+IF(AND(ISNUMBER(OFFSET('Water Data'!$G$4,0,10*ROW('Water Data'!G110))),'Data Summary'!CB116="Yes"),100-OFFSET('Water Data'!$G$4,0,10*ROW('Water Data'!G110)),NA())</f>
        <v>#N/A</v>
      </c>
      <c r="N116" s="91" t="e">
        <f ca="true">+IF(AND(ISNUMBER(OFFSET('Water Data'!$G$6,0,10*ROW('Water Data'!G110))),'Data Summary'!CC116="Yes"),OFFSET('Water Data'!$G$6,0,10*ROW('Water Data'!G110)),NA())</f>
        <v>#N/A</v>
      </c>
      <c r="O116" s="91" t="e">
        <f ca="true">+IF(AND(ISNUMBER(OFFSET('Water Data'!$G$9,0,10*ROW('Water Data'!G110))),'Data Summary'!CD116="Yes"),OFFSET('Water Data'!$G$9,0,10*ROW('Water Data'!G110)),NA())</f>
        <v>#N/A</v>
      </c>
      <c r="P116" s="91" t="e">
        <f ca="true">+IF(AND(ISNUMBER(OFFSET('Water Data'!$H$4,0,10*ROW('Water Data'!H110))),'Data Summary'!CE116="Yes"),100-OFFSET('Water Data'!$H$4,0,10*ROW('Water Data'!H110)),NA())</f>
        <v>#N/A</v>
      </c>
      <c r="Q116" s="91" t="e">
        <f ca="true">+IF(AND(ISNUMBER(OFFSET('Water Data'!$H$6,0,10*ROW('Water Data'!H110))),'Data Summary'!CF116="Yes"),OFFSET('Water Data'!$H$6,0,10*ROW('Water Data'!H110)),NA())</f>
        <v>#N/A</v>
      </c>
      <c r="R116" s="91" t="e">
        <f ca="true">+IF(AND(ISNUMBER(OFFSET('Water Data'!$H$9,0,10*ROW('Water Data'!H110))),'Data Summary'!CG116="Yes"),OFFSET('Water Data'!$H$9,0,10*ROW('Water Data'!H110)),NA())</f>
        <v>#N/A</v>
      </c>
      <c r="S116" s="91" t="e">
        <f ca="true">+IF(AND(ISNUMBER(OFFSET('Water Data'!$I$4,0,10*ROW('Water Data'!I110))),'Data Summary'!CH116="Yes"),100-OFFSET('Water Data'!$I$4,0,10*ROW('Water Data'!I110)),NA())</f>
        <v>#N/A</v>
      </c>
      <c r="T116" s="91" t="e">
        <f ca="true">+IF(AND(ISNUMBER(OFFSET('Water Data'!$I$6,0,10*ROW('Water Data'!I110))),'Data Summary'!CI116="Yes"),OFFSET('Water Data'!$I$6,0,10*ROW('Water Data'!I110)),NA())</f>
        <v>#N/A</v>
      </c>
      <c r="U116" s="91" t="e">
        <f ca="true">+IF(AND(ISNUMBER(OFFSET('Water Data'!$I$9,0,10*ROW('Water Data'!I110))),'Data Summary'!CJ116="Yes"),OFFSET('Water Data'!$I$9,0,10*ROW('Water Data'!I110)),NA())</f>
        <v>#N/A</v>
      </c>
      <c r="V116" s="92" t="e">
        <f ca="true">+IF(AND(ISNUMBER(OFFSET('Sanitation Data'!$D$4,0,10*ROW('Sanitation Data'!D110))),'Data Summary'!CK116="Yes"),100-OFFSET('Sanitation Data'!$D$4,0,10*ROW('Sanitation Data'!D110)),NA())</f>
        <v>#N/A</v>
      </c>
      <c r="W116" s="92" t="e">
        <f ca="true">+IF(AND(ISNUMBER(OFFSET('Sanitation Data'!$D$6,0,10*ROW('Sanitation Data'!D110))),'Data Summary'!CL116="Yes"),OFFSET('Sanitation Data'!$D$6,0,10*ROW('Sanitation Data'!D110)),NA())</f>
        <v>#N/A</v>
      </c>
      <c r="X116" s="92" t="e">
        <f ca="true">+IF(AND(ISNUMBER(OFFSET('Sanitation Data'!$D$10,0,10*ROW('Sanitation Data'!D110))),'Data Summary'!CM116="Yes"),OFFSET('Sanitation Data'!$D$10,0,10*ROW('Sanitation Data'!D110)),NA())</f>
        <v>#N/A</v>
      </c>
      <c r="Y116" s="92" t="e">
        <f ca="true">+IF(AND(ISNUMBER(OFFSET('Sanitation Data'!$D$11,0,10*ROW('Sanitation Data'!D110))),'Data Summary'!CN116="Yes"),OFFSET('Sanitation Data'!$D$11,0,10*ROW('Sanitation Data'!D110)),NA())</f>
        <v>#N/A</v>
      </c>
      <c r="Z116" s="92" t="e">
        <f ca="true">+IF(AND(ISNUMBER(OFFSET('Sanitation Data'!$D$12,0,10*ROW('Sanitation Data'!D110))),'Data Summary'!CO116="Yes"),OFFSET('Sanitation Data'!$D$12,0,10*ROW('Sanitation Data'!D110)),NA())</f>
        <v>#N/A</v>
      </c>
      <c r="AA116" s="92" t="e">
        <f ca="true">+IF(AND(ISNUMBER(OFFSET('Sanitation Data'!$E$4,0,10*ROW('Sanitation Data'!E110))),'Data Summary'!CP116="Yes"),100-OFFSET('Sanitation Data'!$E$4,0,10*ROW('Sanitation Data'!E110)),NA())</f>
        <v>#N/A</v>
      </c>
      <c r="AB116" s="92" t="e">
        <f ca="true">+IF(AND(ISNUMBER(OFFSET('Sanitation Data'!$E$6,0,10*ROW('Sanitation Data'!E110))),'Data Summary'!CQ116="Yes"),OFFSET('Sanitation Data'!$E$6,0,10*ROW('Sanitation Data'!E110)),NA())</f>
        <v>#N/A</v>
      </c>
      <c r="AC116" s="92" t="e">
        <f ca="true">+IF(AND(ISNUMBER(OFFSET('Sanitation Data'!$E$10,0,10*ROW('Sanitation Data'!E110))),'Data Summary'!CR116="Yes"),OFFSET('Sanitation Data'!$E$10,0,10*ROW('Sanitation Data'!E110)),NA())</f>
        <v>#N/A</v>
      </c>
      <c r="AD116" s="92" t="e">
        <f ca="true">+IF(AND(ISNUMBER(OFFSET('Sanitation Data'!$E$11,0,10*ROW('Sanitation Data'!E110))),'Data Summary'!CS116="Yes"),OFFSET('Sanitation Data'!$E$11,0,10*ROW('Sanitation Data'!E110)),NA())</f>
        <v>#N/A</v>
      </c>
      <c r="AE116" s="92" t="e">
        <f ca="true">+IF(AND(ISNUMBER(OFFSET('Sanitation Data'!$E$12,0,10*ROW('Sanitation Data'!E110))),'Data Summary'!CT116="Yes"),OFFSET('Sanitation Data'!$E$12,0,10*ROW('Sanitation Data'!E110)),NA())</f>
        <v>#N/A</v>
      </c>
      <c r="AF116" s="92" t="e">
        <f ca="true">+IF(AND(ISNUMBER(OFFSET('Sanitation Data'!$F$4,0,10*ROW('Sanitation Data'!F110))),'Data Summary'!CU116="Yes"),100-OFFSET('Sanitation Data'!$F$4,0,10*ROW('Sanitation Data'!F110)),NA())</f>
        <v>#N/A</v>
      </c>
      <c r="AG116" s="92" t="e">
        <f ca="true">+IF(AND(ISNUMBER(OFFSET('Sanitation Data'!$F$6,0,10*ROW('Sanitation Data'!F110))),'Data Summary'!CV116="Yes"),OFFSET('Sanitation Data'!$F$6,0,10*ROW('Sanitation Data'!F110)),NA())</f>
        <v>#N/A</v>
      </c>
      <c r="AH116" s="92" t="e">
        <f ca="true">+IF(AND(ISNUMBER(OFFSET('Sanitation Data'!$F$10,0,10*ROW('Sanitation Data'!F110))),'Data Summary'!CW116="Yes"),OFFSET('Sanitation Data'!$F$10,0,10*ROW('Sanitation Data'!F110)),NA())</f>
        <v>#N/A</v>
      </c>
      <c r="AI116" s="92" t="e">
        <f ca="true">+IF(AND(ISNUMBER(OFFSET('Sanitation Data'!$F$11,0,10*ROW('Sanitation Data'!F110))),'Data Summary'!CX116="Yes"),OFFSET('Sanitation Data'!$F$11,0,10*ROW('Sanitation Data'!F110)),NA())</f>
        <v>#N/A</v>
      </c>
      <c r="AJ116" s="92" t="e">
        <f ca="true">+IF(AND(ISNUMBER(OFFSET('Sanitation Data'!$F$12,0,10*ROW('Sanitation Data'!F110))),'Data Summary'!CY116="Yes"),OFFSET('Sanitation Data'!$F$12,0,10*ROW('Sanitation Data'!F110)),NA())</f>
        <v>#N/A</v>
      </c>
      <c r="AK116" s="92" t="e">
        <f ca="true">+IF(AND(ISNUMBER(OFFSET('Sanitation Data'!$G$4,0,10*ROW('Sanitation Data'!G110))),'Data Summary'!CZ116="Yes"),100-OFFSET('Sanitation Data'!$G$4,0,10*ROW('Sanitation Data'!G110)),NA())</f>
        <v>#N/A</v>
      </c>
      <c r="AL116" s="92" t="e">
        <f ca="true">+IF(AND(ISNUMBER(OFFSET('Sanitation Data'!$G$6,0,10*ROW('Sanitation Data'!G110))),'Data Summary'!DA116="Yes"),OFFSET('Sanitation Data'!$G$6,0,10*ROW('Sanitation Data'!G110)),NA())</f>
        <v>#N/A</v>
      </c>
      <c r="AM116" s="92" t="e">
        <f ca="true">+IF(AND(ISNUMBER(OFFSET('Sanitation Data'!$G$10,0,10*ROW('Sanitation Data'!G110))),'Data Summary'!DB116="Yes"),OFFSET('Sanitation Data'!$G$10,0,10*ROW('Sanitation Data'!G110)),NA())</f>
        <v>#N/A</v>
      </c>
      <c r="AN116" s="92" t="e">
        <f ca="true">+IF(AND(ISNUMBER(OFFSET('Sanitation Data'!$G$11,0,10*ROW('Sanitation Data'!G110))),'Data Summary'!DC116="Yes"),OFFSET('Sanitation Data'!$G$11,0,10*ROW('Sanitation Data'!G110)),NA())</f>
        <v>#N/A</v>
      </c>
      <c r="AO116" s="92" t="e">
        <f ca="true">+IF(AND(ISNUMBER(OFFSET('Sanitation Data'!$G$12,0,10*ROW('Sanitation Data'!G110))),'Data Summary'!DD116="Yes"),OFFSET('Sanitation Data'!$G$12,0,10*ROW('Sanitation Data'!G110)),NA())</f>
        <v>#N/A</v>
      </c>
      <c r="AP116" s="92" t="e">
        <f ca="true">+IF(AND(ISNUMBER(OFFSET('Sanitation Data'!$H$4,0,10*ROW('Sanitation Data'!H110))),'Data Summary'!DE116="Yes"),100-OFFSET('Sanitation Data'!$H$4,0,10*ROW('Sanitation Data'!H110)),NA())</f>
        <v>#N/A</v>
      </c>
      <c r="AQ116" s="92" t="e">
        <f ca="true">+IF(AND(ISNUMBER(OFFSET('Sanitation Data'!$H$6,0,10*ROW('Sanitation Data'!H110))),'Data Summary'!DF116="Yes"),OFFSET('Sanitation Data'!$H$6,0,10*ROW('Sanitation Data'!H110)),NA())</f>
        <v>#N/A</v>
      </c>
      <c r="AR116" s="92" t="e">
        <f ca="true">+IF(AND(ISNUMBER(OFFSET('Sanitation Data'!$H$10,0,10*ROW('Sanitation Data'!H110))),'Data Summary'!DG116="Yes"),OFFSET('Sanitation Data'!$H$10,0,10*ROW('Sanitation Data'!H110)),NA())</f>
        <v>#N/A</v>
      </c>
      <c r="AS116" s="92" t="e">
        <f ca="true">+IF(AND(ISNUMBER(OFFSET('Sanitation Data'!$H$11,0,10*ROW('Sanitation Data'!H110))),'Data Summary'!DH116="Yes"),OFFSET('Sanitation Data'!$H$11,0,10*ROW('Sanitation Data'!H110)),NA())</f>
        <v>#N/A</v>
      </c>
      <c r="AT116" s="92" t="e">
        <f ca="true">+IF(AND(ISNUMBER(OFFSET('Sanitation Data'!$H$12,0,10*ROW('Sanitation Data'!H110))),'Data Summary'!DI116="Yes"),OFFSET('Sanitation Data'!$H$12,0,10*ROW('Sanitation Data'!H110)),NA())</f>
        <v>#N/A</v>
      </c>
      <c r="AU116" s="92" t="e">
        <f ca="true">+IF(AND(ISNUMBER(OFFSET('Sanitation Data'!$I$4,0,10*ROW('Sanitation Data'!I110))),'Data Summary'!DJ116="Yes"),100-OFFSET('Sanitation Data'!$I$4,0,10*ROW('Sanitation Data'!I110)),NA())</f>
        <v>#N/A</v>
      </c>
      <c r="AV116" s="92" t="e">
        <f ca="true">+IF(AND(ISNUMBER(OFFSET('Sanitation Data'!$I$6,0,10*ROW('Sanitation Data'!I110))),'Data Summary'!DK116="Yes"),OFFSET('Sanitation Data'!$I$6,0,10*ROW('Sanitation Data'!I110)),NA())</f>
        <v>#N/A</v>
      </c>
      <c r="AW116" s="92" t="e">
        <f ca="true">+IF(AND(ISNUMBER(OFFSET('Sanitation Data'!$I$10,0,10*ROW('Sanitation Data'!I110))),'Data Summary'!DL116="Yes"),OFFSET('Sanitation Data'!$I$10,0,10*ROW('Sanitation Data'!I110)),NA())</f>
        <v>#N/A</v>
      </c>
      <c r="AX116" s="92" t="e">
        <f ca="true">+IF(AND(ISNUMBER(OFFSET('Sanitation Data'!$I$11,0,10*ROW('Sanitation Data'!I110))),'Data Summary'!DM116="Yes"),OFFSET('Sanitation Data'!$I$11,0,10*ROW('Sanitation Data'!I110)),NA())</f>
        <v>#N/A</v>
      </c>
      <c r="AY116" s="92" t="e">
        <f ca="true">+IF(AND(ISNUMBER(OFFSET('Sanitation Data'!$I$12,0,10*ROW('Sanitation Data'!I110))),'Data Summary'!DN116="Yes"),OFFSET('Sanitation Data'!$I$12,0,10*ROW('Sanitation Data'!I110)),NA())</f>
        <v>#N/A</v>
      </c>
      <c r="AZ116" s="93" t="e">
        <f ca="true">+IF(AND(ISNUMBER(OFFSET('Hygiene Data'!$D$5,0,10*ROW('Hygiene Data'!D110))),'Data Summary'!DO116="Yes"),OFFSET('Hygiene Data'!$D$5,0,10*ROW('Hygiene Data'!D110)),NA())</f>
        <v>#N/A</v>
      </c>
      <c r="BA116" s="93" t="e">
        <f ca="true">+IF(AND(ISNUMBER(OFFSET('Hygiene Data'!$D$7,0,10*ROW('Hygiene Data'!D110))),'Data Summary'!DP116="Yes"),OFFSET('Hygiene Data'!$D$7,0,10*ROW('Hygiene Data'!D110)),NA())</f>
        <v>#N/A</v>
      </c>
      <c r="BB116" s="93" t="e">
        <f ca="true">+IF(AND(ISNUMBER(OFFSET('Hygiene Data'!$D$9,0,10*ROW('Hygiene Data'!D110))),'Data Summary'!DQ116="Yes"),OFFSET('Hygiene Data'!$D$9,0,10*ROW('Hygiene Data'!D110)),NA())</f>
        <v>#N/A</v>
      </c>
      <c r="BC116" s="93" t="e">
        <f ca="true">+IF(AND(ISNUMBER(OFFSET('Hygiene Data'!$E$5,0,10*ROW('Hygiene Data'!E110))),'Data Summary'!DR116="Yes"),OFFSET('Hygiene Data'!$E$5,0,10*ROW('Hygiene Data'!E110)),NA())</f>
        <v>#N/A</v>
      </c>
      <c r="BD116" s="93" t="e">
        <f ca="true">+IF(AND(ISNUMBER(OFFSET('Hygiene Data'!$E$7,0,10*ROW('Hygiene Data'!E110))),'Data Summary'!DS116="Yes"),OFFSET('Hygiene Data'!$E$7,0,10*ROW('Hygiene Data'!E110)),NA())</f>
        <v>#N/A</v>
      </c>
      <c r="BE116" s="93" t="e">
        <f ca="true">+IF(AND(ISNUMBER(OFFSET('Hygiene Data'!$E$9,0,10*ROW('Hygiene Data'!E110))),'Data Summary'!DT116="Yes"),OFFSET('Hygiene Data'!$E$9,0,10*ROW('Hygiene Data'!E110)),NA())</f>
        <v>#N/A</v>
      </c>
      <c r="BF116" s="93" t="e">
        <f ca="true">+IF(AND(ISNUMBER(OFFSET('Hygiene Data'!$F$5,0,10*ROW('Hygiene Data'!F110))),'Data Summary'!DU116="Yes"),OFFSET('Hygiene Data'!$F$5,0,10*ROW('Hygiene Data'!F110)),NA())</f>
        <v>#N/A</v>
      </c>
      <c r="BG116" s="93" t="e">
        <f ca="true">+IF(AND(ISNUMBER(OFFSET('Hygiene Data'!$F$7,0,10*ROW('Hygiene Data'!F110))),'Data Summary'!DV116="Yes"),OFFSET('Hygiene Data'!$F$7,0,10*ROW('Hygiene Data'!F110)),NA())</f>
        <v>#N/A</v>
      </c>
      <c r="BH116" s="93" t="e">
        <f ca="true">+IF(AND(ISNUMBER(OFFSET('Hygiene Data'!$F$9,0,10*ROW('Hygiene Data'!F110))),'Data Summary'!DW116="Yes"),OFFSET('Hygiene Data'!$F$9,0,10*ROW('Hygiene Data'!F110)),NA())</f>
        <v>#N/A</v>
      </c>
      <c r="BI116" s="93" t="e">
        <f ca="true">+IF(AND(ISNUMBER(OFFSET('Hygiene Data'!$G$5,0,10*ROW('Hygiene Data'!G110))),'Data Summary'!DX116="Yes"),OFFSET('Hygiene Data'!$G$5,0,10*ROW('Hygiene Data'!G110)),NA())</f>
        <v>#N/A</v>
      </c>
      <c r="BJ116" s="93" t="e">
        <f ca="true">+IF(AND(ISNUMBER(OFFSET('Hygiene Data'!$G$7,0,10*ROW('Hygiene Data'!G110))),'Data Summary'!DY116="Yes"),OFFSET('Hygiene Data'!$G$7,0,10*ROW('Hygiene Data'!G110)),NA())</f>
        <v>#N/A</v>
      </c>
      <c r="BK116" s="93" t="e">
        <f ca="true">+IF(AND(ISNUMBER(OFFSET('Hygiene Data'!$G$9,0,10*ROW('Hygiene Data'!G110))),'Data Summary'!DZ116="Yes"),OFFSET('Hygiene Data'!$G$9,0,10*ROW('Hygiene Data'!G110)),NA())</f>
        <v>#N/A</v>
      </c>
      <c r="BL116" s="93" t="e">
        <f ca="true">+IF(AND(ISNUMBER(OFFSET('Hygiene Data'!$H$5,0,10*ROW('Hygiene Data'!H110))),'Data Summary'!EA116="Yes"),OFFSET('Hygiene Data'!$H$5,0,10*ROW('Hygiene Data'!H110)),NA())</f>
        <v>#N/A</v>
      </c>
      <c r="BM116" s="93" t="e">
        <f ca="true">+IF(AND(ISNUMBER(OFFSET('Hygiene Data'!$H$7,0,10*ROW('Hygiene Data'!H110))),'Data Summary'!EB116="Yes"),OFFSET('Hygiene Data'!$H$7,0,10*ROW('Hygiene Data'!H110)),NA())</f>
        <v>#N/A</v>
      </c>
      <c r="BN116" s="93" t="e">
        <f ca="true">+IF(AND(ISNUMBER(OFFSET('Hygiene Data'!$H$9,0,10*ROW('Hygiene Data'!H110))),'Data Summary'!EC116="Yes"),OFFSET('Hygiene Data'!$H$9,0,10*ROW('Hygiene Data'!H110)),NA())</f>
        <v>#N/A</v>
      </c>
      <c r="BO116" s="93" t="e">
        <f ca="true">+IF(AND(ISNUMBER(OFFSET('Hygiene Data'!$I$5,0,10*ROW('Hygiene Data'!I110))),'Data Summary'!ED116="Yes"),OFFSET('Hygiene Data'!$I$5,0,10*ROW('Hygiene Data'!I110)),NA())</f>
        <v>#N/A</v>
      </c>
      <c r="BP116" s="93" t="e">
        <f ca="true">+IF(AND(ISNUMBER(OFFSET('Hygiene Data'!$I$7,0,10*ROW('Hygiene Data'!I110))),'Data Summary'!EE116="Yes"),OFFSET('Hygiene Data'!$I$7,0,10*ROW('Hygiene Data'!I110)),NA())</f>
        <v>#N/A</v>
      </c>
      <c r="BQ116" s="93" t="e">
        <f ca="true">+IF(AND(ISNUMBER(OFFSET('Hygiene Data'!$I$9,0,10*ROW('Hygiene Data'!I110))),'Data Summary'!EF116="Yes"),OFFSET('Hygiene Data'!$I$9,0,10*ROW('Hygiene Data'!I110)),NA())</f>
        <v>#N/A</v>
      </c>
    </row>
    <row xmlns:x14ac="http://schemas.microsoft.com/office/spreadsheetml/2009/9/ac" r="117" x14ac:dyDescent="0.2">
      <c r="A117" s="325" t="e">
        <f ca="true">+RIGHT('Data Summary'!A117,LEN('Data Summary'!A117)-9)</f>
        <v>#VALUE!</v>
      </c>
      <c r="B117" s="35" t="str">
        <f ca="true">+IF(ISTEXT('Data Summary'!B117),'Data Summary'!B117,"")</f>
        <v/>
      </c>
      <c r="C117" s="324" t="e">
        <f ca="true">+VALUE('Data Summary'!C117)</f>
        <v>#VALUE!</v>
      </c>
      <c r="D117" s="91" t="e">
        <f ca="true">+IF(AND(ISNUMBER(OFFSET('Water Data'!$D$4,0,10*ROW('Water Data'!D111))),'Data Summary'!BS117="Yes"),100-OFFSET('Water Data'!$D$4,0,10*ROW('Water Data'!D111)),NA())</f>
        <v>#N/A</v>
      </c>
      <c r="E117" s="91" t="e">
        <f ca="true">+IF(AND(ISNUMBER(OFFSET('Water Data'!$D$6,0,10*ROW('Water Data'!D111))),'Data Summary'!BT117="Yes"),OFFSET('Water Data'!$D$6,0,10*ROW('Water Data'!D111)),NA())</f>
        <v>#N/A</v>
      </c>
      <c r="F117" s="91" t="e">
        <f ca="true">+IF(AND(ISNUMBER(OFFSET('Water Data'!$D$9,0,10*ROW('Water Data'!D111))),'Data Summary'!BU117="Yes"),OFFSET('Water Data'!$D$9,0,10*ROW('Water Data'!D111)),NA())</f>
        <v>#N/A</v>
      </c>
      <c r="G117" s="91" t="e">
        <f ca="true">+IF(AND(ISNUMBER(OFFSET('Water Data'!$E$4,0,10*ROW('Water Data'!E111))),'Data Summary'!BV117="Yes"),100-OFFSET('Water Data'!$E$4,0,10*ROW('Water Data'!E111)),NA())</f>
        <v>#N/A</v>
      </c>
      <c r="H117" s="91" t="e">
        <f ca="true">+IF(AND(ISNUMBER(OFFSET('Water Data'!$E$6,0,10*ROW('Water Data'!E111))),'Data Summary'!BW117="Yes"),OFFSET('Water Data'!$E$6,0,10*ROW('Water Data'!E111)),NA())</f>
        <v>#N/A</v>
      </c>
      <c r="I117" s="91" t="e">
        <f ca="true">+IF(AND(ISNUMBER(OFFSET('Water Data'!$E$9,0,10*ROW('Water Data'!E111))),'Data Summary'!BX117="Yes"),OFFSET('Water Data'!$E$9,0,10*ROW('Water Data'!E111)),NA())</f>
        <v>#N/A</v>
      </c>
      <c r="J117" s="91" t="e">
        <f ca="true">+IF(AND(ISNUMBER(OFFSET('Water Data'!$F$4,0,10*ROW('Water Data'!F111))),'Data Summary'!BY117="Yes"),100-OFFSET('Water Data'!$F$4,0,10*ROW('Water Data'!F111)),NA())</f>
        <v>#N/A</v>
      </c>
      <c r="K117" s="91" t="e">
        <f ca="true">+IF(AND(ISNUMBER(OFFSET('Water Data'!$F$6,0,10*ROW('Water Data'!F111))),'Data Summary'!BZ117="Yes"),OFFSET('Water Data'!$F$6,0,10*ROW('Water Data'!F111)),NA())</f>
        <v>#N/A</v>
      </c>
      <c r="L117" s="91" t="e">
        <f ca="true">+IF(AND(ISNUMBER(OFFSET('Water Data'!$F$9,0,10*ROW('Water Data'!F111))),'Data Summary'!CA117="Yes"),OFFSET('Water Data'!$F$9,0,10*ROW('Water Data'!F111)),NA())</f>
        <v>#N/A</v>
      </c>
      <c r="M117" s="91" t="e">
        <f ca="true">+IF(AND(ISNUMBER(OFFSET('Water Data'!$G$4,0,10*ROW('Water Data'!G111))),'Data Summary'!CB117="Yes"),100-OFFSET('Water Data'!$G$4,0,10*ROW('Water Data'!G111)),NA())</f>
        <v>#N/A</v>
      </c>
      <c r="N117" s="91" t="e">
        <f ca="true">+IF(AND(ISNUMBER(OFFSET('Water Data'!$G$6,0,10*ROW('Water Data'!G111))),'Data Summary'!CC117="Yes"),OFFSET('Water Data'!$G$6,0,10*ROW('Water Data'!G111)),NA())</f>
        <v>#N/A</v>
      </c>
      <c r="O117" s="91" t="e">
        <f ca="true">+IF(AND(ISNUMBER(OFFSET('Water Data'!$G$9,0,10*ROW('Water Data'!G111))),'Data Summary'!CD117="Yes"),OFFSET('Water Data'!$G$9,0,10*ROW('Water Data'!G111)),NA())</f>
        <v>#N/A</v>
      </c>
      <c r="P117" s="91" t="e">
        <f ca="true">+IF(AND(ISNUMBER(OFFSET('Water Data'!$H$4,0,10*ROW('Water Data'!H111))),'Data Summary'!CE117="Yes"),100-OFFSET('Water Data'!$H$4,0,10*ROW('Water Data'!H111)),NA())</f>
        <v>#N/A</v>
      </c>
      <c r="Q117" s="91" t="e">
        <f ca="true">+IF(AND(ISNUMBER(OFFSET('Water Data'!$H$6,0,10*ROW('Water Data'!H111))),'Data Summary'!CF117="Yes"),OFFSET('Water Data'!$H$6,0,10*ROW('Water Data'!H111)),NA())</f>
        <v>#N/A</v>
      </c>
      <c r="R117" s="91" t="e">
        <f ca="true">+IF(AND(ISNUMBER(OFFSET('Water Data'!$H$9,0,10*ROW('Water Data'!H111))),'Data Summary'!CG117="Yes"),OFFSET('Water Data'!$H$9,0,10*ROW('Water Data'!H111)),NA())</f>
        <v>#N/A</v>
      </c>
      <c r="S117" s="91" t="e">
        <f ca="true">+IF(AND(ISNUMBER(OFFSET('Water Data'!$I$4,0,10*ROW('Water Data'!I111))),'Data Summary'!CH117="Yes"),100-OFFSET('Water Data'!$I$4,0,10*ROW('Water Data'!I111)),NA())</f>
        <v>#N/A</v>
      </c>
      <c r="T117" s="91" t="e">
        <f ca="true">+IF(AND(ISNUMBER(OFFSET('Water Data'!$I$6,0,10*ROW('Water Data'!I111))),'Data Summary'!CI117="Yes"),OFFSET('Water Data'!$I$6,0,10*ROW('Water Data'!I111)),NA())</f>
        <v>#N/A</v>
      </c>
      <c r="U117" s="91" t="e">
        <f ca="true">+IF(AND(ISNUMBER(OFFSET('Water Data'!$I$9,0,10*ROW('Water Data'!I111))),'Data Summary'!CJ117="Yes"),OFFSET('Water Data'!$I$9,0,10*ROW('Water Data'!I111)),NA())</f>
        <v>#N/A</v>
      </c>
      <c r="V117" s="92" t="e">
        <f ca="true">+IF(AND(ISNUMBER(OFFSET('Sanitation Data'!$D$4,0,10*ROW('Sanitation Data'!D111))),'Data Summary'!CK117="Yes"),100-OFFSET('Sanitation Data'!$D$4,0,10*ROW('Sanitation Data'!D111)),NA())</f>
        <v>#N/A</v>
      </c>
      <c r="W117" s="92" t="e">
        <f ca="true">+IF(AND(ISNUMBER(OFFSET('Sanitation Data'!$D$6,0,10*ROW('Sanitation Data'!D111))),'Data Summary'!CL117="Yes"),OFFSET('Sanitation Data'!$D$6,0,10*ROW('Sanitation Data'!D111)),NA())</f>
        <v>#N/A</v>
      </c>
      <c r="X117" s="92" t="e">
        <f ca="true">+IF(AND(ISNUMBER(OFFSET('Sanitation Data'!$D$10,0,10*ROW('Sanitation Data'!D111))),'Data Summary'!CM117="Yes"),OFFSET('Sanitation Data'!$D$10,0,10*ROW('Sanitation Data'!D111)),NA())</f>
        <v>#N/A</v>
      </c>
      <c r="Y117" s="92" t="e">
        <f ca="true">+IF(AND(ISNUMBER(OFFSET('Sanitation Data'!$D$11,0,10*ROW('Sanitation Data'!D111))),'Data Summary'!CN117="Yes"),OFFSET('Sanitation Data'!$D$11,0,10*ROW('Sanitation Data'!D111)),NA())</f>
        <v>#N/A</v>
      </c>
      <c r="Z117" s="92" t="e">
        <f ca="true">+IF(AND(ISNUMBER(OFFSET('Sanitation Data'!$D$12,0,10*ROW('Sanitation Data'!D111))),'Data Summary'!CO117="Yes"),OFFSET('Sanitation Data'!$D$12,0,10*ROW('Sanitation Data'!D111)),NA())</f>
        <v>#N/A</v>
      </c>
      <c r="AA117" s="92" t="e">
        <f ca="true">+IF(AND(ISNUMBER(OFFSET('Sanitation Data'!$E$4,0,10*ROW('Sanitation Data'!E111))),'Data Summary'!CP117="Yes"),100-OFFSET('Sanitation Data'!$E$4,0,10*ROW('Sanitation Data'!E111)),NA())</f>
        <v>#N/A</v>
      </c>
      <c r="AB117" s="92" t="e">
        <f ca="true">+IF(AND(ISNUMBER(OFFSET('Sanitation Data'!$E$6,0,10*ROW('Sanitation Data'!E111))),'Data Summary'!CQ117="Yes"),OFFSET('Sanitation Data'!$E$6,0,10*ROW('Sanitation Data'!E111)),NA())</f>
        <v>#N/A</v>
      </c>
      <c r="AC117" s="92" t="e">
        <f ca="true">+IF(AND(ISNUMBER(OFFSET('Sanitation Data'!$E$10,0,10*ROW('Sanitation Data'!E111))),'Data Summary'!CR117="Yes"),OFFSET('Sanitation Data'!$E$10,0,10*ROW('Sanitation Data'!E111)),NA())</f>
        <v>#N/A</v>
      </c>
      <c r="AD117" s="92" t="e">
        <f ca="true">+IF(AND(ISNUMBER(OFFSET('Sanitation Data'!$E$11,0,10*ROW('Sanitation Data'!E111))),'Data Summary'!CS117="Yes"),OFFSET('Sanitation Data'!$E$11,0,10*ROW('Sanitation Data'!E111)),NA())</f>
        <v>#N/A</v>
      </c>
      <c r="AE117" s="92" t="e">
        <f ca="true">+IF(AND(ISNUMBER(OFFSET('Sanitation Data'!$E$12,0,10*ROW('Sanitation Data'!E111))),'Data Summary'!CT117="Yes"),OFFSET('Sanitation Data'!$E$12,0,10*ROW('Sanitation Data'!E111)),NA())</f>
        <v>#N/A</v>
      </c>
      <c r="AF117" s="92" t="e">
        <f ca="true">+IF(AND(ISNUMBER(OFFSET('Sanitation Data'!$F$4,0,10*ROW('Sanitation Data'!F111))),'Data Summary'!CU117="Yes"),100-OFFSET('Sanitation Data'!$F$4,0,10*ROW('Sanitation Data'!F111)),NA())</f>
        <v>#N/A</v>
      </c>
      <c r="AG117" s="92" t="e">
        <f ca="true">+IF(AND(ISNUMBER(OFFSET('Sanitation Data'!$F$6,0,10*ROW('Sanitation Data'!F111))),'Data Summary'!CV117="Yes"),OFFSET('Sanitation Data'!$F$6,0,10*ROW('Sanitation Data'!F111)),NA())</f>
        <v>#N/A</v>
      </c>
      <c r="AH117" s="92" t="e">
        <f ca="true">+IF(AND(ISNUMBER(OFFSET('Sanitation Data'!$F$10,0,10*ROW('Sanitation Data'!F111))),'Data Summary'!CW117="Yes"),OFFSET('Sanitation Data'!$F$10,0,10*ROW('Sanitation Data'!F111)),NA())</f>
        <v>#N/A</v>
      </c>
      <c r="AI117" s="92" t="e">
        <f ca="true">+IF(AND(ISNUMBER(OFFSET('Sanitation Data'!$F$11,0,10*ROW('Sanitation Data'!F111))),'Data Summary'!CX117="Yes"),OFFSET('Sanitation Data'!$F$11,0,10*ROW('Sanitation Data'!F111)),NA())</f>
        <v>#N/A</v>
      </c>
      <c r="AJ117" s="92" t="e">
        <f ca="true">+IF(AND(ISNUMBER(OFFSET('Sanitation Data'!$F$12,0,10*ROW('Sanitation Data'!F111))),'Data Summary'!CY117="Yes"),OFFSET('Sanitation Data'!$F$12,0,10*ROW('Sanitation Data'!F111)),NA())</f>
        <v>#N/A</v>
      </c>
      <c r="AK117" s="92" t="e">
        <f ca="true">+IF(AND(ISNUMBER(OFFSET('Sanitation Data'!$G$4,0,10*ROW('Sanitation Data'!G111))),'Data Summary'!CZ117="Yes"),100-OFFSET('Sanitation Data'!$G$4,0,10*ROW('Sanitation Data'!G111)),NA())</f>
        <v>#N/A</v>
      </c>
      <c r="AL117" s="92" t="e">
        <f ca="true">+IF(AND(ISNUMBER(OFFSET('Sanitation Data'!$G$6,0,10*ROW('Sanitation Data'!G111))),'Data Summary'!DA117="Yes"),OFFSET('Sanitation Data'!$G$6,0,10*ROW('Sanitation Data'!G111)),NA())</f>
        <v>#N/A</v>
      </c>
      <c r="AM117" s="92" t="e">
        <f ca="true">+IF(AND(ISNUMBER(OFFSET('Sanitation Data'!$G$10,0,10*ROW('Sanitation Data'!G111))),'Data Summary'!DB117="Yes"),OFFSET('Sanitation Data'!$G$10,0,10*ROW('Sanitation Data'!G111)),NA())</f>
        <v>#N/A</v>
      </c>
      <c r="AN117" s="92" t="e">
        <f ca="true">+IF(AND(ISNUMBER(OFFSET('Sanitation Data'!$G$11,0,10*ROW('Sanitation Data'!G111))),'Data Summary'!DC117="Yes"),OFFSET('Sanitation Data'!$G$11,0,10*ROW('Sanitation Data'!G111)),NA())</f>
        <v>#N/A</v>
      </c>
      <c r="AO117" s="92" t="e">
        <f ca="true">+IF(AND(ISNUMBER(OFFSET('Sanitation Data'!$G$12,0,10*ROW('Sanitation Data'!G111))),'Data Summary'!DD117="Yes"),OFFSET('Sanitation Data'!$G$12,0,10*ROW('Sanitation Data'!G111)),NA())</f>
        <v>#N/A</v>
      </c>
      <c r="AP117" s="92" t="e">
        <f ca="true">+IF(AND(ISNUMBER(OFFSET('Sanitation Data'!$H$4,0,10*ROW('Sanitation Data'!H111))),'Data Summary'!DE117="Yes"),100-OFFSET('Sanitation Data'!$H$4,0,10*ROW('Sanitation Data'!H111)),NA())</f>
        <v>#N/A</v>
      </c>
      <c r="AQ117" s="92" t="e">
        <f ca="true">+IF(AND(ISNUMBER(OFFSET('Sanitation Data'!$H$6,0,10*ROW('Sanitation Data'!H111))),'Data Summary'!DF117="Yes"),OFFSET('Sanitation Data'!$H$6,0,10*ROW('Sanitation Data'!H111)),NA())</f>
        <v>#N/A</v>
      </c>
      <c r="AR117" s="92" t="e">
        <f ca="true">+IF(AND(ISNUMBER(OFFSET('Sanitation Data'!$H$10,0,10*ROW('Sanitation Data'!H111))),'Data Summary'!DG117="Yes"),OFFSET('Sanitation Data'!$H$10,0,10*ROW('Sanitation Data'!H111)),NA())</f>
        <v>#N/A</v>
      </c>
      <c r="AS117" s="92" t="e">
        <f ca="true">+IF(AND(ISNUMBER(OFFSET('Sanitation Data'!$H$11,0,10*ROW('Sanitation Data'!H111))),'Data Summary'!DH117="Yes"),OFFSET('Sanitation Data'!$H$11,0,10*ROW('Sanitation Data'!H111)),NA())</f>
        <v>#N/A</v>
      </c>
      <c r="AT117" s="92" t="e">
        <f ca="true">+IF(AND(ISNUMBER(OFFSET('Sanitation Data'!$H$12,0,10*ROW('Sanitation Data'!H111))),'Data Summary'!DI117="Yes"),OFFSET('Sanitation Data'!$H$12,0,10*ROW('Sanitation Data'!H111)),NA())</f>
        <v>#N/A</v>
      </c>
      <c r="AU117" s="92" t="e">
        <f ca="true">+IF(AND(ISNUMBER(OFFSET('Sanitation Data'!$I$4,0,10*ROW('Sanitation Data'!I111))),'Data Summary'!DJ117="Yes"),100-OFFSET('Sanitation Data'!$I$4,0,10*ROW('Sanitation Data'!I111)),NA())</f>
        <v>#N/A</v>
      </c>
      <c r="AV117" s="92" t="e">
        <f ca="true">+IF(AND(ISNUMBER(OFFSET('Sanitation Data'!$I$6,0,10*ROW('Sanitation Data'!I111))),'Data Summary'!DK117="Yes"),OFFSET('Sanitation Data'!$I$6,0,10*ROW('Sanitation Data'!I111)),NA())</f>
        <v>#N/A</v>
      </c>
      <c r="AW117" s="92" t="e">
        <f ca="true">+IF(AND(ISNUMBER(OFFSET('Sanitation Data'!$I$10,0,10*ROW('Sanitation Data'!I111))),'Data Summary'!DL117="Yes"),OFFSET('Sanitation Data'!$I$10,0,10*ROW('Sanitation Data'!I111)),NA())</f>
        <v>#N/A</v>
      </c>
      <c r="AX117" s="92" t="e">
        <f ca="true">+IF(AND(ISNUMBER(OFFSET('Sanitation Data'!$I$11,0,10*ROW('Sanitation Data'!I111))),'Data Summary'!DM117="Yes"),OFFSET('Sanitation Data'!$I$11,0,10*ROW('Sanitation Data'!I111)),NA())</f>
        <v>#N/A</v>
      </c>
      <c r="AY117" s="92" t="e">
        <f ca="true">+IF(AND(ISNUMBER(OFFSET('Sanitation Data'!$I$12,0,10*ROW('Sanitation Data'!I111))),'Data Summary'!DN117="Yes"),OFFSET('Sanitation Data'!$I$12,0,10*ROW('Sanitation Data'!I111)),NA())</f>
        <v>#N/A</v>
      </c>
      <c r="AZ117" s="93" t="e">
        <f ca="true">+IF(AND(ISNUMBER(OFFSET('Hygiene Data'!$D$5,0,10*ROW('Hygiene Data'!D111))),'Data Summary'!DO117="Yes"),OFFSET('Hygiene Data'!$D$5,0,10*ROW('Hygiene Data'!D111)),NA())</f>
        <v>#N/A</v>
      </c>
      <c r="BA117" s="93" t="e">
        <f ca="true">+IF(AND(ISNUMBER(OFFSET('Hygiene Data'!$D$7,0,10*ROW('Hygiene Data'!D111))),'Data Summary'!DP117="Yes"),OFFSET('Hygiene Data'!$D$7,0,10*ROW('Hygiene Data'!D111)),NA())</f>
        <v>#N/A</v>
      </c>
      <c r="BB117" s="93" t="e">
        <f ca="true">+IF(AND(ISNUMBER(OFFSET('Hygiene Data'!$D$9,0,10*ROW('Hygiene Data'!D111))),'Data Summary'!DQ117="Yes"),OFFSET('Hygiene Data'!$D$9,0,10*ROW('Hygiene Data'!D111)),NA())</f>
        <v>#N/A</v>
      </c>
      <c r="BC117" s="93" t="e">
        <f ca="true">+IF(AND(ISNUMBER(OFFSET('Hygiene Data'!$E$5,0,10*ROW('Hygiene Data'!E111))),'Data Summary'!DR117="Yes"),OFFSET('Hygiene Data'!$E$5,0,10*ROW('Hygiene Data'!E111)),NA())</f>
        <v>#N/A</v>
      </c>
      <c r="BD117" s="93" t="e">
        <f ca="true">+IF(AND(ISNUMBER(OFFSET('Hygiene Data'!$E$7,0,10*ROW('Hygiene Data'!E111))),'Data Summary'!DS117="Yes"),OFFSET('Hygiene Data'!$E$7,0,10*ROW('Hygiene Data'!E111)),NA())</f>
        <v>#N/A</v>
      </c>
      <c r="BE117" s="93" t="e">
        <f ca="true">+IF(AND(ISNUMBER(OFFSET('Hygiene Data'!$E$9,0,10*ROW('Hygiene Data'!E111))),'Data Summary'!DT117="Yes"),OFFSET('Hygiene Data'!$E$9,0,10*ROW('Hygiene Data'!E111)),NA())</f>
        <v>#N/A</v>
      </c>
      <c r="BF117" s="93" t="e">
        <f ca="true">+IF(AND(ISNUMBER(OFFSET('Hygiene Data'!$F$5,0,10*ROW('Hygiene Data'!F111))),'Data Summary'!DU117="Yes"),OFFSET('Hygiene Data'!$F$5,0,10*ROW('Hygiene Data'!F111)),NA())</f>
        <v>#N/A</v>
      </c>
      <c r="BG117" s="93" t="e">
        <f ca="true">+IF(AND(ISNUMBER(OFFSET('Hygiene Data'!$F$7,0,10*ROW('Hygiene Data'!F111))),'Data Summary'!DV117="Yes"),OFFSET('Hygiene Data'!$F$7,0,10*ROW('Hygiene Data'!F111)),NA())</f>
        <v>#N/A</v>
      </c>
      <c r="BH117" s="93" t="e">
        <f ca="true">+IF(AND(ISNUMBER(OFFSET('Hygiene Data'!$F$9,0,10*ROW('Hygiene Data'!F111))),'Data Summary'!DW117="Yes"),OFFSET('Hygiene Data'!$F$9,0,10*ROW('Hygiene Data'!F111)),NA())</f>
        <v>#N/A</v>
      </c>
      <c r="BI117" s="93" t="e">
        <f ca="true">+IF(AND(ISNUMBER(OFFSET('Hygiene Data'!$G$5,0,10*ROW('Hygiene Data'!G111))),'Data Summary'!DX117="Yes"),OFFSET('Hygiene Data'!$G$5,0,10*ROW('Hygiene Data'!G111)),NA())</f>
        <v>#N/A</v>
      </c>
      <c r="BJ117" s="93" t="e">
        <f ca="true">+IF(AND(ISNUMBER(OFFSET('Hygiene Data'!$G$7,0,10*ROW('Hygiene Data'!G111))),'Data Summary'!DY117="Yes"),OFFSET('Hygiene Data'!$G$7,0,10*ROW('Hygiene Data'!G111)),NA())</f>
        <v>#N/A</v>
      </c>
      <c r="BK117" s="93" t="e">
        <f ca="true">+IF(AND(ISNUMBER(OFFSET('Hygiene Data'!$G$9,0,10*ROW('Hygiene Data'!G111))),'Data Summary'!DZ117="Yes"),OFFSET('Hygiene Data'!$G$9,0,10*ROW('Hygiene Data'!G111)),NA())</f>
        <v>#N/A</v>
      </c>
      <c r="BL117" s="93" t="e">
        <f ca="true">+IF(AND(ISNUMBER(OFFSET('Hygiene Data'!$H$5,0,10*ROW('Hygiene Data'!H111))),'Data Summary'!EA117="Yes"),OFFSET('Hygiene Data'!$H$5,0,10*ROW('Hygiene Data'!H111)),NA())</f>
        <v>#N/A</v>
      </c>
      <c r="BM117" s="93" t="e">
        <f ca="true">+IF(AND(ISNUMBER(OFFSET('Hygiene Data'!$H$7,0,10*ROW('Hygiene Data'!H111))),'Data Summary'!EB117="Yes"),OFFSET('Hygiene Data'!$H$7,0,10*ROW('Hygiene Data'!H111)),NA())</f>
        <v>#N/A</v>
      </c>
      <c r="BN117" s="93" t="e">
        <f ca="true">+IF(AND(ISNUMBER(OFFSET('Hygiene Data'!$H$9,0,10*ROW('Hygiene Data'!H111))),'Data Summary'!EC117="Yes"),OFFSET('Hygiene Data'!$H$9,0,10*ROW('Hygiene Data'!H111)),NA())</f>
        <v>#N/A</v>
      </c>
      <c r="BO117" s="93" t="e">
        <f ca="true">+IF(AND(ISNUMBER(OFFSET('Hygiene Data'!$I$5,0,10*ROW('Hygiene Data'!I111))),'Data Summary'!ED117="Yes"),OFFSET('Hygiene Data'!$I$5,0,10*ROW('Hygiene Data'!I111)),NA())</f>
        <v>#N/A</v>
      </c>
      <c r="BP117" s="93" t="e">
        <f ca="true">+IF(AND(ISNUMBER(OFFSET('Hygiene Data'!$I$7,0,10*ROW('Hygiene Data'!I111))),'Data Summary'!EE117="Yes"),OFFSET('Hygiene Data'!$I$7,0,10*ROW('Hygiene Data'!I111)),NA())</f>
        <v>#N/A</v>
      </c>
      <c r="BQ117" s="93" t="e">
        <f ca="true">+IF(AND(ISNUMBER(OFFSET('Hygiene Data'!$I$9,0,10*ROW('Hygiene Data'!I111))),'Data Summary'!EF117="Yes"),OFFSET('Hygiene Data'!$I$9,0,10*ROW('Hygiene Data'!I111)),NA())</f>
        <v>#N/A</v>
      </c>
    </row>
    <row xmlns:x14ac="http://schemas.microsoft.com/office/spreadsheetml/2009/9/ac" r="118" x14ac:dyDescent="0.2">
      <c r="A118" s="325" t="e">
        <f ca="true">+RIGHT('Data Summary'!A118,LEN('Data Summary'!A118)-9)</f>
        <v>#VALUE!</v>
      </c>
      <c r="B118" s="35" t="str">
        <f ca="true">+IF(ISTEXT('Data Summary'!B118),'Data Summary'!B118,"")</f>
        <v/>
      </c>
      <c r="C118" s="324" t="e">
        <f ca="true">+VALUE('Data Summary'!C118)</f>
        <v>#VALUE!</v>
      </c>
      <c r="D118" s="91" t="e">
        <f ca="true">+IF(AND(ISNUMBER(OFFSET('Water Data'!$D$4,0,10*ROW('Water Data'!D112))),'Data Summary'!BS118="Yes"),100-OFFSET('Water Data'!$D$4,0,10*ROW('Water Data'!D112)),NA())</f>
        <v>#N/A</v>
      </c>
      <c r="E118" s="91" t="e">
        <f ca="true">+IF(AND(ISNUMBER(OFFSET('Water Data'!$D$6,0,10*ROW('Water Data'!D112))),'Data Summary'!BT118="Yes"),OFFSET('Water Data'!$D$6,0,10*ROW('Water Data'!D112)),NA())</f>
        <v>#N/A</v>
      </c>
      <c r="F118" s="91" t="e">
        <f ca="true">+IF(AND(ISNUMBER(OFFSET('Water Data'!$D$9,0,10*ROW('Water Data'!D112))),'Data Summary'!BU118="Yes"),OFFSET('Water Data'!$D$9,0,10*ROW('Water Data'!D112)),NA())</f>
        <v>#N/A</v>
      </c>
      <c r="G118" s="91" t="e">
        <f ca="true">+IF(AND(ISNUMBER(OFFSET('Water Data'!$E$4,0,10*ROW('Water Data'!E112))),'Data Summary'!BV118="Yes"),100-OFFSET('Water Data'!$E$4,0,10*ROW('Water Data'!E112)),NA())</f>
        <v>#N/A</v>
      </c>
      <c r="H118" s="91" t="e">
        <f ca="true">+IF(AND(ISNUMBER(OFFSET('Water Data'!$E$6,0,10*ROW('Water Data'!E112))),'Data Summary'!BW118="Yes"),OFFSET('Water Data'!$E$6,0,10*ROW('Water Data'!E112)),NA())</f>
        <v>#N/A</v>
      </c>
      <c r="I118" s="91" t="e">
        <f ca="true">+IF(AND(ISNUMBER(OFFSET('Water Data'!$E$9,0,10*ROW('Water Data'!E112))),'Data Summary'!BX118="Yes"),OFFSET('Water Data'!$E$9,0,10*ROW('Water Data'!E112)),NA())</f>
        <v>#N/A</v>
      </c>
      <c r="J118" s="91" t="e">
        <f ca="true">+IF(AND(ISNUMBER(OFFSET('Water Data'!$F$4,0,10*ROW('Water Data'!F112))),'Data Summary'!BY118="Yes"),100-OFFSET('Water Data'!$F$4,0,10*ROW('Water Data'!F112)),NA())</f>
        <v>#N/A</v>
      </c>
      <c r="K118" s="91" t="e">
        <f ca="true">+IF(AND(ISNUMBER(OFFSET('Water Data'!$F$6,0,10*ROW('Water Data'!F112))),'Data Summary'!BZ118="Yes"),OFFSET('Water Data'!$F$6,0,10*ROW('Water Data'!F112)),NA())</f>
        <v>#N/A</v>
      </c>
      <c r="L118" s="91" t="e">
        <f ca="true">+IF(AND(ISNUMBER(OFFSET('Water Data'!$F$9,0,10*ROW('Water Data'!F112))),'Data Summary'!CA118="Yes"),OFFSET('Water Data'!$F$9,0,10*ROW('Water Data'!F112)),NA())</f>
        <v>#N/A</v>
      </c>
      <c r="M118" s="91" t="e">
        <f ca="true">+IF(AND(ISNUMBER(OFFSET('Water Data'!$G$4,0,10*ROW('Water Data'!G112))),'Data Summary'!CB118="Yes"),100-OFFSET('Water Data'!$G$4,0,10*ROW('Water Data'!G112)),NA())</f>
        <v>#N/A</v>
      </c>
      <c r="N118" s="91" t="e">
        <f ca="true">+IF(AND(ISNUMBER(OFFSET('Water Data'!$G$6,0,10*ROW('Water Data'!G112))),'Data Summary'!CC118="Yes"),OFFSET('Water Data'!$G$6,0,10*ROW('Water Data'!G112)),NA())</f>
        <v>#N/A</v>
      </c>
      <c r="O118" s="91" t="e">
        <f ca="true">+IF(AND(ISNUMBER(OFFSET('Water Data'!$G$9,0,10*ROW('Water Data'!G112))),'Data Summary'!CD118="Yes"),OFFSET('Water Data'!$G$9,0,10*ROW('Water Data'!G112)),NA())</f>
        <v>#N/A</v>
      </c>
      <c r="P118" s="91" t="e">
        <f ca="true">+IF(AND(ISNUMBER(OFFSET('Water Data'!$H$4,0,10*ROW('Water Data'!H112))),'Data Summary'!CE118="Yes"),100-OFFSET('Water Data'!$H$4,0,10*ROW('Water Data'!H112)),NA())</f>
        <v>#N/A</v>
      </c>
      <c r="Q118" s="91" t="e">
        <f ca="true">+IF(AND(ISNUMBER(OFFSET('Water Data'!$H$6,0,10*ROW('Water Data'!H112))),'Data Summary'!CF118="Yes"),OFFSET('Water Data'!$H$6,0,10*ROW('Water Data'!H112)),NA())</f>
        <v>#N/A</v>
      </c>
      <c r="R118" s="91" t="e">
        <f ca="true">+IF(AND(ISNUMBER(OFFSET('Water Data'!$H$9,0,10*ROW('Water Data'!H112))),'Data Summary'!CG118="Yes"),OFFSET('Water Data'!$H$9,0,10*ROW('Water Data'!H112)),NA())</f>
        <v>#N/A</v>
      </c>
      <c r="S118" s="91" t="e">
        <f ca="true">+IF(AND(ISNUMBER(OFFSET('Water Data'!$I$4,0,10*ROW('Water Data'!I112))),'Data Summary'!CH118="Yes"),100-OFFSET('Water Data'!$I$4,0,10*ROW('Water Data'!I112)),NA())</f>
        <v>#N/A</v>
      </c>
      <c r="T118" s="91" t="e">
        <f ca="true">+IF(AND(ISNUMBER(OFFSET('Water Data'!$I$6,0,10*ROW('Water Data'!I112))),'Data Summary'!CI118="Yes"),OFFSET('Water Data'!$I$6,0,10*ROW('Water Data'!I112)),NA())</f>
        <v>#N/A</v>
      </c>
      <c r="U118" s="91" t="e">
        <f ca="true">+IF(AND(ISNUMBER(OFFSET('Water Data'!$I$9,0,10*ROW('Water Data'!I112))),'Data Summary'!CJ118="Yes"),OFFSET('Water Data'!$I$9,0,10*ROW('Water Data'!I112)),NA())</f>
        <v>#N/A</v>
      </c>
      <c r="V118" s="92" t="e">
        <f ca="true">+IF(AND(ISNUMBER(OFFSET('Sanitation Data'!$D$4,0,10*ROW('Sanitation Data'!D112))),'Data Summary'!CK118="Yes"),100-OFFSET('Sanitation Data'!$D$4,0,10*ROW('Sanitation Data'!D112)),NA())</f>
        <v>#N/A</v>
      </c>
      <c r="W118" s="92" t="e">
        <f ca="true">+IF(AND(ISNUMBER(OFFSET('Sanitation Data'!$D$6,0,10*ROW('Sanitation Data'!D112))),'Data Summary'!CL118="Yes"),OFFSET('Sanitation Data'!$D$6,0,10*ROW('Sanitation Data'!D112)),NA())</f>
        <v>#N/A</v>
      </c>
      <c r="X118" s="92" t="e">
        <f ca="true">+IF(AND(ISNUMBER(OFFSET('Sanitation Data'!$D$10,0,10*ROW('Sanitation Data'!D112))),'Data Summary'!CM118="Yes"),OFFSET('Sanitation Data'!$D$10,0,10*ROW('Sanitation Data'!D112)),NA())</f>
        <v>#N/A</v>
      </c>
      <c r="Y118" s="92" t="e">
        <f ca="true">+IF(AND(ISNUMBER(OFFSET('Sanitation Data'!$D$11,0,10*ROW('Sanitation Data'!D112))),'Data Summary'!CN118="Yes"),OFFSET('Sanitation Data'!$D$11,0,10*ROW('Sanitation Data'!D112)),NA())</f>
        <v>#N/A</v>
      </c>
      <c r="Z118" s="92" t="e">
        <f ca="true">+IF(AND(ISNUMBER(OFFSET('Sanitation Data'!$D$12,0,10*ROW('Sanitation Data'!D112))),'Data Summary'!CO118="Yes"),OFFSET('Sanitation Data'!$D$12,0,10*ROW('Sanitation Data'!D112)),NA())</f>
        <v>#N/A</v>
      </c>
      <c r="AA118" s="92" t="e">
        <f ca="true">+IF(AND(ISNUMBER(OFFSET('Sanitation Data'!$E$4,0,10*ROW('Sanitation Data'!E112))),'Data Summary'!CP118="Yes"),100-OFFSET('Sanitation Data'!$E$4,0,10*ROW('Sanitation Data'!E112)),NA())</f>
        <v>#N/A</v>
      </c>
      <c r="AB118" s="92" t="e">
        <f ca="true">+IF(AND(ISNUMBER(OFFSET('Sanitation Data'!$E$6,0,10*ROW('Sanitation Data'!E112))),'Data Summary'!CQ118="Yes"),OFFSET('Sanitation Data'!$E$6,0,10*ROW('Sanitation Data'!E112)),NA())</f>
        <v>#N/A</v>
      </c>
      <c r="AC118" s="92" t="e">
        <f ca="true">+IF(AND(ISNUMBER(OFFSET('Sanitation Data'!$E$10,0,10*ROW('Sanitation Data'!E112))),'Data Summary'!CR118="Yes"),OFFSET('Sanitation Data'!$E$10,0,10*ROW('Sanitation Data'!E112)),NA())</f>
        <v>#N/A</v>
      </c>
      <c r="AD118" s="92" t="e">
        <f ca="true">+IF(AND(ISNUMBER(OFFSET('Sanitation Data'!$E$11,0,10*ROW('Sanitation Data'!E112))),'Data Summary'!CS118="Yes"),OFFSET('Sanitation Data'!$E$11,0,10*ROW('Sanitation Data'!E112)),NA())</f>
        <v>#N/A</v>
      </c>
      <c r="AE118" s="92" t="e">
        <f ca="true">+IF(AND(ISNUMBER(OFFSET('Sanitation Data'!$E$12,0,10*ROW('Sanitation Data'!E112))),'Data Summary'!CT118="Yes"),OFFSET('Sanitation Data'!$E$12,0,10*ROW('Sanitation Data'!E112)),NA())</f>
        <v>#N/A</v>
      </c>
      <c r="AF118" s="92" t="e">
        <f ca="true">+IF(AND(ISNUMBER(OFFSET('Sanitation Data'!$F$4,0,10*ROW('Sanitation Data'!F112))),'Data Summary'!CU118="Yes"),100-OFFSET('Sanitation Data'!$F$4,0,10*ROW('Sanitation Data'!F112)),NA())</f>
        <v>#N/A</v>
      </c>
      <c r="AG118" s="92" t="e">
        <f ca="true">+IF(AND(ISNUMBER(OFFSET('Sanitation Data'!$F$6,0,10*ROW('Sanitation Data'!F112))),'Data Summary'!CV118="Yes"),OFFSET('Sanitation Data'!$F$6,0,10*ROW('Sanitation Data'!F112)),NA())</f>
        <v>#N/A</v>
      </c>
      <c r="AH118" s="92" t="e">
        <f ca="true">+IF(AND(ISNUMBER(OFFSET('Sanitation Data'!$F$10,0,10*ROW('Sanitation Data'!F112))),'Data Summary'!CW118="Yes"),OFFSET('Sanitation Data'!$F$10,0,10*ROW('Sanitation Data'!F112)),NA())</f>
        <v>#N/A</v>
      </c>
      <c r="AI118" s="92" t="e">
        <f ca="true">+IF(AND(ISNUMBER(OFFSET('Sanitation Data'!$F$11,0,10*ROW('Sanitation Data'!F112))),'Data Summary'!CX118="Yes"),OFFSET('Sanitation Data'!$F$11,0,10*ROW('Sanitation Data'!F112)),NA())</f>
        <v>#N/A</v>
      </c>
      <c r="AJ118" s="92" t="e">
        <f ca="true">+IF(AND(ISNUMBER(OFFSET('Sanitation Data'!$F$12,0,10*ROW('Sanitation Data'!F112))),'Data Summary'!CY118="Yes"),OFFSET('Sanitation Data'!$F$12,0,10*ROW('Sanitation Data'!F112)),NA())</f>
        <v>#N/A</v>
      </c>
      <c r="AK118" s="92" t="e">
        <f ca="true">+IF(AND(ISNUMBER(OFFSET('Sanitation Data'!$G$4,0,10*ROW('Sanitation Data'!G112))),'Data Summary'!CZ118="Yes"),100-OFFSET('Sanitation Data'!$G$4,0,10*ROW('Sanitation Data'!G112)),NA())</f>
        <v>#N/A</v>
      </c>
      <c r="AL118" s="92" t="e">
        <f ca="true">+IF(AND(ISNUMBER(OFFSET('Sanitation Data'!$G$6,0,10*ROW('Sanitation Data'!G112))),'Data Summary'!DA118="Yes"),OFFSET('Sanitation Data'!$G$6,0,10*ROW('Sanitation Data'!G112)),NA())</f>
        <v>#N/A</v>
      </c>
      <c r="AM118" s="92" t="e">
        <f ca="true">+IF(AND(ISNUMBER(OFFSET('Sanitation Data'!$G$10,0,10*ROW('Sanitation Data'!G112))),'Data Summary'!DB118="Yes"),OFFSET('Sanitation Data'!$G$10,0,10*ROW('Sanitation Data'!G112)),NA())</f>
        <v>#N/A</v>
      </c>
      <c r="AN118" s="92" t="e">
        <f ca="true">+IF(AND(ISNUMBER(OFFSET('Sanitation Data'!$G$11,0,10*ROW('Sanitation Data'!G112))),'Data Summary'!DC118="Yes"),OFFSET('Sanitation Data'!$G$11,0,10*ROW('Sanitation Data'!G112)),NA())</f>
        <v>#N/A</v>
      </c>
      <c r="AO118" s="92" t="e">
        <f ca="true">+IF(AND(ISNUMBER(OFFSET('Sanitation Data'!$G$12,0,10*ROW('Sanitation Data'!G112))),'Data Summary'!DD118="Yes"),OFFSET('Sanitation Data'!$G$12,0,10*ROW('Sanitation Data'!G112)),NA())</f>
        <v>#N/A</v>
      </c>
      <c r="AP118" s="92" t="e">
        <f ca="true">+IF(AND(ISNUMBER(OFFSET('Sanitation Data'!$H$4,0,10*ROW('Sanitation Data'!H112))),'Data Summary'!DE118="Yes"),100-OFFSET('Sanitation Data'!$H$4,0,10*ROW('Sanitation Data'!H112)),NA())</f>
        <v>#N/A</v>
      </c>
      <c r="AQ118" s="92" t="e">
        <f ca="true">+IF(AND(ISNUMBER(OFFSET('Sanitation Data'!$H$6,0,10*ROW('Sanitation Data'!H112))),'Data Summary'!DF118="Yes"),OFFSET('Sanitation Data'!$H$6,0,10*ROW('Sanitation Data'!H112)),NA())</f>
        <v>#N/A</v>
      </c>
      <c r="AR118" s="92" t="e">
        <f ca="true">+IF(AND(ISNUMBER(OFFSET('Sanitation Data'!$H$10,0,10*ROW('Sanitation Data'!H112))),'Data Summary'!DG118="Yes"),OFFSET('Sanitation Data'!$H$10,0,10*ROW('Sanitation Data'!H112)),NA())</f>
        <v>#N/A</v>
      </c>
      <c r="AS118" s="92" t="e">
        <f ca="true">+IF(AND(ISNUMBER(OFFSET('Sanitation Data'!$H$11,0,10*ROW('Sanitation Data'!H112))),'Data Summary'!DH118="Yes"),OFFSET('Sanitation Data'!$H$11,0,10*ROW('Sanitation Data'!H112)),NA())</f>
        <v>#N/A</v>
      </c>
      <c r="AT118" s="92" t="e">
        <f ca="true">+IF(AND(ISNUMBER(OFFSET('Sanitation Data'!$H$12,0,10*ROW('Sanitation Data'!H112))),'Data Summary'!DI118="Yes"),OFFSET('Sanitation Data'!$H$12,0,10*ROW('Sanitation Data'!H112)),NA())</f>
        <v>#N/A</v>
      </c>
      <c r="AU118" s="92" t="e">
        <f ca="true">+IF(AND(ISNUMBER(OFFSET('Sanitation Data'!$I$4,0,10*ROW('Sanitation Data'!I112))),'Data Summary'!DJ118="Yes"),100-OFFSET('Sanitation Data'!$I$4,0,10*ROW('Sanitation Data'!I112)),NA())</f>
        <v>#N/A</v>
      </c>
      <c r="AV118" s="92" t="e">
        <f ca="true">+IF(AND(ISNUMBER(OFFSET('Sanitation Data'!$I$6,0,10*ROW('Sanitation Data'!I112))),'Data Summary'!DK118="Yes"),OFFSET('Sanitation Data'!$I$6,0,10*ROW('Sanitation Data'!I112)),NA())</f>
        <v>#N/A</v>
      </c>
      <c r="AW118" s="92" t="e">
        <f ca="true">+IF(AND(ISNUMBER(OFFSET('Sanitation Data'!$I$10,0,10*ROW('Sanitation Data'!I112))),'Data Summary'!DL118="Yes"),OFFSET('Sanitation Data'!$I$10,0,10*ROW('Sanitation Data'!I112)),NA())</f>
        <v>#N/A</v>
      </c>
      <c r="AX118" s="92" t="e">
        <f ca="true">+IF(AND(ISNUMBER(OFFSET('Sanitation Data'!$I$11,0,10*ROW('Sanitation Data'!I112))),'Data Summary'!DM118="Yes"),OFFSET('Sanitation Data'!$I$11,0,10*ROW('Sanitation Data'!I112)),NA())</f>
        <v>#N/A</v>
      </c>
      <c r="AY118" s="92" t="e">
        <f ca="true">+IF(AND(ISNUMBER(OFFSET('Sanitation Data'!$I$12,0,10*ROW('Sanitation Data'!I112))),'Data Summary'!DN118="Yes"),OFFSET('Sanitation Data'!$I$12,0,10*ROW('Sanitation Data'!I112)),NA())</f>
        <v>#N/A</v>
      </c>
      <c r="AZ118" s="93" t="e">
        <f ca="true">+IF(AND(ISNUMBER(OFFSET('Hygiene Data'!$D$5,0,10*ROW('Hygiene Data'!D112))),'Data Summary'!DO118="Yes"),OFFSET('Hygiene Data'!$D$5,0,10*ROW('Hygiene Data'!D112)),NA())</f>
        <v>#N/A</v>
      </c>
      <c r="BA118" s="93" t="e">
        <f ca="true">+IF(AND(ISNUMBER(OFFSET('Hygiene Data'!$D$7,0,10*ROW('Hygiene Data'!D112))),'Data Summary'!DP118="Yes"),OFFSET('Hygiene Data'!$D$7,0,10*ROW('Hygiene Data'!D112)),NA())</f>
        <v>#N/A</v>
      </c>
      <c r="BB118" s="93" t="e">
        <f ca="true">+IF(AND(ISNUMBER(OFFSET('Hygiene Data'!$D$9,0,10*ROW('Hygiene Data'!D112))),'Data Summary'!DQ118="Yes"),OFFSET('Hygiene Data'!$D$9,0,10*ROW('Hygiene Data'!D112)),NA())</f>
        <v>#N/A</v>
      </c>
      <c r="BC118" s="93" t="e">
        <f ca="true">+IF(AND(ISNUMBER(OFFSET('Hygiene Data'!$E$5,0,10*ROW('Hygiene Data'!E112))),'Data Summary'!DR118="Yes"),OFFSET('Hygiene Data'!$E$5,0,10*ROW('Hygiene Data'!E112)),NA())</f>
        <v>#N/A</v>
      </c>
      <c r="BD118" s="93" t="e">
        <f ca="true">+IF(AND(ISNUMBER(OFFSET('Hygiene Data'!$E$7,0,10*ROW('Hygiene Data'!E112))),'Data Summary'!DS118="Yes"),OFFSET('Hygiene Data'!$E$7,0,10*ROW('Hygiene Data'!E112)),NA())</f>
        <v>#N/A</v>
      </c>
      <c r="BE118" s="93" t="e">
        <f ca="true">+IF(AND(ISNUMBER(OFFSET('Hygiene Data'!$E$9,0,10*ROW('Hygiene Data'!E112))),'Data Summary'!DT118="Yes"),OFFSET('Hygiene Data'!$E$9,0,10*ROW('Hygiene Data'!E112)),NA())</f>
        <v>#N/A</v>
      </c>
      <c r="BF118" s="93" t="e">
        <f ca="true">+IF(AND(ISNUMBER(OFFSET('Hygiene Data'!$F$5,0,10*ROW('Hygiene Data'!F112))),'Data Summary'!DU118="Yes"),OFFSET('Hygiene Data'!$F$5,0,10*ROW('Hygiene Data'!F112)),NA())</f>
        <v>#N/A</v>
      </c>
      <c r="BG118" s="93" t="e">
        <f ca="true">+IF(AND(ISNUMBER(OFFSET('Hygiene Data'!$F$7,0,10*ROW('Hygiene Data'!F112))),'Data Summary'!DV118="Yes"),OFFSET('Hygiene Data'!$F$7,0,10*ROW('Hygiene Data'!F112)),NA())</f>
        <v>#N/A</v>
      </c>
      <c r="BH118" s="93" t="e">
        <f ca="true">+IF(AND(ISNUMBER(OFFSET('Hygiene Data'!$F$9,0,10*ROW('Hygiene Data'!F112))),'Data Summary'!DW118="Yes"),OFFSET('Hygiene Data'!$F$9,0,10*ROW('Hygiene Data'!F112)),NA())</f>
        <v>#N/A</v>
      </c>
      <c r="BI118" s="93" t="e">
        <f ca="true">+IF(AND(ISNUMBER(OFFSET('Hygiene Data'!$G$5,0,10*ROW('Hygiene Data'!G112))),'Data Summary'!DX118="Yes"),OFFSET('Hygiene Data'!$G$5,0,10*ROW('Hygiene Data'!G112)),NA())</f>
        <v>#N/A</v>
      </c>
      <c r="BJ118" s="93" t="e">
        <f ca="true">+IF(AND(ISNUMBER(OFFSET('Hygiene Data'!$G$7,0,10*ROW('Hygiene Data'!G112))),'Data Summary'!DY118="Yes"),OFFSET('Hygiene Data'!$G$7,0,10*ROW('Hygiene Data'!G112)),NA())</f>
        <v>#N/A</v>
      </c>
      <c r="BK118" s="93" t="e">
        <f ca="true">+IF(AND(ISNUMBER(OFFSET('Hygiene Data'!$G$9,0,10*ROW('Hygiene Data'!G112))),'Data Summary'!DZ118="Yes"),OFFSET('Hygiene Data'!$G$9,0,10*ROW('Hygiene Data'!G112)),NA())</f>
        <v>#N/A</v>
      </c>
      <c r="BL118" s="93" t="e">
        <f ca="true">+IF(AND(ISNUMBER(OFFSET('Hygiene Data'!$H$5,0,10*ROW('Hygiene Data'!H112))),'Data Summary'!EA118="Yes"),OFFSET('Hygiene Data'!$H$5,0,10*ROW('Hygiene Data'!H112)),NA())</f>
        <v>#N/A</v>
      </c>
      <c r="BM118" s="93" t="e">
        <f ca="true">+IF(AND(ISNUMBER(OFFSET('Hygiene Data'!$H$7,0,10*ROW('Hygiene Data'!H112))),'Data Summary'!EB118="Yes"),OFFSET('Hygiene Data'!$H$7,0,10*ROW('Hygiene Data'!H112)),NA())</f>
        <v>#N/A</v>
      </c>
      <c r="BN118" s="93" t="e">
        <f ca="true">+IF(AND(ISNUMBER(OFFSET('Hygiene Data'!$H$9,0,10*ROW('Hygiene Data'!H112))),'Data Summary'!EC118="Yes"),OFFSET('Hygiene Data'!$H$9,0,10*ROW('Hygiene Data'!H112)),NA())</f>
        <v>#N/A</v>
      </c>
      <c r="BO118" s="93" t="e">
        <f ca="true">+IF(AND(ISNUMBER(OFFSET('Hygiene Data'!$I$5,0,10*ROW('Hygiene Data'!I112))),'Data Summary'!ED118="Yes"),OFFSET('Hygiene Data'!$I$5,0,10*ROW('Hygiene Data'!I112)),NA())</f>
        <v>#N/A</v>
      </c>
      <c r="BP118" s="93" t="e">
        <f ca="true">+IF(AND(ISNUMBER(OFFSET('Hygiene Data'!$I$7,0,10*ROW('Hygiene Data'!I112))),'Data Summary'!EE118="Yes"),OFFSET('Hygiene Data'!$I$7,0,10*ROW('Hygiene Data'!I112)),NA())</f>
        <v>#N/A</v>
      </c>
      <c r="BQ118" s="93" t="e">
        <f ca="true">+IF(AND(ISNUMBER(OFFSET('Hygiene Data'!$I$9,0,10*ROW('Hygiene Data'!I112))),'Data Summary'!EF118="Yes"),OFFSET('Hygiene Data'!$I$9,0,10*ROW('Hygiene Data'!I112)),NA())</f>
        <v>#N/A</v>
      </c>
    </row>
    <row xmlns:x14ac="http://schemas.microsoft.com/office/spreadsheetml/2009/9/ac" r="119" x14ac:dyDescent="0.2">
      <c r="A119" s="325" t="e">
        <f ca="true">+RIGHT('Data Summary'!A119,LEN('Data Summary'!A119)-9)</f>
        <v>#VALUE!</v>
      </c>
      <c r="B119" s="35" t="str">
        <f ca="true">+IF(ISTEXT('Data Summary'!B119),'Data Summary'!B119,"")</f>
        <v/>
      </c>
      <c r="C119" s="324" t="e">
        <f ca="true">+VALUE('Data Summary'!C119)</f>
        <v>#VALUE!</v>
      </c>
      <c r="D119" s="91" t="e">
        <f ca="true">+IF(AND(ISNUMBER(OFFSET('Water Data'!$D$4,0,10*ROW('Water Data'!D113))),'Data Summary'!BS119="Yes"),100-OFFSET('Water Data'!$D$4,0,10*ROW('Water Data'!D113)),NA())</f>
        <v>#N/A</v>
      </c>
      <c r="E119" s="91" t="e">
        <f ca="true">+IF(AND(ISNUMBER(OFFSET('Water Data'!$D$6,0,10*ROW('Water Data'!D113))),'Data Summary'!BT119="Yes"),OFFSET('Water Data'!$D$6,0,10*ROW('Water Data'!D113)),NA())</f>
        <v>#N/A</v>
      </c>
      <c r="F119" s="91" t="e">
        <f ca="true">+IF(AND(ISNUMBER(OFFSET('Water Data'!$D$9,0,10*ROW('Water Data'!D113))),'Data Summary'!BU119="Yes"),OFFSET('Water Data'!$D$9,0,10*ROW('Water Data'!D113)),NA())</f>
        <v>#N/A</v>
      </c>
      <c r="G119" s="91" t="e">
        <f ca="true">+IF(AND(ISNUMBER(OFFSET('Water Data'!$E$4,0,10*ROW('Water Data'!E113))),'Data Summary'!BV119="Yes"),100-OFFSET('Water Data'!$E$4,0,10*ROW('Water Data'!E113)),NA())</f>
        <v>#N/A</v>
      </c>
      <c r="H119" s="91" t="e">
        <f ca="true">+IF(AND(ISNUMBER(OFFSET('Water Data'!$E$6,0,10*ROW('Water Data'!E113))),'Data Summary'!BW119="Yes"),OFFSET('Water Data'!$E$6,0,10*ROW('Water Data'!E113)),NA())</f>
        <v>#N/A</v>
      </c>
      <c r="I119" s="91" t="e">
        <f ca="true">+IF(AND(ISNUMBER(OFFSET('Water Data'!$E$9,0,10*ROW('Water Data'!E113))),'Data Summary'!BX119="Yes"),OFFSET('Water Data'!$E$9,0,10*ROW('Water Data'!E113)),NA())</f>
        <v>#N/A</v>
      </c>
      <c r="J119" s="91" t="e">
        <f ca="true">+IF(AND(ISNUMBER(OFFSET('Water Data'!$F$4,0,10*ROW('Water Data'!F113))),'Data Summary'!BY119="Yes"),100-OFFSET('Water Data'!$F$4,0,10*ROW('Water Data'!F113)),NA())</f>
        <v>#N/A</v>
      </c>
      <c r="K119" s="91" t="e">
        <f ca="true">+IF(AND(ISNUMBER(OFFSET('Water Data'!$F$6,0,10*ROW('Water Data'!F113))),'Data Summary'!BZ119="Yes"),OFFSET('Water Data'!$F$6,0,10*ROW('Water Data'!F113)),NA())</f>
        <v>#N/A</v>
      </c>
      <c r="L119" s="91" t="e">
        <f ca="true">+IF(AND(ISNUMBER(OFFSET('Water Data'!$F$9,0,10*ROW('Water Data'!F113))),'Data Summary'!CA119="Yes"),OFFSET('Water Data'!$F$9,0,10*ROW('Water Data'!F113)),NA())</f>
        <v>#N/A</v>
      </c>
      <c r="M119" s="91" t="e">
        <f ca="true">+IF(AND(ISNUMBER(OFFSET('Water Data'!$G$4,0,10*ROW('Water Data'!G113))),'Data Summary'!CB119="Yes"),100-OFFSET('Water Data'!$G$4,0,10*ROW('Water Data'!G113)),NA())</f>
        <v>#N/A</v>
      </c>
      <c r="N119" s="91" t="e">
        <f ca="true">+IF(AND(ISNUMBER(OFFSET('Water Data'!$G$6,0,10*ROW('Water Data'!G113))),'Data Summary'!CC119="Yes"),OFFSET('Water Data'!$G$6,0,10*ROW('Water Data'!G113)),NA())</f>
        <v>#N/A</v>
      </c>
      <c r="O119" s="91" t="e">
        <f ca="true">+IF(AND(ISNUMBER(OFFSET('Water Data'!$G$9,0,10*ROW('Water Data'!G113))),'Data Summary'!CD119="Yes"),OFFSET('Water Data'!$G$9,0,10*ROW('Water Data'!G113)),NA())</f>
        <v>#N/A</v>
      </c>
      <c r="P119" s="91" t="e">
        <f ca="true">+IF(AND(ISNUMBER(OFFSET('Water Data'!$H$4,0,10*ROW('Water Data'!H113))),'Data Summary'!CE119="Yes"),100-OFFSET('Water Data'!$H$4,0,10*ROW('Water Data'!H113)),NA())</f>
        <v>#N/A</v>
      </c>
      <c r="Q119" s="91" t="e">
        <f ca="true">+IF(AND(ISNUMBER(OFFSET('Water Data'!$H$6,0,10*ROW('Water Data'!H113))),'Data Summary'!CF119="Yes"),OFFSET('Water Data'!$H$6,0,10*ROW('Water Data'!H113)),NA())</f>
        <v>#N/A</v>
      </c>
      <c r="R119" s="91" t="e">
        <f ca="true">+IF(AND(ISNUMBER(OFFSET('Water Data'!$H$9,0,10*ROW('Water Data'!H113))),'Data Summary'!CG119="Yes"),OFFSET('Water Data'!$H$9,0,10*ROW('Water Data'!H113)),NA())</f>
        <v>#N/A</v>
      </c>
      <c r="S119" s="91" t="e">
        <f ca="true">+IF(AND(ISNUMBER(OFFSET('Water Data'!$I$4,0,10*ROW('Water Data'!I113))),'Data Summary'!CH119="Yes"),100-OFFSET('Water Data'!$I$4,0,10*ROW('Water Data'!I113)),NA())</f>
        <v>#N/A</v>
      </c>
      <c r="T119" s="91" t="e">
        <f ca="true">+IF(AND(ISNUMBER(OFFSET('Water Data'!$I$6,0,10*ROW('Water Data'!I113))),'Data Summary'!CI119="Yes"),OFFSET('Water Data'!$I$6,0,10*ROW('Water Data'!I113)),NA())</f>
        <v>#N/A</v>
      </c>
      <c r="U119" s="91" t="e">
        <f ca="true">+IF(AND(ISNUMBER(OFFSET('Water Data'!$I$9,0,10*ROW('Water Data'!I113))),'Data Summary'!CJ119="Yes"),OFFSET('Water Data'!$I$9,0,10*ROW('Water Data'!I113)),NA())</f>
        <v>#N/A</v>
      </c>
      <c r="V119" s="92" t="e">
        <f ca="true">+IF(AND(ISNUMBER(OFFSET('Sanitation Data'!$D$4,0,10*ROW('Sanitation Data'!D113))),'Data Summary'!CK119="Yes"),100-OFFSET('Sanitation Data'!$D$4,0,10*ROW('Sanitation Data'!D113)),NA())</f>
        <v>#N/A</v>
      </c>
      <c r="W119" s="92" t="e">
        <f ca="true">+IF(AND(ISNUMBER(OFFSET('Sanitation Data'!$D$6,0,10*ROW('Sanitation Data'!D113))),'Data Summary'!CL119="Yes"),OFFSET('Sanitation Data'!$D$6,0,10*ROW('Sanitation Data'!D113)),NA())</f>
        <v>#N/A</v>
      </c>
      <c r="X119" s="92" t="e">
        <f ca="true">+IF(AND(ISNUMBER(OFFSET('Sanitation Data'!$D$10,0,10*ROW('Sanitation Data'!D113))),'Data Summary'!CM119="Yes"),OFFSET('Sanitation Data'!$D$10,0,10*ROW('Sanitation Data'!D113)),NA())</f>
        <v>#N/A</v>
      </c>
      <c r="Y119" s="92" t="e">
        <f ca="true">+IF(AND(ISNUMBER(OFFSET('Sanitation Data'!$D$11,0,10*ROW('Sanitation Data'!D113))),'Data Summary'!CN119="Yes"),OFFSET('Sanitation Data'!$D$11,0,10*ROW('Sanitation Data'!D113)),NA())</f>
        <v>#N/A</v>
      </c>
      <c r="Z119" s="92" t="e">
        <f ca="true">+IF(AND(ISNUMBER(OFFSET('Sanitation Data'!$D$12,0,10*ROW('Sanitation Data'!D113))),'Data Summary'!CO119="Yes"),OFFSET('Sanitation Data'!$D$12,0,10*ROW('Sanitation Data'!D113)),NA())</f>
        <v>#N/A</v>
      </c>
      <c r="AA119" s="92" t="e">
        <f ca="true">+IF(AND(ISNUMBER(OFFSET('Sanitation Data'!$E$4,0,10*ROW('Sanitation Data'!E113))),'Data Summary'!CP119="Yes"),100-OFFSET('Sanitation Data'!$E$4,0,10*ROW('Sanitation Data'!E113)),NA())</f>
        <v>#N/A</v>
      </c>
      <c r="AB119" s="92" t="e">
        <f ca="true">+IF(AND(ISNUMBER(OFFSET('Sanitation Data'!$E$6,0,10*ROW('Sanitation Data'!E113))),'Data Summary'!CQ119="Yes"),OFFSET('Sanitation Data'!$E$6,0,10*ROW('Sanitation Data'!E113)),NA())</f>
        <v>#N/A</v>
      </c>
      <c r="AC119" s="92" t="e">
        <f ca="true">+IF(AND(ISNUMBER(OFFSET('Sanitation Data'!$E$10,0,10*ROW('Sanitation Data'!E113))),'Data Summary'!CR119="Yes"),OFFSET('Sanitation Data'!$E$10,0,10*ROW('Sanitation Data'!E113)),NA())</f>
        <v>#N/A</v>
      </c>
      <c r="AD119" s="92" t="e">
        <f ca="true">+IF(AND(ISNUMBER(OFFSET('Sanitation Data'!$E$11,0,10*ROW('Sanitation Data'!E113))),'Data Summary'!CS119="Yes"),OFFSET('Sanitation Data'!$E$11,0,10*ROW('Sanitation Data'!E113)),NA())</f>
        <v>#N/A</v>
      </c>
      <c r="AE119" s="92" t="e">
        <f ca="true">+IF(AND(ISNUMBER(OFFSET('Sanitation Data'!$E$12,0,10*ROW('Sanitation Data'!E113))),'Data Summary'!CT119="Yes"),OFFSET('Sanitation Data'!$E$12,0,10*ROW('Sanitation Data'!E113)),NA())</f>
        <v>#N/A</v>
      </c>
      <c r="AF119" s="92" t="e">
        <f ca="true">+IF(AND(ISNUMBER(OFFSET('Sanitation Data'!$F$4,0,10*ROW('Sanitation Data'!F113))),'Data Summary'!CU119="Yes"),100-OFFSET('Sanitation Data'!$F$4,0,10*ROW('Sanitation Data'!F113)),NA())</f>
        <v>#N/A</v>
      </c>
      <c r="AG119" s="92" t="e">
        <f ca="true">+IF(AND(ISNUMBER(OFFSET('Sanitation Data'!$F$6,0,10*ROW('Sanitation Data'!F113))),'Data Summary'!CV119="Yes"),OFFSET('Sanitation Data'!$F$6,0,10*ROW('Sanitation Data'!F113)),NA())</f>
        <v>#N/A</v>
      </c>
      <c r="AH119" s="92" t="e">
        <f ca="true">+IF(AND(ISNUMBER(OFFSET('Sanitation Data'!$F$10,0,10*ROW('Sanitation Data'!F113))),'Data Summary'!CW119="Yes"),OFFSET('Sanitation Data'!$F$10,0,10*ROW('Sanitation Data'!F113)),NA())</f>
        <v>#N/A</v>
      </c>
      <c r="AI119" s="92" t="e">
        <f ca="true">+IF(AND(ISNUMBER(OFFSET('Sanitation Data'!$F$11,0,10*ROW('Sanitation Data'!F113))),'Data Summary'!CX119="Yes"),OFFSET('Sanitation Data'!$F$11,0,10*ROW('Sanitation Data'!F113)),NA())</f>
        <v>#N/A</v>
      </c>
      <c r="AJ119" s="92" t="e">
        <f ca="true">+IF(AND(ISNUMBER(OFFSET('Sanitation Data'!$F$12,0,10*ROW('Sanitation Data'!F113))),'Data Summary'!CY119="Yes"),OFFSET('Sanitation Data'!$F$12,0,10*ROW('Sanitation Data'!F113)),NA())</f>
        <v>#N/A</v>
      </c>
      <c r="AK119" s="92" t="e">
        <f ca="true">+IF(AND(ISNUMBER(OFFSET('Sanitation Data'!$G$4,0,10*ROW('Sanitation Data'!G113))),'Data Summary'!CZ119="Yes"),100-OFFSET('Sanitation Data'!$G$4,0,10*ROW('Sanitation Data'!G113)),NA())</f>
        <v>#N/A</v>
      </c>
      <c r="AL119" s="92" t="e">
        <f ca="true">+IF(AND(ISNUMBER(OFFSET('Sanitation Data'!$G$6,0,10*ROW('Sanitation Data'!G113))),'Data Summary'!DA119="Yes"),OFFSET('Sanitation Data'!$G$6,0,10*ROW('Sanitation Data'!G113)),NA())</f>
        <v>#N/A</v>
      </c>
      <c r="AM119" s="92" t="e">
        <f ca="true">+IF(AND(ISNUMBER(OFFSET('Sanitation Data'!$G$10,0,10*ROW('Sanitation Data'!G113))),'Data Summary'!DB119="Yes"),OFFSET('Sanitation Data'!$G$10,0,10*ROW('Sanitation Data'!G113)),NA())</f>
        <v>#N/A</v>
      </c>
      <c r="AN119" s="92" t="e">
        <f ca="true">+IF(AND(ISNUMBER(OFFSET('Sanitation Data'!$G$11,0,10*ROW('Sanitation Data'!G113))),'Data Summary'!DC119="Yes"),OFFSET('Sanitation Data'!$G$11,0,10*ROW('Sanitation Data'!G113)),NA())</f>
        <v>#N/A</v>
      </c>
      <c r="AO119" s="92" t="e">
        <f ca="true">+IF(AND(ISNUMBER(OFFSET('Sanitation Data'!$G$12,0,10*ROW('Sanitation Data'!G113))),'Data Summary'!DD119="Yes"),OFFSET('Sanitation Data'!$G$12,0,10*ROW('Sanitation Data'!G113)),NA())</f>
        <v>#N/A</v>
      </c>
      <c r="AP119" s="92" t="e">
        <f ca="true">+IF(AND(ISNUMBER(OFFSET('Sanitation Data'!$H$4,0,10*ROW('Sanitation Data'!H113))),'Data Summary'!DE119="Yes"),100-OFFSET('Sanitation Data'!$H$4,0,10*ROW('Sanitation Data'!H113)),NA())</f>
        <v>#N/A</v>
      </c>
      <c r="AQ119" s="92" t="e">
        <f ca="true">+IF(AND(ISNUMBER(OFFSET('Sanitation Data'!$H$6,0,10*ROW('Sanitation Data'!H113))),'Data Summary'!DF119="Yes"),OFFSET('Sanitation Data'!$H$6,0,10*ROW('Sanitation Data'!H113)),NA())</f>
        <v>#N/A</v>
      </c>
      <c r="AR119" s="92" t="e">
        <f ca="true">+IF(AND(ISNUMBER(OFFSET('Sanitation Data'!$H$10,0,10*ROW('Sanitation Data'!H113))),'Data Summary'!DG119="Yes"),OFFSET('Sanitation Data'!$H$10,0,10*ROW('Sanitation Data'!H113)),NA())</f>
        <v>#N/A</v>
      </c>
      <c r="AS119" s="92" t="e">
        <f ca="true">+IF(AND(ISNUMBER(OFFSET('Sanitation Data'!$H$11,0,10*ROW('Sanitation Data'!H113))),'Data Summary'!DH119="Yes"),OFFSET('Sanitation Data'!$H$11,0,10*ROW('Sanitation Data'!H113)),NA())</f>
        <v>#N/A</v>
      </c>
      <c r="AT119" s="92" t="e">
        <f ca="true">+IF(AND(ISNUMBER(OFFSET('Sanitation Data'!$H$12,0,10*ROW('Sanitation Data'!H113))),'Data Summary'!DI119="Yes"),OFFSET('Sanitation Data'!$H$12,0,10*ROW('Sanitation Data'!H113)),NA())</f>
        <v>#N/A</v>
      </c>
      <c r="AU119" s="92" t="e">
        <f ca="true">+IF(AND(ISNUMBER(OFFSET('Sanitation Data'!$I$4,0,10*ROW('Sanitation Data'!I113))),'Data Summary'!DJ119="Yes"),100-OFFSET('Sanitation Data'!$I$4,0,10*ROW('Sanitation Data'!I113)),NA())</f>
        <v>#N/A</v>
      </c>
      <c r="AV119" s="92" t="e">
        <f ca="true">+IF(AND(ISNUMBER(OFFSET('Sanitation Data'!$I$6,0,10*ROW('Sanitation Data'!I113))),'Data Summary'!DK119="Yes"),OFFSET('Sanitation Data'!$I$6,0,10*ROW('Sanitation Data'!I113)),NA())</f>
        <v>#N/A</v>
      </c>
      <c r="AW119" s="92" t="e">
        <f ca="true">+IF(AND(ISNUMBER(OFFSET('Sanitation Data'!$I$10,0,10*ROW('Sanitation Data'!I113))),'Data Summary'!DL119="Yes"),OFFSET('Sanitation Data'!$I$10,0,10*ROW('Sanitation Data'!I113)),NA())</f>
        <v>#N/A</v>
      </c>
      <c r="AX119" s="92" t="e">
        <f ca="true">+IF(AND(ISNUMBER(OFFSET('Sanitation Data'!$I$11,0,10*ROW('Sanitation Data'!I113))),'Data Summary'!DM119="Yes"),OFFSET('Sanitation Data'!$I$11,0,10*ROW('Sanitation Data'!I113)),NA())</f>
        <v>#N/A</v>
      </c>
      <c r="AY119" s="92" t="e">
        <f ca="true">+IF(AND(ISNUMBER(OFFSET('Sanitation Data'!$I$12,0,10*ROW('Sanitation Data'!I113))),'Data Summary'!DN119="Yes"),OFFSET('Sanitation Data'!$I$12,0,10*ROW('Sanitation Data'!I113)),NA())</f>
        <v>#N/A</v>
      </c>
      <c r="AZ119" s="93" t="e">
        <f ca="true">+IF(AND(ISNUMBER(OFFSET('Hygiene Data'!$D$5,0,10*ROW('Hygiene Data'!D113))),'Data Summary'!DO119="Yes"),OFFSET('Hygiene Data'!$D$5,0,10*ROW('Hygiene Data'!D113)),NA())</f>
        <v>#N/A</v>
      </c>
      <c r="BA119" s="93" t="e">
        <f ca="true">+IF(AND(ISNUMBER(OFFSET('Hygiene Data'!$D$7,0,10*ROW('Hygiene Data'!D113))),'Data Summary'!DP119="Yes"),OFFSET('Hygiene Data'!$D$7,0,10*ROW('Hygiene Data'!D113)),NA())</f>
        <v>#N/A</v>
      </c>
      <c r="BB119" s="93" t="e">
        <f ca="true">+IF(AND(ISNUMBER(OFFSET('Hygiene Data'!$D$9,0,10*ROW('Hygiene Data'!D113))),'Data Summary'!DQ119="Yes"),OFFSET('Hygiene Data'!$D$9,0,10*ROW('Hygiene Data'!D113)),NA())</f>
        <v>#N/A</v>
      </c>
      <c r="BC119" s="93" t="e">
        <f ca="true">+IF(AND(ISNUMBER(OFFSET('Hygiene Data'!$E$5,0,10*ROW('Hygiene Data'!E113))),'Data Summary'!DR119="Yes"),OFFSET('Hygiene Data'!$E$5,0,10*ROW('Hygiene Data'!E113)),NA())</f>
        <v>#N/A</v>
      </c>
      <c r="BD119" s="93" t="e">
        <f ca="true">+IF(AND(ISNUMBER(OFFSET('Hygiene Data'!$E$7,0,10*ROW('Hygiene Data'!E113))),'Data Summary'!DS119="Yes"),OFFSET('Hygiene Data'!$E$7,0,10*ROW('Hygiene Data'!E113)),NA())</f>
        <v>#N/A</v>
      </c>
      <c r="BE119" s="93" t="e">
        <f ca="true">+IF(AND(ISNUMBER(OFFSET('Hygiene Data'!$E$9,0,10*ROW('Hygiene Data'!E113))),'Data Summary'!DT119="Yes"),OFFSET('Hygiene Data'!$E$9,0,10*ROW('Hygiene Data'!E113)),NA())</f>
        <v>#N/A</v>
      </c>
      <c r="BF119" s="93" t="e">
        <f ca="true">+IF(AND(ISNUMBER(OFFSET('Hygiene Data'!$F$5,0,10*ROW('Hygiene Data'!F113))),'Data Summary'!DU119="Yes"),OFFSET('Hygiene Data'!$F$5,0,10*ROW('Hygiene Data'!F113)),NA())</f>
        <v>#N/A</v>
      </c>
      <c r="BG119" s="93" t="e">
        <f ca="true">+IF(AND(ISNUMBER(OFFSET('Hygiene Data'!$F$7,0,10*ROW('Hygiene Data'!F113))),'Data Summary'!DV119="Yes"),OFFSET('Hygiene Data'!$F$7,0,10*ROW('Hygiene Data'!F113)),NA())</f>
        <v>#N/A</v>
      </c>
      <c r="BH119" s="93" t="e">
        <f ca="true">+IF(AND(ISNUMBER(OFFSET('Hygiene Data'!$F$9,0,10*ROW('Hygiene Data'!F113))),'Data Summary'!DW119="Yes"),OFFSET('Hygiene Data'!$F$9,0,10*ROW('Hygiene Data'!F113)),NA())</f>
        <v>#N/A</v>
      </c>
      <c r="BI119" s="93" t="e">
        <f ca="true">+IF(AND(ISNUMBER(OFFSET('Hygiene Data'!$G$5,0,10*ROW('Hygiene Data'!G113))),'Data Summary'!DX119="Yes"),OFFSET('Hygiene Data'!$G$5,0,10*ROW('Hygiene Data'!G113)),NA())</f>
        <v>#N/A</v>
      </c>
      <c r="BJ119" s="93" t="e">
        <f ca="true">+IF(AND(ISNUMBER(OFFSET('Hygiene Data'!$G$7,0,10*ROW('Hygiene Data'!G113))),'Data Summary'!DY119="Yes"),OFFSET('Hygiene Data'!$G$7,0,10*ROW('Hygiene Data'!G113)),NA())</f>
        <v>#N/A</v>
      </c>
      <c r="BK119" s="93" t="e">
        <f ca="true">+IF(AND(ISNUMBER(OFFSET('Hygiene Data'!$G$9,0,10*ROW('Hygiene Data'!G113))),'Data Summary'!DZ119="Yes"),OFFSET('Hygiene Data'!$G$9,0,10*ROW('Hygiene Data'!G113)),NA())</f>
        <v>#N/A</v>
      </c>
      <c r="BL119" s="93" t="e">
        <f ca="true">+IF(AND(ISNUMBER(OFFSET('Hygiene Data'!$H$5,0,10*ROW('Hygiene Data'!H113))),'Data Summary'!EA119="Yes"),OFFSET('Hygiene Data'!$H$5,0,10*ROW('Hygiene Data'!H113)),NA())</f>
        <v>#N/A</v>
      </c>
      <c r="BM119" s="93" t="e">
        <f ca="true">+IF(AND(ISNUMBER(OFFSET('Hygiene Data'!$H$7,0,10*ROW('Hygiene Data'!H113))),'Data Summary'!EB119="Yes"),OFFSET('Hygiene Data'!$H$7,0,10*ROW('Hygiene Data'!H113)),NA())</f>
        <v>#N/A</v>
      </c>
      <c r="BN119" s="93" t="e">
        <f ca="true">+IF(AND(ISNUMBER(OFFSET('Hygiene Data'!$H$9,0,10*ROW('Hygiene Data'!H113))),'Data Summary'!EC119="Yes"),OFFSET('Hygiene Data'!$H$9,0,10*ROW('Hygiene Data'!H113)),NA())</f>
        <v>#N/A</v>
      </c>
      <c r="BO119" s="93" t="e">
        <f ca="true">+IF(AND(ISNUMBER(OFFSET('Hygiene Data'!$I$5,0,10*ROW('Hygiene Data'!I113))),'Data Summary'!ED119="Yes"),OFFSET('Hygiene Data'!$I$5,0,10*ROW('Hygiene Data'!I113)),NA())</f>
        <v>#N/A</v>
      </c>
      <c r="BP119" s="93" t="e">
        <f ca="true">+IF(AND(ISNUMBER(OFFSET('Hygiene Data'!$I$7,0,10*ROW('Hygiene Data'!I113))),'Data Summary'!EE119="Yes"),OFFSET('Hygiene Data'!$I$7,0,10*ROW('Hygiene Data'!I113)),NA())</f>
        <v>#N/A</v>
      </c>
      <c r="BQ119" s="93" t="e">
        <f ca="true">+IF(AND(ISNUMBER(OFFSET('Hygiene Data'!$I$9,0,10*ROW('Hygiene Data'!I113))),'Data Summary'!EF119="Yes"),OFFSET('Hygiene Data'!$I$9,0,10*ROW('Hygiene Data'!I113)),NA())</f>
        <v>#N/A</v>
      </c>
    </row>
    <row xmlns:x14ac="http://schemas.microsoft.com/office/spreadsheetml/2009/9/ac" r="120" x14ac:dyDescent="0.2">
      <c r="A120" s="325" t="e">
        <f ca="true">+RIGHT('Data Summary'!A120,LEN('Data Summary'!A120)-9)</f>
        <v>#VALUE!</v>
      </c>
      <c r="B120" s="35" t="str">
        <f ca="true">+IF(ISTEXT('Data Summary'!B120),'Data Summary'!B120,"")</f>
        <v/>
      </c>
      <c r="C120" s="324" t="e">
        <f ca="true">+VALUE('Data Summary'!C120)</f>
        <v>#VALUE!</v>
      </c>
      <c r="D120" s="91" t="e">
        <f ca="true">+IF(AND(ISNUMBER(OFFSET('Water Data'!$D$4,0,10*ROW('Water Data'!D114))),'Data Summary'!BS120="Yes"),100-OFFSET('Water Data'!$D$4,0,10*ROW('Water Data'!D114)),NA())</f>
        <v>#N/A</v>
      </c>
      <c r="E120" s="91" t="e">
        <f ca="true">+IF(AND(ISNUMBER(OFFSET('Water Data'!$D$6,0,10*ROW('Water Data'!D114))),'Data Summary'!BT120="Yes"),OFFSET('Water Data'!$D$6,0,10*ROW('Water Data'!D114)),NA())</f>
        <v>#N/A</v>
      </c>
      <c r="F120" s="91" t="e">
        <f ca="true">+IF(AND(ISNUMBER(OFFSET('Water Data'!$D$9,0,10*ROW('Water Data'!D114))),'Data Summary'!BU120="Yes"),OFFSET('Water Data'!$D$9,0,10*ROW('Water Data'!D114)),NA())</f>
        <v>#N/A</v>
      </c>
      <c r="G120" s="91" t="e">
        <f ca="true">+IF(AND(ISNUMBER(OFFSET('Water Data'!$E$4,0,10*ROW('Water Data'!E114))),'Data Summary'!BV120="Yes"),100-OFFSET('Water Data'!$E$4,0,10*ROW('Water Data'!E114)),NA())</f>
        <v>#N/A</v>
      </c>
      <c r="H120" s="91" t="e">
        <f ca="true">+IF(AND(ISNUMBER(OFFSET('Water Data'!$E$6,0,10*ROW('Water Data'!E114))),'Data Summary'!BW120="Yes"),OFFSET('Water Data'!$E$6,0,10*ROW('Water Data'!E114)),NA())</f>
        <v>#N/A</v>
      </c>
      <c r="I120" s="91" t="e">
        <f ca="true">+IF(AND(ISNUMBER(OFFSET('Water Data'!$E$9,0,10*ROW('Water Data'!E114))),'Data Summary'!BX120="Yes"),OFFSET('Water Data'!$E$9,0,10*ROW('Water Data'!E114)),NA())</f>
        <v>#N/A</v>
      </c>
      <c r="J120" s="91" t="e">
        <f ca="true">+IF(AND(ISNUMBER(OFFSET('Water Data'!$F$4,0,10*ROW('Water Data'!F114))),'Data Summary'!BY120="Yes"),100-OFFSET('Water Data'!$F$4,0,10*ROW('Water Data'!F114)),NA())</f>
        <v>#N/A</v>
      </c>
      <c r="K120" s="91" t="e">
        <f ca="true">+IF(AND(ISNUMBER(OFFSET('Water Data'!$F$6,0,10*ROW('Water Data'!F114))),'Data Summary'!BZ120="Yes"),OFFSET('Water Data'!$F$6,0,10*ROW('Water Data'!F114)),NA())</f>
        <v>#N/A</v>
      </c>
      <c r="L120" s="91" t="e">
        <f ca="true">+IF(AND(ISNUMBER(OFFSET('Water Data'!$F$9,0,10*ROW('Water Data'!F114))),'Data Summary'!CA120="Yes"),OFFSET('Water Data'!$F$9,0,10*ROW('Water Data'!F114)),NA())</f>
        <v>#N/A</v>
      </c>
      <c r="M120" s="91" t="e">
        <f ca="true">+IF(AND(ISNUMBER(OFFSET('Water Data'!$G$4,0,10*ROW('Water Data'!G114))),'Data Summary'!CB120="Yes"),100-OFFSET('Water Data'!$G$4,0,10*ROW('Water Data'!G114)),NA())</f>
        <v>#N/A</v>
      </c>
      <c r="N120" s="91" t="e">
        <f ca="true">+IF(AND(ISNUMBER(OFFSET('Water Data'!$G$6,0,10*ROW('Water Data'!G114))),'Data Summary'!CC120="Yes"),OFFSET('Water Data'!$G$6,0,10*ROW('Water Data'!G114)),NA())</f>
        <v>#N/A</v>
      </c>
      <c r="O120" s="91" t="e">
        <f ca="true">+IF(AND(ISNUMBER(OFFSET('Water Data'!$G$9,0,10*ROW('Water Data'!G114))),'Data Summary'!CD120="Yes"),OFFSET('Water Data'!$G$9,0,10*ROW('Water Data'!G114)),NA())</f>
        <v>#N/A</v>
      </c>
      <c r="P120" s="91" t="e">
        <f ca="true">+IF(AND(ISNUMBER(OFFSET('Water Data'!$H$4,0,10*ROW('Water Data'!H114))),'Data Summary'!CE120="Yes"),100-OFFSET('Water Data'!$H$4,0,10*ROW('Water Data'!H114)),NA())</f>
        <v>#N/A</v>
      </c>
      <c r="Q120" s="91" t="e">
        <f ca="true">+IF(AND(ISNUMBER(OFFSET('Water Data'!$H$6,0,10*ROW('Water Data'!H114))),'Data Summary'!CF120="Yes"),OFFSET('Water Data'!$H$6,0,10*ROW('Water Data'!H114)),NA())</f>
        <v>#N/A</v>
      </c>
      <c r="R120" s="91" t="e">
        <f ca="true">+IF(AND(ISNUMBER(OFFSET('Water Data'!$H$9,0,10*ROW('Water Data'!H114))),'Data Summary'!CG120="Yes"),OFFSET('Water Data'!$H$9,0,10*ROW('Water Data'!H114)),NA())</f>
        <v>#N/A</v>
      </c>
      <c r="S120" s="91" t="e">
        <f ca="true">+IF(AND(ISNUMBER(OFFSET('Water Data'!$I$4,0,10*ROW('Water Data'!I114))),'Data Summary'!CH120="Yes"),100-OFFSET('Water Data'!$I$4,0,10*ROW('Water Data'!I114)),NA())</f>
        <v>#N/A</v>
      </c>
      <c r="T120" s="91" t="e">
        <f ca="true">+IF(AND(ISNUMBER(OFFSET('Water Data'!$I$6,0,10*ROW('Water Data'!I114))),'Data Summary'!CI120="Yes"),OFFSET('Water Data'!$I$6,0,10*ROW('Water Data'!I114)),NA())</f>
        <v>#N/A</v>
      </c>
      <c r="U120" s="91" t="e">
        <f ca="true">+IF(AND(ISNUMBER(OFFSET('Water Data'!$I$9,0,10*ROW('Water Data'!I114))),'Data Summary'!CJ120="Yes"),OFFSET('Water Data'!$I$9,0,10*ROW('Water Data'!I114)),NA())</f>
        <v>#N/A</v>
      </c>
      <c r="V120" s="92" t="e">
        <f ca="true">+IF(AND(ISNUMBER(OFFSET('Sanitation Data'!$D$4,0,10*ROW('Sanitation Data'!D114))),'Data Summary'!CK120="Yes"),100-OFFSET('Sanitation Data'!$D$4,0,10*ROW('Sanitation Data'!D114)),NA())</f>
        <v>#N/A</v>
      </c>
      <c r="W120" s="92" t="e">
        <f ca="true">+IF(AND(ISNUMBER(OFFSET('Sanitation Data'!$D$6,0,10*ROW('Sanitation Data'!D114))),'Data Summary'!CL120="Yes"),OFFSET('Sanitation Data'!$D$6,0,10*ROW('Sanitation Data'!D114)),NA())</f>
        <v>#N/A</v>
      </c>
      <c r="X120" s="92" t="e">
        <f ca="true">+IF(AND(ISNUMBER(OFFSET('Sanitation Data'!$D$10,0,10*ROW('Sanitation Data'!D114))),'Data Summary'!CM120="Yes"),OFFSET('Sanitation Data'!$D$10,0,10*ROW('Sanitation Data'!D114)),NA())</f>
        <v>#N/A</v>
      </c>
      <c r="Y120" s="92" t="e">
        <f ca="true">+IF(AND(ISNUMBER(OFFSET('Sanitation Data'!$D$11,0,10*ROW('Sanitation Data'!D114))),'Data Summary'!CN120="Yes"),OFFSET('Sanitation Data'!$D$11,0,10*ROW('Sanitation Data'!D114)),NA())</f>
        <v>#N/A</v>
      </c>
      <c r="Z120" s="92" t="e">
        <f ca="true">+IF(AND(ISNUMBER(OFFSET('Sanitation Data'!$D$12,0,10*ROW('Sanitation Data'!D114))),'Data Summary'!CO120="Yes"),OFFSET('Sanitation Data'!$D$12,0,10*ROW('Sanitation Data'!D114)),NA())</f>
        <v>#N/A</v>
      </c>
      <c r="AA120" s="92" t="e">
        <f ca="true">+IF(AND(ISNUMBER(OFFSET('Sanitation Data'!$E$4,0,10*ROW('Sanitation Data'!E114))),'Data Summary'!CP120="Yes"),100-OFFSET('Sanitation Data'!$E$4,0,10*ROW('Sanitation Data'!E114)),NA())</f>
        <v>#N/A</v>
      </c>
      <c r="AB120" s="92" t="e">
        <f ca="true">+IF(AND(ISNUMBER(OFFSET('Sanitation Data'!$E$6,0,10*ROW('Sanitation Data'!E114))),'Data Summary'!CQ120="Yes"),OFFSET('Sanitation Data'!$E$6,0,10*ROW('Sanitation Data'!E114)),NA())</f>
        <v>#N/A</v>
      </c>
      <c r="AC120" s="92" t="e">
        <f ca="true">+IF(AND(ISNUMBER(OFFSET('Sanitation Data'!$E$10,0,10*ROW('Sanitation Data'!E114))),'Data Summary'!CR120="Yes"),OFFSET('Sanitation Data'!$E$10,0,10*ROW('Sanitation Data'!E114)),NA())</f>
        <v>#N/A</v>
      </c>
      <c r="AD120" s="92" t="e">
        <f ca="true">+IF(AND(ISNUMBER(OFFSET('Sanitation Data'!$E$11,0,10*ROW('Sanitation Data'!E114))),'Data Summary'!CS120="Yes"),OFFSET('Sanitation Data'!$E$11,0,10*ROW('Sanitation Data'!E114)),NA())</f>
        <v>#N/A</v>
      </c>
      <c r="AE120" s="92" t="e">
        <f ca="true">+IF(AND(ISNUMBER(OFFSET('Sanitation Data'!$E$12,0,10*ROW('Sanitation Data'!E114))),'Data Summary'!CT120="Yes"),OFFSET('Sanitation Data'!$E$12,0,10*ROW('Sanitation Data'!E114)),NA())</f>
        <v>#N/A</v>
      </c>
      <c r="AF120" s="92" t="e">
        <f ca="true">+IF(AND(ISNUMBER(OFFSET('Sanitation Data'!$F$4,0,10*ROW('Sanitation Data'!F114))),'Data Summary'!CU120="Yes"),100-OFFSET('Sanitation Data'!$F$4,0,10*ROW('Sanitation Data'!F114)),NA())</f>
        <v>#N/A</v>
      </c>
      <c r="AG120" s="92" t="e">
        <f ca="true">+IF(AND(ISNUMBER(OFFSET('Sanitation Data'!$F$6,0,10*ROW('Sanitation Data'!F114))),'Data Summary'!CV120="Yes"),OFFSET('Sanitation Data'!$F$6,0,10*ROW('Sanitation Data'!F114)),NA())</f>
        <v>#N/A</v>
      </c>
      <c r="AH120" s="92" t="e">
        <f ca="true">+IF(AND(ISNUMBER(OFFSET('Sanitation Data'!$F$10,0,10*ROW('Sanitation Data'!F114))),'Data Summary'!CW120="Yes"),OFFSET('Sanitation Data'!$F$10,0,10*ROW('Sanitation Data'!F114)),NA())</f>
        <v>#N/A</v>
      </c>
      <c r="AI120" s="92" t="e">
        <f ca="true">+IF(AND(ISNUMBER(OFFSET('Sanitation Data'!$F$11,0,10*ROW('Sanitation Data'!F114))),'Data Summary'!CX120="Yes"),OFFSET('Sanitation Data'!$F$11,0,10*ROW('Sanitation Data'!F114)),NA())</f>
        <v>#N/A</v>
      </c>
      <c r="AJ120" s="92" t="e">
        <f ca="true">+IF(AND(ISNUMBER(OFFSET('Sanitation Data'!$F$12,0,10*ROW('Sanitation Data'!F114))),'Data Summary'!CY120="Yes"),OFFSET('Sanitation Data'!$F$12,0,10*ROW('Sanitation Data'!F114)),NA())</f>
        <v>#N/A</v>
      </c>
      <c r="AK120" s="92" t="e">
        <f ca="true">+IF(AND(ISNUMBER(OFFSET('Sanitation Data'!$G$4,0,10*ROW('Sanitation Data'!G114))),'Data Summary'!CZ120="Yes"),100-OFFSET('Sanitation Data'!$G$4,0,10*ROW('Sanitation Data'!G114)),NA())</f>
        <v>#N/A</v>
      </c>
      <c r="AL120" s="92" t="e">
        <f ca="true">+IF(AND(ISNUMBER(OFFSET('Sanitation Data'!$G$6,0,10*ROW('Sanitation Data'!G114))),'Data Summary'!DA120="Yes"),OFFSET('Sanitation Data'!$G$6,0,10*ROW('Sanitation Data'!G114)),NA())</f>
        <v>#N/A</v>
      </c>
      <c r="AM120" s="92" t="e">
        <f ca="true">+IF(AND(ISNUMBER(OFFSET('Sanitation Data'!$G$10,0,10*ROW('Sanitation Data'!G114))),'Data Summary'!DB120="Yes"),OFFSET('Sanitation Data'!$G$10,0,10*ROW('Sanitation Data'!G114)),NA())</f>
        <v>#N/A</v>
      </c>
      <c r="AN120" s="92" t="e">
        <f ca="true">+IF(AND(ISNUMBER(OFFSET('Sanitation Data'!$G$11,0,10*ROW('Sanitation Data'!G114))),'Data Summary'!DC120="Yes"),OFFSET('Sanitation Data'!$G$11,0,10*ROW('Sanitation Data'!G114)),NA())</f>
        <v>#N/A</v>
      </c>
      <c r="AO120" s="92" t="e">
        <f ca="true">+IF(AND(ISNUMBER(OFFSET('Sanitation Data'!$G$12,0,10*ROW('Sanitation Data'!G114))),'Data Summary'!DD120="Yes"),OFFSET('Sanitation Data'!$G$12,0,10*ROW('Sanitation Data'!G114)),NA())</f>
        <v>#N/A</v>
      </c>
      <c r="AP120" s="92" t="e">
        <f ca="true">+IF(AND(ISNUMBER(OFFSET('Sanitation Data'!$H$4,0,10*ROW('Sanitation Data'!H114))),'Data Summary'!DE120="Yes"),100-OFFSET('Sanitation Data'!$H$4,0,10*ROW('Sanitation Data'!H114)),NA())</f>
        <v>#N/A</v>
      </c>
      <c r="AQ120" s="92" t="e">
        <f ca="true">+IF(AND(ISNUMBER(OFFSET('Sanitation Data'!$H$6,0,10*ROW('Sanitation Data'!H114))),'Data Summary'!DF120="Yes"),OFFSET('Sanitation Data'!$H$6,0,10*ROW('Sanitation Data'!H114)),NA())</f>
        <v>#N/A</v>
      </c>
      <c r="AR120" s="92" t="e">
        <f ca="true">+IF(AND(ISNUMBER(OFFSET('Sanitation Data'!$H$10,0,10*ROW('Sanitation Data'!H114))),'Data Summary'!DG120="Yes"),OFFSET('Sanitation Data'!$H$10,0,10*ROW('Sanitation Data'!H114)),NA())</f>
        <v>#N/A</v>
      </c>
      <c r="AS120" s="92" t="e">
        <f ca="true">+IF(AND(ISNUMBER(OFFSET('Sanitation Data'!$H$11,0,10*ROW('Sanitation Data'!H114))),'Data Summary'!DH120="Yes"),OFFSET('Sanitation Data'!$H$11,0,10*ROW('Sanitation Data'!H114)),NA())</f>
        <v>#N/A</v>
      </c>
      <c r="AT120" s="92" t="e">
        <f ca="true">+IF(AND(ISNUMBER(OFFSET('Sanitation Data'!$H$12,0,10*ROW('Sanitation Data'!H114))),'Data Summary'!DI120="Yes"),OFFSET('Sanitation Data'!$H$12,0,10*ROW('Sanitation Data'!H114)),NA())</f>
        <v>#N/A</v>
      </c>
      <c r="AU120" s="92" t="e">
        <f ca="true">+IF(AND(ISNUMBER(OFFSET('Sanitation Data'!$I$4,0,10*ROW('Sanitation Data'!I114))),'Data Summary'!DJ120="Yes"),100-OFFSET('Sanitation Data'!$I$4,0,10*ROW('Sanitation Data'!I114)),NA())</f>
        <v>#N/A</v>
      </c>
      <c r="AV120" s="92" t="e">
        <f ca="true">+IF(AND(ISNUMBER(OFFSET('Sanitation Data'!$I$6,0,10*ROW('Sanitation Data'!I114))),'Data Summary'!DK120="Yes"),OFFSET('Sanitation Data'!$I$6,0,10*ROW('Sanitation Data'!I114)),NA())</f>
        <v>#N/A</v>
      </c>
      <c r="AW120" s="92" t="e">
        <f ca="true">+IF(AND(ISNUMBER(OFFSET('Sanitation Data'!$I$10,0,10*ROW('Sanitation Data'!I114))),'Data Summary'!DL120="Yes"),OFFSET('Sanitation Data'!$I$10,0,10*ROW('Sanitation Data'!I114)),NA())</f>
        <v>#N/A</v>
      </c>
      <c r="AX120" s="92" t="e">
        <f ca="true">+IF(AND(ISNUMBER(OFFSET('Sanitation Data'!$I$11,0,10*ROW('Sanitation Data'!I114))),'Data Summary'!DM120="Yes"),OFFSET('Sanitation Data'!$I$11,0,10*ROW('Sanitation Data'!I114)),NA())</f>
        <v>#N/A</v>
      </c>
      <c r="AY120" s="92" t="e">
        <f ca="true">+IF(AND(ISNUMBER(OFFSET('Sanitation Data'!$I$12,0,10*ROW('Sanitation Data'!I114))),'Data Summary'!DN120="Yes"),OFFSET('Sanitation Data'!$I$12,0,10*ROW('Sanitation Data'!I114)),NA())</f>
        <v>#N/A</v>
      </c>
      <c r="AZ120" s="93" t="e">
        <f ca="true">+IF(AND(ISNUMBER(OFFSET('Hygiene Data'!$D$5,0,10*ROW('Hygiene Data'!D114))),'Data Summary'!DO120="Yes"),OFFSET('Hygiene Data'!$D$5,0,10*ROW('Hygiene Data'!D114)),NA())</f>
        <v>#N/A</v>
      </c>
      <c r="BA120" s="93" t="e">
        <f ca="true">+IF(AND(ISNUMBER(OFFSET('Hygiene Data'!$D$7,0,10*ROW('Hygiene Data'!D114))),'Data Summary'!DP120="Yes"),OFFSET('Hygiene Data'!$D$7,0,10*ROW('Hygiene Data'!D114)),NA())</f>
        <v>#N/A</v>
      </c>
      <c r="BB120" s="93" t="e">
        <f ca="true">+IF(AND(ISNUMBER(OFFSET('Hygiene Data'!$D$9,0,10*ROW('Hygiene Data'!D114))),'Data Summary'!DQ120="Yes"),OFFSET('Hygiene Data'!$D$9,0,10*ROW('Hygiene Data'!D114)),NA())</f>
        <v>#N/A</v>
      </c>
      <c r="BC120" s="93" t="e">
        <f ca="true">+IF(AND(ISNUMBER(OFFSET('Hygiene Data'!$E$5,0,10*ROW('Hygiene Data'!E114))),'Data Summary'!DR120="Yes"),OFFSET('Hygiene Data'!$E$5,0,10*ROW('Hygiene Data'!E114)),NA())</f>
        <v>#N/A</v>
      </c>
      <c r="BD120" s="93" t="e">
        <f ca="true">+IF(AND(ISNUMBER(OFFSET('Hygiene Data'!$E$7,0,10*ROW('Hygiene Data'!E114))),'Data Summary'!DS120="Yes"),OFFSET('Hygiene Data'!$E$7,0,10*ROW('Hygiene Data'!E114)),NA())</f>
        <v>#N/A</v>
      </c>
      <c r="BE120" s="93" t="e">
        <f ca="true">+IF(AND(ISNUMBER(OFFSET('Hygiene Data'!$E$9,0,10*ROW('Hygiene Data'!E114))),'Data Summary'!DT120="Yes"),OFFSET('Hygiene Data'!$E$9,0,10*ROW('Hygiene Data'!E114)),NA())</f>
        <v>#N/A</v>
      </c>
      <c r="BF120" s="93" t="e">
        <f ca="true">+IF(AND(ISNUMBER(OFFSET('Hygiene Data'!$F$5,0,10*ROW('Hygiene Data'!F114))),'Data Summary'!DU120="Yes"),OFFSET('Hygiene Data'!$F$5,0,10*ROW('Hygiene Data'!F114)),NA())</f>
        <v>#N/A</v>
      </c>
      <c r="BG120" s="93" t="e">
        <f ca="true">+IF(AND(ISNUMBER(OFFSET('Hygiene Data'!$F$7,0,10*ROW('Hygiene Data'!F114))),'Data Summary'!DV120="Yes"),OFFSET('Hygiene Data'!$F$7,0,10*ROW('Hygiene Data'!F114)),NA())</f>
        <v>#N/A</v>
      </c>
      <c r="BH120" s="93" t="e">
        <f ca="true">+IF(AND(ISNUMBER(OFFSET('Hygiene Data'!$F$9,0,10*ROW('Hygiene Data'!F114))),'Data Summary'!DW120="Yes"),OFFSET('Hygiene Data'!$F$9,0,10*ROW('Hygiene Data'!F114)),NA())</f>
        <v>#N/A</v>
      </c>
      <c r="BI120" s="93" t="e">
        <f ca="true">+IF(AND(ISNUMBER(OFFSET('Hygiene Data'!$G$5,0,10*ROW('Hygiene Data'!G114))),'Data Summary'!DX120="Yes"),OFFSET('Hygiene Data'!$G$5,0,10*ROW('Hygiene Data'!G114)),NA())</f>
        <v>#N/A</v>
      </c>
      <c r="BJ120" s="93" t="e">
        <f ca="true">+IF(AND(ISNUMBER(OFFSET('Hygiene Data'!$G$7,0,10*ROW('Hygiene Data'!G114))),'Data Summary'!DY120="Yes"),OFFSET('Hygiene Data'!$G$7,0,10*ROW('Hygiene Data'!G114)),NA())</f>
        <v>#N/A</v>
      </c>
      <c r="BK120" s="93" t="e">
        <f ca="true">+IF(AND(ISNUMBER(OFFSET('Hygiene Data'!$G$9,0,10*ROW('Hygiene Data'!G114))),'Data Summary'!DZ120="Yes"),OFFSET('Hygiene Data'!$G$9,0,10*ROW('Hygiene Data'!G114)),NA())</f>
        <v>#N/A</v>
      </c>
      <c r="BL120" s="93" t="e">
        <f ca="true">+IF(AND(ISNUMBER(OFFSET('Hygiene Data'!$H$5,0,10*ROW('Hygiene Data'!H114))),'Data Summary'!EA120="Yes"),OFFSET('Hygiene Data'!$H$5,0,10*ROW('Hygiene Data'!H114)),NA())</f>
        <v>#N/A</v>
      </c>
      <c r="BM120" s="93" t="e">
        <f ca="true">+IF(AND(ISNUMBER(OFFSET('Hygiene Data'!$H$7,0,10*ROW('Hygiene Data'!H114))),'Data Summary'!EB120="Yes"),OFFSET('Hygiene Data'!$H$7,0,10*ROW('Hygiene Data'!H114)),NA())</f>
        <v>#N/A</v>
      </c>
      <c r="BN120" s="93" t="e">
        <f ca="true">+IF(AND(ISNUMBER(OFFSET('Hygiene Data'!$H$9,0,10*ROW('Hygiene Data'!H114))),'Data Summary'!EC120="Yes"),OFFSET('Hygiene Data'!$H$9,0,10*ROW('Hygiene Data'!H114)),NA())</f>
        <v>#N/A</v>
      </c>
      <c r="BO120" s="93" t="e">
        <f ca="true">+IF(AND(ISNUMBER(OFFSET('Hygiene Data'!$I$5,0,10*ROW('Hygiene Data'!I114))),'Data Summary'!ED120="Yes"),OFFSET('Hygiene Data'!$I$5,0,10*ROW('Hygiene Data'!I114)),NA())</f>
        <v>#N/A</v>
      </c>
      <c r="BP120" s="93" t="e">
        <f ca="true">+IF(AND(ISNUMBER(OFFSET('Hygiene Data'!$I$7,0,10*ROW('Hygiene Data'!I114))),'Data Summary'!EE120="Yes"),OFFSET('Hygiene Data'!$I$7,0,10*ROW('Hygiene Data'!I114)),NA())</f>
        <v>#N/A</v>
      </c>
      <c r="BQ120" s="93" t="e">
        <f ca="true">+IF(AND(ISNUMBER(OFFSET('Hygiene Data'!$I$9,0,10*ROW('Hygiene Data'!I114))),'Data Summary'!EF120="Yes"),OFFSET('Hygiene Data'!$I$9,0,10*ROW('Hygiene Data'!I114)),NA())</f>
        <v>#N/A</v>
      </c>
    </row>
    <row xmlns:x14ac="http://schemas.microsoft.com/office/spreadsheetml/2009/9/ac" r="121" x14ac:dyDescent="0.2">
      <c r="A121" s="325" t="e">
        <f ca="true">+RIGHT('Data Summary'!A121,LEN('Data Summary'!A121)-9)</f>
        <v>#VALUE!</v>
      </c>
      <c r="B121" s="35" t="str">
        <f ca="true">+IF(ISTEXT('Data Summary'!B121),'Data Summary'!B121,"")</f>
        <v/>
      </c>
      <c r="C121" s="324" t="e">
        <f ca="true">+VALUE('Data Summary'!C121)</f>
        <v>#VALUE!</v>
      </c>
      <c r="D121" s="91" t="e">
        <f ca="true">+IF(AND(ISNUMBER(OFFSET('Water Data'!$D$4,0,10*ROW('Water Data'!D115))),'Data Summary'!BS121="Yes"),100-OFFSET('Water Data'!$D$4,0,10*ROW('Water Data'!D115)),NA())</f>
        <v>#N/A</v>
      </c>
      <c r="E121" s="91" t="e">
        <f ca="true">+IF(AND(ISNUMBER(OFFSET('Water Data'!$D$6,0,10*ROW('Water Data'!D115))),'Data Summary'!BT121="Yes"),OFFSET('Water Data'!$D$6,0,10*ROW('Water Data'!D115)),NA())</f>
        <v>#N/A</v>
      </c>
      <c r="F121" s="91" t="e">
        <f ca="true">+IF(AND(ISNUMBER(OFFSET('Water Data'!$D$9,0,10*ROW('Water Data'!D115))),'Data Summary'!BU121="Yes"),OFFSET('Water Data'!$D$9,0,10*ROW('Water Data'!D115)),NA())</f>
        <v>#N/A</v>
      </c>
      <c r="G121" s="91" t="e">
        <f ca="true">+IF(AND(ISNUMBER(OFFSET('Water Data'!$E$4,0,10*ROW('Water Data'!E115))),'Data Summary'!BV121="Yes"),100-OFFSET('Water Data'!$E$4,0,10*ROW('Water Data'!E115)),NA())</f>
        <v>#N/A</v>
      </c>
      <c r="H121" s="91" t="e">
        <f ca="true">+IF(AND(ISNUMBER(OFFSET('Water Data'!$E$6,0,10*ROW('Water Data'!E115))),'Data Summary'!BW121="Yes"),OFFSET('Water Data'!$E$6,0,10*ROW('Water Data'!E115)),NA())</f>
        <v>#N/A</v>
      </c>
      <c r="I121" s="91" t="e">
        <f ca="true">+IF(AND(ISNUMBER(OFFSET('Water Data'!$E$9,0,10*ROW('Water Data'!E115))),'Data Summary'!BX121="Yes"),OFFSET('Water Data'!$E$9,0,10*ROW('Water Data'!E115)),NA())</f>
        <v>#N/A</v>
      </c>
      <c r="J121" s="91" t="e">
        <f ca="true">+IF(AND(ISNUMBER(OFFSET('Water Data'!$F$4,0,10*ROW('Water Data'!F115))),'Data Summary'!BY121="Yes"),100-OFFSET('Water Data'!$F$4,0,10*ROW('Water Data'!F115)),NA())</f>
        <v>#N/A</v>
      </c>
      <c r="K121" s="91" t="e">
        <f ca="true">+IF(AND(ISNUMBER(OFFSET('Water Data'!$F$6,0,10*ROW('Water Data'!F115))),'Data Summary'!BZ121="Yes"),OFFSET('Water Data'!$F$6,0,10*ROW('Water Data'!F115)),NA())</f>
        <v>#N/A</v>
      </c>
      <c r="L121" s="91" t="e">
        <f ca="true">+IF(AND(ISNUMBER(OFFSET('Water Data'!$F$9,0,10*ROW('Water Data'!F115))),'Data Summary'!CA121="Yes"),OFFSET('Water Data'!$F$9,0,10*ROW('Water Data'!F115)),NA())</f>
        <v>#N/A</v>
      </c>
      <c r="M121" s="91" t="e">
        <f ca="true">+IF(AND(ISNUMBER(OFFSET('Water Data'!$G$4,0,10*ROW('Water Data'!G115))),'Data Summary'!CB121="Yes"),100-OFFSET('Water Data'!$G$4,0,10*ROW('Water Data'!G115)),NA())</f>
        <v>#N/A</v>
      </c>
      <c r="N121" s="91" t="e">
        <f ca="true">+IF(AND(ISNUMBER(OFFSET('Water Data'!$G$6,0,10*ROW('Water Data'!G115))),'Data Summary'!CC121="Yes"),OFFSET('Water Data'!$G$6,0,10*ROW('Water Data'!G115)),NA())</f>
        <v>#N/A</v>
      </c>
      <c r="O121" s="91" t="e">
        <f ca="true">+IF(AND(ISNUMBER(OFFSET('Water Data'!$G$9,0,10*ROW('Water Data'!G115))),'Data Summary'!CD121="Yes"),OFFSET('Water Data'!$G$9,0,10*ROW('Water Data'!G115)),NA())</f>
        <v>#N/A</v>
      </c>
      <c r="P121" s="91" t="e">
        <f ca="true">+IF(AND(ISNUMBER(OFFSET('Water Data'!$H$4,0,10*ROW('Water Data'!H115))),'Data Summary'!CE121="Yes"),100-OFFSET('Water Data'!$H$4,0,10*ROW('Water Data'!H115)),NA())</f>
        <v>#N/A</v>
      </c>
      <c r="Q121" s="91" t="e">
        <f ca="true">+IF(AND(ISNUMBER(OFFSET('Water Data'!$H$6,0,10*ROW('Water Data'!H115))),'Data Summary'!CF121="Yes"),OFFSET('Water Data'!$H$6,0,10*ROW('Water Data'!H115)),NA())</f>
        <v>#N/A</v>
      </c>
      <c r="R121" s="91" t="e">
        <f ca="true">+IF(AND(ISNUMBER(OFFSET('Water Data'!$H$9,0,10*ROW('Water Data'!H115))),'Data Summary'!CG121="Yes"),OFFSET('Water Data'!$H$9,0,10*ROW('Water Data'!H115)),NA())</f>
        <v>#N/A</v>
      </c>
      <c r="S121" s="91" t="e">
        <f ca="true">+IF(AND(ISNUMBER(OFFSET('Water Data'!$I$4,0,10*ROW('Water Data'!I115))),'Data Summary'!CH121="Yes"),100-OFFSET('Water Data'!$I$4,0,10*ROW('Water Data'!I115)),NA())</f>
        <v>#N/A</v>
      </c>
      <c r="T121" s="91" t="e">
        <f ca="true">+IF(AND(ISNUMBER(OFFSET('Water Data'!$I$6,0,10*ROW('Water Data'!I115))),'Data Summary'!CI121="Yes"),OFFSET('Water Data'!$I$6,0,10*ROW('Water Data'!I115)),NA())</f>
        <v>#N/A</v>
      </c>
      <c r="U121" s="91" t="e">
        <f ca="true">+IF(AND(ISNUMBER(OFFSET('Water Data'!$I$9,0,10*ROW('Water Data'!I115))),'Data Summary'!CJ121="Yes"),OFFSET('Water Data'!$I$9,0,10*ROW('Water Data'!I115)),NA())</f>
        <v>#N/A</v>
      </c>
      <c r="V121" s="92" t="e">
        <f ca="true">+IF(AND(ISNUMBER(OFFSET('Sanitation Data'!$D$4,0,10*ROW('Sanitation Data'!D115))),'Data Summary'!CK121="Yes"),100-OFFSET('Sanitation Data'!$D$4,0,10*ROW('Sanitation Data'!D115)),NA())</f>
        <v>#N/A</v>
      </c>
      <c r="W121" s="92" t="e">
        <f ca="true">+IF(AND(ISNUMBER(OFFSET('Sanitation Data'!$D$6,0,10*ROW('Sanitation Data'!D115))),'Data Summary'!CL121="Yes"),OFFSET('Sanitation Data'!$D$6,0,10*ROW('Sanitation Data'!D115)),NA())</f>
        <v>#N/A</v>
      </c>
      <c r="X121" s="92" t="e">
        <f ca="true">+IF(AND(ISNUMBER(OFFSET('Sanitation Data'!$D$10,0,10*ROW('Sanitation Data'!D115))),'Data Summary'!CM121="Yes"),OFFSET('Sanitation Data'!$D$10,0,10*ROW('Sanitation Data'!D115)),NA())</f>
        <v>#N/A</v>
      </c>
      <c r="Y121" s="92" t="e">
        <f ca="true">+IF(AND(ISNUMBER(OFFSET('Sanitation Data'!$D$11,0,10*ROW('Sanitation Data'!D115))),'Data Summary'!CN121="Yes"),OFFSET('Sanitation Data'!$D$11,0,10*ROW('Sanitation Data'!D115)),NA())</f>
        <v>#N/A</v>
      </c>
      <c r="Z121" s="92" t="e">
        <f ca="true">+IF(AND(ISNUMBER(OFFSET('Sanitation Data'!$D$12,0,10*ROW('Sanitation Data'!D115))),'Data Summary'!CO121="Yes"),OFFSET('Sanitation Data'!$D$12,0,10*ROW('Sanitation Data'!D115)),NA())</f>
        <v>#N/A</v>
      </c>
      <c r="AA121" s="92" t="e">
        <f ca="true">+IF(AND(ISNUMBER(OFFSET('Sanitation Data'!$E$4,0,10*ROW('Sanitation Data'!E115))),'Data Summary'!CP121="Yes"),100-OFFSET('Sanitation Data'!$E$4,0,10*ROW('Sanitation Data'!E115)),NA())</f>
        <v>#N/A</v>
      </c>
      <c r="AB121" s="92" t="e">
        <f ca="true">+IF(AND(ISNUMBER(OFFSET('Sanitation Data'!$E$6,0,10*ROW('Sanitation Data'!E115))),'Data Summary'!CQ121="Yes"),OFFSET('Sanitation Data'!$E$6,0,10*ROW('Sanitation Data'!E115)),NA())</f>
        <v>#N/A</v>
      </c>
      <c r="AC121" s="92" t="e">
        <f ca="true">+IF(AND(ISNUMBER(OFFSET('Sanitation Data'!$E$10,0,10*ROW('Sanitation Data'!E115))),'Data Summary'!CR121="Yes"),OFFSET('Sanitation Data'!$E$10,0,10*ROW('Sanitation Data'!E115)),NA())</f>
        <v>#N/A</v>
      </c>
      <c r="AD121" s="92" t="e">
        <f ca="true">+IF(AND(ISNUMBER(OFFSET('Sanitation Data'!$E$11,0,10*ROW('Sanitation Data'!E115))),'Data Summary'!CS121="Yes"),OFFSET('Sanitation Data'!$E$11,0,10*ROW('Sanitation Data'!E115)),NA())</f>
        <v>#N/A</v>
      </c>
      <c r="AE121" s="92" t="e">
        <f ca="true">+IF(AND(ISNUMBER(OFFSET('Sanitation Data'!$E$12,0,10*ROW('Sanitation Data'!E115))),'Data Summary'!CT121="Yes"),OFFSET('Sanitation Data'!$E$12,0,10*ROW('Sanitation Data'!E115)),NA())</f>
        <v>#N/A</v>
      </c>
      <c r="AF121" s="92" t="e">
        <f ca="true">+IF(AND(ISNUMBER(OFFSET('Sanitation Data'!$F$4,0,10*ROW('Sanitation Data'!F115))),'Data Summary'!CU121="Yes"),100-OFFSET('Sanitation Data'!$F$4,0,10*ROW('Sanitation Data'!F115)),NA())</f>
        <v>#N/A</v>
      </c>
      <c r="AG121" s="92" t="e">
        <f ca="true">+IF(AND(ISNUMBER(OFFSET('Sanitation Data'!$F$6,0,10*ROW('Sanitation Data'!F115))),'Data Summary'!CV121="Yes"),OFFSET('Sanitation Data'!$F$6,0,10*ROW('Sanitation Data'!F115)),NA())</f>
        <v>#N/A</v>
      </c>
      <c r="AH121" s="92" t="e">
        <f ca="true">+IF(AND(ISNUMBER(OFFSET('Sanitation Data'!$F$10,0,10*ROW('Sanitation Data'!F115))),'Data Summary'!CW121="Yes"),OFFSET('Sanitation Data'!$F$10,0,10*ROW('Sanitation Data'!F115)),NA())</f>
        <v>#N/A</v>
      </c>
      <c r="AI121" s="92" t="e">
        <f ca="true">+IF(AND(ISNUMBER(OFFSET('Sanitation Data'!$F$11,0,10*ROW('Sanitation Data'!F115))),'Data Summary'!CX121="Yes"),OFFSET('Sanitation Data'!$F$11,0,10*ROW('Sanitation Data'!F115)),NA())</f>
        <v>#N/A</v>
      </c>
      <c r="AJ121" s="92" t="e">
        <f ca="true">+IF(AND(ISNUMBER(OFFSET('Sanitation Data'!$F$12,0,10*ROW('Sanitation Data'!F115))),'Data Summary'!CY121="Yes"),OFFSET('Sanitation Data'!$F$12,0,10*ROW('Sanitation Data'!F115)),NA())</f>
        <v>#N/A</v>
      </c>
      <c r="AK121" s="92" t="e">
        <f ca="true">+IF(AND(ISNUMBER(OFFSET('Sanitation Data'!$G$4,0,10*ROW('Sanitation Data'!G115))),'Data Summary'!CZ121="Yes"),100-OFFSET('Sanitation Data'!$G$4,0,10*ROW('Sanitation Data'!G115)),NA())</f>
        <v>#N/A</v>
      </c>
      <c r="AL121" s="92" t="e">
        <f ca="true">+IF(AND(ISNUMBER(OFFSET('Sanitation Data'!$G$6,0,10*ROW('Sanitation Data'!G115))),'Data Summary'!DA121="Yes"),OFFSET('Sanitation Data'!$G$6,0,10*ROW('Sanitation Data'!G115)),NA())</f>
        <v>#N/A</v>
      </c>
      <c r="AM121" s="92" t="e">
        <f ca="true">+IF(AND(ISNUMBER(OFFSET('Sanitation Data'!$G$10,0,10*ROW('Sanitation Data'!G115))),'Data Summary'!DB121="Yes"),OFFSET('Sanitation Data'!$G$10,0,10*ROW('Sanitation Data'!G115)),NA())</f>
        <v>#N/A</v>
      </c>
      <c r="AN121" s="92" t="e">
        <f ca="true">+IF(AND(ISNUMBER(OFFSET('Sanitation Data'!$G$11,0,10*ROW('Sanitation Data'!G115))),'Data Summary'!DC121="Yes"),OFFSET('Sanitation Data'!$G$11,0,10*ROW('Sanitation Data'!G115)),NA())</f>
        <v>#N/A</v>
      </c>
      <c r="AO121" s="92" t="e">
        <f ca="true">+IF(AND(ISNUMBER(OFFSET('Sanitation Data'!$G$12,0,10*ROW('Sanitation Data'!G115))),'Data Summary'!DD121="Yes"),OFFSET('Sanitation Data'!$G$12,0,10*ROW('Sanitation Data'!G115)),NA())</f>
        <v>#N/A</v>
      </c>
      <c r="AP121" s="92" t="e">
        <f ca="true">+IF(AND(ISNUMBER(OFFSET('Sanitation Data'!$H$4,0,10*ROW('Sanitation Data'!H115))),'Data Summary'!DE121="Yes"),100-OFFSET('Sanitation Data'!$H$4,0,10*ROW('Sanitation Data'!H115)),NA())</f>
        <v>#N/A</v>
      </c>
      <c r="AQ121" s="92" t="e">
        <f ca="true">+IF(AND(ISNUMBER(OFFSET('Sanitation Data'!$H$6,0,10*ROW('Sanitation Data'!H115))),'Data Summary'!DF121="Yes"),OFFSET('Sanitation Data'!$H$6,0,10*ROW('Sanitation Data'!H115)),NA())</f>
        <v>#N/A</v>
      </c>
      <c r="AR121" s="92" t="e">
        <f ca="true">+IF(AND(ISNUMBER(OFFSET('Sanitation Data'!$H$10,0,10*ROW('Sanitation Data'!H115))),'Data Summary'!DG121="Yes"),OFFSET('Sanitation Data'!$H$10,0,10*ROW('Sanitation Data'!H115)),NA())</f>
        <v>#N/A</v>
      </c>
      <c r="AS121" s="92" t="e">
        <f ca="true">+IF(AND(ISNUMBER(OFFSET('Sanitation Data'!$H$11,0,10*ROW('Sanitation Data'!H115))),'Data Summary'!DH121="Yes"),OFFSET('Sanitation Data'!$H$11,0,10*ROW('Sanitation Data'!H115)),NA())</f>
        <v>#N/A</v>
      </c>
      <c r="AT121" s="92" t="e">
        <f ca="true">+IF(AND(ISNUMBER(OFFSET('Sanitation Data'!$H$12,0,10*ROW('Sanitation Data'!H115))),'Data Summary'!DI121="Yes"),OFFSET('Sanitation Data'!$H$12,0,10*ROW('Sanitation Data'!H115)),NA())</f>
        <v>#N/A</v>
      </c>
      <c r="AU121" s="92" t="e">
        <f ca="true">+IF(AND(ISNUMBER(OFFSET('Sanitation Data'!$I$4,0,10*ROW('Sanitation Data'!I115))),'Data Summary'!DJ121="Yes"),100-OFFSET('Sanitation Data'!$I$4,0,10*ROW('Sanitation Data'!I115)),NA())</f>
        <v>#N/A</v>
      </c>
      <c r="AV121" s="92" t="e">
        <f ca="true">+IF(AND(ISNUMBER(OFFSET('Sanitation Data'!$I$6,0,10*ROW('Sanitation Data'!I115))),'Data Summary'!DK121="Yes"),OFFSET('Sanitation Data'!$I$6,0,10*ROW('Sanitation Data'!I115)),NA())</f>
        <v>#N/A</v>
      </c>
      <c r="AW121" s="92" t="e">
        <f ca="true">+IF(AND(ISNUMBER(OFFSET('Sanitation Data'!$I$10,0,10*ROW('Sanitation Data'!I115))),'Data Summary'!DL121="Yes"),OFFSET('Sanitation Data'!$I$10,0,10*ROW('Sanitation Data'!I115)),NA())</f>
        <v>#N/A</v>
      </c>
      <c r="AX121" s="92" t="e">
        <f ca="true">+IF(AND(ISNUMBER(OFFSET('Sanitation Data'!$I$11,0,10*ROW('Sanitation Data'!I115))),'Data Summary'!DM121="Yes"),OFFSET('Sanitation Data'!$I$11,0,10*ROW('Sanitation Data'!I115)),NA())</f>
        <v>#N/A</v>
      </c>
      <c r="AY121" s="92" t="e">
        <f ca="true">+IF(AND(ISNUMBER(OFFSET('Sanitation Data'!$I$12,0,10*ROW('Sanitation Data'!I115))),'Data Summary'!DN121="Yes"),OFFSET('Sanitation Data'!$I$12,0,10*ROW('Sanitation Data'!I115)),NA())</f>
        <v>#N/A</v>
      </c>
      <c r="AZ121" s="93" t="e">
        <f ca="true">+IF(AND(ISNUMBER(OFFSET('Hygiene Data'!$D$5,0,10*ROW('Hygiene Data'!D115))),'Data Summary'!DO121="Yes"),OFFSET('Hygiene Data'!$D$5,0,10*ROW('Hygiene Data'!D115)),NA())</f>
        <v>#N/A</v>
      </c>
      <c r="BA121" s="93" t="e">
        <f ca="true">+IF(AND(ISNUMBER(OFFSET('Hygiene Data'!$D$7,0,10*ROW('Hygiene Data'!D115))),'Data Summary'!DP121="Yes"),OFFSET('Hygiene Data'!$D$7,0,10*ROW('Hygiene Data'!D115)),NA())</f>
        <v>#N/A</v>
      </c>
      <c r="BB121" s="93" t="e">
        <f ca="true">+IF(AND(ISNUMBER(OFFSET('Hygiene Data'!$D$9,0,10*ROW('Hygiene Data'!D115))),'Data Summary'!DQ121="Yes"),OFFSET('Hygiene Data'!$D$9,0,10*ROW('Hygiene Data'!D115)),NA())</f>
        <v>#N/A</v>
      </c>
      <c r="BC121" s="93" t="e">
        <f ca="true">+IF(AND(ISNUMBER(OFFSET('Hygiene Data'!$E$5,0,10*ROW('Hygiene Data'!E115))),'Data Summary'!DR121="Yes"),OFFSET('Hygiene Data'!$E$5,0,10*ROW('Hygiene Data'!E115)),NA())</f>
        <v>#N/A</v>
      </c>
      <c r="BD121" s="93" t="e">
        <f ca="true">+IF(AND(ISNUMBER(OFFSET('Hygiene Data'!$E$7,0,10*ROW('Hygiene Data'!E115))),'Data Summary'!DS121="Yes"),OFFSET('Hygiene Data'!$E$7,0,10*ROW('Hygiene Data'!E115)),NA())</f>
        <v>#N/A</v>
      </c>
      <c r="BE121" s="93" t="e">
        <f ca="true">+IF(AND(ISNUMBER(OFFSET('Hygiene Data'!$E$9,0,10*ROW('Hygiene Data'!E115))),'Data Summary'!DT121="Yes"),OFFSET('Hygiene Data'!$E$9,0,10*ROW('Hygiene Data'!E115)),NA())</f>
        <v>#N/A</v>
      </c>
      <c r="BF121" s="93" t="e">
        <f ca="true">+IF(AND(ISNUMBER(OFFSET('Hygiene Data'!$F$5,0,10*ROW('Hygiene Data'!F115))),'Data Summary'!DU121="Yes"),OFFSET('Hygiene Data'!$F$5,0,10*ROW('Hygiene Data'!F115)),NA())</f>
        <v>#N/A</v>
      </c>
      <c r="BG121" s="93" t="e">
        <f ca="true">+IF(AND(ISNUMBER(OFFSET('Hygiene Data'!$F$7,0,10*ROW('Hygiene Data'!F115))),'Data Summary'!DV121="Yes"),OFFSET('Hygiene Data'!$F$7,0,10*ROW('Hygiene Data'!F115)),NA())</f>
        <v>#N/A</v>
      </c>
      <c r="BH121" s="93" t="e">
        <f ca="true">+IF(AND(ISNUMBER(OFFSET('Hygiene Data'!$F$9,0,10*ROW('Hygiene Data'!F115))),'Data Summary'!DW121="Yes"),OFFSET('Hygiene Data'!$F$9,0,10*ROW('Hygiene Data'!F115)),NA())</f>
        <v>#N/A</v>
      </c>
      <c r="BI121" s="93" t="e">
        <f ca="true">+IF(AND(ISNUMBER(OFFSET('Hygiene Data'!$G$5,0,10*ROW('Hygiene Data'!G115))),'Data Summary'!DX121="Yes"),OFFSET('Hygiene Data'!$G$5,0,10*ROW('Hygiene Data'!G115)),NA())</f>
        <v>#N/A</v>
      </c>
      <c r="BJ121" s="93" t="e">
        <f ca="true">+IF(AND(ISNUMBER(OFFSET('Hygiene Data'!$G$7,0,10*ROW('Hygiene Data'!G115))),'Data Summary'!DY121="Yes"),OFFSET('Hygiene Data'!$G$7,0,10*ROW('Hygiene Data'!G115)),NA())</f>
        <v>#N/A</v>
      </c>
      <c r="BK121" s="93" t="e">
        <f ca="true">+IF(AND(ISNUMBER(OFFSET('Hygiene Data'!$G$9,0,10*ROW('Hygiene Data'!G115))),'Data Summary'!DZ121="Yes"),OFFSET('Hygiene Data'!$G$9,0,10*ROW('Hygiene Data'!G115)),NA())</f>
        <v>#N/A</v>
      </c>
      <c r="BL121" s="93" t="e">
        <f ca="true">+IF(AND(ISNUMBER(OFFSET('Hygiene Data'!$H$5,0,10*ROW('Hygiene Data'!H115))),'Data Summary'!EA121="Yes"),OFFSET('Hygiene Data'!$H$5,0,10*ROW('Hygiene Data'!H115)),NA())</f>
        <v>#N/A</v>
      </c>
      <c r="BM121" s="93" t="e">
        <f ca="true">+IF(AND(ISNUMBER(OFFSET('Hygiene Data'!$H$7,0,10*ROW('Hygiene Data'!H115))),'Data Summary'!EB121="Yes"),OFFSET('Hygiene Data'!$H$7,0,10*ROW('Hygiene Data'!H115)),NA())</f>
        <v>#N/A</v>
      </c>
      <c r="BN121" s="93" t="e">
        <f ca="true">+IF(AND(ISNUMBER(OFFSET('Hygiene Data'!$H$9,0,10*ROW('Hygiene Data'!H115))),'Data Summary'!EC121="Yes"),OFFSET('Hygiene Data'!$H$9,0,10*ROW('Hygiene Data'!H115)),NA())</f>
        <v>#N/A</v>
      </c>
      <c r="BO121" s="93" t="e">
        <f ca="true">+IF(AND(ISNUMBER(OFFSET('Hygiene Data'!$I$5,0,10*ROW('Hygiene Data'!I115))),'Data Summary'!ED121="Yes"),OFFSET('Hygiene Data'!$I$5,0,10*ROW('Hygiene Data'!I115)),NA())</f>
        <v>#N/A</v>
      </c>
      <c r="BP121" s="93" t="e">
        <f ca="true">+IF(AND(ISNUMBER(OFFSET('Hygiene Data'!$I$7,0,10*ROW('Hygiene Data'!I115))),'Data Summary'!EE121="Yes"),OFFSET('Hygiene Data'!$I$7,0,10*ROW('Hygiene Data'!I115)),NA())</f>
        <v>#N/A</v>
      </c>
      <c r="BQ121" s="93" t="e">
        <f ca="true">+IF(AND(ISNUMBER(OFFSET('Hygiene Data'!$I$9,0,10*ROW('Hygiene Data'!I115))),'Data Summary'!EF121="Yes"),OFFSET('Hygiene Data'!$I$9,0,10*ROW('Hygiene Data'!I115)),NA())</f>
        <v>#N/A</v>
      </c>
    </row>
    <row xmlns:x14ac="http://schemas.microsoft.com/office/spreadsheetml/2009/9/ac" r="122" x14ac:dyDescent="0.2">
      <c r="A122" s="325" t="e">
        <f ca="true">+RIGHT('Data Summary'!A122,LEN('Data Summary'!A122)-9)</f>
        <v>#VALUE!</v>
      </c>
      <c r="B122" s="35" t="str">
        <f ca="true">+IF(ISTEXT('Data Summary'!B122),'Data Summary'!B122,"")</f>
        <v/>
      </c>
      <c r="C122" s="324" t="e">
        <f ca="true">+VALUE('Data Summary'!C122)</f>
        <v>#VALUE!</v>
      </c>
      <c r="D122" s="91" t="e">
        <f ca="true">+IF(AND(ISNUMBER(OFFSET('Water Data'!$D$4,0,10*ROW('Water Data'!D116))),'Data Summary'!BS122="Yes"),100-OFFSET('Water Data'!$D$4,0,10*ROW('Water Data'!D116)),NA())</f>
        <v>#N/A</v>
      </c>
      <c r="E122" s="91" t="e">
        <f ca="true">+IF(AND(ISNUMBER(OFFSET('Water Data'!$D$6,0,10*ROW('Water Data'!D116))),'Data Summary'!BT122="Yes"),OFFSET('Water Data'!$D$6,0,10*ROW('Water Data'!D116)),NA())</f>
        <v>#N/A</v>
      </c>
      <c r="F122" s="91" t="e">
        <f ca="true">+IF(AND(ISNUMBER(OFFSET('Water Data'!$D$9,0,10*ROW('Water Data'!D116))),'Data Summary'!BU122="Yes"),OFFSET('Water Data'!$D$9,0,10*ROW('Water Data'!D116)),NA())</f>
        <v>#N/A</v>
      </c>
      <c r="G122" s="91" t="e">
        <f ca="true">+IF(AND(ISNUMBER(OFFSET('Water Data'!$E$4,0,10*ROW('Water Data'!E116))),'Data Summary'!BV122="Yes"),100-OFFSET('Water Data'!$E$4,0,10*ROW('Water Data'!E116)),NA())</f>
        <v>#N/A</v>
      </c>
      <c r="H122" s="91" t="e">
        <f ca="true">+IF(AND(ISNUMBER(OFFSET('Water Data'!$E$6,0,10*ROW('Water Data'!E116))),'Data Summary'!BW122="Yes"),OFFSET('Water Data'!$E$6,0,10*ROW('Water Data'!E116)),NA())</f>
        <v>#N/A</v>
      </c>
      <c r="I122" s="91" t="e">
        <f ca="true">+IF(AND(ISNUMBER(OFFSET('Water Data'!$E$9,0,10*ROW('Water Data'!E116))),'Data Summary'!BX122="Yes"),OFFSET('Water Data'!$E$9,0,10*ROW('Water Data'!E116)),NA())</f>
        <v>#N/A</v>
      </c>
      <c r="J122" s="91" t="e">
        <f ca="true">+IF(AND(ISNUMBER(OFFSET('Water Data'!$F$4,0,10*ROW('Water Data'!F116))),'Data Summary'!BY122="Yes"),100-OFFSET('Water Data'!$F$4,0,10*ROW('Water Data'!F116)),NA())</f>
        <v>#N/A</v>
      </c>
      <c r="K122" s="91" t="e">
        <f ca="true">+IF(AND(ISNUMBER(OFFSET('Water Data'!$F$6,0,10*ROW('Water Data'!F116))),'Data Summary'!BZ122="Yes"),OFFSET('Water Data'!$F$6,0,10*ROW('Water Data'!F116)),NA())</f>
        <v>#N/A</v>
      </c>
      <c r="L122" s="91" t="e">
        <f ca="true">+IF(AND(ISNUMBER(OFFSET('Water Data'!$F$9,0,10*ROW('Water Data'!F116))),'Data Summary'!CA122="Yes"),OFFSET('Water Data'!$F$9,0,10*ROW('Water Data'!F116)),NA())</f>
        <v>#N/A</v>
      </c>
      <c r="M122" s="91" t="e">
        <f ca="true">+IF(AND(ISNUMBER(OFFSET('Water Data'!$G$4,0,10*ROW('Water Data'!G116))),'Data Summary'!CB122="Yes"),100-OFFSET('Water Data'!$G$4,0,10*ROW('Water Data'!G116)),NA())</f>
        <v>#N/A</v>
      </c>
      <c r="N122" s="91" t="e">
        <f ca="true">+IF(AND(ISNUMBER(OFFSET('Water Data'!$G$6,0,10*ROW('Water Data'!G116))),'Data Summary'!CC122="Yes"),OFFSET('Water Data'!$G$6,0,10*ROW('Water Data'!G116)),NA())</f>
        <v>#N/A</v>
      </c>
      <c r="O122" s="91" t="e">
        <f ca="true">+IF(AND(ISNUMBER(OFFSET('Water Data'!$G$9,0,10*ROW('Water Data'!G116))),'Data Summary'!CD122="Yes"),OFFSET('Water Data'!$G$9,0,10*ROW('Water Data'!G116)),NA())</f>
        <v>#N/A</v>
      </c>
      <c r="P122" s="91" t="e">
        <f ca="true">+IF(AND(ISNUMBER(OFFSET('Water Data'!$H$4,0,10*ROW('Water Data'!H116))),'Data Summary'!CE122="Yes"),100-OFFSET('Water Data'!$H$4,0,10*ROW('Water Data'!H116)),NA())</f>
        <v>#N/A</v>
      </c>
      <c r="Q122" s="91" t="e">
        <f ca="true">+IF(AND(ISNUMBER(OFFSET('Water Data'!$H$6,0,10*ROW('Water Data'!H116))),'Data Summary'!CF122="Yes"),OFFSET('Water Data'!$H$6,0,10*ROW('Water Data'!H116)),NA())</f>
        <v>#N/A</v>
      </c>
      <c r="R122" s="91" t="e">
        <f ca="true">+IF(AND(ISNUMBER(OFFSET('Water Data'!$H$9,0,10*ROW('Water Data'!H116))),'Data Summary'!CG122="Yes"),OFFSET('Water Data'!$H$9,0,10*ROW('Water Data'!H116)),NA())</f>
        <v>#N/A</v>
      </c>
      <c r="S122" s="91" t="e">
        <f ca="true">+IF(AND(ISNUMBER(OFFSET('Water Data'!$I$4,0,10*ROW('Water Data'!I116))),'Data Summary'!CH122="Yes"),100-OFFSET('Water Data'!$I$4,0,10*ROW('Water Data'!I116)),NA())</f>
        <v>#N/A</v>
      </c>
      <c r="T122" s="91" t="e">
        <f ca="true">+IF(AND(ISNUMBER(OFFSET('Water Data'!$I$6,0,10*ROW('Water Data'!I116))),'Data Summary'!CI122="Yes"),OFFSET('Water Data'!$I$6,0,10*ROW('Water Data'!I116)),NA())</f>
        <v>#N/A</v>
      </c>
      <c r="U122" s="91" t="e">
        <f ca="true">+IF(AND(ISNUMBER(OFFSET('Water Data'!$I$9,0,10*ROW('Water Data'!I116))),'Data Summary'!CJ122="Yes"),OFFSET('Water Data'!$I$9,0,10*ROW('Water Data'!I116)),NA())</f>
        <v>#N/A</v>
      </c>
      <c r="V122" s="92" t="e">
        <f ca="true">+IF(AND(ISNUMBER(OFFSET('Sanitation Data'!$D$4,0,10*ROW('Sanitation Data'!D116))),'Data Summary'!CK122="Yes"),100-OFFSET('Sanitation Data'!$D$4,0,10*ROW('Sanitation Data'!D116)),NA())</f>
        <v>#N/A</v>
      </c>
      <c r="W122" s="92" t="e">
        <f ca="true">+IF(AND(ISNUMBER(OFFSET('Sanitation Data'!$D$6,0,10*ROW('Sanitation Data'!D116))),'Data Summary'!CL122="Yes"),OFFSET('Sanitation Data'!$D$6,0,10*ROW('Sanitation Data'!D116)),NA())</f>
        <v>#N/A</v>
      </c>
      <c r="X122" s="92" t="e">
        <f ca="true">+IF(AND(ISNUMBER(OFFSET('Sanitation Data'!$D$10,0,10*ROW('Sanitation Data'!D116))),'Data Summary'!CM122="Yes"),OFFSET('Sanitation Data'!$D$10,0,10*ROW('Sanitation Data'!D116)),NA())</f>
        <v>#N/A</v>
      </c>
      <c r="Y122" s="92" t="e">
        <f ca="true">+IF(AND(ISNUMBER(OFFSET('Sanitation Data'!$D$11,0,10*ROW('Sanitation Data'!D116))),'Data Summary'!CN122="Yes"),OFFSET('Sanitation Data'!$D$11,0,10*ROW('Sanitation Data'!D116)),NA())</f>
        <v>#N/A</v>
      </c>
      <c r="Z122" s="92" t="e">
        <f ca="true">+IF(AND(ISNUMBER(OFFSET('Sanitation Data'!$D$12,0,10*ROW('Sanitation Data'!D116))),'Data Summary'!CO122="Yes"),OFFSET('Sanitation Data'!$D$12,0,10*ROW('Sanitation Data'!D116)),NA())</f>
        <v>#N/A</v>
      </c>
      <c r="AA122" s="92" t="e">
        <f ca="true">+IF(AND(ISNUMBER(OFFSET('Sanitation Data'!$E$4,0,10*ROW('Sanitation Data'!E116))),'Data Summary'!CP122="Yes"),100-OFFSET('Sanitation Data'!$E$4,0,10*ROW('Sanitation Data'!E116)),NA())</f>
        <v>#N/A</v>
      </c>
      <c r="AB122" s="92" t="e">
        <f ca="true">+IF(AND(ISNUMBER(OFFSET('Sanitation Data'!$E$6,0,10*ROW('Sanitation Data'!E116))),'Data Summary'!CQ122="Yes"),OFFSET('Sanitation Data'!$E$6,0,10*ROW('Sanitation Data'!E116)),NA())</f>
        <v>#N/A</v>
      </c>
      <c r="AC122" s="92" t="e">
        <f ca="true">+IF(AND(ISNUMBER(OFFSET('Sanitation Data'!$E$10,0,10*ROW('Sanitation Data'!E116))),'Data Summary'!CR122="Yes"),OFFSET('Sanitation Data'!$E$10,0,10*ROW('Sanitation Data'!E116)),NA())</f>
        <v>#N/A</v>
      </c>
      <c r="AD122" s="92" t="e">
        <f ca="true">+IF(AND(ISNUMBER(OFFSET('Sanitation Data'!$E$11,0,10*ROW('Sanitation Data'!E116))),'Data Summary'!CS122="Yes"),OFFSET('Sanitation Data'!$E$11,0,10*ROW('Sanitation Data'!E116)),NA())</f>
        <v>#N/A</v>
      </c>
      <c r="AE122" s="92" t="e">
        <f ca="true">+IF(AND(ISNUMBER(OFFSET('Sanitation Data'!$E$12,0,10*ROW('Sanitation Data'!E116))),'Data Summary'!CT122="Yes"),OFFSET('Sanitation Data'!$E$12,0,10*ROW('Sanitation Data'!E116)),NA())</f>
        <v>#N/A</v>
      </c>
      <c r="AF122" s="92" t="e">
        <f ca="true">+IF(AND(ISNUMBER(OFFSET('Sanitation Data'!$F$4,0,10*ROW('Sanitation Data'!F116))),'Data Summary'!CU122="Yes"),100-OFFSET('Sanitation Data'!$F$4,0,10*ROW('Sanitation Data'!F116)),NA())</f>
        <v>#N/A</v>
      </c>
      <c r="AG122" s="92" t="e">
        <f ca="true">+IF(AND(ISNUMBER(OFFSET('Sanitation Data'!$F$6,0,10*ROW('Sanitation Data'!F116))),'Data Summary'!CV122="Yes"),OFFSET('Sanitation Data'!$F$6,0,10*ROW('Sanitation Data'!F116)),NA())</f>
        <v>#N/A</v>
      </c>
      <c r="AH122" s="92" t="e">
        <f ca="true">+IF(AND(ISNUMBER(OFFSET('Sanitation Data'!$F$10,0,10*ROW('Sanitation Data'!F116))),'Data Summary'!CW122="Yes"),OFFSET('Sanitation Data'!$F$10,0,10*ROW('Sanitation Data'!F116)),NA())</f>
        <v>#N/A</v>
      </c>
      <c r="AI122" s="92" t="e">
        <f ca="true">+IF(AND(ISNUMBER(OFFSET('Sanitation Data'!$F$11,0,10*ROW('Sanitation Data'!F116))),'Data Summary'!CX122="Yes"),OFFSET('Sanitation Data'!$F$11,0,10*ROW('Sanitation Data'!F116)),NA())</f>
        <v>#N/A</v>
      </c>
      <c r="AJ122" s="92" t="e">
        <f ca="true">+IF(AND(ISNUMBER(OFFSET('Sanitation Data'!$F$12,0,10*ROW('Sanitation Data'!F116))),'Data Summary'!CY122="Yes"),OFFSET('Sanitation Data'!$F$12,0,10*ROW('Sanitation Data'!F116)),NA())</f>
        <v>#N/A</v>
      </c>
      <c r="AK122" s="92" t="e">
        <f ca="true">+IF(AND(ISNUMBER(OFFSET('Sanitation Data'!$G$4,0,10*ROW('Sanitation Data'!G116))),'Data Summary'!CZ122="Yes"),100-OFFSET('Sanitation Data'!$G$4,0,10*ROW('Sanitation Data'!G116)),NA())</f>
        <v>#N/A</v>
      </c>
      <c r="AL122" s="92" t="e">
        <f ca="true">+IF(AND(ISNUMBER(OFFSET('Sanitation Data'!$G$6,0,10*ROW('Sanitation Data'!G116))),'Data Summary'!DA122="Yes"),OFFSET('Sanitation Data'!$G$6,0,10*ROW('Sanitation Data'!G116)),NA())</f>
        <v>#N/A</v>
      </c>
      <c r="AM122" s="92" t="e">
        <f ca="true">+IF(AND(ISNUMBER(OFFSET('Sanitation Data'!$G$10,0,10*ROW('Sanitation Data'!G116))),'Data Summary'!DB122="Yes"),OFFSET('Sanitation Data'!$G$10,0,10*ROW('Sanitation Data'!G116)),NA())</f>
        <v>#N/A</v>
      </c>
      <c r="AN122" s="92" t="e">
        <f ca="true">+IF(AND(ISNUMBER(OFFSET('Sanitation Data'!$G$11,0,10*ROW('Sanitation Data'!G116))),'Data Summary'!DC122="Yes"),OFFSET('Sanitation Data'!$G$11,0,10*ROW('Sanitation Data'!G116)),NA())</f>
        <v>#N/A</v>
      </c>
      <c r="AO122" s="92" t="e">
        <f ca="true">+IF(AND(ISNUMBER(OFFSET('Sanitation Data'!$G$12,0,10*ROW('Sanitation Data'!G116))),'Data Summary'!DD122="Yes"),OFFSET('Sanitation Data'!$G$12,0,10*ROW('Sanitation Data'!G116)),NA())</f>
        <v>#N/A</v>
      </c>
      <c r="AP122" s="92" t="e">
        <f ca="true">+IF(AND(ISNUMBER(OFFSET('Sanitation Data'!$H$4,0,10*ROW('Sanitation Data'!H116))),'Data Summary'!DE122="Yes"),100-OFFSET('Sanitation Data'!$H$4,0,10*ROW('Sanitation Data'!H116)),NA())</f>
        <v>#N/A</v>
      </c>
      <c r="AQ122" s="92" t="e">
        <f ca="true">+IF(AND(ISNUMBER(OFFSET('Sanitation Data'!$H$6,0,10*ROW('Sanitation Data'!H116))),'Data Summary'!DF122="Yes"),OFFSET('Sanitation Data'!$H$6,0,10*ROW('Sanitation Data'!H116)),NA())</f>
        <v>#N/A</v>
      </c>
      <c r="AR122" s="92" t="e">
        <f ca="true">+IF(AND(ISNUMBER(OFFSET('Sanitation Data'!$H$10,0,10*ROW('Sanitation Data'!H116))),'Data Summary'!DG122="Yes"),OFFSET('Sanitation Data'!$H$10,0,10*ROW('Sanitation Data'!H116)),NA())</f>
        <v>#N/A</v>
      </c>
      <c r="AS122" s="92" t="e">
        <f ca="true">+IF(AND(ISNUMBER(OFFSET('Sanitation Data'!$H$11,0,10*ROW('Sanitation Data'!H116))),'Data Summary'!DH122="Yes"),OFFSET('Sanitation Data'!$H$11,0,10*ROW('Sanitation Data'!H116)),NA())</f>
        <v>#N/A</v>
      </c>
      <c r="AT122" s="92" t="e">
        <f ca="true">+IF(AND(ISNUMBER(OFFSET('Sanitation Data'!$H$12,0,10*ROW('Sanitation Data'!H116))),'Data Summary'!DI122="Yes"),OFFSET('Sanitation Data'!$H$12,0,10*ROW('Sanitation Data'!H116)),NA())</f>
        <v>#N/A</v>
      </c>
      <c r="AU122" s="92" t="e">
        <f ca="true">+IF(AND(ISNUMBER(OFFSET('Sanitation Data'!$I$4,0,10*ROW('Sanitation Data'!I116))),'Data Summary'!DJ122="Yes"),100-OFFSET('Sanitation Data'!$I$4,0,10*ROW('Sanitation Data'!I116)),NA())</f>
        <v>#N/A</v>
      </c>
      <c r="AV122" s="92" t="e">
        <f ca="true">+IF(AND(ISNUMBER(OFFSET('Sanitation Data'!$I$6,0,10*ROW('Sanitation Data'!I116))),'Data Summary'!DK122="Yes"),OFFSET('Sanitation Data'!$I$6,0,10*ROW('Sanitation Data'!I116)),NA())</f>
        <v>#N/A</v>
      </c>
      <c r="AW122" s="92" t="e">
        <f ca="true">+IF(AND(ISNUMBER(OFFSET('Sanitation Data'!$I$10,0,10*ROW('Sanitation Data'!I116))),'Data Summary'!DL122="Yes"),OFFSET('Sanitation Data'!$I$10,0,10*ROW('Sanitation Data'!I116)),NA())</f>
        <v>#N/A</v>
      </c>
      <c r="AX122" s="92" t="e">
        <f ca="true">+IF(AND(ISNUMBER(OFFSET('Sanitation Data'!$I$11,0,10*ROW('Sanitation Data'!I116))),'Data Summary'!DM122="Yes"),OFFSET('Sanitation Data'!$I$11,0,10*ROW('Sanitation Data'!I116)),NA())</f>
        <v>#N/A</v>
      </c>
      <c r="AY122" s="92" t="e">
        <f ca="true">+IF(AND(ISNUMBER(OFFSET('Sanitation Data'!$I$12,0,10*ROW('Sanitation Data'!I116))),'Data Summary'!DN122="Yes"),OFFSET('Sanitation Data'!$I$12,0,10*ROW('Sanitation Data'!I116)),NA())</f>
        <v>#N/A</v>
      </c>
      <c r="AZ122" s="93" t="e">
        <f ca="true">+IF(AND(ISNUMBER(OFFSET('Hygiene Data'!$D$5,0,10*ROW('Hygiene Data'!D116))),'Data Summary'!DO122="Yes"),OFFSET('Hygiene Data'!$D$5,0,10*ROW('Hygiene Data'!D116)),NA())</f>
        <v>#N/A</v>
      </c>
      <c r="BA122" s="93" t="e">
        <f ca="true">+IF(AND(ISNUMBER(OFFSET('Hygiene Data'!$D$7,0,10*ROW('Hygiene Data'!D116))),'Data Summary'!DP122="Yes"),OFFSET('Hygiene Data'!$D$7,0,10*ROW('Hygiene Data'!D116)),NA())</f>
        <v>#N/A</v>
      </c>
      <c r="BB122" s="93" t="e">
        <f ca="true">+IF(AND(ISNUMBER(OFFSET('Hygiene Data'!$D$9,0,10*ROW('Hygiene Data'!D116))),'Data Summary'!DQ122="Yes"),OFFSET('Hygiene Data'!$D$9,0,10*ROW('Hygiene Data'!D116)),NA())</f>
        <v>#N/A</v>
      </c>
      <c r="BC122" s="93" t="e">
        <f ca="true">+IF(AND(ISNUMBER(OFFSET('Hygiene Data'!$E$5,0,10*ROW('Hygiene Data'!E116))),'Data Summary'!DR122="Yes"),OFFSET('Hygiene Data'!$E$5,0,10*ROW('Hygiene Data'!E116)),NA())</f>
        <v>#N/A</v>
      </c>
      <c r="BD122" s="93" t="e">
        <f ca="true">+IF(AND(ISNUMBER(OFFSET('Hygiene Data'!$E$7,0,10*ROW('Hygiene Data'!E116))),'Data Summary'!DS122="Yes"),OFFSET('Hygiene Data'!$E$7,0,10*ROW('Hygiene Data'!E116)),NA())</f>
        <v>#N/A</v>
      </c>
      <c r="BE122" s="93" t="e">
        <f ca="true">+IF(AND(ISNUMBER(OFFSET('Hygiene Data'!$E$9,0,10*ROW('Hygiene Data'!E116))),'Data Summary'!DT122="Yes"),OFFSET('Hygiene Data'!$E$9,0,10*ROW('Hygiene Data'!E116)),NA())</f>
        <v>#N/A</v>
      </c>
      <c r="BF122" s="93" t="e">
        <f ca="true">+IF(AND(ISNUMBER(OFFSET('Hygiene Data'!$F$5,0,10*ROW('Hygiene Data'!F116))),'Data Summary'!DU122="Yes"),OFFSET('Hygiene Data'!$F$5,0,10*ROW('Hygiene Data'!F116)),NA())</f>
        <v>#N/A</v>
      </c>
      <c r="BG122" s="93" t="e">
        <f ca="true">+IF(AND(ISNUMBER(OFFSET('Hygiene Data'!$F$7,0,10*ROW('Hygiene Data'!F116))),'Data Summary'!DV122="Yes"),OFFSET('Hygiene Data'!$F$7,0,10*ROW('Hygiene Data'!F116)),NA())</f>
        <v>#N/A</v>
      </c>
      <c r="BH122" s="93" t="e">
        <f ca="true">+IF(AND(ISNUMBER(OFFSET('Hygiene Data'!$F$9,0,10*ROW('Hygiene Data'!F116))),'Data Summary'!DW122="Yes"),OFFSET('Hygiene Data'!$F$9,0,10*ROW('Hygiene Data'!F116)),NA())</f>
        <v>#N/A</v>
      </c>
      <c r="BI122" s="93" t="e">
        <f ca="true">+IF(AND(ISNUMBER(OFFSET('Hygiene Data'!$G$5,0,10*ROW('Hygiene Data'!G116))),'Data Summary'!DX122="Yes"),OFFSET('Hygiene Data'!$G$5,0,10*ROW('Hygiene Data'!G116)),NA())</f>
        <v>#N/A</v>
      </c>
      <c r="BJ122" s="93" t="e">
        <f ca="true">+IF(AND(ISNUMBER(OFFSET('Hygiene Data'!$G$7,0,10*ROW('Hygiene Data'!G116))),'Data Summary'!DY122="Yes"),OFFSET('Hygiene Data'!$G$7,0,10*ROW('Hygiene Data'!G116)),NA())</f>
        <v>#N/A</v>
      </c>
      <c r="BK122" s="93" t="e">
        <f ca="true">+IF(AND(ISNUMBER(OFFSET('Hygiene Data'!$G$9,0,10*ROW('Hygiene Data'!G116))),'Data Summary'!DZ122="Yes"),OFFSET('Hygiene Data'!$G$9,0,10*ROW('Hygiene Data'!G116)),NA())</f>
        <v>#N/A</v>
      </c>
      <c r="BL122" s="93" t="e">
        <f ca="true">+IF(AND(ISNUMBER(OFFSET('Hygiene Data'!$H$5,0,10*ROW('Hygiene Data'!H116))),'Data Summary'!EA122="Yes"),OFFSET('Hygiene Data'!$H$5,0,10*ROW('Hygiene Data'!H116)),NA())</f>
        <v>#N/A</v>
      </c>
      <c r="BM122" s="93" t="e">
        <f ca="true">+IF(AND(ISNUMBER(OFFSET('Hygiene Data'!$H$7,0,10*ROW('Hygiene Data'!H116))),'Data Summary'!EB122="Yes"),OFFSET('Hygiene Data'!$H$7,0,10*ROW('Hygiene Data'!H116)),NA())</f>
        <v>#N/A</v>
      </c>
      <c r="BN122" s="93" t="e">
        <f ca="true">+IF(AND(ISNUMBER(OFFSET('Hygiene Data'!$H$9,0,10*ROW('Hygiene Data'!H116))),'Data Summary'!EC122="Yes"),OFFSET('Hygiene Data'!$H$9,0,10*ROW('Hygiene Data'!H116)),NA())</f>
        <v>#N/A</v>
      </c>
      <c r="BO122" s="93" t="e">
        <f ca="true">+IF(AND(ISNUMBER(OFFSET('Hygiene Data'!$I$5,0,10*ROW('Hygiene Data'!I116))),'Data Summary'!ED122="Yes"),OFFSET('Hygiene Data'!$I$5,0,10*ROW('Hygiene Data'!I116)),NA())</f>
        <v>#N/A</v>
      </c>
      <c r="BP122" s="93" t="e">
        <f ca="true">+IF(AND(ISNUMBER(OFFSET('Hygiene Data'!$I$7,0,10*ROW('Hygiene Data'!I116))),'Data Summary'!EE122="Yes"),OFFSET('Hygiene Data'!$I$7,0,10*ROW('Hygiene Data'!I116)),NA())</f>
        <v>#N/A</v>
      </c>
      <c r="BQ122" s="93" t="e">
        <f ca="true">+IF(AND(ISNUMBER(OFFSET('Hygiene Data'!$I$9,0,10*ROW('Hygiene Data'!I116))),'Data Summary'!EF122="Yes"),OFFSET('Hygiene Data'!$I$9,0,10*ROW('Hygiene Data'!I116)),NA())</f>
        <v>#N/A</v>
      </c>
    </row>
    <row xmlns:x14ac="http://schemas.microsoft.com/office/spreadsheetml/2009/9/ac" r="123" x14ac:dyDescent="0.2">
      <c r="A123" s="325" t="e">
        <f ca="true">+RIGHT('Data Summary'!A123,LEN('Data Summary'!A123)-9)</f>
        <v>#VALUE!</v>
      </c>
      <c r="B123" s="35" t="str">
        <f ca="true">+IF(ISTEXT('Data Summary'!B123),'Data Summary'!B123,"")</f>
        <v/>
      </c>
      <c r="C123" s="324" t="e">
        <f ca="true">+VALUE('Data Summary'!C123)</f>
        <v>#VALUE!</v>
      </c>
      <c r="D123" s="91" t="e">
        <f ca="true">+IF(AND(ISNUMBER(OFFSET('Water Data'!$D$4,0,10*ROW('Water Data'!D117))),'Data Summary'!BS123="Yes"),100-OFFSET('Water Data'!$D$4,0,10*ROW('Water Data'!D117)),NA())</f>
        <v>#N/A</v>
      </c>
      <c r="E123" s="91" t="e">
        <f ca="true">+IF(AND(ISNUMBER(OFFSET('Water Data'!$D$6,0,10*ROW('Water Data'!D117))),'Data Summary'!BT123="Yes"),OFFSET('Water Data'!$D$6,0,10*ROW('Water Data'!D117)),NA())</f>
        <v>#N/A</v>
      </c>
      <c r="F123" s="91" t="e">
        <f ca="true">+IF(AND(ISNUMBER(OFFSET('Water Data'!$D$9,0,10*ROW('Water Data'!D117))),'Data Summary'!BU123="Yes"),OFFSET('Water Data'!$D$9,0,10*ROW('Water Data'!D117)),NA())</f>
        <v>#N/A</v>
      </c>
      <c r="G123" s="91" t="e">
        <f ca="true">+IF(AND(ISNUMBER(OFFSET('Water Data'!$E$4,0,10*ROW('Water Data'!E117))),'Data Summary'!BV123="Yes"),100-OFFSET('Water Data'!$E$4,0,10*ROW('Water Data'!E117)),NA())</f>
        <v>#N/A</v>
      </c>
      <c r="H123" s="91" t="e">
        <f ca="true">+IF(AND(ISNUMBER(OFFSET('Water Data'!$E$6,0,10*ROW('Water Data'!E117))),'Data Summary'!BW123="Yes"),OFFSET('Water Data'!$E$6,0,10*ROW('Water Data'!E117)),NA())</f>
        <v>#N/A</v>
      </c>
      <c r="I123" s="91" t="e">
        <f ca="true">+IF(AND(ISNUMBER(OFFSET('Water Data'!$E$9,0,10*ROW('Water Data'!E117))),'Data Summary'!BX123="Yes"),OFFSET('Water Data'!$E$9,0,10*ROW('Water Data'!E117)),NA())</f>
        <v>#N/A</v>
      </c>
      <c r="J123" s="91" t="e">
        <f ca="true">+IF(AND(ISNUMBER(OFFSET('Water Data'!$F$4,0,10*ROW('Water Data'!F117))),'Data Summary'!BY123="Yes"),100-OFFSET('Water Data'!$F$4,0,10*ROW('Water Data'!F117)),NA())</f>
        <v>#N/A</v>
      </c>
      <c r="K123" s="91" t="e">
        <f ca="true">+IF(AND(ISNUMBER(OFFSET('Water Data'!$F$6,0,10*ROW('Water Data'!F117))),'Data Summary'!BZ123="Yes"),OFFSET('Water Data'!$F$6,0,10*ROW('Water Data'!F117)),NA())</f>
        <v>#N/A</v>
      </c>
      <c r="L123" s="91" t="e">
        <f ca="true">+IF(AND(ISNUMBER(OFFSET('Water Data'!$F$9,0,10*ROW('Water Data'!F117))),'Data Summary'!CA123="Yes"),OFFSET('Water Data'!$F$9,0,10*ROW('Water Data'!F117)),NA())</f>
        <v>#N/A</v>
      </c>
      <c r="M123" s="91" t="e">
        <f ca="true">+IF(AND(ISNUMBER(OFFSET('Water Data'!$G$4,0,10*ROW('Water Data'!G117))),'Data Summary'!CB123="Yes"),100-OFFSET('Water Data'!$G$4,0,10*ROW('Water Data'!G117)),NA())</f>
        <v>#N/A</v>
      </c>
      <c r="N123" s="91" t="e">
        <f ca="true">+IF(AND(ISNUMBER(OFFSET('Water Data'!$G$6,0,10*ROW('Water Data'!G117))),'Data Summary'!CC123="Yes"),OFFSET('Water Data'!$G$6,0,10*ROW('Water Data'!G117)),NA())</f>
        <v>#N/A</v>
      </c>
      <c r="O123" s="91" t="e">
        <f ca="true">+IF(AND(ISNUMBER(OFFSET('Water Data'!$G$9,0,10*ROW('Water Data'!G117))),'Data Summary'!CD123="Yes"),OFFSET('Water Data'!$G$9,0,10*ROW('Water Data'!G117)),NA())</f>
        <v>#N/A</v>
      </c>
      <c r="P123" s="91" t="e">
        <f ca="true">+IF(AND(ISNUMBER(OFFSET('Water Data'!$H$4,0,10*ROW('Water Data'!H117))),'Data Summary'!CE123="Yes"),100-OFFSET('Water Data'!$H$4,0,10*ROW('Water Data'!H117)),NA())</f>
        <v>#N/A</v>
      </c>
      <c r="Q123" s="91" t="e">
        <f ca="true">+IF(AND(ISNUMBER(OFFSET('Water Data'!$H$6,0,10*ROW('Water Data'!H117))),'Data Summary'!CF123="Yes"),OFFSET('Water Data'!$H$6,0,10*ROW('Water Data'!H117)),NA())</f>
        <v>#N/A</v>
      </c>
      <c r="R123" s="91" t="e">
        <f ca="true">+IF(AND(ISNUMBER(OFFSET('Water Data'!$H$9,0,10*ROW('Water Data'!H117))),'Data Summary'!CG123="Yes"),OFFSET('Water Data'!$H$9,0,10*ROW('Water Data'!H117)),NA())</f>
        <v>#N/A</v>
      </c>
      <c r="S123" s="91" t="e">
        <f ca="true">+IF(AND(ISNUMBER(OFFSET('Water Data'!$I$4,0,10*ROW('Water Data'!I117))),'Data Summary'!CH123="Yes"),100-OFFSET('Water Data'!$I$4,0,10*ROW('Water Data'!I117)),NA())</f>
        <v>#N/A</v>
      </c>
      <c r="T123" s="91" t="e">
        <f ca="true">+IF(AND(ISNUMBER(OFFSET('Water Data'!$I$6,0,10*ROW('Water Data'!I117))),'Data Summary'!CI123="Yes"),OFFSET('Water Data'!$I$6,0,10*ROW('Water Data'!I117)),NA())</f>
        <v>#N/A</v>
      </c>
      <c r="U123" s="91" t="e">
        <f ca="true">+IF(AND(ISNUMBER(OFFSET('Water Data'!$I$9,0,10*ROW('Water Data'!I117))),'Data Summary'!CJ123="Yes"),OFFSET('Water Data'!$I$9,0,10*ROW('Water Data'!I117)),NA())</f>
        <v>#N/A</v>
      </c>
      <c r="V123" s="92" t="e">
        <f ca="true">+IF(AND(ISNUMBER(OFFSET('Sanitation Data'!$D$4,0,10*ROW('Sanitation Data'!D117))),'Data Summary'!CK123="Yes"),100-OFFSET('Sanitation Data'!$D$4,0,10*ROW('Sanitation Data'!D117)),NA())</f>
        <v>#N/A</v>
      </c>
      <c r="W123" s="92" t="e">
        <f ca="true">+IF(AND(ISNUMBER(OFFSET('Sanitation Data'!$D$6,0,10*ROW('Sanitation Data'!D117))),'Data Summary'!CL123="Yes"),OFFSET('Sanitation Data'!$D$6,0,10*ROW('Sanitation Data'!D117)),NA())</f>
        <v>#N/A</v>
      </c>
      <c r="X123" s="92" t="e">
        <f ca="true">+IF(AND(ISNUMBER(OFFSET('Sanitation Data'!$D$10,0,10*ROW('Sanitation Data'!D117))),'Data Summary'!CM123="Yes"),OFFSET('Sanitation Data'!$D$10,0,10*ROW('Sanitation Data'!D117)),NA())</f>
        <v>#N/A</v>
      </c>
      <c r="Y123" s="92" t="e">
        <f ca="true">+IF(AND(ISNUMBER(OFFSET('Sanitation Data'!$D$11,0,10*ROW('Sanitation Data'!D117))),'Data Summary'!CN123="Yes"),OFFSET('Sanitation Data'!$D$11,0,10*ROW('Sanitation Data'!D117)),NA())</f>
        <v>#N/A</v>
      </c>
      <c r="Z123" s="92" t="e">
        <f ca="true">+IF(AND(ISNUMBER(OFFSET('Sanitation Data'!$D$12,0,10*ROW('Sanitation Data'!D117))),'Data Summary'!CO123="Yes"),OFFSET('Sanitation Data'!$D$12,0,10*ROW('Sanitation Data'!D117)),NA())</f>
        <v>#N/A</v>
      </c>
      <c r="AA123" s="92" t="e">
        <f ca="true">+IF(AND(ISNUMBER(OFFSET('Sanitation Data'!$E$4,0,10*ROW('Sanitation Data'!E117))),'Data Summary'!CP123="Yes"),100-OFFSET('Sanitation Data'!$E$4,0,10*ROW('Sanitation Data'!E117)),NA())</f>
        <v>#N/A</v>
      </c>
      <c r="AB123" s="92" t="e">
        <f ca="true">+IF(AND(ISNUMBER(OFFSET('Sanitation Data'!$E$6,0,10*ROW('Sanitation Data'!E117))),'Data Summary'!CQ123="Yes"),OFFSET('Sanitation Data'!$E$6,0,10*ROW('Sanitation Data'!E117)),NA())</f>
        <v>#N/A</v>
      </c>
      <c r="AC123" s="92" t="e">
        <f ca="true">+IF(AND(ISNUMBER(OFFSET('Sanitation Data'!$E$10,0,10*ROW('Sanitation Data'!E117))),'Data Summary'!CR123="Yes"),OFFSET('Sanitation Data'!$E$10,0,10*ROW('Sanitation Data'!E117)),NA())</f>
        <v>#N/A</v>
      </c>
      <c r="AD123" s="92" t="e">
        <f ca="true">+IF(AND(ISNUMBER(OFFSET('Sanitation Data'!$E$11,0,10*ROW('Sanitation Data'!E117))),'Data Summary'!CS123="Yes"),OFFSET('Sanitation Data'!$E$11,0,10*ROW('Sanitation Data'!E117)),NA())</f>
        <v>#N/A</v>
      </c>
      <c r="AE123" s="92" t="e">
        <f ca="true">+IF(AND(ISNUMBER(OFFSET('Sanitation Data'!$E$12,0,10*ROW('Sanitation Data'!E117))),'Data Summary'!CT123="Yes"),OFFSET('Sanitation Data'!$E$12,0,10*ROW('Sanitation Data'!E117)),NA())</f>
        <v>#N/A</v>
      </c>
      <c r="AF123" s="92" t="e">
        <f ca="true">+IF(AND(ISNUMBER(OFFSET('Sanitation Data'!$F$4,0,10*ROW('Sanitation Data'!F117))),'Data Summary'!CU123="Yes"),100-OFFSET('Sanitation Data'!$F$4,0,10*ROW('Sanitation Data'!F117)),NA())</f>
        <v>#N/A</v>
      </c>
      <c r="AG123" s="92" t="e">
        <f ca="true">+IF(AND(ISNUMBER(OFFSET('Sanitation Data'!$F$6,0,10*ROW('Sanitation Data'!F117))),'Data Summary'!CV123="Yes"),OFFSET('Sanitation Data'!$F$6,0,10*ROW('Sanitation Data'!F117)),NA())</f>
        <v>#N/A</v>
      </c>
      <c r="AH123" s="92" t="e">
        <f ca="true">+IF(AND(ISNUMBER(OFFSET('Sanitation Data'!$F$10,0,10*ROW('Sanitation Data'!F117))),'Data Summary'!CW123="Yes"),OFFSET('Sanitation Data'!$F$10,0,10*ROW('Sanitation Data'!F117)),NA())</f>
        <v>#N/A</v>
      </c>
      <c r="AI123" s="92" t="e">
        <f ca="true">+IF(AND(ISNUMBER(OFFSET('Sanitation Data'!$F$11,0,10*ROW('Sanitation Data'!F117))),'Data Summary'!CX123="Yes"),OFFSET('Sanitation Data'!$F$11,0,10*ROW('Sanitation Data'!F117)),NA())</f>
        <v>#N/A</v>
      </c>
      <c r="AJ123" s="92" t="e">
        <f ca="true">+IF(AND(ISNUMBER(OFFSET('Sanitation Data'!$F$12,0,10*ROW('Sanitation Data'!F117))),'Data Summary'!CY123="Yes"),OFFSET('Sanitation Data'!$F$12,0,10*ROW('Sanitation Data'!F117)),NA())</f>
        <v>#N/A</v>
      </c>
      <c r="AK123" s="92" t="e">
        <f ca="true">+IF(AND(ISNUMBER(OFFSET('Sanitation Data'!$G$4,0,10*ROW('Sanitation Data'!G117))),'Data Summary'!CZ123="Yes"),100-OFFSET('Sanitation Data'!$G$4,0,10*ROW('Sanitation Data'!G117)),NA())</f>
        <v>#N/A</v>
      </c>
      <c r="AL123" s="92" t="e">
        <f ca="true">+IF(AND(ISNUMBER(OFFSET('Sanitation Data'!$G$6,0,10*ROW('Sanitation Data'!G117))),'Data Summary'!DA123="Yes"),OFFSET('Sanitation Data'!$G$6,0,10*ROW('Sanitation Data'!G117)),NA())</f>
        <v>#N/A</v>
      </c>
      <c r="AM123" s="92" t="e">
        <f ca="true">+IF(AND(ISNUMBER(OFFSET('Sanitation Data'!$G$10,0,10*ROW('Sanitation Data'!G117))),'Data Summary'!DB123="Yes"),OFFSET('Sanitation Data'!$G$10,0,10*ROW('Sanitation Data'!G117)),NA())</f>
        <v>#N/A</v>
      </c>
      <c r="AN123" s="92" t="e">
        <f ca="true">+IF(AND(ISNUMBER(OFFSET('Sanitation Data'!$G$11,0,10*ROW('Sanitation Data'!G117))),'Data Summary'!DC123="Yes"),OFFSET('Sanitation Data'!$G$11,0,10*ROW('Sanitation Data'!G117)),NA())</f>
        <v>#N/A</v>
      </c>
      <c r="AO123" s="92" t="e">
        <f ca="true">+IF(AND(ISNUMBER(OFFSET('Sanitation Data'!$G$12,0,10*ROW('Sanitation Data'!G117))),'Data Summary'!DD123="Yes"),OFFSET('Sanitation Data'!$G$12,0,10*ROW('Sanitation Data'!G117)),NA())</f>
        <v>#N/A</v>
      </c>
      <c r="AP123" s="92" t="e">
        <f ca="true">+IF(AND(ISNUMBER(OFFSET('Sanitation Data'!$H$4,0,10*ROW('Sanitation Data'!H117))),'Data Summary'!DE123="Yes"),100-OFFSET('Sanitation Data'!$H$4,0,10*ROW('Sanitation Data'!H117)),NA())</f>
        <v>#N/A</v>
      </c>
      <c r="AQ123" s="92" t="e">
        <f ca="true">+IF(AND(ISNUMBER(OFFSET('Sanitation Data'!$H$6,0,10*ROW('Sanitation Data'!H117))),'Data Summary'!DF123="Yes"),OFFSET('Sanitation Data'!$H$6,0,10*ROW('Sanitation Data'!H117)),NA())</f>
        <v>#N/A</v>
      </c>
      <c r="AR123" s="92" t="e">
        <f ca="true">+IF(AND(ISNUMBER(OFFSET('Sanitation Data'!$H$10,0,10*ROW('Sanitation Data'!H117))),'Data Summary'!DG123="Yes"),OFFSET('Sanitation Data'!$H$10,0,10*ROW('Sanitation Data'!H117)),NA())</f>
        <v>#N/A</v>
      </c>
      <c r="AS123" s="92" t="e">
        <f ca="true">+IF(AND(ISNUMBER(OFFSET('Sanitation Data'!$H$11,0,10*ROW('Sanitation Data'!H117))),'Data Summary'!DH123="Yes"),OFFSET('Sanitation Data'!$H$11,0,10*ROW('Sanitation Data'!H117)),NA())</f>
        <v>#N/A</v>
      </c>
      <c r="AT123" s="92" t="e">
        <f ca="true">+IF(AND(ISNUMBER(OFFSET('Sanitation Data'!$H$12,0,10*ROW('Sanitation Data'!H117))),'Data Summary'!DI123="Yes"),OFFSET('Sanitation Data'!$H$12,0,10*ROW('Sanitation Data'!H117)),NA())</f>
        <v>#N/A</v>
      </c>
      <c r="AU123" s="92" t="e">
        <f ca="true">+IF(AND(ISNUMBER(OFFSET('Sanitation Data'!$I$4,0,10*ROW('Sanitation Data'!I117))),'Data Summary'!DJ123="Yes"),100-OFFSET('Sanitation Data'!$I$4,0,10*ROW('Sanitation Data'!I117)),NA())</f>
        <v>#N/A</v>
      </c>
      <c r="AV123" s="92" t="e">
        <f ca="true">+IF(AND(ISNUMBER(OFFSET('Sanitation Data'!$I$6,0,10*ROW('Sanitation Data'!I117))),'Data Summary'!DK123="Yes"),OFFSET('Sanitation Data'!$I$6,0,10*ROW('Sanitation Data'!I117)),NA())</f>
        <v>#N/A</v>
      </c>
      <c r="AW123" s="92" t="e">
        <f ca="true">+IF(AND(ISNUMBER(OFFSET('Sanitation Data'!$I$10,0,10*ROW('Sanitation Data'!I117))),'Data Summary'!DL123="Yes"),OFFSET('Sanitation Data'!$I$10,0,10*ROW('Sanitation Data'!I117)),NA())</f>
        <v>#N/A</v>
      </c>
      <c r="AX123" s="92" t="e">
        <f ca="true">+IF(AND(ISNUMBER(OFFSET('Sanitation Data'!$I$11,0,10*ROW('Sanitation Data'!I117))),'Data Summary'!DM123="Yes"),OFFSET('Sanitation Data'!$I$11,0,10*ROW('Sanitation Data'!I117)),NA())</f>
        <v>#N/A</v>
      </c>
      <c r="AY123" s="92" t="e">
        <f ca="true">+IF(AND(ISNUMBER(OFFSET('Sanitation Data'!$I$12,0,10*ROW('Sanitation Data'!I117))),'Data Summary'!DN123="Yes"),OFFSET('Sanitation Data'!$I$12,0,10*ROW('Sanitation Data'!I117)),NA())</f>
        <v>#N/A</v>
      </c>
      <c r="AZ123" s="93" t="e">
        <f ca="true">+IF(AND(ISNUMBER(OFFSET('Hygiene Data'!$D$5,0,10*ROW('Hygiene Data'!D117))),'Data Summary'!DO123="Yes"),OFFSET('Hygiene Data'!$D$5,0,10*ROW('Hygiene Data'!D117)),NA())</f>
        <v>#N/A</v>
      </c>
      <c r="BA123" s="93" t="e">
        <f ca="true">+IF(AND(ISNUMBER(OFFSET('Hygiene Data'!$D$7,0,10*ROW('Hygiene Data'!D117))),'Data Summary'!DP123="Yes"),OFFSET('Hygiene Data'!$D$7,0,10*ROW('Hygiene Data'!D117)),NA())</f>
        <v>#N/A</v>
      </c>
      <c r="BB123" s="93" t="e">
        <f ca="true">+IF(AND(ISNUMBER(OFFSET('Hygiene Data'!$D$9,0,10*ROW('Hygiene Data'!D117))),'Data Summary'!DQ123="Yes"),OFFSET('Hygiene Data'!$D$9,0,10*ROW('Hygiene Data'!D117)),NA())</f>
        <v>#N/A</v>
      </c>
      <c r="BC123" s="93" t="e">
        <f ca="true">+IF(AND(ISNUMBER(OFFSET('Hygiene Data'!$E$5,0,10*ROW('Hygiene Data'!E117))),'Data Summary'!DR123="Yes"),OFFSET('Hygiene Data'!$E$5,0,10*ROW('Hygiene Data'!E117)),NA())</f>
        <v>#N/A</v>
      </c>
      <c r="BD123" s="93" t="e">
        <f ca="true">+IF(AND(ISNUMBER(OFFSET('Hygiene Data'!$E$7,0,10*ROW('Hygiene Data'!E117))),'Data Summary'!DS123="Yes"),OFFSET('Hygiene Data'!$E$7,0,10*ROW('Hygiene Data'!E117)),NA())</f>
        <v>#N/A</v>
      </c>
      <c r="BE123" s="93" t="e">
        <f ca="true">+IF(AND(ISNUMBER(OFFSET('Hygiene Data'!$E$9,0,10*ROW('Hygiene Data'!E117))),'Data Summary'!DT123="Yes"),OFFSET('Hygiene Data'!$E$9,0,10*ROW('Hygiene Data'!E117)),NA())</f>
        <v>#N/A</v>
      </c>
      <c r="BF123" s="93" t="e">
        <f ca="true">+IF(AND(ISNUMBER(OFFSET('Hygiene Data'!$F$5,0,10*ROW('Hygiene Data'!F117))),'Data Summary'!DU123="Yes"),OFFSET('Hygiene Data'!$F$5,0,10*ROW('Hygiene Data'!F117)),NA())</f>
        <v>#N/A</v>
      </c>
      <c r="BG123" s="93" t="e">
        <f ca="true">+IF(AND(ISNUMBER(OFFSET('Hygiene Data'!$F$7,0,10*ROW('Hygiene Data'!F117))),'Data Summary'!DV123="Yes"),OFFSET('Hygiene Data'!$F$7,0,10*ROW('Hygiene Data'!F117)),NA())</f>
        <v>#N/A</v>
      </c>
      <c r="BH123" s="93" t="e">
        <f ca="true">+IF(AND(ISNUMBER(OFFSET('Hygiene Data'!$F$9,0,10*ROW('Hygiene Data'!F117))),'Data Summary'!DW123="Yes"),OFFSET('Hygiene Data'!$F$9,0,10*ROW('Hygiene Data'!F117)),NA())</f>
        <v>#N/A</v>
      </c>
      <c r="BI123" s="93" t="e">
        <f ca="true">+IF(AND(ISNUMBER(OFFSET('Hygiene Data'!$G$5,0,10*ROW('Hygiene Data'!G117))),'Data Summary'!DX123="Yes"),OFFSET('Hygiene Data'!$G$5,0,10*ROW('Hygiene Data'!G117)),NA())</f>
        <v>#N/A</v>
      </c>
      <c r="BJ123" s="93" t="e">
        <f ca="true">+IF(AND(ISNUMBER(OFFSET('Hygiene Data'!$G$7,0,10*ROW('Hygiene Data'!G117))),'Data Summary'!DY123="Yes"),OFFSET('Hygiene Data'!$G$7,0,10*ROW('Hygiene Data'!G117)),NA())</f>
        <v>#N/A</v>
      </c>
      <c r="BK123" s="93" t="e">
        <f ca="true">+IF(AND(ISNUMBER(OFFSET('Hygiene Data'!$G$9,0,10*ROW('Hygiene Data'!G117))),'Data Summary'!DZ123="Yes"),OFFSET('Hygiene Data'!$G$9,0,10*ROW('Hygiene Data'!G117)),NA())</f>
        <v>#N/A</v>
      </c>
      <c r="BL123" s="93" t="e">
        <f ca="true">+IF(AND(ISNUMBER(OFFSET('Hygiene Data'!$H$5,0,10*ROW('Hygiene Data'!H117))),'Data Summary'!EA123="Yes"),OFFSET('Hygiene Data'!$H$5,0,10*ROW('Hygiene Data'!H117)),NA())</f>
        <v>#N/A</v>
      </c>
      <c r="BM123" s="93" t="e">
        <f ca="true">+IF(AND(ISNUMBER(OFFSET('Hygiene Data'!$H$7,0,10*ROW('Hygiene Data'!H117))),'Data Summary'!EB123="Yes"),OFFSET('Hygiene Data'!$H$7,0,10*ROW('Hygiene Data'!H117)),NA())</f>
        <v>#N/A</v>
      </c>
      <c r="BN123" s="93" t="e">
        <f ca="true">+IF(AND(ISNUMBER(OFFSET('Hygiene Data'!$H$9,0,10*ROW('Hygiene Data'!H117))),'Data Summary'!EC123="Yes"),OFFSET('Hygiene Data'!$H$9,0,10*ROW('Hygiene Data'!H117)),NA())</f>
        <v>#N/A</v>
      </c>
      <c r="BO123" s="93" t="e">
        <f ca="true">+IF(AND(ISNUMBER(OFFSET('Hygiene Data'!$I$5,0,10*ROW('Hygiene Data'!I117))),'Data Summary'!ED123="Yes"),OFFSET('Hygiene Data'!$I$5,0,10*ROW('Hygiene Data'!I117)),NA())</f>
        <v>#N/A</v>
      </c>
      <c r="BP123" s="93" t="e">
        <f ca="true">+IF(AND(ISNUMBER(OFFSET('Hygiene Data'!$I$7,0,10*ROW('Hygiene Data'!I117))),'Data Summary'!EE123="Yes"),OFFSET('Hygiene Data'!$I$7,0,10*ROW('Hygiene Data'!I117)),NA())</f>
        <v>#N/A</v>
      </c>
      <c r="BQ123" s="93" t="e">
        <f ca="true">+IF(AND(ISNUMBER(OFFSET('Hygiene Data'!$I$9,0,10*ROW('Hygiene Data'!I117))),'Data Summary'!EF123="Yes"),OFFSET('Hygiene Data'!$I$9,0,10*ROW('Hygiene Data'!I117)),NA())</f>
        <v>#N/A</v>
      </c>
    </row>
    <row xmlns:x14ac="http://schemas.microsoft.com/office/spreadsheetml/2009/9/ac" r="124" x14ac:dyDescent="0.2">
      <c r="A124" s="325" t="e">
        <f ca="true">+RIGHT('Data Summary'!A124,LEN('Data Summary'!A124)-9)</f>
        <v>#VALUE!</v>
      </c>
      <c r="B124" s="35" t="str">
        <f ca="true">+IF(ISTEXT('Data Summary'!B124),'Data Summary'!B124,"")</f>
        <v/>
      </c>
      <c r="C124" s="324" t="e">
        <f ca="true">+VALUE('Data Summary'!C124)</f>
        <v>#VALUE!</v>
      </c>
      <c r="D124" s="91" t="e">
        <f ca="true">+IF(AND(ISNUMBER(OFFSET('Water Data'!$D$4,0,10*ROW('Water Data'!D118))),'Data Summary'!BS124="Yes"),100-OFFSET('Water Data'!$D$4,0,10*ROW('Water Data'!D118)),NA())</f>
        <v>#N/A</v>
      </c>
      <c r="E124" s="91" t="e">
        <f ca="true">+IF(AND(ISNUMBER(OFFSET('Water Data'!$D$6,0,10*ROW('Water Data'!D118))),'Data Summary'!BT124="Yes"),OFFSET('Water Data'!$D$6,0,10*ROW('Water Data'!D118)),NA())</f>
        <v>#N/A</v>
      </c>
      <c r="F124" s="91" t="e">
        <f ca="true">+IF(AND(ISNUMBER(OFFSET('Water Data'!$D$9,0,10*ROW('Water Data'!D118))),'Data Summary'!BU124="Yes"),OFFSET('Water Data'!$D$9,0,10*ROW('Water Data'!D118)),NA())</f>
        <v>#N/A</v>
      </c>
      <c r="G124" s="91" t="e">
        <f ca="true">+IF(AND(ISNUMBER(OFFSET('Water Data'!$E$4,0,10*ROW('Water Data'!E118))),'Data Summary'!BV124="Yes"),100-OFFSET('Water Data'!$E$4,0,10*ROW('Water Data'!E118)),NA())</f>
        <v>#N/A</v>
      </c>
      <c r="H124" s="91" t="e">
        <f ca="true">+IF(AND(ISNUMBER(OFFSET('Water Data'!$E$6,0,10*ROW('Water Data'!E118))),'Data Summary'!BW124="Yes"),OFFSET('Water Data'!$E$6,0,10*ROW('Water Data'!E118)),NA())</f>
        <v>#N/A</v>
      </c>
      <c r="I124" s="91" t="e">
        <f ca="true">+IF(AND(ISNUMBER(OFFSET('Water Data'!$E$9,0,10*ROW('Water Data'!E118))),'Data Summary'!BX124="Yes"),OFFSET('Water Data'!$E$9,0,10*ROW('Water Data'!E118)),NA())</f>
        <v>#N/A</v>
      </c>
      <c r="J124" s="91" t="e">
        <f ca="true">+IF(AND(ISNUMBER(OFFSET('Water Data'!$F$4,0,10*ROW('Water Data'!F118))),'Data Summary'!BY124="Yes"),100-OFFSET('Water Data'!$F$4,0,10*ROW('Water Data'!F118)),NA())</f>
        <v>#N/A</v>
      </c>
      <c r="K124" s="91" t="e">
        <f ca="true">+IF(AND(ISNUMBER(OFFSET('Water Data'!$F$6,0,10*ROW('Water Data'!F118))),'Data Summary'!BZ124="Yes"),OFFSET('Water Data'!$F$6,0,10*ROW('Water Data'!F118)),NA())</f>
        <v>#N/A</v>
      </c>
      <c r="L124" s="91" t="e">
        <f ca="true">+IF(AND(ISNUMBER(OFFSET('Water Data'!$F$9,0,10*ROW('Water Data'!F118))),'Data Summary'!CA124="Yes"),OFFSET('Water Data'!$F$9,0,10*ROW('Water Data'!F118)),NA())</f>
        <v>#N/A</v>
      </c>
      <c r="M124" s="91" t="e">
        <f ca="true">+IF(AND(ISNUMBER(OFFSET('Water Data'!$G$4,0,10*ROW('Water Data'!G118))),'Data Summary'!CB124="Yes"),100-OFFSET('Water Data'!$G$4,0,10*ROW('Water Data'!G118)),NA())</f>
        <v>#N/A</v>
      </c>
      <c r="N124" s="91" t="e">
        <f ca="true">+IF(AND(ISNUMBER(OFFSET('Water Data'!$G$6,0,10*ROW('Water Data'!G118))),'Data Summary'!CC124="Yes"),OFFSET('Water Data'!$G$6,0,10*ROW('Water Data'!G118)),NA())</f>
        <v>#N/A</v>
      </c>
      <c r="O124" s="91" t="e">
        <f ca="true">+IF(AND(ISNUMBER(OFFSET('Water Data'!$G$9,0,10*ROW('Water Data'!G118))),'Data Summary'!CD124="Yes"),OFFSET('Water Data'!$G$9,0,10*ROW('Water Data'!G118)),NA())</f>
        <v>#N/A</v>
      </c>
      <c r="P124" s="91" t="e">
        <f ca="true">+IF(AND(ISNUMBER(OFFSET('Water Data'!$H$4,0,10*ROW('Water Data'!H118))),'Data Summary'!CE124="Yes"),100-OFFSET('Water Data'!$H$4,0,10*ROW('Water Data'!H118)),NA())</f>
        <v>#N/A</v>
      </c>
      <c r="Q124" s="91" t="e">
        <f ca="true">+IF(AND(ISNUMBER(OFFSET('Water Data'!$H$6,0,10*ROW('Water Data'!H118))),'Data Summary'!CF124="Yes"),OFFSET('Water Data'!$H$6,0,10*ROW('Water Data'!H118)),NA())</f>
        <v>#N/A</v>
      </c>
      <c r="R124" s="91" t="e">
        <f ca="true">+IF(AND(ISNUMBER(OFFSET('Water Data'!$H$9,0,10*ROW('Water Data'!H118))),'Data Summary'!CG124="Yes"),OFFSET('Water Data'!$H$9,0,10*ROW('Water Data'!H118)),NA())</f>
        <v>#N/A</v>
      </c>
      <c r="S124" s="91" t="e">
        <f ca="true">+IF(AND(ISNUMBER(OFFSET('Water Data'!$I$4,0,10*ROW('Water Data'!I118))),'Data Summary'!CH124="Yes"),100-OFFSET('Water Data'!$I$4,0,10*ROW('Water Data'!I118)),NA())</f>
        <v>#N/A</v>
      </c>
      <c r="T124" s="91" t="e">
        <f ca="true">+IF(AND(ISNUMBER(OFFSET('Water Data'!$I$6,0,10*ROW('Water Data'!I118))),'Data Summary'!CI124="Yes"),OFFSET('Water Data'!$I$6,0,10*ROW('Water Data'!I118)),NA())</f>
        <v>#N/A</v>
      </c>
      <c r="U124" s="91" t="e">
        <f ca="true">+IF(AND(ISNUMBER(OFFSET('Water Data'!$I$9,0,10*ROW('Water Data'!I118))),'Data Summary'!CJ124="Yes"),OFFSET('Water Data'!$I$9,0,10*ROW('Water Data'!I118)),NA())</f>
        <v>#N/A</v>
      </c>
      <c r="V124" s="92" t="e">
        <f ca="true">+IF(AND(ISNUMBER(OFFSET('Sanitation Data'!$D$4,0,10*ROW('Sanitation Data'!D118))),'Data Summary'!CK124="Yes"),100-OFFSET('Sanitation Data'!$D$4,0,10*ROW('Sanitation Data'!D118)),NA())</f>
        <v>#N/A</v>
      </c>
      <c r="W124" s="92" t="e">
        <f ca="true">+IF(AND(ISNUMBER(OFFSET('Sanitation Data'!$D$6,0,10*ROW('Sanitation Data'!D118))),'Data Summary'!CL124="Yes"),OFFSET('Sanitation Data'!$D$6,0,10*ROW('Sanitation Data'!D118)),NA())</f>
        <v>#N/A</v>
      </c>
      <c r="X124" s="92" t="e">
        <f ca="true">+IF(AND(ISNUMBER(OFFSET('Sanitation Data'!$D$10,0,10*ROW('Sanitation Data'!D118))),'Data Summary'!CM124="Yes"),OFFSET('Sanitation Data'!$D$10,0,10*ROW('Sanitation Data'!D118)),NA())</f>
        <v>#N/A</v>
      </c>
      <c r="Y124" s="92" t="e">
        <f ca="true">+IF(AND(ISNUMBER(OFFSET('Sanitation Data'!$D$11,0,10*ROW('Sanitation Data'!D118))),'Data Summary'!CN124="Yes"),OFFSET('Sanitation Data'!$D$11,0,10*ROW('Sanitation Data'!D118)),NA())</f>
        <v>#N/A</v>
      </c>
      <c r="Z124" s="92" t="e">
        <f ca="true">+IF(AND(ISNUMBER(OFFSET('Sanitation Data'!$D$12,0,10*ROW('Sanitation Data'!D118))),'Data Summary'!CO124="Yes"),OFFSET('Sanitation Data'!$D$12,0,10*ROW('Sanitation Data'!D118)),NA())</f>
        <v>#N/A</v>
      </c>
      <c r="AA124" s="92" t="e">
        <f ca="true">+IF(AND(ISNUMBER(OFFSET('Sanitation Data'!$E$4,0,10*ROW('Sanitation Data'!E118))),'Data Summary'!CP124="Yes"),100-OFFSET('Sanitation Data'!$E$4,0,10*ROW('Sanitation Data'!E118)),NA())</f>
        <v>#N/A</v>
      </c>
      <c r="AB124" s="92" t="e">
        <f ca="true">+IF(AND(ISNUMBER(OFFSET('Sanitation Data'!$E$6,0,10*ROW('Sanitation Data'!E118))),'Data Summary'!CQ124="Yes"),OFFSET('Sanitation Data'!$E$6,0,10*ROW('Sanitation Data'!E118)),NA())</f>
        <v>#N/A</v>
      </c>
      <c r="AC124" s="92" t="e">
        <f ca="true">+IF(AND(ISNUMBER(OFFSET('Sanitation Data'!$E$10,0,10*ROW('Sanitation Data'!E118))),'Data Summary'!CR124="Yes"),OFFSET('Sanitation Data'!$E$10,0,10*ROW('Sanitation Data'!E118)),NA())</f>
        <v>#N/A</v>
      </c>
      <c r="AD124" s="92" t="e">
        <f ca="true">+IF(AND(ISNUMBER(OFFSET('Sanitation Data'!$E$11,0,10*ROW('Sanitation Data'!E118))),'Data Summary'!CS124="Yes"),OFFSET('Sanitation Data'!$E$11,0,10*ROW('Sanitation Data'!E118)),NA())</f>
        <v>#N/A</v>
      </c>
      <c r="AE124" s="92" t="e">
        <f ca="true">+IF(AND(ISNUMBER(OFFSET('Sanitation Data'!$E$12,0,10*ROW('Sanitation Data'!E118))),'Data Summary'!CT124="Yes"),OFFSET('Sanitation Data'!$E$12,0,10*ROW('Sanitation Data'!E118)),NA())</f>
        <v>#N/A</v>
      </c>
      <c r="AF124" s="92" t="e">
        <f ca="true">+IF(AND(ISNUMBER(OFFSET('Sanitation Data'!$F$4,0,10*ROW('Sanitation Data'!F118))),'Data Summary'!CU124="Yes"),100-OFFSET('Sanitation Data'!$F$4,0,10*ROW('Sanitation Data'!F118)),NA())</f>
        <v>#N/A</v>
      </c>
      <c r="AG124" s="92" t="e">
        <f ca="true">+IF(AND(ISNUMBER(OFFSET('Sanitation Data'!$F$6,0,10*ROW('Sanitation Data'!F118))),'Data Summary'!CV124="Yes"),OFFSET('Sanitation Data'!$F$6,0,10*ROW('Sanitation Data'!F118)),NA())</f>
        <v>#N/A</v>
      </c>
      <c r="AH124" s="92" t="e">
        <f ca="true">+IF(AND(ISNUMBER(OFFSET('Sanitation Data'!$F$10,0,10*ROW('Sanitation Data'!F118))),'Data Summary'!CW124="Yes"),OFFSET('Sanitation Data'!$F$10,0,10*ROW('Sanitation Data'!F118)),NA())</f>
        <v>#N/A</v>
      </c>
      <c r="AI124" s="92" t="e">
        <f ca="true">+IF(AND(ISNUMBER(OFFSET('Sanitation Data'!$F$11,0,10*ROW('Sanitation Data'!F118))),'Data Summary'!CX124="Yes"),OFFSET('Sanitation Data'!$F$11,0,10*ROW('Sanitation Data'!F118)),NA())</f>
        <v>#N/A</v>
      </c>
      <c r="AJ124" s="92" t="e">
        <f ca="true">+IF(AND(ISNUMBER(OFFSET('Sanitation Data'!$F$12,0,10*ROW('Sanitation Data'!F118))),'Data Summary'!CY124="Yes"),OFFSET('Sanitation Data'!$F$12,0,10*ROW('Sanitation Data'!F118)),NA())</f>
        <v>#N/A</v>
      </c>
      <c r="AK124" s="92" t="e">
        <f ca="true">+IF(AND(ISNUMBER(OFFSET('Sanitation Data'!$G$4,0,10*ROW('Sanitation Data'!G118))),'Data Summary'!CZ124="Yes"),100-OFFSET('Sanitation Data'!$G$4,0,10*ROW('Sanitation Data'!G118)),NA())</f>
        <v>#N/A</v>
      </c>
      <c r="AL124" s="92" t="e">
        <f ca="true">+IF(AND(ISNUMBER(OFFSET('Sanitation Data'!$G$6,0,10*ROW('Sanitation Data'!G118))),'Data Summary'!DA124="Yes"),OFFSET('Sanitation Data'!$G$6,0,10*ROW('Sanitation Data'!G118)),NA())</f>
        <v>#N/A</v>
      </c>
      <c r="AM124" s="92" t="e">
        <f ca="true">+IF(AND(ISNUMBER(OFFSET('Sanitation Data'!$G$10,0,10*ROW('Sanitation Data'!G118))),'Data Summary'!DB124="Yes"),OFFSET('Sanitation Data'!$G$10,0,10*ROW('Sanitation Data'!G118)),NA())</f>
        <v>#N/A</v>
      </c>
      <c r="AN124" s="92" t="e">
        <f ca="true">+IF(AND(ISNUMBER(OFFSET('Sanitation Data'!$G$11,0,10*ROW('Sanitation Data'!G118))),'Data Summary'!DC124="Yes"),OFFSET('Sanitation Data'!$G$11,0,10*ROW('Sanitation Data'!G118)),NA())</f>
        <v>#N/A</v>
      </c>
      <c r="AO124" s="92" t="e">
        <f ca="true">+IF(AND(ISNUMBER(OFFSET('Sanitation Data'!$G$12,0,10*ROW('Sanitation Data'!G118))),'Data Summary'!DD124="Yes"),OFFSET('Sanitation Data'!$G$12,0,10*ROW('Sanitation Data'!G118)),NA())</f>
        <v>#N/A</v>
      </c>
      <c r="AP124" s="92" t="e">
        <f ca="true">+IF(AND(ISNUMBER(OFFSET('Sanitation Data'!$H$4,0,10*ROW('Sanitation Data'!H118))),'Data Summary'!DE124="Yes"),100-OFFSET('Sanitation Data'!$H$4,0,10*ROW('Sanitation Data'!H118)),NA())</f>
        <v>#N/A</v>
      </c>
      <c r="AQ124" s="92" t="e">
        <f ca="true">+IF(AND(ISNUMBER(OFFSET('Sanitation Data'!$H$6,0,10*ROW('Sanitation Data'!H118))),'Data Summary'!DF124="Yes"),OFFSET('Sanitation Data'!$H$6,0,10*ROW('Sanitation Data'!H118)),NA())</f>
        <v>#N/A</v>
      </c>
      <c r="AR124" s="92" t="e">
        <f ca="true">+IF(AND(ISNUMBER(OFFSET('Sanitation Data'!$H$10,0,10*ROW('Sanitation Data'!H118))),'Data Summary'!DG124="Yes"),OFFSET('Sanitation Data'!$H$10,0,10*ROW('Sanitation Data'!H118)),NA())</f>
        <v>#N/A</v>
      </c>
      <c r="AS124" s="92" t="e">
        <f ca="true">+IF(AND(ISNUMBER(OFFSET('Sanitation Data'!$H$11,0,10*ROW('Sanitation Data'!H118))),'Data Summary'!DH124="Yes"),OFFSET('Sanitation Data'!$H$11,0,10*ROW('Sanitation Data'!H118)),NA())</f>
        <v>#N/A</v>
      </c>
      <c r="AT124" s="92" t="e">
        <f ca="true">+IF(AND(ISNUMBER(OFFSET('Sanitation Data'!$H$12,0,10*ROW('Sanitation Data'!H118))),'Data Summary'!DI124="Yes"),OFFSET('Sanitation Data'!$H$12,0,10*ROW('Sanitation Data'!H118)),NA())</f>
        <v>#N/A</v>
      </c>
      <c r="AU124" s="92" t="e">
        <f ca="true">+IF(AND(ISNUMBER(OFFSET('Sanitation Data'!$I$4,0,10*ROW('Sanitation Data'!I118))),'Data Summary'!DJ124="Yes"),100-OFFSET('Sanitation Data'!$I$4,0,10*ROW('Sanitation Data'!I118)),NA())</f>
        <v>#N/A</v>
      </c>
      <c r="AV124" s="92" t="e">
        <f ca="true">+IF(AND(ISNUMBER(OFFSET('Sanitation Data'!$I$6,0,10*ROW('Sanitation Data'!I118))),'Data Summary'!DK124="Yes"),OFFSET('Sanitation Data'!$I$6,0,10*ROW('Sanitation Data'!I118)),NA())</f>
        <v>#N/A</v>
      </c>
      <c r="AW124" s="92" t="e">
        <f ca="true">+IF(AND(ISNUMBER(OFFSET('Sanitation Data'!$I$10,0,10*ROW('Sanitation Data'!I118))),'Data Summary'!DL124="Yes"),OFFSET('Sanitation Data'!$I$10,0,10*ROW('Sanitation Data'!I118)),NA())</f>
        <v>#N/A</v>
      </c>
      <c r="AX124" s="92" t="e">
        <f ca="true">+IF(AND(ISNUMBER(OFFSET('Sanitation Data'!$I$11,0,10*ROW('Sanitation Data'!I118))),'Data Summary'!DM124="Yes"),OFFSET('Sanitation Data'!$I$11,0,10*ROW('Sanitation Data'!I118)),NA())</f>
        <v>#N/A</v>
      </c>
      <c r="AY124" s="92" t="e">
        <f ca="true">+IF(AND(ISNUMBER(OFFSET('Sanitation Data'!$I$12,0,10*ROW('Sanitation Data'!I118))),'Data Summary'!DN124="Yes"),OFFSET('Sanitation Data'!$I$12,0,10*ROW('Sanitation Data'!I118)),NA())</f>
        <v>#N/A</v>
      </c>
      <c r="AZ124" s="93" t="e">
        <f ca="true">+IF(AND(ISNUMBER(OFFSET('Hygiene Data'!$D$5,0,10*ROW('Hygiene Data'!D118))),'Data Summary'!DO124="Yes"),OFFSET('Hygiene Data'!$D$5,0,10*ROW('Hygiene Data'!D118)),NA())</f>
        <v>#N/A</v>
      </c>
      <c r="BA124" s="93" t="e">
        <f ca="true">+IF(AND(ISNUMBER(OFFSET('Hygiene Data'!$D$7,0,10*ROW('Hygiene Data'!D118))),'Data Summary'!DP124="Yes"),OFFSET('Hygiene Data'!$D$7,0,10*ROW('Hygiene Data'!D118)),NA())</f>
        <v>#N/A</v>
      </c>
      <c r="BB124" s="93" t="e">
        <f ca="true">+IF(AND(ISNUMBER(OFFSET('Hygiene Data'!$D$9,0,10*ROW('Hygiene Data'!D118))),'Data Summary'!DQ124="Yes"),OFFSET('Hygiene Data'!$D$9,0,10*ROW('Hygiene Data'!D118)),NA())</f>
        <v>#N/A</v>
      </c>
      <c r="BC124" s="93" t="e">
        <f ca="true">+IF(AND(ISNUMBER(OFFSET('Hygiene Data'!$E$5,0,10*ROW('Hygiene Data'!E118))),'Data Summary'!DR124="Yes"),OFFSET('Hygiene Data'!$E$5,0,10*ROW('Hygiene Data'!E118)),NA())</f>
        <v>#N/A</v>
      </c>
      <c r="BD124" s="93" t="e">
        <f ca="true">+IF(AND(ISNUMBER(OFFSET('Hygiene Data'!$E$7,0,10*ROW('Hygiene Data'!E118))),'Data Summary'!DS124="Yes"),OFFSET('Hygiene Data'!$E$7,0,10*ROW('Hygiene Data'!E118)),NA())</f>
        <v>#N/A</v>
      </c>
      <c r="BE124" s="93" t="e">
        <f ca="true">+IF(AND(ISNUMBER(OFFSET('Hygiene Data'!$E$9,0,10*ROW('Hygiene Data'!E118))),'Data Summary'!DT124="Yes"),OFFSET('Hygiene Data'!$E$9,0,10*ROW('Hygiene Data'!E118)),NA())</f>
        <v>#N/A</v>
      </c>
      <c r="BF124" s="93" t="e">
        <f ca="true">+IF(AND(ISNUMBER(OFFSET('Hygiene Data'!$F$5,0,10*ROW('Hygiene Data'!F118))),'Data Summary'!DU124="Yes"),OFFSET('Hygiene Data'!$F$5,0,10*ROW('Hygiene Data'!F118)),NA())</f>
        <v>#N/A</v>
      </c>
      <c r="BG124" s="93" t="e">
        <f ca="true">+IF(AND(ISNUMBER(OFFSET('Hygiene Data'!$F$7,0,10*ROW('Hygiene Data'!F118))),'Data Summary'!DV124="Yes"),OFFSET('Hygiene Data'!$F$7,0,10*ROW('Hygiene Data'!F118)),NA())</f>
        <v>#N/A</v>
      </c>
      <c r="BH124" s="93" t="e">
        <f ca="true">+IF(AND(ISNUMBER(OFFSET('Hygiene Data'!$F$9,0,10*ROW('Hygiene Data'!F118))),'Data Summary'!DW124="Yes"),OFFSET('Hygiene Data'!$F$9,0,10*ROW('Hygiene Data'!F118)),NA())</f>
        <v>#N/A</v>
      </c>
      <c r="BI124" s="93" t="e">
        <f ca="true">+IF(AND(ISNUMBER(OFFSET('Hygiene Data'!$G$5,0,10*ROW('Hygiene Data'!G118))),'Data Summary'!DX124="Yes"),OFFSET('Hygiene Data'!$G$5,0,10*ROW('Hygiene Data'!G118)),NA())</f>
        <v>#N/A</v>
      </c>
      <c r="BJ124" s="93" t="e">
        <f ca="true">+IF(AND(ISNUMBER(OFFSET('Hygiene Data'!$G$7,0,10*ROW('Hygiene Data'!G118))),'Data Summary'!DY124="Yes"),OFFSET('Hygiene Data'!$G$7,0,10*ROW('Hygiene Data'!G118)),NA())</f>
        <v>#N/A</v>
      </c>
      <c r="BK124" s="93" t="e">
        <f ca="true">+IF(AND(ISNUMBER(OFFSET('Hygiene Data'!$G$9,0,10*ROW('Hygiene Data'!G118))),'Data Summary'!DZ124="Yes"),OFFSET('Hygiene Data'!$G$9,0,10*ROW('Hygiene Data'!G118)),NA())</f>
        <v>#N/A</v>
      </c>
      <c r="BL124" s="93" t="e">
        <f ca="true">+IF(AND(ISNUMBER(OFFSET('Hygiene Data'!$H$5,0,10*ROW('Hygiene Data'!H118))),'Data Summary'!EA124="Yes"),OFFSET('Hygiene Data'!$H$5,0,10*ROW('Hygiene Data'!H118)),NA())</f>
        <v>#N/A</v>
      </c>
      <c r="BM124" s="93" t="e">
        <f ca="true">+IF(AND(ISNUMBER(OFFSET('Hygiene Data'!$H$7,0,10*ROW('Hygiene Data'!H118))),'Data Summary'!EB124="Yes"),OFFSET('Hygiene Data'!$H$7,0,10*ROW('Hygiene Data'!H118)),NA())</f>
        <v>#N/A</v>
      </c>
      <c r="BN124" s="93" t="e">
        <f ca="true">+IF(AND(ISNUMBER(OFFSET('Hygiene Data'!$H$9,0,10*ROW('Hygiene Data'!H118))),'Data Summary'!EC124="Yes"),OFFSET('Hygiene Data'!$H$9,0,10*ROW('Hygiene Data'!H118)),NA())</f>
        <v>#N/A</v>
      </c>
      <c r="BO124" s="93" t="e">
        <f ca="true">+IF(AND(ISNUMBER(OFFSET('Hygiene Data'!$I$5,0,10*ROW('Hygiene Data'!I118))),'Data Summary'!ED124="Yes"),OFFSET('Hygiene Data'!$I$5,0,10*ROW('Hygiene Data'!I118)),NA())</f>
        <v>#N/A</v>
      </c>
      <c r="BP124" s="93" t="e">
        <f ca="true">+IF(AND(ISNUMBER(OFFSET('Hygiene Data'!$I$7,0,10*ROW('Hygiene Data'!I118))),'Data Summary'!EE124="Yes"),OFFSET('Hygiene Data'!$I$7,0,10*ROW('Hygiene Data'!I118)),NA())</f>
        <v>#N/A</v>
      </c>
      <c r="BQ124" s="93" t="e">
        <f ca="true">+IF(AND(ISNUMBER(OFFSET('Hygiene Data'!$I$9,0,10*ROW('Hygiene Data'!I118))),'Data Summary'!EF124="Yes"),OFFSET('Hygiene Data'!$I$9,0,10*ROW('Hygiene Data'!I118)),NA())</f>
        <v>#N/A</v>
      </c>
    </row>
    <row xmlns:x14ac="http://schemas.microsoft.com/office/spreadsheetml/2009/9/ac" r="125" x14ac:dyDescent="0.2">
      <c r="A125" s="325" t="e">
        <f ca="true">+RIGHT('Data Summary'!A125,LEN('Data Summary'!A125)-9)</f>
        <v>#VALUE!</v>
      </c>
      <c r="B125" s="35" t="str">
        <f ca="true">+IF(ISTEXT('Data Summary'!B125),'Data Summary'!B125,"")</f>
        <v/>
      </c>
      <c r="C125" s="324" t="e">
        <f ca="true">+VALUE('Data Summary'!C125)</f>
        <v>#VALUE!</v>
      </c>
      <c r="D125" s="91" t="e">
        <f ca="true">+IF(AND(ISNUMBER(OFFSET('Water Data'!$D$4,0,10*ROW('Water Data'!D119))),'Data Summary'!BS125="Yes"),100-OFFSET('Water Data'!$D$4,0,10*ROW('Water Data'!D119)),NA())</f>
        <v>#N/A</v>
      </c>
      <c r="E125" s="91" t="e">
        <f ca="true">+IF(AND(ISNUMBER(OFFSET('Water Data'!$D$6,0,10*ROW('Water Data'!D119))),'Data Summary'!BT125="Yes"),OFFSET('Water Data'!$D$6,0,10*ROW('Water Data'!D119)),NA())</f>
        <v>#N/A</v>
      </c>
      <c r="F125" s="91" t="e">
        <f ca="true">+IF(AND(ISNUMBER(OFFSET('Water Data'!$D$9,0,10*ROW('Water Data'!D119))),'Data Summary'!BU125="Yes"),OFFSET('Water Data'!$D$9,0,10*ROW('Water Data'!D119)),NA())</f>
        <v>#N/A</v>
      </c>
      <c r="G125" s="91" t="e">
        <f ca="true">+IF(AND(ISNUMBER(OFFSET('Water Data'!$E$4,0,10*ROW('Water Data'!E119))),'Data Summary'!BV125="Yes"),100-OFFSET('Water Data'!$E$4,0,10*ROW('Water Data'!E119)),NA())</f>
        <v>#N/A</v>
      </c>
      <c r="H125" s="91" t="e">
        <f ca="true">+IF(AND(ISNUMBER(OFFSET('Water Data'!$E$6,0,10*ROW('Water Data'!E119))),'Data Summary'!BW125="Yes"),OFFSET('Water Data'!$E$6,0,10*ROW('Water Data'!E119)),NA())</f>
        <v>#N/A</v>
      </c>
      <c r="I125" s="91" t="e">
        <f ca="true">+IF(AND(ISNUMBER(OFFSET('Water Data'!$E$9,0,10*ROW('Water Data'!E119))),'Data Summary'!BX125="Yes"),OFFSET('Water Data'!$E$9,0,10*ROW('Water Data'!E119)),NA())</f>
        <v>#N/A</v>
      </c>
      <c r="J125" s="91" t="e">
        <f ca="true">+IF(AND(ISNUMBER(OFFSET('Water Data'!$F$4,0,10*ROW('Water Data'!F119))),'Data Summary'!BY125="Yes"),100-OFFSET('Water Data'!$F$4,0,10*ROW('Water Data'!F119)),NA())</f>
        <v>#N/A</v>
      </c>
      <c r="K125" s="91" t="e">
        <f ca="true">+IF(AND(ISNUMBER(OFFSET('Water Data'!$F$6,0,10*ROW('Water Data'!F119))),'Data Summary'!BZ125="Yes"),OFFSET('Water Data'!$F$6,0,10*ROW('Water Data'!F119)),NA())</f>
        <v>#N/A</v>
      </c>
      <c r="L125" s="91" t="e">
        <f ca="true">+IF(AND(ISNUMBER(OFFSET('Water Data'!$F$9,0,10*ROW('Water Data'!F119))),'Data Summary'!CA125="Yes"),OFFSET('Water Data'!$F$9,0,10*ROW('Water Data'!F119)),NA())</f>
        <v>#N/A</v>
      </c>
      <c r="M125" s="91" t="e">
        <f ca="true">+IF(AND(ISNUMBER(OFFSET('Water Data'!$G$4,0,10*ROW('Water Data'!G119))),'Data Summary'!CB125="Yes"),100-OFFSET('Water Data'!$G$4,0,10*ROW('Water Data'!G119)),NA())</f>
        <v>#N/A</v>
      </c>
      <c r="N125" s="91" t="e">
        <f ca="true">+IF(AND(ISNUMBER(OFFSET('Water Data'!$G$6,0,10*ROW('Water Data'!G119))),'Data Summary'!CC125="Yes"),OFFSET('Water Data'!$G$6,0,10*ROW('Water Data'!G119)),NA())</f>
        <v>#N/A</v>
      </c>
      <c r="O125" s="91" t="e">
        <f ca="true">+IF(AND(ISNUMBER(OFFSET('Water Data'!$G$9,0,10*ROW('Water Data'!G119))),'Data Summary'!CD125="Yes"),OFFSET('Water Data'!$G$9,0,10*ROW('Water Data'!G119)),NA())</f>
        <v>#N/A</v>
      </c>
      <c r="P125" s="91" t="e">
        <f ca="true">+IF(AND(ISNUMBER(OFFSET('Water Data'!$H$4,0,10*ROW('Water Data'!H119))),'Data Summary'!CE125="Yes"),100-OFFSET('Water Data'!$H$4,0,10*ROW('Water Data'!H119)),NA())</f>
        <v>#N/A</v>
      </c>
      <c r="Q125" s="91" t="e">
        <f ca="true">+IF(AND(ISNUMBER(OFFSET('Water Data'!$H$6,0,10*ROW('Water Data'!H119))),'Data Summary'!CF125="Yes"),OFFSET('Water Data'!$H$6,0,10*ROW('Water Data'!H119)),NA())</f>
        <v>#N/A</v>
      </c>
      <c r="R125" s="91" t="e">
        <f ca="true">+IF(AND(ISNUMBER(OFFSET('Water Data'!$H$9,0,10*ROW('Water Data'!H119))),'Data Summary'!CG125="Yes"),OFFSET('Water Data'!$H$9,0,10*ROW('Water Data'!H119)),NA())</f>
        <v>#N/A</v>
      </c>
      <c r="S125" s="91" t="e">
        <f ca="true">+IF(AND(ISNUMBER(OFFSET('Water Data'!$I$4,0,10*ROW('Water Data'!I119))),'Data Summary'!CH125="Yes"),100-OFFSET('Water Data'!$I$4,0,10*ROW('Water Data'!I119)),NA())</f>
        <v>#N/A</v>
      </c>
      <c r="T125" s="91" t="e">
        <f ca="true">+IF(AND(ISNUMBER(OFFSET('Water Data'!$I$6,0,10*ROW('Water Data'!I119))),'Data Summary'!CI125="Yes"),OFFSET('Water Data'!$I$6,0,10*ROW('Water Data'!I119)),NA())</f>
        <v>#N/A</v>
      </c>
      <c r="U125" s="91" t="e">
        <f ca="true">+IF(AND(ISNUMBER(OFFSET('Water Data'!$I$9,0,10*ROW('Water Data'!I119))),'Data Summary'!CJ125="Yes"),OFFSET('Water Data'!$I$9,0,10*ROW('Water Data'!I119)),NA())</f>
        <v>#N/A</v>
      </c>
      <c r="V125" s="92" t="e">
        <f ca="true">+IF(AND(ISNUMBER(OFFSET('Sanitation Data'!$D$4,0,10*ROW('Sanitation Data'!D119))),'Data Summary'!CK125="Yes"),100-OFFSET('Sanitation Data'!$D$4,0,10*ROW('Sanitation Data'!D119)),NA())</f>
        <v>#N/A</v>
      </c>
      <c r="W125" s="92" t="e">
        <f ca="true">+IF(AND(ISNUMBER(OFFSET('Sanitation Data'!$D$6,0,10*ROW('Sanitation Data'!D119))),'Data Summary'!CL125="Yes"),OFFSET('Sanitation Data'!$D$6,0,10*ROW('Sanitation Data'!D119)),NA())</f>
        <v>#N/A</v>
      </c>
      <c r="X125" s="92" t="e">
        <f ca="true">+IF(AND(ISNUMBER(OFFSET('Sanitation Data'!$D$10,0,10*ROW('Sanitation Data'!D119))),'Data Summary'!CM125="Yes"),OFFSET('Sanitation Data'!$D$10,0,10*ROW('Sanitation Data'!D119)),NA())</f>
        <v>#N/A</v>
      </c>
      <c r="Y125" s="92" t="e">
        <f ca="true">+IF(AND(ISNUMBER(OFFSET('Sanitation Data'!$D$11,0,10*ROW('Sanitation Data'!D119))),'Data Summary'!CN125="Yes"),OFFSET('Sanitation Data'!$D$11,0,10*ROW('Sanitation Data'!D119)),NA())</f>
        <v>#N/A</v>
      </c>
      <c r="Z125" s="92" t="e">
        <f ca="true">+IF(AND(ISNUMBER(OFFSET('Sanitation Data'!$D$12,0,10*ROW('Sanitation Data'!D119))),'Data Summary'!CO125="Yes"),OFFSET('Sanitation Data'!$D$12,0,10*ROW('Sanitation Data'!D119)),NA())</f>
        <v>#N/A</v>
      </c>
      <c r="AA125" s="92" t="e">
        <f ca="true">+IF(AND(ISNUMBER(OFFSET('Sanitation Data'!$E$4,0,10*ROW('Sanitation Data'!E119))),'Data Summary'!CP125="Yes"),100-OFFSET('Sanitation Data'!$E$4,0,10*ROW('Sanitation Data'!E119)),NA())</f>
        <v>#N/A</v>
      </c>
      <c r="AB125" s="92" t="e">
        <f ca="true">+IF(AND(ISNUMBER(OFFSET('Sanitation Data'!$E$6,0,10*ROW('Sanitation Data'!E119))),'Data Summary'!CQ125="Yes"),OFFSET('Sanitation Data'!$E$6,0,10*ROW('Sanitation Data'!E119)),NA())</f>
        <v>#N/A</v>
      </c>
      <c r="AC125" s="92" t="e">
        <f ca="true">+IF(AND(ISNUMBER(OFFSET('Sanitation Data'!$E$10,0,10*ROW('Sanitation Data'!E119))),'Data Summary'!CR125="Yes"),OFFSET('Sanitation Data'!$E$10,0,10*ROW('Sanitation Data'!E119)),NA())</f>
        <v>#N/A</v>
      </c>
      <c r="AD125" s="92" t="e">
        <f ca="true">+IF(AND(ISNUMBER(OFFSET('Sanitation Data'!$E$11,0,10*ROW('Sanitation Data'!E119))),'Data Summary'!CS125="Yes"),OFFSET('Sanitation Data'!$E$11,0,10*ROW('Sanitation Data'!E119)),NA())</f>
        <v>#N/A</v>
      </c>
      <c r="AE125" s="92" t="e">
        <f ca="true">+IF(AND(ISNUMBER(OFFSET('Sanitation Data'!$E$12,0,10*ROW('Sanitation Data'!E119))),'Data Summary'!CT125="Yes"),OFFSET('Sanitation Data'!$E$12,0,10*ROW('Sanitation Data'!E119)),NA())</f>
        <v>#N/A</v>
      </c>
      <c r="AF125" s="92" t="e">
        <f ca="true">+IF(AND(ISNUMBER(OFFSET('Sanitation Data'!$F$4,0,10*ROW('Sanitation Data'!F119))),'Data Summary'!CU125="Yes"),100-OFFSET('Sanitation Data'!$F$4,0,10*ROW('Sanitation Data'!F119)),NA())</f>
        <v>#N/A</v>
      </c>
      <c r="AG125" s="92" t="e">
        <f ca="true">+IF(AND(ISNUMBER(OFFSET('Sanitation Data'!$F$6,0,10*ROW('Sanitation Data'!F119))),'Data Summary'!CV125="Yes"),OFFSET('Sanitation Data'!$F$6,0,10*ROW('Sanitation Data'!F119)),NA())</f>
        <v>#N/A</v>
      </c>
      <c r="AH125" s="92" t="e">
        <f ca="true">+IF(AND(ISNUMBER(OFFSET('Sanitation Data'!$F$10,0,10*ROW('Sanitation Data'!F119))),'Data Summary'!CW125="Yes"),OFFSET('Sanitation Data'!$F$10,0,10*ROW('Sanitation Data'!F119)),NA())</f>
        <v>#N/A</v>
      </c>
      <c r="AI125" s="92" t="e">
        <f ca="true">+IF(AND(ISNUMBER(OFFSET('Sanitation Data'!$F$11,0,10*ROW('Sanitation Data'!F119))),'Data Summary'!CX125="Yes"),OFFSET('Sanitation Data'!$F$11,0,10*ROW('Sanitation Data'!F119)),NA())</f>
        <v>#N/A</v>
      </c>
      <c r="AJ125" s="92" t="e">
        <f ca="true">+IF(AND(ISNUMBER(OFFSET('Sanitation Data'!$F$12,0,10*ROW('Sanitation Data'!F119))),'Data Summary'!CY125="Yes"),OFFSET('Sanitation Data'!$F$12,0,10*ROW('Sanitation Data'!F119)),NA())</f>
        <v>#N/A</v>
      </c>
      <c r="AK125" s="92" t="e">
        <f ca="true">+IF(AND(ISNUMBER(OFFSET('Sanitation Data'!$G$4,0,10*ROW('Sanitation Data'!G119))),'Data Summary'!CZ125="Yes"),100-OFFSET('Sanitation Data'!$G$4,0,10*ROW('Sanitation Data'!G119)),NA())</f>
        <v>#N/A</v>
      </c>
      <c r="AL125" s="92" t="e">
        <f ca="true">+IF(AND(ISNUMBER(OFFSET('Sanitation Data'!$G$6,0,10*ROW('Sanitation Data'!G119))),'Data Summary'!DA125="Yes"),OFFSET('Sanitation Data'!$G$6,0,10*ROW('Sanitation Data'!G119)),NA())</f>
        <v>#N/A</v>
      </c>
      <c r="AM125" s="92" t="e">
        <f ca="true">+IF(AND(ISNUMBER(OFFSET('Sanitation Data'!$G$10,0,10*ROW('Sanitation Data'!G119))),'Data Summary'!DB125="Yes"),OFFSET('Sanitation Data'!$G$10,0,10*ROW('Sanitation Data'!G119)),NA())</f>
        <v>#N/A</v>
      </c>
      <c r="AN125" s="92" t="e">
        <f ca="true">+IF(AND(ISNUMBER(OFFSET('Sanitation Data'!$G$11,0,10*ROW('Sanitation Data'!G119))),'Data Summary'!DC125="Yes"),OFFSET('Sanitation Data'!$G$11,0,10*ROW('Sanitation Data'!G119)),NA())</f>
        <v>#N/A</v>
      </c>
      <c r="AO125" s="92" t="e">
        <f ca="true">+IF(AND(ISNUMBER(OFFSET('Sanitation Data'!$G$12,0,10*ROW('Sanitation Data'!G119))),'Data Summary'!DD125="Yes"),OFFSET('Sanitation Data'!$G$12,0,10*ROW('Sanitation Data'!G119)),NA())</f>
        <v>#N/A</v>
      </c>
      <c r="AP125" s="92" t="e">
        <f ca="true">+IF(AND(ISNUMBER(OFFSET('Sanitation Data'!$H$4,0,10*ROW('Sanitation Data'!H119))),'Data Summary'!DE125="Yes"),100-OFFSET('Sanitation Data'!$H$4,0,10*ROW('Sanitation Data'!H119)),NA())</f>
        <v>#N/A</v>
      </c>
      <c r="AQ125" s="92" t="e">
        <f ca="true">+IF(AND(ISNUMBER(OFFSET('Sanitation Data'!$H$6,0,10*ROW('Sanitation Data'!H119))),'Data Summary'!DF125="Yes"),OFFSET('Sanitation Data'!$H$6,0,10*ROW('Sanitation Data'!H119)),NA())</f>
        <v>#N/A</v>
      </c>
      <c r="AR125" s="92" t="e">
        <f ca="true">+IF(AND(ISNUMBER(OFFSET('Sanitation Data'!$H$10,0,10*ROW('Sanitation Data'!H119))),'Data Summary'!DG125="Yes"),OFFSET('Sanitation Data'!$H$10,0,10*ROW('Sanitation Data'!H119)),NA())</f>
        <v>#N/A</v>
      </c>
      <c r="AS125" s="92" t="e">
        <f ca="true">+IF(AND(ISNUMBER(OFFSET('Sanitation Data'!$H$11,0,10*ROW('Sanitation Data'!H119))),'Data Summary'!DH125="Yes"),OFFSET('Sanitation Data'!$H$11,0,10*ROW('Sanitation Data'!H119)),NA())</f>
        <v>#N/A</v>
      </c>
      <c r="AT125" s="92" t="e">
        <f ca="true">+IF(AND(ISNUMBER(OFFSET('Sanitation Data'!$H$12,0,10*ROW('Sanitation Data'!H119))),'Data Summary'!DI125="Yes"),OFFSET('Sanitation Data'!$H$12,0,10*ROW('Sanitation Data'!H119)),NA())</f>
        <v>#N/A</v>
      </c>
      <c r="AU125" s="92" t="e">
        <f ca="true">+IF(AND(ISNUMBER(OFFSET('Sanitation Data'!$I$4,0,10*ROW('Sanitation Data'!I119))),'Data Summary'!DJ125="Yes"),100-OFFSET('Sanitation Data'!$I$4,0,10*ROW('Sanitation Data'!I119)),NA())</f>
        <v>#N/A</v>
      </c>
      <c r="AV125" s="92" t="e">
        <f ca="true">+IF(AND(ISNUMBER(OFFSET('Sanitation Data'!$I$6,0,10*ROW('Sanitation Data'!I119))),'Data Summary'!DK125="Yes"),OFFSET('Sanitation Data'!$I$6,0,10*ROW('Sanitation Data'!I119)),NA())</f>
        <v>#N/A</v>
      </c>
      <c r="AW125" s="92" t="e">
        <f ca="true">+IF(AND(ISNUMBER(OFFSET('Sanitation Data'!$I$10,0,10*ROW('Sanitation Data'!I119))),'Data Summary'!DL125="Yes"),OFFSET('Sanitation Data'!$I$10,0,10*ROW('Sanitation Data'!I119)),NA())</f>
        <v>#N/A</v>
      </c>
      <c r="AX125" s="92" t="e">
        <f ca="true">+IF(AND(ISNUMBER(OFFSET('Sanitation Data'!$I$11,0,10*ROW('Sanitation Data'!I119))),'Data Summary'!DM125="Yes"),OFFSET('Sanitation Data'!$I$11,0,10*ROW('Sanitation Data'!I119)),NA())</f>
        <v>#N/A</v>
      </c>
      <c r="AY125" s="92" t="e">
        <f ca="true">+IF(AND(ISNUMBER(OFFSET('Sanitation Data'!$I$12,0,10*ROW('Sanitation Data'!I119))),'Data Summary'!DN125="Yes"),OFFSET('Sanitation Data'!$I$12,0,10*ROW('Sanitation Data'!I119)),NA())</f>
        <v>#N/A</v>
      </c>
      <c r="AZ125" s="93" t="e">
        <f ca="true">+IF(AND(ISNUMBER(OFFSET('Hygiene Data'!$D$5,0,10*ROW('Hygiene Data'!D119))),'Data Summary'!DO125="Yes"),OFFSET('Hygiene Data'!$D$5,0,10*ROW('Hygiene Data'!D119)),NA())</f>
        <v>#N/A</v>
      </c>
      <c r="BA125" s="93" t="e">
        <f ca="true">+IF(AND(ISNUMBER(OFFSET('Hygiene Data'!$D$7,0,10*ROW('Hygiene Data'!D119))),'Data Summary'!DP125="Yes"),OFFSET('Hygiene Data'!$D$7,0,10*ROW('Hygiene Data'!D119)),NA())</f>
        <v>#N/A</v>
      </c>
      <c r="BB125" s="93" t="e">
        <f ca="true">+IF(AND(ISNUMBER(OFFSET('Hygiene Data'!$D$9,0,10*ROW('Hygiene Data'!D119))),'Data Summary'!DQ125="Yes"),OFFSET('Hygiene Data'!$D$9,0,10*ROW('Hygiene Data'!D119)),NA())</f>
        <v>#N/A</v>
      </c>
      <c r="BC125" s="93" t="e">
        <f ca="true">+IF(AND(ISNUMBER(OFFSET('Hygiene Data'!$E$5,0,10*ROW('Hygiene Data'!E119))),'Data Summary'!DR125="Yes"),OFFSET('Hygiene Data'!$E$5,0,10*ROW('Hygiene Data'!E119)),NA())</f>
        <v>#N/A</v>
      </c>
      <c r="BD125" s="93" t="e">
        <f ca="true">+IF(AND(ISNUMBER(OFFSET('Hygiene Data'!$E$7,0,10*ROW('Hygiene Data'!E119))),'Data Summary'!DS125="Yes"),OFFSET('Hygiene Data'!$E$7,0,10*ROW('Hygiene Data'!E119)),NA())</f>
        <v>#N/A</v>
      </c>
      <c r="BE125" s="93" t="e">
        <f ca="true">+IF(AND(ISNUMBER(OFFSET('Hygiene Data'!$E$9,0,10*ROW('Hygiene Data'!E119))),'Data Summary'!DT125="Yes"),OFFSET('Hygiene Data'!$E$9,0,10*ROW('Hygiene Data'!E119)),NA())</f>
        <v>#N/A</v>
      </c>
      <c r="BF125" s="93" t="e">
        <f ca="true">+IF(AND(ISNUMBER(OFFSET('Hygiene Data'!$F$5,0,10*ROW('Hygiene Data'!F119))),'Data Summary'!DU125="Yes"),OFFSET('Hygiene Data'!$F$5,0,10*ROW('Hygiene Data'!F119)),NA())</f>
        <v>#N/A</v>
      </c>
      <c r="BG125" s="93" t="e">
        <f ca="true">+IF(AND(ISNUMBER(OFFSET('Hygiene Data'!$F$7,0,10*ROW('Hygiene Data'!F119))),'Data Summary'!DV125="Yes"),OFFSET('Hygiene Data'!$F$7,0,10*ROW('Hygiene Data'!F119)),NA())</f>
        <v>#N/A</v>
      </c>
      <c r="BH125" s="93" t="e">
        <f ca="true">+IF(AND(ISNUMBER(OFFSET('Hygiene Data'!$F$9,0,10*ROW('Hygiene Data'!F119))),'Data Summary'!DW125="Yes"),OFFSET('Hygiene Data'!$F$9,0,10*ROW('Hygiene Data'!F119)),NA())</f>
        <v>#N/A</v>
      </c>
      <c r="BI125" s="93" t="e">
        <f ca="true">+IF(AND(ISNUMBER(OFFSET('Hygiene Data'!$G$5,0,10*ROW('Hygiene Data'!G119))),'Data Summary'!DX125="Yes"),OFFSET('Hygiene Data'!$G$5,0,10*ROW('Hygiene Data'!G119)),NA())</f>
        <v>#N/A</v>
      </c>
      <c r="BJ125" s="93" t="e">
        <f ca="true">+IF(AND(ISNUMBER(OFFSET('Hygiene Data'!$G$7,0,10*ROW('Hygiene Data'!G119))),'Data Summary'!DY125="Yes"),OFFSET('Hygiene Data'!$G$7,0,10*ROW('Hygiene Data'!G119)),NA())</f>
        <v>#N/A</v>
      </c>
      <c r="BK125" s="93" t="e">
        <f ca="true">+IF(AND(ISNUMBER(OFFSET('Hygiene Data'!$G$9,0,10*ROW('Hygiene Data'!G119))),'Data Summary'!DZ125="Yes"),OFFSET('Hygiene Data'!$G$9,0,10*ROW('Hygiene Data'!G119)),NA())</f>
        <v>#N/A</v>
      </c>
      <c r="BL125" s="93" t="e">
        <f ca="true">+IF(AND(ISNUMBER(OFFSET('Hygiene Data'!$H$5,0,10*ROW('Hygiene Data'!H119))),'Data Summary'!EA125="Yes"),OFFSET('Hygiene Data'!$H$5,0,10*ROW('Hygiene Data'!H119)),NA())</f>
        <v>#N/A</v>
      </c>
      <c r="BM125" s="93" t="e">
        <f ca="true">+IF(AND(ISNUMBER(OFFSET('Hygiene Data'!$H$7,0,10*ROW('Hygiene Data'!H119))),'Data Summary'!EB125="Yes"),OFFSET('Hygiene Data'!$H$7,0,10*ROW('Hygiene Data'!H119)),NA())</f>
        <v>#N/A</v>
      </c>
      <c r="BN125" s="93" t="e">
        <f ca="true">+IF(AND(ISNUMBER(OFFSET('Hygiene Data'!$H$9,0,10*ROW('Hygiene Data'!H119))),'Data Summary'!EC125="Yes"),OFFSET('Hygiene Data'!$H$9,0,10*ROW('Hygiene Data'!H119)),NA())</f>
        <v>#N/A</v>
      </c>
      <c r="BO125" s="93" t="e">
        <f ca="true">+IF(AND(ISNUMBER(OFFSET('Hygiene Data'!$I$5,0,10*ROW('Hygiene Data'!I119))),'Data Summary'!ED125="Yes"),OFFSET('Hygiene Data'!$I$5,0,10*ROW('Hygiene Data'!I119)),NA())</f>
        <v>#N/A</v>
      </c>
      <c r="BP125" s="93" t="e">
        <f ca="true">+IF(AND(ISNUMBER(OFFSET('Hygiene Data'!$I$7,0,10*ROW('Hygiene Data'!I119))),'Data Summary'!EE125="Yes"),OFFSET('Hygiene Data'!$I$7,0,10*ROW('Hygiene Data'!I119)),NA())</f>
        <v>#N/A</v>
      </c>
      <c r="BQ125" s="93" t="e">
        <f ca="true">+IF(AND(ISNUMBER(OFFSET('Hygiene Data'!$I$9,0,10*ROW('Hygiene Data'!I119))),'Data Summary'!EF125="Yes"),OFFSET('Hygiene Data'!$I$9,0,10*ROW('Hygiene Data'!I119)),NA())</f>
        <v>#N/A</v>
      </c>
    </row>
    <row xmlns:x14ac="http://schemas.microsoft.com/office/spreadsheetml/2009/9/ac" r="126" x14ac:dyDescent="0.2">
      <c r="A126" s="325" t="e">
        <f ca="true">+RIGHT('Data Summary'!A126,LEN('Data Summary'!A126)-9)</f>
        <v>#VALUE!</v>
      </c>
      <c r="B126" s="35" t="str">
        <f ca="true">+IF(ISTEXT('Data Summary'!B126),'Data Summary'!B126,"")</f>
        <v/>
      </c>
      <c r="C126" s="324" t="e">
        <f ca="true">+VALUE('Data Summary'!C126)</f>
        <v>#VALUE!</v>
      </c>
      <c r="D126" s="91" t="e">
        <f ca="true">+IF(AND(ISNUMBER(OFFSET('Water Data'!$D$4,0,10*ROW('Water Data'!D120))),'Data Summary'!BS126="Yes"),100-OFFSET('Water Data'!$D$4,0,10*ROW('Water Data'!D120)),NA())</f>
        <v>#N/A</v>
      </c>
      <c r="E126" s="91" t="e">
        <f ca="true">+IF(AND(ISNUMBER(OFFSET('Water Data'!$D$6,0,10*ROW('Water Data'!D120))),'Data Summary'!BT126="Yes"),OFFSET('Water Data'!$D$6,0,10*ROW('Water Data'!D120)),NA())</f>
        <v>#N/A</v>
      </c>
      <c r="F126" s="91" t="e">
        <f ca="true">+IF(AND(ISNUMBER(OFFSET('Water Data'!$D$9,0,10*ROW('Water Data'!D120))),'Data Summary'!BU126="Yes"),OFFSET('Water Data'!$D$9,0,10*ROW('Water Data'!D120)),NA())</f>
        <v>#N/A</v>
      </c>
      <c r="G126" s="91" t="e">
        <f ca="true">+IF(AND(ISNUMBER(OFFSET('Water Data'!$E$4,0,10*ROW('Water Data'!E120))),'Data Summary'!BV126="Yes"),100-OFFSET('Water Data'!$E$4,0,10*ROW('Water Data'!E120)),NA())</f>
        <v>#N/A</v>
      </c>
      <c r="H126" s="91" t="e">
        <f ca="true">+IF(AND(ISNUMBER(OFFSET('Water Data'!$E$6,0,10*ROW('Water Data'!E120))),'Data Summary'!BW126="Yes"),OFFSET('Water Data'!$E$6,0,10*ROW('Water Data'!E120)),NA())</f>
        <v>#N/A</v>
      </c>
      <c r="I126" s="91" t="e">
        <f ca="true">+IF(AND(ISNUMBER(OFFSET('Water Data'!$E$9,0,10*ROW('Water Data'!E120))),'Data Summary'!BX126="Yes"),OFFSET('Water Data'!$E$9,0,10*ROW('Water Data'!E120)),NA())</f>
        <v>#N/A</v>
      </c>
      <c r="J126" s="91" t="e">
        <f ca="true">+IF(AND(ISNUMBER(OFFSET('Water Data'!$F$4,0,10*ROW('Water Data'!F120))),'Data Summary'!BY126="Yes"),100-OFFSET('Water Data'!$F$4,0,10*ROW('Water Data'!F120)),NA())</f>
        <v>#N/A</v>
      </c>
      <c r="K126" s="91" t="e">
        <f ca="true">+IF(AND(ISNUMBER(OFFSET('Water Data'!$F$6,0,10*ROW('Water Data'!F120))),'Data Summary'!BZ126="Yes"),OFFSET('Water Data'!$F$6,0,10*ROW('Water Data'!F120)),NA())</f>
        <v>#N/A</v>
      </c>
      <c r="L126" s="91" t="e">
        <f ca="true">+IF(AND(ISNUMBER(OFFSET('Water Data'!$F$9,0,10*ROW('Water Data'!F120))),'Data Summary'!CA126="Yes"),OFFSET('Water Data'!$F$9,0,10*ROW('Water Data'!F120)),NA())</f>
        <v>#N/A</v>
      </c>
      <c r="M126" s="91" t="e">
        <f ca="true">+IF(AND(ISNUMBER(OFFSET('Water Data'!$G$4,0,10*ROW('Water Data'!G120))),'Data Summary'!CB126="Yes"),100-OFFSET('Water Data'!$G$4,0,10*ROW('Water Data'!G120)),NA())</f>
        <v>#N/A</v>
      </c>
      <c r="N126" s="91" t="e">
        <f ca="true">+IF(AND(ISNUMBER(OFFSET('Water Data'!$G$6,0,10*ROW('Water Data'!G120))),'Data Summary'!CC126="Yes"),OFFSET('Water Data'!$G$6,0,10*ROW('Water Data'!G120)),NA())</f>
        <v>#N/A</v>
      </c>
      <c r="O126" s="91" t="e">
        <f ca="true">+IF(AND(ISNUMBER(OFFSET('Water Data'!$G$9,0,10*ROW('Water Data'!G120))),'Data Summary'!CD126="Yes"),OFFSET('Water Data'!$G$9,0,10*ROW('Water Data'!G120)),NA())</f>
        <v>#N/A</v>
      </c>
      <c r="P126" s="91" t="e">
        <f ca="true">+IF(AND(ISNUMBER(OFFSET('Water Data'!$H$4,0,10*ROW('Water Data'!H120))),'Data Summary'!CE126="Yes"),100-OFFSET('Water Data'!$H$4,0,10*ROW('Water Data'!H120)),NA())</f>
        <v>#N/A</v>
      </c>
      <c r="Q126" s="91" t="e">
        <f ca="true">+IF(AND(ISNUMBER(OFFSET('Water Data'!$H$6,0,10*ROW('Water Data'!H120))),'Data Summary'!CF126="Yes"),OFFSET('Water Data'!$H$6,0,10*ROW('Water Data'!H120)),NA())</f>
        <v>#N/A</v>
      </c>
      <c r="R126" s="91" t="e">
        <f ca="true">+IF(AND(ISNUMBER(OFFSET('Water Data'!$H$9,0,10*ROW('Water Data'!H120))),'Data Summary'!CG126="Yes"),OFFSET('Water Data'!$H$9,0,10*ROW('Water Data'!H120)),NA())</f>
        <v>#N/A</v>
      </c>
      <c r="S126" s="91" t="e">
        <f ca="true">+IF(AND(ISNUMBER(OFFSET('Water Data'!$I$4,0,10*ROW('Water Data'!I120))),'Data Summary'!CH126="Yes"),100-OFFSET('Water Data'!$I$4,0,10*ROW('Water Data'!I120)),NA())</f>
        <v>#N/A</v>
      </c>
      <c r="T126" s="91" t="e">
        <f ca="true">+IF(AND(ISNUMBER(OFFSET('Water Data'!$I$6,0,10*ROW('Water Data'!I120))),'Data Summary'!CI126="Yes"),OFFSET('Water Data'!$I$6,0,10*ROW('Water Data'!I120)),NA())</f>
        <v>#N/A</v>
      </c>
      <c r="U126" s="91" t="e">
        <f ca="true">+IF(AND(ISNUMBER(OFFSET('Water Data'!$I$9,0,10*ROW('Water Data'!I120))),'Data Summary'!CJ126="Yes"),OFFSET('Water Data'!$I$9,0,10*ROW('Water Data'!I120)),NA())</f>
        <v>#N/A</v>
      </c>
      <c r="V126" s="92" t="e">
        <f ca="true">+IF(AND(ISNUMBER(OFFSET('Sanitation Data'!$D$4,0,10*ROW('Sanitation Data'!D120))),'Data Summary'!CK126="Yes"),100-OFFSET('Sanitation Data'!$D$4,0,10*ROW('Sanitation Data'!D120)),NA())</f>
        <v>#N/A</v>
      </c>
      <c r="W126" s="92" t="e">
        <f ca="true">+IF(AND(ISNUMBER(OFFSET('Sanitation Data'!$D$6,0,10*ROW('Sanitation Data'!D120))),'Data Summary'!CL126="Yes"),OFFSET('Sanitation Data'!$D$6,0,10*ROW('Sanitation Data'!D120)),NA())</f>
        <v>#N/A</v>
      </c>
      <c r="X126" s="92" t="e">
        <f ca="true">+IF(AND(ISNUMBER(OFFSET('Sanitation Data'!$D$10,0,10*ROW('Sanitation Data'!D120))),'Data Summary'!CM126="Yes"),OFFSET('Sanitation Data'!$D$10,0,10*ROW('Sanitation Data'!D120)),NA())</f>
        <v>#N/A</v>
      </c>
      <c r="Y126" s="92" t="e">
        <f ca="true">+IF(AND(ISNUMBER(OFFSET('Sanitation Data'!$D$11,0,10*ROW('Sanitation Data'!D120))),'Data Summary'!CN126="Yes"),OFFSET('Sanitation Data'!$D$11,0,10*ROW('Sanitation Data'!D120)),NA())</f>
        <v>#N/A</v>
      </c>
      <c r="Z126" s="92" t="e">
        <f ca="true">+IF(AND(ISNUMBER(OFFSET('Sanitation Data'!$D$12,0,10*ROW('Sanitation Data'!D120))),'Data Summary'!CO126="Yes"),OFFSET('Sanitation Data'!$D$12,0,10*ROW('Sanitation Data'!D120)),NA())</f>
        <v>#N/A</v>
      </c>
      <c r="AA126" s="92" t="e">
        <f ca="true">+IF(AND(ISNUMBER(OFFSET('Sanitation Data'!$E$4,0,10*ROW('Sanitation Data'!E120))),'Data Summary'!CP126="Yes"),100-OFFSET('Sanitation Data'!$E$4,0,10*ROW('Sanitation Data'!E120)),NA())</f>
        <v>#N/A</v>
      </c>
      <c r="AB126" s="92" t="e">
        <f ca="true">+IF(AND(ISNUMBER(OFFSET('Sanitation Data'!$E$6,0,10*ROW('Sanitation Data'!E120))),'Data Summary'!CQ126="Yes"),OFFSET('Sanitation Data'!$E$6,0,10*ROW('Sanitation Data'!E120)),NA())</f>
        <v>#N/A</v>
      </c>
      <c r="AC126" s="92" t="e">
        <f ca="true">+IF(AND(ISNUMBER(OFFSET('Sanitation Data'!$E$10,0,10*ROW('Sanitation Data'!E120))),'Data Summary'!CR126="Yes"),OFFSET('Sanitation Data'!$E$10,0,10*ROW('Sanitation Data'!E120)),NA())</f>
        <v>#N/A</v>
      </c>
      <c r="AD126" s="92" t="e">
        <f ca="true">+IF(AND(ISNUMBER(OFFSET('Sanitation Data'!$E$11,0,10*ROW('Sanitation Data'!E120))),'Data Summary'!CS126="Yes"),OFFSET('Sanitation Data'!$E$11,0,10*ROW('Sanitation Data'!E120)),NA())</f>
        <v>#N/A</v>
      </c>
      <c r="AE126" s="92" t="e">
        <f ca="true">+IF(AND(ISNUMBER(OFFSET('Sanitation Data'!$E$12,0,10*ROW('Sanitation Data'!E120))),'Data Summary'!CT126="Yes"),OFFSET('Sanitation Data'!$E$12,0,10*ROW('Sanitation Data'!E120)),NA())</f>
        <v>#N/A</v>
      </c>
      <c r="AF126" s="92" t="e">
        <f ca="true">+IF(AND(ISNUMBER(OFFSET('Sanitation Data'!$F$4,0,10*ROW('Sanitation Data'!F120))),'Data Summary'!CU126="Yes"),100-OFFSET('Sanitation Data'!$F$4,0,10*ROW('Sanitation Data'!F120)),NA())</f>
        <v>#N/A</v>
      </c>
      <c r="AG126" s="92" t="e">
        <f ca="true">+IF(AND(ISNUMBER(OFFSET('Sanitation Data'!$F$6,0,10*ROW('Sanitation Data'!F120))),'Data Summary'!CV126="Yes"),OFFSET('Sanitation Data'!$F$6,0,10*ROW('Sanitation Data'!F120)),NA())</f>
        <v>#N/A</v>
      </c>
      <c r="AH126" s="92" t="e">
        <f ca="true">+IF(AND(ISNUMBER(OFFSET('Sanitation Data'!$F$10,0,10*ROW('Sanitation Data'!F120))),'Data Summary'!CW126="Yes"),OFFSET('Sanitation Data'!$F$10,0,10*ROW('Sanitation Data'!F120)),NA())</f>
        <v>#N/A</v>
      </c>
      <c r="AI126" s="92" t="e">
        <f ca="true">+IF(AND(ISNUMBER(OFFSET('Sanitation Data'!$F$11,0,10*ROW('Sanitation Data'!F120))),'Data Summary'!CX126="Yes"),OFFSET('Sanitation Data'!$F$11,0,10*ROW('Sanitation Data'!F120)),NA())</f>
        <v>#N/A</v>
      </c>
      <c r="AJ126" s="92" t="e">
        <f ca="true">+IF(AND(ISNUMBER(OFFSET('Sanitation Data'!$F$12,0,10*ROW('Sanitation Data'!F120))),'Data Summary'!CY126="Yes"),OFFSET('Sanitation Data'!$F$12,0,10*ROW('Sanitation Data'!F120)),NA())</f>
        <v>#N/A</v>
      </c>
      <c r="AK126" s="92" t="e">
        <f ca="true">+IF(AND(ISNUMBER(OFFSET('Sanitation Data'!$G$4,0,10*ROW('Sanitation Data'!G120))),'Data Summary'!CZ126="Yes"),100-OFFSET('Sanitation Data'!$G$4,0,10*ROW('Sanitation Data'!G120)),NA())</f>
        <v>#N/A</v>
      </c>
      <c r="AL126" s="92" t="e">
        <f ca="true">+IF(AND(ISNUMBER(OFFSET('Sanitation Data'!$G$6,0,10*ROW('Sanitation Data'!G120))),'Data Summary'!DA126="Yes"),OFFSET('Sanitation Data'!$G$6,0,10*ROW('Sanitation Data'!G120)),NA())</f>
        <v>#N/A</v>
      </c>
      <c r="AM126" s="92" t="e">
        <f ca="true">+IF(AND(ISNUMBER(OFFSET('Sanitation Data'!$G$10,0,10*ROW('Sanitation Data'!G120))),'Data Summary'!DB126="Yes"),OFFSET('Sanitation Data'!$G$10,0,10*ROW('Sanitation Data'!G120)),NA())</f>
        <v>#N/A</v>
      </c>
      <c r="AN126" s="92" t="e">
        <f ca="true">+IF(AND(ISNUMBER(OFFSET('Sanitation Data'!$G$11,0,10*ROW('Sanitation Data'!G120))),'Data Summary'!DC126="Yes"),OFFSET('Sanitation Data'!$G$11,0,10*ROW('Sanitation Data'!G120)),NA())</f>
        <v>#N/A</v>
      </c>
      <c r="AO126" s="92" t="e">
        <f ca="true">+IF(AND(ISNUMBER(OFFSET('Sanitation Data'!$G$12,0,10*ROW('Sanitation Data'!G120))),'Data Summary'!DD126="Yes"),OFFSET('Sanitation Data'!$G$12,0,10*ROW('Sanitation Data'!G120)),NA())</f>
        <v>#N/A</v>
      </c>
      <c r="AP126" s="92" t="e">
        <f ca="true">+IF(AND(ISNUMBER(OFFSET('Sanitation Data'!$H$4,0,10*ROW('Sanitation Data'!H120))),'Data Summary'!DE126="Yes"),100-OFFSET('Sanitation Data'!$H$4,0,10*ROW('Sanitation Data'!H120)),NA())</f>
        <v>#N/A</v>
      </c>
      <c r="AQ126" s="92" t="e">
        <f ca="true">+IF(AND(ISNUMBER(OFFSET('Sanitation Data'!$H$6,0,10*ROW('Sanitation Data'!H120))),'Data Summary'!DF126="Yes"),OFFSET('Sanitation Data'!$H$6,0,10*ROW('Sanitation Data'!H120)),NA())</f>
        <v>#N/A</v>
      </c>
      <c r="AR126" s="92" t="e">
        <f ca="true">+IF(AND(ISNUMBER(OFFSET('Sanitation Data'!$H$10,0,10*ROW('Sanitation Data'!H120))),'Data Summary'!DG126="Yes"),OFFSET('Sanitation Data'!$H$10,0,10*ROW('Sanitation Data'!H120)),NA())</f>
        <v>#N/A</v>
      </c>
      <c r="AS126" s="92" t="e">
        <f ca="true">+IF(AND(ISNUMBER(OFFSET('Sanitation Data'!$H$11,0,10*ROW('Sanitation Data'!H120))),'Data Summary'!DH126="Yes"),OFFSET('Sanitation Data'!$H$11,0,10*ROW('Sanitation Data'!H120)),NA())</f>
        <v>#N/A</v>
      </c>
      <c r="AT126" s="92" t="e">
        <f ca="true">+IF(AND(ISNUMBER(OFFSET('Sanitation Data'!$H$12,0,10*ROW('Sanitation Data'!H120))),'Data Summary'!DI126="Yes"),OFFSET('Sanitation Data'!$H$12,0,10*ROW('Sanitation Data'!H120)),NA())</f>
        <v>#N/A</v>
      </c>
      <c r="AU126" s="92" t="e">
        <f ca="true">+IF(AND(ISNUMBER(OFFSET('Sanitation Data'!$I$4,0,10*ROW('Sanitation Data'!I120))),'Data Summary'!DJ126="Yes"),100-OFFSET('Sanitation Data'!$I$4,0,10*ROW('Sanitation Data'!I120)),NA())</f>
        <v>#N/A</v>
      </c>
      <c r="AV126" s="92" t="e">
        <f ca="true">+IF(AND(ISNUMBER(OFFSET('Sanitation Data'!$I$6,0,10*ROW('Sanitation Data'!I120))),'Data Summary'!DK126="Yes"),OFFSET('Sanitation Data'!$I$6,0,10*ROW('Sanitation Data'!I120)),NA())</f>
        <v>#N/A</v>
      </c>
      <c r="AW126" s="92" t="e">
        <f ca="true">+IF(AND(ISNUMBER(OFFSET('Sanitation Data'!$I$10,0,10*ROW('Sanitation Data'!I120))),'Data Summary'!DL126="Yes"),OFFSET('Sanitation Data'!$I$10,0,10*ROW('Sanitation Data'!I120)),NA())</f>
        <v>#N/A</v>
      </c>
      <c r="AX126" s="92" t="e">
        <f ca="true">+IF(AND(ISNUMBER(OFFSET('Sanitation Data'!$I$11,0,10*ROW('Sanitation Data'!I120))),'Data Summary'!DM126="Yes"),OFFSET('Sanitation Data'!$I$11,0,10*ROW('Sanitation Data'!I120)),NA())</f>
        <v>#N/A</v>
      </c>
      <c r="AY126" s="92" t="e">
        <f ca="true">+IF(AND(ISNUMBER(OFFSET('Sanitation Data'!$I$12,0,10*ROW('Sanitation Data'!I120))),'Data Summary'!DN126="Yes"),OFFSET('Sanitation Data'!$I$12,0,10*ROW('Sanitation Data'!I120)),NA())</f>
        <v>#N/A</v>
      </c>
      <c r="AZ126" s="93" t="e">
        <f ca="true">+IF(AND(ISNUMBER(OFFSET('Hygiene Data'!$D$5,0,10*ROW('Hygiene Data'!D120))),'Data Summary'!DO126="Yes"),OFFSET('Hygiene Data'!$D$5,0,10*ROW('Hygiene Data'!D120)),NA())</f>
        <v>#N/A</v>
      </c>
      <c r="BA126" s="93" t="e">
        <f ca="true">+IF(AND(ISNUMBER(OFFSET('Hygiene Data'!$D$7,0,10*ROW('Hygiene Data'!D120))),'Data Summary'!DP126="Yes"),OFFSET('Hygiene Data'!$D$7,0,10*ROW('Hygiene Data'!D120)),NA())</f>
        <v>#N/A</v>
      </c>
      <c r="BB126" s="93" t="e">
        <f ca="true">+IF(AND(ISNUMBER(OFFSET('Hygiene Data'!$D$9,0,10*ROW('Hygiene Data'!D120))),'Data Summary'!DQ126="Yes"),OFFSET('Hygiene Data'!$D$9,0,10*ROW('Hygiene Data'!D120)),NA())</f>
        <v>#N/A</v>
      </c>
      <c r="BC126" s="93" t="e">
        <f ca="true">+IF(AND(ISNUMBER(OFFSET('Hygiene Data'!$E$5,0,10*ROW('Hygiene Data'!E120))),'Data Summary'!DR126="Yes"),OFFSET('Hygiene Data'!$E$5,0,10*ROW('Hygiene Data'!E120)),NA())</f>
        <v>#N/A</v>
      </c>
      <c r="BD126" s="93" t="e">
        <f ca="true">+IF(AND(ISNUMBER(OFFSET('Hygiene Data'!$E$7,0,10*ROW('Hygiene Data'!E120))),'Data Summary'!DS126="Yes"),OFFSET('Hygiene Data'!$E$7,0,10*ROW('Hygiene Data'!E120)),NA())</f>
        <v>#N/A</v>
      </c>
      <c r="BE126" s="93" t="e">
        <f ca="true">+IF(AND(ISNUMBER(OFFSET('Hygiene Data'!$E$9,0,10*ROW('Hygiene Data'!E120))),'Data Summary'!DT126="Yes"),OFFSET('Hygiene Data'!$E$9,0,10*ROW('Hygiene Data'!E120)),NA())</f>
        <v>#N/A</v>
      </c>
      <c r="BF126" s="93" t="e">
        <f ca="true">+IF(AND(ISNUMBER(OFFSET('Hygiene Data'!$F$5,0,10*ROW('Hygiene Data'!F120))),'Data Summary'!DU126="Yes"),OFFSET('Hygiene Data'!$F$5,0,10*ROW('Hygiene Data'!F120)),NA())</f>
        <v>#N/A</v>
      </c>
      <c r="BG126" s="93" t="e">
        <f ca="true">+IF(AND(ISNUMBER(OFFSET('Hygiene Data'!$F$7,0,10*ROW('Hygiene Data'!F120))),'Data Summary'!DV126="Yes"),OFFSET('Hygiene Data'!$F$7,0,10*ROW('Hygiene Data'!F120)),NA())</f>
        <v>#N/A</v>
      </c>
      <c r="BH126" s="93" t="e">
        <f ca="true">+IF(AND(ISNUMBER(OFFSET('Hygiene Data'!$F$9,0,10*ROW('Hygiene Data'!F120))),'Data Summary'!DW126="Yes"),OFFSET('Hygiene Data'!$F$9,0,10*ROW('Hygiene Data'!F120)),NA())</f>
        <v>#N/A</v>
      </c>
      <c r="BI126" s="93" t="e">
        <f ca="true">+IF(AND(ISNUMBER(OFFSET('Hygiene Data'!$G$5,0,10*ROW('Hygiene Data'!G120))),'Data Summary'!DX126="Yes"),OFFSET('Hygiene Data'!$G$5,0,10*ROW('Hygiene Data'!G120)),NA())</f>
        <v>#N/A</v>
      </c>
      <c r="BJ126" s="93" t="e">
        <f ca="true">+IF(AND(ISNUMBER(OFFSET('Hygiene Data'!$G$7,0,10*ROW('Hygiene Data'!G120))),'Data Summary'!DY126="Yes"),OFFSET('Hygiene Data'!$G$7,0,10*ROW('Hygiene Data'!G120)),NA())</f>
        <v>#N/A</v>
      </c>
      <c r="BK126" s="93" t="e">
        <f ca="true">+IF(AND(ISNUMBER(OFFSET('Hygiene Data'!$G$9,0,10*ROW('Hygiene Data'!G120))),'Data Summary'!DZ126="Yes"),OFFSET('Hygiene Data'!$G$9,0,10*ROW('Hygiene Data'!G120)),NA())</f>
        <v>#N/A</v>
      </c>
      <c r="BL126" s="93" t="e">
        <f ca="true">+IF(AND(ISNUMBER(OFFSET('Hygiene Data'!$H$5,0,10*ROW('Hygiene Data'!H120))),'Data Summary'!EA126="Yes"),OFFSET('Hygiene Data'!$H$5,0,10*ROW('Hygiene Data'!H120)),NA())</f>
        <v>#N/A</v>
      </c>
      <c r="BM126" s="93" t="e">
        <f ca="true">+IF(AND(ISNUMBER(OFFSET('Hygiene Data'!$H$7,0,10*ROW('Hygiene Data'!H120))),'Data Summary'!EB126="Yes"),OFFSET('Hygiene Data'!$H$7,0,10*ROW('Hygiene Data'!H120)),NA())</f>
        <v>#N/A</v>
      </c>
      <c r="BN126" s="93" t="e">
        <f ca="true">+IF(AND(ISNUMBER(OFFSET('Hygiene Data'!$H$9,0,10*ROW('Hygiene Data'!H120))),'Data Summary'!EC126="Yes"),OFFSET('Hygiene Data'!$H$9,0,10*ROW('Hygiene Data'!H120)),NA())</f>
        <v>#N/A</v>
      </c>
      <c r="BO126" s="93" t="e">
        <f ca="true">+IF(AND(ISNUMBER(OFFSET('Hygiene Data'!$I$5,0,10*ROW('Hygiene Data'!I120))),'Data Summary'!ED126="Yes"),OFFSET('Hygiene Data'!$I$5,0,10*ROW('Hygiene Data'!I120)),NA())</f>
        <v>#N/A</v>
      </c>
      <c r="BP126" s="93" t="e">
        <f ca="true">+IF(AND(ISNUMBER(OFFSET('Hygiene Data'!$I$7,0,10*ROW('Hygiene Data'!I120))),'Data Summary'!EE126="Yes"),OFFSET('Hygiene Data'!$I$7,0,10*ROW('Hygiene Data'!I120)),NA())</f>
        <v>#N/A</v>
      </c>
      <c r="BQ126" s="93" t="e">
        <f ca="true">+IF(AND(ISNUMBER(OFFSET('Hygiene Data'!$I$9,0,10*ROW('Hygiene Data'!I120))),'Data Summary'!EF126="Yes"),OFFSET('Hygiene Data'!$I$9,0,10*ROW('Hygiene Data'!I120)),NA())</f>
        <v>#N/A</v>
      </c>
    </row>
    <row xmlns:x14ac="http://schemas.microsoft.com/office/spreadsheetml/2009/9/ac" r="127" x14ac:dyDescent="0.2">
      <c r="A127" s="325" t="e">
        <f ca="true">+RIGHT('Data Summary'!A127,LEN('Data Summary'!A127)-9)</f>
        <v>#VALUE!</v>
      </c>
      <c r="B127" s="35" t="str">
        <f ca="true">+IF(ISTEXT('Data Summary'!B127),'Data Summary'!B127,"")</f>
        <v/>
      </c>
      <c r="C127" s="324" t="e">
        <f ca="true">+VALUE('Data Summary'!C127)</f>
        <v>#VALUE!</v>
      </c>
      <c r="D127" s="91" t="e">
        <f ca="true">+IF(AND(ISNUMBER(OFFSET('Water Data'!$D$4,0,10*ROW('Water Data'!D121))),'Data Summary'!BS127="Yes"),100-OFFSET('Water Data'!$D$4,0,10*ROW('Water Data'!D121)),NA())</f>
        <v>#N/A</v>
      </c>
      <c r="E127" s="91" t="e">
        <f ca="true">+IF(AND(ISNUMBER(OFFSET('Water Data'!$D$6,0,10*ROW('Water Data'!D121))),'Data Summary'!BT127="Yes"),OFFSET('Water Data'!$D$6,0,10*ROW('Water Data'!D121)),NA())</f>
        <v>#N/A</v>
      </c>
      <c r="F127" s="91" t="e">
        <f ca="true">+IF(AND(ISNUMBER(OFFSET('Water Data'!$D$9,0,10*ROW('Water Data'!D121))),'Data Summary'!BU127="Yes"),OFFSET('Water Data'!$D$9,0,10*ROW('Water Data'!D121)),NA())</f>
        <v>#N/A</v>
      </c>
      <c r="G127" s="91" t="e">
        <f ca="true">+IF(AND(ISNUMBER(OFFSET('Water Data'!$E$4,0,10*ROW('Water Data'!E121))),'Data Summary'!BV127="Yes"),100-OFFSET('Water Data'!$E$4,0,10*ROW('Water Data'!E121)),NA())</f>
        <v>#N/A</v>
      </c>
      <c r="H127" s="91" t="e">
        <f ca="true">+IF(AND(ISNUMBER(OFFSET('Water Data'!$E$6,0,10*ROW('Water Data'!E121))),'Data Summary'!BW127="Yes"),OFFSET('Water Data'!$E$6,0,10*ROW('Water Data'!E121)),NA())</f>
        <v>#N/A</v>
      </c>
      <c r="I127" s="91" t="e">
        <f ca="true">+IF(AND(ISNUMBER(OFFSET('Water Data'!$E$9,0,10*ROW('Water Data'!E121))),'Data Summary'!BX127="Yes"),OFFSET('Water Data'!$E$9,0,10*ROW('Water Data'!E121)),NA())</f>
        <v>#N/A</v>
      </c>
      <c r="J127" s="91" t="e">
        <f ca="true">+IF(AND(ISNUMBER(OFFSET('Water Data'!$F$4,0,10*ROW('Water Data'!F121))),'Data Summary'!BY127="Yes"),100-OFFSET('Water Data'!$F$4,0,10*ROW('Water Data'!F121)),NA())</f>
        <v>#N/A</v>
      </c>
      <c r="K127" s="91" t="e">
        <f ca="true">+IF(AND(ISNUMBER(OFFSET('Water Data'!$F$6,0,10*ROW('Water Data'!F121))),'Data Summary'!BZ127="Yes"),OFFSET('Water Data'!$F$6,0,10*ROW('Water Data'!F121)),NA())</f>
        <v>#N/A</v>
      </c>
      <c r="L127" s="91" t="e">
        <f ca="true">+IF(AND(ISNUMBER(OFFSET('Water Data'!$F$9,0,10*ROW('Water Data'!F121))),'Data Summary'!CA127="Yes"),OFFSET('Water Data'!$F$9,0,10*ROW('Water Data'!F121)),NA())</f>
        <v>#N/A</v>
      </c>
      <c r="M127" s="91" t="e">
        <f ca="true">+IF(AND(ISNUMBER(OFFSET('Water Data'!$G$4,0,10*ROW('Water Data'!G121))),'Data Summary'!CB127="Yes"),100-OFFSET('Water Data'!$G$4,0,10*ROW('Water Data'!G121)),NA())</f>
        <v>#N/A</v>
      </c>
      <c r="N127" s="91" t="e">
        <f ca="true">+IF(AND(ISNUMBER(OFFSET('Water Data'!$G$6,0,10*ROW('Water Data'!G121))),'Data Summary'!CC127="Yes"),OFFSET('Water Data'!$G$6,0,10*ROW('Water Data'!G121)),NA())</f>
        <v>#N/A</v>
      </c>
      <c r="O127" s="91" t="e">
        <f ca="true">+IF(AND(ISNUMBER(OFFSET('Water Data'!$G$9,0,10*ROW('Water Data'!G121))),'Data Summary'!CD127="Yes"),OFFSET('Water Data'!$G$9,0,10*ROW('Water Data'!G121)),NA())</f>
        <v>#N/A</v>
      </c>
      <c r="P127" s="91" t="e">
        <f ca="true">+IF(AND(ISNUMBER(OFFSET('Water Data'!$H$4,0,10*ROW('Water Data'!H121))),'Data Summary'!CE127="Yes"),100-OFFSET('Water Data'!$H$4,0,10*ROW('Water Data'!H121)),NA())</f>
        <v>#N/A</v>
      </c>
      <c r="Q127" s="91" t="e">
        <f ca="true">+IF(AND(ISNUMBER(OFFSET('Water Data'!$H$6,0,10*ROW('Water Data'!H121))),'Data Summary'!CF127="Yes"),OFFSET('Water Data'!$H$6,0,10*ROW('Water Data'!H121)),NA())</f>
        <v>#N/A</v>
      </c>
      <c r="R127" s="91" t="e">
        <f ca="true">+IF(AND(ISNUMBER(OFFSET('Water Data'!$H$9,0,10*ROW('Water Data'!H121))),'Data Summary'!CG127="Yes"),OFFSET('Water Data'!$H$9,0,10*ROW('Water Data'!H121)),NA())</f>
        <v>#N/A</v>
      </c>
      <c r="S127" s="91" t="e">
        <f ca="true">+IF(AND(ISNUMBER(OFFSET('Water Data'!$I$4,0,10*ROW('Water Data'!I121))),'Data Summary'!CH127="Yes"),100-OFFSET('Water Data'!$I$4,0,10*ROW('Water Data'!I121)),NA())</f>
        <v>#N/A</v>
      </c>
      <c r="T127" s="91" t="e">
        <f ca="true">+IF(AND(ISNUMBER(OFFSET('Water Data'!$I$6,0,10*ROW('Water Data'!I121))),'Data Summary'!CI127="Yes"),OFFSET('Water Data'!$I$6,0,10*ROW('Water Data'!I121)),NA())</f>
        <v>#N/A</v>
      </c>
      <c r="U127" s="91" t="e">
        <f ca="true">+IF(AND(ISNUMBER(OFFSET('Water Data'!$I$9,0,10*ROW('Water Data'!I121))),'Data Summary'!CJ127="Yes"),OFFSET('Water Data'!$I$9,0,10*ROW('Water Data'!I121)),NA())</f>
        <v>#N/A</v>
      </c>
      <c r="V127" s="92" t="e">
        <f ca="true">+IF(AND(ISNUMBER(OFFSET('Sanitation Data'!$D$4,0,10*ROW('Sanitation Data'!D121))),'Data Summary'!CK127="Yes"),100-OFFSET('Sanitation Data'!$D$4,0,10*ROW('Sanitation Data'!D121)),NA())</f>
        <v>#N/A</v>
      </c>
      <c r="W127" s="92" t="e">
        <f ca="true">+IF(AND(ISNUMBER(OFFSET('Sanitation Data'!$D$6,0,10*ROW('Sanitation Data'!D121))),'Data Summary'!CL127="Yes"),OFFSET('Sanitation Data'!$D$6,0,10*ROW('Sanitation Data'!D121)),NA())</f>
        <v>#N/A</v>
      </c>
      <c r="X127" s="92" t="e">
        <f ca="true">+IF(AND(ISNUMBER(OFFSET('Sanitation Data'!$D$10,0,10*ROW('Sanitation Data'!D121))),'Data Summary'!CM127="Yes"),OFFSET('Sanitation Data'!$D$10,0,10*ROW('Sanitation Data'!D121)),NA())</f>
        <v>#N/A</v>
      </c>
      <c r="Y127" s="92" t="e">
        <f ca="true">+IF(AND(ISNUMBER(OFFSET('Sanitation Data'!$D$11,0,10*ROW('Sanitation Data'!D121))),'Data Summary'!CN127="Yes"),OFFSET('Sanitation Data'!$D$11,0,10*ROW('Sanitation Data'!D121)),NA())</f>
        <v>#N/A</v>
      </c>
      <c r="Z127" s="92" t="e">
        <f ca="true">+IF(AND(ISNUMBER(OFFSET('Sanitation Data'!$D$12,0,10*ROW('Sanitation Data'!D121))),'Data Summary'!CO127="Yes"),OFFSET('Sanitation Data'!$D$12,0,10*ROW('Sanitation Data'!D121)),NA())</f>
        <v>#N/A</v>
      </c>
      <c r="AA127" s="92" t="e">
        <f ca="true">+IF(AND(ISNUMBER(OFFSET('Sanitation Data'!$E$4,0,10*ROW('Sanitation Data'!E121))),'Data Summary'!CP127="Yes"),100-OFFSET('Sanitation Data'!$E$4,0,10*ROW('Sanitation Data'!E121)),NA())</f>
        <v>#N/A</v>
      </c>
      <c r="AB127" s="92" t="e">
        <f ca="true">+IF(AND(ISNUMBER(OFFSET('Sanitation Data'!$E$6,0,10*ROW('Sanitation Data'!E121))),'Data Summary'!CQ127="Yes"),OFFSET('Sanitation Data'!$E$6,0,10*ROW('Sanitation Data'!E121)),NA())</f>
        <v>#N/A</v>
      </c>
      <c r="AC127" s="92" t="e">
        <f ca="true">+IF(AND(ISNUMBER(OFFSET('Sanitation Data'!$E$10,0,10*ROW('Sanitation Data'!E121))),'Data Summary'!CR127="Yes"),OFFSET('Sanitation Data'!$E$10,0,10*ROW('Sanitation Data'!E121)),NA())</f>
        <v>#N/A</v>
      </c>
      <c r="AD127" s="92" t="e">
        <f ca="true">+IF(AND(ISNUMBER(OFFSET('Sanitation Data'!$E$11,0,10*ROW('Sanitation Data'!E121))),'Data Summary'!CS127="Yes"),OFFSET('Sanitation Data'!$E$11,0,10*ROW('Sanitation Data'!E121)),NA())</f>
        <v>#N/A</v>
      </c>
      <c r="AE127" s="92" t="e">
        <f ca="true">+IF(AND(ISNUMBER(OFFSET('Sanitation Data'!$E$12,0,10*ROW('Sanitation Data'!E121))),'Data Summary'!CT127="Yes"),OFFSET('Sanitation Data'!$E$12,0,10*ROW('Sanitation Data'!E121)),NA())</f>
        <v>#N/A</v>
      </c>
      <c r="AF127" s="92" t="e">
        <f ca="true">+IF(AND(ISNUMBER(OFFSET('Sanitation Data'!$F$4,0,10*ROW('Sanitation Data'!F121))),'Data Summary'!CU127="Yes"),100-OFFSET('Sanitation Data'!$F$4,0,10*ROW('Sanitation Data'!F121)),NA())</f>
        <v>#N/A</v>
      </c>
      <c r="AG127" s="92" t="e">
        <f ca="true">+IF(AND(ISNUMBER(OFFSET('Sanitation Data'!$F$6,0,10*ROW('Sanitation Data'!F121))),'Data Summary'!CV127="Yes"),OFFSET('Sanitation Data'!$F$6,0,10*ROW('Sanitation Data'!F121)),NA())</f>
        <v>#N/A</v>
      </c>
      <c r="AH127" s="92" t="e">
        <f ca="true">+IF(AND(ISNUMBER(OFFSET('Sanitation Data'!$F$10,0,10*ROW('Sanitation Data'!F121))),'Data Summary'!CW127="Yes"),OFFSET('Sanitation Data'!$F$10,0,10*ROW('Sanitation Data'!F121)),NA())</f>
        <v>#N/A</v>
      </c>
      <c r="AI127" s="92" t="e">
        <f ca="true">+IF(AND(ISNUMBER(OFFSET('Sanitation Data'!$F$11,0,10*ROW('Sanitation Data'!F121))),'Data Summary'!CX127="Yes"),OFFSET('Sanitation Data'!$F$11,0,10*ROW('Sanitation Data'!F121)),NA())</f>
        <v>#N/A</v>
      </c>
      <c r="AJ127" s="92" t="e">
        <f ca="true">+IF(AND(ISNUMBER(OFFSET('Sanitation Data'!$F$12,0,10*ROW('Sanitation Data'!F121))),'Data Summary'!CY127="Yes"),OFFSET('Sanitation Data'!$F$12,0,10*ROW('Sanitation Data'!F121)),NA())</f>
        <v>#N/A</v>
      </c>
      <c r="AK127" s="92" t="e">
        <f ca="true">+IF(AND(ISNUMBER(OFFSET('Sanitation Data'!$G$4,0,10*ROW('Sanitation Data'!G121))),'Data Summary'!CZ127="Yes"),100-OFFSET('Sanitation Data'!$G$4,0,10*ROW('Sanitation Data'!G121)),NA())</f>
        <v>#N/A</v>
      </c>
      <c r="AL127" s="92" t="e">
        <f ca="true">+IF(AND(ISNUMBER(OFFSET('Sanitation Data'!$G$6,0,10*ROW('Sanitation Data'!G121))),'Data Summary'!DA127="Yes"),OFFSET('Sanitation Data'!$G$6,0,10*ROW('Sanitation Data'!G121)),NA())</f>
        <v>#N/A</v>
      </c>
      <c r="AM127" s="92" t="e">
        <f ca="true">+IF(AND(ISNUMBER(OFFSET('Sanitation Data'!$G$10,0,10*ROW('Sanitation Data'!G121))),'Data Summary'!DB127="Yes"),OFFSET('Sanitation Data'!$G$10,0,10*ROW('Sanitation Data'!G121)),NA())</f>
        <v>#N/A</v>
      </c>
      <c r="AN127" s="92" t="e">
        <f ca="true">+IF(AND(ISNUMBER(OFFSET('Sanitation Data'!$G$11,0,10*ROW('Sanitation Data'!G121))),'Data Summary'!DC127="Yes"),OFFSET('Sanitation Data'!$G$11,0,10*ROW('Sanitation Data'!G121)),NA())</f>
        <v>#N/A</v>
      </c>
      <c r="AO127" s="92" t="e">
        <f ca="true">+IF(AND(ISNUMBER(OFFSET('Sanitation Data'!$G$12,0,10*ROW('Sanitation Data'!G121))),'Data Summary'!DD127="Yes"),OFFSET('Sanitation Data'!$G$12,0,10*ROW('Sanitation Data'!G121)),NA())</f>
        <v>#N/A</v>
      </c>
      <c r="AP127" s="92" t="e">
        <f ca="true">+IF(AND(ISNUMBER(OFFSET('Sanitation Data'!$H$4,0,10*ROW('Sanitation Data'!H121))),'Data Summary'!DE127="Yes"),100-OFFSET('Sanitation Data'!$H$4,0,10*ROW('Sanitation Data'!H121)),NA())</f>
        <v>#N/A</v>
      </c>
      <c r="AQ127" s="92" t="e">
        <f ca="true">+IF(AND(ISNUMBER(OFFSET('Sanitation Data'!$H$6,0,10*ROW('Sanitation Data'!H121))),'Data Summary'!DF127="Yes"),OFFSET('Sanitation Data'!$H$6,0,10*ROW('Sanitation Data'!H121)),NA())</f>
        <v>#N/A</v>
      </c>
      <c r="AR127" s="92" t="e">
        <f ca="true">+IF(AND(ISNUMBER(OFFSET('Sanitation Data'!$H$10,0,10*ROW('Sanitation Data'!H121))),'Data Summary'!DG127="Yes"),OFFSET('Sanitation Data'!$H$10,0,10*ROW('Sanitation Data'!H121)),NA())</f>
        <v>#N/A</v>
      </c>
      <c r="AS127" s="92" t="e">
        <f ca="true">+IF(AND(ISNUMBER(OFFSET('Sanitation Data'!$H$11,0,10*ROW('Sanitation Data'!H121))),'Data Summary'!DH127="Yes"),OFFSET('Sanitation Data'!$H$11,0,10*ROW('Sanitation Data'!H121)),NA())</f>
        <v>#N/A</v>
      </c>
      <c r="AT127" s="92" t="e">
        <f ca="true">+IF(AND(ISNUMBER(OFFSET('Sanitation Data'!$H$12,0,10*ROW('Sanitation Data'!H121))),'Data Summary'!DI127="Yes"),OFFSET('Sanitation Data'!$H$12,0,10*ROW('Sanitation Data'!H121)),NA())</f>
        <v>#N/A</v>
      </c>
      <c r="AU127" s="92" t="e">
        <f ca="true">+IF(AND(ISNUMBER(OFFSET('Sanitation Data'!$I$4,0,10*ROW('Sanitation Data'!I121))),'Data Summary'!DJ127="Yes"),100-OFFSET('Sanitation Data'!$I$4,0,10*ROW('Sanitation Data'!I121)),NA())</f>
        <v>#N/A</v>
      </c>
      <c r="AV127" s="92" t="e">
        <f ca="true">+IF(AND(ISNUMBER(OFFSET('Sanitation Data'!$I$6,0,10*ROW('Sanitation Data'!I121))),'Data Summary'!DK127="Yes"),OFFSET('Sanitation Data'!$I$6,0,10*ROW('Sanitation Data'!I121)),NA())</f>
        <v>#N/A</v>
      </c>
      <c r="AW127" s="92" t="e">
        <f ca="true">+IF(AND(ISNUMBER(OFFSET('Sanitation Data'!$I$10,0,10*ROW('Sanitation Data'!I121))),'Data Summary'!DL127="Yes"),OFFSET('Sanitation Data'!$I$10,0,10*ROW('Sanitation Data'!I121)),NA())</f>
        <v>#N/A</v>
      </c>
      <c r="AX127" s="92" t="e">
        <f ca="true">+IF(AND(ISNUMBER(OFFSET('Sanitation Data'!$I$11,0,10*ROW('Sanitation Data'!I121))),'Data Summary'!DM127="Yes"),OFFSET('Sanitation Data'!$I$11,0,10*ROW('Sanitation Data'!I121)),NA())</f>
        <v>#N/A</v>
      </c>
      <c r="AY127" s="92" t="e">
        <f ca="true">+IF(AND(ISNUMBER(OFFSET('Sanitation Data'!$I$12,0,10*ROW('Sanitation Data'!I121))),'Data Summary'!DN127="Yes"),OFFSET('Sanitation Data'!$I$12,0,10*ROW('Sanitation Data'!I121)),NA())</f>
        <v>#N/A</v>
      </c>
      <c r="AZ127" s="93" t="e">
        <f ca="true">+IF(AND(ISNUMBER(OFFSET('Hygiene Data'!$D$5,0,10*ROW('Hygiene Data'!D121))),'Data Summary'!DO127="Yes"),OFFSET('Hygiene Data'!$D$5,0,10*ROW('Hygiene Data'!D121)),NA())</f>
        <v>#N/A</v>
      </c>
      <c r="BA127" s="93" t="e">
        <f ca="true">+IF(AND(ISNUMBER(OFFSET('Hygiene Data'!$D$7,0,10*ROW('Hygiene Data'!D121))),'Data Summary'!DP127="Yes"),OFFSET('Hygiene Data'!$D$7,0,10*ROW('Hygiene Data'!D121)),NA())</f>
        <v>#N/A</v>
      </c>
      <c r="BB127" s="93" t="e">
        <f ca="true">+IF(AND(ISNUMBER(OFFSET('Hygiene Data'!$D$9,0,10*ROW('Hygiene Data'!D121))),'Data Summary'!DQ127="Yes"),OFFSET('Hygiene Data'!$D$9,0,10*ROW('Hygiene Data'!D121)),NA())</f>
        <v>#N/A</v>
      </c>
      <c r="BC127" s="93" t="e">
        <f ca="true">+IF(AND(ISNUMBER(OFFSET('Hygiene Data'!$E$5,0,10*ROW('Hygiene Data'!E121))),'Data Summary'!DR127="Yes"),OFFSET('Hygiene Data'!$E$5,0,10*ROW('Hygiene Data'!E121)),NA())</f>
        <v>#N/A</v>
      </c>
      <c r="BD127" s="93" t="e">
        <f ca="true">+IF(AND(ISNUMBER(OFFSET('Hygiene Data'!$E$7,0,10*ROW('Hygiene Data'!E121))),'Data Summary'!DS127="Yes"),OFFSET('Hygiene Data'!$E$7,0,10*ROW('Hygiene Data'!E121)),NA())</f>
        <v>#N/A</v>
      </c>
      <c r="BE127" s="93" t="e">
        <f ca="true">+IF(AND(ISNUMBER(OFFSET('Hygiene Data'!$E$9,0,10*ROW('Hygiene Data'!E121))),'Data Summary'!DT127="Yes"),OFFSET('Hygiene Data'!$E$9,0,10*ROW('Hygiene Data'!E121)),NA())</f>
        <v>#N/A</v>
      </c>
      <c r="BF127" s="93" t="e">
        <f ca="true">+IF(AND(ISNUMBER(OFFSET('Hygiene Data'!$F$5,0,10*ROW('Hygiene Data'!F121))),'Data Summary'!DU127="Yes"),OFFSET('Hygiene Data'!$F$5,0,10*ROW('Hygiene Data'!F121)),NA())</f>
        <v>#N/A</v>
      </c>
      <c r="BG127" s="93" t="e">
        <f ca="true">+IF(AND(ISNUMBER(OFFSET('Hygiene Data'!$F$7,0,10*ROW('Hygiene Data'!F121))),'Data Summary'!DV127="Yes"),OFFSET('Hygiene Data'!$F$7,0,10*ROW('Hygiene Data'!F121)),NA())</f>
        <v>#N/A</v>
      </c>
      <c r="BH127" s="93" t="e">
        <f ca="true">+IF(AND(ISNUMBER(OFFSET('Hygiene Data'!$F$9,0,10*ROW('Hygiene Data'!F121))),'Data Summary'!DW127="Yes"),OFFSET('Hygiene Data'!$F$9,0,10*ROW('Hygiene Data'!F121)),NA())</f>
        <v>#N/A</v>
      </c>
      <c r="BI127" s="93" t="e">
        <f ca="true">+IF(AND(ISNUMBER(OFFSET('Hygiene Data'!$G$5,0,10*ROW('Hygiene Data'!G121))),'Data Summary'!DX127="Yes"),OFFSET('Hygiene Data'!$G$5,0,10*ROW('Hygiene Data'!G121)),NA())</f>
        <v>#N/A</v>
      </c>
      <c r="BJ127" s="93" t="e">
        <f ca="true">+IF(AND(ISNUMBER(OFFSET('Hygiene Data'!$G$7,0,10*ROW('Hygiene Data'!G121))),'Data Summary'!DY127="Yes"),OFFSET('Hygiene Data'!$G$7,0,10*ROW('Hygiene Data'!G121)),NA())</f>
        <v>#N/A</v>
      </c>
      <c r="BK127" s="93" t="e">
        <f ca="true">+IF(AND(ISNUMBER(OFFSET('Hygiene Data'!$G$9,0,10*ROW('Hygiene Data'!G121))),'Data Summary'!DZ127="Yes"),OFFSET('Hygiene Data'!$G$9,0,10*ROW('Hygiene Data'!G121)),NA())</f>
        <v>#N/A</v>
      </c>
      <c r="BL127" s="93" t="e">
        <f ca="true">+IF(AND(ISNUMBER(OFFSET('Hygiene Data'!$H$5,0,10*ROW('Hygiene Data'!H121))),'Data Summary'!EA127="Yes"),OFFSET('Hygiene Data'!$H$5,0,10*ROW('Hygiene Data'!H121)),NA())</f>
        <v>#N/A</v>
      </c>
      <c r="BM127" s="93" t="e">
        <f ca="true">+IF(AND(ISNUMBER(OFFSET('Hygiene Data'!$H$7,0,10*ROW('Hygiene Data'!H121))),'Data Summary'!EB127="Yes"),OFFSET('Hygiene Data'!$H$7,0,10*ROW('Hygiene Data'!H121)),NA())</f>
        <v>#N/A</v>
      </c>
      <c r="BN127" s="93" t="e">
        <f ca="true">+IF(AND(ISNUMBER(OFFSET('Hygiene Data'!$H$9,0,10*ROW('Hygiene Data'!H121))),'Data Summary'!EC127="Yes"),OFFSET('Hygiene Data'!$H$9,0,10*ROW('Hygiene Data'!H121)),NA())</f>
        <v>#N/A</v>
      </c>
      <c r="BO127" s="93" t="e">
        <f ca="true">+IF(AND(ISNUMBER(OFFSET('Hygiene Data'!$I$5,0,10*ROW('Hygiene Data'!I121))),'Data Summary'!ED127="Yes"),OFFSET('Hygiene Data'!$I$5,0,10*ROW('Hygiene Data'!I121)),NA())</f>
        <v>#N/A</v>
      </c>
      <c r="BP127" s="93" t="e">
        <f ca="true">+IF(AND(ISNUMBER(OFFSET('Hygiene Data'!$I$7,0,10*ROW('Hygiene Data'!I121))),'Data Summary'!EE127="Yes"),OFFSET('Hygiene Data'!$I$7,0,10*ROW('Hygiene Data'!I121)),NA())</f>
        <v>#N/A</v>
      </c>
      <c r="BQ127" s="93" t="e">
        <f ca="true">+IF(AND(ISNUMBER(OFFSET('Hygiene Data'!$I$9,0,10*ROW('Hygiene Data'!I121))),'Data Summary'!EF127="Yes"),OFFSET('Hygiene Data'!$I$9,0,10*ROW('Hygiene Data'!I121)),NA())</f>
        <v>#N/A</v>
      </c>
    </row>
    <row xmlns:x14ac="http://schemas.microsoft.com/office/spreadsheetml/2009/9/ac" r="128" x14ac:dyDescent="0.2">
      <c r="A128" s="325" t="e">
        <f ca="true">+RIGHT('Data Summary'!A128,LEN('Data Summary'!A128)-9)</f>
        <v>#VALUE!</v>
      </c>
      <c r="B128" s="35" t="str">
        <f ca="true">+IF(ISTEXT('Data Summary'!B128),'Data Summary'!B128,"")</f>
        <v/>
      </c>
      <c r="C128" s="324" t="e">
        <f ca="true">+VALUE('Data Summary'!C128)</f>
        <v>#VALUE!</v>
      </c>
      <c r="D128" s="91" t="e">
        <f ca="true">+IF(AND(ISNUMBER(OFFSET('Water Data'!$D$4,0,10*ROW('Water Data'!D122))),'Data Summary'!BS128="Yes"),100-OFFSET('Water Data'!$D$4,0,10*ROW('Water Data'!D122)),NA())</f>
        <v>#N/A</v>
      </c>
      <c r="E128" s="91" t="e">
        <f ca="true">+IF(AND(ISNUMBER(OFFSET('Water Data'!$D$6,0,10*ROW('Water Data'!D122))),'Data Summary'!BT128="Yes"),OFFSET('Water Data'!$D$6,0,10*ROW('Water Data'!D122)),NA())</f>
        <v>#N/A</v>
      </c>
      <c r="F128" s="91" t="e">
        <f ca="true">+IF(AND(ISNUMBER(OFFSET('Water Data'!$D$9,0,10*ROW('Water Data'!D122))),'Data Summary'!BU128="Yes"),OFFSET('Water Data'!$D$9,0,10*ROW('Water Data'!D122)),NA())</f>
        <v>#N/A</v>
      </c>
      <c r="G128" s="91" t="e">
        <f ca="true">+IF(AND(ISNUMBER(OFFSET('Water Data'!$E$4,0,10*ROW('Water Data'!E122))),'Data Summary'!BV128="Yes"),100-OFFSET('Water Data'!$E$4,0,10*ROW('Water Data'!E122)),NA())</f>
        <v>#N/A</v>
      </c>
      <c r="H128" s="91" t="e">
        <f ca="true">+IF(AND(ISNUMBER(OFFSET('Water Data'!$E$6,0,10*ROW('Water Data'!E122))),'Data Summary'!BW128="Yes"),OFFSET('Water Data'!$E$6,0,10*ROW('Water Data'!E122)),NA())</f>
        <v>#N/A</v>
      </c>
      <c r="I128" s="91" t="e">
        <f ca="true">+IF(AND(ISNUMBER(OFFSET('Water Data'!$E$9,0,10*ROW('Water Data'!E122))),'Data Summary'!BX128="Yes"),OFFSET('Water Data'!$E$9,0,10*ROW('Water Data'!E122)),NA())</f>
        <v>#N/A</v>
      </c>
      <c r="J128" s="91" t="e">
        <f ca="true">+IF(AND(ISNUMBER(OFFSET('Water Data'!$F$4,0,10*ROW('Water Data'!F122))),'Data Summary'!BY128="Yes"),100-OFFSET('Water Data'!$F$4,0,10*ROW('Water Data'!F122)),NA())</f>
        <v>#N/A</v>
      </c>
      <c r="K128" s="91" t="e">
        <f ca="true">+IF(AND(ISNUMBER(OFFSET('Water Data'!$F$6,0,10*ROW('Water Data'!F122))),'Data Summary'!BZ128="Yes"),OFFSET('Water Data'!$F$6,0,10*ROW('Water Data'!F122)),NA())</f>
        <v>#N/A</v>
      </c>
      <c r="L128" s="91" t="e">
        <f ca="true">+IF(AND(ISNUMBER(OFFSET('Water Data'!$F$9,0,10*ROW('Water Data'!F122))),'Data Summary'!CA128="Yes"),OFFSET('Water Data'!$F$9,0,10*ROW('Water Data'!F122)),NA())</f>
        <v>#N/A</v>
      </c>
      <c r="M128" s="91" t="e">
        <f ca="true">+IF(AND(ISNUMBER(OFFSET('Water Data'!$G$4,0,10*ROW('Water Data'!G122))),'Data Summary'!CB128="Yes"),100-OFFSET('Water Data'!$G$4,0,10*ROW('Water Data'!G122)),NA())</f>
        <v>#N/A</v>
      </c>
      <c r="N128" s="91" t="e">
        <f ca="true">+IF(AND(ISNUMBER(OFFSET('Water Data'!$G$6,0,10*ROW('Water Data'!G122))),'Data Summary'!CC128="Yes"),OFFSET('Water Data'!$G$6,0,10*ROW('Water Data'!G122)),NA())</f>
        <v>#N/A</v>
      </c>
      <c r="O128" s="91" t="e">
        <f ca="true">+IF(AND(ISNUMBER(OFFSET('Water Data'!$G$9,0,10*ROW('Water Data'!G122))),'Data Summary'!CD128="Yes"),OFFSET('Water Data'!$G$9,0,10*ROW('Water Data'!G122)),NA())</f>
        <v>#N/A</v>
      </c>
      <c r="P128" s="91" t="e">
        <f ca="true">+IF(AND(ISNUMBER(OFFSET('Water Data'!$H$4,0,10*ROW('Water Data'!H122))),'Data Summary'!CE128="Yes"),100-OFFSET('Water Data'!$H$4,0,10*ROW('Water Data'!H122)),NA())</f>
        <v>#N/A</v>
      </c>
      <c r="Q128" s="91" t="e">
        <f ca="true">+IF(AND(ISNUMBER(OFFSET('Water Data'!$H$6,0,10*ROW('Water Data'!H122))),'Data Summary'!CF128="Yes"),OFFSET('Water Data'!$H$6,0,10*ROW('Water Data'!H122)),NA())</f>
        <v>#N/A</v>
      </c>
      <c r="R128" s="91" t="e">
        <f ca="true">+IF(AND(ISNUMBER(OFFSET('Water Data'!$H$9,0,10*ROW('Water Data'!H122))),'Data Summary'!CG128="Yes"),OFFSET('Water Data'!$H$9,0,10*ROW('Water Data'!H122)),NA())</f>
        <v>#N/A</v>
      </c>
      <c r="S128" s="91" t="e">
        <f ca="true">+IF(AND(ISNUMBER(OFFSET('Water Data'!$I$4,0,10*ROW('Water Data'!I122))),'Data Summary'!CH128="Yes"),100-OFFSET('Water Data'!$I$4,0,10*ROW('Water Data'!I122)),NA())</f>
        <v>#N/A</v>
      </c>
      <c r="T128" s="91" t="e">
        <f ca="true">+IF(AND(ISNUMBER(OFFSET('Water Data'!$I$6,0,10*ROW('Water Data'!I122))),'Data Summary'!CI128="Yes"),OFFSET('Water Data'!$I$6,0,10*ROW('Water Data'!I122)),NA())</f>
        <v>#N/A</v>
      </c>
      <c r="U128" s="91" t="e">
        <f ca="true">+IF(AND(ISNUMBER(OFFSET('Water Data'!$I$9,0,10*ROW('Water Data'!I122))),'Data Summary'!CJ128="Yes"),OFFSET('Water Data'!$I$9,0,10*ROW('Water Data'!I122)),NA())</f>
        <v>#N/A</v>
      </c>
      <c r="V128" s="92" t="e">
        <f ca="true">+IF(AND(ISNUMBER(OFFSET('Sanitation Data'!$D$4,0,10*ROW('Sanitation Data'!D122))),'Data Summary'!CK128="Yes"),100-OFFSET('Sanitation Data'!$D$4,0,10*ROW('Sanitation Data'!D122)),NA())</f>
        <v>#N/A</v>
      </c>
      <c r="W128" s="92" t="e">
        <f ca="true">+IF(AND(ISNUMBER(OFFSET('Sanitation Data'!$D$6,0,10*ROW('Sanitation Data'!D122))),'Data Summary'!CL128="Yes"),OFFSET('Sanitation Data'!$D$6,0,10*ROW('Sanitation Data'!D122)),NA())</f>
        <v>#N/A</v>
      </c>
      <c r="X128" s="92" t="e">
        <f ca="true">+IF(AND(ISNUMBER(OFFSET('Sanitation Data'!$D$10,0,10*ROW('Sanitation Data'!D122))),'Data Summary'!CM128="Yes"),OFFSET('Sanitation Data'!$D$10,0,10*ROW('Sanitation Data'!D122)),NA())</f>
        <v>#N/A</v>
      </c>
      <c r="Y128" s="92" t="e">
        <f ca="true">+IF(AND(ISNUMBER(OFFSET('Sanitation Data'!$D$11,0,10*ROW('Sanitation Data'!D122))),'Data Summary'!CN128="Yes"),OFFSET('Sanitation Data'!$D$11,0,10*ROW('Sanitation Data'!D122)),NA())</f>
        <v>#N/A</v>
      </c>
      <c r="Z128" s="92" t="e">
        <f ca="true">+IF(AND(ISNUMBER(OFFSET('Sanitation Data'!$D$12,0,10*ROW('Sanitation Data'!D122))),'Data Summary'!CO128="Yes"),OFFSET('Sanitation Data'!$D$12,0,10*ROW('Sanitation Data'!D122)),NA())</f>
        <v>#N/A</v>
      </c>
      <c r="AA128" s="92" t="e">
        <f ca="true">+IF(AND(ISNUMBER(OFFSET('Sanitation Data'!$E$4,0,10*ROW('Sanitation Data'!E122))),'Data Summary'!CP128="Yes"),100-OFFSET('Sanitation Data'!$E$4,0,10*ROW('Sanitation Data'!E122)),NA())</f>
        <v>#N/A</v>
      </c>
      <c r="AB128" s="92" t="e">
        <f ca="true">+IF(AND(ISNUMBER(OFFSET('Sanitation Data'!$E$6,0,10*ROW('Sanitation Data'!E122))),'Data Summary'!CQ128="Yes"),OFFSET('Sanitation Data'!$E$6,0,10*ROW('Sanitation Data'!E122)),NA())</f>
        <v>#N/A</v>
      </c>
      <c r="AC128" s="92" t="e">
        <f ca="true">+IF(AND(ISNUMBER(OFFSET('Sanitation Data'!$E$10,0,10*ROW('Sanitation Data'!E122))),'Data Summary'!CR128="Yes"),OFFSET('Sanitation Data'!$E$10,0,10*ROW('Sanitation Data'!E122)),NA())</f>
        <v>#N/A</v>
      </c>
      <c r="AD128" s="92" t="e">
        <f ca="true">+IF(AND(ISNUMBER(OFFSET('Sanitation Data'!$E$11,0,10*ROW('Sanitation Data'!E122))),'Data Summary'!CS128="Yes"),OFFSET('Sanitation Data'!$E$11,0,10*ROW('Sanitation Data'!E122)),NA())</f>
        <v>#N/A</v>
      </c>
      <c r="AE128" s="92" t="e">
        <f ca="true">+IF(AND(ISNUMBER(OFFSET('Sanitation Data'!$E$12,0,10*ROW('Sanitation Data'!E122))),'Data Summary'!CT128="Yes"),OFFSET('Sanitation Data'!$E$12,0,10*ROW('Sanitation Data'!E122)),NA())</f>
        <v>#N/A</v>
      </c>
      <c r="AF128" s="92" t="e">
        <f ca="true">+IF(AND(ISNUMBER(OFFSET('Sanitation Data'!$F$4,0,10*ROW('Sanitation Data'!F122))),'Data Summary'!CU128="Yes"),100-OFFSET('Sanitation Data'!$F$4,0,10*ROW('Sanitation Data'!F122)),NA())</f>
        <v>#N/A</v>
      </c>
      <c r="AG128" s="92" t="e">
        <f ca="true">+IF(AND(ISNUMBER(OFFSET('Sanitation Data'!$F$6,0,10*ROW('Sanitation Data'!F122))),'Data Summary'!CV128="Yes"),OFFSET('Sanitation Data'!$F$6,0,10*ROW('Sanitation Data'!F122)),NA())</f>
        <v>#N/A</v>
      </c>
      <c r="AH128" s="92" t="e">
        <f ca="true">+IF(AND(ISNUMBER(OFFSET('Sanitation Data'!$F$10,0,10*ROW('Sanitation Data'!F122))),'Data Summary'!CW128="Yes"),OFFSET('Sanitation Data'!$F$10,0,10*ROW('Sanitation Data'!F122)),NA())</f>
        <v>#N/A</v>
      </c>
      <c r="AI128" s="92" t="e">
        <f ca="true">+IF(AND(ISNUMBER(OFFSET('Sanitation Data'!$F$11,0,10*ROW('Sanitation Data'!F122))),'Data Summary'!CX128="Yes"),OFFSET('Sanitation Data'!$F$11,0,10*ROW('Sanitation Data'!F122)),NA())</f>
        <v>#N/A</v>
      </c>
      <c r="AJ128" s="92" t="e">
        <f ca="true">+IF(AND(ISNUMBER(OFFSET('Sanitation Data'!$F$12,0,10*ROW('Sanitation Data'!F122))),'Data Summary'!CY128="Yes"),OFFSET('Sanitation Data'!$F$12,0,10*ROW('Sanitation Data'!F122)),NA())</f>
        <v>#N/A</v>
      </c>
      <c r="AK128" s="92" t="e">
        <f ca="true">+IF(AND(ISNUMBER(OFFSET('Sanitation Data'!$G$4,0,10*ROW('Sanitation Data'!G122))),'Data Summary'!CZ128="Yes"),100-OFFSET('Sanitation Data'!$G$4,0,10*ROW('Sanitation Data'!G122)),NA())</f>
        <v>#N/A</v>
      </c>
      <c r="AL128" s="92" t="e">
        <f ca="true">+IF(AND(ISNUMBER(OFFSET('Sanitation Data'!$G$6,0,10*ROW('Sanitation Data'!G122))),'Data Summary'!DA128="Yes"),OFFSET('Sanitation Data'!$G$6,0,10*ROW('Sanitation Data'!G122)),NA())</f>
        <v>#N/A</v>
      </c>
      <c r="AM128" s="92" t="e">
        <f ca="true">+IF(AND(ISNUMBER(OFFSET('Sanitation Data'!$G$10,0,10*ROW('Sanitation Data'!G122))),'Data Summary'!DB128="Yes"),OFFSET('Sanitation Data'!$G$10,0,10*ROW('Sanitation Data'!G122)),NA())</f>
        <v>#N/A</v>
      </c>
      <c r="AN128" s="92" t="e">
        <f ca="true">+IF(AND(ISNUMBER(OFFSET('Sanitation Data'!$G$11,0,10*ROW('Sanitation Data'!G122))),'Data Summary'!DC128="Yes"),OFFSET('Sanitation Data'!$G$11,0,10*ROW('Sanitation Data'!G122)),NA())</f>
        <v>#N/A</v>
      </c>
      <c r="AO128" s="92" t="e">
        <f ca="true">+IF(AND(ISNUMBER(OFFSET('Sanitation Data'!$G$12,0,10*ROW('Sanitation Data'!G122))),'Data Summary'!DD128="Yes"),OFFSET('Sanitation Data'!$G$12,0,10*ROW('Sanitation Data'!G122)),NA())</f>
        <v>#N/A</v>
      </c>
      <c r="AP128" s="92" t="e">
        <f ca="true">+IF(AND(ISNUMBER(OFFSET('Sanitation Data'!$H$4,0,10*ROW('Sanitation Data'!H122))),'Data Summary'!DE128="Yes"),100-OFFSET('Sanitation Data'!$H$4,0,10*ROW('Sanitation Data'!H122)),NA())</f>
        <v>#N/A</v>
      </c>
      <c r="AQ128" s="92" t="e">
        <f ca="true">+IF(AND(ISNUMBER(OFFSET('Sanitation Data'!$H$6,0,10*ROW('Sanitation Data'!H122))),'Data Summary'!DF128="Yes"),OFFSET('Sanitation Data'!$H$6,0,10*ROW('Sanitation Data'!H122)),NA())</f>
        <v>#N/A</v>
      </c>
      <c r="AR128" s="92" t="e">
        <f ca="true">+IF(AND(ISNUMBER(OFFSET('Sanitation Data'!$H$10,0,10*ROW('Sanitation Data'!H122))),'Data Summary'!DG128="Yes"),OFFSET('Sanitation Data'!$H$10,0,10*ROW('Sanitation Data'!H122)),NA())</f>
        <v>#N/A</v>
      </c>
      <c r="AS128" s="92" t="e">
        <f ca="true">+IF(AND(ISNUMBER(OFFSET('Sanitation Data'!$H$11,0,10*ROW('Sanitation Data'!H122))),'Data Summary'!DH128="Yes"),OFFSET('Sanitation Data'!$H$11,0,10*ROW('Sanitation Data'!H122)),NA())</f>
        <v>#N/A</v>
      </c>
      <c r="AT128" s="92" t="e">
        <f ca="true">+IF(AND(ISNUMBER(OFFSET('Sanitation Data'!$H$12,0,10*ROW('Sanitation Data'!H122))),'Data Summary'!DI128="Yes"),OFFSET('Sanitation Data'!$H$12,0,10*ROW('Sanitation Data'!H122)),NA())</f>
        <v>#N/A</v>
      </c>
      <c r="AU128" s="92" t="e">
        <f ca="true">+IF(AND(ISNUMBER(OFFSET('Sanitation Data'!$I$4,0,10*ROW('Sanitation Data'!I122))),'Data Summary'!DJ128="Yes"),100-OFFSET('Sanitation Data'!$I$4,0,10*ROW('Sanitation Data'!I122)),NA())</f>
        <v>#N/A</v>
      </c>
      <c r="AV128" s="92" t="e">
        <f ca="true">+IF(AND(ISNUMBER(OFFSET('Sanitation Data'!$I$6,0,10*ROW('Sanitation Data'!I122))),'Data Summary'!DK128="Yes"),OFFSET('Sanitation Data'!$I$6,0,10*ROW('Sanitation Data'!I122)),NA())</f>
        <v>#N/A</v>
      </c>
      <c r="AW128" s="92" t="e">
        <f ca="true">+IF(AND(ISNUMBER(OFFSET('Sanitation Data'!$I$10,0,10*ROW('Sanitation Data'!I122))),'Data Summary'!DL128="Yes"),OFFSET('Sanitation Data'!$I$10,0,10*ROW('Sanitation Data'!I122)),NA())</f>
        <v>#N/A</v>
      </c>
      <c r="AX128" s="92" t="e">
        <f ca="true">+IF(AND(ISNUMBER(OFFSET('Sanitation Data'!$I$11,0,10*ROW('Sanitation Data'!I122))),'Data Summary'!DM128="Yes"),OFFSET('Sanitation Data'!$I$11,0,10*ROW('Sanitation Data'!I122)),NA())</f>
        <v>#N/A</v>
      </c>
      <c r="AY128" s="92" t="e">
        <f ca="true">+IF(AND(ISNUMBER(OFFSET('Sanitation Data'!$I$12,0,10*ROW('Sanitation Data'!I122))),'Data Summary'!DN128="Yes"),OFFSET('Sanitation Data'!$I$12,0,10*ROW('Sanitation Data'!I122)),NA())</f>
        <v>#N/A</v>
      </c>
      <c r="AZ128" s="93" t="e">
        <f ca="true">+IF(AND(ISNUMBER(OFFSET('Hygiene Data'!$D$5,0,10*ROW('Hygiene Data'!D122))),'Data Summary'!DO128="Yes"),OFFSET('Hygiene Data'!$D$5,0,10*ROW('Hygiene Data'!D122)),NA())</f>
        <v>#N/A</v>
      </c>
      <c r="BA128" s="93" t="e">
        <f ca="true">+IF(AND(ISNUMBER(OFFSET('Hygiene Data'!$D$7,0,10*ROW('Hygiene Data'!D122))),'Data Summary'!DP128="Yes"),OFFSET('Hygiene Data'!$D$7,0,10*ROW('Hygiene Data'!D122)),NA())</f>
        <v>#N/A</v>
      </c>
      <c r="BB128" s="93" t="e">
        <f ca="true">+IF(AND(ISNUMBER(OFFSET('Hygiene Data'!$D$9,0,10*ROW('Hygiene Data'!D122))),'Data Summary'!DQ128="Yes"),OFFSET('Hygiene Data'!$D$9,0,10*ROW('Hygiene Data'!D122)),NA())</f>
        <v>#N/A</v>
      </c>
      <c r="BC128" s="93" t="e">
        <f ca="true">+IF(AND(ISNUMBER(OFFSET('Hygiene Data'!$E$5,0,10*ROW('Hygiene Data'!E122))),'Data Summary'!DR128="Yes"),OFFSET('Hygiene Data'!$E$5,0,10*ROW('Hygiene Data'!E122)),NA())</f>
        <v>#N/A</v>
      </c>
      <c r="BD128" s="93" t="e">
        <f ca="true">+IF(AND(ISNUMBER(OFFSET('Hygiene Data'!$E$7,0,10*ROW('Hygiene Data'!E122))),'Data Summary'!DS128="Yes"),OFFSET('Hygiene Data'!$E$7,0,10*ROW('Hygiene Data'!E122)),NA())</f>
        <v>#N/A</v>
      </c>
      <c r="BE128" s="93" t="e">
        <f ca="true">+IF(AND(ISNUMBER(OFFSET('Hygiene Data'!$E$9,0,10*ROW('Hygiene Data'!E122))),'Data Summary'!DT128="Yes"),OFFSET('Hygiene Data'!$E$9,0,10*ROW('Hygiene Data'!E122)),NA())</f>
        <v>#N/A</v>
      </c>
      <c r="BF128" s="93" t="e">
        <f ca="true">+IF(AND(ISNUMBER(OFFSET('Hygiene Data'!$F$5,0,10*ROW('Hygiene Data'!F122))),'Data Summary'!DU128="Yes"),OFFSET('Hygiene Data'!$F$5,0,10*ROW('Hygiene Data'!F122)),NA())</f>
        <v>#N/A</v>
      </c>
      <c r="BG128" s="93" t="e">
        <f ca="true">+IF(AND(ISNUMBER(OFFSET('Hygiene Data'!$F$7,0,10*ROW('Hygiene Data'!F122))),'Data Summary'!DV128="Yes"),OFFSET('Hygiene Data'!$F$7,0,10*ROW('Hygiene Data'!F122)),NA())</f>
        <v>#N/A</v>
      </c>
      <c r="BH128" s="93" t="e">
        <f ca="true">+IF(AND(ISNUMBER(OFFSET('Hygiene Data'!$F$9,0,10*ROW('Hygiene Data'!F122))),'Data Summary'!DW128="Yes"),OFFSET('Hygiene Data'!$F$9,0,10*ROW('Hygiene Data'!F122)),NA())</f>
        <v>#N/A</v>
      </c>
      <c r="BI128" s="93" t="e">
        <f ca="true">+IF(AND(ISNUMBER(OFFSET('Hygiene Data'!$G$5,0,10*ROW('Hygiene Data'!G122))),'Data Summary'!DX128="Yes"),OFFSET('Hygiene Data'!$G$5,0,10*ROW('Hygiene Data'!G122)),NA())</f>
        <v>#N/A</v>
      </c>
      <c r="BJ128" s="93" t="e">
        <f ca="true">+IF(AND(ISNUMBER(OFFSET('Hygiene Data'!$G$7,0,10*ROW('Hygiene Data'!G122))),'Data Summary'!DY128="Yes"),OFFSET('Hygiene Data'!$G$7,0,10*ROW('Hygiene Data'!G122)),NA())</f>
        <v>#N/A</v>
      </c>
      <c r="BK128" s="93" t="e">
        <f ca="true">+IF(AND(ISNUMBER(OFFSET('Hygiene Data'!$G$9,0,10*ROW('Hygiene Data'!G122))),'Data Summary'!DZ128="Yes"),OFFSET('Hygiene Data'!$G$9,0,10*ROW('Hygiene Data'!G122)),NA())</f>
        <v>#N/A</v>
      </c>
      <c r="BL128" s="93" t="e">
        <f ca="true">+IF(AND(ISNUMBER(OFFSET('Hygiene Data'!$H$5,0,10*ROW('Hygiene Data'!H122))),'Data Summary'!EA128="Yes"),OFFSET('Hygiene Data'!$H$5,0,10*ROW('Hygiene Data'!H122)),NA())</f>
        <v>#N/A</v>
      </c>
      <c r="BM128" s="93" t="e">
        <f ca="true">+IF(AND(ISNUMBER(OFFSET('Hygiene Data'!$H$7,0,10*ROW('Hygiene Data'!H122))),'Data Summary'!EB128="Yes"),OFFSET('Hygiene Data'!$H$7,0,10*ROW('Hygiene Data'!H122)),NA())</f>
        <v>#N/A</v>
      </c>
      <c r="BN128" s="93" t="e">
        <f ca="true">+IF(AND(ISNUMBER(OFFSET('Hygiene Data'!$H$9,0,10*ROW('Hygiene Data'!H122))),'Data Summary'!EC128="Yes"),OFFSET('Hygiene Data'!$H$9,0,10*ROW('Hygiene Data'!H122)),NA())</f>
        <v>#N/A</v>
      </c>
      <c r="BO128" s="93" t="e">
        <f ca="true">+IF(AND(ISNUMBER(OFFSET('Hygiene Data'!$I$5,0,10*ROW('Hygiene Data'!I122))),'Data Summary'!ED128="Yes"),OFFSET('Hygiene Data'!$I$5,0,10*ROW('Hygiene Data'!I122)),NA())</f>
        <v>#N/A</v>
      </c>
      <c r="BP128" s="93" t="e">
        <f ca="true">+IF(AND(ISNUMBER(OFFSET('Hygiene Data'!$I$7,0,10*ROW('Hygiene Data'!I122))),'Data Summary'!EE128="Yes"),OFFSET('Hygiene Data'!$I$7,0,10*ROW('Hygiene Data'!I122)),NA())</f>
        <v>#N/A</v>
      </c>
      <c r="BQ128" s="93" t="e">
        <f ca="true">+IF(AND(ISNUMBER(OFFSET('Hygiene Data'!$I$9,0,10*ROW('Hygiene Data'!I122))),'Data Summary'!EF128="Yes"),OFFSET('Hygiene Data'!$I$9,0,10*ROW('Hygiene Data'!I122)),NA())</f>
        <v>#N/A</v>
      </c>
    </row>
    <row xmlns:x14ac="http://schemas.microsoft.com/office/spreadsheetml/2009/9/ac" r="129" x14ac:dyDescent="0.2">
      <c r="A129" s="325" t="e">
        <f ca="true">+RIGHT('Data Summary'!A129,LEN('Data Summary'!A129)-9)</f>
        <v>#VALUE!</v>
      </c>
      <c r="B129" s="35" t="str">
        <f ca="true">+IF(ISTEXT('Data Summary'!B129),'Data Summary'!B129,"")</f>
        <v/>
      </c>
      <c r="C129" s="324" t="e">
        <f ca="true">+VALUE('Data Summary'!C129)</f>
        <v>#VALUE!</v>
      </c>
      <c r="D129" s="91" t="e">
        <f ca="true">+IF(AND(ISNUMBER(OFFSET('Water Data'!$D$4,0,10*ROW('Water Data'!D123))),'Data Summary'!BS129="Yes"),100-OFFSET('Water Data'!$D$4,0,10*ROW('Water Data'!D123)),NA())</f>
        <v>#N/A</v>
      </c>
      <c r="E129" s="91" t="e">
        <f ca="true">+IF(AND(ISNUMBER(OFFSET('Water Data'!$D$6,0,10*ROW('Water Data'!D123))),'Data Summary'!BT129="Yes"),OFFSET('Water Data'!$D$6,0,10*ROW('Water Data'!D123)),NA())</f>
        <v>#N/A</v>
      </c>
      <c r="F129" s="91" t="e">
        <f ca="true">+IF(AND(ISNUMBER(OFFSET('Water Data'!$D$9,0,10*ROW('Water Data'!D123))),'Data Summary'!BU129="Yes"),OFFSET('Water Data'!$D$9,0,10*ROW('Water Data'!D123)),NA())</f>
        <v>#N/A</v>
      </c>
      <c r="G129" s="91" t="e">
        <f ca="true">+IF(AND(ISNUMBER(OFFSET('Water Data'!$E$4,0,10*ROW('Water Data'!E123))),'Data Summary'!BV129="Yes"),100-OFFSET('Water Data'!$E$4,0,10*ROW('Water Data'!E123)),NA())</f>
        <v>#N/A</v>
      </c>
      <c r="H129" s="91" t="e">
        <f ca="true">+IF(AND(ISNUMBER(OFFSET('Water Data'!$E$6,0,10*ROW('Water Data'!E123))),'Data Summary'!BW129="Yes"),OFFSET('Water Data'!$E$6,0,10*ROW('Water Data'!E123)),NA())</f>
        <v>#N/A</v>
      </c>
      <c r="I129" s="91" t="e">
        <f ca="true">+IF(AND(ISNUMBER(OFFSET('Water Data'!$E$9,0,10*ROW('Water Data'!E123))),'Data Summary'!BX129="Yes"),OFFSET('Water Data'!$E$9,0,10*ROW('Water Data'!E123)),NA())</f>
        <v>#N/A</v>
      </c>
      <c r="J129" s="91" t="e">
        <f ca="true">+IF(AND(ISNUMBER(OFFSET('Water Data'!$F$4,0,10*ROW('Water Data'!F123))),'Data Summary'!BY129="Yes"),100-OFFSET('Water Data'!$F$4,0,10*ROW('Water Data'!F123)),NA())</f>
        <v>#N/A</v>
      </c>
      <c r="K129" s="91" t="e">
        <f ca="true">+IF(AND(ISNUMBER(OFFSET('Water Data'!$F$6,0,10*ROW('Water Data'!F123))),'Data Summary'!BZ129="Yes"),OFFSET('Water Data'!$F$6,0,10*ROW('Water Data'!F123)),NA())</f>
        <v>#N/A</v>
      </c>
      <c r="L129" s="91" t="e">
        <f ca="true">+IF(AND(ISNUMBER(OFFSET('Water Data'!$F$9,0,10*ROW('Water Data'!F123))),'Data Summary'!CA129="Yes"),OFFSET('Water Data'!$F$9,0,10*ROW('Water Data'!F123)),NA())</f>
        <v>#N/A</v>
      </c>
      <c r="M129" s="91" t="e">
        <f ca="true">+IF(AND(ISNUMBER(OFFSET('Water Data'!$G$4,0,10*ROW('Water Data'!G123))),'Data Summary'!CB129="Yes"),100-OFFSET('Water Data'!$G$4,0,10*ROW('Water Data'!G123)),NA())</f>
        <v>#N/A</v>
      </c>
      <c r="N129" s="91" t="e">
        <f ca="true">+IF(AND(ISNUMBER(OFFSET('Water Data'!$G$6,0,10*ROW('Water Data'!G123))),'Data Summary'!CC129="Yes"),OFFSET('Water Data'!$G$6,0,10*ROW('Water Data'!G123)),NA())</f>
        <v>#N/A</v>
      </c>
      <c r="O129" s="91" t="e">
        <f ca="true">+IF(AND(ISNUMBER(OFFSET('Water Data'!$G$9,0,10*ROW('Water Data'!G123))),'Data Summary'!CD129="Yes"),OFFSET('Water Data'!$G$9,0,10*ROW('Water Data'!G123)),NA())</f>
        <v>#N/A</v>
      </c>
      <c r="P129" s="91" t="e">
        <f ca="true">+IF(AND(ISNUMBER(OFFSET('Water Data'!$H$4,0,10*ROW('Water Data'!H123))),'Data Summary'!CE129="Yes"),100-OFFSET('Water Data'!$H$4,0,10*ROW('Water Data'!H123)),NA())</f>
        <v>#N/A</v>
      </c>
      <c r="Q129" s="91" t="e">
        <f ca="true">+IF(AND(ISNUMBER(OFFSET('Water Data'!$H$6,0,10*ROW('Water Data'!H123))),'Data Summary'!CF129="Yes"),OFFSET('Water Data'!$H$6,0,10*ROW('Water Data'!H123)),NA())</f>
        <v>#N/A</v>
      </c>
      <c r="R129" s="91" t="e">
        <f ca="true">+IF(AND(ISNUMBER(OFFSET('Water Data'!$H$9,0,10*ROW('Water Data'!H123))),'Data Summary'!CG129="Yes"),OFFSET('Water Data'!$H$9,0,10*ROW('Water Data'!H123)),NA())</f>
        <v>#N/A</v>
      </c>
      <c r="S129" s="91" t="e">
        <f ca="true">+IF(AND(ISNUMBER(OFFSET('Water Data'!$I$4,0,10*ROW('Water Data'!I123))),'Data Summary'!CH129="Yes"),100-OFFSET('Water Data'!$I$4,0,10*ROW('Water Data'!I123)),NA())</f>
        <v>#N/A</v>
      </c>
      <c r="T129" s="91" t="e">
        <f ca="true">+IF(AND(ISNUMBER(OFFSET('Water Data'!$I$6,0,10*ROW('Water Data'!I123))),'Data Summary'!CI129="Yes"),OFFSET('Water Data'!$I$6,0,10*ROW('Water Data'!I123)),NA())</f>
        <v>#N/A</v>
      </c>
      <c r="U129" s="91" t="e">
        <f ca="true">+IF(AND(ISNUMBER(OFFSET('Water Data'!$I$9,0,10*ROW('Water Data'!I123))),'Data Summary'!CJ129="Yes"),OFFSET('Water Data'!$I$9,0,10*ROW('Water Data'!I123)),NA())</f>
        <v>#N/A</v>
      </c>
      <c r="V129" s="92" t="e">
        <f ca="true">+IF(AND(ISNUMBER(OFFSET('Sanitation Data'!$D$4,0,10*ROW('Sanitation Data'!D123))),'Data Summary'!CK129="Yes"),100-OFFSET('Sanitation Data'!$D$4,0,10*ROW('Sanitation Data'!D123)),NA())</f>
        <v>#N/A</v>
      </c>
      <c r="W129" s="92" t="e">
        <f ca="true">+IF(AND(ISNUMBER(OFFSET('Sanitation Data'!$D$6,0,10*ROW('Sanitation Data'!D123))),'Data Summary'!CL129="Yes"),OFFSET('Sanitation Data'!$D$6,0,10*ROW('Sanitation Data'!D123)),NA())</f>
        <v>#N/A</v>
      </c>
      <c r="X129" s="92" t="e">
        <f ca="true">+IF(AND(ISNUMBER(OFFSET('Sanitation Data'!$D$10,0,10*ROW('Sanitation Data'!D123))),'Data Summary'!CM129="Yes"),OFFSET('Sanitation Data'!$D$10,0,10*ROW('Sanitation Data'!D123)),NA())</f>
        <v>#N/A</v>
      </c>
      <c r="Y129" s="92" t="e">
        <f ca="true">+IF(AND(ISNUMBER(OFFSET('Sanitation Data'!$D$11,0,10*ROW('Sanitation Data'!D123))),'Data Summary'!CN129="Yes"),OFFSET('Sanitation Data'!$D$11,0,10*ROW('Sanitation Data'!D123)),NA())</f>
        <v>#N/A</v>
      </c>
      <c r="Z129" s="92" t="e">
        <f ca="true">+IF(AND(ISNUMBER(OFFSET('Sanitation Data'!$D$12,0,10*ROW('Sanitation Data'!D123))),'Data Summary'!CO129="Yes"),OFFSET('Sanitation Data'!$D$12,0,10*ROW('Sanitation Data'!D123)),NA())</f>
        <v>#N/A</v>
      </c>
      <c r="AA129" s="92" t="e">
        <f ca="true">+IF(AND(ISNUMBER(OFFSET('Sanitation Data'!$E$4,0,10*ROW('Sanitation Data'!E123))),'Data Summary'!CP129="Yes"),100-OFFSET('Sanitation Data'!$E$4,0,10*ROW('Sanitation Data'!E123)),NA())</f>
        <v>#N/A</v>
      </c>
      <c r="AB129" s="92" t="e">
        <f ca="true">+IF(AND(ISNUMBER(OFFSET('Sanitation Data'!$E$6,0,10*ROW('Sanitation Data'!E123))),'Data Summary'!CQ129="Yes"),OFFSET('Sanitation Data'!$E$6,0,10*ROW('Sanitation Data'!E123)),NA())</f>
        <v>#N/A</v>
      </c>
      <c r="AC129" s="92" t="e">
        <f ca="true">+IF(AND(ISNUMBER(OFFSET('Sanitation Data'!$E$10,0,10*ROW('Sanitation Data'!E123))),'Data Summary'!CR129="Yes"),OFFSET('Sanitation Data'!$E$10,0,10*ROW('Sanitation Data'!E123)),NA())</f>
        <v>#N/A</v>
      </c>
      <c r="AD129" s="92" t="e">
        <f ca="true">+IF(AND(ISNUMBER(OFFSET('Sanitation Data'!$E$11,0,10*ROW('Sanitation Data'!E123))),'Data Summary'!CS129="Yes"),OFFSET('Sanitation Data'!$E$11,0,10*ROW('Sanitation Data'!E123)),NA())</f>
        <v>#N/A</v>
      </c>
      <c r="AE129" s="92" t="e">
        <f ca="true">+IF(AND(ISNUMBER(OFFSET('Sanitation Data'!$E$12,0,10*ROW('Sanitation Data'!E123))),'Data Summary'!CT129="Yes"),OFFSET('Sanitation Data'!$E$12,0,10*ROW('Sanitation Data'!E123)),NA())</f>
        <v>#N/A</v>
      </c>
      <c r="AF129" s="92" t="e">
        <f ca="true">+IF(AND(ISNUMBER(OFFSET('Sanitation Data'!$F$4,0,10*ROW('Sanitation Data'!F123))),'Data Summary'!CU129="Yes"),100-OFFSET('Sanitation Data'!$F$4,0,10*ROW('Sanitation Data'!F123)),NA())</f>
        <v>#N/A</v>
      </c>
      <c r="AG129" s="92" t="e">
        <f ca="true">+IF(AND(ISNUMBER(OFFSET('Sanitation Data'!$F$6,0,10*ROW('Sanitation Data'!F123))),'Data Summary'!CV129="Yes"),OFFSET('Sanitation Data'!$F$6,0,10*ROW('Sanitation Data'!F123)),NA())</f>
        <v>#N/A</v>
      </c>
      <c r="AH129" s="92" t="e">
        <f ca="true">+IF(AND(ISNUMBER(OFFSET('Sanitation Data'!$F$10,0,10*ROW('Sanitation Data'!F123))),'Data Summary'!CW129="Yes"),OFFSET('Sanitation Data'!$F$10,0,10*ROW('Sanitation Data'!F123)),NA())</f>
        <v>#N/A</v>
      </c>
      <c r="AI129" s="92" t="e">
        <f ca="true">+IF(AND(ISNUMBER(OFFSET('Sanitation Data'!$F$11,0,10*ROW('Sanitation Data'!F123))),'Data Summary'!CX129="Yes"),OFFSET('Sanitation Data'!$F$11,0,10*ROW('Sanitation Data'!F123)),NA())</f>
        <v>#N/A</v>
      </c>
      <c r="AJ129" s="92" t="e">
        <f ca="true">+IF(AND(ISNUMBER(OFFSET('Sanitation Data'!$F$12,0,10*ROW('Sanitation Data'!F123))),'Data Summary'!CY129="Yes"),OFFSET('Sanitation Data'!$F$12,0,10*ROW('Sanitation Data'!F123)),NA())</f>
        <v>#N/A</v>
      </c>
      <c r="AK129" s="92" t="e">
        <f ca="true">+IF(AND(ISNUMBER(OFFSET('Sanitation Data'!$G$4,0,10*ROW('Sanitation Data'!G123))),'Data Summary'!CZ129="Yes"),100-OFFSET('Sanitation Data'!$G$4,0,10*ROW('Sanitation Data'!G123)),NA())</f>
        <v>#N/A</v>
      </c>
      <c r="AL129" s="92" t="e">
        <f ca="true">+IF(AND(ISNUMBER(OFFSET('Sanitation Data'!$G$6,0,10*ROW('Sanitation Data'!G123))),'Data Summary'!DA129="Yes"),OFFSET('Sanitation Data'!$G$6,0,10*ROW('Sanitation Data'!G123)),NA())</f>
        <v>#N/A</v>
      </c>
      <c r="AM129" s="92" t="e">
        <f ca="true">+IF(AND(ISNUMBER(OFFSET('Sanitation Data'!$G$10,0,10*ROW('Sanitation Data'!G123))),'Data Summary'!DB129="Yes"),OFFSET('Sanitation Data'!$G$10,0,10*ROW('Sanitation Data'!G123)),NA())</f>
        <v>#N/A</v>
      </c>
      <c r="AN129" s="92" t="e">
        <f ca="true">+IF(AND(ISNUMBER(OFFSET('Sanitation Data'!$G$11,0,10*ROW('Sanitation Data'!G123))),'Data Summary'!DC129="Yes"),OFFSET('Sanitation Data'!$G$11,0,10*ROW('Sanitation Data'!G123)),NA())</f>
        <v>#N/A</v>
      </c>
      <c r="AO129" s="92" t="e">
        <f ca="true">+IF(AND(ISNUMBER(OFFSET('Sanitation Data'!$G$12,0,10*ROW('Sanitation Data'!G123))),'Data Summary'!DD129="Yes"),OFFSET('Sanitation Data'!$G$12,0,10*ROW('Sanitation Data'!G123)),NA())</f>
        <v>#N/A</v>
      </c>
      <c r="AP129" s="92" t="e">
        <f ca="true">+IF(AND(ISNUMBER(OFFSET('Sanitation Data'!$H$4,0,10*ROW('Sanitation Data'!H123))),'Data Summary'!DE129="Yes"),100-OFFSET('Sanitation Data'!$H$4,0,10*ROW('Sanitation Data'!H123)),NA())</f>
        <v>#N/A</v>
      </c>
      <c r="AQ129" s="92" t="e">
        <f ca="true">+IF(AND(ISNUMBER(OFFSET('Sanitation Data'!$H$6,0,10*ROW('Sanitation Data'!H123))),'Data Summary'!DF129="Yes"),OFFSET('Sanitation Data'!$H$6,0,10*ROW('Sanitation Data'!H123)),NA())</f>
        <v>#N/A</v>
      </c>
      <c r="AR129" s="92" t="e">
        <f ca="true">+IF(AND(ISNUMBER(OFFSET('Sanitation Data'!$H$10,0,10*ROW('Sanitation Data'!H123))),'Data Summary'!DG129="Yes"),OFFSET('Sanitation Data'!$H$10,0,10*ROW('Sanitation Data'!H123)),NA())</f>
        <v>#N/A</v>
      </c>
      <c r="AS129" s="92" t="e">
        <f ca="true">+IF(AND(ISNUMBER(OFFSET('Sanitation Data'!$H$11,0,10*ROW('Sanitation Data'!H123))),'Data Summary'!DH129="Yes"),OFFSET('Sanitation Data'!$H$11,0,10*ROW('Sanitation Data'!H123)),NA())</f>
        <v>#N/A</v>
      </c>
      <c r="AT129" s="92" t="e">
        <f ca="true">+IF(AND(ISNUMBER(OFFSET('Sanitation Data'!$H$12,0,10*ROW('Sanitation Data'!H123))),'Data Summary'!DI129="Yes"),OFFSET('Sanitation Data'!$H$12,0,10*ROW('Sanitation Data'!H123)),NA())</f>
        <v>#N/A</v>
      </c>
      <c r="AU129" s="92" t="e">
        <f ca="true">+IF(AND(ISNUMBER(OFFSET('Sanitation Data'!$I$4,0,10*ROW('Sanitation Data'!I123))),'Data Summary'!DJ129="Yes"),100-OFFSET('Sanitation Data'!$I$4,0,10*ROW('Sanitation Data'!I123)),NA())</f>
        <v>#N/A</v>
      </c>
      <c r="AV129" s="92" t="e">
        <f ca="true">+IF(AND(ISNUMBER(OFFSET('Sanitation Data'!$I$6,0,10*ROW('Sanitation Data'!I123))),'Data Summary'!DK129="Yes"),OFFSET('Sanitation Data'!$I$6,0,10*ROW('Sanitation Data'!I123)),NA())</f>
        <v>#N/A</v>
      </c>
      <c r="AW129" s="92" t="e">
        <f ca="true">+IF(AND(ISNUMBER(OFFSET('Sanitation Data'!$I$10,0,10*ROW('Sanitation Data'!I123))),'Data Summary'!DL129="Yes"),OFFSET('Sanitation Data'!$I$10,0,10*ROW('Sanitation Data'!I123)),NA())</f>
        <v>#N/A</v>
      </c>
      <c r="AX129" s="92" t="e">
        <f ca="true">+IF(AND(ISNUMBER(OFFSET('Sanitation Data'!$I$11,0,10*ROW('Sanitation Data'!I123))),'Data Summary'!DM129="Yes"),OFFSET('Sanitation Data'!$I$11,0,10*ROW('Sanitation Data'!I123)),NA())</f>
        <v>#N/A</v>
      </c>
      <c r="AY129" s="92" t="e">
        <f ca="true">+IF(AND(ISNUMBER(OFFSET('Sanitation Data'!$I$12,0,10*ROW('Sanitation Data'!I123))),'Data Summary'!DN129="Yes"),OFFSET('Sanitation Data'!$I$12,0,10*ROW('Sanitation Data'!I123)),NA())</f>
        <v>#N/A</v>
      </c>
      <c r="AZ129" s="93" t="e">
        <f ca="true">+IF(AND(ISNUMBER(OFFSET('Hygiene Data'!$D$5,0,10*ROW('Hygiene Data'!D123))),'Data Summary'!DO129="Yes"),OFFSET('Hygiene Data'!$D$5,0,10*ROW('Hygiene Data'!D123)),NA())</f>
        <v>#N/A</v>
      </c>
      <c r="BA129" s="93" t="e">
        <f ca="true">+IF(AND(ISNUMBER(OFFSET('Hygiene Data'!$D$7,0,10*ROW('Hygiene Data'!D123))),'Data Summary'!DP129="Yes"),OFFSET('Hygiene Data'!$D$7,0,10*ROW('Hygiene Data'!D123)),NA())</f>
        <v>#N/A</v>
      </c>
      <c r="BB129" s="93" t="e">
        <f ca="true">+IF(AND(ISNUMBER(OFFSET('Hygiene Data'!$D$9,0,10*ROW('Hygiene Data'!D123))),'Data Summary'!DQ129="Yes"),OFFSET('Hygiene Data'!$D$9,0,10*ROW('Hygiene Data'!D123)),NA())</f>
        <v>#N/A</v>
      </c>
      <c r="BC129" s="93" t="e">
        <f ca="true">+IF(AND(ISNUMBER(OFFSET('Hygiene Data'!$E$5,0,10*ROW('Hygiene Data'!E123))),'Data Summary'!DR129="Yes"),OFFSET('Hygiene Data'!$E$5,0,10*ROW('Hygiene Data'!E123)),NA())</f>
        <v>#N/A</v>
      </c>
      <c r="BD129" s="93" t="e">
        <f ca="true">+IF(AND(ISNUMBER(OFFSET('Hygiene Data'!$E$7,0,10*ROW('Hygiene Data'!E123))),'Data Summary'!DS129="Yes"),OFFSET('Hygiene Data'!$E$7,0,10*ROW('Hygiene Data'!E123)),NA())</f>
        <v>#N/A</v>
      </c>
      <c r="BE129" s="93" t="e">
        <f ca="true">+IF(AND(ISNUMBER(OFFSET('Hygiene Data'!$E$9,0,10*ROW('Hygiene Data'!E123))),'Data Summary'!DT129="Yes"),OFFSET('Hygiene Data'!$E$9,0,10*ROW('Hygiene Data'!E123)),NA())</f>
        <v>#N/A</v>
      </c>
      <c r="BF129" s="93" t="e">
        <f ca="true">+IF(AND(ISNUMBER(OFFSET('Hygiene Data'!$F$5,0,10*ROW('Hygiene Data'!F123))),'Data Summary'!DU129="Yes"),OFFSET('Hygiene Data'!$F$5,0,10*ROW('Hygiene Data'!F123)),NA())</f>
        <v>#N/A</v>
      </c>
      <c r="BG129" s="93" t="e">
        <f ca="true">+IF(AND(ISNUMBER(OFFSET('Hygiene Data'!$F$7,0,10*ROW('Hygiene Data'!F123))),'Data Summary'!DV129="Yes"),OFFSET('Hygiene Data'!$F$7,0,10*ROW('Hygiene Data'!F123)),NA())</f>
        <v>#N/A</v>
      </c>
      <c r="BH129" s="93" t="e">
        <f ca="true">+IF(AND(ISNUMBER(OFFSET('Hygiene Data'!$F$9,0,10*ROW('Hygiene Data'!F123))),'Data Summary'!DW129="Yes"),OFFSET('Hygiene Data'!$F$9,0,10*ROW('Hygiene Data'!F123)),NA())</f>
        <v>#N/A</v>
      </c>
      <c r="BI129" s="93" t="e">
        <f ca="true">+IF(AND(ISNUMBER(OFFSET('Hygiene Data'!$G$5,0,10*ROW('Hygiene Data'!G123))),'Data Summary'!DX129="Yes"),OFFSET('Hygiene Data'!$G$5,0,10*ROW('Hygiene Data'!G123)),NA())</f>
        <v>#N/A</v>
      </c>
      <c r="BJ129" s="93" t="e">
        <f ca="true">+IF(AND(ISNUMBER(OFFSET('Hygiene Data'!$G$7,0,10*ROW('Hygiene Data'!G123))),'Data Summary'!DY129="Yes"),OFFSET('Hygiene Data'!$G$7,0,10*ROW('Hygiene Data'!G123)),NA())</f>
        <v>#N/A</v>
      </c>
      <c r="BK129" s="93" t="e">
        <f ca="true">+IF(AND(ISNUMBER(OFFSET('Hygiene Data'!$G$9,0,10*ROW('Hygiene Data'!G123))),'Data Summary'!DZ129="Yes"),OFFSET('Hygiene Data'!$G$9,0,10*ROW('Hygiene Data'!G123)),NA())</f>
        <v>#N/A</v>
      </c>
      <c r="BL129" s="93" t="e">
        <f ca="true">+IF(AND(ISNUMBER(OFFSET('Hygiene Data'!$H$5,0,10*ROW('Hygiene Data'!H123))),'Data Summary'!EA129="Yes"),OFFSET('Hygiene Data'!$H$5,0,10*ROW('Hygiene Data'!H123)),NA())</f>
        <v>#N/A</v>
      </c>
      <c r="BM129" s="93" t="e">
        <f ca="true">+IF(AND(ISNUMBER(OFFSET('Hygiene Data'!$H$7,0,10*ROW('Hygiene Data'!H123))),'Data Summary'!EB129="Yes"),OFFSET('Hygiene Data'!$H$7,0,10*ROW('Hygiene Data'!H123)),NA())</f>
        <v>#N/A</v>
      </c>
      <c r="BN129" s="93" t="e">
        <f ca="true">+IF(AND(ISNUMBER(OFFSET('Hygiene Data'!$H$9,0,10*ROW('Hygiene Data'!H123))),'Data Summary'!EC129="Yes"),OFFSET('Hygiene Data'!$H$9,0,10*ROW('Hygiene Data'!H123)),NA())</f>
        <v>#N/A</v>
      </c>
      <c r="BO129" s="93" t="e">
        <f ca="true">+IF(AND(ISNUMBER(OFFSET('Hygiene Data'!$I$5,0,10*ROW('Hygiene Data'!I123))),'Data Summary'!ED129="Yes"),OFFSET('Hygiene Data'!$I$5,0,10*ROW('Hygiene Data'!I123)),NA())</f>
        <v>#N/A</v>
      </c>
      <c r="BP129" s="93" t="e">
        <f ca="true">+IF(AND(ISNUMBER(OFFSET('Hygiene Data'!$I$7,0,10*ROW('Hygiene Data'!I123))),'Data Summary'!EE129="Yes"),OFFSET('Hygiene Data'!$I$7,0,10*ROW('Hygiene Data'!I123)),NA())</f>
        <v>#N/A</v>
      </c>
      <c r="BQ129" s="93" t="e">
        <f ca="true">+IF(AND(ISNUMBER(OFFSET('Hygiene Data'!$I$9,0,10*ROW('Hygiene Data'!I123))),'Data Summary'!EF129="Yes"),OFFSET('Hygiene Data'!$I$9,0,10*ROW('Hygiene Data'!I123)),NA())</f>
        <v>#N/A</v>
      </c>
    </row>
    <row xmlns:x14ac="http://schemas.microsoft.com/office/spreadsheetml/2009/9/ac" r="130" x14ac:dyDescent="0.2">
      <c r="A130" s="325" t="e">
        <f ca="true">+RIGHT('Data Summary'!A130,LEN('Data Summary'!A130)-9)</f>
        <v>#VALUE!</v>
      </c>
      <c r="B130" s="35" t="str">
        <f ca="true">+IF(ISTEXT('Data Summary'!B130),'Data Summary'!B130,"")</f>
        <v/>
      </c>
      <c r="C130" s="324" t="e">
        <f ca="true">+VALUE('Data Summary'!C130)</f>
        <v>#VALUE!</v>
      </c>
      <c r="D130" s="91" t="e">
        <f ca="true">+IF(AND(ISNUMBER(OFFSET('Water Data'!$D$4,0,10*ROW('Water Data'!D124))),'Data Summary'!BS130="Yes"),100-OFFSET('Water Data'!$D$4,0,10*ROW('Water Data'!D124)),NA())</f>
        <v>#N/A</v>
      </c>
      <c r="E130" s="91" t="e">
        <f ca="true">+IF(AND(ISNUMBER(OFFSET('Water Data'!$D$6,0,10*ROW('Water Data'!D124))),'Data Summary'!BT130="Yes"),OFFSET('Water Data'!$D$6,0,10*ROW('Water Data'!D124)),NA())</f>
        <v>#N/A</v>
      </c>
      <c r="F130" s="91" t="e">
        <f ca="true">+IF(AND(ISNUMBER(OFFSET('Water Data'!$D$9,0,10*ROW('Water Data'!D124))),'Data Summary'!BU130="Yes"),OFFSET('Water Data'!$D$9,0,10*ROW('Water Data'!D124)),NA())</f>
        <v>#N/A</v>
      </c>
      <c r="G130" s="91" t="e">
        <f ca="true">+IF(AND(ISNUMBER(OFFSET('Water Data'!$E$4,0,10*ROW('Water Data'!E124))),'Data Summary'!BV130="Yes"),100-OFFSET('Water Data'!$E$4,0,10*ROW('Water Data'!E124)),NA())</f>
        <v>#N/A</v>
      </c>
      <c r="H130" s="91" t="e">
        <f ca="true">+IF(AND(ISNUMBER(OFFSET('Water Data'!$E$6,0,10*ROW('Water Data'!E124))),'Data Summary'!BW130="Yes"),OFFSET('Water Data'!$E$6,0,10*ROW('Water Data'!E124)),NA())</f>
        <v>#N/A</v>
      </c>
      <c r="I130" s="91" t="e">
        <f ca="true">+IF(AND(ISNUMBER(OFFSET('Water Data'!$E$9,0,10*ROW('Water Data'!E124))),'Data Summary'!BX130="Yes"),OFFSET('Water Data'!$E$9,0,10*ROW('Water Data'!E124)),NA())</f>
        <v>#N/A</v>
      </c>
      <c r="J130" s="91" t="e">
        <f ca="true">+IF(AND(ISNUMBER(OFFSET('Water Data'!$F$4,0,10*ROW('Water Data'!F124))),'Data Summary'!BY130="Yes"),100-OFFSET('Water Data'!$F$4,0,10*ROW('Water Data'!F124)),NA())</f>
        <v>#N/A</v>
      </c>
      <c r="K130" s="91" t="e">
        <f ca="true">+IF(AND(ISNUMBER(OFFSET('Water Data'!$F$6,0,10*ROW('Water Data'!F124))),'Data Summary'!BZ130="Yes"),OFFSET('Water Data'!$F$6,0,10*ROW('Water Data'!F124)),NA())</f>
        <v>#N/A</v>
      </c>
      <c r="L130" s="91" t="e">
        <f ca="true">+IF(AND(ISNUMBER(OFFSET('Water Data'!$F$9,0,10*ROW('Water Data'!F124))),'Data Summary'!CA130="Yes"),OFFSET('Water Data'!$F$9,0,10*ROW('Water Data'!F124)),NA())</f>
        <v>#N/A</v>
      </c>
      <c r="M130" s="91" t="e">
        <f ca="true">+IF(AND(ISNUMBER(OFFSET('Water Data'!$G$4,0,10*ROW('Water Data'!G124))),'Data Summary'!CB130="Yes"),100-OFFSET('Water Data'!$G$4,0,10*ROW('Water Data'!G124)),NA())</f>
        <v>#N/A</v>
      </c>
      <c r="N130" s="91" t="e">
        <f ca="true">+IF(AND(ISNUMBER(OFFSET('Water Data'!$G$6,0,10*ROW('Water Data'!G124))),'Data Summary'!CC130="Yes"),OFFSET('Water Data'!$G$6,0,10*ROW('Water Data'!G124)),NA())</f>
        <v>#N/A</v>
      </c>
      <c r="O130" s="91" t="e">
        <f ca="true">+IF(AND(ISNUMBER(OFFSET('Water Data'!$G$9,0,10*ROW('Water Data'!G124))),'Data Summary'!CD130="Yes"),OFFSET('Water Data'!$G$9,0,10*ROW('Water Data'!G124)),NA())</f>
        <v>#N/A</v>
      </c>
      <c r="P130" s="91" t="e">
        <f ca="true">+IF(AND(ISNUMBER(OFFSET('Water Data'!$H$4,0,10*ROW('Water Data'!H124))),'Data Summary'!CE130="Yes"),100-OFFSET('Water Data'!$H$4,0,10*ROW('Water Data'!H124)),NA())</f>
        <v>#N/A</v>
      </c>
      <c r="Q130" s="91" t="e">
        <f ca="true">+IF(AND(ISNUMBER(OFFSET('Water Data'!$H$6,0,10*ROW('Water Data'!H124))),'Data Summary'!CF130="Yes"),OFFSET('Water Data'!$H$6,0,10*ROW('Water Data'!H124)),NA())</f>
        <v>#N/A</v>
      </c>
      <c r="R130" s="91" t="e">
        <f ca="true">+IF(AND(ISNUMBER(OFFSET('Water Data'!$H$9,0,10*ROW('Water Data'!H124))),'Data Summary'!CG130="Yes"),OFFSET('Water Data'!$H$9,0,10*ROW('Water Data'!H124)),NA())</f>
        <v>#N/A</v>
      </c>
      <c r="S130" s="91" t="e">
        <f ca="true">+IF(AND(ISNUMBER(OFFSET('Water Data'!$I$4,0,10*ROW('Water Data'!I124))),'Data Summary'!CH130="Yes"),100-OFFSET('Water Data'!$I$4,0,10*ROW('Water Data'!I124)),NA())</f>
        <v>#N/A</v>
      </c>
      <c r="T130" s="91" t="e">
        <f ca="true">+IF(AND(ISNUMBER(OFFSET('Water Data'!$I$6,0,10*ROW('Water Data'!I124))),'Data Summary'!CI130="Yes"),OFFSET('Water Data'!$I$6,0,10*ROW('Water Data'!I124)),NA())</f>
        <v>#N/A</v>
      </c>
      <c r="U130" s="91" t="e">
        <f ca="true">+IF(AND(ISNUMBER(OFFSET('Water Data'!$I$9,0,10*ROW('Water Data'!I124))),'Data Summary'!CJ130="Yes"),OFFSET('Water Data'!$I$9,0,10*ROW('Water Data'!I124)),NA())</f>
        <v>#N/A</v>
      </c>
      <c r="V130" s="92" t="e">
        <f ca="true">+IF(AND(ISNUMBER(OFFSET('Sanitation Data'!$D$4,0,10*ROW('Sanitation Data'!D124))),'Data Summary'!CK130="Yes"),100-OFFSET('Sanitation Data'!$D$4,0,10*ROW('Sanitation Data'!D124)),NA())</f>
        <v>#N/A</v>
      </c>
      <c r="W130" s="92" t="e">
        <f ca="true">+IF(AND(ISNUMBER(OFFSET('Sanitation Data'!$D$6,0,10*ROW('Sanitation Data'!D124))),'Data Summary'!CL130="Yes"),OFFSET('Sanitation Data'!$D$6,0,10*ROW('Sanitation Data'!D124)),NA())</f>
        <v>#N/A</v>
      </c>
      <c r="X130" s="92" t="e">
        <f ca="true">+IF(AND(ISNUMBER(OFFSET('Sanitation Data'!$D$10,0,10*ROW('Sanitation Data'!D124))),'Data Summary'!CM130="Yes"),OFFSET('Sanitation Data'!$D$10,0,10*ROW('Sanitation Data'!D124)),NA())</f>
        <v>#N/A</v>
      </c>
      <c r="Y130" s="92" t="e">
        <f ca="true">+IF(AND(ISNUMBER(OFFSET('Sanitation Data'!$D$11,0,10*ROW('Sanitation Data'!D124))),'Data Summary'!CN130="Yes"),OFFSET('Sanitation Data'!$D$11,0,10*ROW('Sanitation Data'!D124)),NA())</f>
        <v>#N/A</v>
      </c>
      <c r="Z130" s="92" t="e">
        <f ca="true">+IF(AND(ISNUMBER(OFFSET('Sanitation Data'!$D$12,0,10*ROW('Sanitation Data'!D124))),'Data Summary'!CO130="Yes"),OFFSET('Sanitation Data'!$D$12,0,10*ROW('Sanitation Data'!D124)),NA())</f>
        <v>#N/A</v>
      </c>
      <c r="AA130" s="92" t="e">
        <f ca="true">+IF(AND(ISNUMBER(OFFSET('Sanitation Data'!$E$4,0,10*ROW('Sanitation Data'!E124))),'Data Summary'!CP130="Yes"),100-OFFSET('Sanitation Data'!$E$4,0,10*ROW('Sanitation Data'!E124)),NA())</f>
        <v>#N/A</v>
      </c>
      <c r="AB130" s="92" t="e">
        <f ca="true">+IF(AND(ISNUMBER(OFFSET('Sanitation Data'!$E$6,0,10*ROW('Sanitation Data'!E124))),'Data Summary'!CQ130="Yes"),OFFSET('Sanitation Data'!$E$6,0,10*ROW('Sanitation Data'!E124)),NA())</f>
        <v>#N/A</v>
      </c>
      <c r="AC130" s="92" t="e">
        <f ca="true">+IF(AND(ISNUMBER(OFFSET('Sanitation Data'!$E$10,0,10*ROW('Sanitation Data'!E124))),'Data Summary'!CR130="Yes"),OFFSET('Sanitation Data'!$E$10,0,10*ROW('Sanitation Data'!E124)),NA())</f>
        <v>#N/A</v>
      </c>
      <c r="AD130" s="92" t="e">
        <f ca="true">+IF(AND(ISNUMBER(OFFSET('Sanitation Data'!$E$11,0,10*ROW('Sanitation Data'!E124))),'Data Summary'!CS130="Yes"),OFFSET('Sanitation Data'!$E$11,0,10*ROW('Sanitation Data'!E124)),NA())</f>
        <v>#N/A</v>
      </c>
      <c r="AE130" s="92" t="e">
        <f ca="true">+IF(AND(ISNUMBER(OFFSET('Sanitation Data'!$E$12,0,10*ROW('Sanitation Data'!E124))),'Data Summary'!CT130="Yes"),OFFSET('Sanitation Data'!$E$12,0,10*ROW('Sanitation Data'!E124)),NA())</f>
        <v>#N/A</v>
      </c>
      <c r="AF130" s="92" t="e">
        <f ca="true">+IF(AND(ISNUMBER(OFFSET('Sanitation Data'!$F$4,0,10*ROW('Sanitation Data'!F124))),'Data Summary'!CU130="Yes"),100-OFFSET('Sanitation Data'!$F$4,0,10*ROW('Sanitation Data'!F124)),NA())</f>
        <v>#N/A</v>
      </c>
      <c r="AG130" s="92" t="e">
        <f ca="true">+IF(AND(ISNUMBER(OFFSET('Sanitation Data'!$F$6,0,10*ROW('Sanitation Data'!F124))),'Data Summary'!CV130="Yes"),OFFSET('Sanitation Data'!$F$6,0,10*ROW('Sanitation Data'!F124)),NA())</f>
        <v>#N/A</v>
      </c>
      <c r="AH130" s="92" t="e">
        <f ca="true">+IF(AND(ISNUMBER(OFFSET('Sanitation Data'!$F$10,0,10*ROW('Sanitation Data'!F124))),'Data Summary'!CW130="Yes"),OFFSET('Sanitation Data'!$F$10,0,10*ROW('Sanitation Data'!F124)),NA())</f>
        <v>#N/A</v>
      </c>
      <c r="AI130" s="92" t="e">
        <f ca="true">+IF(AND(ISNUMBER(OFFSET('Sanitation Data'!$F$11,0,10*ROW('Sanitation Data'!F124))),'Data Summary'!CX130="Yes"),OFFSET('Sanitation Data'!$F$11,0,10*ROW('Sanitation Data'!F124)),NA())</f>
        <v>#N/A</v>
      </c>
      <c r="AJ130" s="92" t="e">
        <f ca="true">+IF(AND(ISNUMBER(OFFSET('Sanitation Data'!$F$12,0,10*ROW('Sanitation Data'!F124))),'Data Summary'!CY130="Yes"),OFFSET('Sanitation Data'!$F$12,0,10*ROW('Sanitation Data'!F124)),NA())</f>
        <v>#N/A</v>
      </c>
      <c r="AK130" s="92" t="e">
        <f ca="true">+IF(AND(ISNUMBER(OFFSET('Sanitation Data'!$G$4,0,10*ROW('Sanitation Data'!G124))),'Data Summary'!CZ130="Yes"),100-OFFSET('Sanitation Data'!$G$4,0,10*ROW('Sanitation Data'!G124)),NA())</f>
        <v>#N/A</v>
      </c>
      <c r="AL130" s="92" t="e">
        <f ca="true">+IF(AND(ISNUMBER(OFFSET('Sanitation Data'!$G$6,0,10*ROW('Sanitation Data'!G124))),'Data Summary'!DA130="Yes"),OFFSET('Sanitation Data'!$G$6,0,10*ROW('Sanitation Data'!G124)),NA())</f>
        <v>#N/A</v>
      </c>
      <c r="AM130" s="92" t="e">
        <f ca="true">+IF(AND(ISNUMBER(OFFSET('Sanitation Data'!$G$10,0,10*ROW('Sanitation Data'!G124))),'Data Summary'!DB130="Yes"),OFFSET('Sanitation Data'!$G$10,0,10*ROW('Sanitation Data'!G124)),NA())</f>
        <v>#N/A</v>
      </c>
      <c r="AN130" s="92" t="e">
        <f ca="true">+IF(AND(ISNUMBER(OFFSET('Sanitation Data'!$G$11,0,10*ROW('Sanitation Data'!G124))),'Data Summary'!DC130="Yes"),OFFSET('Sanitation Data'!$G$11,0,10*ROW('Sanitation Data'!G124)),NA())</f>
        <v>#N/A</v>
      </c>
      <c r="AO130" s="92" t="e">
        <f ca="true">+IF(AND(ISNUMBER(OFFSET('Sanitation Data'!$G$12,0,10*ROW('Sanitation Data'!G124))),'Data Summary'!DD130="Yes"),OFFSET('Sanitation Data'!$G$12,0,10*ROW('Sanitation Data'!G124)),NA())</f>
        <v>#N/A</v>
      </c>
      <c r="AP130" s="92" t="e">
        <f ca="true">+IF(AND(ISNUMBER(OFFSET('Sanitation Data'!$H$4,0,10*ROW('Sanitation Data'!H124))),'Data Summary'!DE130="Yes"),100-OFFSET('Sanitation Data'!$H$4,0,10*ROW('Sanitation Data'!H124)),NA())</f>
        <v>#N/A</v>
      </c>
      <c r="AQ130" s="92" t="e">
        <f ca="true">+IF(AND(ISNUMBER(OFFSET('Sanitation Data'!$H$6,0,10*ROW('Sanitation Data'!H124))),'Data Summary'!DF130="Yes"),OFFSET('Sanitation Data'!$H$6,0,10*ROW('Sanitation Data'!H124)),NA())</f>
        <v>#N/A</v>
      </c>
      <c r="AR130" s="92" t="e">
        <f ca="true">+IF(AND(ISNUMBER(OFFSET('Sanitation Data'!$H$10,0,10*ROW('Sanitation Data'!H124))),'Data Summary'!DG130="Yes"),OFFSET('Sanitation Data'!$H$10,0,10*ROW('Sanitation Data'!H124)),NA())</f>
        <v>#N/A</v>
      </c>
      <c r="AS130" s="92" t="e">
        <f ca="true">+IF(AND(ISNUMBER(OFFSET('Sanitation Data'!$H$11,0,10*ROW('Sanitation Data'!H124))),'Data Summary'!DH130="Yes"),OFFSET('Sanitation Data'!$H$11,0,10*ROW('Sanitation Data'!H124)),NA())</f>
        <v>#N/A</v>
      </c>
      <c r="AT130" s="92" t="e">
        <f ca="true">+IF(AND(ISNUMBER(OFFSET('Sanitation Data'!$H$12,0,10*ROW('Sanitation Data'!H124))),'Data Summary'!DI130="Yes"),OFFSET('Sanitation Data'!$H$12,0,10*ROW('Sanitation Data'!H124)),NA())</f>
        <v>#N/A</v>
      </c>
      <c r="AU130" s="92" t="e">
        <f ca="true">+IF(AND(ISNUMBER(OFFSET('Sanitation Data'!$I$4,0,10*ROW('Sanitation Data'!I124))),'Data Summary'!DJ130="Yes"),100-OFFSET('Sanitation Data'!$I$4,0,10*ROW('Sanitation Data'!I124)),NA())</f>
        <v>#N/A</v>
      </c>
      <c r="AV130" s="92" t="e">
        <f ca="true">+IF(AND(ISNUMBER(OFFSET('Sanitation Data'!$I$6,0,10*ROW('Sanitation Data'!I124))),'Data Summary'!DK130="Yes"),OFFSET('Sanitation Data'!$I$6,0,10*ROW('Sanitation Data'!I124)),NA())</f>
        <v>#N/A</v>
      </c>
      <c r="AW130" s="92" t="e">
        <f ca="true">+IF(AND(ISNUMBER(OFFSET('Sanitation Data'!$I$10,0,10*ROW('Sanitation Data'!I124))),'Data Summary'!DL130="Yes"),OFFSET('Sanitation Data'!$I$10,0,10*ROW('Sanitation Data'!I124)),NA())</f>
        <v>#N/A</v>
      </c>
      <c r="AX130" s="92" t="e">
        <f ca="true">+IF(AND(ISNUMBER(OFFSET('Sanitation Data'!$I$11,0,10*ROW('Sanitation Data'!I124))),'Data Summary'!DM130="Yes"),OFFSET('Sanitation Data'!$I$11,0,10*ROW('Sanitation Data'!I124)),NA())</f>
        <v>#N/A</v>
      </c>
      <c r="AY130" s="92" t="e">
        <f ca="true">+IF(AND(ISNUMBER(OFFSET('Sanitation Data'!$I$12,0,10*ROW('Sanitation Data'!I124))),'Data Summary'!DN130="Yes"),OFFSET('Sanitation Data'!$I$12,0,10*ROW('Sanitation Data'!I124)),NA())</f>
        <v>#N/A</v>
      </c>
      <c r="AZ130" s="93" t="e">
        <f ca="true">+IF(AND(ISNUMBER(OFFSET('Hygiene Data'!$D$5,0,10*ROW('Hygiene Data'!D124))),'Data Summary'!DO130="Yes"),OFFSET('Hygiene Data'!$D$5,0,10*ROW('Hygiene Data'!D124)),NA())</f>
        <v>#N/A</v>
      </c>
      <c r="BA130" s="93" t="e">
        <f ca="true">+IF(AND(ISNUMBER(OFFSET('Hygiene Data'!$D$7,0,10*ROW('Hygiene Data'!D124))),'Data Summary'!DP130="Yes"),OFFSET('Hygiene Data'!$D$7,0,10*ROW('Hygiene Data'!D124)),NA())</f>
        <v>#N/A</v>
      </c>
      <c r="BB130" s="93" t="e">
        <f ca="true">+IF(AND(ISNUMBER(OFFSET('Hygiene Data'!$D$9,0,10*ROW('Hygiene Data'!D124))),'Data Summary'!DQ130="Yes"),OFFSET('Hygiene Data'!$D$9,0,10*ROW('Hygiene Data'!D124)),NA())</f>
        <v>#N/A</v>
      </c>
      <c r="BC130" s="93" t="e">
        <f ca="true">+IF(AND(ISNUMBER(OFFSET('Hygiene Data'!$E$5,0,10*ROW('Hygiene Data'!E124))),'Data Summary'!DR130="Yes"),OFFSET('Hygiene Data'!$E$5,0,10*ROW('Hygiene Data'!E124)),NA())</f>
        <v>#N/A</v>
      </c>
      <c r="BD130" s="93" t="e">
        <f ca="true">+IF(AND(ISNUMBER(OFFSET('Hygiene Data'!$E$7,0,10*ROW('Hygiene Data'!E124))),'Data Summary'!DS130="Yes"),OFFSET('Hygiene Data'!$E$7,0,10*ROW('Hygiene Data'!E124)),NA())</f>
        <v>#N/A</v>
      </c>
      <c r="BE130" s="93" t="e">
        <f ca="true">+IF(AND(ISNUMBER(OFFSET('Hygiene Data'!$E$9,0,10*ROW('Hygiene Data'!E124))),'Data Summary'!DT130="Yes"),OFFSET('Hygiene Data'!$E$9,0,10*ROW('Hygiene Data'!E124)),NA())</f>
        <v>#N/A</v>
      </c>
      <c r="BF130" s="93" t="e">
        <f ca="true">+IF(AND(ISNUMBER(OFFSET('Hygiene Data'!$F$5,0,10*ROW('Hygiene Data'!F124))),'Data Summary'!DU130="Yes"),OFFSET('Hygiene Data'!$F$5,0,10*ROW('Hygiene Data'!F124)),NA())</f>
        <v>#N/A</v>
      </c>
      <c r="BG130" s="93" t="e">
        <f ca="true">+IF(AND(ISNUMBER(OFFSET('Hygiene Data'!$F$7,0,10*ROW('Hygiene Data'!F124))),'Data Summary'!DV130="Yes"),OFFSET('Hygiene Data'!$F$7,0,10*ROW('Hygiene Data'!F124)),NA())</f>
        <v>#N/A</v>
      </c>
      <c r="BH130" s="93" t="e">
        <f ca="true">+IF(AND(ISNUMBER(OFFSET('Hygiene Data'!$F$9,0,10*ROW('Hygiene Data'!F124))),'Data Summary'!DW130="Yes"),OFFSET('Hygiene Data'!$F$9,0,10*ROW('Hygiene Data'!F124)),NA())</f>
        <v>#N/A</v>
      </c>
      <c r="BI130" s="93" t="e">
        <f ca="true">+IF(AND(ISNUMBER(OFFSET('Hygiene Data'!$G$5,0,10*ROW('Hygiene Data'!G124))),'Data Summary'!DX130="Yes"),OFFSET('Hygiene Data'!$G$5,0,10*ROW('Hygiene Data'!G124)),NA())</f>
        <v>#N/A</v>
      </c>
      <c r="BJ130" s="93" t="e">
        <f ca="true">+IF(AND(ISNUMBER(OFFSET('Hygiene Data'!$G$7,0,10*ROW('Hygiene Data'!G124))),'Data Summary'!DY130="Yes"),OFFSET('Hygiene Data'!$G$7,0,10*ROW('Hygiene Data'!G124)),NA())</f>
        <v>#N/A</v>
      </c>
      <c r="BK130" s="93" t="e">
        <f ca="true">+IF(AND(ISNUMBER(OFFSET('Hygiene Data'!$G$9,0,10*ROW('Hygiene Data'!G124))),'Data Summary'!DZ130="Yes"),OFFSET('Hygiene Data'!$G$9,0,10*ROW('Hygiene Data'!G124)),NA())</f>
        <v>#N/A</v>
      </c>
      <c r="BL130" s="93" t="e">
        <f ca="true">+IF(AND(ISNUMBER(OFFSET('Hygiene Data'!$H$5,0,10*ROW('Hygiene Data'!H124))),'Data Summary'!EA130="Yes"),OFFSET('Hygiene Data'!$H$5,0,10*ROW('Hygiene Data'!H124)),NA())</f>
        <v>#N/A</v>
      </c>
      <c r="BM130" s="93" t="e">
        <f ca="true">+IF(AND(ISNUMBER(OFFSET('Hygiene Data'!$H$7,0,10*ROW('Hygiene Data'!H124))),'Data Summary'!EB130="Yes"),OFFSET('Hygiene Data'!$H$7,0,10*ROW('Hygiene Data'!H124)),NA())</f>
        <v>#N/A</v>
      </c>
      <c r="BN130" s="93" t="e">
        <f ca="true">+IF(AND(ISNUMBER(OFFSET('Hygiene Data'!$H$9,0,10*ROW('Hygiene Data'!H124))),'Data Summary'!EC130="Yes"),OFFSET('Hygiene Data'!$H$9,0,10*ROW('Hygiene Data'!H124)),NA())</f>
        <v>#N/A</v>
      </c>
      <c r="BO130" s="93" t="e">
        <f ca="true">+IF(AND(ISNUMBER(OFFSET('Hygiene Data'!$I$5,0,10*ROW('Hygiene Data'!I124))),'Data Summary'!ED130="Yes"),OFFSET('Hygiene Data'!$I$5,0,10*ROW('Hygiene Data'!I124)),NA())</f>
        <v>#N/A</v>
      </c>
      <c r="BP130" s="93" t="e">
        <f ca="true">+IF(AND(ISNUMBER(OFFSET('Hygiene Data'!$I$7,0,10*ROW('Hygiene Data'!I124))),'Data Summary'!EE130="Yes"),OFFSET('Hygiene Data'!$I$7,0,10*ROW('Hygiene Data'!I124)),NA())</f>
        <v>#N/A</v>
      </c>
      <c r="BQ130" s="93" t="e">
        <f ca="true">+IF(AND(ISNUMBER(OFFSET('Hygiene Data'!$I$9,0,10*ROW('Hygiene Data'!I124))),'Data Summary'!EF130="Yes"),OFFSET('Hygiene Data'!$I$9,0,10*ROW('Hygiene Data'!I124)),NA())</f>
        <v>#N/A</v>
      </c>
    </row>
    <row xmlns:x14ac="http://schemas.microsoft.com/office/spreadsheetml/2009/9/ac" r="131" x14ac:dyDescent="0.2">
      <c r="A131" s="325" t="e">
        <f ca="true">+RIGHT('Data Summary'!A131,LEN('Data Summary'!A131)-9)</f>
        <v>#VALUE!</v>
      </c>
      <c r="B131" s="35" t="str">
        <f ca="true">+IF(ISTEXT('Data Summary'!B131),'Data Summary'!B131,"")</f>
        <v/>
      </c>
      <c r="C131" s="324" t="e">
        <f ca="true">+VALUE('Data Summary'!C131)</f>
        <v>#VALUE!</v>
      </c>
      <c r="D131" s="91" t="e">
        <f ca="true">+IF(AND(ISNUMBER(OFFSET('Water Data'!$D$4,0,10*ROW('Water Data'!D125))),'Data Summary'!BS131="Yes"),100-OFFSET('Water Data'!$D$4,0,10*ROW('Water Data'!D125)),NA())</f>
        <v>#N/A</v>
      </c>
      <c r="E131" s="91" t="e">
        <f ca="true">+IF(AND(ISNUMBER(OFFSET('Water Data'!$D$6,0,10*ROW('Water Data'!D125))),'Data Summary'!BT131="Yes"),OFFSET('Water Data'!$D$6,0,10*ROW('Water Data'!D125)),NA())</f>
        <v>#N/A</v>
      </c>
      <c r="F131" s="91" t="e">
        <f ca="true">+IF(AND(ISNUMBER(OFFSET('Water Data'!$D$9,0,10*ROW('Water Data'!D125))),'Data Summary'!BU131="Yes"),OFFSET('Water Data'!$D$9,0,10*ROW('Water Data'!D125)),NA())</f>
        <v>#N/A</v>
      </c>
      <c r="G131" s="91" t="e">
        <f ca="true">+IF(AND(ISNUMBER(OFFSET('Water Data'!$E$4,0,10*ROW('Water Data'!E125))),'Data Summary'!BV131="Yes"),100-OFFSET('Water Data'!$E$4,0,10*ROW('Water Data'!E125)),NA())</f>
        <v>#N/A</v>
      </c>
      <c r="H131" s="91" t="e">
        <f ca="true">+IF(AND(ISNUMBER(OFFSET('Water Data'!$E$6,0,10*ROW('Water Data'!E125))),'Data Summary'!BW131="Yes"),OFFSET('Water Data'!$E$6,0,10*ROW('Water Data'!E125)),NA())</f>
        <v>#N/A</v>
      </c>
      <c r="I131" s="91" t="e">
        <f ca="true">+IF(AND(ISNUMBER(OFFSET('Water Data'!$E$9,0,10*ROW('Water Data'!E125))),'Data Summary'!BX131="Yes"),OFFSET('Water Data'!$E$9,0,10*ROW('Water Data'!E125)),NA())</f>
        <v>#N/A</v>
      </c>
      <c r="J131" s="91" t="e">
        <f ca="true">+IF(AND(ISNUMBER(OFFSET('Water Data'!$F$4,0,10*ROW('Water Data'!F125))),'Data Summary'!BY131="Yes"),100-OFFSET('Water Data'!$F$4,0,10*ROW('Water Data'!F125)),NA())</f>
        <v>#N/A</v>
      </c>
      <c r="K131" s="91" t="e">
        <f ca="true">+IF(AND(ISNUMBER(OFFSET('Water Data'!$F$6,0,10*ROW('Water Data'!F125))),'Data Summary'!BZ131="Yes"),OFFSET('Water Data'!$F$6,0,10*ROW('Water Data'!F125)),NA())</f>
        <v>#N/A</v>
      </c>
      <c r="L131" s="91" t="e">
        <f ca="true">+IF(AND(ISNUMBER(OFFSET('Water Data'!$F$9,0,10*ROW('Water Data'!F125))),'Data Summary'!CA131="Yes"),OFFSET('Water Data'!$F$9,0,10*ROW('Water Data'!F125)),NA())</f>
        <v>#N/A</v>
      </c>
      <c r="M131" s="91" t="e">
        <f ca="true">+IF(AND(ISNUMBER(OFFSET('Water Data'!$G$4,0,10*ROW('Water Data'!G125))),'Data Summary'!CB131="Yes"),100-OFFSET('Water Data'!$G$4,0,10*ROW('Water Data'!G125)),NA())</f>
        <v>#N/A</v>
      </c>
      <c r="N131" s="91" t="e">
        <f ca="true">+IF(AND(ISNUMBER(OFFSET('Water Data'!$G$6,0,10*ROW('Water Data'!G125))),'Data Summary'!CC131="Yes"),OFFSET('Water Data'!$G$6,0,10*ROW('Water Data'!G125)),NA())</f>
        <v>#N/A</v>
      </c>
      <c r="O131" s="91" t="e">
        <f ca="true">+IF(AND(ISNUMBER(OFFSET('Water Data'!$G$9,0,10*ROW('Water Data'!G125))),'Data Summary'!CD131="Yes"),OFFSET('Water Data'!$G$9,0,10*ROW('Water Data'!G125)),NA())</f>
        <v>#N/A</v>
      </c>
      <c r="P131" s="91" t="e">
        <f ca="true">+IF(AND(ISNUMBER(OFFSET('Water Data'!$H$4,0,10*ROW('Water Data'!H125))),'Data Summary'!CE131="Yes"),100-OFFSET('Water Data'!$H$4,0,10*ROW('Water Data'!H125)),NA())</f>
        <v>#N/A</v>
      </c>
      <c r="Q131" s="91" t="e">
        <f ca="true">+IF(AND(ISNUMBER(OFFSET('Water Data'!$H$6,0,10*ROW('Water Data'!H125))),'Data Summary'!CF131="Yes"),OFFSET('Water Data'!$H$6,0,10*ROW('Water Data'!H125)),NA())</f>
        <v>#N/A</v>
      </c>
      <c r="R131" s="91" t="e">
        <f ca="true">+IF(AND(ISNUMBER(OFFSET('Water Data'!$H$9,0,10*ROW('Water Data'!H125))),'Data Summary'!CG131="Yes"),OFFSET('Water Data'!$H$9,0,10*ROW('Water Data'!H125)),NA())</f>
        <v>#N/A</v>
      </c>
      <c r="S131" s="91" t="e">
        <f ca="true">+IF(AND(ISNUMBER(OFFSET('Water Data'!$I$4,0,10*ROW('Water Data'!I125))),'Data Summary'!CH131="Yes"),100-OFFSET('Water Data'!$I$4,0,10*ROW('Water Data'!I125)),NA())</f>
        <v>#N/A</v>
      </c>
      <c r="T131" s="91" t="e">
        <f ca="true">+IF(AND(ISNUMBER(OFFSET('Water Data'!$I$6,0,10*ROW('Water Data'!I125))),'Data Summary'!CI131="Yes"),OFFSET('Water Data'!$I$6,0,10*ROW('Water Data'!I125)),NA())</f>
        <v>#N/A</v>
      </c>
      <c r="U131" s="91" t="e">
        <f ca="true">+IF(AND(ISNUMBER(OFFSET('Water Data'!$I$9,0,10*ROW('Water Data'!I125))),'Data Summary'!CJ131="Yes"),OFFSET('Water Data'!$I$9,0,10*ROW('Water Data'!I125)),NA())</f>
        <v>#N/A</v>
      </c>
      <c r="V131" s="92" t="e">
        <f ca="true">+IF(AND(ISNUMBER(OFFSET('Sanitation Data'!$D$4,0,10*ROW('Sanitation Data'!D125))),'Data Summary'!CK131="Yes"),100-OFFSET('Sanitation Data'!$D$4,0,10*ROW('Sanitation Data'!D125)),NA())</f>
        <v>#N/A</v>
      </c>
      <c r="W131" s="92" t="e">
        <f ca="true">+IF(AND(ISNUMBER(OFFSET('Sanitation Data'!$D$6,0,10*ROW('Sanitation Data'!D125))),'Data Summary'!CL131="Yes"),OFFSET('Sanitation Data'!$D$6,0,10*ROW('Sanitation Data'!D125)),NA())</f>
        <v>#N/A</v>
      </c>
      <c r="X131" s="92" t="e">
        <f ca="true">+IF(AND(ISNUMBER(OFFSET('Sanitation Data'!$D$10,0,10*ROW('Sanitation Data'!D125))),'Data Summary'!CM131="Yes"),OFFSET('Sanitation Data'!$D$10,0,10*ROW('Sanitation Data'!D125)),NA())</f>
        <v>#N/A</v>
      </c>
      <c r="Y131" s="92" t="e">
        <f ca="true">+IF(AND(ISNUMBER(OFFSET('Sanitation Data'!$D$11,0,10*ROW('Sanitation Data'!D125))),'Data Summary'!CN131="Yes"),OFFSET('Sanitation Data'!$D$11,0,10*ROW('Sanitation Data'!D125)),NA())</f>
        <v>#N/A</v>
      </c>
      <c r="Z131" s="92" t="e">
        <f ca="true">+IF(AND(ISNUMBER(OFFSET('Sanitation Data'!$D$12,0,10*ROW('Sanitation Data'!D125))),'Data Summary'!CO131="Yes"),OFFSET('Sanitation Data'!$D$12,0,10*ROW('Sanitation Data'!D125)),NA())</f>
        <v>#N/A</v>
      </c>
      <c r="AA131" s="92" t="e">
        <f ca="true">+IF(AND(ISNUMBER(OFFSET('Sanitation Data'!$E$4,0,10*ROW('Sanitation Data'!E125))),'Data Summary'!CP131="Yes"),100-OFFSET('Sanitation Data'!$E$4,0,10*ROW('Sanitation Data'!E125)),NA())</f>
        <v>#N/A</v>
      </c>
      <c r="AB131" s="92" t="e">
        <f ca="true">+IF(AND(ISNUMBER(OFFSET('Sanitation Data'!$E$6,0,10*ROW('Sanitation Data'!E125))),'Data Summary'!CQ131="Yes"),OFFSET('Sanitation Data'!$E$6,0,10*ROW('Sanitation Data'!E125)),NA())</f>
        <v>#N/A</v>
      </c>
      <c r="AC131" s="92" t="e">
        <f ca="true">+IF(AND(ISNUMBER(OFFSET('Sanitation Data'!$E$10,0,10*ROW('Sanitation Data'!E125))),'Data Summary'!CR131="Yes"),OFFSET('Sanitation Data'!$E$10,0,10*ROW('Sanitation Data'!E125)),NA())</f>
        <v>#N/A</v>
      </c>
      <c r="AD131" s="92" t="e">
        <f ca="true">+IF(AND(ISNUMBER(OFFSET('Sanitation Data'!$E$11,0,10*ROW('Sanitation Data'!E125))),'Data Summary'!CS131="Yes"),OFFSET('Sanitation Data'!$E$11,0,10*ROW('Sanitation Data'!E125)),NA())</f>
        <v>#N/A</v>
      </c>
      <c r="AE131" s="92" t="e">
        <f ca="true">+IF(AND(ISNUMBER(OFFSET('Sanitation Data'!$E$12,0,10*ROW('Sanitation Data'!E125))),'Data Summary'!CT131="Yes"),OFFSET('Sanitation Data'!$E$12,0,10*ROW('Sanitation Data'!E125)),NA())</f>
        <v>#N/A</v>
      </c>
      <c r="AF131" s="92" t="e">
        <f ca="true">+IF(AND(ISNUMBER(OFFSET('Sanitation Data'!$F$4,0,10*ROW('Sanitation Data'!F125))),'Data Summary'!CU131="Yes"),100-OFFSET('Sanitation Data'!$F$4,0,10*ROW('Sanitation Data'!F125)),NA())</f>
        <v>#N/A</v>
      </c>
      <c r="AG131" s="92" t="e">
        <f ca="true">+IF(AND(ISNUMBER(OFFSET('Sanitation Data'!$F$6,0,10*ROW('Sanitation Data'!F125))),'Data Summary'!CV131="Yes"),OFFSET('Sanitation Data'!$F$6,0,10*ROW('Sanitation Data'!F125)),NA())</f>
        <v>#N/A</v>
      </c>
      <c r="AH131" s="92" t="e">
        <f ca="true">+IF(AND(ISNUMBER(OFFSET('Sanitation Data'!$F$10,0,10*ROW('Sanitation Data'!F125))),'Data Summary'!CW131="Yes"),OFFSET('Sanitation Data'!$F$10,0,10*ROW('Sanitation Data'!F125)),NA())</f>
        <v>#N/A</v>
      </c>
      <c r="AI131" s="92" t="e">
        <f ca="true">+IF(AND(ISNUMBER(OFFSET('Sanitation Data'!$F$11,0,10*ROW('Sanitation Data'!F125))),'Data Summary'!CX131="Yes"),OFFSET('Sanitation Data'!$F$11,0,10*ROW('Sanitation Data'!F125)),NA())</f>
        <v>#N/A</v>
      </c>
      <c r="AJ131" s="92" t="e">
        <f ca="true">+IF(AND(ISNUMBER(OFFSET('Sanitation Data'!$F$12,0,10*ROW('Sanitation Data'!F125))),'Data Summary'!CY131="Yes"),OFFSET('Sanitation Data'!$F$12,0,10*ROW('Sanitation Data'!F125)),NA())</f>
        <v>#N/A</v>
      </c>
      <c r="AK131" s="92" t="e">
        <f ca="true">+IF(AND(ISNUMBER(OFFSET('Sanitation Data'!$G$4,0,10*ROW('Sanitation Data'!G125))),'Data Summary'!CZ131="Yes"),100-OFFSET('Sanitation Data'!$G$4,0,10*ROW('Sanitation Data'!G125)),NA())</f>
        <v>#N/A</v>
      </c>
      <c r="AL131" s="92" t="e">
        <f ca="true">+IF(AND(ISNUMBER(OFFSET('Sanitation Data'!$G$6,0,10*ROW('Sanitation Data'!G125))),'Data Summary'!DA131="Yes"),OFFSET('Sanitation Data'!$G$6,0,10*ROW('Sanitation Data'!G125)),NA())</f>
        <v>#N/A</v>
      </c>
      <c r="AM131" s="92" t="e">
        <f ca="true">+IF(AND(ISNUMBER(OFFSET('Sanitation Data'!$G$10,0,10*ROW('Sanitation Data'!G125))),'Data Summary'!DB131="Yes"),OFFSET('Sanitation Data'!$G$10,0,10*ROW('Sanitation Data'!G125)),NA())</f>
        <v>#N/A</v>
      </c>
      <c r="AN131" s="92" t="e">
        <f ca="true">+IF(AND(ISNUMBER(OFFSET('Sanitation Data'!$G$11,0,10*ROW('Sanitation Data'!G125))),'Data Summary'!DC131="Yes"),OFFSET('Sanitation Data'!$G$11,0,10*ROW('Sanitation Data'!G125)),NA())</f>
        <v>#N/A</v>
      </c>
      <c r="AO131" s="92" t="e">
        <f ca="true">+IF(AND(ISNUMBER(OFFSET('Sanitation Data'!$G$12,0,10*ROW('Sanitation Data'!G125))),'Data Summary'!DD131="Yes"),OFFSET('Sanitation Data'!$G$12,0,10*ROW('Sanitation Data'!G125)),NA())</f>
        <v>#N/A</v>
      </c>
      <c r="AP131" s="92" t="e">
        <f ca="true">+IF(AND(ISNUMBER(OFFSET('Sanitation Data'!$H$4,0,10*ROW('Sanitation Data'!H125))),'Data Summary'!DE131="Yes"),100-OFFSET('Sanitation Data'!$H$4,0,10*ROW('Sanitation Data'!H125)),NA())</f>
        <v>#N/A</v>
      </c>
      <c r="AQ131" s="92" t="e">
        <f ca="true">+IF(AND(ISNUMBER(OFFSET('Sanitation Data'!$H$6,0,10*ROW('Sanitation Data'!H125))),'Data Summary'!DF131="Yes"),OFFSET('Sanitation Data'!$H$6,0,10*ROW('Sanitation Data'!H125)),NA())</f>
        <v>#N/A</v>
      </c>
      <c r="AR131" s="92" t="e">
        <f ca="true">+IF(AND(ISNUMBER(OFFSET('Sanitation Data'!$H$10,0,10*ROW('Sanitation Data'!H125))),'Data Summary'!DG131="Yes"),OFFSET('Sanitation Data'!$H$10,0,10*ROW('Sanitation Data'!H125)),NA())</f>
        <v>#N/A</v>
      </c>
      <c r="AS131" s="92" t="e">
        <f ca="true">+IF(AND(ISNUMBER(OFFSET('Sanitation Data'!$H$11,0,10*ROW('Sanitation Data'!H125))),'Data Summary'!DH131="Yes"),OFFSET('Sanitation Data'!$H$11,0,10*ROW('Sanitation Data'!H125)),NA())</f>
        <v>#N/A</v>
      </c>
      <c r="AT131" s="92" t="e">
        <f ca="true">+IF(AND(ISNUMBER(OFFSET('Sanitation Data'!$H$12,0,10*ROW('Sanitation Data'!H125))),'Data Summary'!DI131="Yes"),OFFSET('Sanitation Data'!$H$12,0,10*ROW('Sanitation Data'!H125)),NA())</f>
        <v>#N/A</v>
      </c>
      <c r="AU131" s="92" t="e">
        <f ca="true">+IF(AND(ISNUMBER(OFFSET('Sanitation Data'!$I$4,0,10*ROW('Sanitation Data'!I125))),'Data Summary'!DJ131="Yes"),100-OFFSET('Sanitation Data'!$I$4,0,10*ROW('Sanitation Data'!I125)),NA())</f>
        <v>#N/A</v>
      </c>
      <c r="AV131" s="92" t="e">
        <f ca="true">+IF(AND(ISNUMBER(OFFSET('Sanitation Data'!$I$6,0,10*ROW('Sanitation Data'!I125))),'Data Summary'!DK131="Yes"),OFFSET('Sanitation Data'!$I$6,0,10*ROW('Sanitation Data'!I125)),NA())</f>
        <v>#N/A</v>
      </c>
      <c r="AW131" s="92" t="e">
        <f ca="true">+IF(AND(ISNUMBER(OFFSET('Sanitation Data'!$I$10,0,10*ROW('Sanitation Data'!I125))),'Data Summary'!DL131="Yes"),OFFSET('Sanitation Data'!$I$10,0,10*ROW('Sanitation Data'!I125)),NA())</f>
        <v>#N/A</v>
      </c>
      <c r="AX131" s="92" t="e">
        <f ca="true">+IF(AND(ISNUMBER(OFFSET('Sanitation Data'!$I$11,0,10*ROW('Sanitation Data'!I125))),'Data Summary'!DM131="Yes"),OFFSET('Sanitation Data'!$I$11,0,10*ROW('Sanitation Data'!I125)),NA())</f>
        <v>#N/A</v>
      </c>
      <c r="AY131" s="92" t="e">
        <f ca="true">+IF(AND(ISNUMBER(OFFSET('Sanitation Data'!$I$12,0,10*ROW('Sanitation Data'!I125))),'Data Summary'!DN131="Yes"),OFFSET('Sanitation Data'!$I$12,0,10*ROW('Sanitation Data'!I125)),NA())</f>
        <v>#N/A</v>
      </c>
      <c r="AZ131" s="93" t="e">
        <f ca="true">+IF(AND(ISNUMBER(OFFSET('Hygiene Data'!$D$5,0,10*ROW('Hygiene Data'!D125))),'Data Summary'!DO131="Yes"),OFFSET('Hygiene Data'!$D$5,0,10*ROW('Hygiene Data'!D125)),NA())</f>
        <v>#N/A</v>
      </c>
      <c r="BA131" s="93" t="e">
        <f ca="true">+IF(AND(ISNUMBER(OFFSET('Hygiene Data'!$D$7,0,10*ROW('Hygiene Data'!D125))),'Data Summary'!DP131="Yes"),OFFSET('Hygiene Data'!$D$7,0,10*ROW('Hygiene Data'!D125)),NA())</f>
        <v>#N/A</v>
      </c>
      <c r="BB131" s="93" t="e">
        <f ca="true">+IF(AND(ISNUMBER(OFFSET('Hygiene Data'!$D$9,0,10*ROW('Hygiene Data'!D125))),'Data Summary'!DQ131="Yes"),OFFSET('Hygiene Data'!$D$9,0,10*ROW('Hygiene Data'!D125)),NA())</f>
        <v>#N/A</v>
      </c>
      <c r="BC131" s="93" t="e">
        <f ca="true">+IF(AND(ISNUMBER(OFFSET('Hygiene Data'!$E$5,0,10*ROW('Hygiene Data'!E125))),'Data Summary'!DR131="Yes"),OFFSET('Hygiene Data'!$E$5,0,10*ROW('Hygiene Data'!E125)),NA())</f>
        <v>#N/A</v>
      </c>
      <c r="BD131" s="93" t="e">
        <f ca="true">+IF(AND(ISNUMBER(OFFSET('Hygiene Data'!$E$7,0,10*ROW('Hygiene Data'!E125))),'Data Summary'!DS131="Yes"),OFFSET('Hygiene Data'!$E$7,0,10*ROW('Hygiene Data'!E125)),NA())</f>
        <v>#N/A</v>
      </c>
      <c r="BE131" s="93" t="e">
        <f ca="true">+IF(AND(ISNUMBER(OFFSET('Hygiene Data'!$E$9,0,10*ROW('Hygiene Data'!E125))),'Data Summary'!DT131="Yes"),OFFSET('Hygiene Data'!$E$9,0,10*ROW('Hygiene Data'!E125)),NA())</f>
        <v>#N/A</v>
      </c>
      <c r="BF131" s="93" t="e">
        <f ca="true">+IF(AND(ISNUMBER(OFFSET('Hygiene Data'!$F$5,0,10*ROW('Hygiene Data'!F125))),'Data Summary'!DU131="Yes"),OFFSET('Hygiene Data'!$F$5,0,10*ROW('Hygiene Data'!F125)),NA())</f>
        <v>#N/A</v>
      </c>
      <c r="BG131" s="93" t="e">
        <f ca="true">+IF(AND(ISNUMBER(OFFSET('Hygiene Data'!$F$7,0,10*ROW('Hygiene Data'!F125))),'Data Summary'!DV131="Yes"),OFFSET('Hygiene Data'!$F$7,0,10*ROW('Hygiene Data'!F125)),NA())</f>
        <v>#N/A</v>
      </c>
      <c r="BH131" s="93" t="e">
        <f ca="true">+IF(AND(ISNUMBER(OFFSET('Hygiene Data'!$F$9,0,10*ROW('Hygiene Data'!F125))),'Data Summary'!DW131="Yes"),OFFSET('Hygiene Data'!$F$9,0,10*ROW('Hygiene Data'!F125)),NA())</f>
        <v>#N/A</v>
      </c>
      <c r="BI131" s="93" t="e">
        <f ca="true">+IF(AND(ISNUMBER(OFFSET('Hygiene Data'!$G$5,0,10*ROW('Hygiene Data'!G125))),'Data Summary'!DX131="Yes"),OFFSET('Hygiene Data'!$G$5,0,10*ROW('Hygiene Data'!G125)),NA())</f>
        <v>#N/A</v>
      </c>
      <c r="BJ131" s="93" t="e">
        <f ca="true">+IF(AND(ISNUMBER(OFFSET('Hygiene Data'!$G$7,0,10*ROW('Hygiene Data'!G125))),'Data Summary'!DY131="Yes"),OFFSET('Hygiene Data'!$G$7,0,10*ROW('Hygiene Data'!G125)),NA())</f>
        <v>#N/A</v>
      </c>
      <c r="BK131" s="93" t="e">
        <f ca="true">+IF(AND(ISNUMBER(OFFSET('Hygiene Data'!$G$9,0,10*ROW('Hygiene Data'!G125))),'Data Summary'!DZ131="Yes"),OFFSET('Hygiene Data'!$G$9,0,10*ROW('Hygiene Data'!G125)),NA())</f>
        <v>#N/A</v>
      </c>
      <c r="BL131" s="93" t="e">
        <f ca="true">+IF(AND(ISNUMBER(OFFSET('Hygiene Data'!$H$5,0,10*ROW('Hygiene Data'!H125))),'Data Summary'!EA131="Yes"),OFFSET('Hygiene Data'!$H$5,0,10*ROW('Hygiene Data'!H125)),NA())</f>
        <v>#N/A</v>
      </c>
      <c r="BM131" s="93" t="e">
        <f ca="true">+IF(AND(ISNUMBER(OFFSET('Hygiene Data'!$H$7,0,10*ROW('Hygiene Data'!H125))),'Data Summary'!EB131="Yes"),OFFSET('Hygiene Data'!$H$7,0,10*ROW('Hygiene Data'!H125)),NA())</f>
        <v>#N/A</v>
      </c>
      <c r="BN131" s="93" t="e">
        <f ca="true">+IF(AND(ISNUMBER(OFFSET('Hygiene Data'!$H$9,0,10*ROW('Hygiene Data'!H125))),'Data Summary'!EC131="Yes"),OFFSET('Hygiene Data'!$H$9,0,10*ROW('Hygiene Data'!H125)),NA())</f>
        <v>#N/A</v>
      </c>
      <c r="BO131" s="93" t="e">
        <f ca="true">+IF(AND(ISNUMBER(OFFSET('Hygiene Data'!$I$5,0,10*ROW('Hygiene Data'!I125))),'Data Summary'!ED131="Yes"),OFFSET('Hygiene Data'!$I$5,0,10*ROW('Hygiene Data'!I125)),NA())</f>
        <v>#N/A</v>
      </c>
      <c r="BP131" s="93" t="e">
        <f ca="true">+IF(AND(ISNUMBER(OFFSET('Hygiene Data'!$I$7,0,10*ROW('Hygiene Data'!I125))),'Data Summary'!EE131="Yes"),OFFSET('Hygiene Data'!$I$7,0,10*ROW('Hygiene Data'!I125)),NA())</f>
        <v>#N/A</v>
      </c>
      <c r="BQ131" s="93" t="e">
        <f ca="true">+IF(AND(ISNUMBER(OFFSET('Hygiene Data'!$I$9,0,10*ROW('Hygiene Data'!I125))),'Data Summary'!EF131="Yes"),OFFSET('Hygiene Data'!$I$9,0,10*ROW('Hygiene Data'!I125)),NA())</f>
        <v>#N/A</v>
      </c>
    </row>
    <row xmlns:x14ac="http://schemas.microsoft.com/office/spreadsheetml/2009/9/ac" r="132" x14ac:dyDescent="0.2">
      <c r="A132" s="325" t="e">
        <f ca="true">+RIGHT('Data Summary'!A132,LEN('Data Summary'!A132)-9)</f>
        <v>#VALUE!</v>
      </c>
      <c r="B132" s="35" t="str">
        <f ca="true">+IF(ISTEXT('Data Summary'!B132),'Data Summary'!B132,"")</f>
        <v/>
      </c>
      <c r="C132" s="324" t="e">
        <f ca="true">+VALUE('Data Summary'!C132)</f>
        <v>#VALUE!</v>
      </c>
      <c r="D132" s="91" t="e">
        <f ca="true">+IF(AND(ISNUMBER(OFFSET('Water Data'!$D$4,0,10*ROW('Water Data'!D126))),'Data Summary'!BS132="Yes"),100-OFFSET('Water Data'!$D$4,0,10*ROW('Water Data'!D126)),NA())</f>
        <v>#N/A</v>
      </c>
      <c r="E132" s="91" t="e">
        <f ca="true">+IF(AND(ISNUMBER(OFFSET('Water Data'!$D$6,0,10*ROW('Water Data'!D126))),'Data Summary'!BT132="Yes"),OFFSET('Water Data'!$D$6,0,10*ROW('Water Data'!D126)),NA())</f>
        <v>#N/A</v>
      </c>
      <c r="F132" s="91" t="e">
        <f ca="true">+IF(AND(ISNUMBER(OFFSET('Water Data'!$D$9,0,10*ROW('Water Data'!D126))),'Data Summary'!BU132="Yes"),OFFSET('Water Data'!$D$9,0,10*ROW('Water Data'!D126)),NA())</f>
        <v>#N/A</v>
      </c>
      <c r="G132" s="91" t="e">
        <f ca="true">+IF(AND(ISNUMBER(OFFSET('Water Data'!$E$4,0,10*ROW('Water Data'!E126))),'Data Summary'!BV132="Yes"),100-OFFSET('Water Data'!$E$4,0,10*ROW('Water Data'!E126)),NA())</f>
        <v>#N/A</v>
      </c>
      <c r="H132" s="91" t="e">
        <f ca="true">+IF(AND(ISNUMBER(OFFSET('Water Data'!$E$6,0,10*ROW('Water Data'!E126))),'Data Summary'!BW132="Yes"),OFFSET('Water Data'!$E$6,0,10*ROW('Water Data'!E126)),NA())</f>
        <v>#N/A</v>
      </c>
      <c r="I132" s="91" t="e">
        <f ca="true">+IF(AND(ISNUMBER(OFFSET('Water Data'!$E$9,0,10*ROW('Water Data'!E126))),'Data Summary'!BX132="Yes"),OFFSET('Water Data'!$E$9,0,10*ROW('Water Data'!E126)),NA())</f>
        <v>#N/A</v>
      </c>
      <c r="J132" s="91" t="e">
        <f ca="true">+IF(AND(ISNUMBER(OFFSET('Water Data'!$F$4,0,10*ROW('Water Data'!F126))),'Data Summary'!BY132="Yes"),100-OFFSET('Water Data'!$F$4,0,10*ROW('Water Data'!F126)),NA())</f>
        <v>#N/A</v>
      </c>
      <c r="K132" s="91" t="e">
        <f ca="true">+IF(AND(ISNUMBER(OFFSET('Water Data'!$F$6,0,10*ROW('Water Data'!F126))),'Data Summary'!BZ132="Yes"),OFFSET('Water Data'!$F$6,0,10*ROW('Water Data'!F126)),NA())</f>
        <v>#N/A</v>
      </c>
      <c r="L132" s="91" t="e">
        <f ca="true">+IF(AND(ISNUMBER(OFFSET('Water Data'!$F$9,0,10*ROW('Water Data'!F126))),'Data Summary'!CA132="Yes"),OFFSET('Water Data'!$F$9,0,10*ROW('Water Data'!F126)),NA())</f>
        <v>#N/A</v>
      </c>
      <c r="M132" s="91" t="e">
        <f ca="true">+IF(AND(ISNUMBER(OFFSET('Water Data'!$G$4,0,10*ROW('Water Data'!G126))),'Data Summary'!CB132="Yes"),100-OFFSET('Water Data'!$G$4,0,10*ROW('Water Data'!G126)),NA())</f>
        <v>#N/A</v>
      </c>
      <c r="N132" s="91" t="e">
        <f ca="true">+IF(AND(ISNUMBER(OFFSET('Water Data'!$G$6,0,10*ROW('Water Data'!G126))),'Data Summary'!CC132="Yes"),OFFSET('Water Data'!$G$6,0,10*ROW('Water Data'!G126)),NA())</f>
        <v>#N/A</v>
      </c>
      <c r="O132" s="91" t="e">
        <f ca="true">+IF(AND(ISNUMBER(OFFSET('Water Data'!$G$9,0,10*ROW('Water Data'!G126))),'Data Summary'!CD132="Yes"),OFFSET('Water Data'!$G$9,0,10*ROW('Water Data'!G126)),NA())</f>
        <v>#N/A</v>
      </c>
      <c r="P132" s="91" t="e">
        <f ca="true">+IF(AND(ISNUMBER(OFFSET('Water Data'!$H$4,0,10*ROW('Water Data'!H126))),'Data Summary'!CE132="Yes"),100-OFFSET('Water Data'!$H$4,0,10*ROW('Water Data'!H126)),NA())</f>
        <v>#N/A</v>
      </c>
      <c r="Q132" s="91" t="e">
        <f ca="true">+IF(AND(ISNUMBER(OFFSET('Water Data'!$H$6,0,10*ROW('Water Data'!H126))),'Data Summary'!CF132="Yes"),OFFSET('Water Data'!$H$6,0,10*ROW('Water Data'!H126)),NA())</f>
        <v>#N/A</v>
      </c>
      <c r="R132" s="91" t="e">
        <f ca="true">+IF(AND(ISNUMBER(OFFSET('Water Data'!$H$9,0,10*ROW('Water Data'!H126))),'Data Summary'!CG132="Yes"),OFFSET('Water Data'!$H$9,0,10*ROW('Water Data'!H126)),NA())</f>
        <v>#N/A</v>
      </c>
      <c r="S132" s="91" t="e">
        <f ca="true">+IF(AND(ISNUMBER(OFFSET('Water Data'!$I$4,0,10*ROW('Water Data'!I126))),'Data Summary'!CH132="Yes"),100-OFFSET('Water Data'!$I$4,0,10*ROW('Water Data'!I126)),NA())</f>
        <v>#N/A</v>
      </c>
      <c r="T132" s="91" t="e">
        <f ca="true">+IF(AND(ISNUMBER(OFFSET('Water Data'!$I$6,0,10*ROW('Water Data'!I126))),'Data Summary'!CI132="Yes"),OFFSET('Water Data'!$I$6,0,10*ROW('Water Data'!I126)),NA())</f>
        <v>#N/A</v>
      </c>
      <c r="U132" s="91" t="e">
        <f ca="true">+IF(AND(ISNUMBER(OFFSET('Water Data'!$I$9,0,10*ROW('Water Data'!I126))),'Data Summary'!CJ132="Yes"),OFFSET('Water Data'!$I$9,0,10*ROW('Water Data'!I126)),NA())</f>
        <v>#N/A</v>
      </c>
      <c r="V132" s="92" t="e">
        <f ca="true">+IF(AND(ISNUMBER(OFFSET('Sanitation Data'!$D$4,0,10*ROW('Sanitation Data'!D126))),'Data Summary'!CK132="Yes"),100-OFFSET('Sanitation Data'!$D$4,0,10*ROW('Sanitation Data'!D126)),NA())</f>
        <v>#N/A</v>
      </c>
      <c r="W132" s="92" t="e">
        <f ca="true">+IF(AND(ISNUMBER(OFFSET('Sanitation Data'!$D$6,0,10*ROW('Sanitation Data'!D126))),'Data Summary'!CL132="Yes"),OFFSET('Sanitation Data'!$D$6,0,10*ROW('Sanitation Data'!D126)),NA())</f>
        <v>#N/A</v>
      </c>
      <c r="X132" s="92" t="e">
        <f ca="true">+IF(AND(ISNUMBER(OFFSET('Sanitation Data'!$D$10,0,10*ROW('Sanitation Data'!D126))),'Data Summary'!CM132="Yes"),OFFSET('Sanitation Data'!$D$10,0,10*ROW('Sanitation Data'!D126)),NA())</f>
        <v>#N/A</v>
      </c>
      <c r="Y132" s="92" t="e">
        <f ca="true">+IF(AND(ISNUMBER(OFFSET('Sanitation Data'!$D$11,0,10*ROW('Sanitation Data'!D126))),'Data Summary'!CN132="Yes"),OFFSET('Sanitation Data'!$D$11,0,10*ROW('Sanitation Data'!D126)),NA())</f>
        <v>#N/A</v>
      </c>
      <c r="Z132" s="92" t="e">
        <f ca="true">+IF(AND(ISNUMBER(OFFSET('Sanitation Data'!$D$12,0,10*ROW('Sanitation Data'!D126))),'Data Summary'!CO132="Yes"),OFFSET('Sanitation Data'!$D$12,0,10*ROW('Sanitation Data'!D126)),NA())</f>
        <v>#N/A</v>
      </c>
      <c r="AA132" s="92" t="e">
        <f ca="true">+IF(AND(ISNUMBER(OFFSET('Sanitation Data'!$E$4,0,10*ROW('Sanitation Data'!E126))),'Data Summary'!CP132="Yes"),100-OFFSET('Sanitation Data'!$E$4,0,10*ROW('Sanitation Data'!E126)),NA())</f>
        <v>#N/A</v>
      </c>
      <c r="AB132" s="92" t="e">
        <f ca="true">+IF(AND(ISNUMBER(OFFSET('Sanitation Data'!$E$6,0,10*ROW('Sanitation Data'!E126))),'Data Summary'!CQ132="Yes"),OFFSET('Sanitation Data'!$E$6,0,10*ROW('Sanitation Data'!E126)),NA())</f>
        <v>#N/A</v>
      </c>
      <c r="AC132" s="92" t="e">
        <f ca="true">+IF(AND(ISNUMBER(OFFSET('Sanitation Data'!$E$10,0,10*ROW('Sanitation Data'!E126))),'Data Summary'!CR132="Yes"),OFFSET('Sanitation Data'!$E$10,0,10*ROW('Sanitation Data'!E126)),NA())</f>
        <v>#N/A</v>
      </c>
      <c r="AD132" s="92" t="e">
        <f ca="true">+IF(AND(ISNUMBER(OFFSET('Sanitation Data'!$E$11,0,10*ROW('Sanitation Data'!E126))),'Data Summary'!CS132="Yes"),OFFSET('Sanitation Data'!$E$11,0,10*ROW('Sanitation Data'!E126)),NA())</f>
        <v>#N/A</v>
      </c>
      <c r="AE132" s="92" t="e">
        <f ca="true">+IF(AND(ISNUMBER(OFFSET('Sanitation Data'!$E$12,0,10*ROW('Sanitation Data'!E126))),'Data Summary'!CT132="Yes"),OFFSET('Sanitation Data'!$E$12,0,10*ROW('Sanitation Data'!E126)),NA())</f>
        <v>#N/A</v>
      </c>
      <c r="AF132" s="92" t="e">
        <f ca="true">+IF(AND(ISNUMBER(OFFSET('Sanitation Data'!$F$4,0,10*ROW('Sanitation Data'!F126))),'Data Summary'!CU132="Yes"),100-OFFSET('Sanitation Data'!$F$4,0,10*ROW('Sanitation Data'!F126)),NA())</f>
        <v>#N/A</v>
      </c>
      <c r="AG132" s="92" t="e">
        <f ca="true">+IF(AND(ISNUMBER(OFFSET('Sanitation Data'!$F$6,0,10*ROW('Sanitation Data'!F126))),'Data Summary'!CV132="Yes"),OFFSET('Sanitation Data'!$F$6,0,10*ROW('Sanitation Data'!F126)),NA())</f>
        <v>#N/A</v>
      </c>
      <c r="AH132" s="92" t="e">
        <f ca="true">+IF(AND(ISNUMBER(OFFSET('Sanitation Data'!$F$10,0,10*ROW('Sanitation Data'!F126))),'Data Summary'!CW132="Yes"),OFFSET('Sanitation Data'!$F$10,0,10*ROW('Sanitation Data'!F126)),NA())</f>
        <v>#N/A</v>
      </c>
      <c r="AI132" s="92" t="e">
        <f ca="true">+IF(AND(ISNUMBER(OFFSET('Sanitation Data'!$F$11,0,10*ROW('Sanitation Data'!F126))),'Data Summary'!CX132="Yes"),OFFSET('Sanitation Data'!$F$11,0,10*ROW('Sanitation Data'!F126)),NA())</f>
        <v>#N/A</v>
      </c>
      <c r="AJ132" s="92" t="e">
        <f ca="true">+IF(AND(ISNUMBER(OFFSET('Sanitation Data'!$F$12,0,10*ROW('Sanitation Data'!F126))),'Data Summary'!CY132="Yes"),OFFSET('Sanitation Data'!$F$12,0,10*ROW('Sanitation Data'!F126)),NA())</f>
        <v>#N/A</v>
      </c>
      <c r="AK132" s="92" t="e">
        <f ca="true">+IF(AND(ISNUMBER(OFFSET('Sanitation Data'!$G$4,0,10*ROW('Sanitation Data'!G126))),'Data Summary'!CZ132="Yes"),100-OFFSET('Sanitation Data'!$G$4,0,10*ROW('Sanitation Data'!G126)),NA())</f>
        <v>#N/A</v>
      </c>
      <c r="AL132" s="92" t="e">
        <f ca="true">+IF(AND(ISNUMBER(OFFSET('Sanitation Data'!$G$6,0,10*ROW('Sanitation Data'!G126))),'Data Summary'!DA132="Yes"),OFFSET('Sanitation Data'!$G$6,0,10*ROW('Sanitation Data'!G126)),NA())</f>
        <v>#N/A</v>
      </c>
      <c r="AM132" s="92" t="e">
        <f ca="true">+IF(AND(ISNUMBER(OFFSET('Sanitation Data'!$G$10,0,10*ROW('Sanitation Data'!G126))),'Data Summary'!DB132="Yes"),OFFSET('Sanitation Data'!$G$10,0,10*ROW('Sanitation Data'!G126)),NA())</f>
        <v>#N/A</v>
      </c>
      <c r="AN132" s="92" t="e">
        <f ca="true">+IF(AND(ISNUMBER(OFFSET('Sanitation Data'!$G$11,0,10*ROW('Sanitation Data'!G126))),'Data Summary'!DC132="Yes"),OFFSET('Sanitation Data'!$G$11,0,10*ROW('Sanitation Data'!G126)),NA())</f>
        <v>#N/A</v>
      </c>
      <c r="AO132" s="92" t="e">
        <f ca="true">+IF(AND(ISNUMBER(OFFSET('Sanitation Data'!$G$12,0,10*ROW('Sanitation Data'!G126))),'Data Summary'!DD132="Yes"),OFFSET('Sanitation Data'!$G$12,0,10*ROW('Sanitation Data'!G126)),NA())</f>
        <v>#N/A</v>
      </c>
      <c r="AP132" s="92" t="e">
        <f ca="true">+IF(AND(ISNUMBER(OFFSET('Sanitation Data'!$H$4,0,10*ROW('Sanitation Data'!H126))),'Data Summary'!DE132="Yes"),100-OFFSET('Sanitation Data'!$H$4,0,10*ROW('Sanitation Data'!H126)),NA())</f>
        <v>#N/A</v>
      </c>
      <c r="AQ132" s="92" t="e">
        <f ca="true">+IF(AND(ISNUMBER(OFFSET('Sanitation Data'!$H$6,0,10*ROW('Sanitation Data'!H126))),'Data Summary'!DF132="Yes"),OFFSET('Sanitation Data'!$H$6,0,10*ROW('Sanitation Data'!H126)),NA())</f>
        <v>#N/A</v>
      </c>
      <c r="AR132" s="92" t="e">
        <f ca="true">+IF(AND(ISNUMBER(OFFSET('Sanitation Data'!$H$10,0,10*ROW('Sanitation Data'!H126))),'Data Summary'!DG132="Yes"),OFFSET('Sanitation Data'!$H$10,0,10*ROW('Sanitation Data'!H126)),NA())</f>
        <v>#N/A</v>
      </c>
      <c r="AS132" s="92" t="e">
        <f ca="true">+IF(AND(ISNUMBER(OFFSET('Sanitation Data'!$H$11,0,10*ROW('Sanitation Data'!H126))),'Data Summary'!DH132="Yes"),OFFSET('Sanitation Data'!$H$11,0,10*ROW('Sanitation Data'!H126)),NA())</f>
        <v>#N/A</v>
      </c>
      <c r="AT132" s="92" t="e">
        <f ca="true">+IF(AND(ISNUMBER(OFFSET('Sanitation Data'!$H$12,0,10*ROW('Sanitation Data'!H126))),'Data Summary'!DI132="Yes"),OFFSET('Sanitation Data'!$H$12,0,10*ROW('Sanitation Data'!H126)),NA())</f>
        <v>#N/A</v>
      </c>
      <c r="AU132" s="92" t="e">
        <f ca="true">+IF(AND(ISNUMBER(OFFSET('Sanitation Data'!$I$4,0,10*ROW('Sanitation Data'!I126))),'Data Summary'!DJ132="Yes"),100-OFFSET('Sanitation Data'!$I$4,0,10*ROW('Sanitation Data'!I126)),NA())</f>
        <v>#N/A</v>
      </c>
      <c r="AV132" s="92" t="e">
        <f ca="true">+IF(AND(ISNUMBER(OFFSET('Sanitation Data'!$I$6,0,10*ROW('Sanitation Data'!I126))),'Data Summary'!DK132="Yes"),OFFSET('Sanitation Data'!$I$6,0,10*ROW('Sanitation Data'!I126)),NA())</f>
        <v>#N/A</v>
      </c>
      <c r="AW132" s="92" t="e">
        <f ca="true">+IF(AND(ISNUMBER(OFFSET('Sanitation Data'!$I$10,0,10*ROW('Sanitation Data'!I126))),'Data Summary'!DL132="Yes"),OFFSET('Sanitation Data'!$I$10,0,10*ROW('Sanitation Data'!I126)),NA())</f>
        <v>#N/A</v>
      </c>
      <c r="AX132" s="92" t="e">
        <f ca="true">+IF(AND(ISNUMBER(OFFSET('Sanitation Data'!$I$11,0,10*ROW('Sanitation Data'!I126))),'Data Summary'!DM132="Yes"),OFFSET('Sanitation Data'!$I$11,0,10*ROW('Sanitation Data'!I126)),NA())</f>
        <v>#N/A</v>
      </c>
      <c r="AY132" s="92" t="e">
        <f ca="true">+IF(AND(ISNUMBER(OFFSET('Sanitation Data'!$I$12,0,10*ROW('Sanitation Data'!I126))),'Data Summary'!DN132="Yes"),OFFSET('Sanitation Data'!$I$12,0,10*ROW('Sanitation Data'!I126)),NA())</f>
        <v>#N/A</v>
      </c>
      <c r="AZ132" s="93" t="e">
        <f ca="true">+IF(AND(ISNUMBER(OFFSET('Hygiene Data'!$D$5,0,10*ROW('Hygiene Data'!D126))),'Data Summary'!DO132="Yes"),OFFSET('Hygiene Data'!$D$5,0,10*ROW('Hygiene Data'!D126)),NA())</f>
        <v>#N/A</v>
      </c>
      <c r="BA132" s="93" t="e">
        <f ca="true">+IF(AND(ISNUMBER(OFFSET('Hygiene Data'!$D$7,0,10*ROW('Hygiene Data'!D126))),'Data Summary'!DP132="Yes"),OFFSET('Hygiene Data'!$D$7,0,10*ROW('Hygiene Data'!D126)),NA())</f>
        <v>#N/A</v>
      </c>
      <c r="BB132" s="93" t="e">
        <f ca="true">+IF(AND(ISNUMBER(OFFSET('Hygiene Data'!$D$9,0,10*ROW('Hygiene Data'!D126))),'Data Summary'!DQ132="Yes"),OFFSET('Hygiene Data'!$D$9,0,10*ROW('Hygiene Data'!D126)),NA())</f>
        <v>#N/A</v>
      </c>
      <c r="BC132" s="93" t="e">
        <f ca="true">+IF(AND(ISNUMBER(OFFSET('Hygiene Data'!$E$5,0,10*ROW('Hygiene Data'!E126))),'Data Summary'!DR132="Yes"),OFFSET('Hygiene Data'!$E$5,0,10*ROW('Hygiene Data'!E126)),NA())</f>
        <v>#N/A</v>
      </c>
      <c r="BD132" s="93" t="e">
        <f ca="true">+IF(AND(ISNUMBER(OFFSET('Hygiene Data'!$E$7,0,10*ROW('Hygiene Data'!E126))),'Data Summary'!DS132="Yes"),OFFSET('Hygiene Data'!$E$7,0,10*ROW('Hygiene Data'!E126)),NA())</f>
        <v>#N/A</v>
      </c>
      <c r="BE132" s="93" t="e">
        <f ca="true">+IF(AND(ISNUMBER(OFFSET('Hygiene Data'!$E$9,0,10*ROW('Hygiene Data'!E126))),'Data Summary'!DT132="Yes"),OFFSET('Hygiene Data'!$E$9,0,10*ROW('Hygiene Data'!E126)),NA())</f>
        <v>#N/A</v>
      </c>
      <c r="BF132" s="93" t="e">
        <f ca="true">+IF(AND(ISNUMBER(OFFSET('Hygiene Data'!$F$5,0,10*ROW('Hygiene Data'!F126))),'Data Summary'!DU132="Yes"),OFFSET('Hygiene Data'!$F$5,0,10*ROW('Hygiene Data'!F126)),NA())</f>
        <v>#N/A</v>
      </c>
      <c r="BG132" s="93" t="e">
        <f ca="true">+IF(AND(ISNUMBER(OFFSET('Hygiene Data'!$F$7,0,10*ROW('Hygiene Data'!F126))),'Data Summary'!DV132="Yes"),OFFSET('Hygiene Data'!$F$7,0,10*ROW('Hygiene Data'!F126)),NA())</f>
        <v>#N/A</v>
      </c>
      <c r="BH132" s="93" t="e">
        <f ca="true">+IF(AND(ISNUMBER(OFFSET('Hygiene Data'!$F$9,0,10*ROW('Hygiene Data'!F126))),'Data Summary'!DW132="Yes"),OFFSET('Hygiene Data'!$F$9,0,10*ROW('Hygiene Data'!F126)),NA())</f>
        <v>#N/A</v>
      </c>
      <c r="BI132" s="93" t="e">
        <f ca="true">+IF(AND(ISNUMBER(OFFSET('Hygiene Data'!$G$5,0,10*ROW('Hygiene Data'!G126))),'Data Summary'!DX132="Yes"),OFFSET('Hygiene Data'!$G$5,0,10*ROW('Hygiene Data'!G126)),NA())</f>
        <v>#N/A</v>
      </c>
      <c r="BJ132" s="93" t="e">
        <f ca="true">+IF(AND(ISNUMBER(OFFSET('Hygiene Data'!$G$7,0,10*ROW('Hygiene Data'!G126))),'Data Summary'!DY132="Yes"),OFFSET('Hygiene Data'!$G$7,0,10*ROW('Hygiene Data'!G126)),NA())</f>
        <v>#N/A</v>
      </c>
      <c r="BK132" s="93" t="e">
        <f ca="true">+IF(AND(ISNUMBER(OFFSET('Hygiene Data'!$G$9,0,10*ROW('Hygiene Data'!G126))),'Data Summary'!DZ132="Yes"),OFFSET('Hygiene Data'!$G$9,0,10*ROW('Hygiene Data'!G126)),NA())</f>
        <v>#N/A</v>
      </c>
      <c r="BL132" s="93" t="e">
        <f ca="true">+IF(AND(ISNUMBER(OFFSET('Hygiene Data'!$H$5,0,10*ROW('Hygiene Data'!H126))),'Data Summary'!EA132="Yes"),OFFSET('Hygiene Data'!$H$5,0,10*ROW('Hygiene Data'!H126)),NA())</f>
        <v>#N/A</v>
      </c>
      <c r="BM132" s="93" t="e">
        <f ca="true">+IF(AND(ISNUMBER(OFFSET('Hygiene Data'!$H$7,0,10*ROW('Hygiene Data'!H126))),'Data Summary'!EB132="Yes"),OFFSET('Hygiene Data'!$H$7,0,10*ROW('Hygiene Data'!H126)),NA())</f>
        <v>#N/A</v>
      </c>
      <c r="BN132" s="93" t="e">
        <f ca="true">+IF(AND(ISNUMBER(OFFSET('Hygiene Data'!$H$9,0,10*ROW('Hygiene Data'!H126))),'Data Summary'!EC132="Yes"),OFFSET('Hygiene Data'!$H$9,0,10*ROW('Hygiene Data'!H126)),NA())</f>
        <v>#N/A</v>
      </c>
      <c r="BO132" s="93" t="e">
        <f ca="true">+IF(AND(ISNUMBER(OFFSET('Hygiene Data'!$I$5,0,10*ROW('Hygiene Data'!I126))),'Data Summary'!ED132="Yes"),OFFSET('Hygiene Data'!$I$5,0,10*ROW('Hygiene Data'!I126)),NA())</f>
        <v>#N/A</v>
      </c>
      <c r="BP132" s="93" t="e">
        <f ca="true">+IF(AND(ISNUMBER(OFFSET('Hygiene Data'!$I$7,0,10*ROW('Hygiene Data'!I126))),'Data Summary'!EE132="Yes"),OFFSET('Hygiene Data'!$I$7,0,10*ROW('Hygiene Data'!I126)),NA())</f>
        <v>#N/A</v>
      </c>
      <c r="BQ132" s="93" t="e">
        <f ca="true">+IF(AND(ISNUMBER(OFFSET('Hygiene Data'!$I$9,0,10*ROW('Hygiene Data'!I126))),'Data Summary'!EF132="Yes"),OFFSET('Hygiene Data'!$I$9,0,10*ROW('Hygiene Data'!I126)),NA())</f>
        <v>#N/A</v>
      </c>
    </row>
    <row xmlns:x14ac="http://schemas.microsoft.com/office/spreadsheetml/2009/9/ac" r="133" x14ac:dyDescent="0.2">
      <c r="A133" s="325" t="e">
        <f ca="true">+RIGHT('Data Summary'!A133,LEN('Data Summary'!A133)-9)</f>
        <v>#VALUE!</v>
      </c>
      <c r="B133" s="35" t="str">
        <f ca="true">+IF(ISTEXT('Data Summary'!B133),'Data Summary'!B133,"")</f>
        <v/>
      </c>
      <c r="C133" s="324" t="e">
        <f ca="true">+VALUE('Data Summary'!C133)</f>
        <v>#VALUE!</v>
      </c>
      <c r="D133" s="91" t="e">
        <f ca="true">+IF(AND(ISNUMBER(OFFSET('Water Data'!$D$4,0,10*ROW('Water Data'!D127))),'Data Summary'!BS133="Yes"),100-OFFSET('Water Data'!$D$4,0,10*ROW('Water Data'!D127)),NA())</f>
        <v>#N/A</v>
      </c>
      <c r="E133" s="91" t="e">
        <f ca="true">+IF(AND(ISNUMBER(OFFSET('Water Data'!$D$6,0,10*ROW('Water Data'!D127))),'Data Summary'!BT133="Yes"),OFFSET('Water Data'!$D$6,0,10*ROW('Water Data'!D127)),NA())</f>
        <v>#N/A</v>
      </c>
      <c r="F133" s="91" t="e">
        <f ca="true">+IF(AND(ISNUMBER(OFFSET('Water Data'!$D$9,0,10*ROW('Water Data'!D127))),'Data Summary'!BU133="Yes"),OFFSET('Water Data'!$D$9,0,10*ROW('Water Data'!D127)),NA())</f>
        <v>#N/A</v>
      </c>
      <c r="G133" s="91" t="e">
        <f ca="true">+IF(AND(ISNUMBER(OFFSET('Water Data'!$E$4,0,10*ROW('Water Data'!E127))),'Data Summary'!BV133="Yes"),100-OFFSET('Water Data'!$E$4,0,10*ROW('Water Data'!E127)),NA())</f>
        <v>#N/A</v>
      </c>
      <c r="H133" s="91" t="e">
        <f ca="true">+IF(AND(ISNUMBER(OFFSET('Water Data'!$E$6,0,10*ROW('Water Data'!E127))),'Data Summary'!BW133="Yes"),OFFSET('Water Data'!$E$6,0,10*ROW('Water Data'!E127)),NA())</f>
        <v>#N/A</v>
      </c>
      <c r="I133" s="91" t="e">
        <f ca="true">+IF(AND(ISNUMBER(OFFSET('Water Data'!$E$9,0,10*ROW('Water Data'!E127))),'Data Summary'!BX133="Yes"),OFFSET('Water Data'!$E$9,0,10*ROW('Water Data'!E127)),NA())</f>
        <v>#N/A</v>
      </c>
      <c r="J133" s="91" t="e">
        <f ca="true">+IF(AND(ISNUMBER(OFFSET('Water Data'!$F$4,0,10*ROW('Water Data'!F127))),'Data Summary'!BY133="Yes"),100-OFFSET('Water Data'!$F$4,0,10*ROW('Water Data'!F127)),NA())</f>
        <v>#N/A</v>
      </c>
      <c r="K133" s="91" t="e">
        <f ca="true">+IF(AND(ISNUMBER(OFFSET('Water Data'!$F$6,0,10*ROW('Water Data'!F127))),'Data Summary'!BZ133="Yes"),OFFSET('Water Data'!$F$6,0,10*ROW('Water Data'!F127)),NA())</f>
        <v>#N/A</v>
      </c>
      <c r="L133" s="91" t="e">
        <f ca="true">+IF(AND(ISNUMBER(OFFSET('Water Data'!$F$9,0,10*ROW('Water Data'!F127))),'Data Summary'!CA133="Yes"),OFFSET('Water Data'!$F$9,0,10*ROW('Water Data'!F127)),NA())</f>
        <v>#N/A</v>
      </c>
      <c r="M133" s="91" t="e">
        <f ca="true">+IF(AND(ISNUMBER(OFFSET('Water Data'!$G$4,0,10*ROW('Water Data'!G127))),'Data Summary'!CB133="Yes"),100-OFFSET('Water Data'!$G$4,0,10*ROW('Water Data'!G127)),NA())</f>
        <v>#N/A</v>
      </c>
      <c r="N133" s="91" t="e">
        <f ca="true">+IF(AND(ISNUMBER(OFFSET('Water Data'!$G$6,0,10*ROW('Water Data'!G127))),'Data Summary'!CC133="Yes"),OFFSET('Water Data'!$G$6,0,10*ROW('Water Data'!G127)),NA())</f>
        <v>#N/A</v>
      </c>
      <c r="O133" s="91" t="e">
        <f ca="true">+IF(AND(ISNUMBER(OFFSET('Water Data'!$G$9,0,10*ROW('Water Data'!G127))),'Data Summary'!CD133="Yes"),OFFSET('Water Data'!$G$9,0,10*ROW('Water Data'!G127)),NA())</f>
        <v>#N/A</v>
      </c>
      <c r="P133" s="91" t="e">
        <f ca="true">+IF(AND(ISNUMBER(OFFSET('Water Data'!$H$4,0,10*ROW('Water Data'!H127))),'Data Summary'!CE133="Yes"),100-OFFSET('Water Data'!$H$4,0,10*ROW('Water Data'!H127)),NA())</f>
        <v>#N/A</v>
      </c>
      <c r="Q133" s="91" t="e">
        <f ca="true">+IF(AND(ISNUMBER(OFFSET('Water Data'!$H$6,0,10*ROW('Water Data'!H127))),'Data Summary'!CF133="Yes"),OFFSET('Water Data'!$H$6,0,10*ROW('Water Data'!H127)),NA())</f>
        <v>#N/A</v>
      </c>
      <c r="R133" s="91" t="e">
        <f ca="true">+IF(AND(ISNUMBER(OFFSET('Water Data'!$H$9,0,10*ROW('Water Data'!H127))),'Data Summary'!CG133="Yes"),OFFSET('Water Data'!$H$9,0,10*ROW('Water Data'!H127)),NA())</f>
        <v>#N/A</v>
      </c>
      <c r="S133" s="91" t="e">
        <f ca="true">+IF(AND(ISNUMBER(OFFSET('Water Data'!$I$4,0,10*ROW('Water Data'!I127))),'Data Summary'!CH133="Yes"),100-OFFSET('Water Data'!$I$4,0,10*ROW('Water Data'!I127)),NA())</f>
        <v>#N/A</v>
      </c>
      <c r="T133" s="91" t="e">
        <f ca="true">+IF(AND(ISNUMBER(OFFSET('Water Data'!$I$6,0,10*ROW('Water Data'!I127))),'Data Summary'!CI133="Yes"),OFFSET('Water Data'!$I$6,0,10*ROW('Water Data'!I127)),NA())</f>
        <v>#N/A</v>
      </c>
      <c r="U133" s="91" t="e">
        <f ca="true">+IF(AND(ISNUMBER(OFFSET('Water Data'!$I$9,0,10*ROW('Water Data'!I127))),'Data Summary'!CJ133="Yes"),OFFSET('Water Data'!$I$9,0,10*ROW('Water Data'!I127)),NA())</f>
        <v>#N/A</v>
      </c>
      <c r="V133" s="92" t="e">
        <f ca="true">+IF(AND(ISNUMBER(OFFSET('Sanitation Data'!$D$4,0,10*ROW('Sanitation Data'!D127))),'Data Summary'!CK133="Yes"),100-OFFSET('Sanitation Data'!$D$4,0,10*ROW('Sanitation Data'!D127)),NA())</f>
        <v>#N/A</v>
      </c>
      <c r="W133" s="92" t="e">
        <f ca="true">+IF(AND(ISNUMBER(OFFSET('Sanitation Data'!$D$6,0,10*ROW('Sanitation Data'!D127))),'Data Summary'!CL133="Yes"),OFFSET('Sanitation Data'!$D$6,0,10*ROW('Sanitation Data'!D127)),NA())</f>
        <v>#N/A</v>
      </c>
      <c r="X133" s="92" t="e">
        <f ca="true">+IF(AND(ISNUMBER(OFFSET('Sanitation Data'!$D$10,0,10*ROW('Sanitation Data'!D127))),'Data Summary'!CM133="Yes"),OFFSET('Sanitation Data'!$D$10,0,10*ROW('Sanitation Data'!D127)),NA())</f>
        <v>#N/A</v>
      </c>
      <c r="Y133" s="92" t="e">
        <f ca="true">+IF(AND(ISNUMBER(OFFSET('Sanitation Data'!$D$11,0,10*ROW('Sanitation Data'!D127))),'Data Summary'!CN133="Yes"),OFFSET('Sanitation Data'!$D$11,0,10*ROW('Sanitation Data'!D127)),NA())</f>
        <v>#N/A</v>
      </c>
      <c r="Z133" s="92" t="e">
        <f ca="true">+IF(AND(ISNUMBER(OFFSET('Sanitation Data'!$D$12,0,10*ROW('Sanitation Data'!D127))),'Data Summary'!CO133="Yes"),OFFSET('Sanitation Data'!$D$12,0,10*ROW('Sanitation Data'!D127)),NA())</f>
        <v>#N/A</v>
      </c>
      <c r="AA133" s="92" t="e">
        <f ca="true">+IF(AND(ISNUMBER(OFFSET('Sanitation Data'!$E$4,0,10*ROW('Sanitation Data'!E127))),'Data Summary'!CP133="Yes"),100-OFFSET('Sanitation Data'!$E$4,0,10*ROW('Sanitation Data'!E127)),NA())</f>
        <v>#N/A</v>
      </c>
      <c r="AB133" s="92" t="e">
        <f ca="true">+IF(AND(ISNUMBER(OFFSET('Sanitation Data'!$E$6,0,10*ROW('Sanitation Data'!E127))),'Data Summary'!CQ133="Yes"),OFFSET('Sanitation Data'!$E$6,0,10*ROW('Sanitation Data'!E127)),NA())</f>
        <v>#N/A</v>
      </c>
      <c r="AC133" s="92" t="e">
        <f ca="true">+IF(AND(ISNUMBER(OFFSET('Sanitation Data'!$E$10,0,10*ROW('Sanitation Data'!E127))),'Data Summary'!CR133="Yes"),OFFSET('Sanitation Data'!$E$10,0,10*ROW('Sanitation Data'!E127)),NA())</f>
        <v>#N/A</v>
      </c>
      <c r="AD133" s="92" t="e">
        <f ca="true">+IF(AND(ISNUMBER(OFFSET('Sanitation Data'!$E$11,0,10*ROW('Sanitation Data'!E127))),'Data Summary'!CS133="Yes"),OFFSET('Sanitation Data'!$E$11,0,10*ROW('Sanitation Data'!E127)),NA())</f>
        <v>#N/A</v>
      </c>
      <c r="AE133" s="92" t="e">
        <f ca="true">+IF(AND(ISNUMBER(OFFSET('Sanitation Data'!$E$12,0,10*ROW('Sanitation Data'!E127))),'Data Summary'!CT133="Yes"),OFFSET('Sanitation Data'!$E$12,0,10*ROW('Sanitation Data'!E127)),NA())</f>
        <v>#N/A</v>
      </c>
      <c r="AF133" s="92" t="e">
        <f ca="true">+IF(AND(ISNUMBER(OFFSET('Sanitation Data'!$F$4,0,10*ROW('Sanitation Data'!F127))),'Data Summary'!CU133="Yes"),100-OFFSET('Sanitation Data'!$F$4,0,10*ROW('Sanitation Data'!F127)),NA())</f>
        <v>#N/A</v>
      </c>
      <c r="AG133" s="92" t="e">
        <f ca="true">+IF(AND(ISNUMBER(OFFSET('Sanitation Data'!$F$6,0,10*ROW('Sanitation Data'!F127))),'Data Summary'!CV133="Yes"),OFFSET('Sanitation Data'!$F$6,0,10*ROW('Sanitation Data'!F127)),NA())</f>
        <v>#N/A</v>
      </c>
      <c r="AH133" s="92" t="e">
        <f ca="true">+IF(AND(ISNUMBER(OFFSET('Sanitation Data'!$F$10,0,10*ROW('Sanitation Data'!F127))),'Data Summary'!CW133="Yes"),OFFSET('Sanitation Data'!$F$10,0,10*ROW('Sanitation Data'!F127)),NA())</f>
        <v>#N/A</v>
      </c>
      <c r="AI133" s="92" t="e">
        <f ca="true">+IF(AND(ISNUMBER(OFFSET('Sanitation Data'!$F$11,0,10*ROW('Sanitation Data'!F127))),'Data Summary'!CX133="Yes"),OFFSET('Sanitation Data'!$F$11,0,10*ROW('Sanitation Data'!F127)),NA())</f>
        <v>#N/A</v>
      </c>
      <c r="AJ133" s="92" t="e">
        <f ca="true">+IF(AND(ISNUMBER(OFFSET('Sanitation Data'!$F$12,0,10*ROW('Sanitation Data'!F127))),'Data Summary'!CY133="Yes"),OFFSET('Sanitation Data'!$F$12,0,10*ROW('Sanitation Data'!F127)),NA())</f>
        <v>#N/A</v>
      </c>
      <c r="AK133" s="92" t="e">
        <f ca="true">+IF(AND(ISNUMBER(OFFSET('Sanitation Data'!$G$4,0,10*ROW('Sanitation Data'!G127))),'Data Summary'!CZ133="Yes"),100-OFFSET('Sanitation Data'!$G$4,0,10*ROW('Sanitation Data'!G127)),NA())</f>
        <v>#N/A</v>
      </c>
      <c r="AL133" s="92" t="e">
        <f ca="true">+IF(AND(ISNUMBER(OFFSET('Sanitation Data'!$G$6,0,10*ROW('Sanitation Data'!G127))),'Data Summary'!DA133="Yes"),OFFSET('Sanitation Data'!$G$6,0,10*ROW('Sanitation Data'!G127)),NA())</f>
        <v>#N/A</v>
      </c>
      <c r="AM133" s="92" t="e">
        <f ca="true">+IF(AND(ISNUMBER(OFFSET('Sanitation Data'!$G$10,0,10*ROW('Sanitation Data'!G127))),'Data Summary'!DB133="Yes"),OFFSET('Sanitation Data'!$G$10,0,10*ROW('Sanitation Data'!G127)),NA())</f>
        <v>#N/A</v>
      </c>
      <c r="AN133" s="92" t="e">
        <f ca="true">+IF(AND(ISNUMBER(OFFSET('Sanitation Data'!$G$11,0,10*ROW('Sanitation Data'!G127))),'Data Summary'!DC133="Yes"),OFFSET('Sanitation Data'!$G$11,0,10*ROW('Sanitation Data'!G127)),NA())</f>
        <v>#N/A</v>
      </c>
      <c r="AO133" s="92" t="e">
        <f ca="true">+IF(AND(ISNUMBER(OFFSET('Sanitation Data'!$G$12,0,10*ROW('Sanitation Data'!G127))),'Data Summary'!DD133="Yes"),OFFSET('Sanitation Data'!$G$12,0,10*ROW('Sanitation Data'!G127)),NA())</f>
        <v>#N/A</v>
      </c>
      <c r="AP133" s="92" t="e">
        <f ca="true">+IF(AND(ISNUMBER(OFFSET('Sanitation Data'!$H$4,0,10*ROW('Sanitation Data'!H127))),'Data Summary'!DE133="Yes"),100-OFFSET('Sanitation Data'!$H$4,0,10*ROW('Sanitation Data'!H127)),NA())</f>
        <v>#N/A</v>
      </c>
      <c r="AQ133" s="92" t="e">
        <f ca="true">+IF(AND(ISNUMBER(OFFSET('Sanitation Data'!$H$6,0,10*ROW('Sanitation Data'!H127))),'Data Summary'!DF133="Yes"),OFFSET('Sanitation Data'!$H$6,0,10*ROW('Sanitation Data'!H127)),NA())</f>
        <v>#N/A</v>
      </c>
      <c r="AR133" s="92" t="e">
        <f ca="true">+IF(AND(ISNUMBER(OFFSET('Sanitation Data'!$H$10,0,10*ROW('Sanitation Data'!H127))),'Data Summary'!DG133="Yes"),OFFSET('Sanitation Data'!$H$10,0,10*ROW('Sanitation Data'!H127)),NA())</f>
        <v>#N/A</v>
      </c>
      <c r="AS133" s="92" t="e">
        <f ca="true">+IF(AND(ISNUMBER(OFFSET('Sanitation Data'!$H$11,0,10*ROW('Sanitation Data'!H127))),'Data Summary'!DH133="Yes"),OFFSET('Sanitation Data'!$H$11,0,10*ROW('Sanitation Data'!H127)),NA())</f>
        <v>#N/A</v>
      </c>
      <c r="AT133" s="92" t="e">
        <f ca="true">+IF(AND(ISNUMBER(OFFSET('Sanitation Data'!$H$12,0,10*ROW('Sanitation Data'!H127))),'Data Summary'!DI133="Yes"),OFFSET('Sanitation Data'!$H$12,0,10*ROW('Sanitation Data'!H127)),NA())</f>
        <v>#N/A</v>
      </c>
      <c r="AU133" s="92" t="e">
        <f ca="true">+IF(AND(ISNUMBER(OFFSET('Sanitation Data'!$I$4,0,10*ROW('Sanitation Data'!I127))),'Data Summary'!DJ133="Yes"),100-OFFSET('Sanitation Data'!$I$4,0,10*ROW('Sanitation Data'!I127)),NA())</f>
        <v>#N/A</v>
      </c>
      <c r="AV133" s="92" t="e">
        <f ca="true">+IF(AND(ISNUMBER(OFFSET('Sanitation Data'!$I$6,0,10*ROW('Sanitation Data'!I127))),'Data Summary'!DK133="Yes"),OFFSET('Sanitation Data'!$I$6,0,10*ROW('Sanitation Data'!I127)),NA())</f>
        <v>#N/A</v>
      </c>
      <c r="AW133" s="92" t="e">
        <f ca="true">+IF(AND(ISNUMBER(OFFSET('Sanitation Data'!$I$10,0,10*ROW('Sanitation Data'!I127))),'Data Summary'!DL133="Yes"),OFFSET('Sanitation Data'!$I$10,0,10*ROW('Sanitation Data'!I127)),NA())</f>
        <v>#N/A</v>
      </c>
      <c r="AX133" s="92" t="e">
        <f ca="true">+IF(AND(ISNUMBER(OFFSET('Sanitation Data'!$I$11,0,10*ROW('Sanitation Data'!I127))),'Data Summary'!DM133="Yes"),OFFSET('Sanitation Data'!$I$11,0,10*ROW('Sanitation Data'!I127)),NA())</f>
        <v>#N/A</v>
      </c>
      <c r="AY133" s="92" t="e">
        <f ca="true">+IF(AND(ISNUMBER(OFFSET('Sanitation Data'!$I$12,0,10*ROW('Sanitation Data'!I127))),'Data Summary'!DN133="Yes"),OFFSET('Sanitation Data'!$I$12,0,10*ROW('Sanitation Data'!I127)),NA())</f>
        <v>#N/A</v>
      </c>
      <c r="AZ133" s="93" t="e">
        <f ca="true">+IF(AND(ISNUMBER(OFFSET('Hygiene Data'!$D$5,0,10*ROW('Hygiene Data'!D127))),'Data Summary'!DO133="Yes"),OFFSET('Hygiene Data'!$D$5,0,10*ROW('Hygiene Data'!D127)),NA())</f>
        <v>#N/A</v>
      </c>
      <c r="BA133" s="93" t="e">
        <f ca="true">+IF(AND(ISNUMBER(OFFSET('Hygiene Data'!$D$7,0,10*ROW('Hygiene Data'!D127))),'Data Summary'!DP133="Yes"),OFFSET('Hygiene Data'!$D$7,0,10*ROW('Hygiene Data'!D127)),NA())</f>
        <v>#N/A</v>
      </c>
      <c r="BB133" s="93" t="e">
        <f ca="true">+IF(AND(ISNUMBER(OFFSET('Hygiene Data'!$D$9,0,10*ROW('Hygiene Data'!D127))),'Data Summary'!DQ133="Yes"),OFFSET('Hygiene Data'!$D$9,0,10*ROW('Hygiene Data'!D127)),NA())</f>
        <v>#N/A</v>
      </c>
      <c r="BC133" s="93" t="e">
        <f ca="true">+IF(AND(ISNUMBER(OFFSET('Hygiene Data'!$E$5,0,10*ROW('Hygiene Data'!E127))),'Data Summary'!DR133="Yes"),OFFSET('Hygiene Data'!$E$5,0,10*ROW('Hygiene Data'!E127)),NA())</f>
        <v>#N/A</v>
      </c>
      <c r="BD133" s="93" t="e">
        <f ca="true">+IF(AND(ISNUMBER(OFFSET('Hygiene Data'!$E$7,0,10*ROW('Hygiene Data'!E127))),'Data Summary'!DS133="Yes"),OFFSET('Hygiene Data'!$E$7,0,10*ROW('Hygiene Data'!E127)),NA())</f>
        <v>#N/A</v>
      </c>
      <c r="BE133" s="93" t="e">
        <f ca="true">+IF(AND(ISNUMBER(OFFSET('Hygiene Data'!$E$9,0,10*ROW('Hygiene Data'!E127))),'Data Summary'!DT133="Yes"),OFFSET('Hygiene Data'!$E$9,0,10*ROW('Hygiene Data'!E127)),NA())</f>
        <v>#N/A</v>
      </c>
      <c r="BF133" s="93" t="e">
        <f ca="true">+IF(AND(ISNUMBER(OFFSET('Hygiene Data'!$F$5,0,10*ROW('Hygiene Data'!F127))),'Data Summary'!DU133="Yes"),OFFSET('Hygiene Data'!$F$5,0,10*ROW('Hygiene Data'!F127)),NA())</f>
        <v>#N/A</v>
      </c>
      <c r="BG133" s="93" t="e">
        <f ca="true">+IF(AND(ISNUMBER(OFFSET('Hygiene Data'!$F$7,0,10*ROW('Hygiene Data'!F127))),'Data Summary'!DV133="Yes"),OFFSET('Hygiene Data'!$F$7,0,10*ROW('Hygiene Data'!F127)),NA())</f>
        <v>#N/A</v>
      </c>
      <c r="BH133" s="93" t="e">
        <f ca="true">+IF(AND(ISNUMBER(OFFSET('Hygiene Data'!$F$9,0,10*ROW('Hygiene Data'!F127))),'Data Summary'!DW133="Yes"),OFFSET('Hygiene Data'!$F$9,0,10*ROW('Hygiene Data'!F127)),NA())</f>
        <v>#N/A</v>
      </c>
      <c r="BI133" s="93" t="e">
        <f ca="true">+IF(AND(ISNUMBER(OFFSET('Hygiene Data'!$G$5,0,10*ROW('Hygiene Data'!G127))),'Data Summary'!DX133="Yes"),OFFSET('Hygiene Data'!$G$5,0,10*ROW('Hygiene Data'!G127)),NA())</f>
        <v>#N/A</v>
      </c>
      <c r="BJ133" s="93" t="e">
        <f ca="true">+IF(AND(ISNUMBER(OFFSET('Hygiene Data'!$G$7,0,10*ROW('Hygiene Data'!G127))),'Data Summary'!DY133="Yes"),OFFSET('Hygiene Data'!$G$7,0,10*ROW('Hygiene Data'!G127)),NA())</f>
        <v>#N/A</v>
      </c>
      <c r="BK133" s="93" t="e">
        <f ca="true">+IF(AND(ISNUMBER(OFFSET('Hygiene Data'!$G$9,0,10*ROW('Hygiene Data'!G127))),'Data Summary'!DZ133="Yes"),OFFSET('Hygiene Data'!$G$9,0,10*ROW('Hygiene Data'!G127)),NA())</f>
        <v>#N/A</v>
      </c>
      <c r="BL133" s="93" t="e">
        <f ca="true">+IF(AND(ISNUMBER(OFFSET('Hygiene Data'!$H$5,0,10*ROW('Hygiene Data'!H127))),'Data Summary'!EA133="Yes"),OFFSET('Hygiene Data'!$H$5,0,10*ROW('Hygiene Data'!H127)),NA())</f>
        <v>#N/A</v>
      </c>
      <c r="BM133" s="93" t="e">
        <f ca="true">+IF(AND(ISNUMBER(OFFSET('Hygiene Data'!$H$7,0,10*ROW('Hygiene Data'!H127))),'Data Summary'!EB133="Yes"),OFFSET('Hygiene Data'!$H$7,0,10*ROW('Hygiene Data'!H127)),NA())</f>
        <v>#N/A</v>
      </c>
      <c r="BN133" s="93" t="e">
        <f ca="true">+IF(AND(ISNUMBER(OFFSET('Hygiene Data'!$H$9,0,10*ROW('Hygiene Data'!H127))),'Data Summary'!EC133="Yes"),OFFSET('Hygiene Data'!$H$9,0,10*ROW('Hygiene Data'!H127)),NA())</f>
        <v>#N/A</v>
      </c>
      <c r="BO133" s="93" t="e">
        <f ca="true">+IF(AND(ISNUMBER(OFFSET('Hygiene Data'!$I$5,0,10*ROW('Hygiene Data'!I127))),'Data Summary'!ED133="Yes"),OFFSET('Hygiene Data'!$I$5,0,10*ROW('Hygiene Data'!I127)),NA())</f>
        <v>#N/A</v>
      </c>
      <c r="BP133" s="93" t="e">
        <f ca="true">+IF(AND(ISNUMBER(OFFSET('Hygiene Data'!$I$7,0,10*ROW('Hygiene Data'!I127))),'Data Summary'!EE133="Yes"),OFFSET('Hygiene Data'!$I$7,0,10*ROW('Hygiene Data'!I127)),NA())</f>
        <v>#N/A</v>
      </c>
      <c r="BQ133" s="93" t="e">
        <f ca="true">+IF(AND(ISNUMBER(OFFSET('Hygiene Data'!$I$9,0,10*ROW('Hygiene Data'!I127))),'Data Summary'!EF133="Yes"),OFFSET('Hygiene Data'!$I$9,0,10*ROW('Hygiene Data'!I127)),NA())</f>
        <v>#N/A</v>
      </c>
    </row>
    <row xmlns:x14ac="http://schemas.microsoft.com/office/spreadsheetml/2009/9/ac" r="134" x14ac:dyDescent="0.2">
      <c r="A134" s="325" t="e">
        <f ca="true">+RIGHT('Data Summary'!A134,LEN('Data Summary'!A134)-9)</f>
        <v>#VALUE!</v>
      </c>
      <c r="B134" s="35" t="str">
        <f ca="true">+IF(ISTEXT('Data Summary'!B134),'Data Summary'!B134,"")</f>
        <v/>
      </c>
      <c r="C134" s="324" t="e">
        <f ca="true">+VALUE('Data Summary'!C134)</f>
        <v>#VALUE!</v>
      </c>
      <c r="D134" s="91" t="e">
        <f ca="true">+IF(AND(ISNUMBER(OFFSET('Water Data'!$D$4,0,10*ROW('Water Data'!D128))),'Data Summary'!BS134="Yes"),100-OFFSET('Water Data'!$D$4,0,10*ROW('Water Data'!D128)),NA())</f>
        <v>#N/A</v>
      </c>
      <c r="E134" s="91" t="e">
        <f ca="true">+IF(AND(ISNUMBER(OFFSET('Water Data'!$D$6,0,10*ROW('Water Data'!D128))),'Data Summary'!BT134="Yes"),OFFSET('Water Data'!$D$6,0,10*ROW('Water Data'!D128)),NA())</f>
        <v>#N/A</v>
      </c>
      <c r="F134" s="91" t="e">
        <f ca="true">+IF(AND(ISNUMBER(OFFSET('Water Data'!$D$9,0,10*ROW('Water Data'!D128))),'Data Summary'!BU134="Yes"),OFFSET('Water Data'!$D$9,0,10*ROW('Water Data'!D128)),NA())</f>
        <v>#N/A</v>
      </c>
      <c r="G134" s="91" t="e">
        <f ca="true">+IF(AND(ISNUMBER(OFFSET('Water Data'!$E$4,0,10*ROW('Water Data'!E128))),'Data Summary'!BV134="Yes"),100-OFFSET('Water Data'!$E$4,0,10*ROW('Water Data'!E128)),NA())</f>
        <v>#N/A</v>
      </c>
      <c r="H134" s="91" t="e">
        <f ca="true">+IF(AND(ISNUMBER(OFFSET('Water Data'!$E$6,0,10*ROW('Water Data'!E128))),'Data Summary'!BW134="Yes"),OFFSET('Water Data'!$E$6,0,10*ROW('Water Data'!E128)),NA())</f>
        <v>#N/A</v>
      </c>
      <c r="I134" s="91" t="e">
        <f ca="true">+IF(AND(ISNUMBER(OFFSET('Water Data'!$E$9,0,10*ROW('Water Data'!E128))),'Data Summary'!BX134="Yes"),OFFSET('Water Data'!$E$9,0,10*ROW('Water Data'!E128)),NA())</f>
        <v>#N/A</v>
      </c>
      <c r="J134" s="91" t="e">
        <f ca="true">+IF(AND(ISNUMBER(OFFSET('Water Data'!$F$4,0,10*ROW('Water Data'!F128))),'Data Summary'!BY134="Yes"),100-OFFSET('Water Data'!$F$4,0,10*ROW('Water Data'!F128)),NA())</f>
        <v>#N/A</v>
      </c>
      <c r="K134" s="91" t="e">
        <f ca="true">+IF(AND(ISNUMBER(OFFSET('Water Data'!$F$6,0,10*ROW('Water Data'!F128))),'Data Summary'!BZ134="Yes"),OFFSET('Water Data'!$F$6,0,10*ROW('Water Data'!F128)),NA())</f>
        <v>#N/A</v>
      </c>
      <c r="L134" s="91" t="e">
        <f ca="true">+IF(AND(ISNUMBER(OFFSET('Water Data'!$F$9,0,10*ROW('Water Data'!F128))),'Data Summary'!CA134="Yes"),OFFSET('Water Data'!$F$9,0,10*ROW('Water Data'!F128)),NA())</f>
        <v>#N/A</v>
      </c>
      <c r="M134" s="91" t="e">
        <f ca="true">+IF(AND(ISNUMBER(OFFSET('Water Data'!$G$4,0,10*ROW('Water Data'!G128))),'Data Summary'!CB134="Yes"),100-OFFSET('Water Data'!$G$4,0,10*ROW('Water Data'!G128)),NA())</f>
        <v>#N/A</v>
      </c>
      <c r="N134" s="91" t="e">
        <f ca="true">+IF(AND(ISNUMBER(OFFSET('Water Data'!$G$6,0,10*ROW('Water Data'!G128))),'Data Summary'!CC134="Yes"),OFFSET('Water Data'!$G$6,0,10*ROW('Water Data'!G128)),NA())</f>
        <v>#N/A</v>
      </c>
      <c r="O134" s="91" t="e">
        <f ca="true">+IF(AND(ISNUMBER(OFFSET('Water Data'!$G$9,0,10*ROW('Water Data'!G128))),'Data Summary'!CD134="Yes"),OFFSET('Water Data'!$G$9,0,10*ROW('Water Data'!G128)),NA())</f>
        <v>#N/A</v>
      </c>
      <c r="P134" s="91" t="e">
        <f ca="true">+IF(AND(ISNUMBER(OFFSET('Water Data'!$H$4,0,10*ROW('Water Data'!H128))),'Data Summary'!CE134="Yes"),100-OFFSET('Water Data'!$H$4,0,10*ROW('Water Data'!H128)),NA())</f>
        <v>#N/A</v>
      </c>
      <c r="Q134" s="91" t="e">
        <f ca="true">+IF(AND(ISNUMBER(OFFSET('Water Data'!$H$6,0,10*ROW('Water Data'!H128))),'Data Summary'!CF134="Yes"),OFFSET('Water Data'!$H$6,0,10*ROW('Water Data'!H128)),NA())</f>
        <v>#N/A</v>
      </c>
      <c r="R134" s="91" t="e">
        <f ca="true">+IF(AND(ISNUMBER(OFFSET('Water Data'!$H$9,0,10*ROW('Water Data'!H128))),'Data Summary'!CG134="Yes"),OFFSET('Water Data'!$H$9,0,10*ROW('Water Data'!H128)),NA())</f>
        <v>#N/A</v>
      </c>
      <c r="S134" s="91" t="e">
        <f ca="true">+IF(AND(ISNUMBER(OFFSET('Water Data'!$I$4,0,10*ROW('Water Data'!I128))),'Data Summary'!CH134="Yes"),100-OFFSET('Water Data'!$I$4,0,10*ROW('Water Data'!I128)),NA())</f>
        <v>#N/A</v>
      </c>
      <c r="T134" s="91" t="e">
        <f ca="true">+IF(AND(ISNUMBER(OFFSET('Water Data'!$I$6,0,10*ROW('Water Data'!I128))),'Data Summary'!CI134="Yes"),OFFSET('Water Data'!$I$6,0,10*ROW('Water Data'!I128)),NA())</f>
        <v>#N/A</v>
      </c>
      <c r="U134" s="91" t="e">
        <f ca="true">+IF(AND(ISNUMBER(OFFSET('Water Data'!$I$9,0,10*ROW('Water Data'!I128))),'Data Summary'!CJ134="Yes"),OFFSET('Water Data'!$I$9,0,10*ROW('Water Data'!I128)),NA())</f>
        <v>#N/A</v>
      </c>
      <c r="V134" s="92" t="e">
        <f ca="true">+IF(AND(ISNUMBER(OFFSET('Sanitation Data'!$D$4,0,10*ROW('Sanitation Data'!D128))),'Data Summary'!CK134="Yes"),100-OFFSET('Sanitation Data'!$D$4,0,10*ROW('Sanitation Data'!D128)),NA())</f>
        <v>#N/A</v>
      </c>
      <c r="W134" s="92" t="e">
        <f ca="true">+IF(AND(ISNUMBER(OFFSET('Sanitation Data'!$D$6,0,10*ROW('Sanitation Data'!D128))),'Data Summary'!CL134="Yes"),OFFSET('Sanitation Data'!$D$6,0,10*ROW('Sanitation Data'!D128)),NA())</f>
        <v>#N/A</v>
      </c>
      <c r="X134" s="92" t="e">
        <f ca="true">+IF(AND(ISNUMBER(OFFSET('Sanitation Data'!$D$10,0,10*ROW('Sanitation Data'!D128))),'Data Summary'!CM134="Yes"),OFFSET('Sanitation Data'!$D$10,0,10*ROW('Sanitation Data'!D128)),NA())</f>
        <v>#N/A</v>
      </c>
      <c r="Y134" s="92" t="e">
        <f ca="true">+IF(AND(ISNUMBER(OFFSET('Sanitation Data'!$D$11,0,10*ROW('Sanitation Data'!D128))),'Data Summary'!CN134="Yes"),OFFSET('Sanitation Data'!$D$11,0,10*ROW('Sanitation Data'!D128)),NA())</f>
        <v>#N/A</v>
      </c>
      <c r="Z134" s="92" t="e">
        <f ca="true">+IF(AND(ISNUMBER(OFFSET('Sanitation Data'!$D$12,0,10*ROW('Sanitation Data'!D128))),'Data Summary'!CO134="Yes"),OFFSET('Sanitation Data'!$D$12,0,10*ROW('Sanitation Data'!D128)),NA())</f>
        <v>#N/A</v>
      </c>
      <c r="AA134" s="92" t="e">
        <f ca="true">+IF(AND(ISNUMBER(OFFSET('Sanitation Data'!$E$4,0,10*ROW('Sanitation Data'!E128))),'Data Summary'!CP134="Yes"),100-OFFSET('Sanitation Data'!$E$4,0,10*ROW('Sanitation Data'!E128)),NA())</f>
        <v>#N/A</v>
      </c>
      <c r="AB134" s="92" t="e">
        <f ca="true">+IF(AND(ISNUMBER(OFFSET('Sanitation Data'!$E$6,0,10*ROW('Sanitation Data'!E128))),'Data Summary'!CQ134="Yes"),OFFSET('Sanitation Data'!$E$6,0,10*ROW('Sanitation Data'!E128)),NA())</f>
        <v>#N/A</v>
      </c>
      <c r="AC134" s="92" t="e">
        <f ca="true">+IF(AND(ISNUMBER(OFFSET('Sanitation Data'!$E$10,0,10*ROW('Sanitation Data'!E128))),'Data Summary'!CR134="Yes"),OFFSET('Sanitation Data'!$E$10,0,10*ROW('Sanitation Data'!E128)),NA())</f>
        <v>#N/A</v>
      </c>
      <c r="AD134" s="92" t="e">
        <f ca="true">+IF(AND(ISNUMBER(OFFSET('Sanitation Data'!$E$11,0,10*ROW('Sanitation Data'!E128))),'Data Summary'!CS134="Yes"),OFFSET('Sanitation Data'!$E$11,0,10*ROW('Sanitation Data'!E128)),NA())</f>
        <v>#N/A</v>
      </c>
      <c r="AE134" s="92" t="e">
        <f ca="true">+IF(AND(ISNUMBER(OFFSET('Sanitation Data'!$E$12,0,10*ROW('Sanitation Data'!E128))),'Data Summary'!CT134="Yes"),OFFSET('Sanitation Data'!$E$12,0,10*ROW('Sanitation Data'!E128)),NA())</f>
        <v>#N/A</v>
      </c>
      <c r="AF134" s="92" t="e">
        <f ca="true">+IF(AND(ISNUMBER(OFFSET('Sanitation Data'!$F$4,0,10*ROW('Sanitation Data'!F128))),'Data Summary'!CU134="Yes"),100-OFFSET('Sanitation Data'!$F$4,0,10*ROW('Sanitation Data'!F128)),NA())</f>
        <v>#N/A</v>
      </c>
      <c r="AG134" s="92" t="e">
        <f ca="true">+IF(AND(ISNUMBER(OFFSET('Sanitation Data'!$F$6,0,10*ROW('Sanitation Data'!F128))),'Data Summary'!CV134="Yes"),OFFSET('Sanitation Data'!$F$6,0,10*ROW('Sanitation Data'!F128)),NA())</f>
        <v>#N/A</v>
      </c>
      <c r="AH134" s="92" t="e">
        <f ca="true">+IF(AND(ISNUMBER(OFFSET('Sanitation Data'!$F$10,0,10*ROW('Sanitation Data'!F128))),'Data Summary'!CW134="Yes"),OFFSET('Sanitation Data'!$F$10,0,10*ROW('Sanitation Data'!F128)),NA())</f>
        <v>#N/A</v>
      </c>
      <c r="AI134" s="92" t="e">
        <f ca="true">+IF(AND(ISNUMBER(OFFSET('Sanitation Data'!$F$11,0,10*ROW('Sanitation Data'!F128))),'Data Summary'!CX134="Yes"),OFFSET('Sanitation Data'!$F$11,0,10*ROW('Sanitation Data'!F128)),NA())</f>
        <v>#N/A</v>
      </c>
      <c r="AJ134" s="92" t="e">
        <f ca="true">+IF(AND(ISNUMBER(OFFSET('Sanitation Data'!$F$12,0,10*ROW('Sanitation Data'!F128))),'Data Summary'!CY134="Yes"),OFFSET('Sanitation Data'!$F$12,0,10*ROW('Sanitation Data'!F128)),NA())</f>
        <v>#N/A</v>
      </c>
      <c r="AK134" s="92" t="e">
        <f ca="true">+IF(AND(ISNUMBER(OFFSET('Sanitation Data'!$G$4,0,10*ROW('Sanitation Data'!G128))),'Data Summary'!CZ134="Yes"),100-OFFSET('Sanitation Data'!$G$4,0,10*ROW('Sanitation Data'!G128)),NA())</f>
        <v>#N/A</v>
      </c>
      <c r="AL134" s="92" t="e">
        <f ca="true">+IF(AND(ISNUMBER(OFFSET('Sanitation Data'!$G$6,0,10*ROW('Sanitation Data'!G128))),'Data Summary'!DA134="Yes"),OFFSET('Sanitation Data'!$G$6,0,10*ROW('Sanitation Data'!G128)),NA())</f>
        <v>#N/A</v>
      </c>
      <c r="AM134" s="92" t="e">
        <f ca="true">+IF(AND(ISNUMBER(OFFSET('Sanitation Data'!$G$10,0,10*ROW('Sanitation Data'!G128))),'Data Summary'!DB134="Yes"),OFFSET('Sanitation Data'!$G$10,0,10*ROW('Sanitation Data'!G128)),NA())</f>
        <v>#N/A</v>
      </c>
      <c r="AN134" s="92" t="e">
        <f ca="true">+IF(AND(ISNUMBER(OFFSET('Sanitation Data'!$G$11,0,10*ROW('Sanitation Data'!G128))),'Data Summary'!DC134="Yes"),OFFSET('Sanitation Data'!$G$11,0,10*ROW('Sanitation Data'!G128)),NA())</f>
        <v>#N/A</v>
      </c>
      <c r="AO134" s="92" t="e">
        <f ca="true">+IF(AND(ISNUMBER(OFFSET('Sanitation Data'!$G$12,0,10*ROW('Sanitation Data'!G128))),'Data Summary'!DD134="Yes"),OFFSET('Sanitation Data'!$G$12,0,10*ROW('Sanitation Data'!G128)),NA())</f>
        <v>#N/A</v>
      </c>
      <c r="AP134" s="92" t="e">
        <f ca="true">+IF(AND(ISNUMBER(OFFSET('Sanitation Data'!$H$4,0,10*ROW('Sanitation Data'!H128))),'Data Summary'!DE134="Yes"),100-OFFSET('Sanitation Data'!$H$4,0,10*ROW('Sanitation Data'!H128)),NA())</f>
        <v>#N/A</v>
      </c>
      <c r="AQ134" s="92" t="e">
        <f ca="true">+IF(AND(ISNUMBER(OFFSET('Sanitation Data'!$H$6,0,10*ROW('Sanitation Data'!H128))),'Data Summary'!DF134="Yes"),OFFSET('Sanitation Data'!$H$6,0,10*ROW('Sanitation Data'!H128)),NA())</f>
        <v>#N/A</v>
      </c>
      <c r="AR134" s="92" t="e">
        <f ca="true">+IF(AND(ISNUMBER(OFFSET('Sanitation Data'!$H$10,0,10*ROW('Sanitation Data'!H128))),'Data Summary'!DG134="Yes"),OFFSET('Sanitation Data'!$H$10,0,10*ROW('Sanitation Data'!H128)),NA())</f>
        <v>#N/A</v>
      </c>
      <c r="AS134" s="92" t="e">
        <f ca="true">+IF(AND(ISNUMBER(OFFSET('Sanitation Data'!$H$11,0,10*ROW('Sanitation Data'!H128))),'Data Summary'!DH134="Yes"),OFFSET('Sanitation Data'!$H$11,0,10*ROW('Sanitation Data'!H128)),NA())</f>
        <v>#N/A</v>
      </c>
      <c r="AT134" s="92" t="e">
        <f ca="true">+IF(AND(ISNUMBER(OFFSET('Sanitation Data'!$H$12,0,10*ROW('Sanitation Data'!H128))),'Data Summary'!DI134="Yes"),OFFSET('Sanitation Data'!$H$12,0,10*ROW('Sanitation Data'!H128)),NA())</f>
        <v>#N/A</v>
      </c>
      <c r="AU134" s="92" t="e">
        <f ca="true">+IF(AND(ISNUMBER(OFFSET('Sanitation Data'!$I$4,0,10*ROW('Sanitation Data'!I128))),'Data Summary'!DJ134="Yes"),100-OFFSET('Sanitation Data'!$I$4,0,10*ROW('Sanitation Data'!I128)),NA())</f>
        <v>#N/A</v>
      </c>
      <c r="AV134" s="92" t="e">
        <f ca="true">+IF(AND(ISNUMBER(OFFSET('Sanitation Data'!$I$6,0,10*ROW('Sanitation Data'!I128))),'Data Summary'!DK134="Yes"),OFFSET('Sanitation Data'!$I$6,0,10*ROW('Sanitation Data'!I128)),NA())</f>
        <v>#N/A</v>
      </c>
      <c r="AW134" s="92" t="e">
        <f ca="true">+IF(AND(ISNUMBER(OFFSET('Sanitation Data'!$I$10,0,10*ROW('Sanitation Data'!I128))),'Data Summary'!DL134="Yes"),OFFSET('Sanitation Data'!$I$10,0,10*ROW('Sanitation Data'!I128)),NA())</f>
        <v>#N/A</v>
      </c>
      <c r="AX134" s="92" t="e">
        <f ca="true">+IF(AND(ISNUMBER(OFFSET('Sanitation Data'!$I$11,0,10*ROW('Sanitation Data'!I128))),'Data Summary'!DM134="Yes"),OFFSET('Sanitation Data'!$I$11,0,10*ROW('Sanitation Data'!I128)),NA())</f>
        <v>#N/A</v>
      </c>
      <c r="AY134" s="92" t="e">
        <f ca="true">+IF(AND(ISNUMBER(OFFSET('Sanitation Data'!$I$12,0,10*ROW('Sanitation Data'!I128))),'Data Summary'!DN134="Yes"),OFFSET('Sanitation Data'!$I$12,0,10*ROW('Sanitation Data'!I128)),NA())</f>
        <v>#N/A</v>
      </c>
      <c r="AZ134" s="93" t="e">
        <f ca="true">+IF(AND(ISNUMBER(OFFSET('Hygiene Data'!$D$5,0,10*ROW('Hygiene Data'!D128))),'Data Summary'!DO134="Yes"),OFFSET('Hygiene Data'!$D$5,0,10*ROW('Hygiene Data'!D128)),NA())</f>
        <v>#N/A</v>
      </c>
      <c r="BA134" s="93" t="e">
        <f ca="true">+IF(AND(ISNUMBER(OFFSET('Hygiene Data'!$D$7,0,10*ROW('Hygiene Data'!D128))),'Data Summary'!DP134="Yes"),OFFSET('Hygiene Data'!$D$7,0,10*ROW('Hygiene Data'!D128)),NA())</f>
        <v>#N/A</v>
      </c>
      <c r="BB134" s="93" t="e">
        <f ca="true">+IF(AND(ISNUMBER(OFFSET('Hygiene Data'!$D$9,0,10*ROW('Hygiene Data'!D128))),'Data Summary'!DQ134="Yes"),OFFSET('Hygiene Data'!$D$9,0,10*ROW('Hygiene Data'!D128)),NA())</f>
        <v>#N/A</v>
      </c>
      <c r="BC134" s="93" t="e">
        <f ca="true">+IF(AND(ISNUMBER(OFFSET('Hygiene Data'!$E$5,0,10*ROW('Hygiene Data'!E128))),'Data Summary'!DR134="Yes"),OFFSET('Hygiene Data'!$E$5,0,10*ROW('Hygiene Data'!E128)),NA())</f>
        <v>#N/A</v>
      </c>
      <c r="BD134" s="93" t="e">
        <f ca="true">+IF(AND(ISNUMBER(OFFSET('Hygiene Data'!$E$7,0,10*ROW('Hygiene Data'!E128))),'Data Summary'!DS134="Yes"),OFFSET('Hygiene Data'!$E$7,0,10*ROW('Hygiene Data'!E128)),NA())</f>
        <v>#N/A</v>
      </c>
      <c r="BE134" s="93" t="e">
        <f ca="true">+IF(AND(ISNUMBER(OFFSET('Hygiene Data'!$E$9,0,10*ROW('Hygiene Data'!E128))),'Data Summary'!DT134="Yes"),OFFSET('Hygiene Data'!$E$9,0,10*ROW('Hygiene Data'!E128)),NA())</f>
        <v>#N/A</v>
      </c>
      <c r="BF134" s="93" t="e">
        <f ca="true">+IF(AND(ISNUMBER(OFFSET('Hygiene Data'!$F$5,0,10*ROW('Hygiene Data'!F128))),'Data Summary'!DU134="Yes"),OFFSET('Hygiene Data'!$F$5,0,10*ROW('Hygiene Data'!F128)),NA())</f>
        <v>#N/A</v>
      </c>
      <c r="BG134" s="93" t="e">
        <f ca="true">+IF(AND(ISNUMBER(OFFSET('Hygiene Data'!$F$7,0,10*ROW('Hygiene Data'!F128))),'Data Summary'!DV134="Yes"),OFFSET('Hygiene Data'!$F$7,0,10*ROW('Hygiene Data'!F128)),NA())</f>
        <v>#N/A</v>
      </c>
      <c r="BH134" s="93" t="e">
        <f ca="true">+IF(AND(ISNUMBER(OFFSET('Hygiene Data'!$F$9,0,10*ROW('Hygiene Data'!F128))),'Data Summary'!DW134="Yes"),OFFSET('Hygiene Data'!$F$9,0,10*ROW('Hygiene Data'!F128)),NA())</f>
        <v>#N/A</v>
      </c>
      <c r="BI134" s="93" t="e">
        <f ca="true">+IF(AND(ISNUMBER(OFFSET('Hygiene Data'!$G$5,0,10*ROW('Hygiene Data'!G128))),'Data Summary'!DX134="Yes"),OFFSET('Hygiene Data'!$G$5,0,10*ROW('Hygiene Data'!G128)),NA())</f>
        <v>#N/A</v>
      </c>
      <c r="BJ134" s="93" t="e">
        <f ca="true">+IF(AND(ISNUMBER(OFFSET('Hygiene Data'!$G$7,0,10*ROW('Hygiene Data'!G128))),'Data Summary'!DY134="Yes"),OFFSET('Hygiene Data'!$G$7,0,10*ROW('Hygiene Data'!G128)),NA())</f>
        <v>#N/A</v>
      </c>
      <c r="BK134" s="93" t="e">
        <f ca="true">+IF(AND(ISNUMBER(OFFSET('Hygiene Data'!$G$9,0,10*ROW('Hygiene Data'!G128))),'Data Summary'!DZ134="Yes"),OFFSET('Hygiene Data'!$G$9,0,10*ROW('Hygiene Data'!G128)),NA())</f>
        <v>#N/A</v>
      </c>
      <c r="BL134" s="93" t="e">
        <f ca="true">+IF(AND(ISNUMBER(OFFSET('Hygiene Data'!$H$5,0,10*ROW('Hygiene Data'!H128))),'Data Summary'!EA134="Yes"),OFFSET('Hygiene Data'!$H$5,0,10*ROW('Hygiene Data'!H128)),NA())</f>
        <v>#N/A</v>
      </c>
      <c r="BM134" s="93" t="e">
        <f ca="true">+IF(AND(ISNUMBER(OFFSET('Hygiene Data'!$H$7,0,10*ROW('Hygiene Data'!H128))),'Data Summary'!EB134="Yes"),OFFSET('Hygiene Data'!$H$7,0,10*ROW('Hygiene Data'!H128)),NA())</f>
        <v>#N/A</v>
      </c>
      <c r="BN134" s="93" t="e">
        <f ca="true">+IF(AND(ISNUMBER(OFFSET('Hygiene Data'!$H$9,0,10*ROW('Hygiene Data'!H128))),'Data Summary'!EC134="Yes"),OFFSET('Hygiene Data'!$H$9,0,10*ROW('Hygiene Data'!H128)),NA())</f>
        <v>#N/A</v>
      </c>
      <c r="BO134" s="93" t="e">
        <f ca="true">+IF(AND(ISNUMBER(OFFSET('Hygiene Data'!$I$5,0,10*ROW('Hygiene Data'!I128))),'Data Summary'!ED134="Yes"),OFFSET('Hygiene Data'!$I$5,0,10*ROW('Hygiene Data'!I128)),NA())</f>
        <v>#N/A</v>
      </c>
      <c r="BP134" s="93" t="e">
        <f ca="true">+IF(AND(ISNUMBER(OFFSET('Hygiene Data'!$I$7,0,10*ROW('Hygiene Data'!I128))),'Data Summary'!EE134="Yes"),OFFSET('Hygiene Data'!$I$7,0,10*ROW('Hygiene Data'!I128)),NA())</f>
        <v>#N/A</v>
      </c>
      <c r="BQ134" s="93" t="e">
        <f ca="true">+IF(AND(ISNUMBER(OFFSET('Hygiene Data'!$I$9,0,10*ROW('Hygiene Data'!I128))),'Data Summary'!EF134="Yes"),OFFSET('Hygiene Data'!$I$9,0,10*ROW('Hygiene Data'!I128)),NA())</f>
        <v>#N/A</v>
      </c>
    </row>
    <row xmlns:x14ac="http://schemas.microsoft.com/office/spreadsheetml/2009/9/ac" r="135" x14ac:dyDescent="0.2">
      <c r="A135" s="325" t="e">
        <f ca="true">+RIGHT('Data Summary'!A135,LEN('Data Summary'!A135)-9)</f>
        <v>#VALUE!</v>
      </c>
      <c r="B135" s="35" t="str">
        <f ca="true">+IF(ISTEXT('Data Summary'!B135),'Data Summary'!B135,"")</f>
        <v/>
      </c>
      <c r="C135" s="324" t="e">
        <f ca="true">+VALUE('Data Summary'!C135)</f>
        <v>#VALUE!</v>
      </c>
      <c r="D135" s="91" t="e">
        <f ca="true">+IF(AND(ISNUMBER(OFFSET('Water Data'!$D$4,0,10*ROW('Water Data'!D129))),'Data Summary'!BS135="Yes"),100-OFFSET('Water Data'!$D$4,0,10*ROW('Water Data'!D129)),NA())</f>
        <v>#N/A</v>
      </c>
      <c r="E135" s="91" t="e">
        <f ca="true">+IF(AND(ISNUMBER(OFFSET('Water Data'!$D$6,0,10*ROW('Water Data'!D129))),'Data Summary'!BT135="Yes"),OFFSET('Water Data'!$D$6,0,10*ROW('Water Data'!D129)),NA())</f>
        <v>#N/A</v>
      </c>
      <c r="F135" s="91" t="e">
        <f ca="true">+IF(AND(ISNUMBER(OFFSET('Water Data'!$D$9,0,10*ROW('Water Data'!D129))),'Data Summary'!BU135="Yes"),OFFSET('Water Data'!$D$9,0,10*ROW('Water Data'!D129)),NA())</f>
        <v>#N/A</v>
      </c>
      <c r="G135" s="91" t="e">
        <f ca="true">+IF(AND(ISNUMBER(OFFSET('Water Data'!$E$4,0,10*ROW('Water Data'!E129))),'Data Summary'!BV135="Yes"),100-OFFSET('Water Data'!$E$4,0,10*ROW('Water Data'!E129)),NA())</f>
        <v>#N/A</v>
      </c>
      <c r="H135" s="91" t="e">
        <f ca="true">+IF(AND(ISNUMBER(OFFSET('Water Data'!$E$6,0,10*ROW('Water Data'!E129))),'Data Summary'!BW135="Yes"),OFFSET('Water Data'!$E$6,0,10*ROW('Water Data'!E129)),NA())</f>
        <v>#N/A</v>
      </c>
      <c r="I135" s="91" t="e">
        <f ca="true">+IF(AND(ISNUMBER(OFFSET('Water Data'!$E$9,0,10*ROW('Water Data'!E129))),'Data Summary'!BX135="Yes"),OFFSET('Water Data'!$E$9,0,10*ROW('Water Data'!E129)),NA())</f>
        <v>#N/A</v>
      </c>
      <c r="J135" s="91" t="e">
        <f ca="true">+IF(AND(ISNUMBER(OFFSET('Water Data'!$F$4,0,10*ROW('Water Data'!F129))),'Data Summary'!BY135="Yes"),100-OFFSET('Water Data'!$F$4,0,10*ROW('Water Data'!F129)),NA())</f>
        <v>#N/A</v>
      </c>
      <c r="K135" s="91" t="e">
        <f ca="true">+IF(AND(ISNUMBER(OFFSET('Water Data'!$F$6,0,10*ROW('Water Data'!F129))),'Data Summary'!BZ135="Yes"),OFFSET('Water Data'!$F$6,0,10*ROW('Water Data'!F129)),NA())</f>
        <v>#N/A</v>
      </c>
      <c r="L135" s="91" t="e">
        <f ca="true">+IF(AND(ISNUMBER(OFFSET('Water Data'!$F$9,0,10*ROW('Water Data'!F129))),'Data Summary'!CA135="Yes"),OFFSET('Water Data'!$F$9,0,10*ROW('Water Data'!F129)),NA())</f>
        <v>#N/A</v>
      </c>
      <c r="M135" s="91" t="e">
        <f ca="true">+IF(AND(ISNUMBER(OFFSET('Water Data'!$G$4,0,10*ROW('Water Data'!G129))),'Data Summary'!CB135="Yes"),100-OFFSET('Water Data'!$G$4,0,10*ROW('Water Data'!G129)),NA())</f>
        <v>#N/A</v>
      </c>
      <c r="N135" s="91" t="e">
        <f ca="true">+IF(AND(ISNUMBER(OFFSET('Water Data'!$G$6,0,10*ROW('Water Data'!G129))),'Data Summary'!CC135="Yes"),OFFSET('Water Data'!$G$6,0,10*ROW('Water Data'!G129)),NA())</f>
        <v>#N/A</v>
      </c>
      <c r="O135" s="91" t="e">
        <f ca="true">+IF(AND(ISNUMBER(OFFSET('Water Data'!$G$9,0,10*ROW('Water Data'!G129))),'Data Summary'!CD135="Yes"),OFFSET('Water Data'!$G$9,0,10*ROW('Water Data'!G129)),NA())</f>
        <v>#N/A</v>
      </c>
      <c r="P135" s="91" t="e">
        <f ca="true">+IF(AND(ISNUMBER(OFFSET('Water Data'!$H$4,0,10*ROW('Water Data'!H129))),'Data Summary'!CE135="Yes"),100-OFFSET('Water Data'!$H$4,0,10*ROW('Water Data'!H129)),NA())</f>
        <v>#N/A</v>
      </c>
      <c r="Q135" s="91" t="e">
        <f ca="true">+IF(AND(ISNUMBER(OFFSET('Water Data'!$H$6,0,10*ROW('Water Data'!H129))),'Data Summary'!CF135="Yes"),OFFSET('Water Data'!$H$6,0,10*ROW('Water Data'!H129)),NA())</f>
        <v>#N/A</v>
      </c>
      <c r="R135" s="91" t="e">
        <f ca="true">+IF(AND(ISNUMBER(OFFSET('Water Data'!$H$9,0,10*ROW('Water Data'!H129))),'Data Summary'!CG135="Yes"),OFFSET('Water Data'!$H$9,0,10*ROW('Water Data'!H129)),NA())</f>
        <v>#N/A</v>
      </c>
      <c r="S135" s="91" t="e">
        <f ca="true">+IF(AND(ISNUMBER(OFFSET('Water Data'!$I$4,0,10*ROW('Water Data'!I129))),'Data Summary'!CH135="Yes"),100-OFFSET('Water Data'!$I$4,0,10*ROW('Water Data'!I129)),NA())</f>
        <v>#N/A</v>
      </c>
      <c r="T135" s="91" t="e">
        <f ca="true">+IF(AND(ISNUMBER(OFFSET('Water Data'!$I$6,0,10*ROW('Water Data'!I129))),'Data Summary'!CI135="Yes"),OFFSET('Water Data'!$I$6,0,10*ROW('Water Data'!I129)),NA())</f>
        <v>#N/A</v>
      </c>
      <c r="U135" s="91" t="e">
        <f ca="true">+IF(AND(ISNUMBER(OFFSET('Water Data'!$I$9,0,10*ROW('Water Data'!I129))),'Data Summary'!CJ135="Yes"),OFFSET('Water Data'!$I$9,0,10*ROW('Water Data'!I129)),NA())</f>
        <v>#N/A</v>
      </c>
      <c r="V135" s="92" t="e">
        <f ca="true">+IF(AND(ISNUMBER(OFFSET('Sanitation Data'!$D$4,0,10*ROW('Sanitation Data'!D129))),'Data Summary'!CK135="Yes"),100-OFFSET('Sanitation Data'!$D$4,0,10*ROW('Sanitation Data'!D129)),NA())</f>
        <v>#N/A</v>
      </c>
      <c r="W135" s="92" t="e">
        <f ca="true">+IF(AND(ISNUMBER(OFFSET('Sanitation Data'!$D$6,0,10*ROW('Sanitation Data'!D129))),'Data Summary'!CL135="Yes"),OFFSET('Sanitation Data'!$D$6,0,10*ROW('Sanitation Data'!D129)),NA())</f>
        <v>#N/A</v>
      </c>
      <c r="X135" s="92" t="e">
        <f ca="true">+IF(AND(ISNUMBER(OFFSET('Sanitation Data'!$D$10,0,10*ROW('Sanitation Data'!D129))),'Data Summary'!CM135="Yes"),OFFSET('Sanitation Data'!$D$10,0,10*ROW('Sanitation Data'!D129)),NA())</f>
        <v>#N/A</v>
      </c>
      <c r="Y135" s="92" t="e">
        <f ca="true">+IF(AND(ISNUMBER(OFFSET('Sanitation Data'!$D$11,0,10*ROW('Sanitation Data'!D129))),'Data Summary'!CN135="Yes"),OFFSET('Sanitation Data'!$D$11,0,10*ROW('Sanitation Data'!D129)),NA())</f>
        <v>#N/A</v>
      </c>
      <c r="Z135" s="92" t="e">
        <f ca="true">+IF(AND(ISNUMBER(OFFSET('Sanitation Data'!$D$12,0,10*ROW('Sanitation Data'!D129))),'Data Summary'!CO135="Yes"),OFFSET('Sanitation Data'!$D$12,0,10*ROW('Sanitation Data'!D129)),NA())</f>
        <v>#N/A</v>
      </c>
      <c r="AA135" s="92" t="e">
        <f ca="true">+IF(AND(ISNUMBER(OFFSET('Sanitation Data'!$E$4,0,10*ROW('Sanitation Data'!E129))),'Data Summary'!CP135="Yes"),100-OFFSET('Sanitation Data'!$E$4,0,10*ROW('Sanitation Data'!E129)),NA())</f>
        <v>#N/A</v>
      </c>
      <c r="AB135" s="92" t="e">
        <f ca="true">+IF(AND(ISNUMBER(OFFSET('Sanitation Data'!$E$6,0,10*ROW('Sanitation Data'!E129))),'Data Summary'!CQ135="Yes"),OFFSET('Sanitation Data'!$E$6,0,10*ROW('Sanitation Data'!E129)),NA())</f>
        <v>#N/A</v>
      </c>
      <c r="AC135" s="92" t="e">
        <f ca="true">+IF(AND(ISNUMBER(OFFSET('Sanitation Data'!$E$10,0,10*ROW('Sanitation Data'!E129))),'Data Summary'!CR135="Yes"),OFFSET('Sanitation Data'!$E$10,0,10*ROW('Sanitation Data'!E129)),NA())</f>
        <v>#N/A</v>
      </c>
      <c r="AD135" s="92" t="e">
        <f ca="true">+IF(AND(ISNUMBER(OFFSET('Sanitation Data'!$E$11,0,10*ROW('Sanitation Data'!E129))),'Data Summary'!CS135="Yes"),OFFSET('Sanitation Data'!$E$11,0,10*ROW('Sanitation Data'!E129)),NA())</f>
        <v>#N/A</v>
      </c>
      <c r="AE135" s="92" t="e">
        <f ca="true">+IF(AND(ISNUMBER(OFFSET('Sanitation Data'!$E$12,0,10*ROW('Sanitation Data'!E129))),'Data Summary'!CT135="Yes"),OFFSET('Sanitation Data'!$E$12,0,10*ROW('Sanitation Data'!E129)),NA())</f>
        <v>#N/A</v>
      </c>
      <c r="AF135" s="92" t="e">
        <f ca="true">+IF(AND(ISNUMBER(OFFSET('Sanitation Data'!$F$4,0,10*ROW('Sanitation Data'!F129))),'Data Summary'!CU135="Yes"),100-OFFSET('Sanitation Data'!$F$4,0,10*ROW('Sanitation Data'!F129)),NA())</f>
        <v>#N/A</v>
      </c>
      <c r="AG135" s="92" t="e">
        <f ca="true">+IF(AND(ISNUMBER(OFFSET('Sanitation Data'!$F$6,0,10*ROW('Sanitation Data'!F129))),'Data Summary'!CV135="Yes"),OFFSET('Sanitation Data'!$F$6,0,10*ROW('Sanitation Data'!F129)),NA())</f>
        <v>#N/A</v>
      </c>
      <c r="AH135" s="92" t="e">
        <f ca="true">+IF(AND(ISNUMBER(OFFSET('Sanitation Data'!$F$10,0,10*ROW('Sanitation Data'!F129))),'Data Summary'!CW135="Yes"),OFFSET('Sanitation Data'!$F$10,0,10*ROW('Sanitation Data'!F129)),NA())</f>
        <v>#N/A</v>
      </c>
      <c r="AI135" s="92" t="e">
        <f ca="true">+IF(AND(ISNUMBER(OFFSET('Sanitation Data'!$F$11,0,10*ROW('Sanitation Data'!F129))),'Data Summary'!CX135="Yes"),OFFSET('Sanitation Data'!$F$11,0,10*ROW('Sanitation Data'!F129)),NA())</f>
        <v>#N/A</v>
      </c>
      <c r="AJ135" s="92" t="e">
        <f ca="true">+IF(AND(ISNUMBER(OFFSET('Sanitation Data'!$F$12,0,10*ROW('Sanitation Data'!F129))),'Data Summary'!CY135="Yes"),OFFSET('Sanitation Data'!$F$12,0,10*ROW('Sanitation Data'!F129)),NA())</f>
        <v>#N/A</v>
      </c>
      <c r="AK135" s="92" t="e">
        <f ca="true">+IF(AND(ISNUMBER(OFFSET('Sanitation Data'!$G$4,0,10*ROW('Sanitation Data'!G129))),'Data Summary'!CZ135="Yes"),100-OFFSET('Sanitation Data'!$G$4,0,10*ROW('Sanitation Data'!G129)),NA())</f>
        <v>#N/A</v>
      </c>
      <c r="AL135" s="92" t="e">
        <f ca="true">+IF(AND(ISNUMBER(OFFSET('Sanitation Data'!$G$6,0,10*ROW('Sanitation Data'!G129))),'Data Summary'!DA135="Yes"),OFFSET('Sanitation Data'!$G$6,0,10*ROW('Sanitation Data'!G129)),NA())</f>
        <v>#N/A</v>
      </c>
      <c r="AM135" s="92" t="e">
        <f ca="true">+IF(AND(ISNUMBER(OFFSET('Sanitation Data'!$G$10,0,10*ROW('Sanitation Data'!G129))),'Data Summary'!DB135="Yes"),OFFSET('Sanitation Data'!$G$10,0,10*ROW('Sanitation Data'!G129)),NA())</f>
        <v>#N/A</v>
      </c>
      <c r="AN135" s="92" t="e">
        <f ca="true">+IF(AND(ISNUMBER(OFFSET('Sanitation Data'!$G$11,0,10*ROW('Sanitation Data'!G129))),'Data Summary'!DC135="Yes"),OFFSET('Sanitation Data'!$G$11,0,10*ROW('Sanitation Data'!G129)),NA())</f>
        <v>#N/A</v>
      </c>
      <c r="AO135" s="92" t="e">
        <f ca="true">+IF(AND(ISNUMBER(OFFSET('Sanitation Data'!$G$12,0,10*ROW('Sanitation Data'!G129))),'Data Summary'!DD135="Yes"),OFFSET('Sanitation Data'!$G$12,0,10*ROW('Sanitation Data'!G129)),NA())</f>
        <v>#N/A</v>
      </c>
      <c r="AP135" s="92" t="e">
        <f ca="true">+IF(AND(ISNUMBER(OFFSET('Sanitation Data'!$H$4,0,10*ROW('Sanitation Data'!H129))),'Data Summary'!DE135="Yes"),100-OFFSET('Sanitation Data'!$H$4,0,10*ROW('Sanitation Data'!H129)),NA())</f>
        <v>#N/A</v>
      </c>
      <c r="AQ135" s="92" t="e">
        <f ca="true">+IF(AND(ISNUMBER(OFFSET('Sanitation Data'!$H$6,0,10*ROW('Sanitation Data'!H129))),'Data Summary'!DF135="Yes"),OFFSET('Sanitation Data'!$H$6,0,10*ROW('Sanitation Data'!H129)),NA())</f>
        <v>#N/A</v>
      </c>
      <c r="AR135" s="92" t="e">
        <f ca="true">+IF(AND(ISNUMBER(OFFSET('Sanitation Data'!$H$10,0,10*ROW('Sanitation Data'!H129))),'Data Summary'!DG135="Yes"),OFFSET('Sanitation Data'!$H$10,0,10*ROW('Sanitation Data'!H129)),NA())</f>
        <v>#N/A</v>
      </c>
      <c r="AS135" s="92" t="e">
        <f ca="true">+IF(AND(ISNUMBER(OFFSET('Sanitation Data'!$H$11,0,10*ROW('Sanitation Data'!H129))),'Data Summary'!DH135="Yes"),OFFSET('Sanitation Data'!$H$11,0,10*ROW('Sanitation Data'!H129)),NA())</f>
        <v>#N/A</v>
      </c>
      <c r="AT135" s="92" t="e">
        <f ca="true">+IF(AND(ISNUMBER(OFFSET('Sanitation Data'!$H$12,0,10*ROW('Sanitation Data'!H129))),'Data Summary'!DI135="Yes"),OFFSET('Sanitation Data'!$H$12,0,10*ROW('Sanitation Data'!H129)),NA())</f>
        <v>#N/A</v>
      </c>
      <c r="AU135" s="92" t="e">
        <f ca="true">+IF(AND(ISNUMBER(OFFSET('Sanitation Data'!$I$4,0,10*ROW('Sanitation Data'!I129))),'Data Summary'!DJ135="Yes"),100-OFFSET('Sanitation Data'!$I$4,0,10*ROW('Sanitation Data'!I129)),NA())</f>
        <v>#N/A</v>
      </c>
      <c r="AV135" s="92" t="e">
        <f ca="true">+IF(AND(ISNUMBER(OFFSET('Sanitation Data'!$I$6,0,10*ROW('Sanitation Data'!I129))),'Data Summary'!DK135="Yes"),OFFSET('Sanitation Data'!$I$6,0,10*ROW('Sanitation Data'!I129)),NA())</f>
        <v>#N/A</v>
      </c>
      <c r="AW135" s="92" t="e">
        <f ca="true">+IF(AND(ISNUMBER(OFFSET('Sanitation Data'!$I$10,0,10*ROW('Sanitation Data'!I129))),'Data Summary'!DL135="Yes"),OFFSET('Sanitation Data'!$I$10,0,10*ROW('Sanitation Data'!I129)),NA())</f>
        <v>#N/A</v>
      </c>
      <c r="AX135" s="92" t="e">
        <f ca="true">+IF(AND(ISNUMBER(OFFSET('Sanitation Data'!$I$11,0,10*ROW('Sanitation Data'!I129))),'Data Summary'!DM135="Yes"),OFFSET('Sanitation Data'!$I$11,0,10*ROW('Sanitation Data'!I129)),NA())</f>
        <v>#N/A</v>
      </c>
      <c r="AY135" s="92" t="e">
        <f ca="true">+IF(AND(ISNUMBER(OFFSET('Sanitation Data'!$I$12,0,10*ROW('Sanitation Data'!I129))),'Data Summary'!DN135="Yes"),OFFSET('Sanitation Data'!$I$12,0,10*ROW('Sanitation Data'!I129)),NA())</f>
        <v>#N/A</v>
      </c>
      <c r="AZ135" s="93" t="e">
        <f ca="true">+IF(AND(ISNUMBER(OFFSET('Hygiene Data'!$D$5,0,10*ROW('Hygiene Data'!D129))),'Data Summary'!DO135="Yes"),OFFSET('Hygiene Data'!$D$5,0,10*ROW('Hygiene Data'!D129)),NA())</f>
        <v>#N/A</v>
      </c>
      <c r="BA135" s="93" t="e">
        <f ca="true">+IF(AND(ISNUMBER(OFFSET('Hygiene Data'!$D$7,0,10*ROW('Hygiene Data'!D129))),'Data Summary'!DP135="Yes"),OFFSET('Hygiene Data'!$D$7,0,10*ROW('Hygiene Data'!D129)),NA())</f>
        <v>#N/A</v>
      </c>
      <c r="BB135" s="93" t="e">
        <f ca="true">+IF(AND(ISNUMBER(OFFSET('Hygiene Data'!$D$9,0,10*ROW('Hygiene Data'!D129))),'Data Summary'!DQ135="Yes"),OFFSET('Hygiene Data'!$D$9,0,10*ROW('Hygiene Data'!D129)),NA())</f>
        <v>#N/A</v>
      </c>
      <c r="BC135" s="93" t="e">
        <f ca="true">+IF(AND(ISNUMBER(OFFSET('Hygiene Data'!$E$5,0,10*ROW('Hygiene Data'!E129))),'Data Summary'!DR135="Yes"),OFFSET('Hygiene Data'!$E$5,0,10*ROW('Hygiene Data'!E129)),NA())</f>
        <v>#N/A</v>
      </c>
      <c r="BD135" s="93" t="e">
        <f ca="true">+IF(AND(ISNUMBER(OFFSET('Hygiene Data'!$E$7,0,10*ROW('Hygiene Data'!E129))),'Data Summary'!DS135="Yes"),OFFSET('Hygiene Data'!$E$7,0,10*ROW('Hygiene Data'!E129)),NA())</f>
        <v>#N/A</v>
      </c>
      <c r="BE135" s="93" t="e">
        <f ca="true">+IF(AND(ISNUMBER(OFFSET('Hygiene Data'!$E$9,0,10*ROW('Hygiene Data'!E129))),'Data Summary'!DT135="Yes"),OFFSET('Hygiene Data'!$E$9,0,10*ROW('Hygiene Data'!E129)),NA())</f>
        <v>#N/A</v>
      </c>
      <c r="BF135" s="93" t="e">
        <f ca="true">+IF(AND(ISNUMBER(OFFSET('Hygiene Data'!$F$5,0,10*ROW('Hygiene Data'!F129))),'Data Summary'!DU135="Yes"),OFFSET('Hygiene Data'!$F$5,0,10*ROW('Hygiene Data'!F129)),NA())</f>
        <v>#N/A</v>
      </c>
      <c r="BG135" s="93" t="e">
        <f ca="true">+IF(AND(ISNUMBER(OFFSET('Hygiene Data'!$F$7,0,10*ROW('Hygiene Data'!F129))),'Data Summary'!DV135="Yes"),OFFSET('Hygiene Data'!$F$7,0,10*ROW('Hygiene Data'!F129)),NA())</f>
        <v>#N/A</v>
      </c>
      <c r="BH135" s="93" t="e">
        <f ca="true">+IF(AND(ISNUMBER(OFFSET('Hygiene Data'!$F$9,0,10*ROW('Hygiene Data'!F129))),'Data Summary'!DW135="Yes"),OFFSET('Hygiene Data'!$F$9,0,10*ROW('Hygiene Data'!F129)),NA())</f>
        <v>#N/A</v>
      </c>
      <c r="BI135" s="93" t="e">
        <f ca="true">+IF(AND(ISNUMBER(OFFSET('Hygiene Data'!$G$5,0,10*ROW('Hygiene Data'!G129))),'Data Summary'!DX135="Yes"),OFFSET('Hygiene Data'!$G$5,0,10*ROW('Hygiene Data'!G129)),NA())</f>
        <v>#N/A</v>
      </c>
      <c r="BJ135" s="93" t="e">
        <f ca="true">+IF(AND(ISNUMBER(OFFSET('Hygiene Data'!$G$7,0,10*ROW('Hygiene Data'!G129))),'Data Summary'!DY135="Yes"),OFFSET('Hygiene Data'!$G$7,0,10*ROW('Hygiene Data'!G129)),NA())</f>
        <v>#N/A</v>
      </c>
      <c r="BK135" s="93" t="e">
        <f ca="true">+IF(AND(ISNUMBER(OFFSET('Hygiene Data'!$G$9,0,10*ROW('Hygiene Data'!G129))),'Data Summary'!DZ135="Yes"),OFFSET('Hygiene Data'!$G$9,0,10*ROW('Hygiene Data'!G129)),NA())</f>
        <v>#N/A</v>
      </c>
      <c r="BL135" s="93" t="e">
        <f ca="true">+IF(AND(ISNUMBER(OFFSET('Hygiene Data'!$H$5,0,10*ROW('Hygiene Data'!H129))),'Data Summary'!EA135="Yes"),OFFSET('Hygiene Data'!$H$5,0,10*ROW('Hygiene Data'!H129)),NA())</f>
        <v>#N/A</v>
      </c>
      <c r="BM135" s="93" t="e">
        <f ca="true">+IF(AND(ISNUMBER(OFFSET('Hygiene Data'!$H$7,0,10*ROW('Hygiene Data'!H129))),'Data Summary'!EB135="Yes"),OFFSET('Hygiene Data'!$H$7,0,10*ROW('Hygiene Data'!H129)),NA())</f>
        <v>#N/A</v>
      </c>
      <c r="BN135" s="93" t="e">
        <f ca="true">+IF(AND(ISNUMBER(OFFSET('Hygiene Data'!$H$9,0,10*ROW('Hygiene Data'!H129))),'Data Summary'!EC135="Yes"),OFFSET('Hygiene Data'!$H$9,0,10*ROW('Hygiene Data'!H129)),NA())</f>
        <v>#N/A</v>
      </c>
      <c r="BO135" s="93" t="e">
        <f ca="true">+IF(AND(ISNUMBER(OFFSET('Hygiene Data'!$I$5,0,10*ROW('Hygiene Data'!I129))),'Data Summary'!ED135="Yes"),OFFSET('Hygiene Data'!$I$5,0,10*ROW('Hygiene Data'!I129)),NA())</f>
        <v>#N/A</v>
      </c>
      <c r="BP135" s="93" t="e">
        <f ca="true">+IF(AND(ISNUMBER(OFFSET('Hygiene Data'!$I$7,0,10*ROW('Hygiene Data'!I129))),'Data Summary'!EE135="Yes"),OFFSET('Hygiene Data'!$I$7,0,10*ROW('Hygiene Data'!I129)),NA())</f>
        <v>#N/A</v>
      </c>
      <c r="BQ135" s="93" t="e">
        <f ca="true">+IF(AND(ISNUMBER(OFFSET('Hygiene Data'!$I$9,0,10*ROW('Hygiene Data'!I129))),'Data Summary'!EF135="Yes"),OFFSET('Hygiene Data'!$I$9,0,10*ROW('Hygiene Data'!I129)),NA())</f>
        <v>#N/A</v>
      </c>
    </row>
    <row xmlns:x14ac="http://schemas.microsoft.com/office/spreadsheetml/2009/9/ac" r="136" x14ac:dyDescent="0.2">
      <c r="A136" s="325" t="e">
        <f ca="true">+RIGHT('Data Summary'!A136,LEN('Data Summary'!A136)-9)</f>
        <v>#VALUE!</v>
      </c>
      <c r="B136" s="35" t="str">
        <f ca="true">+IF(ISTEXT('Data Summary'!B136),'Data Summary'!B136,"")</f>
        <v/>
      </c>
      <c r="C136" s="324" t="e">
        <f ca="true">+VALUE('Data Summary'!C136)</f>
        <v>#VALUE!</v>
      </c>
      <c r="D136" s="91" t="e">
        <f ca="true">+IF(AND(ISNUMBER(OFFSET('Water Data'!$D$4,0,10*ROW('Water Data'!D130))),'Data Summary'!BS136="Yes"),100-OFFSET('Water Data'!$D$4,0,10*ROW('Water Data'!D130)),NA())</f>
        <v>#N/A</v>
      </c>
      <c r="E136" s="91" t="e">
        <f ca="true">+IF(AND(ISNUMBER(OFFSET('Water Data'!$D$6,0,10*ROW('Water Data'!D130))),'Data Summary'!BT136="Yes"),OFFSET('Water Data'!$D$6,0,10*ROW('Water Data'!D130)),NA())</f>
        <v>#N/A</v>
      </c>
      <c r="F136" s="91" t="e">
        <f ca="true">+IF(AND(ISNUMBER(OFFSET('Water Data'!$D$9,0,10*ROW('Water Data'!D130))),'Data Summary'!BU136="Yes"),OFFSET('Water Data'!$D$9,0,10*ROW('Water Data'!D130)),NA())</f>
        <v>#N/A</v>
      </c>
      <c r="G136" s="91" t="e">
        <f ca="true">+IF(AND(ISNUMBER(OFFSET('Water Data'!$E$4,0,10*ROW('Water Data'!E130))),'Data Summary'!BV136="Yes"),100-OFFSET('Water Data'!$E$4,0,10*ROW('Water Data'!E130)),NA())</f>
        <v>#N/A</v>
      </c>
      <c r="H136" s="91" t="e">
        <f ca="true">+IF(AND(ISNUMBER(OFFSET('Water Data'!$E$6,0,10*ROW('Water Data'!E130))),'Data Summary'!BW136="Yes"),OFFSET('Water Data'!$E$6,0,10*ROW('Water Data'!E130)),NA())</f>
        <v>#N/A</v>
      </c>
      <c r="I136" s="91" t="e">
        <f ca="true">+IF(AND(ISNUMBER(OFFSET('Water Data'!$E$9,0,10*ROW('Water Data'!E130))),'Data Summary'!BX136="Yes"),OFFSET('Water Data'!$E$9,0,10*ROW('Water Data'!E130)),NA())</f>
        <v>#N/A</v>
      </c>
      <c r="J136" s="91" t="e">
        <f ca="true">+IF(AND(ISNUMBER(OFFSET('Water Data'!$F$4,0,10*ROW('Water Data'!F130))),'Data Summary'!BY136="Yes"),100-OFFSET('Water Data'!$F$4,0,10*ROW('Water Data'!F130)),NA())</f>
        <v>#N/A</v>
      </c>
      <c r="K136" s="91" t="e">
        <f ca="true">+IF(AND(ISNUMBER(OFFSET('Water Data'!$F$6,0,10*ROW('Water Data'!F130))),'Data Summary'!BZ136="Yes"),OFFSET('Water Data'!$F$6,0,10*ROW('Water Data'!F130)),NA())</f>
        <v>#N/A</v>
      </c>
      <c r="L136" s="91" t="e">
        <f ca="true">+IF(AND(ISNUMBER(OFFSET('Water Data'!$F$9,0,10*ROW('Water Data'!F130))),'Data Summary'!CA136="Yes"),OFFSET('Water Data'!$F$9,0,10*ROW('Water Data'!F130)),NA())</f>
        <v>#N/A</v>
      </c>
      <c r="M136" s="91" t="e">
        <f ca="true">+IF(AND(ISNUMBER(OFFSET('Water Data'!$G$4,0,10*ROW('Water Data'!G130))),'Data Summary'!CB136="Yes"),100-OFFSET('Water Data'!$G$4,0,10*ROW('Water Data'!G130)),NA())</f>
        <v>#N/A</v>
      </c>
      <c r="N136" s="91" t="e">
        <f ca="true">+IF(AND(ISNUMBER(OFFSET('Water Data'!$G$6,0,10*ROW('Water Data'!G130))),'Data Summary'!CC136="Yes"),OFFSET('Water Data'!$G$6,0,10*ROW('Water Data'!G130)),NA())</f>
        <v>#N/A</v>
      </c>
      <c r="O136" s="91" t="e">
        <f ca="true">+IF(AND(ISNUMBER(OFFSET('Water Data'!$G$9,0,10*ROW('Water Data'!G130))),'Data Summary'!CD136="Yes"),OFFSET('Water Data'!$G$9,0,10*ROW('Water Data'!G130)),NA())</f>
        <v>#N/A</v>
      </c>
      <c r="P136" s="91" t="e">
        <f ca="true">+IF(AND(ISNUMBER(OFFSET('Water Data'!$H$4,0,10*ROW('Water Data'!H130))),'Data Summary'!CE136="Yes"),100-OFFSET('Water Data'!$H$4,0,10*ROW('Water Data'!H130)),NA())</f>
        <v>#N/A</v>
      </c>
      <c r="Q136" s="91" t="e">
        <f ca="true">+IF(AND(ISNUMBER(OFFSET('Water Data'!$H$6,0,10*ROW('Water Data'!H130))),'Data Summary'!CF136="Yes"),OFFSET('Water Data'!$H$6,0,10*ROW('Water Data'!H130)),NA())</f>
        <v>#N/A</v>
      </c>
      <c r="R136" s="91" t="e">
        <f ca="true">+IF(AND(ISNUMBER(OFFSET('Water Data'!$H$9,0,10*ROW('Water Data'!H130))),'Data Summary'!CG136="Yes"),OFFSET('Water Data'!$H$9,0,10*ROW('Water Data'!H130)),NA())</f>
        <v>#N/A</v>
      </c>
      <c r="S136" s="91" t="e">
        <f ca="true">+IF(AND(ISNUMBER(OFFSET('Water Data'!$I$4,0,10*ROW('Water Data'!I130))),'Data Summary'!CH136="Yes"),100-OFFSET('Water Data'!$I$4,0,10*ROW('Water Data'!I130)),NA())</f>
        <v>#N/A</v>
      </c>
      <c r="T136" s="91" t="e">
        <f ca="true">+IF(AND(ISNUMBER(OFFSET('Water Data'!$I$6,0,10*ROW('Water Data'!I130))),'Data Summary'!CI136="Yes"),OFFSET('Water Data'!$I$6,0,10*ROW('Water Data'!I130)),NA())</f>
        <v>#N/A</v>
      </c>
      <c r="U136" s="91" t="e">
        <f ca="true">+IF(AND(ISNUMBER(OFFSET('Water Data'!$I$9,0,10*ROW('Water Data'!I130))),'Data Summary'!CJ136="Yes"),OFFSET('Water Data'!$I$9,0,10*ROW('Water Data'!I130)),NA())</f>
        <v>#N/A</v>
      </c>
      <c r="V136" s="92" t="e">
        <f ca="true">+IF(AND(ISNUMBER(OFFSET('Sanitation Data'!$D$4,0,10*ROW('Sanitation Data'!D130))),'Data Summary'!CK136="Yes"),100-OFFSET('Sanitation Data'!$D$4,0,10*ROW('Sanitation Data'!D130)),NA())</f>
        <v>#N/A</v>
      </c>
      <c r="W136" s="92" t="e">
        <f ca="true">+IF(AND(ISNUMBER(OFFSET('Sanitation Data'!$D$6,0,10*ROW('Sanitation Data'!D130))),'Data Summary'!CL136="Yes"),OFFSET('Sanitation Data'!$D$6,0,10*ROW('Sanitation Data'!D130)),NA())</f>
        <v>#N/A</v>
      </c>
      <c r="X136" s="92" t="e">
        <f ca="true">+IF(AND(ISNUMBER(OFFSET('Sanitation Data'!$D$10,0,10*ROW('Sanitation Data'!D130))),'Data Summary'!CM136="Yes"),OFFSET('Sanitation Data'!$D$10,0,10*ROW('Sanitation Data'!D130)),NA())</f>
        <v>#N/A</v>
      </c>
      <c r="Y136" s="92" t="e">
        <f ca="true">+IF(AND(ISNUMBER(OFFSET('Sanitation Data'!$D$11,0,10*ROW('Sanitation Data'!D130))),'Data Summary'!CN136="Yes"),OFFSET('Sanitation Data'!$D$11,0,10*ROW('Sanitation Data'!D130)),NA())</f>
        <v>#N/A</v>
      </c>
      <c r="Z136" s="92" t="e">
        <f ca="true">+IF(AND(ISNUMBER(OFFSET('Sanitation Data'!$D$12,0,10*ROW('Sanitation Data'!D130))),'Data Summary'!CO136="Yes"),OFFSET('Sanitation Data'!$D$12,0,10*ROW('Sanitation Data'!D130)),NA())</f>
        <v>#N/A</v>
      </c>
      <c r="AA136" s="92" t="e">
        <f ca="true">+IF(AND(ISNUMBER(OFFSET('Sanitation Data'!$E$4,0,10*ROW('Sanitation Data'!E130))),'Data Summary'!CP136="Yes"),100-OFFSET('Sanitation Data'!$E$4,0,10*ROW('Sanitation Data'!E130)),NA())</f>
        <v>#N/A</v>
      </c>
      <c r="AB136" s="92" t="e">
        <f ca="true">+IF(AND(ISNUMBER(OFFSET('Sanitation Data'!$E$6,0,10*ROW('Sanitation Data'!E130))),'Data Summary'!CQ136="Yes"),OFFSET('Sanitation Data'!$E$6,0,10*ROW('Sanitation Data'!E130)),NA())</f>
        <v>#N/A</v>
      </c>
      <c r="AC136" s="92" t="e">
        <f ca="true">+IF(AND(ISNUMBER(OFFSET('Sanitation Data'!$E$10,0,10*ROW('Sanitation Data'!E130))),'Data Summary'!CR136="Yes"),OFFSET('Sanitation Data'!$E$10,0,10*ROW('Sanitation Data'!E130)),NA())</f>
        <v>#N/A</v>
      </c>
      <c r="AD136" s="92" t="e">
        <f ca="true">+IF(AND(ISNUMBER(OFFSET('Sanitation Data'!$E$11,0,10*ROW('Sanitation Data'!E130))),'Data Summary'!CS136="Yes"),OFFSET('Sanitation Data'!$E$11,0,10*ROW('Sanitation Data'!E130)),NA())</f>
        <v>#N/A</v>
      </c>
      <c r="AE136" s="92" t="e">
        <f ca="true">+IF(AND(ISNUMBER(OFFSET('Sanitation Data'!$E$12,0,10*ROW('Sanitation Data'!E130))),'Data Summary'!CT136="Yes"),OFFSET('Sanitation Data'!$E$12,0,10*ROW('Sanitation Data'!E130)),NA())</f>
        <v>#N/A</v>
      </c>
      <c r="AF136" s="92" t="e">
        <f ca="true">+IF(AND(ISNUMBER(OFFSET('Sanitation Data'!$F$4,0,10*ROW('Sanitation Data'!F130))),'Data Summary'!CU136="Yes"),100-OFFSET('Sanitation Data'!$F$4,0,10*ROW('Sanitation Data'!F130)),NA())</f>
        <v>#N/A</v>
      </c>
      <c r="AG136" s="92" t="e">
        <f ca="true">+IF(AND(ISNUMBER(OFFSET('Sanitation Data'!$F$6,0,10*ROW('Sanitation Data'!F130))),'Data Summary'!CV136="Yes"),OFFSET('Sanitation Data'!$F$6,0,10*ROW('Sanitation Data'!F130)),NA())</f>
        <v>#N/A</v>
      </c>
      <c r="AH136" s="92" t="e">
        <f ca="true">+IF(AND(ISNUMBER(OFFSET('Sanitation Data'!$F$10,0,10*ROW('Sanitation Data'!F130))),'Data Summary'!CW136="Yes"),OFFSET('Sanitation Data'!$F$10,0,10*ROW('Sanitation Data'!F130)),NA())</f>
        <v>#N/A</v>
      </c>
      <c r="AI136" s="92" t="e">
        <f ca="true">+IF(AND(ISNUMBER(OFFSET('Sanitation Data'!$F$11,0,10*ROW('Sanitation Data'!F130))),'Data Summary'!CX136="Yes"),OFFSET('Sanitation Data'!$F$11,0,10*ROW('Sanitation Data'!F130)),NA())</f>
        <v>#N/A</v>
      </c>
      <c r="AJ136" s="92" t="e">
        <f ca="true">+IF(AND(ISNUMBER(OFFSET('Sanitation Data'!$F$12,0,10*ROW('Sanitation Data'!F130))),'Data Summary'!CY136="Yes"),OFFSET('Sanitation Data'!$F$12,0,10*ROW('Sanitation Data'!F130)),NA())</f>
        <v>#N/A</v>
      </c>
      <c r="AK136" s="92" t="e">
        <f ca="true">+IF(AND(ISNUMBER(OFFSET('Sanitation Data'!$G$4,0,10*ROW('Sanitation Data'!G130))),'Data Summary'!CZ136="Yes"),100-OFFSET('Sanitation Data'!$G$4,0,10*ROW('Sanitation Data'!G130)),NA())</f>
        <v>#N/A</v>
      </c>
      <c r="AL136" s="92" t="e">
        <f ca="true">+IF(AND(ISNUMBER(OFFSET('Sanitation Data'!$G$6,0,10*ROW('Sanitation Data'!G130))),'Data Summary'!DA136="Yes"),OFFSET('Sanitation Data'!$G$6,0,10*ROW('Sanitation Data'!G130)),NA())</f>
        <v>#N/A</v>
      </c>
      <c r="AM136" s="92" t="e">
        <f ca="true">+IF(AND(ISNUMBER(OFFSET('Sanitation Data'!$G$10,0,10*ROW('Sanitation Data'!G130))),'Data Summary'!DB136="Yes"),OFFSET('Sanitation Data'!$G$10,0,10*ROW('Sanitation Data'!G130)),NA())</f>
        <v>#N/A</v>
      </c>
      <c r="AN136" s="92" t="e">
        <f ca="true">+IF(AND(ISNUMBER(OFFSET('Sanitation Data'!$G$11,0,10*ROW('Sanitation Data'!G130))),'Data Summary'!DC136="Yes"),OFFSET('Sanitation Data'!$G$11,0,10*ROW('Sanitation Data'!G130)),NA())</f>
        <v>#N/A</v>
      </c>
      <c r="AO136" s="92" t="e">
        <f ca="true">+IF(AND(ISNUMBER(OFFSET('Sanitation Data'!$G$12,0,10*ROW('Sanitation Data'!G130))),'Data Summary'!DD136="Yes"),OFFSET('Sanitation Data'!$G$12,0,10*ROW('Sanitation Data'!G130)),NA())</f>
        <v>#N/A</v>
      </c>
      <c r="AP136" s="92" t="e">
        <f ca="true">+IF(AND(ISNUMBER(OFFSET('Sanitation Data'!$H$4,0,10*ROW('Sanitation Data'!H130))),'Data Summary'!DE136="Yes"),100-OFFSET('Sanitation Data'!$H$4,0,10*ROW('Sanitation Data'!H130)),NA())</f>
        <v>#N/A</v>
      </c>
      <c r="AQ136" s="92" t="e">
        <f ca="true">+IF(AND(ISNUMBER(OFFSET('Sanitation Data'!$H$6,0,10*ROW('Sanitation Data'!H130))),'Data Summary'!DF136="Yes"),OFFSET('Sanitation Data'!$H$6,0,10*ROW('Sanitation Data'!H130)),NA())</f>
        <v>#N/A</v>
      </c>
      <c r="AR136" s="92" t="e">
        <f ca="true">+IF(AND(ISNUMBER(OFFSET('Sanitation Data'!$H$10,0,10*ROW('Sanitation Data'!H130))),'Data Summary'!DG136="Yes"),OFFSET('Sanitation Data'!$H$10,0,10*ROW('Sanitation Data'!H130)),NA())</f>
        <v>#N/A</v>
      </c>
      <c r="AS136" s="92" t="e">
        <f ca="true">+IF(AND(ISNUMBER(OFFSET('Sanitation Data'!$H$11,0,10*ROW('Sanitation Data'!H130))),'Data Summary'!DH136="Yes"),OFFSET('Sanitation Data'!$H$11,0,10*ROW('Sanitation Data'!H130)),NA())</f>
        <v>#N/A</v>
      </c>
      <c r="AT136" s="92" t="e">
        <f ca="true">+IF(AND(ISNUMBER(OFFSET('Sanitation Data'!$H$12,0,10*ROW('Sanitation Data'!H130))),'Data Summary'!DI136="Yes"),OFFSET('Sanitation Data'!$H$12,0,10*ROW('Sanitation Data'!H130)),NA())</f>
        <v>#N/A</v>
      </c>
      <c r="AU136" s="92" t="e">
        <f ca="true">+IF(AND(ISNUMBER(OFFSET('Sanitation Data'!$I$4,0,10*ROW('Sanitation Data'!I130))),'Data Summary'!DJ136="Yes"),100-OFFSET('Sanitation Data'!$I$4,0,10*ROW('Sanitation Data'!I130)),NA())</f>
        <v>#N/A</v>
      </c>
      <c r="AV136" s="92" t="e">
        <f ca="true">+IF(AND(ISNUMBER(OFFSET('Sanitation Data'!$I$6,0,10*ROW('Sanitation Data'!I130))),'Data Summary'!DK136="Yes"),OFFSET('Sanitation Data'!$I$6,0,10*ROW('Sanitation Data'!I130)),NA())</f>
        <v>#N/A</v>
      </c>
      <c r="AW136" s="92" t="e">
        <f ca="true">+IF(AND(ISNUMBER(OFFSET('Sanitation Data'!$I$10,0,10*ROW('Sanitation Data'!I130))),'Data Summary'!DL136="Yes"),OFFSET('Sanitation Data'!$I$10,0,10*ROW('Sanitation Data'!I130)),NA())</f>
        <v>#N/A</v>
      </c>
      <c r="AX136" s="92" t="e">
        <f ca="true">+IF(AND(ISNUMBER(OFFSET('Sanitation Data'!$I$11,0,10*ROW('Sanitation Data'!I130))),'Data Summary'!DM136="Yes"),OFFSET('Sanitation Data'!$I$11,0,10*ROW('Sanitation Data'!I130)),NA())</f>
        <v>#N/A</v>
      </c>
      <c r="AY136" s="92" t="e">
        <f ca="true">+IF(AND(ISNUMBER(OFFSET('Sanitation Data'!$I$12,0,10*ROW('Sanitation Data'!I130))),'Data Summary'!DN136="Yes"),OFFSET('Sanitation Data'!$I$12,0,10*ROW('Sanitation Data'!I130)),NA())</f>
        <v>#N/A</v>
      </c>
      <c r="AZ136" s="93" t="e">
        <f ca="true">+IF(AND(ISNUMBER(OFFSET('Hygiene Data'!$D$5,0,10*ROW('Hygiene Data'!D130))),'Data Summary'!DO136="Yes"),OFFSET('Hygiene Data'!$D$5,0,10*ROW('Hygiene Data'!D130)),NA())</f>
        <v>#N/A</v>
      </c>
      <c r="BA136" s="93" t="e">
        <f ca="true">+IF(AND(ISNUMBER(OFFSET('Hygiene Data'!$D$7,0,10*ROW('Hygiene Data'!D130))),'Data Summary'!DP136="Yes"),OFFSET('Hygiene Data'!$D$7,0,10*ROW('Hygiene Data'!D130)),NA())</f>
        <v>#N/A</v>
      </c>
      <c r="BB136" s="93" t="e">
        <f ca="true">+IF(AND(ISNUMBER(OFFSET('Hygiene Data'!$D$9,0,10*ROW('Hygiene Data'!D130))),'Data Summary'!DQ136="Yes"),OFFSET('Hygiene Data'!$D$9,0,10*ROW('Hygiene Data'!D130)),NA())</f>
        <v>#N/A</v>
      </c>
      <c r="BC136" s="93" t="e">
        <f ca="true">+IF(AND(ISNUMBER(OFFSET('Hygiene Data'!$E$5,0,10*ROW('Hygiene Data'!E130))),'Data Summary'!DR136="Yes"),OFFSET('Hygiene Data'!$E$5,0,10*ROW('Hygiene Data'!E130)),NA())</f>
        <v>#N/A</v>
      </c>
      <c r="BD136" s="93" t="e">
        <f ca="true">+IF(AND(ISNUMBER(OFFSET('Hygiene Data'!$E$7,0,10*ROW('Hygiene Data'!E130))),'Data Summary'!DS136="Yes"),OFFSET('Hygiene Data'!$E$7,0,10*ROW('Hygiene Data'!E130)),NA())</f>
        <v>#N/A</v>
      </c>
      <c r="BE136" s="93" t="e">
        <f ca="true">+IF(AND(ISNUMBER(OFFSET('Hygiene Data'!$E$9,0,10*ROW('Hygiene Data'!E130))),'Data Summary'!DT136="Yes"),OFFSET('Hygiene Data'!$E$9,0,10*ROW('Hygiene Data'!E130)),NA())</f>
        <v>#N/A</v>
      </c>
      <c r="BF136" s="93" t="e">
        <f ca="true">+IF(AND(ISNUMBER(OFFSET('Hygiene Data'!$F$5,0,10*ROW('Hygiene Data'!F130))),'Data Summary'!DU136="Yes"),OFFSET('Hygiene Data'!$F$5,0,10*ROW('Hygiene Data'!F130)),NA())</f>
        <v>#N/A</v>
      </c>
      <c r="BG136" s="93" t="e">
        <f ca="true">+IF(AND(ISNUMBER(OFFSET('Hygiene Data'!$F$7,0,10*ROW('Hygiene Data'!F130))),'Data Summary'!DV136="Yes"),OFFSET('Hygiene Data'!$F$7,0,10*ROW('Hygiene Data'!F130)),NA())</f>
        <v>#N/A</v>
      </c>
      <c r="BH136" s="93" t="e">
        <f ca="true">+IF(AND(ISNUMBER(OFFSET('Hygiene Data'!$F$9,0,10*ROW('Hygiene Data'!F130))),'Data Summary'!DW136="Yes"),OFFSET('Hygiene Data'!$F$9,0,10*ROW('Hygiene Data'!F130)),NA())</f>
        <v>#N/A</v>
      </c>
      <c r="BI136" s="93" t="e">
        <f ca="true">+IF(AND(ISNUMBER(OFFSET('Hygiene Data'!$G$5,0,10*ROW('Hygiene Data'!G130))),'Data Summary'!DX136="Yes"),OFFSET('Hygiene Data'!$G$5,0,10*ROW('Hygiene Data'!G130)),NA())</f>
        <v>#N/A</v>
      </c>
      <c r="BJ136" s="93" t="e">
        <f ca="true">+IF(AND(ISNUMBER(OFFSET('Hygiene Data'!$G$7,0,10*ROW('Hygiene Data'!G130))),'Data Summary'!DY136="Yes"),OFFSET('Hygiene Data'!$G$7,0,10*ROW('Hygiene Data'!G130)),NA())</f>
        <v>#N/A</v>
      </c>
      <c r="BK136" s="93" t="e">
        <f ca="true">+IF(AND(ISNUMBER(OFFSET('Hygiene Data'!$G$9,0,10*ROW('Hygiene Data'!G130))),'Data Summary'!DZ136="Yes"),OFFSET('Hygiene Data'!$G$9,0,10*ROW('Hygiene Data'!G130)),NA())</f>
        <v>#N/A</v>
      </c>
      <c r="BL136" s="93" t="e">
        <f ca="true">+IF(AND(ISNUMBER(OFFSET('Hygiene Data'!$H$5,0,10*ROW('Hygiene Data'!H130))),'Data Summary'!EA136="Yes"),OFFSET('Hygiene Data'!$H$5,0,10*ROW('Hygiene Data'!H130)),NA())</f>
        <v>#N/A</v>
      </c>
      <c r="BM136" s="93" t="e">
        <f ca="true">+IF(AND(ISNUMBER(OFFSET('Hygiene Data'!$H$7,0,10*ROW('Hygiene Data'!H130))),'Data Summary'!EB136="Yes"),OFFSET('Hygiene Data'!$H$7,0,10*ROW('Hygiene Data'!H130)),NA())</f>
        <v>#N/A</v>
      </c>
      <c r="BN136" s="93" t="e">
        <f ca="true">+IF(AND(ISNUMBER(OFFSET('Hygiene Data'!$H$9,0,10*ROW('Hygiene Data'!H130))),'Data Summary'!EC136="Yes"),OFFSET('Hygiene Data'!$H$9,0,10*ROW('Hygiene Data'!H130)),NA())</f>
        <v>#N/A</v>
      </c>
      <c r="BO136" s="93" t="e">
        <f ca="true">+IF(AND(ISNUMBER(OFFSET('Hygiene Data'!$I$5,0,10*ROW('Hygiene Data'!I130))),'Data Summary'!ED136="Yes"),OFFSET('Hygiene Data'!$I$5,0,10*ROW('Hygiene Data'!I130)),NA())</f>
        <v>#N/A</v>
      </c>
      <c r="BP136" s="93" t="e">
        <f ca="true">+IF(AND(ISNUMBER(OFFSET('Hygiene Data'!$I$7,0,10*ROW('Hygiene Data'!I130))),'Data Summary'!EE136="Yes"),OFFSET('Hygiene Data'!$I$7,0,10*ROW('Hygiene Data'!I130)),NA())</f>
        <v>#N/A</v>
      </c>
      <c r="BQ136" s="93" t="e">
        <f ca="true">+IF(AND(ISNUMBER(OFFSET('Hygiene Data'!$I$9,0,10*ROW('Hygiene Data'!I130))),'Data Summary'!EF136="Yes"),OFFSET('Hygiene Data'!$I$9,0,10*ROW('Hygiene Data'!I130)),NA())</f>
        <v>#N/A</v>
      </c>
    </row>
    <row xmlns:x14ac="http://schemas.microsoft.com/office/spreadsheetml/2009/9/ac" r="137" x14ac:dyDescent="0.2">
      <c r="A137" s="325" t="e">
        <f ca="true">+RIGHT('Data Summary'!A137,LEN('Data Summary'!A137)-9)</f>
        <v>#VALUE!</v>
      </c>
      <c r="B137" s="35" t="str">
        <f ca="true">+IF(ISTEXT('Data Summary'!B137),'Data Summary'!B137,"")</f>
        <v/>
      </c>
      <c r="C137" s="324" t="e">
        <f ca="true">+VALUE('Data Summary'!C137)</f>
        <v>#VALUE!</v>
      </c>
      <c r="D137" s="91" t="e">
        <f ca="true">+IF(AND(ISNUMBER(OFFSET('Water Data'!$D$4,0,10*ROW('Water Data'!D131))),'Data Summary'!BS137="Yes"),100-OFFSET('Water Data'!$D$4,0,10*ROW('Water Data'!D131)),NA())</f>
        <v>#N/A</v>
      </c>
      <c r="E137" s="91" t="e">
        <f ca="true">+IF(AND(ISNUMBER(OFFSET('Water Data'!$D$6,0,10*ROW('Water Data'!D131))),'Data Summary'!BT137="Yes"),OFFSET('Water Data'!$D$6,0,10*ROW('Water Data'!D131)),NA())</f>
        <v>#N/A</v>
      </c>
      <c r="F137" s="91" t="e">
        <f ca="true">+IF(AND(ISNUMBER(OFFSET('Water Data'!$D$9,0,10*ROW('Water Data'!D131))),'Data Summary'!BU137="Yes"),OFFSET('Water Data'!$D$9,0,10*ROW('Water Data'!D131)),NA())</f>
        <v>#N/A</v>
      </c>
      <c r="G137" s="91" t="e">
        <f ca="true">+IF(AND(ISNUMBER(OFFSET('Water Data'!$E$4,0,10*ROW('Water Data'!E131))),'Data Summary'!BV137="Yes"),100-OFFSET('Water Data'!$E$4,0,10*ROW('Water Data'!E131)),NA())</f>
        <v>#N/A</v>
      </c>
      <c r="H137" s="91" t="e">
        <f ca="true">+IF(AND(ISNUMBER(OFFSET('Water Data'!$E$6,0,10*ROW('Water Data'!E131))),'Data Summary'!BW137="Yes"),OFFSET('Water Data'!$E$6,0,10*ROW('Water Data'!E131)),NA())</f>
        <v>#N/A</v>
      </c>
      <c r="I137" s="91" t="e">
        <f ca="true">+IF(AND(ISNUMBER(OFFSET('Water Data'!$E$9,0,10*ROW('Water Data'!E131))),'Data Summary'!BX137="Yes"),OFFSET('Water Data'!$E$9,0,10*ROW('Water Data'!E131)),NA())</f>
        <v>#N/A</v>
      </c>
      <c r="J137" s="91" t="e">
        <f ca="true">+IF(AND(ISNUMBER(OFFSET('Water Data'!$F$4,0,10*ROW('Water Data'!F131))),'Data Summary'!BY137="Yes"),100-OFFSET('Water Data'!$F$4,0,10*ROW('Water Data'!F131)),NA())</f>
        <v>#N/A</v>
      </c>
      <c r="K137" s="91" t="e">
        <f ca="true">+IF(AND(ISNUMBER(OFFSET('Water Data'!$F$6,0,10*ROW('Water Data'!F131))),'Data Summary'!BZ137="Yes"),OFFSET('Water Data'!$F$6,0,10*ROW('Water Data'!F131)),NA())</f>
        <v>#N/A</v>
      </c>
      <c r="L137" s="91" t="e">
        <f ca="true">+IF(AND(ISNUMBER(OFFSET('Water Data'!$F$9,0,10*ROW('Water Data'!F131))),'Data Summary'!CA137="Yes"),OFFSET('Water Data'!$F$9,0,10*ROW('Water Data'!F131)),NA())</f>
        <v>#N/A</v>
      </c>
      <c r="M137" s="91" t="e">
        <f ca="true">+IF(AND(ISNUMBER(OFFSET('Water Data'!$G$4,0,10*ROW('Water Data'!G131))),'Data Summary'!CB137="Yes"),100-OFFSET('Water Data'!$G$4,0,10*ROW('Water Data'!G131)),NA())</f>
        <v>#N/A</v>
      </c>
      <c r="N137" s="91" t="e">
        <f ca="true">+IF(AND(ISNUMBER(OFFSET('Water Data'!$G$6,0,10*ROW('Water Data'!G131))),'Data Summary'!CC137="Yes"),OFFSET('Water Data'!$G$6,0,10*ROW('Water Data'!G131)),NA())</f>
        <v>#N/A</v>
      </c>
      <c r="O137" s="91" t="e">
        <f ca="true">+IF(AND(ISNUMBER(OFFSET('Water Data'!$G$9,0,10*ROW('Water Data'!G131))),'Data Summary'!CD137="Yes"),OFFSET('Water Data'!$G$9,0,10*ROW('Water Data'!G131)),NA())</f>
        <v>#N/A</v>
      </c>
      <c r="P137" s="91" t="e">
        <f ca="true">+IF(AND(ISNUMBER(OFFSET('Water Data'!$H$4,0,10*ROW('Water Data'!H131))),'Data Summary'!CE137="Yes"),100-OFFSET('Water Data'!$H$4,0,10*ROW('Water Data'!H131)),NA())</f>
        <v>#N/A</v>
      </c>
      <c r="Q137" s="91" t="e">
        <f ca="true">+IF(AND(ISNUMBER(OFFSET('Water Data'!$H$6,0,10*ROW('Water Data'!H131))),'Data Summary'!CF137="Yes"),OFFSET('Water Data'!$H$6,0,10*ROW('Water Data'!H131)),NA())</f>
        <v>#N/A</v>
      </c>
      <c r="R137" s="91" t="e">
        <f ca="true">+IF(AND(ISNUMBER(OFFSET('Water Data'!$H$9,0,10*ROW('Water Data'!H131))),'Data Summary'!CG137="Yes"),OFFSET('Water Data'!$H$9,0,10*ROW('Water Data'!H131)),NA())</f>
        <v>#N/A</v>
      </c>
      <c r="S137" s="91" t="e">
        <f ca="true">+IF(AND(ISNUMBER(OFFSET('Water Data'!$I$4,0,10*ROW('Water Data'!I131))),'Data Summary'!CH137="Yes"),100-OFFSET('Water Data'!$I$4,0,10*ROW('Water Data'!I131)),NA())</f>
        <v>#N/A</v>
      </c>
      <c r="T137" s="91" t="e">
        <f ca="true">+IF(AND(ISNUMBER(OFFSET('Water Data'!$I$6,0,10*ROW('Water Data'!I131))),'Data Summary'!CI137="Yes"),OFFSET('Water Data'!$I$6,0,10*ROW('Water Data'!I131)),NA())</f>
        <v>#N/A</v>
      </c>
      <c r="U137" s="91" t="e">
        <f ca="true">+IF(AND(ISNUMBER(OFFSET('Water Data'!$I$9,0,10*ROW('Water Data'!I131))),'Data Summary'!CJ137="Yes"),OFFSET('Water Data'!$I$9,0,10*ROW('Water Data'!I131)),NA())</f>
        <v>#N/A</v>
      </c>
      <c r="V137" s="92" t="e">
        <f ca="true">+IF(AND(ISNUMBER(OFFSET('Sanitation Data'!$D$4,0,10*ROW('Sanitation Data'!D131))),'Data Summary'!CK137="Yes"),100-OFFSET('Sanitation Data'!$D$4,0,10*ROW('Sanitation Data'!D131)),NA())</f>
        <v>#N/A</v>
      </c>
      <c r="W137" s="92" t="e">
        <f ca="true">+IF(AND(ISNUMBER(OFFSET('Sanitation Data'!$D$6,0,10*ROW('Sanitation Data'!D131))),'Data Summary'!CL137="Yes"),OFFSET('Sanitation Data'!$D$6,0,10*ROW('Sanitation Data'!D131)),NA())</f>
        <v>#N/A</v>
      </c>
      <c r="X137" s="92" t="e">
        <f ca="true">+IF(AND(ISNUMBER(OFFSET('Sanitation Data'!$D$10,0,10*ROW('Sanitation Data'!D131))),'Data Summary'!CM137="Yes"),OFFSET('Sanitation Data'!$D$10,0,10*ROW('Sanitation Data'!D131)),NA())</f>
        <v>#N/A</v>
      </c>
      <c r="Y137" s="92" t="e">
        <f ca="true">+IF(AND(ISNUMBER(OFFSET('Sanitation Data'!$D$11,0,10*ROW('Sanitation Data'!D131))),'Data Summary'!CN137="Yes"),OFFSET('Sanitation Data'!$D$11,0,10*ROW('Sanitation Data'!D131)),NA())</f>
        <v>#N/A</v>
      </c>
      <c r="Z137" s="92" t="e">
        <f ca="true">+IF(AND(ISNUMBER(OFFSET('Sanitation Data'!$D$12,0,10*ROW('Sanitation Data'!D131))),'Data Summary'!CO137="Yes"),OFFSET('Sanitation Data'!$D$12,0,10*ROW('Sanitation Data'!D131)),NA())</f>
        <v>#N/A</v>
      </c>
      <c r="AA137" s="92" t="e">
        <f ca="true">+IF(AND(ISNUMBER(OFFSET('Sanitation Data'!$E$4,0,10*ROW('Sanitation Data'!E131))),'Data Summary'!CP137="Yes"),100-OFFSET('Sanitation Data'!$E$4,0,10*ROW('Sanitation Data'!E131)),NA())</f>
        <v>#N/A</v>
      </c>
      <c r="AB137" s="92" t="e">
        <f ca="true">+IF(AND(ISNUMBER(OFFSET('Sanitation Data'!$E$6,0,10*ROW('Sanitation Data'!E131))),'Data Summary'!CQ137="Yes"),OFFSET('Sanitation Data'!$E$6,0,10*ROW('Sanitation Data'!E131)),NA())</f>
        <v>#N/A</v>
      </c>
      <c r="AC137" s="92" t="e">
        <f ca="true">+IF(AND(ISNUMBER(OFFSET('Sanitation Data'!$E$10,0,10*ROW('Sanitation Data'!E131))),'Data Summary'!CR137="Yes"),OFFSET('Sanitation Data'!$E$10,0,10*ROW('Sanitation Data'!E131)),NA())</f>
        <v>#N/A</v>
      </c>
      <c r="AD137" s="92" t="e">
        <f ca="true">+IF(AND(ISNUMBER(OFFSET('Sanitation Data'!$E$11,0,10*ROW('Sanitation Data'!E131))),'Data Summary'!CS137="Yes"),OFFSET('Sanitation Data'!$E$11,0,10*ROW('Sanitation Data'!E131)),NA())</f>
        <v>#N/A</v>
      </c>
      <c r="AE137" s="92" t="e">
        <f ca="true">+IF(AND(ISNUMBER(OFFSET('Sanitation Data'!$E$12,0,10*ROW('Sanitation Data'!E131))),'Data Summary'!CT137="Yes"),OFFSET('Sanitation Data'!$E$12,0,10*ROW('Sanitation Data'!E131)),NA())</f>
        <v>#N/A</v>
      </c>
      <c r="AF137" s="92" t="e">
        <f ca="true">+IF(AND(ISNUMBER(OFFSET('Sanitation Data'!$F$4,0,10*ROW('Sanitation Data'!F131))),'Data Summary'!CU137="Yes"),100-OFFSET('Sanitation Data'!$F$4,0,10*ROW('Sanitation Data'!F131)),NA())</f>
        <v>#N/A</v>
      </c>
      <c r="AG137" s="92" t="e">
        <f ca="true">+IF(AND(ISNUMBER(OFFSET('Sanitation Data'!$F$6,0,10*ROW('Sanitation Data'!F131))),'Data Summary'!CV137="Yes"),OFFSET('Sanitation Data'!$F$6,0,10*ROW('Sanitation Data'!F131)),NA())</f>
        <v>#N/A</v>
      </c>
      <c r="AH137" s="92" t="e">
        <f ca="true">+IF(AND(ISNUMBER(OFFSET('Sanitation Data'!$F$10,0,10*ROW('Sanitation Data'!F131))),'Data Summary'!CW137="Yes"),OFFSET('Sanitation Data'!$F$10,0,10*ROW('Sanitation Data'!F131)),NA())</f>
        <v>#N/A</v>
      </c>
      <c r="AI137" s="92" t="e">
        <f ca="true">+IF(AND(ISNUMBER(OFFSET('Sanitation Data'!$F$11,0,10*ROW('Sanitation Data'!F131))),'Data Summary'!CX137="Yes"),OFFSET('Sanitation Data'!$F$11,0,10*ROW('Sanitation Data'!F131)),NA())</f>
        <v>#N/A</v>
      </c>
      <c r="AJ137" s="92" t="e">
        <f ca="true">+IF(AND(ISNUMBER(OFFSET('Sanitation Data'!$F$12,0,10*ROW('Sanitation Data'!F131))),'Data Summary'!CY137="Yes"),OFFSET('Sanitation Data'!$F$12,0,10*ROW('Sanitation Data'!F131)),NA())</f>
        <v>#N/A</v>
      </c>
      <c r="AK137" s="92" t="e">
        <f ca="true">+IF(AND(ISNUMBER(OFFSET('Sanitation Data'!$G$4,0,10*ROW('Sanitation Data'!G131))),'Data Summary'!CZ137="Yes"),100-OFFSET('Sanitation Data'!$G$4,0,10*ROW('Sanitation Data'!G131)),NA())</f>
        <v>#N/A</v>
      </c>
      <c r="AL137" s="92" t="e">
        <f ca="true">+IF(AND(ISNUMBER(OFFSET('Sanitation Data'!$G$6,0,10*ROW('Sanitation Data'!G131))),'Data Summary'!DA137="Yes"),OFFSET('Sanitation Data'!$G$6,0,10*ROW('Sanitation Data'!G131)),NA())</f>
        <v>#N/A</v>
      </c>
      <c r="AM137" s="92" t="e">
        <f ca="true">+IF(AND(ISNUMBER(OFFSET('Sanitation Data'!$G$10,0,10*ROW('Sanitation Data'!G131))),'Data Summary'!DB137="Yes"),OFFSET('Sanitation Data'!$G$10,0,10*ROW('Sanitation Data'!G131)),NA())</f>
        <v>#N/A</v>
      </c>
      <c r="AN137" s="92" t="e">
        <f ca="true">+IF(AND(ISNUMBER(OFFSET('Sanitation Data'!$G$11,0,10*ROW('Sanitation Data'!G131))),'Data Summary'!DC137="Yes"),OFFSET('Sanitation Data'!$G$11,0,10*ROW('Sanitation Data'!G131)),NA())</f>
        <v>#N/A</v>
      </c>
      <c r="AO137" s="92" t="e">
        <f ca="true">+IF(AND(ISNUMBER(OFFSET('Sanitation Data'!$G$12,0,10*ROW('Sanitation Data'!G131))),'Data Summary'!DD137="Yes"),OFFSET('Sanitation Data'!$G$12,0,10*ROW('Sanitation Data'!G131)),NA())</f>
        <v>#N/A</v>
      </c>
      <c r="AP137" s="92" t="e">
        <f ca="true">+IF(AND(ISNUMBER(OFFSET('Sanitation Data'!$H$4,0,10*ROW('Sanitation Data'!H131))),'Data Summary'!DE137="Yes"),100-OFFSET('Sanitation Data'!$H$4,0,10*ROW('Sanitation Data'!H131)),NA())</f>
        <v>#N/A</v>
      </c>
      <c r="AQ137" s="92" t="e">
        <f ca="true">+IF(AND(ISNUMBER(OFFSET('Sanitation Data'!$H$6,0,10*ROW('Sanitation Data'!H131))),'Data Summary'!DF137="Yes"),OFFSET('Sanitation Data'!$H$6,0,10*ROW('Sanitation Data'!H131)),NA())</f>
        <v>#N/A</v>
      </c>
      <c r="AR137" s="92" t="e">
        <f ca="true">+IF(AND(ISNUMBER(OFFSET('Sanitation Data'!$H$10,0,10*ROW('Sanitation Data'!H131))),'Data Summary'!DG137="Yes"),OFFSET('Sanitation Data'!$H$10,0,10*ROW('Sanitation Data'!H131)),NA())</f>
        <v>#N/A</v>
      </c>
      <c r="AS137" s="92" t="e">
        <f ca="true">+IF(AND(ISNUMBER(OFFSET('Sanitation Data'!$H$11,0,10*ROW('Sanitation Data'!H131))),'Data Summary'!DH137="Yes"),OFFSET('Sanitation Data'!$H$11,0,10*ROW('Sanitation Data'!H131)),NA())</f>
        <v>#N/A</v>
      </c>
      <c r="AT137" s="92" t="e">
        <f ca="true">+IF(AND(ISNUMBER(OFFSET('Sanitation Data'!$H$12,0,10*ROW('Sanitation Data'!H131))),'Data Summary'!DI137="Yes"),OFFSET('Sanitation Data'!$H$12,0,10*ROW('Sanitation Data'!H131)),NA())</f>
        <v>#N/A</v>
      </c>
      <c r="AU137" s="92" t="e">
        <f ca="true">+IF(AND(ISNUMBER(OFFSET('Sanitation Data'!$I$4,0,10*ROW('Sanitation Data'!I131))),'Data Summary'!DJ137="Yes"),100-OFFSET('Sanitation Data'!$I$4,0,10*ROW('Sanitation Data'!I131)),NA())</f>
        <v>#N/A</v>
      </c>
      <c r="AV137" s="92" t="e">
        <f ca="true">+IF(AND(ISNUMBER(OFFSET('Sanitation Data'!$I$6,0,10*ROW('Sanitation Data'!I131))),'Data Summary'!DK137="Yes"),OFFSET('Sanitation Data'!$I$6,0,10*ROW('Sanitation Data'!I131)),NA())</f>
        <v>#N/A</v>
      </c>
      <c r="AW137" s="92" t="e">
        <f ca="true">+IF(AND(ISNUMBER(OFFSET('Sanitation Data'!$I$10,0,10*ROW('Sanitation Data'!I131))),'Data Summary'!DL137="Yes"),OFFSET('Sanitation Data'!$I$10,0,10*ROW('Sanitation Data'!I131)),NA())</f>
        <v>#N/A</v>
      </c>
      <c r="AX137" s="92" t="e">
        <f ca="true">+IF(AND(ISNUMBER(OFFSET('Sanitation Data'!$I$11,0,10*ROW('Sanitation Data'!I131))),'Data Summary'!DM137="Yes"),OFFSET('Sanitation Data'!$I$11,0,10*ROW('Sanitation Data'!I131)),NA())</f>
        <v>#N/A</v>
      </c>
      <c r="AY137" s="92" t="e">
        <f ca="true">+IF(AND(ISNUMBER(OFFSET('Sanitation Data'!$I$12,0,10*ROW('Sanitation Data'!I131))),'Data Summary'!DN137="Yes"),OFFSET('Sanitation Data'!$I$12,0,10*ROW('Sanitation Data'!I131)),NA())</f>
        <v>#N/A</v>
      </c>
      <c r="AZ137" s="93" t="e">
        <f ca="true">+IF(AND(ISNUMBER(OFFSET('Hygiene Data'!$D$5,0,10*ROW('Hygiene Data'!D131))),'Data Summary'!DO137="Yes"),OFFSET('Hygiene Data'!$D$5,0,10*ROW('Hygiene Data'!D131)),NA())</f>
        <v>#N/A</v>
      </c>
      <c r="BA137" s="93" t="e">
        <f ca="true">+IF(AND(ISNUMBER(OFFSET('Hygiene Data'!$D$7,0,10*ROW('Hygiene Data'!D131))),'Data Summary'!DP137="Yes"),OFFSET('Hygiene Data'!$D$7,0,10*ROW('Hygiene Data'!D131)),NA())</f>
        <v>#N/A</v>
      </c>
      <c r="BB137" s="93" t="e">
        <f ca="true">+IF(AND(ISNUMBER(OFFSET('Hygiene Data'!$D$9,0,10*ROW('Hygiene Data'!D131))),'Data Summary'!DQ137="Yes"),OFFSET('Hygiene Data'!$D$9,0,10*ROW('Hygiene Data'!D131)),NA())</f>
        <v>#N/A</v>
      </c>
      <c r="BC137" s="93" t="e">
        <f ca="true">+IF(AND(ISNUMBER(OFFSET('Hygiene Data'!$E$5,0,10*ROW('Hygiene Data'!E131))),'Data Summary'!DR137="Yes"),OFFSET('Hygiene Data'!$E$5,0,10*ROW('Hygiene Data'!E131)),NA())</f>
        <v>#N/A</v>
      </c>
      <c r="BD137" s="93" t="e">
        <f ca="true">+IF(AND(ISNUMBER(OFFSET('Hygiene Data'!$E$7,0,10*ROW('Hygiene Data'!E131))),'Data Summary'!DS137="Yes"),OFFSET('Hygiene Data'!$E$7,0,10*ROW('Hygiene Data'!E131)),NA())</f>
        <v>#N/A</v>
      </c>
      <c r="BE137" s="93" t="e">
        <f ca="true">+IF(AND(ISNUMBER(OFFSET('Hygiene Data'!$E$9,0,10*ROW('Hygiene Data'!E131))),'Data Summary'!DT137="Yes"),OFFSET('Hygiene Data'!$E$9,0,10*ROW('Hygiene Data'!E131)),NA())</f>
        <v>#N/A</v>
      </c>
      <c r="BF137" s="93" t="e">
        <f ca="true">+IF(AND(ISNUMBER(OFFSET('Hygiene Data'!$F$5,0,10*ROW('Hygiene Data'!F131))),'Data Summary'!DU137="Yes"),OFFSET('Hygiene Data'!$F$5,0,10*ROW('Hygiene Data'!F131)),NA())</f>
        <v>#N/A</v>
      </c>
      <c r="BG137" s="93" t="e">
        <f ca="true">+IF(AND(ISNUMBER(OFFSET('Hygiene Data'!$F$7,0,10*ROW('Hygiene Data'!F131))),'Data Summary'!DV137="Yes"),OFFSET('Hygiene Data'!$F$7,0,10*ROW('Hygiene Data'!F131)),NA())</f>
        <v>#N/A</v>
      </c>
      <c r="BH137" s="93" t="e">
        <f ca="true">+IF(AND(ISNUMBER(OFFSET('Hygiene Data'!$F$9,0,10*ROW('Hygiene Data'!F131))),'Data Summary'!DW137="Yes"),OFFSET('Hygiene Data'!$F$9,0,10*ROW('Hygiene Data'!F131)),NA())</f>
        <v>#N/A</v>
      </c>
      <c r="BI137" s="93" t="e">
        <f ca="true">+IF(AND(ISNUMBER(OFFSET('Hygiene Data'!$G$5,0,10*ROW('Hygiene Data'!G131))),'Data Summary'!DX137="Yes"),OFFSET('Hygiene Data'!$G$5,0,10*ROW('Hygiene Data'!G131)),NA())</f>
        <v>#N/A</v>
      </c>
      <c r="BJ137" s="93" t="e">
        <f ca="true">+IF(AND(ISNUMBER(OFFSET('Hygiene Data'!$G$7,0,10*ROW('Hygiene Data'!G131))),'Data Summary'!DY137="Yes"),OFFSET('Hygiene Data'!$G$7,0,10*ROW('Hygiene Data'!G131)),NA())</f>
        <v>#N/A</v>
      </c>
      <c r="BK137" s="93" t="e">
        <f ca="true">+IF(AND(ISNUMBER(OFFSET('Hygiene Data'!$G$9,0,10*ROW('Hygiene Data'!G131))),'Data Summary'!DZ137="Yes"),OFFSET('Hygiene Data'!$G$9,0,10*ROW('Hygiene Data'!G131)),NA())</f>
        <v>#N/A</v>
      </c>
      <c r="BL137" s="93" t="e">
        <f ca="true">+IF(AND(ISNUMBER(OFFSET('Hygiene Data'!$H$5,0,10*ROW('Hygiene Data'!H131))),'Data Summary'!EA137="Yes"),OFFSET('Hygiene Data'!$H$5,0,10*ROW('Hygiene Data'!H131)),NA())</f>
        <v>#N/A</v>
      </c>
      <c r="BM137" s="93" t="e">
        <f ca="true">+IF(AND(ISNUMBER(OFFSET('Hygiene Data'!$H$7,0,10*ROW('Hygiene Data'!H131))),'Data Summary'!EB137="Yes"),OFFSET('Hygiene Data'!$H$7,0,10*ROW('Hygiene Data'!H131)),NA())</f>
        <v>#N/A</v>
      </c>
      <c r="BN137" s="93" t="e">
        <f ca="true">+IF(AND(ISNUMBER(OFFSET('Hygiene Data'!$H$9,0,10*ROW('Hygiene Data'!H131))),'Data Summary'!EC137="Yes"),OFFSET('Hygiene Data'!$H$9,0,10*ROW('Hygiene Data'!H131)),NA())</f>
        <v>#N/A</v>
      </c>
      <c r="BO137" s="93" t="e">
        <f ca="true">+IF(AND(ISNUMBER(OFFSET('Hygiene Data'!$I$5,0,10*ROW('Hygiene Data'!I131))),'Data Summary'!ED137="Yes"),OFFSET('Hygiene Data'!$I$5,0,10*ROW('Hygiene Data'!I131)),NA())</f>
        <v>#N/A</v>
      </c>
      <c r="BP137" s="93" t="e">
        <f ca="true">+IF(AND(ISNUMBER(OFFSET('Hygiene Data'!$I$7,0,10*ROW('Hygiene Data'!I131))),'Data Summary'!EE137="Yes"),OFFSET('Hygiene Data'!$I$7,0,10*ROW('Hygiene Data'!I131)),NA())</f>
        <v>#N/A</v>
      </c>
      <c r="BQ137" s="93" t="e">
        <f ca="true">+IF(AND(ISNUMBER(OFFSET('Hygiene Data'!$I$9,0,10*ROW('Hygiene Data'!I131))),'Data Summary'!EF137="Yes"),OFFSET('Hygiene Data'!$I$9,0,10*ROW('Hygiene Data'!I131)),NA())</f>
        <v>#N/A</v>
      </c>
    </row>
    <row xmlns:x14ac="http://schemas.microsoft.com/office/spreadsheetml/2009/9/ac" r="138" x14ac:dyDescent="0.2">
      <c r="A138" s="325" t="e">
        <f ca="true">+RIGHT('Data Summary'!A138,LEN('Data Summary'!A138)-9)</f>
        <v>#VALUE!</v>
      </c>
      <c r="B138" s="35" t="str">
        <f ca="true">+IF(ISTEXT('Data Summary'!B138),'Data Summary'!B138,"")</f>
        <v/>
      </c>
      <c r="C138" s="324" t="e">
        <f ca="true">+VALUE('Data Summary'!C138)</f>
        <v>#VALUE!</v>
      </c>
      <c r="D138" s="91" t="e">
        <f ca="true">+IF(AND(ISNUMBER(OFFSET('Water Data'!$D$4,0,10*ROW('Water Data'!D132))),'Data Summary'!BS138="Yes"),100-OFFSET('Water Data'!$D$4,0,10*ROW('Water Data'!D132)),NA())</f>
        <v>#N/A</v>
      </c>
      <c r="E138" s="91" t="e">
        <f ca="true">+IF(AND(ISNUMBER(OFFSET('Water Data'!$D$6,0,10*ROW('Water Data'!D132))),'Data Summary'!BT138="Yes"),OFFSET('Water Data'!$D$6,0,10*ROW('Water Data'!D132)),NA())</f>
        <v>#N/A</v>
      </c>
      <c r="F138" s="91" t="e">
        <f ca="true">+IF(AND(ISNUMBER(OFFSET('Water Data'!$D$9,0,10*ROW('Water Data'!D132))),'Data Summary'!BU138="Yes"),OFFSET('Water Data'!$D$9,0,10*ROW('Water Data'!D132)),NA())</f>
        <v>#N/A</v>
      </c>
      <c r="G138" s="91" t="e">
        <f ca="true">+IF(AND(ISNUMBER(OFFSET('Water Data'!$E$4,0,10*ROW('Water Data'!E132))),'Data Summary'!BV138="Yes"),100-OFFSET('Water Data'!$E$4,0,10*ROW('Water Data'!E132)),NA())</f>
        <v>#N/A</v>
      </c>
      <c r="H138" s="91" t="e">
        <f ca="true">+IF(AND(ISNUMBER(OFFSET('Water Data'!$E$6,0,10*ROW('Water Data'!E132))),'Data Summary'!BW138="Yes"),OFFSET('Water Data'!$E$6,0,10*ROW('Water Data'!E132)),NA())</f>
        <v>#N/A</v>
      </c>
      <c r="I138" s="91" t="e">
        <f ca="true">+IF(AND(ISNUMBER(OFFSET('Water Data'!$E$9,0,10*ROW('Water Data'!E132))),'Data Summary'!BX138="Yes"),OFFSET('Water Data'!$E$9,0,10*ROW('Water Data'!E132)),NA())</f>
        <v>#N/A</v>
      </c>
      <c r="J138" s="91" t="e">
        <f ca="true">+IF(AND(ISNUMBER(OFFSET('Water Data'!$F$4,0,10*ROW('Water Data'!F132))),'Data Summary'!BY138="Yes"),100-OFFSET('Water Data'!$F$4,0,10*ROW('Water Data'!F132)),NA())</f>
        <v>#N/A</v>
      </c>
      <c r="K138" s="91" t="e">
        <f ca="true">+IF(AND(ISNUMBER(OFFSET('Water Data'!$F$6,0,10*ROW('Water Data'!F132))),'Data Summary'!BZ138="Yes"),OFFSET('Water Data'!$F$6,0,10*ROW('Water Data'!F132)),NA())</f>
        <v>#N/A</v>
      </c>
      <c r="L138" s="91" t="e">
        <f ca="true">+IF(AND(ISNUMBER(OFFSET('Water Data'!$F$9,0,10*ROW('Water Data'!F132))),'Data Summary'!CA138="Yes"),OFFSET('Water Data'!$F$9,0,10*ROW('Water Data'!F132)),NA())</f>
        <v>#N/A</v>
      </c>
      <c r="M138" s="91" t="e">
        <f ca="true">+IF(AND(ISNUMBER(OFFSET('Water Data'!$G$4,0,10*ROW('Water Data'!G132))),'Data Summary'!CB138="Yes"),100-OFFSET('Water Data'!$G$4,0,10*ROW('Water Data'!G132)),NA())</f>
        <v>#N/A</v>
      </c>
      <c r="N138" s="91" t="e">
        <f ca="true">+IF(AND(ISNUMBER(OFFSET('Water Data'!$G$6,0,10*ROW('Water Data'!G132))),'Data Summary'!CC138="Yes"),OFFSET('Water Data'!$G$6,0,10*ROW('Water Data'!G132)),NA())</f>
        <v>#N/A</v>
      </c>
      <c r="O138" s="91" t="e">
        <f ca="true">+IF(AND(ISNUMBER(OFFSET('Water Data'!$G$9,0,10*ROW('Water Data'!G132))),'Data Summary'!CD138="Yes"),OFFSET('Water Data'!$G$9,0,10*ROW('Water Data'!G132)),NA())</f>
        <v>#N/A</v>
      </c>
      <c r="P138" s="91" t="e">
        <f ca="true">+IF(AND(ISNUMBER(OFFSET('Water Data'!$H$4,0,10*ROW('Water Data'!H132))),'Data Summary'!CE138="Yes"),100-OFFSET('Water Data'!$H$4,0,10*ROW('Water Data'!H132)),NA())</f>
        <v>#N/A</v>
      </c>
      <c r="Q138" s="91" t="e">
        <f ca="true">+IF(AND(ISNUMBER(OFFSET('Water Data'!$H$6,0,10*ROW('Water Data'!H132))),'Data Summary'!CF138="Yes"),OFFSET('Water Data'!$H$6,0,10*ROW('Water Data'!H132)),NA())</f>
        <v>#N/A</v>
      </c>
      <c r="R138" s="91" t="e">
        <f ca="true">+IF(AND(ISNUMBER(OFFSET('Water Data'!$H$9,0,10*ROW('Water Data'!H132))),'Data Summary'!CG138="Yes"),OFFSET('Water Data'!$H$9,0,10*ROW('Water Data'!H132)),NA())</f>
        <v>#N/A</v>
      </c>
      <c r="S138" s="91" t="e">
        <f ca="true">+IF(AND(ISNUMBER(OFFSET('Water Data'!$I$4,0,10*ROW('Water Data'!I132))),'Data Summary'!CH138="Yes"),100-OFFSET('Water Data'!$I$4,0,10*ROW('Water Data'!I132)),NA())</f>
        <v>#N/A</v>
      </c>
      <c r="T138" s="91" t="e">
        <f ca="true">+IF(AND(ISNUMBER(OFFSET('Water Data'!$I$6,0,10*ROW('Water Data'!I132))),'Data Summary'!CI138="Yes"),OFFSET('Water Data'!$I$6,0,10*ROW('Water Data'!I132)),NA())</f>
        <v>#N/A</v>
      </c>
      <c r="U138" s="91" t="e">
        <f ca="true">+IF(AND(ISNUMBER(OFFSET('Water Data'!$I$9,0,10*ROW('Water Data'!I132))),'Data Summary'!CJ138="Yes"),OFFSET('Water Data'!$I$9,0,10*ROW('Water Data'!I132)),NA())</f>
        <v>#N/A</v>
      </c>
      <c r="V138" s="92" t="e">
        <f ca="true">+IF(AND(ISNUMBER(OFFSET('Sanitation Data'!$D$4,0,10*ROW('Sanitation Data'!D132))),'Data Summary'!CK138="Yes"),100-OFFSET('Sanitation Data'!$D$4,0,10*ROW('Sanitation Data'!D132)),NA())</f>
        <v>#N/A</v>
      </c>
      <c r="W138" s="92" t="e">
        <f ca="true">+IF(AND(ISNUMBER(OFFSET('Sanitation Data'!$D$6,0,10*ROW('Sanitation Data'!D132))),'Data Summary'!CL138="Yes"),OFFSET('Sanitation Data'!$D$6,0,10*ROW('Sanitation Data'!D132)),NA())</f>
        <v>#N/A</v>
      </c>
      <c r="X138" s="92" t="e">
        <f ca="true">+IF(AND(ISNUMBER(OFFSET('Sanitation Data'!$D$10,0,10*ROW('Sanitation Data'!D132))),'Data Summary'!CM138="Yes"),OFFSET('Sanitation Data'!$D$10,0,10*ROW('Sanitation Data'!D132)),NA())</f>
        <v>#N/A</v>
      </c>
      <c r="Y138" s="92" t="e">
        <f ca="true">+IF(AND(ISNUMBER(OFFSET('Sanitation Data'!$D$11,0,10*ROW('Sanitation Data'!D132))),'Data Summary'!CN138="Yes"),OFFSET('Sanitation Data'!$D$11,0,10*ROW('Sanitation Data'!D132)),NA())</f>
        <v>#N/A</v>
      </c>
      <c r="Z138" s="92" t="e">
        <f ca="true">+IF(AND(ISNUMBER(OFFSET('Sanitation Data'!$D$12,0,10*ROW('Sanitation Data'!D132))),'Data Summary'!CO138="Yes"),OFFSET('Sanitation Data'!$D$12,0,10*ROW('Sanitation Data'!D132)),NA())</f>
        <v>#N/A</v>
      </c>
      <c r="AA138" s="92" t="e">
        <f ca="true">+IF(AND(ISNUMBER(OFFSET('Sanitation Data'!$E$4,0,10*ROW('Sanitation Data'!E132))),'Data Summary'!CP138="Yes"),100-OFFSET('Sanitation Data'!$E$4,0,10*ROW('Sanitation Data'!E132)),NA())</f>
        <v>#N/A</v>
      </c>
      <c r="AB138" s="92" t="e">
        <f ca="true">+IF(AND(ISNUMBER(OFFSET('Sanitation Data'!$E$6,0,10*ROW('Sanitation Data'!E132))),'Data Summary'!CQ138="Yes"),OFFSET('Sanitation Data'!$E$6,0,10*ROW('Sanitation Data'!E132)),NA())</f>
        <v>#N/A</v>
      </c>
      <c r="AC138" s="92" t="e">
        <f ca="true">+IF(AND(ISNUMBER(OFFSET('Sanitation Data'!$E$10,0,10*ROW('Sanitation Data'!E132))),'Data Summary'!CR138="Yes"),OFFSET('Sanitation Data'!$E$10,0,10*ROW('Sanitation Data'!E132)),NA())</f>
        <v>#N/A</v>
      </c>
      <c r="AD138" s="92" t="e">
        <f ca="true">+IF(AND(ISNUMBER(OFFSET('Sanitation Data'!$E$11,0,10*ROW('Sanitation Data'!E132))),'Data Summary'!CS138="Yes"),OFFSET('Sanitation Data'!$E$11,0,10*ROW('Sanitation Data'!E132)),NA())</f>
        <v>#N/A</v>
      </c>
      <c r="AE138" s="92" t="e">
        <f ca="true">+IF(AND(ISNUMBER(OFFSET('Sanitation Data'!$E$12,0,10*ROW('Sanitation Data'!E132))),'Data Summary'!CT138="Yes"),OFFSET('Sanitation Data'!$E$12,0,10*ROW('Sanitation Data'!E132)),NA())</f>
        <v>#N/A</v>
      </c>
      <c r="AF138" s="92" t="e">
        <f ca="true">+IF(AND(ISNUMBER(OFFSET('Sanitation Data'!$F$4,0,10*ROW('Sanitation Data'!F132))),'Data Summary'!CU138="Yes"),100-OFFSET('Sanitation Data'!$F$4,0,10*ROW('Sanitation Data'!F132)),NA())</f>
        <v>#N/A</v>
      </c>
      <c r="AG138" s="92" t="e">
        <f ca="true">+IF(AND(ISNUMBER(OFFSET('Sanitation Data'!$F$6,0,10*ROW('Sanitation Data'!F132))),'Data Summary'!CV138="Yes"),OFFSET('Sanitation Data'!$F$6,0,10*ROW('Sanitation Data'!F132)),NA())</f>
        <v>#N/A</v>
      </c>
      <c r="AH138" s="92" t="e">
        <f ca="true">+IF(AND(ISNUMBER(OFFSET('Sanitation Data'!$F$10,0,10*ROW('Sanitation Data'!F132))),'Data Summary'!CW138="Yes"),OFFSET('Sanitation Data'!$F$10,0,10*ROW('Sanitation Data'!F132)),NA())</f>
        <v>#N/A</v>
      </c>
      <c r="AI138" s="92" t="e">
        <f ca="true">+IF(AND(ISNUMBER(OFFSET('Sanitation Data'!$F$11,0,10*ROW('Sanitation Data'!F132))),'Data Summary'!CX138="Yes"),OFFSET('Sanitation Data'!$F$11,0,10*ROW('Sanitation Data'!F132)),NA())</f>
        <v>#N/A</v>
      </c>
      <c r="AJ138" s="92" t="e">
        <f ca="true">+IF(AND(ISNUMBER(OFFSET('Sanitation Data'!$F$12,0,10*ROW('Sanitation Data'!F132))),'Data Summary'!CY138="Yes"),OFFSET('Sanitation Data'!$F$12,0,10*ROW('Sanitation Data'!F132)),NA())</f>
        <v>#N/A</v>
      </c>
      <c r="AK138" s="92" t="e">
        <f ca="true">+IF(AND(ISNUMBER(OFFSET('Sanitation Data'!$G$4,0,10*ROW('Sanitation Data'!G132))),'Data Summary'!CZ138="Yes"),100-OFFSET('Sanitation Data'!$G$4,0,10*ROW('Sanitation Data'!G132)),NA())</f>
        <v>#N/A</v>
      </c>
      <c r="AL138" s="92" t="e">
        <f ca="true">+IF(AND(ISNUMBER(OFFSET('Sanitation Data'!$G$6,0,10*ROW('Sanitation Data'!G132))),'Data Summary'!DA138="Yes"),OFFSET('Sanitation Data'!$G$6,0,10*ROW('Sanitation Data'!G132)),NA())</f>
        <v>#N/A</v>
      </c>
      <c r="AM138" s="92" t="e">
        <f ca="true">+IF(AND(ISNUMBER(OFFSET('Sanitation Data'!$G$10,0,10*ROW('Sanitation Data'!G132))),'Data Summary'!DB138="Yes"),OFFSET('Sanitation Data'!$G$10,0,10*ROW('Sanitation Data'!G132)),NA())</f>
        <v>#N/A</v>
      </c>
      <c r="AN138" s="92" t="e">
        <f ca="true">+IF(AND(ISNUMBER(OFFSET('Sanitation Data'!$G$11,0,10*ROW('Sanitation Data'!G132))),'Data Summary'!DC138="Yes"),OFFSET('Sanitation Data'!$G$11,0,10*ROW('Sanitation Data'!G132)),NA())</f>
        <v>#N/A</v>
      </c>
      <c r="AO138" s="92" t="e">
        <f ca="true">+IF(AND(ISNUMBER(OFFSET('Sanitation Data'!$G$12,0,10*ROW('Sanitation Data'!G132))),'Data Summary'!DD138="Yes"),OFFSET('Sanitation Data'!$G$12,0,10*ROW('Sanitation Data'!G132)),NA())</f>
        <v>#N/A</v>
      </c>
      <c r="AP138" s="92" t="e">
        <f ca="true">+IF(AND(ISNUMBER(OFFSET('Sanitation Data'!$H$4,0,10*ROW('Sanitation Data'!H132))),'Data Summary'!DE138="Yes"),100-OFFSET('Sanitation Data'!$H$4,0,10*ROW('Sanitation Data'!H132)),NA())</f>
        <v>#N/A</v>
      </c>
      <c r="AQ138" s="92" t="e">
        <f ca="true">+IF(AND(ISNUMBER(OFFSET('Sanitation Data'!$H$6,0,10*ROW('Sanitation Data'!H132))),'Data Summary'!DF138="Yes"),OFFSET('Sanitation Data'!$H$6,0,10*ROW('Sanitation Data'!H132)),NA())</f>
        <v>#N/A</v>
      </c>
      <c r="AR138" s="92" t="e">
        <f ca="true">+IF(AND(ISNUMBER(OFFSET('Sanitation Data'!$H$10,0,10*ROW('Sanitation Data'!H132))),'Data Summary'!DG138="Yes"),OFFSET('Sanitation Data'!$H$10,0,10*ROW('Sanitation Data'!H132)),NA())</f>
        <v>#N/A</v>
      </c>
      <c r="AS138" s="92" t="e">
        <f ca="true">+IF(AND(ISNUMBER(OFFSET('Sanitation Data'!$H$11,0,10*ROW('Sanitation Data'!H132))),'Data Summary'!DH138="Yes"),OFFSET('Sanitation Data'!$H$11,0,10*ROW('Sanitation Data'!H132)),NA())</f>
        <v>#N/A</v>
      </c>
      <c r="AT138" s="92" t="e">
        <f ca="true">+IF(AND(ISNUMBER(OFFSET('Sanitation Data'!$H$12,0,10*ROW('Sanitation Data'!H132))),'Data Summary'!DI138="Yes"),OFFSET('Sanitation Data'!$H$12,0,10*ROW('Sanitation Data'!H132)),NA())</f>
        <v>#N/A</v>
      </c>
      <c r="AU138" s="92" t="e">
        <f ca="true">+IF(AND(ISNUMBER(OFFSET('Sanitation Data'!$I$4,0,10*ROW('Sanitation Data'!I132))),'Data Summary'!DJ138="Yes"),100-OFFSET('Sanitation Data'!$I$4,0,10*ROW('Sanitation Data'!I132)),NA())</f>
        <v>#N/A</v>
      </c>
      <c r="AV138" s="92" t="e">
        <f ca="true">+IF(AND(ISNUMBER(OFFSET('Sanitation Data'!$I$6,0,10*ROW('Sanitation Data'!I132))),'Data Summary'!DK138="Yes"),OFFSET('Sanitation Data'!$I$6,0,10*ROW('Sanitation Data'!I132)),NA())</f>
        <v>#N/A</v>
      </c>
      <c r="AW138" s="92" t="e">
        <f ca="true">+IF(AND(ISNUMBER(OFFSET('Sanitation Data'!$I$10,0,10*ROW('Sanitation Data'!I132))),'Data Summary'!DL138="Yes"),OFFSET('Sanitation Data'!$I$10,0,10*ROW('Sanitation Data'!I132)),NA())</f>
        <v>#N/A</v>
      </c>
      <c r="AX138" s="92" t="e">
        <f ca="true">+IF(AND(ISNUMBER(OFFSET('Sanitation Data'!$I$11,0,10*ROW('Sanitation Data'!I132))),'Data Summary'!DM138="Yes"),OFFSET('Sanitation Data'!$I$11,0,10*ROW('Sanitation Data'!I132)),NA())</f>
        <v>#N/A</v>
      </c>
      <c r="AY138" s="92" t="e">
        <f ca="true">+IF(AND(ISNUMBER(OFFSET('Sanitation Data'!$I$12,0,10*ROW('Sanitation Data'!I132))),'Data Summary'!DN138="Yes"),OFFSET('Sanitation Data'!$I$12,0,10*ROW('Sanitation Data'!I132)),NA())</f>
        <v>#N/A</v>
      </c>
      <c r="AZ138" s="93" t="e">
        <f ca="true">+IF(AND(ISNUMBER(OFFSET('Hygiene Data'!$D$5,0,10*ROW('Hygiene Data'!D132))),'Data Summary'!DO138="Yes"),OFFSET('Hygiene Data'!$D$5,0,10*ROW('Hygiene Data'!D132)),NA())</f>
        <v>#N/A</v>
      </c>
      <c r="BA138" s="93" t="e">
        <f ca="true">+IF(AND(ISNUMBER(OFFSET('Hygiene Data'!$D$7,0,10*ROW('Hygiene Data'!D132))),'Data Summary'!DP138="Yes"),OFFSET('Hygiene Data'!$D$7,0,10*ROW('Hygiene Data'!D132)),NA())</f>
        <v>#N/A</v>
      </c>
      <c r="BB138" s="93" t="e">
        <f ca="true">+IF(AND(ISNUMBER(OFFSET('Hygiene Data'!$D$9,0,10*ROW('Hygiene Data'!D132))),'Data Summary'!DQ138="Yes"),OFFSET('Hygiene Data'!$D$9,0,10*ROW('Hygiene Data'!D132)),NA())</f>
        <v>#N/A</v>
      </c>
      <c r="BC138" s="93" t="e">
        <f ca="true">+IF(AND(ISNUMBER(OFFSET('Hygiene Data'!$E$5,0,10*ROW('Hygiene Data'!E132))),'Data Summary'!DR138="Yes"),OFFSET('Hygiene Data'!$E$5,0,10*ROW('Hygiene Data'!E132)),NA())</f>
        <v>#N/A</v>
      </c>
      <c r="BD138" s="93" t="e">
        <f ca="true">+IF(AND(ISNUMBER(OFFSET('Hygiene Data'!$E$7,0,10*ROW('Hygiene Data'!E132))),'Data Summary'!DS138="Yes"),OFFSET('Hygiene Data'!$E$7,0,10*ROW('Hygiene Data'!E132)),NA())</f>
        <v>#N/A</v>
      </c>
      <c r="BE138" s="93" t="e">
        <f ca="true">+IF(AND(ISNUMBER(OFFSET('Hygiene Data'!$E$9,0,10*ROW('Hygiene Data'!E132))),'Data Summary'!DT138="Yes"),OFFSET('Hygiene Data'!$E$9,0,10*ROW('Hygiene Data'!E132)),NA())</f>
        <v>#N/A</v>
      </c>
      <c r="BF138" s="93" t="e">
        <f ca="true">+IF(AND(ISNUMBER(OFFSET('Hygiene Data'!$F$5,0,10*ROW('Hygiene Data'!F132))),'Data Summary'!DU138="Yes"),OFFSET('Hygiene Data'!$F$5,0,10*ROW('Hygiene Data'!F132)),NA())</f>
        <v>#N/A</v>
      </c>
      <c r="BG138" s="93" t="e">
        <f ca="true">+IF(AND(ISNUMBER(OFFSET('Hygiene Data'!$F$7,0,10*ROW('Hygiene Data'!F132))),'Data Summary'!DV138="Yes"),OFFSET('Hygiene Data'!$F$7,0,10*ROW('Hygiene Data'!F132)),NA())</f>
        <v>#N/A</v>
      </c>
      <c r="BH138" s="93" t="e">
        <f ca="true">+IF(AND(ISNUMBER(OFFSET('Hygiene Data'!$F$9,0,10*ROW('Hygiene Data'!F132))),'Data Summary'!DW138="Yes"),OFFSET('Hygiene Data'!$F$9,0,10*ROW('Hygiene Data'!F132)),NA())</f>
        <v>#N/A</v>
      </c>
      <c r="BI138" s="93" t="e">
        <f ca="true">+IF(AND(ISNUMBER(OFFSET('Hygiene Data'!$G$5,0,10*ROW('Hygiene Data'!G132))),'Data Summary'!DX138="Yes"),OFFSET('Hygiene Data'!$G$5,0,10*ROW('Hygiene Data'!G132)),NA())</f>
        <v>#N/A</v>
      </c>
      <c r="BJ138" s="93" t="e">
        <f ca="true">+IF(AND(ISNUMBER(OFFSET('Hygiene Data'!$G$7,0,10*ROW('Hygiene Data'!G132))),'Data Summary'!DY138="Yes"),OFFSET('Hygiene Data'!$G$7,0,10*ROW('Hygiene Data'!G132)),NA())</f>
        <v>#N/A</v>
      </c>
      <c r="BK138" s="93" t="e">
        <f ca="true">+IF(AND(ISNUMBER(OFFSET('Hygiene Data'!$G$9,0,10*ROW('Hygiene Data'!G132))),'Data Summary'!DZ138="Yes"),OFFSET('Hygiene Data'!$G$9,0,10*ROW('Hygiene Data'!G132)),NA())</f>
        <v>#N/A</v>
      </c>
      <c r="BL138" s="93" t="e">
        <f ca="true">+IF(AND(ISNUMBER(OFFSET('Hygiene Data'!$H$5,0,10*ROW('Hygiene Data'!H132))),'Data Summary'!EA138="Yes"),OFFSET('Hygiene Data'!$H$5,0,10*ROW('Hygiene Data'!H132)),NA())</f>
        <v>#N/A</v>
      </c>
      <c r="BM138" s="93" t="e">
        <f ca="true">+IF(AND(ISNUMBER(OFFSET('Hygiene Data'!$H$7,0,10*ROW('Hygiene Data'!H132))),'Data Summary'!EB138="Yes"),OFFSET('Hygiene Data'!$H$7,0,10*ROW('Hygiene Data'!H132)),NA())</f>
        <v>#N/A</v>
      </c>
      <c r="BN138" s="93" t="e">
        <f ca="true">+IF(AND(ISNUMBER(OFFSET('Hygiene Data'!$H$9,0,10*ROW('Hygiene Data'!H132))),'Data Summary'!EC138="Yes"),OFFSET('Hygiene Data'!$H$9,0,10*ROW('Hygiene Data'!H132)),NA())</f>
        <v>#N/A</v>
      </c>
      <c r="BO138" s="93" t="e">
        <f ca="true">+IF(AND(ISNUMBER(OFFSET('Hygiene Data'!$I$5,0,10*ROW('Hygiene Data'!I132))),'Data Summary'!ED138="Yes"),OFFSET('Hygiene Data'!$I$5,0,10*ROW('Hygiene Data'!I132)),NA())</f>
        <v>#N/A</v>
      </c>
      <c r="BP138" s="93" t="e">
        <f ca="true">+IF(AND(ISNUMBER(OFFSET('Hygiene Data'!$I$7,0,10*ROW('Hygiene Data'!I132))),'Data Summary'!EE138="Yes"),OFFSET('Hygiene Data'!$I$7,0,10*ROW('Hygiene Data'!I132)),NA())</f>
        <v>#N/A</v>
      </c>
      <c r="BQ138" s="93" t="e">
        <f ca="true">+IF(AND(ISNUMBER(OFFSET('Hygiene Data'!$I$9,0,10*ROW('Hygiene Data'!I132))),'Data Summary'!EF138="Yes"),OFFSET('Hygiene Data'!$I$9,0,10*ROW('Hygiene Data'!I132)),NA())</f>
        <v>#N/A</v>
      </c>
    </row>
    <row xmlns:x14ac="http://schemas.microsoft.com/office/spreadsheetml/2009/9/ac" r="139" x14ac:dyDescent="0.2">
      <c r="A139" s="325" t="e">
        <f ca="true">+RIGHT('Data Summary'!A139,LEN('Data Summary'!A139)-9)</f>
        <v>#VALUE!</v>
      </c>
      <c r="B139" s="35" t="str">
        <f ca="true">+IF(ISTEXT('Data Summary'!B139),'Data Summary'!B139,"")</f>
        <v/>
      </c>
      <c r="C139" s="324" t="e">
        <f ca="true">+VALUE('Data Summary'!C139)</f>
        <v>#VALUE!</v>
      </c>
      <c r="D139" s="91" t="e">
        <f ca="true">+IF(AND(ISNUMBER(OFFSET('Water Data'!$D$4,0,10*ROW('Water Data'!D133))),'Data Summary'!BS139="Yes"),100-OFFSET('Water Data'!$D$4,0,10*ROW('Water Data'!D133)),NA())</f>
        <v>#N/A</v>
      </c>
      <c r="E139" s="91" t="e">
        <f ca="true">+IF(AND(ISNUMBER(OFFSET('Water Data'!$D$6,0,10*ROW('Water Data'!D133))),'Data Summary'!BT139="Yes"),OFFSET('Water Data'!$D$6,0,10*ROW('Water Data'!D133)),NA())</f>
        <v>#N/A</v>
      </c>
      <c r="F139" s="91" t="e">
        <f ca="true">+IF(AND(ISNUMBER(OFFSET('Water Data'!$D$9,0,10*ROW('Water Data'!D133))),'Data Summary'!BU139="Yes"),OFFSET('Water Data'!$D$9,0,10*ROW('Water Data'!D133)),NA())</f>
        <v>#N/A</v>
      </c>
      <c r="G139" s="91" t="e">
        <f ca="true">+IF(AND(ISNUMBER(OFFSET('Water Data'!$E$4,0,10*ROW('Water Data'!E133))),'Data Summary'!BV139="Yes"),100-OFFSET('Water Data'!$E$4,0,10*ROW('Water Data'!E133)),NA())</f>
        <v>#N/A</v>
      </c>
      <c r="H139" s="91" t="e">
        <f ca="true">+IF(AND(ISNUMBER(OFFSET('Water Data'!$E$6,0,10*ROW('Water Data'!E133))),'Data Summary'!BW139="Yes"),OFFSET('Water Data'!$E$6,0,10*ROW('Water Data'!E133)),NA())</f>
        <v>#N/A</v>
      </c>
      <c r="I139" s="91" t="e">
        <f ca="true">+IF(AND(ISNUMBER(OFFSET('Water Data'!$E$9,0,10*ROW('Water Data'!E133))),'Data Summary'!BX139="Yes"),OFFSET('Water Data'!$E$9,0,10*ROW('Water Data'!E133)),NA())</f>
        <v>#N/A</v>
      </c>
      <c r="J139" s="91" t="e">
        <f ca="true">+IF(AND(ISNUMBER(OFFSET('Water Data'!$F$4,0,10*ROW('Water Data'!F133))),'Data Summary'!BY139="Yes"),100-OFFSET('Water Data'!$F$4,0,10*ROW('Water Data'!F133)),NA())</f>
        <v>#N/A</v>
      </c>
      <c r="K139" s="91" t="e">
        <f ca="true">+IF(AND(ISNUMBER(OFFSET('Water Data'!$F$6,0,10*ROW('Water Data'!F133))),'Data Summary'!BZ139="Yes"),OFFSET('Water Data'!$F$6,0,10*ROW('Water Data'!F133)),NA())</f>
        <v>#N/A</v>
      </c>
      <c r="L139" s="91" t="e">
        <f ca="true">+IF(AND(ISNUMBER(OFFSET('Water Data'!$F$9,0,10*ROW('Water Data'!F133))),'Data Summary'!CA139="Yes"),OFFSET('Water Data'!$F$9,0,10*ROW('Water Data'!F133)),NA())</f>
        <v>#N/A</v>
      </c>
      <c r="M139" s="91" t="e">
        <f ca="true">+IF(AND(ISNUMBER(OFFSET('Water Data'!$G$4,0,10*ROW('Water Data'!G133))),'Data Summary'!CB139="Yes"),100-OFFSET('Water Data'!$G$4,0,10*ROW('Water Data'!G133)),NA())</f>
        <v>#N/A</v>
      </c>
      <c r="N139" s="91" t="e">
        <f ca="true">+IF(AND(ISNUMBER(OFFSET('Water Data'!$G$6,0,10*ROW('Water Data'!G133))),'Data Summary'!CC139="Yes"),OFFSET('Water Data'!$G$6,0,10*ROW('Water Data'!G133)),NA())</f>
        <v>#N/A</v>
      </c>
      <c r="O139" s="91" t="e">
        <f ca="true">+IF(AND(ISNUMBER(OFFSET('Water Data'!$G$9,0,10*ROW('Water Data'!G133))),'Data Summary'!CD139="Yes"),OFFSET('Water Data'!$G$9,0,10*ROW('Water Data'!G133)),NA())</f>
        <v>#N/A</v>
      </c>
      <c r="P139" s="91" t="e">
        <f ca="true">+IF(AND(ISNUMBER(OFFSET('Water Data'!$H$4,0,10*ROW('Water Data'!H133))),'Data Summary'!CE139="Yes"),100-OFFSET('Water Data'!$H$4,0,10*ROW('Water Data'!H133)),NA())</f>
        <v>#N/A</v>
      </c>
      <c r="Q139" s="91" t="e">
        <f ca="true">+IF(AND(ISNUMBER(OFFSET('Water Data'!$H$6,0,10*ROW('Water Data'!H133))),'Data Summary'!CF139="Yes"),OFFSET('Water Data'!$H$6,0,10*ROW('Water Data'!H133)),NA())</f>
        <v>#N/A</v>
      </c>
      <c r="R139" s="91" t="e">
        <f ca="true">+IF(AND(ISNUMBER(OFFSET('Water Data'!$H$9,0,10*ROW('Water Data'!H133))),'Data Summary'!CG139="Yes"),OFFSET('Water Data'!$H$9,0,10*ROW('Water Data'!H133)),NA())</f>
        <v>#N/A</v>
      </c>
      <c r="S139" s="91" t="e">
        <f ca="true">+IF(AND(ISNUMBER(OFFSET('Water Data'!$I$4,0,10*ROW('Water Data'!I133))),'Data Summary'!CH139="Yes"),100-OFFSET('Water Data'!$I$4,0,10*ROW('Water Data'!I133)),NA())</f>
        <v>#N/A</v>
      </c>
      <c r="T139" s="91" t="e">
        <f ca="true">+IF(AND(ISNUMBER(OFFSET('Water Data'!$I$6,0,10*ROW('Water Data'!I133))),'Data Summary'!CI139="Yes"),OFFSET('Water Data'!$I$6,0,10*ROW('Water Data'!I133)),NA())</f>
        <v>#N/A</v>
      </c>
      <c r="U139" s="91" t="e">
        <f ca="true">+IF(AND(ISNUMBER(OFFSET('Water Data'!$I$9,0,10*ROW('Water Data'!I133))),'Data Summary'!CJ139="Yes"),OFFSET('Water Data'!$I$9,0,10*ROW('Water Data'!I133)),NA())</f>
        <v>#N/A</v>
      </c>
      <c r="V139" s="92" t="e">
        <f ca="true">+IF(AND(ISNUMBER(OFFSET('Sanitation Data'!$D$4,0,10*ROW('Sanitation Data'!D133))),'Data Summary'!CK139="Yes"),100-OFFSET('Sanitation Data'!$D$4,0,10*ROW('Sanitation Data'!D133)),NA())</f>
        <v>#N/A</v>
      </c>
      <c r="W139" s="92" t="e">
        <f ca="true">+IF(AND(ISNUMBER(OFFSET('Sanitation Data'!$D$6,0,10*ROW('Sanitation Data'!D133))),'Data Summary'!CL139="Yes"),OFFSET('Sanitation Data'!$D$6,0,10*ROW('Sanitation Data'!D133)),NA())</f>
        <v>#N/A</v>
      </c>
      <c r="X139" s="92" t="e">
        <f ca="true">+IF(AND(ISNUMBER(OFFSET('Sanitation Data'!$D$10,0,10*ROW('Sanitation Data'!D133))),'Data Summary'!CM139="Yes"),OFFSET('Sanitation Data'!$D$10,0,10*ROW('Sanitation Data'!D133)),NA())</f>
        <v>#N/A</v>
      </c>
      <c r="Y139" s="92" t="e">
        <f ca="true">+IF(AND(ISNUMBER(OFFSET('Sanitation Data'!$D$11,0,10*ROW('Sanitation Data'!D133))),'Data Summary'!CN139="Yes"),OFFSET('Sanitation Data'!$D$11,0,10*ROW('Sanitation Data'!D133)),NA())</f>
        <v>#N/A</v>
      </c>
      <c r="Z139" s="92" t="e">
        <f ca="true">+IF(AND(ISNUMBER(OFFSET('Sanitation Data'!$D$12,0,10*ROW('Sanitation Data'!D133))),'Data Summary'!CO139="Yes"),OFFSET('Sanitation Data'!$D$12,0,10*ROW('Sanitation Data'!D133)),NA())</f>
        <v>#N/A</v>
      </c>
      <c r="AA139" s="92" t="e">
        <f ca="true">+IF(AND(ISNUMBER(OFFSET('Sanitation Data'!$E$4,0,10*ROW('Sanitation Data'!E133))),'Data Summary'!CP139="Yes"),100-OFFSET('Sanitation Data'!$E$4,0,10*ROW('Sanitation Data'!E133)),NA())</f>
        <v>#N/A</v>
      </c>
      <c r="AB139" s="92" t="e">
        <f ca="true">+IF(AND(ISNUMBER(OFFSET('Sanitation Data'!$E$6,0,10*ROW('Sanitation Data'!E133))),'Data Summary'!CQ139="Yes"),OFFSET('Sanitation Data'!$E$6,0,10*ROW('Sanitation Data'!E133)),NA())</f>
        <v>#N/A</v>
      </c>
      <c r="AC139" s="92" t="e">
        <f ca="true">+IF(AND(ISNUMBER(OFFSET('Sanitation Data'!$E$10,0,10*ROW('Sanitation Data'!E133))),'Data Summary'!CR139="Yes"),OFFSET('Sanitation Data'!$E$10,0,10*ROW('Sanitation Data'!E133)),NA())</f>
        <v>#N/A</v>
      </c>
      <c r="AD139" s="92" t="e">
        <f ca="true">+IF(AND(ISNUMBER(OFFSET('Sanitation Data'!$E$11,0,10*ROW('Sanitation Data'!E133))),'Data Summary'!CS139="Yes"),OFFSET('Sanitation Data'!$E$11,0,10*ROW('Sanitation Data'!E133)),NA())</f>
        <v>#N/A</v>
      </c>
      <c r="AE139" s="92" t="e">
        <f ca="true">+IF(AND(ISNUMBER(OFFSET('Sanitation Data'!$E$12,0,10*ROW('Sanitation Data'!E133))),'Data Summary'!CT139="Yes"),OFFSET('Sanitation Data'!$E$12,0,10*ROW('Sanitation Data'!E133)),NA())</f>
        <v>#N/A</v>
      </c>
      <c r="AF139" s="92" t="e">
        <f ca="true">+IF(AND(ISNUMBER(OFFSET('Sanitation Data'!$F$4,0,10*ROW('Sanitation Data'!F133))),'Data Summary'!CU139="Yes"),100-OFFSET('Sanitation Data'!$F$4,0,10*ROW('Sanitation Data'!F133)),NA())</f>
        <v>#N/A</v>
      </c>
      <c r="AG139" s="92" t="e">
        <f ca="true">+IF(AND(ISNUMBER(OFFSET('Sanitation Data'!$F$6,0,10*ROW('Sanitation Data'!F133))),'Data Summary'!CV139="Yes"),OFFSET('Sanitation Data'!$F$6,0,10*ROW('Sanitation Data'!F133)),NA())</f>
        <v>#N/A</v>
      </c>
      <c r="AH139" s="92" t="e">
        <f ca="true">+IF(AND(ISNUMBER(OFFSET('Sanitation Data'!$F$10,0,10*ROW('Sanitation Data'!F133))),'Data Summary'!CW139="Yes"),OFFSET('Sanitation Data'!$F$10,0,10*ROW('Sanitation Data'!F133)),NA())</f>
        <v>#N/A</v>
      </c>
      <c r="AI139" s="92" t="e">
        <f ca="true">+IF(AND(ISNUMBER(OFFSET('Sanitation Data'!$F$11,0,10*ROW('Sanitation Data'!F133))),'Data Summary'!CX139="Yes"),OFFSET('Sanitation Data'!$F$11,0,10*ROW('Sanitation Data'!F133)),NA())</f>
        <v>#N/A</v>
      </c>
      <c r="AJ139" s="92" t="e">
        <f ca="true">+IF(AND(ISNUMBER(OFFSET('Sanitation Data'!$F$12,0,10*ROW('Sanitation Data'!F133))),'Data Summary'!CY139="Yes"),OFFSET('Sanitation Data'!$F$12,0,10*ROW('Sanitation Data'!F133)),NA())</f>
        <v>#N/A</v>
      </c>
      <c r="AK139" s="92" t="e">
        <f ca="true">+IF(AND(ISNUMBER(OFFSET('Sanitation Data'!$G$4,0,10*ROW('Sanitation Data'!G133))),'Data Summary'!CZ139="Yes"),100-OFFSET('Sanitation Data'!$G$4,0,10*ROW('Sanitation Data'!G133)),NA())</f>
        <v>#N/A</v>
      </c>
      <c r="AL139" s="92" t="e">
        <f ca="true">+IF(AND(ISNUMBER(OFFSET('Sanitation Data'!$G$6,0,10*ROW('Sanitation Data'!G133))),'Data Summary'!DA139="Yes"),OFFSET('Sanitation Data'!$G$6,0,10*ROW('Sanitation Data'!G133)),NA())</f>
        <v>#N/A</v>
      </c>
      <c r="AM139" s="92" t="e">
        <f ca="true">+IF(AND(ISNUMBER(OFFSET('Sanitation Data'!$G$10,0,10*ROW('Sanitation Data'!G133))),'Data Summary'!DB139="Yes"),OFFSET('Sanitation Data'!$G$10,0,10*ROW('Sanitation Data'!G133)),NA())</f>
        <v>#N/A</v>
      </c>
      <c r="AN139" s="92" t="e">
        <f ca="true">+IF(AND(ISNUMBER(OFFSET('Sanitation Data'!$G$11,0,10*ROW('Sanitation Data'!G133))),'Data Summary'!DC139="Yes"),OFFSET('Sanitation Data'!$G$11,0,10*ROW('Sanitation Data'!G133)),NA())</f>
        <v>#N/A</v>
      </c>
      <c r="AO139" s="92" t="e">
        <f ca="true">+IF(AND(ISNUMBER(OFFSET('Sanitation Data'!$G$12,0,10*ROW('Sanitation Data'!G133))),'Data Summary'!DD139="Yes"),OFFSET('Sanitation Data'!$G$12,0,10*ROW('Sanitation Data'!G133)),NA())</f>
        <v>#N/A</v>
      </c>
      <c r="AP139" s="92" t="e">
        <f ca="true">+IF(AND(ISNUMBER(OFFSET('Sanitation Data'!$H$4,0,10*ROW('Sanitation Data'!H133))),'Data Summary'!DE139="Yes"),100-OFFSET('Sanitation Data'!$H$4,0,10*ROW('Sanitation Data'!H133)),NA())</f>
        <v>#N/A</v>
      </c>
      <c r="AQ139" s="92" t="e">
        <f ca="true">+IF(AND(ISNUMBER(OFFSET('Sanitation Data'!$H$6,0,10*ROW('Sanitation Data'!H133))),'Data Summary'!DF139="Yes"),OFFSET('Sanitation Data'!$H$6,0,10*ROW('Sanitation Data'!H133)),NA())</f>
        <v>#N/A</v>
      </c>
      <c r="AR139" s="92" t="e">
        <f ca="true">+IF(AND(ISNUMBER(OFFSET('Sanitation Data'!$H$10,0,10*ROW('Sanitation Data'!H133))),'Data Summary'!DG139="Yes"),OFFSET('Sanitation Data'!$H$10,0,10*ROW('Sanitation Data'!H133)),NA())</f>
        <v>#N/A</v>
      </c>
      <c r="AS139" s="92" t="e">
        <f ca="true">+IF(AND(ISNUMBER(OFFSET('Sanitation Data'!$H$11,0,10*ROW('Sanitation Data'!H133))),'Data Summary'!DH139="Yes"),OFFSET('Sanitation Data'!$H$11,0,10*ROW('Sanitation Data'!H133)),NA())</f>
        <v>#N/A</v>
      </c>
      <c r="AT139" s="92" t="e">
        <f ca="true">+IF(AND(ISNUMBER(OFFSET('Sanitation Data'!$H$12,0,10*ROW('Sanitation Data'!H133))),'Data Summary'!DI139="Yes"),OFFSET('Sanitation Data'!$H$12,0,10*ROW('Sanitation Data'!H133)),NA())</f>
        <v>#N/A</v>
      </c>
      <c r="AU139" s="92" t="e">
        <f ca="true">+IF(AND(ISNUMBER(OFFSET('Sanitation Data'!$I$4,0,10*ROW('Sanitation Data'!I133))),'Data Summary'!DJ139="Yes"),100-OFFSET('Sanitation Data'!$I$4,0,10*ROW('Sanitation Data'!I133)),NA())</f>
        <v>#N/A</v>
      </c>
      <c r="AV139" s="92" t="e">
        <f ca="true">+IF(AND(ISNUMBER(OFFSET('Sanitation Data'!$I$6,0,10*ROW('Sanitation Data'!I133))),'Data Summary'!DK139="Yes"),OFFSET('Sanitation Data'!$I$6,0,10*ROW('Sanitation Data'!I133)),NA())</f>
        <v>#N/A</v>
      </c>
      <c r="AW139" s="92" t="e">
        <f ca="true">+IF(AND(ISNUMBER(OFFSET('Sanitation Data'!$I$10,0,10*ROW('Sanitation Data'!I133))),'Data Summary'!DL139="Yes"),OFFSET('Sanitation Data'!$I$10,0,10*ROW('Sanitation Data'!I133)),NA())</f>
        <v>#N/A</v>
      </c>
      <c r="AX139" s="92" t="e">
        <f ca="true">+IF(AND(ISNUMBER(OFFSET('Sanitation Data'!$I$11,0,10*ROW('Sanitation Data'!I133))),'Data Summary'!DM139="Yes"),OFFSET('Sanitation Data'!$I$11,0,10*ROW('Sanitation Data'!I133)),NA())</f>
        <v>#N/A</v>
      </c>
      <c r="AY139" s="92" t="e">
        <f ca="true">+IF(AND(ISNUMBER(OFFSET('Sanitation Data'!$I$12,0,10*ROW('Sanitation Data'!I133))),'Data Summary'!DN139="Yes"),OFFSET('Sanitation Data'!$I$12,0,10*ROW('Sanitation Data'!I133)),NA())</f>
        <v>#N/A</v>
      </c>
      <c r="AZ139" s="93" t="e">
        <f ca="true">+IF(AND(ISNUMBER(OFFSET('Hygiene Data'!$D$5,0,10*ROW('Hygiene Data'!D133))),'Data Summary'!DO139="Yes"),OFFSET('Hygiene Data'!$D$5,0,10*ROW('Hygiene Data'!D133)),NA())</f>
        <v>#N/A</v>
      </c>
      <c r="BA139" s="93" t="e">
        <f ca="true">+IF(AND(ISNUMBER(OFFSET('Hygiene Data'!$D$7,0,10*ROW('Hygiene Data'!D133))),'Data Summary'!DP139="Yes"),OFFSET('Hygiene Data'!$D$7,0,10*ROW('Hygiene Data'!D133)),NA())</f>
        <v>#N/A</v>
      </c>
      <c r="BB139" s="93" t="e">
        <f ca="true">+IF(AND(ISNUMBER(OFFSET('Hygiene Data'!$D$9,0,10*ROW('Hygiene Data'!D133))),'Data Summary'!DQ139="Yes"),OFFSET('Hygiene Data'!$D$9,0,10*ROW('Hygiene Data'!D133)),NA())</f>
        <v>#N/A</v>
      </c>
      <c r="BC139" s="93" t="e">
        <f ca="true">+IF(AND(ISNUMBER(OFFSET('Hygiene Data'!$E$5,0,10*ROW('Hygiene Data'!E133))),'Data Summary'!DR139="Yes"),OFFSET('Hygiene Data'!$E$5,0,10*ROW('Hygiene Data'!E133)),NA())</f>
        <v>#N/A</v>
      </c>
      <c r="BD139" s="93" t="e">
        <f ca="true">+IF(AND(ISNUMBER(OFFSET('Hygiene Data'!$E$7,0,10*ROW('Hygiene Data'!E133))),'Data Summary'!DS139="Yes"),OFFSET('Hygiene Data'!$E$7,0,10*ROW('Hygiene Data'!E133)),NA())</f>
        <v>#N/A</v>
      </c>
      <c r="BE139" s="93" t="e">
        <f ca="true">+IF(AND(ISNUMBER(OFFSET('Hygiene Data'!$E$9,0,10*ROW('Hygiene Data'!E133))),'Data Summary'!DT139="Yes"),OFFSET('Hygiene Data'!$E$9,0,10*ROW('Hygiene Data'!E133)),NA())</f>
        <v>#N/A</v>
      </c>
      <c r="BF139" s="93" t="e">
        <f ca="true">+IF(AND(ISNUMBER(OFFSET('Hygiene Data'!$F$5,0,10*ROW('Hygiene Data'!F133))),'Data Summary'!DU139="Yes"),OFFSET('Hygiene Data'!$F$5,0,10*ROW('Hygiene Data'!F133)),NA())</f>
        <v>#N/A</v>
      </c>
      <c r="BG139" s="93" t="e">
        <f ca="true">+IF(AND(ISNUMBER(OFFSET('Hygiene Data'!$F$7,0,10*ROW('Hygiene Data'!F133))),'Data Summary'!DV139="Yes"),OFFSET('Hygiene Data'!$F$7,0,10*ROW('Hygiene Data'!F133)),NA())</f>
        <v>#N/A</v>
      </c>
      <c r="BH139" s="93" t="e">
        <f ca="true">+IF(AND(ISNUMBER(OFFSET('Hygiene Data'!$F$9,0,10*ROW('Hygiene Data'!F133))),'Data Summary'!DW139="Yes"),OFFSET('Hygiene Data'!$F$9,0,10*ROW('Hygiene Data'!F133)),NA())</f>
        <v>#N/A</v>
      </c>
      <c r="BI139" s="93" t="e">
        <f ca="true">+IF(AND(ISNUMBER(OFFSET('Hygiene Data'!$G$5,0,10*ROW('Hygiene Data'!G133))),'Data Summary'!DX139="Yes"),OFFSET('Hygiene Data'!$G$5,0,10*ROW('Hygiene Data'!G133)),NA())</f>
        <v>#N/A</v>
      </c>
      <c r="BJ139" s="93" t="e">
        <f ca="true">+IF(AND(ISNUMBER(OFFSET('Hygiene Data'!$G$7,0,10*ROW('Hygiene Data'!G133))),'Data Summary'!DY139="Yes"),OFFSET('Hygiene Data'!$G$7,0,10*ROW('Hygiene Data'!G133)),NA())</f>
        <v>#N/A</v>
      </c>
      <c r="BK139" s="93" t="e">
        <f ca="true">+IF(AND(ISNUMBER(OFFSET('Hygiene Data'!$G$9,0,10*ROW('Hygiene Data'!G133))),'Data Summary'!DZ139="Yes"),OFFSET('Hygiene Data'!$G$9,0,10*ROW('Hygiene Data'!G133)),NA())</f>
        <v>#N/A</v>
      </c>
      <c r="BL139" s="93" t="e">
        <f ca="true">+IF(AND(ISNUMBER(OFFSET('Hygiene Data'!$H$5,0,10*ROW('Hygiene Data'!H133))),'Data Summary'!EA139="Yes"),OFFSET('Hygiene Data'!$H$5,0,10*ROW('Hygiene Data'!H133)),NA())</f>
        <v>#N/A</v>
      </c>
      <c r="BM139" s="93" t="e">
        <f ca="true">+IF(AND(ISNUMBER(OFFSET('Hygiene Data'!$H$7,0,10*ROW('Hygiene Data'!H133))),'Data Summary'!EB139="Yes"),OFFSET('Hygiene Data'!$H$7,0,10*ROW('Hygiene Data'!H133)),NA())</f>
        <v>#N/A</v>
      </c>
      <c r="BN139" s="93" t="e">
        <f ca="true">+IF(AND(ISNUMBER(OFFSET('Hygiene Data'!$H$9,0,10*ROW('Hygiene Data'!H133))),'Data Summary'!EC139="Yes"),OFFSET('Hygiene Data'!$H$9,0,10*ROW('Hygiene Data'!H133)),NA())</f>
        <v>#N/A</v>
      </c>
      <c r="BO139" s="93" t="e">
        <f ca="true">+IF(AND(ISNUMBER(OFFSET('Hygiene Data'!$I$5,0,10*ROW('Hygiene Data'!I133))),'Data Summary'!ED139="Yes"),OFFSET('Hygiene Data'!$I$5,0,10*ROW('Hygiene Data'!I133)),NA())</f>
        <v>#N/A</v>
      </c>
      <c r="BP139" s="93" t="e">
        <f ca="true">+IF(AND(ISNUMBER(OFFSET('Hygiene Data'!$I$7,0,10*ROW('Hygiene Data'!I133))),'Data Summary'!EE139="Yes"),OFFSET('Hygiene Data'!$I$7,0,10*ROW('Hygiene Data'!I133)),NA())</f>
        <v>#N/A</v>
      </c>
      <c r="BQ139" s="93" t="e">
        <f ca="true">+IF(AND(ISNUMBER(OFFSET('Hygiene Data'!$I$9,0,10*ROW('Hygiene Data'!I133))),'Data Summary'!EF139="Yes"),OFFSET('Hygiene Data'!$I$9,0,10*ROW('Hygiene Data'!I133)),NA())</f>
        <v>#N/A</v>
      </c>
    </row>
    <row xmlns:x14ac="http://schemas.microsoft.com/office/spreadsheetml/2009/9/ac" r="140" x14ac:dyDescent="0.2">
      <c r="A140" s="325" t="e">
        <f ca="true">+RIGHT('Data Summary'!A140,LEN('Data Summary'!A140)-9)</f>
        <v>#VALUE!</v>
      </c>
      <c r="B140" s="35" t="str">
        <f ca="true">+IF(ISTEXT('Data Summary'!B140),'Data Summary'!B140,"")</f>
        <v/>
      </c>
      <c r="C140" s="324" t="e">
        <f ca="true">+VALUE('Data Summary'!C140)</f>
        <v>#VALUE!</v>
      </c>
      <c r="D140" s="91" t="e">
        <f ca="true">+IF(AND(ISNUMBER(OFFSET('Water Data'!$D$4,0,10*ROW('Water Data'!D134))),'Data Summary'!BS140="Yes"),100-OFFSET('Water Data'!$D$4,0,10*ROW('Water Data'!D134)),NA())</f>
        <v>#N/A</v>
      </c>
      <c r="E140" s="91" t="e">
        <f ca="true">+IF(AND(ISNUMBER(OFFSET('Water Data'!$D$6,0,10*ROW('Water Data'!D134))),'Data Summary'!BT140="Yes"),OFFSET('Water Data'!$D$6,0,10*ROW('Water Data'!D134)),NA())</f>
        <v>#N/A</v>
      </c>
      <c r="F140" s="91" t="e">
        <f ca="true">+IF(AND(ISNUMBER(OFFSET('Water Data'!$D$9,0,10*ROW('Water Data'!D134))),'Data Summary'!BU140="Yes"),OFFSET('Water Data'!$D$9,0,10*ROW('Water Data'!D134)),NA())</f>
        <v>#N/A</v>
      </c>
      <c r="G140" s="91" t="e">
        <f ca="true">+IF(AND(ISNUMBER(OFFSET('Water Data'!$E$4,0,10*ROW('Water Data'!E134))),'Data Summary'!BV140="Yes"),100-OFFSET('Water Data'!$E$4,0,10*ROW('Water Data'!E134)),NA())</f>
        <v>#N/A</v>
      </c>
      <c r="H140" s="91" t="e">
        <f ca="true">+IF(AND(ISNUMBER(OFFSET('Water Data'!$E$6,0,10*ROW('Water Data'!E134))),'Data Summary'!BW140="Yes"),OFFSET('Water Data'!$E$6,0,10*ROW('Water Data'!E134)),NA())</f>
        <v>#N/A</v>
      </c>
      <c r="I140" s="91" t="e">
        <f ca="true">+IF(AND(ISNUMBER(OFFSET('Water Data'!$E$9,0,10*ROW('Water Data'!E134))),'Data Summary'!BX140="Yes"),OFFSET('Water Data'!$E$9,0,10*ROW('Water Data'!E134)),NA())</f>
        <v>#N/A</v>
      </c>
      <c r="J140" s="91" t="e">
        <f ca="true">+IF(AND(ISNUMBER(OFFSET('Water Data'!$F$4,0,10*ROW('Water Data'!F134))),'Data Summary'!BY140="Yes"),100-OFFSET('Water Data'!$F$4,0,10*ROW('Water Data'!F134)),NA())</f>
        <v>#N/A</v>
      </c>
      <c r="K140" s="91" t="e">
        <f ca="true">+IF(AND(ISNUMBER(OFFSET('Water Data'!$F$6,0,10*ROW('Water Data'!F134))),'Data Summary'!BZ140="Yes"),OFFSET('Water Data'!$F$6,0,10*ROW('Water Data'!F134)),NA())</f>
        <v>#N/A</v>
      </c>
      <c r="L140" s="91" t="e">
        <f ca="true">+IF(AND(ISNUMBER(OFFSET('Water Data'!$F$9,0,10*ROW('Water Data'!F134))),'Data Summary'!CA140="Yes"),OFFSET('Water Data'!$F$9,0,10*ROW('Water Data'!F134)),NA())</f>
        <v>#N/A</v>
      </c>
      <c r="M140" s="91" t="e">
        <f ca="true">+IF(AND(ISNUMBER(OFFSET('Water Data'!$G$4,0,10*ROW('Water Data'!G134))),'Data Summary'!CB140="Yes"),100-OFFSET('Water Data'!$G$4,0,10*ROW('Water Data'!G134)),NA())</f>
        <v>#N/A</v>
      </c>
      <c r="N140" s="91" t="e">
        <f ca="true">+IF(AND(ISNUMBER(OFFSET('Water Data'!$G$6,0,10*ROW('Water Data'!G134))),'Data Summary'!CC140="Yes"),OFFSET('Water Data'!$G$6,0,10*ROW('Water Data'!G134)),NA())</f>
        <v>#N/A</v>
      </c>
      <c r="O140" s="91" t="e">
        <f ca="true">+IF(AND(ISNUMBER(OFFSET('Water Data'!$G$9,0,10*ROW('Water Data'!G134))),'Data Summary'!CD140="Yes"),OFFSET('Water Data'!$G$9,0,10*ROW('Water Data'!G134)),NA())</f>
        <v>#N/A</v>
      </c>
      <c r="P140" s="91" t="e">
        <f ca="true">+IF(AND(ISNUMBER(OFFSET('Water Data'!$H$4,0,10*ROW('Water Data'!H134))),'Data Summary'!CE140="Yes"),100-OFFSET('Water Data'!$H$4,0,10*ROW('Water Data'!H134)),NA())</f>
        <v>#N/A</v>
      </c>
      <c r="Q140" s="91" t="e">
        <f ca="true">+IF(AND(ISNUMBER(OFFSET('Water Data'!$H$6,0,10*ROW('Water Data'!H134))),'Data Summary'!CF140="Yes"),OFFSET('Water Data'!$H$6,0,10*ROW('Water Data'!H134)),NA())</f>
        <v>#N/A</v>
      </c>
      <c r="R140" s="91" t="e">
        <f ca="true">+IF(AND(ISNUMBER(OFFSET('Water Data'!$H$9,0,10*ROW('Water Data'!H134))),'Data Summary'!CG140="Yes"),OFFSET('Water Data'!$H$9,0,10*ROW('Water Data'!H134)),NA())</f>
        <v>#N/A</v>
      </c>
      <c r="S140" s="91" t="e">
        <f ca="true">+IF(AND(ISNUMBER(OFFSET('Water Data'!$I$4,0,10*ROW('Water Data'!I134))),'Data Summary'!CH140="Yes"),100-OFFSET('Water Data'!$I$4,0,10*ROW('Water Data'!I134)),NA())</f>
        <v>#N/A</v>
      </c>
      <c r="T140" s="91" t="e">
        <f ca="true">+IF(AND(ISNUMBER(OFFSET('Water Data'!$I$6,0,10*ROW('Water Data'!I134))),'Data Summary'!CI140="Yes"),OFFSET('Water Data'!$I$6,0,10*ROW('Water Data'!I134)),NA())</f>
        <v>#N/A</v>
      </c>
      <c r="U140" s="91" t="e">
        <f ca="true">+IF(AND(ISNUMBER(OFFSET('Water Data'!$I$9,0,10*ROW('Water Data'!I134))),'Data Summary'!CJ140="Yes"),OFFSET('Water Data'!$I$9,0,10*ROW('Water Data'!I134)),NA())</f>
        <v>#N/A</v>
      </c>
      <c r="V140" s="92" t="e">
        <f ca="true">+IF(AND(ISNUMBER(OFFSET('Sanitation Data'!$D$4,0,10*ROW('Sanitation Data'!D134))),'Data Summary'!CK140="Yes"),100-OFFSET('Sanitation Data'!$D$4,0,10*ROW('Sanitation Data'!D134)),NA())</f>
        <v>#N/A</v>
      </c>
      <c r="W140" s="92" t="e">
        <f ca="true">+IF(AND(ISNUMBER(OFFSET('Sanitation Data'!$D$6,0,10*ROW('Sanitation Data'!D134))),'Data Summary'!CL140="Yes"),OFFSET('Sanitation Data'!$D$6,0,10*ROW('Sanitation Data'!D134)),NA())</f>
        <v>#N/A</v>
      </c>
      <c r="X140" s="92" t="e">
        <f ca="true">+IF(AND(ISNUMBER(OFFSET('Sanitation Data'!$D$10,0,10*ROW('Sanitation Data'!D134))),'Data Summary'!CM140="Yes"),OFFSET('Sanitation Data'!$D$10,0,10*ROW('Sanitation Data'!D134)),NA())</f>
        <v>#N/A</v>
      </c>
      <c r="Y140" s="92" t="e">
        <f ca="true">+IF(AND(ISNUMBER(OFFSET('Sanitation Data'!$D$11,0,10*ROW('Sanitation Data'!D134))),'Data Summary'!CN140="Yes"),OFFSET('Sanitation Data'!$D$11,0,10*ROW('Sanitation Data'!D134)),NA())</f>
        <v>#N/A</v>
      </c>
      <c r="Z140" s="92" t="e">
        <f ca="true">+IF(AND(ISNUMBER(OFFSET('Sanitation Data'!$D$12,0,10*ROW('Sanitation Data'!D134))),'Data Summary'!CO140="Yes"),OFFSET('Sanitation Data'!$D$12,0,10*ROW('Sanitation Data'!D134)),NA())</f>
        <v>#N/A</v>
      </c>
      <c r="AA140" s="92" t="e">
        <f ca="true">+IF(AND(ISNUMBER(OFFSET('Sanitation Data'!$E$4,0,10*ROW('Sanitation Data'!E134))),'Data Summary'!CP140="Yes"),100-OFFSET('Sanitation Data'!$E$4,0,10*ROW('Sanitation Data'!E134)),NA())</f>
        <v>#N/A</v>
      </c>
      <c r="AB140" s="92" t="e">
        <f ca="true">+IF(AND(ISNUMBER(OFFSET('Sanitation Data'!$E$6,0,10*ROW('Sanitation Data'!E134))),'Data Summary'!CQ140="Yes"),OFFSET('Sanitation Data'!$E$6,0,10*ROW('Sanitation Data'!E134)),NA())</f>
        <v>#N/A</v>
      </c>
      <c r="AC140" s="92" t="e">
        <f ca="true">+IF(AND(ISNUMBER(OFFSET('Sanitation Data'!$E$10,0,10*ROW('Sanitation Data'!E134))),'Data Summary'!CR140="Yes"),OFFSET('Sanitation Data'!$E$10,0,10*ROW('Sanitation Data'!E134)),NA())</f>
        <v>#N/A</v>
      </c>
      <c r="AD140" s="92" t="e">
        <f ca="true">+IF(AND(ISNUMBER(OFFSET('Sanitation Data'!$E$11,0,10*ROW('Sanitation Data'!E134))),'Data Summary'!CS140="Yes"),OFFSET('Sanitation Data'!$E$11,0,10*ROW('Sanitation Data'!E134)),NA())</f>
        <v>#N/A</v>
      </c>
      <c r="AE140" s="92" t="e">
        <f ca="true">+IF(AND(ISNUMBER(OFFSET('Sanitation Data'!$E$12,0,10*ROW('Sanitation Data'!E134))),'Data Summary'!CT140="Yes"),OFFSET('Sanitation Data'!$E$12,0,10*ROW('Sanitation Data'!E134)),NA())</f>
        <v>#N/A</v>
      </c>
      <c r="AF140" s="92" t="e">
        <f ca="true">+IF(AND(ISNUMBER(OFFSET('Sanitation Data'!$F$4,0,10*ROW('Sanitation Data'!F134))),'Data Summary'!CU140="Yes"),100-OFFSET('Sanitation Data'!$F$4,0,10*ROW('Sanitation Data'!F134)),NA())</f>
        <v>#N/A</v>
      </c>
      <c r="AG140" s="92" t="e">
        <f ca="true">+IF(AND(ISNUMBER(OFFSET('Sanitation Data'!$F$6,0,10*ROW('Sanitation Data'!F134))),'Data Summary'!CV140="Yes"),OFFSET('Sanitation Data'!$F$6,0,10*ROW('Sanitation Data'!F134)),NA())</f>
        <v>#N/A</v>
      </c>
      <c r="AH140" s="92" t="e">
        <f ca="true">+IF(AND(ISNUMBER(OFFSET('Sanitation Data'!$F$10,0,10*ROW('Sanitation Data'!F134))),'Data Summary'!CW140="Yes"),OFFSET('Sanitation Data'!$F$10,0,10*ROW('Sanitation Data'!F134)),NA())</f>
        <v>#N/A</v>
      </c>
      <c r="AI140" s="92" t="e">
        <f ca="true">+IF(AND(ISNUMBER(OFFSET('Sanitation Data'!$F$11,0,10*ROW('Sanitation Data'!F134))),'Data Summary'!CX140="Yes"),OFFSET('Sanitation Data'!$F$11,0,10*ROW('Sanitation Data'!F134)),NA())</f>
        <v>#N/A</v>
      </c>
      <c r="AJ140" s="92" t="e">
        <f ca="true">+IF(AND(ISNUMBER(OFFSET('Sanitation Data'!$F$12,0,10*ROW('Sanitation Data'!F134))),'Data Summary'!CY140="Yes"),OFFSET('Sanitation Data'!$F$12,0,10*ROW('Sanitation Data'!F134)),NA())</f>
        <v>#N/A</v>
      </c>
      <c r="AK140" s="92" t="e">
        <f ca="true">+IF(AND(ISNUMBER(OFFSET('Sanitation Data'!$G$4,0,10*ROW('Sanitation Data'!G134))),'Data Summary'!CZ140="Yes"),100-OFFSET('Sanitation Data'!$G$4,0,10*ROW('Sanitation Data'!G134)),NA())</f>
        <v>#N/A</v>
      </c>
      <c r="AL140" s="92" t="e">
        <f ca="true">+IF(AND(ISNUMBER(OFFSET('Sanitation Data'!$G$6,0,10*ROW('Sanitation Data'!G134))),'Data Summary'!DA140="Yes"),OFFSET('Sanitation Data'!$G$6,0,10*ROW('Sanitation Data'!G134)),NA())</f>
        <v>#N/A</v>
      </c>
      <c r="AM140" s="92" t="e">
        <f ca="true">+IF(AND(ISNUMBER(OFFSET('Sanitation Data'!$G$10,0,10*ROW('Sanitation Data'!G134))),'Data Summary'!DB140="Yes"),OFFSET('Sanitation Data'!$G$10,0,10*ROW('Sanitation Data'!G134)),NA())</f>
        <v>#N/A</v>
      </c>
      <c r="AN140" s="92" t="e">
        <f ca="true">+IF(AND(ISNUMBER(OFFSET('Sanitation Data'!$G$11,0,10*ROW('Sanitation Data'!G134))),'Data Summary'!DC140="Yes"),OFFSET('Sanitation Data'!$G$11,0,10*ROW('Sanitation Data'!G134)),NA())</f>
        <v>#N/A</v>
      </c>
      <c r="AO140" s="92" t="e">
        <f ca="true">+IF(AND(ISNUMBER(OFFSET('Sanitation Data'!$G$12,0,10*ROW('Sanitation Data'!G134))),'Data Summary'!DD140="Yes"),OFFSET('Sanitation Data'!$G$12,0,10*ROW('Sanitation Data'!G134)),NA())</f>
        <v>#N/A</v>
      </c>
      <c r="AP140" s="92" t="e">
        <f ca="true">+IF(AND(ISNUMBER(OFFSET('Sanitation Data'!$H$4,0,10*ROW('Sanitation Data'!H134))),'Data Summary'!DE140="Yes"),100-OFFSET('Sanitation Data'!$H$4,0,10*ROW('Sanitation Data'!H134)),NA())</f>
        <v>#N/A</v>
      </c>
      <c r="AQ140" s="92" t="e">
        <f ca="true">+IF(AND(ISNUMBER(OFFSET('Sanitation Data'!$H$6,0,10*ROW('Sanitation Data'!H134))),'Data Summary'!DF140="Yes"),OFFSET('Sanitation Data'!$H$6,0,10*ROW('Sanitation Data'!H134)),NA())</f>
        <v>#N/A</v>
      </c>
      <c r="AR140" s="92" t="e">
        <f ca="true">+IF(AND(ISNUMBER(OFFSET('Sanitation Data'!$H$10,0,10*ROW('Sanitation Data'!H134))),'Data Summary'!DG140="Yes"),OFFSET('Sanitation Data'!$H$10,0,10*ROW('Sanitation Data'!H134)),NA())</f>
        <v>#N/A</v>
      </c>
      <c r="AS140" s="92" t="e">
        <f ca="true">+IF(AND(ISNUMBER(OFFSET('Sanitation Data'!$H$11,0,10*ROW('Sanitation Data'!H134))),'Data Summary'!DH140="Yes"),OFFSET('Sanitation Data'!$H$11,0,10*ROW('Sanitation Data'!H134)),NA())</f>
        <v>#N/A</v>
      </c>
      <c r="AT140" s="92" t="e">
        <f ca="true">+IF(AND(ISNUMBER(OFFSET('Sanitation Data'!$H$12,0,10*ROW('Sanitation Data'!H134))),'Data Summary'!DI140="Yes"),OFFSET('Sanitation Data'!$H$12,0,10*ROW('Sanitation Data'!H134)),NA())</f>
        <v>#N/A</v>
      </c>
      <c r="AU140" s="92" t="e">
        <f ca="true">+IF(AND(ISNUMBER(OFFSET('Sanitation Data'!$I$4,0,10*ROW('Sanitation Data'!I134))),'Data Summary'!DJ140="Yes"),100-OFFSET('Sanitation Data'!$I$4,0,10*ROW('Sanitation Data'!I134)),NA())</f>
        <v>#N/A</v>
      </c>
      <c r="AV140" s="92" t="e">
        <f ca="true">+IF(AND(ISNUMBER(OFFSET('Sanitation Data'!$I$6,0,10*ROW('Sanitation Data'!I134))),'Data Summary'!DK140="Yes"),OFFSET('Sanitation Data'!$I$6,0,10*ROW('Sanitation Data'!I134)),NA())</f>
        <v>#N/A</v>
      </c>
      <c r="AW140" s="92" t="e">
        <f ca="true">+IF(AND(ISNUMBER(OFFSET('Sanitation Data'!$I$10,0,10*ROW('Sanitation Data'!I134))),'Data Summary'!DL140="Yes"),OFFSET('Sanitation Data'!$I$10,0,10*ROW('Sanitation Data'!I134)),NA())</f>
        <v>#N/A</v>
      </c>
      <c r="AX140" s="92" t="e">
        <f ca="true">+IF(AND(ISNUMBER(OFFSET('Sanitation Data'!$I$11,0,10*ROW('Sanitation Data'!I134))),'Data Summary'!DM140="Yes"),OFFSET('Sanitation Data'!$I$11,0,10*ROW('Sanitation Data'!I134)),NA())</f>
        <v>#N/A</v>
      </c>
      <c r="AY140" s="92" t="e">
        <f ca="true">+IF(AND(ISNUMBER(OFFSET('Sanitation Data'!$I$12,0,10*ROW('Sanitation Data'!I134))),'Data Summary'!DN140="Yes"),OFFSET('Sanitation Data'!$I$12,0,10*ROW('Sanitation Data'!I134)),NA())</f>
        <v>#N/A</v>
      </c>
      <c r="AZ140" s="93" t="e">
        <f ca="true">+IF(AND(ISNUMBER(OFFSET('Hygiene Data'!$D$5,0,10*ROW('Hygiene Data'!D134))),'Data Summary'!DO140="Yes"),OFFSET('Hygiene Data'!$D$5,0,10*ROW('Hygiene Data'!D134)),NA())</f>
        <v>#N/A</v>
      </c>
      <c r="BA140" s="93" t="e">
        <f ca="true">+IF(AND(ISNUMBER(OFFSET('Hygiene Data'!$D$7,0,10*ROW('Hygiene Data'!D134))),'Data Summary'!DP140="Yes"),OFFSET('Hygiene Data'!$D$7,0,10*ROW('Hygiene Data'!D134)),NA())</f>
        <v>#N/A</v>
      </c>
      <c r="BB140" s="93" t="e">
        <f ca="true">+IF(AND(ISNUMBER(OFFSET('Hygiene Data'!$D$9,0,10*ROW('Hygiene Data'!D134))),'Data Summary'!DQ140="Yes"),OFFSET('Hygiene Data'!$D$9,0,10*ROW('Hygiene Data'!D134)),NA())</f>
        <v>#N/A</v>
      </c>
      <c r="BC140" s="93" t="e">
        <f ca="true">+IF(AND(ISNUMBER(OFFSET('Hygiene Data'!$E$5,0,10*ROW('Hygiene Data'!E134))),'Data Summary'!DR140="Yes"),OFFSET('Hygiene Data'!$E$5,0,10*ROW('Hygiene Data'!E134)),NA())</f>
        <v>#N/A</v>
      </c>
      <c r="BD140" s="93" t="e">
        <f ca="true">+IF(AND(ISNUMBER(OFFSET('Hygiene Data'!$E$7,0,10*ROW('Hygiene Data'!E134))),'Data Summary'!DS140="Yes"),OFFSET('Hygiene Data'!$E$7,0,10*ROW('Hygiene Data'!E134)),NA())</f>
        <v>#N/A</v>
      </c>
      <c r="BE140" s="93" t="e">
        <f ca="true">+IF(AND(ISNUMBER(OFFSET('Hygiene Data'!$E$9,0,10*ROW('Hygiene Data'!E134))),'Data Summary'!DT140="Yes"),OFFSET('Hygiene Data'!$E$9,0,10*ROW('Hygiene Data'!E134)),NA())</f>
        <v>#N/A</v>
      </c>
      <c r="BF140" s="93" t="e">
        <f ca="true">+IF(AND(ISNUMBER(OFFSET('Hygiene Data'!$F$5,0,10*ROW('Hygiene Data'!F134))),'Data Summary'!DU140="Yes"),OFFSET('Hygiene Data'!$F$5,0,10*ROW('Hygiene Data'!F134)),NA())</f>
        <v>#N/A</v>
      </c>
      <c r="BG140" s="93" t="e">
        <f ca="true">+IF(AND(ISNUMBER(OFFSET('Hygiene Data'!$F$7,0,10*ROW('Hygiene Data'!F134))),'Data Summary'!DV140="Yes"),OFFSET('Hygiene Data'!$F$7,0,10*ROW('Hygiene Data'!F134)),NA())</f>
        <v>#N/A</v>
      </c>
      <c r="BH140" s="93" t="e">
        <f ca="true">+IF(AND(ISNUMBER(OFFSET('Hygiene Data'!$F$9,0,10*ROW('Hygiene Data'!F134))),'Data Summary'!DW140="Yes"),OFFSET('Hygiene Data'!$F$9,0,10*ROW('Hygiene Data'!F134)),NA())</f>
        <v>#N/A</v>
      </c>
      <c r="BI140" s="93" t="e">
        <f ca="true">+IF(AND(ISNUMBER(OFFSET('Hygiene Data'!$G$5,0,10*ROW('Hygiene Data'!G134))),'Data Summary'!DX140="Yes"),OFFSET('Hygiene Data'!$G$5,0,10*ROW('Hygiene Data'!G134)),NA())</f>
        <v>#N/A</v>
      </c>
      <c r="BJ140" s="93" t="e">
        <f ca="true">+IF(AND(ISNUMBER(OFFSET('Hygiene Data'!$G$7,0,10*ROW('Hygiene Data'!G134))),'Data Summary'!DY140="Yes"),OFFSET('Hygiene Data'!$G$7,0,10*ROW('Hygiene Data'!G134)),NA())</f>
        <v>#N/A</v>
      </c>
      <c r="BK140" s="93" t="e">
        <f ca="true">+IF(AND(ISNUMBER(OFFSET('Hygiene Data'!$G$9,0,10*ROW('Hygiene Data'!G134))),'Data Summary'!DZ140="Yes"),OFFSET('Hygiene Data'!$G$9,0,10*ROW('Hygiene Data'!G134)),NA())</f>
        <v>#N/A</v>
      </c>
      <c r="BL140" s="93" t="e">
        <f ca="true">+IF(AND(ISNUMBER(OFFSET('Hygiene Data'!$H$5,0,10*ROW('Hygiene Data'!H134))),'Data Summary'!EA140="Yes"),OFFSET('Hygiene Data'!$H$5,0,10*ROW('Hygiene Data'!H134)),NA())</f>
        <v>#N/A</v>
      </c>
      <c r="BM140" s="93" t="e">
        <f ca="true">+IF(AND(ISNUMBER(OFFSET('Hygiene Data'!$H$7,0,10*ROW('Hygiene Data'!H134))),'Data Summary'!EB140="Yes"),OFFSET('Hygiene Data'!$H$7,0,10*ROW('Hygiene Data'!H134)),NA())</f>
        <v>#N/A</v>
      </c>
      <c r="BN140" s="93" t="e">
        <f ca="true">+IF(AND(ISNUMBER(OFFSET('Hygiene Data'!$H$9,0,10*ROW('Hygiene Data'!H134))),'Data Summary'!EC140="Yes"),OFFSET('Hygiene Data'!$H$9,0,10*ROW('Hygiene Data'!H134)),NA())</f>
        <v>#N/A</v>
      </c>
      <c r="BO140" s="93" t="e">
        <f ca="true">+IF(AND(ISNUMBER(OFFSET('Hygiene Data'!$I$5,0,10*ROW('Hygiene Data'!I134))),'Data Summary'!ED140="Yes"),OFFSET('Hygiene Data'!$I$5,0,10*ROW('Hygiene Data'!I134)),NA())</f>
        <v>#N/A</v>
      </c>
      <c r="BP140" s="93" t="e">
        <f ca="true">+IF(AND(ISNUMBER(OFFSET('Hygiene Data'!$I$7,0,10*ROW('Hygiene Data'!I134))),'Data Summary'!EE140="Yes"),OFFSET('Hygiene Data'!$I$7,0,10*ROW('Hygiene Data'!I134)),NA())</f>
        <v>#N/A</v>
      </c>
      <c r="BQ140" s="93" t="e">
        <f ca="true">+IF(AND(ISNUMBER(OFFSET('Hygiene Data'!$I$9,0,10*ROW('Hygiene Data'!I134))),'Data Summary'!EF140="Yes"),OFFSET('Hygiene Data'!$I$9,0,10*ROW('Hygiene Data'!I134)),NA())</f>
        <v>#N/A</v>
      </c>
    </row>
    <row xmlns:x14ac="http://schemas.microsoft.com/office/spreadsheetml/2009/9/ac" r="141" x14ac:dyDescent="0.2">
      <c r="A141" s="325" t="e">
        <f ca="true">+RIGHT('Data Summary'!A141,LEN('Data Summary'!A141)-9)</f>
        <v>#VALUE!</v>
      </c>
      <c r="B141" s="35" t="str">
        <f ca="true">+IF(ISTEXT('Data Summary'!B141),'Data Summary'!B141,"")</f>
        <v/>
      </c>
      <c r="C141" s="324" t="e">
        <f ca="true">+VALUE('Data Summary'!C141)</f>
        <v>#VALUE!</v>
      </c>
      <c r="D141" s="91" t="e">
        <f ca="true">+IF(AND(ISNUMBER(OFFSET('Water Data'!$D$4,0,10*ROW('Water Data'!D135))),'Data Summary'!BS141="Yes"),100-OFFSET('Water Data'!$D$4,0,10*ROW('Water Data'!D135)),NA())</f>
        <v>#N/A</v>
      </c>
      <c r="E141" s="91" t="e">
        <f ca="true">+IF(AND(ISNUMBER(OFFSET('Water Data'!$D$6,0,10*ROW('Water Data'!D135))),'Data Summary'!BT141="Yes"),OFFSET('Water Data'!$D$6,0,10*ROW('Water Data'!D135)),NA())</f>
        <v>#N/A</v>
      </c>
      <c r="F141" s="91" t="e">
        <f ca="true">+IF(AND(ISNUMBER(OFFSET('Water Data'!$D$9,0,10*ROW('Water Data'!D135))),'Data Summary'!BU141="Yes"),OFFSET('Water Data'!$D$9,0,10*ROW('Water Data'!D135)),NA())</f>
        <v>#N/A</v>
      </c>
      <c r="G141" s="91" t="e">
        <f ca="true">+IF(AND(ISNUMBER(OFFSET('Water Data'!$E$4,0,10*ROW('Water Data'!E135))),'Data Summary'!BV141="Yes"),100-OFFSET('Water Data'!$E$4,0,10*ROW('Water Data'!E135)),NA())</f>
        <v>#N/A</v>
      </c>
      <c r="H141" s="91" t="e">
        <f ca="true">+IF(AND(ISNUMBER(OFFSET('Water Data'!$E$6,0,10*ROW('Water Data'!E135))),'Data Summary'!BW141="Yes"),OFFSET('Water Data'!$E$6,0,10*ROW('Water Data'!E135)),NA())</f>
        <v>#N/A</v>
      </c>
      <c r="I141" s="91" t="e">
        <f ca="true">+IF(AND(ISNUMBER(OFFSET('Water Data'!$E$9,0,10*ROW('Water Data'!E135))),'Data Summary'!BX141="Yes"),OFFSET('Water Data'!$E$9,0,10*ROW('Water Data'!E135)),NA())</f>
        <v>#N/A</v>
      </c>
      <c r="J141" s="91" t="e">
        <f ca="true">+IF(AND(ISNUMBER(OFFSET('Water Data'!$F$4,0,10*ROW('Water Data'!F135))),'Data Summary'!BY141="Yes"),100-OFFSET('Water Data'!$F$4,0,10*ROW('Water Data'!F135)),NA())</f>
        <v>#N/A</v>
      </c>
      <c r="K141" s="91" t="e">
        <f ca="true">+IF(AND(ISNUMBER(OFFSET('Water Data'!$F$6,0,10*ROW('Water Data'!F135))),'Data Summary'!BZ141="Yes"),OFFSET('Water Data'!$F$6,0,10*ROW('Water Data'!F135)),NA())</f>
        <v>#N/A</v>
      </c>
      <c r="L141" s="91" t="e">
        <f ca="true">+IF(AND(ISNUMBER(OFFSET('Water Data'!$F$9,0,10*ROW('Water Data'!F135))),'Data Summary'!CA141="Yes"),OFFSET('Water Data'!$F$9,0,10*ROW('Water Data'!F135)),NA())</f>
        <v>#N/A</v>
      </c>
      <c r="M141" s="91" t="e">
        <f ca="true">+IF(AND(ISNUMBER(OFFSET('Water Data'!$G$4,0,10*ROW('Water Data'!G135))),'Data Summary'!CB141="Yes"),100-OFFSET('Water Data'!$G$4,0,10*ROW('Water Data'!G135)),NA())</f>
        <v>#N/A</v>
      </c>
      <c r="N141" s="91" t="e">
        <f ca="true">+IF(AND(ISNUMBER(OFFSET('Water Data'!$G$6,0,10*ROW('Water Data'!G135))),'Data Summary'!CC141="Yes"),OFFSET('Water Data'!$G$6,0,10*ROW('Water Data'!G135)),NA())</f>
        <v>#N/A</v>
      </c>
      <c r="O141" s="91" t="e">
        <f ca="true">+IF(AND(ISNUMBER(OFFSET('Water Data'!$G$9,0,10*ROW('Water Data'!G135))),'Data Summary'!CD141="Yes"),OFFSET('Water Data'!$G$9,0,10*ROW('Water Data'!G135)),NA())</f>
        <v>#N/A</v>
      </c>
      <c r="P141" s="91" t="e">
        <f ca="true">+IF(AND(ISNUMBER(OFFSET('Water Data'!$H$4,0,10*ROW('Water Data'!H135))),'Data Summary'!CE141="Yes"),100-OFFSET('Water Data'!$H$4,0,10*ROW('Water Data'!H135)),NA())</f>
        <v>#N/A</v>
      </c>
      <c r="Q141" s="91" t="e">
        <f ca="true">+IF(AND(ISNUMBER(OFFSET('Water Data'!$H$6,0,10*ROW('Water Data'!H135))),'Data Summary'!CF141="Yes"),OFFSET('Water Data'!$H$6,0,10*ROW('Water Data'!H135)),NA())</f>
        <v>#N/A</v>
      </c>
      <c r="R141" s="91" t="e">
        <f ca="true">+IF(AND(ISNUMBER(OFFSET('Water Data'!$H$9,0,10*ROW('Water Data'!H135))),'Data Summary'!CG141="Yes"),OFFSET('Water Data'!$H$9,0,10*ROW('Water Data'!H135)),NA())</f>
        <v>#N/A</v>
      </c>
      <c r="S141" s="91" t="e">
        <f ca="true">+IF(AND(ISNUMBER(OFFSET('Water Data'!$I$4,0,10*ROW('Water Data'!I135))),'Data Summary'!CH141="Yes"),100-OFFSET('Water Data'!$I$4,0,10*ROW('Water Data'!I135)),NA())</f>
        <v>#N/A</v>
      </c>
      <c r="T141" s="91" t="e">
        <f ca="true">+IF(AND(ISNUMBER(OFFSET('Water Data'!$I$6,0,10*ROW('Water Data'!I135))),'Data Summary'!CI141="Yes"),OFFSET('Water Data'!$I$6,0,10*ROW('Water Data'!I135)),NA())</f>
        <v>#N/A</v>
      </c>
      <c r="U141" s="91" t="e">
        <f ca="true">+IF(AND(ISNUMBER(OFFSET('Water Data'!$I$9,0,10*ROW('Water Data'!I135))),'Data Summary'!CJ141="Yes"),OFFSET('Water Data'!$I$9,0,10*ROW('Water Data'!I135)),NA())</f>
        <v>#N/A</v>
      </c>
      <c r="V141" s="92" t="e">
        <f ca="true">+IF(AND(ISNUMBER(OFFSET('Sanitation Data'!$D$4,0,10*ROW('Sanitation Data'!D135))),'Data Summary'!CK141="Yes"),100-OFFSET('Sanitation Data'!$D$4,0,10*ROW('Sanitation Data'!D135)),NA())</f>
        <v>#N/A</v>
      </c>
      <c r="W141" s="92" t="e">
        <f ca="true">+IF(AND(ISNUMBER(OFFSET('Sanitation Data'!$D$6,0,10*ROW('Sanitation Data'!D135))),'Data Summary'!CL141="Yes"),OFFSET('Sanitation Data'!$D$6,0,10*ROW('Sanitation Data'!D135)),NA())</f>
        <v>#N/A</v>
      </c>
      <c r="X141" s="92" t="e">
        <f ca="true">+IF(AND(ISNUMBER(OFFSET('Sanitation Data'!$D$10,0,10*ROW('Sanitation Data'!D135))),'Data Summary'!CM141="Yes"),OFFSET('Sanitation Data'!$D$10,0,10*ROW('Sanitation Data'!D135)),NA())</f>
        <v>#N/A</v>
      </c>
      <c r="Y141" s="92" t="e">
        <f ca="true">+IF(AND(ISNUMBER(OFFSET('Sanitation Data'!$D$11,0,10*ROW('Sanitation Data'!D135))),'Data Summary'!CN141="Yes"),OFFSET('Sanitation Data'!$D$11,0,10*ROW('Sanitation Data'!D135)),NA())</f>
        <v>#N/A</v>
      </c>
      <c r="Z141" s="92" t="e">
        <f ca="true">+IF(AND(ISNUMBER(OFFSET('Sanitation Data'!$D$12,0,10*ROW('Sanitation Data'!D135))),'Data Summary'!CO141="Yes"),OFFSET('Sanitation Data'!$D$12,0,10*ROW('Sanitation Data'!D135)),NA())</f>
        <v>#N/A</v>
      </c>
      <c r="AA141" s="92" t="e">
        <f ca="true">+IF(AND(ISNUMBER(OFFSET('Sanitation Data'!$E$4,0,10*ROW('Sanitation Data'!E135))),'Data Summary'!CP141="Yes"),100-OFFSET('Sanitation Data'!$E$4,0,10*ROW('Sanitation Data'!E135)),NA())</f>
        <v>#N/A</v>
      </c>
      <c r="AB141" s="92" t="e">
        <f ca="true">+IF(AND(ISNUMBER(OFFSET('Sanitation Data'!$E$6,0,10*ROW('Sanitation Data'!E135))),'Data Summary'!CQ141="Yes"),OFFSET('Sanitation Data'!$E$6,0,10*ROW('Sanitation Data'!E135)),NA())</f>
        <v>#N/A</v>
      </c>
      <c r="AC141" s="92" t="e">
        <f ca="true">+IF(AND(ISNUMBER(OFFSET('Sanitation Data'!$E$10,0,10*ROW('Sanitation Data'!E135))),'Data Summary'!CR141="Yes"),OFFSET('Sanitation Data'!$E$10,0,10*ROW('Sanitation Data'!E135)),NA())</f>
        <v>#N/A</v>
      </c>
      <c r="AD141" s="92" t="e">
        <f ca="true">+IF(AND(ISNUMBER(OFFSET('Sanitation Data'!$E$11,0,10*ROW('Sanitation Data'!E135))),'Data Summary'!CS141="Yes"),OFFSET('Sanitation Data'!$E$11,0,10*ROW('Sanitation Data'!E135)),NA())</f>
        <v>#N/A</v>
      </c>
      <c r="AE141" s="92" t="e">
        <f ca="true">+IF(AND(ISNUMBER(OFFSET('Sanitation Data'!$E$12,0,10*ROW('Sanitation Data'!E135))),'Data Summary'!CT141="Yes"),OFFSET('Sanitation Data'!$E$12,0,10*ROW('Sanitation Data'!E135)),NA())</f>
        <v>#N/A</v>
      </c>
      <c r="AF141" s="92" t="e">
        <f ca="true">+IF(AND(ISNUMBER(OFFSET('Sanitation Data'!$F$4,0,10*ROW('Sanitation Data'!F135))),'Data Summary'!CU141="Yes"),100-OFFSET('Sanitation Data'!$F$4,0,10*ROW('Sanitation Data'!F135)),NA())</f>
        <v>#N/A</v>
      </c>
      <c r="AG141" s="92" t="e">
        <f ca="true">+IF(AND(ISNUMBER(OFFSET('Sanitation Data'!$F$6,0,10*ROW('Sanitation Data'!F135))),'Data Summary'!CV141="Yes"),OFFSET('Sanitation Data'!$F$6,0,10*ROW('Sanitation Data'!F135)),NA())</f>
        <v>#N/A</v>
      </c>
      <c r="AH141" s="92" t="e">
        <f ca="true">+IF(AND(ISNUMBER(OFFSET('Sanitation Data'!$F$10,0,10*ROW('Sanitation Data'!F135))),'Data Summary'!CW141="Yes"),OFFSET('Sanitation Data'!$F$10,0,10*ROW('Sanitation Data'!F135)),NA())</f>
        <v>#N/A</v>
      </c>
      <c r="AI141" s="92" t="e">
        <f ca="true">+IF(AND(ISNUMBER(OFFSET('Sanitation Data'!$F$11,0,10*ROW('Sanitation Data'!F135))),'Data Summary'!CX141="Yes"),OFFSET('Sanitation Data'!$F$11,0,10*ROW('Sanitation Data'!F135)),NA())</f>
        <v>#N/A</v>
      </c>
      <c r="AJ141" s="92" t="e">
        <f ca="true">+IF(AND(ISNUMBER(OFFSET('Sanitation Data'!$F$12,0,10*ROW('Sanitation Data'!F135))),'Data Summary'!CY141="Yes"),OFFSET('Sanitation Data'!$F$12,0,10*ROW('Sanitation Data'!F135)),NA())</f>
        <v>#N/A</v>
      </c>
      <c r="AK141" s="92" t="e">
        <f ca="true">+IF(AND(ISNUMBER(OFFSET('Sanitation Data'!$G$4,0,10*ROW('Sanitation Data'!G135))),'Data Summary'!CZ141="Yes"),100-OFFSET('Sanitation Data'!$G$4,0,10*ROW('Sanitation Data'!G135)),NA())</f>
        <v>#N/A</v>
      </c>
      <c r="AL141" s="92" t="e">
        <f ca="true">+IF(AND(ISNUMBER(OFFSET('Sanitation Data'!$G$6,0,10*ROW('Sanitation Data'!G135))),'Data Summary'!DA141="Yes"),OFFSET('Sanitation Data'!$G$6,0,10*ROW('Sanitation Data'!G135)),NA())</f>
        <v>#N/A</v>
      </c>
      <c r="AM141" s="92" t="e">
        <f ca="true">+IF(AND(ISNUMBER(OFFSET('Sanitation Data'!$G$10,0,10*ROW('Sanitation Data'!G135))),'Data Summary'!DB141="Yes"),OFFSET('Sanitation Data'!$G$10,0,10*ROW('Sanitation Data'!G135)),NA())</f>
        <v>#N/A</v>
      </c>
      <c r="AN141" s="92" t="e">
        <f ca="true">+IF(AND(ISNUMBER(OFFSET('Sanitation Data'!$G$11,0,10*ROW('Sanitation Data'!G135))),'Data Summary'!DC141="Yes"),OFFSET('Sanitation Data'!$G$11,0,10*ROW('Sanitation Data'!G135)),NA())</f>
        <v>#N/A</v>
      </c>
      <c r="AO141" s="92" t="e">
        <f ca="true">+IF(AND(ISNUMBER(OFFSET('Sanitation Data'!$G$12,0,10*ROW('Sanitation Data'!G135))),'Data Summary'!DD141="Yes"),OFFSET('Sanitation Data'!$G$12,0,10*ROW('Sanitation Data'!G135)),NA())</f>
        <v>#N/A</v>
      </c>
      <c r="AP141" s="92" t="e">
        <f ca="true">+IF(AND(ISNUMBER(OFFSET('Sanitation Data'!$H$4,0,10*ROW('Sanitation Data'!H135))),'Data Summary'!DE141="Yes"),100-OFFSET('Sanitation Data'!$H$4,0,10*ROW('Sanitation Data'!H135)),NA())</f>
        <v>#N/A</v>
      </c>
      <c r="AQ141" s="92" t="e">
        <f ca="true">+IF(AND(ISNUMBER(OFFSET('Sanitation Data'!$H$6,0,10*ROW('Sanitation Data'!H135))),'Data Summary'!DF141="Yes"),OFFSET('Sanitation Data'!$H$6,0,10*ROW('Sanitation Data'!H135)),NA())</f>
        <v>#N/A</v>
      </c>
      <c r="AR141" s="92" t="e">
        <f ca="true">+IF(AND(ISNUMBER(OFFSET('Sanitation Data'!$H$10,0,10*ROW('Sanitation Data'!H135))),'Data Summary'!DG141="Yes"),OFFSET('Sanitation Data'!$H$10,0,10*ROW('Sanitation Data'!H135)),NA())</f>
        <v>#N/A</v>
      </c>
      <c r="AS141" s="92" t="e">
        <f ca="true">+IF(AND(ISNUMBER(OFFSET('Sanitation Data'!$H$11,0,10*ROW('Sanitation Data'!H135))),'Data Summary'!DH141="Yes"),OFFSET('Sanitation Data'!$H$11,0,10*ROW('Sanitation Data'!H135)),NA())</f>
        <v>#N/A</v>
      </c>
      <c r="AT141" s="92" t="e">
        <f ca="true">+IF(AND(ISNUMBER(OFFSET('Sanitation Data'!$H$12,0,10*ROW('Sanitation Data'!H135))),'Data Summary'!DI141="Yes"),OFFSET('Sanitation Data'!$H$12,0,10*ROW('Sanitation Data'!H135)),NA())</f>
        <v>#N/A</v>
      </c>
      <c r="AU141" s="92" t="e">
        <f ca="true">+IF(AND(ISNUMBER(OFFSET('Sanitation Data'!$I$4,0,10*ROW('Sanitation Data'!I135))),'Data Summary'!DJ141="Yes"),100-OFFSET('Sanitation Data'!$I$4,0,10*ROW('Sanitation Data'!I135)),NA())</f>
        <v>#N/A</v>
      </c>
      <c r="AV141" s="92" t="e">
        <f ca="true">+IF(AND(ISNUMBER(OFFSET('Sanitation Data'!$I$6,0,10*ROW('Sanitation Data'!I135))),'Data Summary'!DK141="Yes"),OFFSET('Sanitation Data'!$I$6,0,10*ROW('Sanitation Data'!I135)),NA())</f>
        <v>#N/A</v>
      </c>
      <c r="AW141" s="92" t="e">
        <f ca="true">+IF(AND(ISNUMBER(OFFSET('Sanitation Data'!$I$10,0,10*ROW('Sanitation Data'!I135))),'Data Summary'!DL141="Yes"),OFFSET('Sanitation Data'!$I$10,0,10*ROW('Sanitation Data'!I135)),NA())</f>
        <v>#N/A</v>
      </c>
      <c r="AX141" s="92" t="e">
        <f ca="true">+IF(AND(ISNUMBER(OFFSET('Sanitation Data'!$I$11,0,10*ROW('Sanitation Data'!I135))),'Data Summary'!DM141="Yes"),OFFSET('Sanitation Data'!$I$11,0,10*ROW('Sanitation Data'!I135)),NA())</f>
        <v>#N/A</v>
      </c>
      <c r="AY141" s="92" t="e">
        <f ca="true">+IF(AND(ISNUMBER(OFFSET('Sanitation Data'!$I$12,0,10*ROW('Sanitation Data'!I135))),'Data Summary'!DN141="Yes"),OFFSET('Sanitation Data'!$I$12,0,10*ROW('Sanitation Data'!I135)),NA())</f>
        <v>#N/A</v>
      </c>
      <c r="AZ141" s="93" t="e">
        <f ca="true">+IF(AND(ISNUMBER(OFFSET('Hygiene Data'!$D$5,0,10*ROW('Hygiene Data'!D135))),'Data Summary'!DO141="Yes"),OFFSET('Hygiene Data'!$D$5,0,10*ROW('Hygiene Data'!D135)),NA())</f>
        <v>#N/A</v>
      </c>
      <c r="BA141" s="93" t="e">
        <f ca="true">+IF(AND(ISNUMBER(OFFSET('Hygiene Data'!$D$7,0,10*ROW('Hygiene Data'!D135))),'Data Summary'!DP141="Yes"),OFFSET('Hygiene Data'!$D$7,0,10*ROW('Hygiene Data'!D135)),NA())</f>
        <v>#N/A</v>
      </c>
      <c r="BB141" s="93" t="e">
        <f ca="true">+IF(AND(ISNUMBER(OFFSET('Hygiene Data'!$D$9,0,10*ROW('Hygiene Data'!D135))),'Data Summary'!DQ141="Yes"),OFFSET('Hygiene Data'!$D$9,0,10*ROW('Hygiene Data'!D135)),NA())</f>
        <v>#N/A</v>
      </c>
      <c r="BC141" s="93" t="e">
        <f ca="true">+IF(AND(ISNUMBER(OFFSET('Hygiene Data'!$E$5,0,10*ROW('Hygiene Data'!E135))),'Data Summary'!DR141="Yes"),OFFSET('Hygiene Data'!$E$5,0,10*ROW('Hygiene Data'!E135)),NA())</f>
        <v>#N/A</v>
      </c>
      <c r="BD141" s="93" t="e">
        <f ca="true">+IF(AND(ISNUMBER(OFFSET('Hygiene Data'!$E$7,0,10*ROW('Hygiene Data'!E135))),'Data Summary'!DS141="Yes"),OFFSET('Hygiene Data'!$E$7,0,10*ROW('Hygiene Data'!E135)),NA())</f>
        <v>#N/A</v>
      </c>
      <c r="BE141" s="93" t="e">
        <f ca="true">+IF(AND(ISNUMBER(OFFSET('Hygiene Data'!$E$9,0,10*ROW('Hygiene Data'!E135))),'Data Summary'!DT141="Yes"),OFFSET('Hygiene Data'!$E$9,0,10*ROW('Hygiene Data'!E135)),NA())</f>
        <v>#N/A</v>
      </c>
      <c r="BF141" s="93" t="e">
        <f ca="true">+IF(AND(ISNUMBER(OFFSET('Hygiene Data'!$F$5,0,10*ROW('Hygiene Data'!F135))),'Data Summary'!DU141="Yes"),OFFSET('Hygiene Data'!$F$5,0,10*ROW('Hygiene Data'!F135)),NA())</f>
        <v>#N/A</v>
      </c>
      <c r="BG141" s="93" t="e">
        <f ca="true">+IF(AND(ISNUMBER(OFFSET('Hygiene Data'!$F$7,0,10*ROW('Hygiene Data'!F135))),'Data Summary'!DV141="Yes"),OFFSET('Hygiene Data'!$F$7,0,10*ROW('Hygiene Data'!F135)),NA())</f>
        <v>#N/A</v>
      </c>
      <c r="BH141" s="93" t="e">
        <f ca="true">+IF(AND(ISNUMBER(OFFSET('Hygiene Data'!$F$9,0,10*ROW('Hygiene Data'!F135))),'Data Summary'!DW141="Yes"),OFFSET('Hygiene Data'!$F$9,0,10*ROW('Hygiene Data'!F135)),NA())</f>
        <v>#N/A</v>
      </c>
      <c r="BI141" s="93" t="e">
        <f ca="true">+IF(AND(ISNUMBER(OFFSET('Hygiene Data'!$G$5,0,10*ROW('Hygiene Data'!G135))),'Data Summary'!DX141="Yes"),OFFSET('Hygiene Data'!$G$5,0,10*ROW('Hygiene Data'!G135)),NA())</f>
        <v>#N/A</v>
      </c>
      <c r="BJ141" s="93" t="e">
        <f ca="true">+IF(AND(ISNUMBER(OFFSET('Hygiene Data'!$G$7,0,10*ROW('Hygiene Data'!G135))),'Data Summary'!DY141="Yes"),OFFSET('Hygiene Data'!$G$7,0,10*ROW('Hygiene Data'!G135)),NA())</f>
        <v>#N/A</v>
      </c>
      <c r="BK141" s="93" t="e">
        <f ca="true">+IF(AND(ISNUMBER(OFFSET('Hygiene Data'!$G$9,0,10*ROW('Hygiene Data'!G135))),'Data Summary'!DZ141="Yes"),OFFSET('Hygiene Data'!$G$9,0,10*ROW('Hygiene Data'!G135)),NA())</f>
        <v>#N/A</v>
      </c>
      <c r="BL141" s="93" t="e">
        <f ca="true">+IF(AND(ISNUMBER(OFFSET('Hygiene Data'!$H$5,0,10*ROW('Hygiene Data'!H135))),'Data Summary'!EA141="Yes"),OFFSET('Hygiene Data'!$H$5,0,10*ROW('Hygiene Data'!H135)),NA())</f>
        <v>#N/A</v>
      </c>
      <c r="BM141" s="93" t="e">
        <f ca="true">+IF(AND(ISNUMBER(OFFSET('Hygiene Data'!$H$7,0,10*ROW('Hygiene Data'!H135))),'Data Summary'!EB141="Yes"),OFFSET('Hygiene Data'!$H$7,0,10*ROW('Hygiene Data'!H135)),NA())</f>
        <v>#N/A</v>
      </c>
      <c r="BN141" s="93" t="e">
        <f ca="true">+IF(AND(ISNUMBER(OFFSET('Hygiene Data'!$H$9,0,10*ROW('Hygiene Data'!H135))),'Data Summary'!EC141="Yes"),OFFSET('Hygiene Data'!$H$9,0,10*ROW('Hygiene Data'!H135)),NA())</f>
        <v>#N/A</v>
      </c>
      <c r="BO141" s="93" t="e">
        <f ca="true">+IF(AND(ISNUMBER(OFFSET('Hygiene Data'!$I$5,0,10*ROW('Hygiene Data'!I135))),'Data Summary'!ED141="Yes"),OFFSET('Hygiene Data'!$I$5,0,10*ROW('Hygiene Data'!I135)),NA())</f>
        <v>#N/A</v>
      </c>
      <c r="BP141" s="93" t="e">
        <f ca="true">+IF(AND(ISNUMBER(OFFSET('Hygiene Data'!$I$7,0,10*ROW('Hygiene Data'!I135))),'Data Summary'!EE141="Yes"),OFFSET('Hygiene Data'!$I$7,0,10*ROW('Hygiene Data'!I135)),NA())</f>
        <v>#N/A</v>
      </c>
      <c r="BQ141" s="93" t="e">
        <f ca="true">+IF(AND(ISNUMBER(OFFSET('Hygiene Data'!$I$9,0,10*ROW('Hygiene Data'!I135))),'Data Summary'!EF141="Yes"),OFFSET('Hygiene Data'!$I$9,0,10*ROW('Hygiene Data'!I135)),NA())</f>
        <v>#N/A</v>
      </c>
    </row>
    <row xmlns:x14ac="http://schemas.microsoft.com/office/spreadsheetml/2009/9/ac" r="142" x14ac:dyDescent="0.2">
      <c r="A142" s="325" t="e">
        <f ca="true">+RIGHT('Data Summary'!A142,LEN('Data Summary'!A142)-9)</f>
        <v>#VALUE!</v>
      </c>
      <c r="B142" s="35" t="str">
        <f ca="true">+IF(ISTEXT('Data Summary'!B142),'Data Summary'!B142,"")</f>
        <v/>
      </c>
      <c r="C142" s="324" t="e">
        <f ca="true">+VALUE('Data Summary'!C142)</f>
        <v>#VALUE!</v>
      </c>
      <c r="D142" s="91" t="e">
        <f ca="true">+IF(AND(ISNUMBER(OFFSET('Water Data'!$D$4,0,10*ROW('Water Data'!D136))),'Data Summary'!BS142="Yes"),100-OFFSET('Water Data'!$D$4,0,10*ROW('Water Data'!D136)),NA())</f>
        <v>#N/A</v>
      </c>
      <c r="E142" s="91" t="e">
        <f ca="true">+IF(AND(ISNUMBER(OFFSET('Water Data'!$D$6,0,10*ROW('Water Data'!D136))),'Data Summary'!BT142="Yes"),OFFSET('Water Data'!$D$6,0,10*ROW('Water Data'!D136)),NA())</f>
        <v>#N/A</v>
      </c>
      <c r="F142" s="91" t="e">
        <f ca="true">+IF(AND(ISNUMBER(OFFSET('Water Data'!$D$9,0,10*ROW('Water Data'!D136))),'Data Summary'!BU142="Yes"),OFFSET('Water Data'!$D$9,0,10*ROW('Water Data'!D136)),NA())</f>
        <v>#N/A</v>
      </c>
      <c r="G142" s="91" t="e">
        <f ca="true">+IF(AND(ISNUMBER(OFFSET('Water Data'!$E$4,0,10*ROW('Water Data'!E136))),'Data Summary'!BV142="Yes"),100-OFFSET('Water Data'!$E$4,0,10*ROW('Water Data'!E136)),NA())</f>
        <v>#N/A</v>
      </c>
      <c r="H142" s="91" t="e">
        <f ca="true">+IF(AND(ISNUMBER(OFFSET('Water Data'!$E$6,0,10*ROW('Water Data'!E136))),'Data Summary'!BW142="Yes"),OFFSET('Water Data'!$E$6,0,10*ROW('Water Data'!E136)),NA())</f>
        <v>#N/A</v>
      </c>
      <c r="I142" s="91" t="e">
        <f ca="true">+IF(AND(ISNUMBER(OFFSET('Water Data'!$E$9,0,10*ROW('Water Data'!E136))),'Data Summary'!BX142="Yes"),OFFSET('Water Data'!$E$9,0,10*ROW('Water Data'!E136)),NA())</f>
        <v>#N/A</v>
      </c>
      <c r="J142" s="91" t="e">
        <f ca="true">+IF(AND(ISNUMBER(OFFSET('Water Data'!$F$4,0,10*ROW('Water Data'!F136))),'Data Summary'!BY142="Yes"),100-OFFSET('Water Data'!$F$4,0,10*ROW('Water Data'!F136)),NA())</f>
        <v>#N/A</v>
      </c>
      <c r="K142" s="91" t="e">
        <f ca="true">+IF(AND(ISNUMBER(OFFSET('Water Data'!$F$6,0,10*ROW('Water Data'!F136))),'Data Summary'!BZ142="Yes"),OFFSET('Water Data'!$F$6,0,10*ROW('Water Data'!F136)),NA())</f>
        <v>#N/A</v>
      </c>
      <c r="L142" s="91" t="e">
        <f ca="true">+IF(AND(ISNUMBER(OFFSET('Water Data'!$F$9,0,10*ROW('Water Data'!F136))),'Data Summary'!CA142="Yes"),OFFSET('Water Data'!$F$9,0,10*ROW('Water Data'!F136)),NA())</f>
        <v>#N/A</v>
      </c>
      <c r="M142" s="91" t="e">
        <f ca="true">+IF(AND(ISNUMBER(OFFSET('Water Data'!$G$4,0,10*ROW('Water Data'!G136))),'Data Summary'!CB142="Yes"),100-OFFSET('Water Data'!$G$4,0,10*ROW('Water Data'!G136)),NA())</f>
        <v>#N/A</v>
      </c>
      <c r="N142" s="91" t="e">
        <f ca="true">+IF(AND(ISNUMBER(OFFSET('Water Data'!$G$6,0,10*ROW('Water Data'!G136))),'Data Summary'!CC142="Yes"),OFFSET('Water Data'!$G$6,0,10*ROW('Water Data'!G136)),NA())</f>
        <v>#N/A</v>
      </c>
      <c r="O142" s="91" t="e">
        <f ca="true">+IF(AND(ISNUMBER(OFFSET('Water Data'!$G$9,0,10*ROW('Water Data'!G136))),'Data Summary'!CD142="Yes"),OFFSET('Water Data'!$G$9,0,10*ROW('Water Data'!G136)),NA())</f>
        <v>#N/A</v>
      </c>
      <c r="P142" s="91" t="e">
        <f ca="true">+IF(AND(ISNUMBER(OFFSET('Water Data'!$H$4,0,10*ROW('Water Data'!H136))),'Data Summary'!CE142="Yes"),100-OFFSET('Water Data'!$H$4,0,10*ROW('Water Data'!H136)),NA())</f>
        <v>#N/A</v>
      </c>
      <c r="Q142" s="91" t="e">
        <f ca="true">+IF(AND(ISNUMBER(OFFSET('Water Data'!$H$6,0,10*ROW('Water Data'!H136))),'Data Summary'!CF142="Yes"),OFFSET('Water Data'!$H$6,0,10*ROW('Water Data'!H136)),NA())</f>
        <v>#N/A</v>
      </c>
      <c r="R142" s="91" t="e">
        <f ca="true">+IF(AND(ISNUMBER(OFFSET('Water Data'!$H$9,0,10*ROW('Water Data'!H136))),'Data Summary'!CG142="Yes"),OFFSET('Water Data'!$H$9,0,10*ROW('Water Data'!H136)),NA())</f>
        <v>#N/A</v>
      </c>
      <c r="S142" s="91" t="e">
        <f ca="true">+IF(AND(ISNUMBER(OFFSET('Water Data'!$I$4,0,10*ROW('Water Data'!I136))),'Data Summary'!CH142="Yes"),100-OFFSET('Water Data'!$I$4,0,10*ROW('Water Data'!I136)),NA())</f>
        <v>#N/A</v>
      </c>
      <c r="T142" s="91" t="e">
        <f ca="true">+IF(AND(ISNUMBER(OFFSET('Water Data'!$I$6,0,10*ROW('Water Data'!I136))),'Data Summary'!CI142="Yes"),OFFSET('Water Data'!$I$6,0,10*ROW('Water Data'!I136)),NA())</f>
        <v>#N/A</v>
      </c>
      <c r="U142" s="91" t="e">
        <f ca="true">+IF(AND(ISNUMBER(OFFSET('Water Data'!$I$9,0,10*ROW('Water Data'!I136))),'Data Summary'!CJ142="Yes"),OFFSET('Water Data'!$I$9,0,10*ROW('Water Data'!I136)),NA())</f>
        <v>#N/A</v>
      </c>
      <c r="V142" s="92" t="e">
        <f ca="true">+IF(AND(ISNUMBER(OFFSET('Sanitation Data'!$D$4,0,10*ROW('Sanitation Data'!D136))),'Data Summary'!CK142="Yes"),100-OFFSET('Sanitation Data'!$D$4,0,10*ROW('Sanitation Data'!D136)),NA())</f>
        <v>#N/A</v>
      </c>
      <c r="W142" s="92" t="e">
        <f ca="true">+IF(AND(ISNUMBER(OFFSET('Sanitation Data'!$D$6,0,10*ROW('Sanitation Data'!D136))),'Data Summary'!CL142="Yes"),OFFSET('Sanitation Data'!$D$6,0,10*ROW('Sanitation Data'!D136)),NA())</f>
        <v>#N/A</v>
      </c>
      <c r="X142" s="92" t="e">
        <f ca="true">+IF(AND(ISNUMBER(OFFSET('Sanitation Data'!$D$10,0,10*ROW('Sanitation Data'!D136))),'Data Summary'!CM142="Yes"),OFFSET('Sanitation Data'!$D$10,0,10*ROW('Sanitation Data'!D136)),NA())</f>
        <v>#N/A</v>
      </c>
      <c r="Y142" s="92" t="e">
        <f ca="true">+IF(AND(ISNUMBER(OFFSET('Sanitation Data'!$D$11,0,10*ROW('Sanitation Data'!D136))),'Data Summary'!CN142="Yes"),OFFSET('Sanitation Data'!$D$11,0,10*ROW('Sanitation Data'!D136)),NA())</f>
        <v>#N/A</v>
      </c>
      <c r="Z142" s="92" t="e">
        <f ca="true">+IF(AND(ISNUMBER(OFFSET('Sanitation Data'!$D$12,0,10*ROW('Sanitation Data'!D136))),'Data Summary'!CO142="Yes"),OFFSET('Sanitation Data'!$D$12,0,10*ROW('Sanitation Data'!D136)),NA())</f>
        <v>#N/A</v>
      </c>
      <c r="AA142" s="92" t="e">
        <f ca="true">+IF(AND(ISNUMBER(OFFSET('Sanitation Data'!$E$4,0,10*ROW('Sanitation Data'!E136))),'Data Summary'!CP142="Yes"),100-OFFSET('Sanitation Data'!$E$4,0,10*ROW('Sanitation Data'!E136)),NA())</f>
        <v>#N/A</v>
      </c>
      <c r="AB142" s="92" t="e">
        <f ca="true">+IF(AND(ISNUMBER(OFFSET('Sanitation Data'!$E$6,0,10*ROW('Sanitation Data'!E136))),'Data Summary'!CQ142="Yes"),OFFSET('Sanitation Data'!$E$6,0,10*ROW('Sanitation Data'!E136)),NA())</f>
        <v>#N/A</v>
      </c>
      <c r="AC142" s="92" t="e">
        <f ca="true">+IF(AND(ISNUMBER(OFFSET('Sanitation Data'!$E$10,0,10*ROW('Sanitation Data'!E136))),'Data Summary'!CR142="Yes"),OFFSET('Sanitation Data'!$E$10,0,10*ROW('Sanitation Data'!E136)),NA())</f>
        <v>#N/A</v>
      </c>
      <c r="AD142" s="92" t="e">
        <f ca="true">+IF(AND(ISNUMBER(OFFSET('Sanitation Data'!$E$11,0,10*ROW('Sanitation Data'!E136))),'Data Summary'!CS142="Yes"),OFFSET('Sanitation Data'!$E$11,0,10*ROW('Sanitation Data'!E136)),NA())</f>
        <v>#N/A</v>
      </c>
      <c r="AE142" s="92" t="e">
        <f ca="true">+IF(AND(ISNUMBER(OFFSET('Sanitation Data'!$E$12,0,10*ROW('Sanitation Data'!E136))),'Data Summary'!CT142="Yes"),OFFSET('Sanitation Data'!$E$12,0,10*ROW('Sanitation Data'!E136)),NA())</f>
        <v>#N/A</v>
      </c>
      <c r="AF142" s="92" t="e">
        <f ca="true">+IF(AND(ISNUMBER(OFFSET('Sanitation Data'!$F$4,0,10*ROW('Sanitation Data'!F136))),'Data Summary'!CU142="Yes"),100-OFFSET('Sanitation Data'!$F$4,0,10*ROW('Sanitation Data'!F136)),NA())</f>
        <v>#N/A</v>
      </c>
      <c r="AG142" s="92" t="e">
        <f ca="true">+IF(AND(ISNUMBER(OFFSET('Sanitation Data'!$F$6,0,10*ROW('Sanitation Data'!F136))),'Data Summary'!CV142="Yes"),OFFSET('Sanitation Data'!$F$6,0,10*ROW('Sanitation Data'!F136)),NA())</f>
        <v>#N/A</v>
      </c>
      <c r="AH142" s="92" t="e">
        <f ca="true">+IF(AND(ISNUMBER(OFFSET('Sanitation Data'!$F$10,0,10*ROW('Sanitation Data'!F136))),'Data Summary'!CW142="Yes"),OFFSET('Sanitation Data'!$F$10,0,10*ROW('Sanitation Data'!F136)),NA())</f>
        <v>#N/A</v>
      </c>
      <c r="AI142" s="92" t="e">
        <f ca="true">+IF(AND(ISNUMBER(OFFSET('Sanitation Data'!$F$11,0,10*ROW('Sanitation Data'!F136))),'Data Summary'!CX142="Yes"),OFFSET('Sanitation Data'!$F$11,0,10*ROW('Sanitation Data'!F136)),NA())</f>
        <v>#N/A</v>
      </c>
      <c r="AJ142" s="92" t="e">
        <f ca="true">+IF(AND(ISNUMBER(OFFSET('Sanitation Data'!$F$12,0,10*ROW('Sanitation Data'!F136))),'Data Summary'!CY142="Yes"),OFFSET('Sanitation Data'!$F$12,0,10*ROW('Sanitation Data'!F136)),NA())</f>
        <v>#N/A</v>
      </c>
      <c r="AK142" s="92" t="e">
        <f ca="true">+IF(AND(ISNUMBER(OFFSET('Sanitation Data'!$G$4,0,10*ROW('Sanitation Data'!G136))),'Data Summary'!CZ142="Yes"),100-OFFSET('Sanitation Data'!$G$4,0,10*ROW('Sanitation Data'!G136)),NA())</f>
        <v>#N/A</v>
      </c>
      <c r="AL142" s="92" t="e">
        <f ca="true">+IF(AND(ISNUMBER(OFFSET('Sanitation Data'!$G$6,0,10*ROW('Sanitation Data'!G136))),'Data Summary'!DA142="Yes"),OFFSET('Sanitation Data'!$G$6,0,10*ROW('Sanitation Data'!G136)),NA())</f>
        <v>#N/A</v>
      </c>
      <c r="AM142" s="92" t="e">
        <f ca="true">+IF(AND(ISNUMBER(OFFSET('Sanitation Data'!$G$10,0,10*ROW('Sanitation Data'!G136))),'Data Summary'!DB142="Yes"),OFFSET('Sanitation Data'!$G$10,0,10*ROW('Sanitation Data'!G136)),NA())</f>
        <v>#N/A</v>
      </c>
      <c r="AN142" s="92" t="e">
        <f ca="true">+IF(AND(ISNUMBER(OFFSET('Sanitation Data'!$G$11,0,10*ROW('Sanitation Data'!G136))),'Data Summary'!DC142="Yes"),OFFSET('Sanitation Data'!$G$11,0,10*ROW('Sanitation Data'!G136)),NA())</f>
        <v>#N/A</v>
      </c>
      <c r="AO142" s="92" t="e">
        <f ca="true">+IF(AND(ISNUMBER(OFFSET('Sanitation Data'!$G$12,0,10*ROW('Sanitation Data'!G136))),'Data Summary'!DD142="Yes"),OFFSET('Sanitation Data'!$G$12,0,10*ROW('Sanitation Data'!G136)),NA())</f>
        <v>#N/A</v>
      </c>
      <c r="AP142" s="92" t="e">
        <f ca="true">+IF(AND(ISNUMBER(OFFSET('Sanitation Data'!$H$4,0,10*ROW('Sanitation Data'!H136))),'Data Summary'!DE142="Yes"),100-OFFSET('Sanitation Data'!$H$4,0,10*ROW('Sanitation Data'!H136)),NA())</f>
        <v>#N/A</v>
      </c>
      <c r="AQ142" s="92" t="e">
        <f ca="true">+IF(AND(ISNUMBER(OFFSET('Sanitation Data'!$H$6,0,10*ROW('Sanitation Data'!H136))),'Data Summary'!DF142="Yes"),OFFSET('Sanitation Data'!$H$6,0,10*ROW('Sanitation Data'!H136)),NA())</f>
        <v>#N/A</v>
      </c>
      <c r="AR142" s="92" t="e">
        <f ca="true">+IF(AND(ISNUMBER(OFFSET('Sanitation Data'!$H$10,0,10*ROW('Sanitation Data'!H136))),'Data Summary'!DG142="Yes"),OFFSET('Sanitation Data'!$H$10,0,10*ROW('Sanitation Data'!H136)),NA())</f>
        <v>#N/A</v>
      </c>
      <c r="AS142" s="92" t="e">
        <f ca="true">+IF(AND(ISNUMBER(OFFSET('Sanitation Data'!$H$11,0,10*ROW('Sanitation Data'!H136))),'Data Summary'!DH142="Yes"),OFFSET('Sanitation Data'!$H$11,0,10*ROW('Sanitation Data'!H136)),NA())</f>
        <v>#N/A</v>
      </c>
      <c r="AT142" s="92" t="e">
        <f ca="true">+IF(AND(ISNUMBER(OFFSET('Sanitation Data'!$H$12,0,10*ROW('Sanitation Data'!H136))),'Data Summary'!DI142="Yes"),OFFSET('Sanitation Data'!$H$12,0,10*ROW('Sanitation Data'!H136)),NA())</f>
        <v>#N/A</v>
      </c>
      <c r="AU142" s="92" t="e">
        <f ca="true">+IF(AND(ISNUMBER(OFFSET('Sanitation Data'!$I$4,0,10*ROW('Sanitation Data'!I136))),'Data Summary'!DJ142="Yes"),100-OFFSET('Sanitation Data'!$I$4,0,10*ROW('Sanitation Data'!I136)),NA())</f>
        <v>#N/A</v>
      </c>
      <c r="AV142" s="92" t="e">
        <f ca="true">+IF(AND(ISNUMBER(OFFSET('Sanitation Data'!$I$6,0,10*ROW('Sanitation Data'!I136))),'Data Summary'!DK142="Yes"),OFFSET('Sanitation Data'!$I$6,0,10*ROW('Sanitation Data'!I136)),NA())</f>
        <v>#N/A</v>
      </c>
      <c r="AW142" s="92" t="e">
        <f ca="true">+IF(AND(ISNUMBER(OFFSET('Sanitation Data'!$I$10,0,10*ROW('Sanitation Data'!I136))),'Data Summary'!DL142="Yes"),OFFSET('Sanitation Data'!$I$10,0,10*ROW('Sanitation Data'!I136)),NA())</f>
        <v>#N/A</v>
      </c>
      <c r="AX142" s="92" t="e">
        <f ca="true">+IF(AND(ISNUMBER(OFFSET('Sanitation Data'!$I$11,0,10*ROW('Sanitation Data'!I136))),'Data Summary'!DM142="Yes"),OFFSET('Sanitation Data'!$I$11,0,10*ROW('Sanitation Data'!I136)),NA())</f>
        <v>#N/A</v>
      </c>
      <c r="AY142" s="92" t="e">
        <f ca="true">+IF(AND(ISNUMBER(OFFSET('Sanitation Data'!$I$12,0,10*ROW('Sanitation Data'!I136))),'Data Summary'!DN142="Yes"),OFFSET('Sanitation Data'!$I$12,0,10*ROW('Sanitation Data'!I136)),NA())</f>
        <v>#N/A</v>
      </c>
      <c r="AZ142" s="93" t="e">
        <f ca="true">+IF(AND(ISNUMBER(OFFSET('Hygiene Data'!$D$5,0,10*ROW('Hygiene Data'!D136))),'Data Summary'!DO142="Yes"),OFFSET('Hygiene Data'!$D$5,0,10*ROW('Hygiene Data'!D136)),NA())</f>
        <v>#N/A</v>
      </c>
      <c r="BA142" s="93" t="e">
        <f ca="true">+IF(AND(ISNUMBER(OFFSET('Hygiene Data'!$D$7,0,10*ROW('Hygiene Data'!D136))),'Data Summary'!DP142="Yes"),OFFSET('Hygiene Data'!$D$7,0,10*ROW('Hygiene Data'!D136)),NA())</f>
        <v>#N/A</v>
      </c>
      <c r="BB142" s="93" t="e">
        <f ca="true">+IF(AND(ISNUMBER(OFFSET('Hygiene Data'!$D$9,0,10*ROW('Hygiene Data'!D136))),'Data Summary'!DQ142="Yes"),OFFSET('Hygiene Data'!$D$9,0,10*ROW('Hygiene Data'!D136)),NA())</f>
        <v>#N/A</v>
      </c>
      <c r="BC142" s="93" t="e">
        <f ca="true">+IF(AND(ISNUMBER(OFFSET('Hygiene Data'!$E$5,0,10*ROW('Hygiene Data'!E136))),'Data Summary'!DR142="Yes"),OFFSET('Hygiene Data'!$E$5,0,10*ROW('Hygiene Data'!E136)),NA())</f>
        <v>#N/A</v>
      </c>
      <c r="BD142" s="93" t="e">
        <f ca="true">+IF(AND(ISNUMBER(OFFSET('Hygiene Data'!$E$7,0,10*ROW('Hygiene Data'!E136))),'Data Summary'!DS142="Yes"),OFFSET('Hygiene Data'!$E$7,0,10*ROW('Hygiene Data'!E136)),NA())</f>
        <v>#N/A</v>
      </c>
      <c r="BE142" s="93" t="e">
        <f ca="true">+IF(AND(ISNUMBER(OFFSET('Hygiene Data'!$E$9,0,10*ROW('Hygiene Data'!E136))),'Data Summary'!DT142="Yes"),OFFSET('Hygiene Data'!$E$9,0,10*ROW('Hygiene Data'!E136)),NA())</f>
        <v>#N/A</v>
      </c>
      <c r="BF142" s="93" t="e">
        <f ca="true">+IF(AND(ISNUMBER(OFFSET('Hygiene Data'!$F$5,0,10*ROW('Hygiene Data'!F136))),'Data Summary'!DU142="Yes"),OFFSET('Hygiene Data'!$F$5,0,10*ROW('Hygiene Data'!F136)),NA())</f>
        <v>#N/A</v>
      </c>
      <c r="BG142" s="93" t="e">
        <f ca="true">+IF(AND(ISNUMBER(OFFSET('Hygiene Data'!$F$7,0,10*ROW('Hygiene Data'!F136))),'Data Summary'!DV142="Yes"),OFFSET('Hygiene Data'!$F$7,0,10*ROW('Hygiene Data'!F136)),NA())</f>
        <v>#N/A</v>
      </c>
      <c r="BH142" s="93" t="e">
        <f ca="true">+IF(AND(ISNUMBER(OFFSET('Hygiene Data'!$F$9,0,10*ROW('Hygiene Data'!F136))),'Data Summary'!DW142="Yes"),OFFSET('Hygiene Data'!$F$9,0,10*ROW('Hygiene Data'!F136)),NA())</f>
        <v>#N/A</v>
      </c>
      <c r="BI142" s="93" t="e">
        <f ca="true">+IF(AND(ISNUMBER(OFFSET('Hygiene Data'!$G$5,0,10*ROW('Hygiene Data'!G136))),'Data Summary'!DX142="Yes"),OFFSET('Hygiene Data'!$G$5,0,10*ROW('Hygiene Data'!G136)),NA())</f>
        <v>#N/A</v>
      </c>
      <c r="BJ142" s="93" t="e">
        <f ca="true">+IF(AND(ISNUMBER(OFFSET('Hygiene Data'!$G$7,0,10*ROW('Hygiene Data'!G136))),'Data Summary'!DY142="Yes"),OFFSET('Hygiene Data'!$G$7,0,10*ROW('Hygiene Data'!G136)),NA())</f>
        <v>#N/A</v>
      </c>
      <c r="BK142" s="93" t="e">
        <f ca="true">+IF(AND(ISNUMBER(OFFSET('Hygiene Data'!$G$9,0,10*ROW('Hygiene Data'!G136))),'Data Summary'!DZ142="Yes"),OFFSET('Hygiene Data'!$G$9,0,10*ROW('Hygiene Data'!G136)),NA())</f>
        <v>#N/A</v>
      </c>
      <c r="BL142" s="93" t="e">
        <f ca="true">+IF(AND(ISNUMBER(OFFSET('Hygiene Data'!$H$5,0,10*ROW('Hygiene Data'!H136))),'Data Summary'!EA142="Yes"),OFFSET('Hygiene Data'!$H$5,0,10*ROW('Hygiene Data'!H136)),NA())</f>
        <v>#N/A</v>
      </c>
      <c r="BM142" s="93" t="e">
        <f ca="true">+IF(AND(ISNUMBER(OFFSET('Hygiene Data'!$H$7,0,10*ROW('Hygiene Data'!H136))),'Data Summary'!EB142="Yes"),OFFSET('Hygiene Data'!$H$7,0,10*ROW('Hygiene Data'!H136)),NA())</f>
        <v>#N/A</v>
      </c>
      <c r="BN142" s="93" t="e">
        <f ca="true">+IF(AND(ISNUMBER(OFFSET('Hygiene Data'!$H$9,0,10*ROW('Hygiene Data'!H136))),'Data Summary'!EC142="Yes"),OFFSET('Hygiene Data'!$H$9,0,10*ROW('Hygiene Data'!H136)),NA())</f>
        <v>#N/A</v>
      </c>
      <c r="BO142" s="93" t="e">
        <f ca="true">+IF(AND(ISNUMBER(OFFSET('Hygiene Data'!$I$5,0,10*ROW('Hygiene Data'!I136))),'Data Summary'!ED142="Yes"),OFFSET('Hygiene Data'!$I$5,0,10*ROW('Hygiene Data'!I136)),NA())</f>
        <v>#N/A</v>
      </c>
      <c r="BP142" s="93" t="e">
        <f ca="true">+IF(AND(ISNUMBER(OFFSET('Hygiene Data'!$I$7,0,10*ROW('Hygiene Data'!I136))),'Data Summary'!EE142="Yes"),OFFSET('Hygiene Data'!$I$7,0,10*ROW('Hygiene Data'!I136)),NA())</f>
        <v>#N/A</v>
      </c>
      <c r="BQ142" s="93" t="e">
        <f ca="true">+IF(AND(ISNUMBER(OFFSET('Hygiene Data'!$I$9,0,10*ROW('Hygiene Data'!I136))),'Data Summary'!EF142="Yes"),OFFSET('Hygiene Data'!$I$9,0,10*ROW('Hygiene Data'!I136)),NA())</f>
        <v>#N/A</v>
      </c>
    </row>
    <row xmlns:x14ac="http://schemas.microsoft.com/office/spreadsheetml/2009/9/ac" r="143" x14ac:dyDescent="0.2">
      <c r="A143" s="325" t="e">
        <f ca="true">+RIGHT('Data Summary'!A143,LEN('Data Summary'!A143)-9)</f>
        <v>#VALUE!</v>
      </c>
      <c r="B143" s="35" t="str">
        <f ca="true">+IF(ISTEXT('Data Summary'!B143),'Data Summary'!B143,"")</f>
        <v/>
      </c>
      <c r="C143" s="324" t="e">
        <f ca="true">+VALUE('Data Summary'!C143)</f>
        <v>#VALUE!</v>
      </c>
      <c r="D143" s="91" t="e">
        <f ca="true">+IF(AND(ISNUMBER(OFFSET('Water Data'!$D$4,0,10*ROW('Water Data'!D137))),'Data Summary'!BS143="Yes"),100-OFFSET('Water Data'!$D$4,0,10*ROW('Water Data'!D137)),NA())</f>
        <v>#N/A</v>
      </c>
      <c r="E143" s="91" t="e">
        <f ca="true">+IF(AND(ISNUMBER(OFFSET('Water Data'!$D$6,0,10*ROW('Water Data'!D137))),'Data Summary'!BT143="Yes"),OFFSET('Water Data'!$D$6,0,10*ROW('Water Data'!D137)),NA())</f>
        <v>#N/A</v>
      </c>
      <c r="F143" s="91" t="e">
        <f ca="true">+IF(AND(ISNUMBER(OFFSET('Water Data'!$D$9,0,10*ROW('Water Data'!D137))),'Data Summary'!BU143="Yes"),OFFSET('Water Data'!$D$9,0,10*ROW('Water Data'!D137)),NA())</f>
        <v>#N/A</v>
      </c>
      <c r="G143" s="91" t="e">
        <f ca="true">+IF(AND(ISNUMBER(OFFSET('Water Data'!$E$4,0,10*ROW('Water Data'!E137))),'Data Summary'!BV143="Yes"),100-OFFSET('Water Data'!$E$4,0,10*ROW('Water Data'!E137)),NA())</f>
        <v>#N/A</v>
      </c>
      <c r="H143" s="91" t="e">
        <f ca="true">+IF(AND(ISNUMBER(OFFSET('Water Data'!$E$6,0,10*ROW('Water Data'!E137))),'Data Summary'!BW143="Yes"),OFFSET('Water Data'!$E$6,0,10*ROW('Water Data'!E137)),NA())</f>
        <v>#N/A</v>
      </c>
      <c r="I143" s="91" t="e">
        <f ca="true">+IF(AND(ISNUMBER(OFFSET('Water Data'!$E$9,0,10*ROW('Water Data'!E137))),'Data Summary'!BX143="Yes"),OFFSET('Water Data'!$E$9,0,10*ROW('Water Data'!E137)),NA())</f>
        <v>#N/A</v>
      </c>
      <c r="J143" s="91" t="e">
        <f ca="true">+IF(AND(ISNUMBER(OFFSET('Water Data'!$F$4,0,10*ROW('Water Data'!F137))),'Data Summary'!BY143="Yes"),100-OFFSET('Water Data'!$F$4,0,10*ROW('Water Data'!F137)),NA())</f>
        <v>#N/A</v>
      </c>
      <c r="K143" s="91" t="e">
        <f ca="true">+IF(AND(ISNUMBER(OFFSET('Water Data'!$F$6,0,10*ROW('Water Data'!F137))),'Data Summary'!BZ143="Yes"),OFFSET('Water Data'!$F$6,0,10*ROW('Water Data'!F137)),NA())</f>
        <v>#N/A</v>
      </c>
      <c r="L143" s="91" t="e">
        <f ca="true">+IF(AND(ISNUMBER(OFFSET('Water Data'!$F$9,0,10*ROW('Water Data'!F137))),'Data Summary'!CA143="Yes"),OFFSET('Water Data'!$F$9,0,10*ROW('Water Data'!F137)),NA())</f>
        <v>#N/A</v>
      </c>
      <c r="M143" s="91" t="e">
        <f ca="true">+IF(AND(ISNUMBER(OFFSET('Water Data'!$G$4,0,10*ROW('Water Data'!G137))),'Data Summary'!CB143="Yes"),100-OFFSET('Water Data'!$G$4,0,10*ROW('Water Data'!G137)),NA())</f>
        <v>#N/A</v>
      </c>
      <c r="N143" s="91" t="e">
        <f ca="true">+IF(AND(ISNUMBER(OFFSET('Water Data'!$G$6,0,10*ROW('Water Data'!G137))),'Data Summary'!CC143="Yes"),OFFSET('Water Data'!$G$6,0,10*ROW('Water Data'!G137)),NA())</f>
        <v>#N/A</v>
      </c>
      <c r="O143" s="91" t="e">
        <f ca="true">+IF(AND(ISNUMBER(OFFSET('Water Data'!$G$9,0,10*ROW('Water Data'!G137))),'Data Summary'!CD143="Yes"),OFFSET('Water Data'!$G$9,0,10*ROW('Water Data'!G137)),NA())</f>
        <v>#N/A</v>
      </c>
      <c r="P143" s="91" t="e">
        <f ca="true">+IF(AND(ISNUMBER(OFFSET('Water Data'!$H$4,0,10*ROW('Water Data'!H137))),'Data Summary'!CE143="Yes"),100-OFFSET('Water Data'!$H$4,0,10*ROW('Water Data'!H137)),NA())</f>
        <v>#N/A</v>
      </c>
      <c r="Q143" s="91" t="e">
        <f ca="true">+IF(AND(ISNUMBER(OFFSET('Water Data'!$H$6,0,10*ROW('Water Data'!H137))),'Data Summary'!CF143="Yes"),OFFSET('Water Data'!$H$6,0,10*ROW('Water Data'!H137)),NA())</f>
        <v>#N/A</v>
      </c>
      <c r="R143" s="91" t="e">
        <f ca="true">+IF(AND(ISNUMBER(OFFSET('Water Data'!$H$9,0,10*ROW('Water Data'!H137))),'Data Summary'!CG143="Yes"),OFFSET('Water Data'!$H$9,0,10*ROW('Water Data'!H137)),NA())</f>
        <v>#N/A</v>
      </c>
      <c r="S143" s="91" t="e">
        <f ca="true">+IF(AND(ISNUMBER(OFFSET('Water Data'!$I$4,0,10*ROW('Water Data'!I137))),'Data Summary'!CH143="Yes"),100-OFFSET('Water Data'!$I$4,0,10*ROW('Water Data'!I137)),NA())</f>
        <v>#N/A</v>
      </c>
      <c r="T143" s="91" t="e">
        <f ca="true">+IF(AND(ISNUMBER(OFFSET('Water Data'!$I$6,0,10*ROW('Water Data'!I137))),'Data Summary'!CI143="Yes"),OFFSET('Water Data'!$I$6,0,10*ROW('Water Data'!I137)),NA())</f>
        <v>#N/A</v>
      </c>
      <c r="U143" s="91" t="e">
        <f ca="true">+IF(AND(ISNUMBER(OFFSET('Water Data'!$I$9,0,10*ROW('Water Data'!I137))),'Data Summary'!CJ143="Yes"),OFFSET('Water Data'!$I$9,0,10*ROW('Water Data'!I137)),NA())</f>
        <v>#N/A</v>
      </c>
      <c r="V143" s="92" t="e">
        <f ca="true">+IF(AND(ISNUMBER(OFFSET('Sanitation Data'!$D$4,0,10*ROW('Sanitation Data'!D137))),'Data Summary'!CK143="Yes"),100-OFFSET('Sanitation Data'!$D$4,0,10*ROW('Sanitation Data'!D137)),NA())</f>
        <v>#N/A</v>
      </c>
      <c r="W143" s="92" t="e">
        <f ca="true">+IF(AND(ISNUMBER(OFFSET('Sanitation Data'!$D$6,0,10*ROW('Sanitation Data'!D137))),'Data Summary'!CL143="Yes"),OFFSET('Sanitation Data'!$D$6,0,10*ROW('Sanitation Data'!D137)),NA())</f>
        <v>#N/A</v>
      </c>
      <c r="X143" s="92" t="e">
        <f ca="true">+IF(AND(ISNUMBER(OFFSET('Sanitation Data'!$D$10,0,10*ROW('Sanitation Data'!D137))),'Data Summary'!CM143="Yes"),OFFSET('Sanitation Data'!$D$10,0,10*ROW('Sanitation Data'!D137)),NA())</f>
        <v>#N/A</v>
      </c>
      <c r="Y143" s="92" t="e">
        <f ca="true">+IF(AND(ISNUMBER(OFFSET('Sanitation Data'!$D$11,0,10*ROW('Sanitation Data'!D137))),'Data Summary'!CN143="Yes"),OFFSET('Sanitation Data'!$D$11,0,10*ROW('Sanitation Data'!D137)),NA())</f>
        <v>#N/A</v>
      </c>
      <c r="Z143" s="92" t="e">
        <f ca="true">+IF(AND(ISNUMBER(OFFSET('Sanitation Data'!$D$12,0,10*ROW('Sanitation Data'!D137))),'Data Summary'!CO143="Yes"),OFFSET('Sanitation Data'!$D$12,0,10*ROW('Sanitation Data'!D137)),NA())</f>
        <v>#N/A</v>
      </c>
      <c r="AA143" s="92" t="e">
        <f ca="true">+IF(AND(ISNUMBER(OFFSET('Sanitation Data'!$E$4,0,10*ROW('Sanitation Data'!E137))),'Data Summary'!CP143="Yes"),100-OFFSET('Sanitation Data'!$E$4,0,10*ROW('Sanitation Data'!E137)),NA())</f>
        <v>#N/A</v>
      </c>
      <c r="AB143" s="92" t="e">
        <f ca="true">+IF(AND(ISNUMBER(OFFSET('Sanitation Data'!$E$6,0,10*ROW('Sanitation Data'!E137))),'Data Summary'!CQ143="Yes"),OFFSET('Sanitation Data'!$E$6,0,10*ROW('Sanitation Data'!E137)),NA())</f>
        <v>#N/A</v>
      </c>
      <c r="AC143" s="92" t="e">
        <f ca="true">+IF(AND(ISNUMBER(OFFSET('Sanitation Data'!$E$10,0,10*ROW('Sanitation Data'!E137))),'Data Summary'!CR143="Yes"),OFFSET('Sanitation Data'!$E$10,0,10*ROW('Sanitation Data'!E137)),NA())</f>
        <v>#N/A</v>
      </c>
      <c r="AD143" s="92" t="e">
        <f ca="true">+IF(AND(ISNUMBER(OFFSET('Sanitation Data'!$E$11,0,10*ROW('Sanitation Data'!E137))),'Data Summary'!CS143="Yes"),OFFSET('Sanitation Data'!$E$11,0,10*ROW('Sanitation Data'!E137)),NA())</f>
        <v>#N/A</v>
      </c>
      <c r="AE143" s="92" t="e">
        <f ca="true">+IF(AND(ISNUMBER(OFFSET('Sanitation Data'!$E$12,0,10*ROW('Sanitation Data'!E137))),'Data Summary'!CT143="Yes"),OFFSET('Sanitation Data'!$E$12,0,10*ROW('Sanitation Data'!E137)),NA())</f>
        <v>#N/A</v>
      </c>
      <c r="AF143" s="92" t="e">
        <f ca="true">+IF(AND(ISNUMBER(OFFSET('Sanitation Data'!$F$4,0,10*ROW('Sanitation Data'!F137))),'Data Summary'!CU143="Yes"),100-OFFSET('Sanitation Data'!$F$4,0,10*ROW('Sanitation Data'!F137)),NA())</f>
        <v>#N/A</v>
      </c>
      <c r="AG143" s="92" t="e">
        <f ca="true">+IF(AND(ISNUMBER(OFFSET('Sanitation Data'!$F$6,0,10*ROW('Sanitation Data'!F137))),'Data Summary'!CV143="Yes"),OFFSET('Sanitation Data'!$F$6,0,10*ROW('Sanitation Data'!F137)),NA())</f>
        <v>#N/A</v>
      </c>
      <c r="AH143" s="92" t="e">
        <f ca="true">+IF(AND(ISNUMBER(OFFSET('Sanitation Data'!$F$10,0,10*ROW('Sanitation Data'!F137))),'Data Summary'!CW143="Yes"),OFFSET('Sanitation Data'!$F$10,0,10*ROW('Sanitation Data'!F137)),NA())</f>
        <v>#N/A</v>
      </c>
      <c r="AI143" s="92" t="e">
        <f ca="true">+IF(AND(ISNUMBER(OFFSET('Sanitation Data'!$F$11,0,10*ROW('Sanitation Data'!F137))),'Data Summary'!CX143="Yes"),OFFSET('Sanitation Data'!$F$11,0,10*ROW('Sanitation Data'!F137)),NA())</f>
        <v>#N/A</v>
      </c>
      <c r="AJ143" s="92" t="e">
        <f ca="true">+IF(AND(ISNUMBER(OFFSET('Sanitation Data'!$F$12,0,10*ROW('Sanitation Data'!F137))),'Data Summary'!CY143="Yes"),OFFSET('Sanitation Data'!$F$12,0,10*ROW('Sanitation Data'!F137)),NA())</f>
        <v>#N/A</v>
      </c>
      <c r="AK143" s="92" t="e">
        <f ca="true">+IF(AND(ISNUMBER(OFFSET('Sanitation Data'!$G$4,0,10*ROW('Sanitation Data'!G137))),'Data Summary'!CZ143="Yes"),100-OFFSET('Sanitation Data'!$G$4,0,10*ROW('Sanitation Data'!G137)),NA())</f>
        <v>#N/A</v>
      </c>
      <c r="AL143" s="92" t="e">
        <f ca="true">+IF(AND(ISNUMBER(OFFSET('Sanitation Data'!$G$6,0,10*ROW('Sanitation Data'!G137))),'Data Summary'!DA143="Yes"),OFFSET('Sanitation Data'!$G$6,0,10*ROW('Sanitation Data'!G137)),NA())</f>
        <v>#N/A</v>
      </c>
      <c r="AM143" s="92" t="e">
        <f ca="true">+IF(AND(ISNUMBER(OFFSET('Sanitation Data'!$G$10,0,10*ROW('Sanitation Data'!G137))),'Data Summary'!DB143="Yes"),OFFSET('Sanitation Data'!$G$10,0,10*ROW('Sanitation Data'!G137)),NA())</f>
        <v>#N/A</v>
      </c>
      <c r="AN143" s="92" t="e">
        <f ca="true">+IF(AND(ISNUMBER(OFFSET('Sanitation Data'!$G$11,0,10*ROW('Sanitation Data'!G137))),'Data Summary'!DC143="Yes"),OFFSET('Sanitation Data'!$G$11,0,10*ROW('Sanitation Data'!G137)),NA())</f>
        <v>#N/A</v>
      </c>
      <c r="AO143" s="92" t="e">
        <f ca="true">+IF(AND(ISNUMBER(OFFSET('Sanitation Data'!$G$12,0,10*ROW('Sanitation Data'!G137))),'Data Summary'!DD143="Yes"),OFFSET('Sanitation Data'!$G$12,0,10*ROW('Sanitation Data'!G137)),NA())</f>
        <v>#N/A</v>
      </c>
      <c r="AP143" s="92" t="e">
        <f ca="true">+IF(AND(ISNUMBER(OFFSET('Sanitation Data'!$H$4,0,10*ROW('Sanitation Data'!H137))),'Data Summary'!DE143="Yes"),100-OFFSET('Sanitation Data'!$H$4,0,10*ROW('Sanitation Data'!H137)),NA())</f>
        <v>#N/A</v>
      </c>
      <c r="AQ143" s="92" t="e">
        <f ca="true">+IF(AND(ISNUMBER(OFFSET('Sanitation Data'!$H$6,0,10*ROW('Sanitation Data'!H137))),'Data Summary'!DF143="Yes"),OFFSET('Sanitation Data'!$H$6,0,10*ROW('Sanitation Data'!H137)),NA())</f>
        <v>#N/A</v>
      </c>
      <c r="AR143" s="92" t="e">
        <f ca="true">+IF(AND(ISNUMBER(OFFSET('Sanitation Data'!$H$10,0,10*ROW('Sanitation Data'!H137))),'Data Summary'!DG143="Yes"),OFFSET('Sanitation Data'!$H$10,0,10*ROW('Sanitation Data'!H137)),NA())</f>
        <v>#N/A</v>
      </c>
      <c r="AS143" s="92" t="e">
        <f ca="true">+IF(AND(ISNUMBER(OFFSET('Sanitation Data'!$H$11,0,10*ROW('Sanitation Data'!H137))),'Data Summary'!DH143="Yes"),OFFSET('Sanitation Data'!$H$11,0,10*ROW('Sanitation Data'!H137)),NA())</f>
        <v>#N/A</v>
      </c>
      <c r="AT143" s="92" t="e">
        <f ca="true">+IF(AND(ISNUMBER(OFFSET('Sanitation Data'!$H$12,0,10*ROW('Sanitation Data'!H137))),'Data Summary'!DI143="Yes"),OFFSET('Sanitation Data'!$H$12,0,10*ROW('Sanitation Data'!H137)),NA())</f>
        <v>#N/A</v>
      </c>
      <c r="AU143" s="92" t="e">
        <f ca="true">+IF(AND(ISNUMBER(OFFSET('Sanitation Data'!$I$4,0,10*ROW('Sanitation Data'!I137))),'Data Summary'!DJ143="Yes"),100-OFFSET('Sanitation Data'!$I$4,0,10*ROW('Sanitation Data'!I137)),NA())</f>
        <v>#N/A</v>
      </c>
      <c r="AV143" s="92" t="e">
        <f ca="true">+IF(AND(ISNUMBER(OFFSET('Sanitation Data'!$I$6,0,10*ROW('Sanitation Data'!I137))),'Data Summary'!DK143="Yes"),OFFSET('Sanitation Data'!$I$6,0,10*ROW('Sanitation Data'!I137)),NA())</f>
        <v>#N/A</v>
      </c>
      <c r="AW143" s="92" t="e">
        <f ca="true">+IF(AND(ISNUMBER(OFFSET('Sanitation Data'!$I$10,0,10*ROW('Sanitation Data'!I137))),'Data Summary'!DL143="Yes"),OFFSET('Sanitation Data'!$I$10,0,10*ROW('Sanitation Data'!I137)),NA())</f>
        <v>#N/A</v>
      </c>
      <c r="AX143" s="92" t="e">
        <f ca="true">+IF(AND(ISNUMBER(OFFSET('Sanitation Data'!$I$11,0,10*ROW('Sanitation Data'!I137))),'Data Summary'!DM143="Yes"),OFFSET('Sanitation Data'!$I$11,0,10*ROW('Sanitation Data'!I137)),NA())</f>
        <v>#N/A</v>
      </c>
      <c r="AY143" s="92" t="e">
        <f ca="true">+IF(AND(ISNUMBER(OFFSET('Sanitation Data'!$I$12,0,10*ROW('Sanitation Data'!I137))),'Data Summary'!DN143="Yes"),OFFSET('Sanitation Data'!$I$12,0,10*ROW('Sanitation Data'!I137)),NA())</f>
        <v>#N/A</v>
      </c>
      <c r="AZ143" s="93" t="e">
        <f ca="true">+IF(AND(ISNUMBER(OFFSET('Hygiene Data'!$D$5,0,10*ROW('Hygiene Data'!D137))),'Data Summary'!DO143="Yes"),OFFSET('Hygiene Data'!$D$5,0,10*ROW('Hygiene Data'!D137)),NA())</f>
        <v>#N/A</v>
      </c>
      <c r="BA143" s="93" t="e">
        <f ca="true">+IF(AND(ISNUMBER(OFFSET('Hygiene Data'!$D$7,0,10*ROW('Hygiene Data'!D137))),'Data Summary'!DP143="Yes"),OFFSET('Hygiene Data'!$D$7,0,10*ROW('Hygiene Data'!D137)),NA())</f>
        <v>#N/A</v>
      </c>
      <c r="BB143" s="93" t="e">
        <f ca="true">+IF(AND(ISNUMBER(OFFSET('Hygiene Data'!$D$9,0,10*ROW('Hygiene Data'!D137))),'Data Summary'!DQ143="Yes"),OFFSET('Hygiene Data'!$D$9,0,10*ROW('Hygiene Data'!D137)),NA())</f>
        <v>#N/A</v>
      </c>
      <c r="BC143" s="93" t="e">
        <f ca="true">+IF(AND(ISNUMBER(OFFSET('Hygiene Data'!$E$5,0,10*ROW('Hygiene Data'!E137))),'Data Summary'!DR143="Yes"),OFFSET('Hygiene Data'!$E$5,0,10*ROW('Hygiene Data'!E137)),NA())</f>
        <v>#N/A</v>
      </c>
      <c r="BD143" s="93" t="e">
        <f ca="true">+IF(AND(ISNUMBER(OFFSET('Hygiene Data'!$E$7,0,10*ROW('Hygiene Data'!E137))),'Data Summary'!DS143="Yes"),OFFSET('Hygiene Data'!$E$7,0,10*ROW('Hygiene Data'!E137)),NA())</f>
        <v>#N/A</v>
      </c>
      <c r="BE143" s="93" t="e">
        <f ca="true">+IF(AND(ISNUMBER(OFFSET('Hygiene Data'!$E$9,0,10*ROW('Hygiene Data'!E137))),'Data Summary'!DT143="Yes"),OFFSET('Hygiene Data'!$E$9,0,10*ROW('Hygiene Data'!E137)),NA())</f>
        <v>#N/A</v>
      </c>
      <c r="BF143" s="93" t="e">
        <f ca="true">+IF(AND(ISNUMBER(OFFSET('Hygiene Data'!$F$5,0,10*ROW('Hygiene Data'!F137))),'Data Summary'!DU143="Yes"),OFFSET('Hygiene Data'!$F$5,0,10*ROW('Hygiene Data'!F137)),NA())</f>
        <v>#N/A</v>
      </c>
      <c r="BG143" s="93" t="e">
        <f ca="true">+IF(AND(ISNUMBER(OFFSET('Hygiene Data'!$F$7,0,10*ROW('Hygiene Data'!F137))),'Data Summary'!DV143="Yes"),OFFSET('Hygiene Data'!$F$7,0,10*ROW('Hygiene Data'!F137)),NA())</f>
        <v>#N/A</v>
      </c>
      <c r="BH143" s="93" t="e">
        <f ca="true">+IF(AND(ISNUMBER(OFFSET('Hygiene Data'!$F$9,0,10*ROW('Hygiene Data'!F137))),'Data Summary'!DW143="Yes"),OFFSET('Hygiene Data'!$F$9,0,10*ROW('Hygiene Data'!F137)),NA())</f>
        <v>#N/A</v>
      </c>
      <c r="BI143" s="93" t="e">
        <f ca="true">+IF(AND(ISNUMBER(OFFSET('Hygiene Data'!$G$5,0,10*ROW('Hygiene Data'!G137))),'Data Summary'!DX143="Yes"),OFFSET('Hygiene Data'!$G$5,0,10*ROW('Hygiene Data'!G137)),NA())</f>
        <v>#N/A</v>
      </c>
      <c r="BJ143" s="93" t="e">
        <f ca="true">+IF(AND(ISNUMBER(OFFSET('Hygiene Data'!$G$7,0,10*ROW('Hygiene Data'!G137))),'Data Summary'!DY143="Yes"),OFFSET('Hygiene Data'!$G$7,0,10*ROW('Hygiene Data'!G137)),NA())</f>
        <v>#N/A</v>
      </c>
      <c r="BK143" s="93" t="e">
        <f ca="true">+IF(AND(ISNUMBER(OFFSET('Hygiene Data'!$G$9,0,10*ROW('Hygiene Data'!G137))),'Data Summary'!DZ143="Yes"),OFFSET('Hygiene Data'!$G$9,0,10*ROW('Hygiene Data'!G137)),NA())</f>
        <v>#N/A</v>
      </c>
      <c r="BL143" s="93" t="e">
        <f ca="true">+IF(AND(ISNUMBER(OFFSET('Hygiene Data'!$H$5,0,10*ROW('Hygiene Data'!H137))),'Data Summary'!EA143="Yes"),OFFSET('Hygiene Data'!$H$5,0,10*ROW('Hygiene Data'!H137)),NA())</f>
        <v>#N/A</v>
      </c>
      <c r="BM143" s="93" t="e">
        <f ca="true">+IF(AND(ISNUMBER(OFFSET('Hygiene Data'!$H$7,0,10*ROW('Hygiene Data'!H137))),'Data Summary'!EB143="Yes"),OFFSET('Hygiene Data'!$H$7,0,10*ROW('Hygiene Data'!H137)),NA())</f>
        <v>#N/A</v>
      </c>
      <c r="BN143" s="93" t="e">
        <f ca="true">+IF(AND(ISNUMBER(OFFSET('Hygiene Data'!$H$9,0,10*ROW('Hygiene Data'!H137))),'Data Summary'!EC143="Yes"),OFFSET('Hygiene Data'!$H$9,0,10*ROW('Hygiene Data'!H137)),NA())</f>
        <v>#N/A</v>
      </c>
      <c r="BO143" s="93" t="e">
        <f ca="true">+IF(AND(ISNUMBER(OFFSET('Hygiene Data'!$I$5,0,10*ROW('Hygiene Data'!I137))),'Data Summary'!ED143="Yes"),OFFSET('Hygiene Data'!$I$5,0,10*ROW('Hygiene Data'!I137)),NA())</f>
        <v>#N/A</v>
      </c>
      <c r="BP143" s="93" t="e">
        <f ca="true">+IF(AND(ISNUMBER(OFFSET('Hygiene Data'!$I$7,0,10*ROW('Hygiene Data'!I137))),'Data Summary'!EE143="Yes"),OFFSET('Hygiene Data'!$I$7,0,10*ROW('Hygiene Data'!I137)),NA())</f>
        <v>#N/A</v>
      </c>
      <c r="BQ143" s="93" t="e">
        <f ca="true">+IF(AND(ISNUMBER(OFFSET('Hygiene Data'!$I$9,0,10*ROW('Hygiene Data'!I137))),'Data Summary'!EF143="Yes"),OFFSET('Hygiene Data'!$I$9,0,10*ROW('Hygiene Data'!I137)),NA())</f>
        <v>#N/A</v>
      </c>
    </row>
    <row xmlns:x14ac="http://schemas.microsoft.com/office/spreadsheetml/2009/9/ac" r="144" x14ac:dyDescent="0.2">
      <c r="A144" s="325" t="e">
        <f ca="true">+RIGHT('Data Summary'!A144,LEN('Data Summary'!A144)-9)</f>
        <v>#VALUE!</v>
      </c>
      <c r="B144" s="35" t="str">
        <f ca="true">+IF(ISTEXT('Data Summary'!B144),'Data Summary'!B144,"")</f>
        <v/>
      </c>
      <c r="C144" s="324" t="e">
        <f ca="true">+VALUE('Data Summary'!C144)</f>
        <v>#VALUE!</v>
      </c>
      <c r="D144" s="91" t="e">
        <f ca="true">+IF(AND(ISNUMBER(OFFSET('Water Data'!$D$4,0,10*ROW('Water Data'!D138))),'Data Summary'!BS144="Yes"),100-OFFSET('Water Data'!$D$4,0,10*ROW('Water Data'!D138)),NA())</f>
        <v>#N/A</v>
      </c>
      <c r="E144" s="91" t="e">
        <f ca="true">+IF(AND(ISNUMBER(OFFSET('Water Data'!$D$6,0,10*ROW('Water Data'!D138))),'Data Summary'!BT144="Yes"),OFFSET('Water Data'!$D$6,0,10*ROW('Water Data'!D138)),NA())</f>
        <v>#N/A</v>
      </c>
      <c r="F144" s="91" t="e">
        <f ca="true">+IF(AND(ISNUMBER(OFFSET('Water Data'!$D$9,0,10*ROW('Water Data'!D138))),'Data Summary'!BU144="Yes"),OFFSET('Water Data'!$D$9,0,10*ROW('Water Data'!D138)),NA())</f>
        <v>#N/A</v>
      </c>
      <c r="G144" s="91" t="e">
        <f ca="true">+IF(AND(ISNUMBER(OFFSET('Water Data'!$E$4,0,10*ROW('Water Data'!E138))),'Data Summary'!BV144="Yes"),100-OFFSET('Water Data'!$E$4,0,10*ROW('Water Data'!E138)),NA())</f>
        <v>#N/A</v>
      </c>
      <c r="H144" s="91" t="e">
        <f ca="true">+IF(AND(ISNUMBER(OFFSET('Water Data'!$E$6,0,10*ROW('Water Data'!E138))),'Data Summary'!BW144="Yes"),OFFSET('Water Data'!$E$6,0,10*ROW('Water Data'!E138)),NA())</f>
        <v>#N/A</v>
      </c>
      <c r="I144" s="91" t="e">
        <f ca="true">+IF(AND(ISNUMBER(OFFSET('Water Data'!$E$9,0,10*ROW('Water Data'!E138))),'Data Summary'!BX144="Yes"),OFFSET('Water Data'!$E$9,0,10*ROW('Water Data'!E138)),NA())</f>
        <v>#N/A</v>
      </c>
      <c r="J144" s="91" t="e">
        <f ca="true">+IF(AND(ISNUMBER(OFFSET('Water Data'!$F$4,0,10*ROW('Water Data'!F138))),'Data Summary'!BY144="Yes"),100-OFFSET('Water Data'!$F$4,0,10*ROW('Water Data'!F138)),NA())</f>
        <v>#N/A</v>
      </c>
      <c r="K144" s="91" t="e">
        <f ca="true">+IF(AND(ISNUMBER(OFFSET('Water Data'!$F$6,0,10*ROW('Water Data'!F138))),'Data Summary'!BZ144="Yes"),OFFSET('Water Data'!$F$6,0,10*ROW('Water Data'!F138)),NA())</f>
        <v>#N/A</v>
      </c>
      <c r="L144" s="91" t="e">
        <f ca="true">+IF(AND(ISNUMBER(OFFSET('Water Data'!$F$9,0,10*ROW('Water Data'!F138))),'Data Summary'!CA144="Yes"),OFFSET('Water Data'!$F$9,0,10*ROW('Water Data'!F138)),NA())</f>
        <v>#N/A</v>
      </c>
      <c r="M144" s="91" t="e">
        <f ca="true">+IF(AND(ISNUMBER(OFFSET('Water Data'!$G$4,0,10*ROW('Water Data'!G138))),'Data Summary'!CB144="Yes"),100-OFFSET('Water Data'!$G$4,0,10*ROW('Water Data'!G138)),NA())</f>
        <v>#N/A</v>
      </c>
      <c r="N144" s="91" t="e">
        <f ca="true">+IF(AND(ISNUMBER(OFFSET('Water Data'!$G$6,0,10*ROW('Water Data'!G138))),'Data Summary'!CC144="Yes"),OFFSET('Water Data'!$G$6,0,10*ROW('Water Data'!G138)),NA())</f>
        <v>#N/A</v>
      </c>
      <c r="O144" s="91" t="e">
        <f ca="true">+IF(AND(ISNUMBER(OFFSET('Water Data'!$G$9,0,10*ROW('Water Data'!G138))),'Data Summary'!CD144="Yes"),OFFSET('Water Data'!$G$9,0,10*ROW('Water Data'!G138)),NA())</f>
        <v>#N/A</v>
      </c>
      <c r="P144" s="91" t="e">
        <f ca="true">+IF(AND(ISNUMBER(OFFSET('Water Data'!$H$4,0,10*ROW('Water Data'!H138))),'Data Summary'!CE144="Yes"),100-OFFSET('Water Data'!$H$4,0,10*ROW('Water Data'!H138)),NA())</f>
        <v>#N/A</v>
      </c>
      <c r="Q144" s="91" t="e">
        <f ca="true">+IF(AND(ISNUMBER(OFFSET('Water Data'!$H$6,0,10*ROW('Water Data'!H138))),'Data Summary'!CF144="Yes"),OFFSET('Water Data'!$H$6,0,10*ROW('Water Data'!H138)),NA())</f>
        <v>#N/A</v>
      </c>
      <c r="R144" s="91" t="e">
        <f ca="true">+IF(AND(ISNUMBER(OFFSET('Water Data'!$H$9,0,10*ROW('Water Data'!H138))),'Data Summary'!CG144="Yes"),OFFSET('Water Data'!$H$9,0,10*ROW('Water Data'!H138)),NA())</f>
        <v>#N/A</v>
      </c>
      <c r="S144" s="91" t="e">
        <f ca="true">+IF(AND(ISNUMBER(OFFSET('Water Data'!$I$4,0,10*ROW('Water Data'!I138))),'Data Summary'!CH144="Yes"),100-OFFSET('Water Data'!$I$4,0,10*ROW('Water Data'!I138)),NA())</f>
        <v>#N/A</v>
      </c>
      <c r="T144" s="91" t="e">
        <f ca="true">+IF(AND(ISNUMBER(OFFSET('Water Data'!$I$6,0,10*ROW('Water Data'!I138))),'Data Summary'!CI144="Yes"),OFFSET('Water Data'!$I$6,0,10*ROW('Water Data'!I138)),NA())</f>
        <v>#N/A</v>
      </c>
      <c r="U144" s="91" t="e">
        <f ca="true">+IF(AND(ISNUMBER(OFFSET('Water Data'!$I$9,0,10*ROW('Water Data'!I138))),'Data Summary'!CJ144="Yes"),OFFSET('Water Data'!$I$9,0,10*ROW('Water Data'!I138)),NA())</f>
        <v>#N/A</v>
      </c>
      <c r="V144" s="92" t="e">
        <f ca="true">+IF(AND(ISNUMBER(OFFSET('Sanitation Data'!$D$4,0,10*ROW('Sanitation Data'!D138))),'Data Summary'!CK144="Yes"),100-OFFSET('Sanitation Data'!$D$4,0,10*ROW('Sanitation Data'!D138)),NA())</f>
        <v>#N/A</v>
      </c>
      <c r="W144" s="92" t="e">
        <f ca="true">+IF(AND(ISNUMBER(OFFSET('Sanitation Data'!$D$6,0,10*ROW('Sanitation Data'!D138))),'Data Summary'!CL144="Yes"),OFFSET('Sanitation Data'!$D$6,0,10*ROW('Sanitation Data'!D138)),NA())</f>
        <v>#N/A</v>
      </c>
      <c r="X144" s="92" t="e">
        <f ca="true">+IF(AND(ISNUMBER(OFFSET('Sanitation Data'!$D$10,0,10*ROW('Sanitation Data'!D138))),'Data Summary'!CM144="Yes"),OFFSET('Sanitation Data'!$D$10,0,10*ROW('Sanitation Data'!D138)),NA())</f>
        <v>#N/A</v>
      </c>
      <c r="Y144" s="92" t="e">
        <f ca="true">+IF(AND(ISNUMBER(OFFSET('Sanitation Data'!$D$11,0,10*ROW('Sanitation Data'!D138))),'Data Summary'!CN144="Yes"),OFFSET('Sanitation Data'!$D$11,0,10*ROW('Sanitation Data'!D138)),NA())</f>
        <v>#N/A</v>
      </c>
      <c r="Z144" s="92" t="e">
        <f ca="true">+IF(AND(ISNUMBER(OFFSET('Sanitation Data'!$D$12,0,10*ROW('Sanitation Data'!D138))),'Data Summary'!CO144="Yes"),OFFSET('Sanitation Data'!$D$12,0,10*ROW('Sanitation Data'!D138)),NA())</f>
        <v>#N/A</v>
      </c>
      <c r="AA144" s="92" t="e">
        <f ca="true">+IF(AND(ISNUMBER(OFFSET('Sanitation Data'!$E$4,0,10*ROW('Sanitation Data'!E138))),'Data Summary'!CP144="Yes"),100-OFFSET('Sanitation Data'!$E$4,0,10*ROW('Sanitation Data'!E138)),NA())</f>
        <v>#N/A</v>
      </c>
      <c r="AB144" s="92" t="e">
        <f ca="true">+IF(AND(ISNUMBER(OFFSET('Sanitation Data'!$E$6,0,10*ROW('Sanitation Data'!E138))),'Data Summary'!CQ144="Yes"),OFFSET('Sanitation Data'!$E$6,0,10*ROW('Sanitation Data'!E138)),NA())</f>
        <v>#N/A</v>
      </c>
      <c r="AC144" s="92" t="e">
        <f ca="true">+IF(AND(ISNUMBER(OFFSET('Sanitation Data'!$E$10,0,10*ROW('Sanitation Data'!E138))),'Data Summary'!CR144="Yes"),OFFSET('Sanitation Data'!$E$10,0,10*ROW('Sanitation Data'!E138)),NA())</f>
        <v>#N/A</v>
      </c>
      <c r="AD144" s="92" t="e">
        <f ca="true">+IF(AND(ISNUMBER(OFFSET('Sanitation Data'!$E$11,0,10*ROW('Sanitation Data'!E138))),'Data Summary'!CS144="Yes"),OFFSET('Sanitation Data'!$E$11,0,10*ROW('Sanitation Data'!E138)),NA())</f>
        <v>#N/A</v>
      </c>
      <c r="AE144" s="92" t="e">
        <f ca="true">+IF(AND(ISNUMBER(OFFSET('Sanitation Data'!$E$12,0,10*ROW('Sanitation Data'!E138))),'Data Summary'!CT144="Yes"),OFFSET('Sanitation Data'!$E$12,0,10*ROW('Sanitation Data'!E138)),NA())</f>
        <v>#N/A</v>
      </c>
      <c r="AF144" s="92" t="e">
        <f ca="true">+IF(AND(ISNUMBER(OFFSET('Sanitation Data'!$F$4,0,10*ROW('Sanitation Data'!F138))),'Data Summary'!CU144="Yes"),100-OFFSET('Sanitation Data'!$F$4,0,10*ROW('Sanitation Data'!F138)),NA())</f>
        <v>#N/A</v>
      </c>
      <c r="AG144" s="92" t="e">
        <f ca="true">+IF(AND(ISNUMBER(OFFSET('Sanitation Data'!$F$6,0,10*ROW('Sanitation Data'!F138))),'Data Summary'!CV144="Yes"),OFFSET('Sanitation Data'!$F$6,0,10*ROW('Sanitation Data'!F138)),NA())</f>
        <v>#N/A</v>
      </c>
      <c r="AH144" s="92" t="e">
        <f ca="true">+IF(AND(ISNUMBER(OFFSET('Sanitation Data'!$F$10,0,10*ROW('Sanitation Data'!F138))),'Data Summary'!CW144="Yes"),OFFSET('Sanitation Data'!$F$10,0,10*ROW('Sanitation Data'!F138)),NA())</f>
        <v>#N/A</v>
      </c>
      <c r="AI144" s="92" t="e">
        <f ca="true">+IF(AND(ISNUMBER(OFFSET('Sanitation Data'!$F$11,0,10*ROW('Sanitation Data'!F138))),'Data Summary'!CX144="Yes"),OFFSET('Sanitation Data'!$F$11,0,10*ROW('Sanitation Data'!F138)),NA())</f>
        <v>#N/A</v>
      </c>
      <c r="AJ144" s="92" t="e">
        <f ca="true">+IF(AND(ISNUMBER(OFFSET('Sanitation Data'!$F$12,0,10*ROW('Sanitation Data'!F138))),'Data Summary'!CY144="Yes"),OFFSET('Sanitation Data'!$F$12,0,10*ROW('Sanitation Data'!F138)),NA())</f>
        <v>#N/A</v>
      </c>
      <c r="AK144" s="92" t="e">
        <f ca="true">+IF(AND(ISNUMBER(OFFSET('Sanitation Data'!$G$4,0,10*ROW('Sanitation Data'!G138))),'Data Summary'!CZ144="Yes"),100-OFFSET('Sanitation Data'!$G$4,0,10*ROW('Sanitation Data'!G138)),NA())</f>
        <v>#N/A</v>
      </c>
      <c r="AL144" s="92" t="e">
        <f ca="true">+IF(AND(ISNUMBER(OFFSET('Sanitation Data'!$G$6,0,10*ROW('Sanitation Data'!G138))),'Data Summary'!DA144="Yes"),OFFSET('Sanitation Data'!$G$6,0,10*ROW('Sanitation Data'!G138)),NA())</f>
        <v>#N/A</v>
      </c>
      <c r="AM144" s="92" t="e">
        <f ca="true">+IF(AND(ISNUMBER(OFFSET('Sanitation Data'!$G$10,0,10*ROW('Sanitation Data'!G138))),'Data Summary'!DB144="Yes"),OFFSET('Sanitation Data'!$G$10,0,10*ROW('Sanitation Data'!G138)),NA())</f>
        <v>#N/A</v>
      </c>
      <c r="AN144" s="92" t="e">
        <f ca="true">+IF(AND(ISNUMBER(OFFSET('Sanitation Data'!$G$11,0,10*ROW('Sanitation Data'!G138))),'Data Summary'!DC144="Yes"),OFFSET('Sanitation Data'!$G$11,0,10*ROW('Sanitation Data'!G138)),NA())</f>
        <v>#N/A</v>
      </c>
      <c r="AO144" s="92" t="e">
        <f ca="true">+IF(AND(ISNUMBER(OFFSET('Sanitation Data'!$G$12,0,10*ROW('Sanitation Data'!G138))),'Data Summary'!DD144="Yes"),OFFSET('Sanitation Data'!$G$12,0,10*ROW('Sanitation Data'!G138)),NA())</f>
        <v>#N/A</v>
      </c>
      <c r="AP144" s="92" t="e">
        <f ca="true">+IF(AND(ISNUMBER(OFFSET('Sanitation Data'!$H$4,0,10*ROW('Sanitation Data'!H138))),'Data Summary'!DE144="Yes"),100-OFFSET('Sanitation Data'!$H$4,0,10*ROW('Sanitation Data'!H138)),NA())</f>
        <v>#N/A</v>
      </c>
      <c r="AQ144" s="92" t="e">
        <f ca="true">+IF(AND(ISNUMBER(OFFSET('Sanitation Data'!$H$6,0,10*ROW('Sanitation Data'!H138))),'Data Summary'!DF144="Yes"),OFFSET('Sanitation Data'!$H$6,0,10*ROW('Sanitation Data'!H138)),NA())</f>
        <v>#N/A</v>
      </c>
      <c r="AR144" s="92" t="e">
        <f ca="true">+IF(AND(ISNUMBER(OFFSET('Sanitation Data'!$H$10,0,10*ROW('Sanitation Data'!H138))),'Data Summary'!DG144="Yes"),OFFSET('Sanitation Data'!$H$10,0,10*ROW('Sanitation Data'!H138)),NA())</f>
        <v>#N/A</v>
      </c>
      <c r="AS144" s="92" t="e">
        <f ca="true">+IF(AND(ISNUMBER(OFFSET('Sanitation Data'!$H$11,0,10*ROW('Sanitation Data'!H138))),'Data Summary'!DH144="Yes"),OFFSET('Sanitation Data'!$H$11,0,10*ROW('Sanitation Data'!H138)),NA())</f>
        <v>#N/A</v>
      </c>
      <c r="AT144" s="92" t="e">
        <f ca="true">+IF(AND(ISNUMBER(OFFSET('Sanitation Data'!$H$12,0,10*ROW('Sanitation Data'!H138))),'Data Summary'!DI144="Yes"),OFFSET('Sanitation Data'!$H$12,0,10*ROW('Sanitation Data'!H138)),NA())</f>
        <v>#N/A</v>
      </c>
      <c r="AU144" s="92" t="e">
        <f ca="true">+IF(AND(ISNUMBER(OFFSET('Sanitation Data'!$I$4,0,10*ROW('Sanitation Data'!I138))),'Data Summary'!DJ144="Yes"),100-OFFSET('Sanitation Data'!$I$4,0,10*ROW('Sanitation Data'!I138)),NA())</f>
        <v>#N/A</v>
      </c>
      <c r="AV144" s="92" t="e">
        <f ca="true">+IF(AND(ISNUMBER(OFFSET('Sanitation Data'!$I$6,0,10*ROW('Sanitation Data'!I138))),'Data Summary'!DK144="Yes"),OFFSET('Sanitation Data'!$I$6,0,10*ROW('Sanitation Data'!I138)),NA())</f>
        <v>#N/A</v>
      </c>
      <c r="AW144" s="92" t="e">
        <f ca="true">+IF(AND(ISNUMBER(OFFSET('Sanitation Data'!$I$10,0,10*ROW('Sanitation Data'!I138))),'Data Summary'!DL144="Yes"),OFFSET('Sanitation Data'!$I$10,0,10*ROW('Sanitation Data'!I138)),NA())</f>
        <v>#N/A</v>
      </c>
      <c r="AX144" s="92" t="e">
        <f ca="true">+IF(AND(ISNUMBER(OFFSET('Sanitation Data'!$I$11,0,10*ROW('Sanitation Data'!I138))),'Data Summary'!DM144="Yes"),OFFSET('Sanitation Data'!$I$11,0,10*ROW('Sanitation Data'!I138)),NA())</f>
        <v>#N/A</v>
      </c>
      <c r="AY144" s="92" t="e">
        <f ca="true">+IF(AND(ISNUMBER(OFFSET('Sanitation Data'!$I$12,0,10*ROW('Sanitation Data'!I138))),'Data Summary'!DN144="Yes"),OFFSET('Sanitation Data'!$I$12,0,10*ROW('Sanitation Data'!I138)),NA())</f>
        <v>#N/A</v>
      </c>
      <c r="AZ144" s="93" t="e">
        <f ca="true">+IF(AND(ISNUMBER(OFFSET('Hygiene Data'!$D$5,0,10*ROW('Hygiene Data'!D138))),'Data Summary'!DO144="Yes"),OFFSET('Hygiene Data'!$D$5,0,10*ROW('Hygiene Data'!D138)),NA())</f>
        <v>#N/A</v>
      </c>
      <c r="BA144" s="93" t="e">
        <f ca="true">+IF(AND(ISNUMBER(OFFSET('Hygiene Data'!$D$7,0,10*ROW('Hygiene Data'!D138))),'Data Summary'!DP144="Yes"),OFFSET('Hygiene Data'!$D$7,0,10*ROW('Hygiene Data'!D138)),NA())</f>
        <v>#N/A</v>
      </c>
      <c r="BB144" s="93" t="e">
        <f ca="true">+IF(AND(ISNUMBER(OFFSET('Hygiene Data'!$D$9,0,10*ROW('Hygiene Data'!D138))),'Data Summary'!DQ144="Yes"),OFFSET('Hygiene Data'!$D$9,0,10*ROW('Hygiene Data'!D138)),NA())</f>
        <v>#N/A</v>
      </c>
      <c r="BC144" s="93" t="e">
        <f ca="true">+IF(AND(ISNUMBER(OFFSET('Hygiene Data'!$E$5,0,10*ROW('Hygiene Data'!E138))),'Data Summary'!DR144="Yes"),OFFSET('Hygiene Data'!$E$5,0,10*ROW('Hygiene Data'!E138)),NA())</f>
        <v>#N/A</v>
      </c>
      <c r="BD144" s="93" t="e">
        <f ca="true">+IF(AND(ISNUMBER(OFFSET('Hygiene Data'!$E$7,0,10*ROW('Hygiene Data'!E138))),'Data Summary'!DS144="Yes"),OFFSET('Hygiene Data'!$E$7,0,10*ROW('Hygiene Data'!E138)),NA())</f>
        <v>#N/A</v>
      </c>
      <c r="BE144" s="93" t="e">
        <f ca="true">+IF(AND(ISNUMBER(OFFSET('Hygiene Data'!$E$9,0,10*ROW('Hygiene Data'!E138))),'Data Summary'!DT144="Yes"),OFFSET('Hygiene Data'!$E$9,0,10*ROW('Hygiene Data'!E138)),NA())</f>
        <v>#N/A</v>
      </c>
      <c r="BF144" s="93" t="e">
        <f ca="true">+IF(AND(ISNUMBER(OFFSET('Hygiene Data'!$F$5,0,10*ROW('Hygiene Data'!F138))),'Data Summary'!DU144="Yes"),OFFSET('Hygiene Data'!$F$5,0,10*ROW('Hygiene Data'!F138)),NA())</f>
        <v>#N/A</v>
      </c>
      <c r="BG144" s="93" t="e">
        <f ca="true">+IF(AND(ISNUMBER(OFFSET('Hygiene Data'!$F$7,0,10*ROW('Hygiene Data'!F138))),'Data Summary'!DV144="Yes"),OFFSET('Hygiene Data'!$F$7,0,10*ROW('Hygiene Data'!F138)),NA())</f>
        <v>#N/A</v>
      </c>
      <c r="BH144" s="93" t="e">
        <f ca="true">+IF(AND(ISNUMBER(OFFSET('Hygiene Data'!$F$9,0,10*ROW('Hygiene Data'!F138))),'Data Summary'!DW144="Yes"),OFFSET('Hygiene Data'!$F$9,0,10*ROW('Hygiene Data'!F138)),NA())</f>
        <v>#N/A</v>
      </c>
      <c r="BI144" s="93" t="e">
        <f ca="true">+IF(AND(ISNUMBER(OFFSET('Hygiene Data'!$G$5,0,10*ROW('Hygiene Data'!G138))),'Data Summary'!DX144="Yes"),OFFSET('Hygiene Data'!$G$5,0,10*ROW('Hygiene Data'!G138)),NA())</f>
        <v>#N/A</v>
      </c>
      <c r="BJ144" s="93" t="e">
        <f ca="true">+IF(AND(ISNUMBER(OFFSET('Hygiene Data'!$G$7,0,10*ROW('Hygiene Data'!G138))),'Data Summary'!DY144="Yes"),OFFSET('Hygiene Data'!$G$7,0,10*ROW('Hygiene Data'!G138)),NA())</f>
        <v>#N/A</v>
      </c>
      <c r="BK144" s="93" t="e">
        <f ca="true">+IF(AND(ISNUMBER(OFFSET('Hygiene Data'!$G$9,0,10*ROW('Hygiene Data'!G138))),'Data Summary'!DZ144="Yes"),OFFSET('Hygiene Data'!$G$9,0,10*ROW('Hygiene Data'!G138)),NA())</f>
        <v>#N/A</v>
      </c>
      <c r="BL144" s="93" t="e">
        <f ca="true">+IF(AND(ISNUMBER(OFFSET('Hygiene Data'!$H$5,0,10*ROW('Hygiene Data'!H138))),'Data Summary'!EA144="Yes"),OFFSET('Hygiene Data'!$H$5,0,10*ROW('Hygiene Data'!H138)),NA())</f>
        <v>#N/A</v>
      </c>
      <c r="BM144" s="93" t="e">
        <f ca="true">+IF(AND(ISNUMBER(OFFSET('Hygiene Data'!$H$7,0,10*ROW('Hygiene Data'!H138))),'Data Summary'!EB144="Yes"),OFFSET('Hygiene Data'!$H$7,0,10*ROW('Hygiene Data'!H138)),NA())</f>
        <v>#N/A</v>
      </c>
      <c r="BN144" s="93" t="e">
        <f ca="true">+IF(AND(ISNUMBER(OFFSET('Hygiene Data'!$H$9,0,10*ROW('Hygiene Data'!H138))),'Data Summary'!EC144="Yes"),OFFSET('Hygiene Data'!$H$9,0,10*ROW('Hygiene Data'!H138)),NA())</f>
        <v>#N/A</v>
      </c>
      <c r="BO144" s="93" t="e">
        <f ca="true">+IF(AND(ISNUMBER(OFFSET('Hygiene Data'!$I$5,0,10*ROW('Hygiene Data'!I138))),'Data Summary'!ED144="Yes"),OFFSET('Hygiene Data'!$I$5,0,10*ROW('Hygiene Data'!I138)),NA())</f>
        <v>#N/A</v>
      </c>
      <c r="BP144" s="93" t="e">
        <f ca="true">+IF(AND(ISNUMBER(OFFSET('Hygiene Data'!$I$7,0,10*ROW('Hygiene Data'!I138))),'Data Summary'!EE144="Yes"),OFFSET('Hygiene Data'!$I$7,0,10*ROW('Hygiene Data'!I138)),NA())</f>
        <v>#N/A</v>
      </c>
      <c r="BQ144" s="93" t="e">
        <f ca="true">+IF(AND(ISNUMBER(OFFSET('Hygiene Data'!$I$9,0,10*ROW('Hygiene Data'!I138))),'Data Summary'!EF144="Yes"),OFFSET('Hygiene Data'!$I$9,0,10*ROW('Hygiene Data'!I138)),NA())</f>
        <v>#N/A</v>
      </c>
    </row>
    <row xmlns:x14ac="http://schemas.microsoft.com/office/spreadsheetml/2009/9/ac" r="145" x14ac:dyDescent="0.2">
      <c r="A145" s="325" t="e">
        <f ca="true">+RIGHT('Data Summary'!A145,LEN('Data Summary'!A145)-9)</f>
        <v>#VALUE!</v>
      </c>
      <c r="B145" s="35" t="str">
        <f ca="true">+IF(ISTEXT('Data Summary'!B145),'Data Summary'!B145,"")</f>
        <v/>
      </c>
      <c r="C145" s="324" t="e">
        <f ca="true">+VALUE('Data Summary'!C145)</f>
        <v>#VALUE!</v>
      </c>
      <c r="D145" s="91" t="e">
        <f ca="true">+IF(AND(ISNUMBER(OFFSET('Water Data'!$D$4,0,10*ROW('Water Data'!D139))),'Data Summary'!BS145="Yes"),100-OFFSET('Water Data'!$D$4,0,10*ROW('Water Data'!D139)),NA())</f>
        <v>#N/A</v>
      </c>
      <c r="E145" s="91" t="e">
        <f ca="true">+IF(AND(ISNUMBER(OFFSET('Water Data'!$D$6,0,10*ROW('Water Data'!D139))),'Data Summary'!BT145="Yes"),OFFSET('Water Data'!$D$6,0,10*ROW('Water Data'!D139)),NA())</f>
        <v>#N/A</v>
      </c>
      <c r="F145" s="91" t="e">
        <f ca="true">+IF(AND(ISNUMBER(OFFSET('Water Data'!$D$9,0,10*ROW('Water Data'!D139))),'Data Summary'!BU145="Yes"),OFFSET('Water Data'!$D$9,0,10*ROW('Water Data'!D139)),NA())</f>
        <v>#N/A</v>
      </c>
      <c r="G145" s="91" t="e">
        <f ca="true">+IF(AND(ISNUMBER(OFFSET('Water Data'!$E$4,0,10*ROW('Water Data'!E139))),'Data Summary'!BV145="Yes"),100-OFFSET('Water Data'!$E$4,0,10*ROW('Water Data'!E139)),NA())</f>
        <v>#N/A</v>
      </c>
      <c r="H145" s="91" t="e">
        <f ca="true">+IF(AND(ISNUMBER(OFFSET('Water Data'!$E$6,0,10*ROW('Water Data'!E139))),'Data Summary'!BW145="Yes"),OFFSET('Water Data'!$E$6,0,10*ROW('Water Data'!E139)),NA())</f>
        <v>#N/A</v>
      </c>
      <c r="I145" s="91" t="e">
        <f ca="true">+IF(AND(ISNUMBER(OFFSET('Water Data'!$E$9,0,10*ROW('Water Data'!E139))),'Data Summary'!BX145="Yes"),OFFSET('Water Data'!$E$9,0,10*ROW('Water Data'!E139)),NA())</f>
        <v>#N/A</v>
      </c>
      <c r="J145" s="91" t="e">
        <f ca="true">+IF(AND(ISNUMBER(OFFSET('Water Data'!$F$4,0,10*ROW('Water Data'!F139))),'Data Summary'!BY145="Yes"),100-OFFSET('Water Data'!$F$4,0,10*ROW('Water Data'!F139)),NA())</f>
        <v>#N/A</v>
      </c>
      <c r="K145" s="91" t="e">
        <f ca="true">+IF(AND(ISNUMBER(OFFSET('Water Data'!$F$6,0,10*ROW('Water Data'!F139))),'Data Summary'!BZ145="Yes"),OFFSET('Water Data'!$F$6,0,10*ROW('Water Data'!F139)),NA())</f>
        <v>#N/A</v>
      </c>
      <c r="L145" s="91" t="e">
        <f ca="true">+IF(AND(ISNUMBER(OFFSET('Water Data'!$F$9,0,10*ROW('Water Data'!F139))),'Data Summary'!CA145="Yes"),OFFSET('Water Data'!$F$9,0,10*ROW('Water Data'!F139)),NA())</f>
        <v>#N/A</v>
      </c>
      <c r="M145" s="91" t="e">
        <f ca="true">+IF(AND(ISNUMBER(OFFSET('Water Data'!$G$4,0,10*ROW('Water Data'!G139))),'Data Summary'!CB145="Yes"),100-OFFSET('Water Data'!$G$4,0,10*ROW('Water Data'!G139)),NA())</f>
        <v>#N/A</v>
      </c>
      <c r="N145" s="91" t="e">
        <f ca="true">+IF(AND(ISNUMBER(OFFSET('Water Data'!$G$6,0,10*ROW('Water Data'!G139))),'Data Summary'!CC145="Yes"),OFFSET('Water Data'!$G$6,0,10*ROW('Water Data'!G139)),NA())</f>
        <v>#N/A</v>
      </c>
      <c r="O145" s="91" t="e">
        <f ca="true">+IF(AND(ISNUMBER(OFFSET('Water Data'!$G$9,0,10*ROW('Water Data'!G139))),'Data Summary'!CD145="Yes"),OFFSET('Water Data'!$G$9,0,10*ROW('Water Data'!G139)),NA())</f>
        <v>#N/A</v>
      </c>
      <c r="P145" s="91" t="e">
        <f ca="true">+IF(AND(ISNUMBER(OFFSET('Water Data'!$H$4,0,10*ROW('Water Data'!H139))),'Data Summary'!CE145="Yes"),100-OFFSET('Water Data'!$H$4,0,10*ROW('Water Data'!H139)),NA())</f>
        <v>#N/A</v>
      </c>
      <c r="Q145" s="91" t="e">
        <f ca="true">+IF(AND(ISNUMBER(OFFSET('Water Data'!$H$6,0,10*ROW('Water Data'!H139))),'Data Summary'!CF145="Yes"),OFFSET('Water Data'!$H$6,0,10*ROW('Water Data'!H139)),NA())</f>
        <v>#N/A</v>
      </c>
      <c r="R145" s="91" t="e">
        <f ca="true">+IF(AND(ISNUMBER(OFFSET('Water Data'!$H$9,0,10*ROW('Water Data'!H139))),'Data Summary'!CG145="Yes"),OFFSET('Water Data'!$H$9,0,10*ROW('Water Data'!H139)),NA())</f>
        <v>#N/A</v>
      </c>
      <c r="S145" s="91" t="e">
        <f ca="true">+IF(AND(ISNUMBER(OFFSET('Water Data'!$I$4,0,10*ROW('Water Data'!I139))),'Data Summary'!CH145="Yes"),100-OFFSET('Water Data'!$I$4,0,10*ROW('Water Data'!I139)),NA())</f>
        <v>#N/A</v>
      </c>
      <c r="T145" s="91" t="e">
        <f ca="true">+IF(AND(ISNUMBER(OFFSET('Water Data'!$I$6,0,10*ROW('Water Data'!I139))),'Data Summary'!CI145="Yes"),OFFSET('Water Data'!$I$6,0,10*ROW('Water Data'!I139)),NA())</f>
        <v>#N/A</v>
      </c>
      <c r="U145" s="91" t="e">
        <f ca="true">+IF(AND(ISNUMBER(OFFSET('Water Data'!$I$9,0,10*ROW('Water Data'!I139))),'Data Summary'!CJ145="Yes"),OFFSET('Water Data'!$I$9,0,10*ROW('Water Data'!I139)),NA())</f>
        <v>#N/A</v>
      </c>
      <c r="V145" s="92" t="e">
        <f ca="true">+IF(AND(ISNUMBER(OFFSET('Sanitation Data'!$D$4,0,10*ROW('Sanitation Data'!D139))),'Data Summary'!CK145="Yes"),100-OFFSET('Sanitation Data'!$D$4,0,10*ROW('Sanitation Data'!D139)),NA())</f>
        <v>#N/A</v>
      </c>
      <c r="W145" s="92" t="e">
        <f ca="true">+IF(AND(ISNUMBER(OFFSET('Sanitation Data'!$D$6,0,10*ROW('Sanitation Data'!D139))),'Data Summary'!CL145="Yes"),OFFSET('Sanitation Data'!$D$6,0,10*ROW('Sanitation Data'!D139)),NA())</f>
        <v>#N/A</v>
      </c>
      <c r="X145" s="92" t="e">
        <f ca="true">+IF(AND(ISNUMBER(OFFSET('Sanitation Data'!$D$10,0,10*ROW('Sanitation Data'!D139))),'Data Summary'!CM145="Yes"),OFFSET('Sanitation Data'!$D$10,0,10*ROW('Sanitation Data'!D139)),NA())</f>
        <v>#N/A</v>
      </c>
      <c r="Y145" s="92" t="e">
        <f ca="true">+IF(AND(ISNUMBER(OFFSET('Sanitation Data'!$D$11,0,10*ROW('Sanitation Data'!D139))),'Data Summary'!CN145="Yes"),OFFSET('Sanitation Data'!$D$11,0,10*ROW('Sanitation Data'!D139)),NA())</f>
        <v>#N/A</v>
      </c>
      <c r="Z145" s="92" t="e">
        <f ca="true">+IF(AND(ISNUMBER(OFFSET('Sanitation Data'!$D$12,0,10*ROW('Sanitation Data'!D139))),'Data Summary'!CO145="Yes"),OFFSET('Sanitation Data'!$D$12,0,10*ROW('Sanitation Data'!D139)),NA())</f>
        <v>#N/A</v>
      </c>
      <c r="AA145" s="92" t="e">
        <f ca="true">+IF(AND(ISNUMBER(OFFSET('Sanitation Data'!$E$4,0,10*ROW('Sanitation Data'!E139))),'Data Summary'!CP145="Yes"),100-OFFSET('Sanitation Data'!$E$4,0,10*ROW('Sanitation Data'!E139)),NA())</f>
        <v>#N/A</v>
      </c>
      <c r="AB145" s="92" t="e">
        <f ca="true">+IF(AND(ISNUMBER(OFFSET('Sanitation Data'!$E$6,0,10*ROW('Sanitation Data'!E139))),'Data Summary'!CQ145="Yes"),OFFSET('Sanitation Data'!$E$6,0,10*ROW('Sanitation Data'!E139)),NA())</f>
        <v>#N/A</v>
      </c>
      <c r="AC145" s="92" t="e">
        <f ca="true">+IF(AND(ISNUMBER(OFFSET('Sanitation Data'!$E$10,0,10*ROW('Sanitation Data'!E139))),'Data Summary'!CR145="Yes"),OFFSET('Sanitation Data'!$E$10,0,10*ROW('Sanitation Data'!E139)),NA())</f>
        <v>#N/A</v>
      </c>
      <c r="AD145" s="92" t="e">
        <f ca="true">+IF(AND(ISNUMBER(OFFSET('Sanitation Data'!$E$11,0,10*ROW('Sanitation Data'!E139))),'Data Summary'!CS145="Yes"),OFFSET('Sanitation Data'!$E$11,0,10*ROW('Sanitation Data'!E139)),NA())</f>
        <v>#N/A</v>
      </c>
      <c r="AE145" s="92" t="e">
        <f ca="true">+IF(AND(ISNUMBER(OFFSET('Sanitation Data'!$E$12,0,10*ROW('Sanitation Data'!E139))),'Data Summary'!CT145="Yes"),OFFSET('Sanitation Data'!$E$12,0,10*ROW('Sanitation Data'!E139)),NA())</f>
        <v>#N/A</v>
      </c>
      <c r="AF145" s="92" t="e">
        <f ca="true">+IF(AND(ISNUMBER(OFFSET('Sanitation Data'!$F$4,0,10*ROW('Sanitation Data'!F139))),'Data Summary'!CU145="Yes"),100-OFFSET('Sanitation Data'!$F$4,0,10*ROW('Sanitation Data'!F139)),NA())</f>
        <v>#N/A</v>
      </c>
      <c r="AG145" s="92" t="e">
        <f ca="true">+IF(AND(ISNUMBER(OFFSET('Sanitation Data'!$F$6,0,10*ROW('Sanitation Data'!F139))),'Data Summary'!CV145="Yes"),OFFSET('Sanitation Data'!$F$6,0,10*ROW('Sanitation Data'!F139)),NA())</f>
        <v>#N/A</v>
      </c>
      <c r="AH145" s="92" t="e">
        <f ca="true">+IF(AND(ISNUMBER(OFFSET('Sanitation Data'!$F$10,0,10*ROW('Sanitation Data'!F139))),'Data Summary'!CW145="Yes"),OFFSET('Sanitation Data'!$F$10,0,10*ROW('Sanitation Data'!F139)),NA())</f>
        <v>#N/A</v>
      </c>
      <c r="AI145" s="92" t="e">
        <f ca="true">+IF(AND(ISNUMBER(OFFSET('Sanitation Data'!$F$11,0,10*ROW('Sanitation Data'!F139))),'Data Summary'!CX145="Yes"),OFFSET('Sanitation Data'!$F$11,0,10*ROW('Sanitation Data'!F139)),NA())</f>
        <v>#N/A</v>
      </c>
      <c r="AJ145" s="92" t="e">
        <f ca="true">+IF(AND(ISNUMBER(OFFSET('Sanitation Data'!$F$12,0,10*ROW('Sanitation Data'!F139))),'Data Summary'!CY145="Yes"),OFFSET('Sanitation Data'!$F$12,0,10*ROW('Sanitation Data'!F139)),NA())</f>
        <v>#N/A</v>
      </c>
      <c r="AK145" s="92" t="e">
        <f ca="true">+IF(AND(ISNUMBER(OFFSET('Sanitation Data'!$G$4,0,10*ROW('Sanitation Data'!G139))),'Data Summary'!CZ145="Yes"),100-OFFSET('Sanitation Data'!$G$4,0,10*ROW('Sanitation Data'!G139)),NA())</f>
        <v>#N/A</v>
      </c>
      <c r="AL145" s="92" t="e">
        <f ca="true">+IF(AND(ISNUMBER(OFFSET('Sanitation Data'!$G$6,0,10*ROW('Sanitation Data'!G139))),'Data Summary'!DA145="Yes"),OFFSET('Sanitation Data'!$G$6,0,10*ROW('Sanitation Data'!G139)),NA())</f>
        <v>#N/A</v>
      </c>
      <c r="AM145" s="92" t="e">
        <f ca="true">+IF(AND(ISNUMBER(OFFSET('Sanitation Data'!$G$10,0,10*ROW('Sanitation Data'!G139))),'Data Summary'!DB145="Yes"),OFFSET('Sanitation Data'!$G$10,0,10*ROW('Sanitation Data'!G139)),NA())</f>
        <v>#N/A</v>
      </c>
      <c r="AN145" s="92" t="e">
        <f ca="true">+IF(AND(ISNUMBER(OFFSET('Sanitation Data'!$G$11,0,10*ROW('Sanitation Data'!G139))),'Data Summary'!DC145="Yes"),OFFSET('Sanitation Data'!$G$11,0,10*ROW('Sanitation Data'!G139)),NA())</f>
        <v>#N/A</v>
      </c>
      <c r="AO145" s="92" t="e">
        <f ca="true">+IF(AND(ISNUMBER(OFFSET('Sanitation Data'!$G$12,0,10*ROW('Sanitation Data'!G139))),'Data Summary'!DD145="Yes"),OFFSET('Sanitation Data'!$G$12,0,10*ROW('Sanitation Data'!G139)),NA())</f>
        <v>#N/A</v>
      </c>
      <c r="AP145" s="92" t="e">
        <f ca="true">+IF(AND(ISNUMBER(OFFSET('Sanitation Data'!$H$4,0,10*ROW('Sanitation Data'!H139))),'Data Summary'!DE145="Yes"),100-OFFSET('Sanitation Data'!$H$4,0,10*ROW('Sanitation Data'!H139)),NA())</f>
        <v>#N/A</v>
      </c>
      <c r="AQ145" s="92" t="e">
        <f ca="true">+IF(AND(ISNUMBER(OFFSET('Sanitation Data'!$H$6,0,10*ROW('Sanitation Data'!H139))),'Data Summary'!DF145="Yes"),OFFSET('Sanitation Data'!$H$6,0,10*ROW('Sanitation Data'!H139)),NA())</f>
        <v>#N/A</v>
      </c>
      <c r="AR145" s="92" t="e">
        <f ca="true">+IF(AND(ISNUMBER(OFFSET('Sanitation Data'!$H$10,0,10*ROW('Sanitation Data'!H139))),'Data Summary'!DG145="Yes"),OFFSET('Sanitation Data'!$H$10,0,10*ROW('Sanitation Data'!H139)),NA())</f>
        <v>#N/A</v>
      </c>
      <c r="AS145" s="92" t="e">
        <f ca="true">+IF(AND(ISNUMBER(OFFSET('Sanitation Data'!$H$11,0,10*ROW('Sanitation Data'!H139))),'Data Summary'!DH145="Yes"),OFFSET('Sanitation Data'!$H$11,0,10*ROW('Sanitation Data'!H139)),NA())</f>
        <v>#N/A</v>
      </c>
      <c r="AT145" s="92" t="e">
        <f ca="true">+IF(AND(ISNUMBER(OFFSET('Sanitation Data'!$H$12,0,10*ROW('Sanitation Data'!H139))),'Data Summary'!DI145="Yes"),OFFSET('Sanitation Data'!$H$12,0,10*ROW('Sanitation Data'!H139)),NA())</f>
        <v>#N/A</v>
      </c>
      <c r="AU145" s="92" t="e">
        <f ca="true">+IF(AND(ISNUMBER(OFFSET('Sanitation Data'!$I$4,0,10*ROW('Sanitation Data'!I139))),'Data Summary'!DJ145="Yes"),100-OFFSET('Sanitation Data'!$I$4,0,10*ROW('Sanitation Data'!I139)),NA())</f>
        <v>#N/A</v>
      </c>
      <c r="AV145" s="92" t="e">
        <f ca="true">+IF(AND(ISNUMBER(OFFSET('Sanitation Data'!$I$6,0,10*ROW('Sanitation Data'!I139))),'Data Summary'!DK145="Yes"),OFFSET('Sanitation Data'!$I$6,0,10*ROW('Sanitation Data'!I139)),NA())</f>
        <v>#N/A</v>
      </c>
      <c r="AW145" s="92" t="e">
        <f ca="true">+IF(AND(ISNUMBER(OFFSET('Sanitation Data'!$I$10,0,10*ROW('Sanitation Data'!I139))),'Data Summary'!DL145="Yes"),OFFSET('Sanitation Data'!$I$10,0,10*ROW('Sanitation Data'!I139)),NA())</f>
        <v>#N/A</v>
      </c>
      <c r="AX145" s="92" t="e">
        <f ca="true">+IF(AND(ISNUMBER(OFFSET('Sanitation Data'!$I$11,0,10*ROW('Sanitation Data'!I139))),'Data Summary'!DM145="Yes"),OFFSET('Sanitation Data'!$I$11,0,10*ROW('Sanitation Data'!I139)),NA())</f>
        <v>#N/A</v>
      </c>
      <c r="AY145" s="92" t="e">
        <f ca="true">+IF(AND(ISNUMBER(OFFSET('Sanitation Data'!$I$12,0,10*ROW('Sanitation Data'!I139))),'Data Summary'!DN145="Yes"),OFFSET('Sanitation Data'!$I$12,0,10*ROW('Sanitation Data'!I139)),NA())</f>
        <v>#N/A</v>
      </c>
      <c r="AZ145" s="93" t="e">
        <f ca="true">+IF(AND(ISNUMBER(OFFSET('Hygiene Data'!$D$5,0,10*ROW('Hygiene Data'!D139))),'Data Summary'!DO145="Yes"),OFFSET('Hygiene Data'!$D$5,0,10*ROW('Hygiene Data'!D139)),NA())</f>
        <v>#N/A</v>
      </c>
      <c r="BA145" s="93" t="e">
        <f ca="true">+IF(AND(ISNUMBER(OFFSET('Hygiene Data'!$D$7,0,10*ROW('Hygiene Data'!D139))),'Data Summary'!DP145="Yes"),OFFSET('Hygiene Data'!$D$7,0,10*ROW('Hygiene Data'!D139)),NA())</f>
        <v>#N/A</v>
      </c>
      <c r="BB145" s="93" t="e">
        <f ca="true">+IF(AND(ISNUMBER(OFFSET('Hygiene Data'!$D$9,0,10*ROW('Hygiene Data'!D139))),'Data Summary'!DQ145="Yes"),OFFSET('Hygiene Data'!$D$9,0,10*ROW('Hygiene Data'!D139)),NA())</f>
        <v>#N/A</v>
      </c>
      <c r="BC145" s="93" t="e">
        <f ca="true">+IF(AND(ISNUMBER(OFFSET('Hygiene Data'!$E$5,0,10*ROW('Hygiene Data'!E139))),'Data Summary'!DR145="Yes"),OFFSET('Hygiene Data'!$E$5,0,10*ROW('Hygiene Data'!E139)),NA())</f>
        <v>#N/A</v>
      </c>
      <c r="BD145" s="93" t="e">
        <f ca="true">+IF(AND(ISNUMBER(OFFSET('Hygiene Data'!$E$7,0,10*ROW('Hygiene Data'!E139))),'Data Summary'!DS145="Yes"),OFFSET('Hygiene Data'!$E$7,0,10*ROW('Hygiene Data'!E139)),NA())</f>
        <v>#N/A</v>
      </c>
      <c r="BE145" s="93" t="e">
        <f ca="true">+IF(AND(ISNUMBER(OFFSET('Hygiene Data'!$E$9,0,10*ROW('Hygiene Data'!E139))),'Data Summary'!DT145="Yes"),OFFSET('Hygiene Data'!$E$9,0,10*ROW('Hygiene Data'!E139)),NA())</f>
        <v>#N/A</v>
      </c>
      <c r="BF145" s="93" t="e">
        <f ca="true">+IF(AND(ISNUMBER(OFFSET('Hygiene Data'!$F$5,0,10*ROW('Hygiene Data'!F139))),'Data Summary'!DU145="Yes"),OFFSET('Hygiene Data'!$F$5,0,10*ROW('Hygiene Data'!F139)),NA())</f>
        <v>#N/A</v>
      </c>
      <c r="BG145" s="93" t="e">
        <f ca="true">+IF(AND(ISNUMBER(OFFSET('Hygiene Data'!$F$7,0,10*ROW('Hygiene Data'!F139))),'Data Summary'!DV145="Yes"),OFFSET('Hygiene Data'!$F$7,0,10*ROW('Hygiene Data'!F139)),NA())</f>
        <v>#N/A</v>
      </c>
      <c r="BH145" s="93" t="e">
        <f ca="true">+IF(AND(ISNUMBER(OFFSET('Hygiene Data'!$F$9,0,10*ROW('Hygiene Data'!F139))),'Data Summary'!DW145="Yes"),OFFSET('Hygiene Data'!$F$9,0,10*ROW('Hygiene Data'!F139)),NA())</f>
        <v>#N/A</v>
      </c>
      <c r="BI145" s="93" t="e">
        <f ca="true">+IF(AND(ISNUMBER(OFFSET('Hygiene Data'!$G$5,0,10*ROW('Hygiene Data'!G139))),'Data Summary'!DX145="Yes"),OFFSET('Hygiene Data'!$G$5,0,10*ROW('Hygiene Data'!G139)),NA())</f>
        <v>#N/A</v>
      </c>
      <c r="BJ145" s="93" t="e">
        <f ca="true">+IF(AND(ISNUMBER(OFFSET('Hygiene Data'!$G$7,0,10*ROW('Hygiene Data'!G139))),'Data Summary'!DY145="Yes"),OFFSET('Hygiene Data'!$G$7,0,10*ROW('Hygiene Data'!G139)),NA())</f>
        <v>#N/A</v>
      </c>
      <c r="BK145" s="93" t="e">
        <f ca="true">+IF(AND(ISNUMBER(OFFSET('Hygiene Data'!$G$9,0,10*ROW('Hygiene Data'!G139))),'Data Summary'!DZ145="Yes"),OFFSET('Hygiene Data'!$G$9,0,10*ROW('Hygiene Data'!G139)),NA())</f>
        <v>#N/A</v>
      </c>
      <c r="BL145" s="93" t="e">
        <f ca="true">+IF(AND(ISNUMBER(OFFSET('Hygiene Data'!$H$5,0,10*ROW('Hygiene Data'!H139))),'Data Summary'!EA145="Yes"),OFFSET('Hygiene Data'!$H$5,0,10*ROW('Hygiene Data'!H139)),NA())</f>
        <v>#N/A</v>
      </c>
      <c r="BM145" s="93" t="e">
        <f ca="true">+IF(AND(ISNUMBER(OFFSET('Hygiene Data'!$H$7,0,10*ROW('Hygiene Data'!H139))),'Data Summary'!EB145="Yes"),OFFSET('Hygiene Data'!$H$7,0,10*ROW('Hygiene Data'!H139)),NA())</f>
        <v>#N/A</v>
      </c>
      <c r="BN145" s="93" t="e">
        <f ca="true">+IF(AND(ISNUMBER(OFFSET('Hygiene Data'!$H$9,0,10*ROW('Hygiene Data'!H139))),'Data Summary'!EC145="Yes"),OFFSET('Hygiene Data'!$H$9,0,10*ROW('Hygiene Data'!H139)),NA())</f>
        <v>#N/A</v>
      </c>
      <c r="BO145" s="93" t="e">
        <f ca="true">+IF(AND(ISNUMBER(OFFSET('Hygiene Data'!$I$5,0,10*ROW('Hygiene Data'!I139))),'Data Summary'!ED145="Yes"),OFFSET('Hygiene Data'!$I$5,0,10*ROW('Hygiene Data'!I139)),NA())</f>
        <v>#N/A</v>
      </c>
      <c r="BP145" s="93" t="e">
        <f ca="true">+IF(AND(ISNUMBER(OFFSET('Hygiene Data'!$I$7,0,10*ROW('Hygiene Data'!I139))),'Data Summary'!EE145="Yes"),OFFSET('Hygiene Data'!$I$7,0,10*ROW('Hygiene Data'!I139)),NA())</f>
        <v>#N/A</v>
      </c>
      <c r="BQ145" s="93" t="e">
        <f ca="true">+IF(AND(ISNUMBER(OFFSET('Hygiene Data'!$I$9,0,10*ROW('Hygiene Data'!I139))),'Data Summary'!EF145="Yes"),OFFSET('Hygiene Data'!$I$9,0,10*ROW('Hygiene Data'!I139)),NA())</f>
        <v>#N/A</v>
      </c>
    </row>
    <row xmlns:x14ac="http://schemas.microsoft.com/office/spreadsheetml/2009/9/ac" r="146" x14ac:dyDescent="0.2">
      <c r="A146" s="325" t="e">
        <f ca="true">+RIGHT('Data Summary'!A146,LEN('Data Summary'!A146)-9)</f>
        <v>#VALUE!</v>
      </c>
      <c r="B146" s="35" t="str">
        <f ca="true">+IF(ISTEXT('Data Summary'!B146),'Data Summary'!B146,"")</f>
        <v/>
      </c>
      <c r="C146" s="324" t="e">
        <f ca="true">+VALUE('Data Summary'!C146)</f>
        <v>#VALUE!</v>
      </c>
      <c r="D146" s="91" t="e">
        <f ca="true">+IF(AND(ISNUMBER(OFFSET('Water Data'!$D$4,0,10*ROW('Water Data'!D140))),'Data Summary'!BS146="Yes"),100-OFFSET('Water Data'!$D$4,0,10*ROW('Water Data'!D140)),NA())</f>
        <v>#N/A</v>
      </c>
      <c r="E146" s="91" t="e">
        <f ca="true">+IF(AND(ISNUMBER(OFFSET('Water Data'!$D$6,0,10*ROW('Water Data'!D140))),'Data Summary'!BT146="Yes"),OFFSET('Water Data'!$D$6,0,10*ROW('Water Data'!D140)),NA())</f>
        <v>#N/A</v>
      </c>
      <c r="F146" s="91" t="e">
        <f ca="true">+IF(AND(ISNUMBER(OFFSET('Water Data'!$D$9,0,10*ROW('Water Data'!D140))),'Data Summary'!BU146="Yes"),OFFSET('Water Data'!$D$9,0,10*ROW('Water Data'!D140)),NA())</f>
        <v>#N/A</v>
      </c>
      <c r="G146" s="91" t="e">
        <f ca="true">+IF(AND(ISNUMBER(OFFSET('Water Data'!$E$4,0,10*ROW('Water Data'!E140))),'Data Summary'!BV146="Yes"),100-OFFSET('Water Data'!$E$4,0,10*ROW('Water Data'!E140)),NA())</f>
        <v>#N/A</v>
      </c>
      <c r="H146" s="91" t="e">
        <f ca="true">+IF(AND(ISNUMBER(OFFSET('Water Data'!$E$6,0,10*ROW('Water Data'!E140))),'Data Summary'!BW146="Yes"),OFFSET('Water Data'!$E$6,0,10*ROW('Water Data'!E140)),NA())</f>
        <v>#N/A</v>
      </c>
      <c r="I146" s="91" t="e">
        <f ca="true">+IF(AND(ISNUMBER(OFFSET('Water Data'!$E$9,0,10*ROW('Water Data'!E140))),'Data Summary'!BX146="Yes"),OFFSET('Water Data'!$E$9,0,10*ROW('Water Data'!E140)),NA())</f>
        <v>#N/A</v>
      </c>
      <c r="J146" s="91" t="e">
        <f ca="true">+IF(AND(ISNUMBER(OFFSET('Water Data'!$F$4,0,10*ROW('Water Data'!F140))),'Data Summary'!BY146="Yes"),100-OFFSET('Water Data'!$F$4,0,10*ROW('Water Data'!F140)),NA())</f>
        <v>#N/A</v>
      </c>
      <c r="K146" s="91" t="e">
        <f ca="true">+IF(AND(ISNUMBER(OFFSET('Water Data'!$F$6,0,10*ROW('Water Data'!F140))),'Data Summary'!BZ146="Yes"),OFFSET('Water Data'!$F$6,0,10*ROW('Water Data'!F140)),NA())</f>
        <v>#N/A</v>
      </c>
      <c r="L146" s="91" t="e">
        <f ca="true">+IF(AND(ISNUMBER(OFFSET('Water Data'!$F$9,0,10*ROW('Water Data'!F140))),'Data Summary'!CA146="Yes"),OFFSET('Water Data'!$F$9,0,10*ROW('Water Data'!F140)),NA())</f>
        <v>#N/A</v>
      </c>
      <c r="M146" s="91" t="e">
        <f ca="true">+IF(AND(ISNUMBER(OFFSET('Water Data'!$G$4,0,10*ROW('Water Data'!G140))),'Data Summary'!CB146="Yes"),100-OFFSET('Water Data'!$G$4,0,10*ROW('Water Data'!G140)),NA())</f>
        <v>#N/A</v>
      </c>
      <c r="N146" s="91" t="e">
        <f ca="true">+IF(AND(ISNUMBER(OFFSET('Water Data'!$G$6,0,10*ROW('Water Data'!G140))),'Data Summary'!CC146="Yes"),OFFSET('Water Data'!$G$6,0,10*ROW('Water Data'!G140)),NA())</f>
        <v>#N/A</v>
      </c>
      <c r="O146" s="91" t="e">
        <f ca="true">+IF(AND(ISNUMBER(OFFSET('Water Data'!$G$9,0,10*ROW('Water Data'!G140))),'Data Summary'!CD146="Yes"),OFFSET('Water Data'!$G$9,0,10*ROW('Water Data'!G140)),NA())</f>
        <v>#N/A</v>
      </c>
      <c r="P146" s="91" t="e">
        <f ca="true">+IF(AND(ISNUMBER(OFFSET('Water Data'!$H$4,0,10*ROW('Water Data'!H140))),'Data Summary'!CE146="Yes"),100-OFFSET('Water Data'!$H$4,0,10*ROW('Water Data'!H140)),NA())</f>
        <v>#N/A</v>
      </c>
      <c r="Q146" s="91" t="e">
        <f ca="true">+IF(AND(ISNUMBER(OFFSET('Water Data'!$H$6,0,10*ROW('Water Data'!H140))),'Data Summary'!CF146="Yes"),OFFSET('Water Data'!$H$6,0,10*ROW('Water Data'!H140)),NA())</f>
        <v>#N/A</v>
      </c>
      <c r="R146" s="91" t="e">
        <f ca="true">+IF(AND(ISNUMBER(OFFSET('Water Data'!$H$9,0,10*ROW('Water Data'!H140))),'Data Summary'!CG146="Yes"),OFFSET('Water Data'!$H$9,0,10*ROW('Water Data'!H140)),NA())</f>
        <v>#N/A</v>
      </c>
      <c r="S146" s="91" t="e">
        <f ca="true">+IF(AND(ISNUMBER(OFFSET('Water Data'!$I$4,0,10*ROW('Water Data'!I140))),'Data Summary'!CH146="Yes"),100-OFFSET('Water Data'!$I$4,0,10*ROW('Water Data'!I140)),NA())</f>
        <v>#N/A</v>
      </c>
      <c r="T146" s="91" t="e">
        <f ca="true">+IF(AND(ISNUMBER(OFFSET('Water Data'!$I$6,0,10*ROW('Water Data'!I140))),'Data Summary'!CI146="Yes"),OFFSET('Water Data'!$I$6,0,10*ROW('Water Data'!I140)),NA())</f>
        <v>#N/A</v>
      </c>
      <c r="U146" s="91" t="e">
        <f ca="true">+IF(AND(ISNUMBER(OFFSET('Water Data'!$I$9,0,10*ROW('Water Data'!I140))),'Data Summary'!CJ146="Yes"),OFFSET('Water Data'!$I$9,0,10*ROW('Water Data'!I140)),NA())</f>
        <v>#N/A</v>
      </c>
      <c r="V146" s="92" t="e">
        <f ca="true">+IF(AND(ISNUMBER(OFFSET('Sanitation Data'!$D$4,0,10*ROW('Sanitation Data'!D140))),'Data Summary'!CK146="Yes"),100-OFFSET('Sanitation Data'!$D$4,0,10*ROW('Sanitation Data'!D140)),NA())</f>
        <v>#N/A</v>
      </c>
      <c r="W146" s="92" t="e">
        <f ca="true">+IF(AND(ISNUMBER(OFFSET('Sanitation Data'!$D$6,0,10*ROW('Sanitation Data'!D140))),'Data Summary'!CL146="Yes"),OFFSET('Sanitation Data'!$D$6,0,10*ROW('Sanitation Data'!D140)),NA())</f>
        <v>#N/A</v>
      </c>
      <c r="X146" s="92" t="e">
        <f ca="true">+IF(AND(ISNUMBER(OFFSET('Sanitation Data'!$D$10,0,10*ROW('Sanitation Data'!D140))),'Data Summary'!CM146="Yes"),OFFSET('Sanitation Data'!$D$10,0,10*ROW('Sanitation Data'!D140)),NA())</f>
        <v>#N/A</v>
      </c>
      <c r="Y146" s="92" t="e">
        <f ca="true">+IF(AND(ISNUMBER(OFFSET('Sanitation Data'!$D$11,0,10*ROW('Sanitation Data'!D140))),'Data Summary'!CN146="Yes"),OFFSET('Sanitation Data'!$D$11,0,10*ROW('Sanitation Data'!D140)),NA())</f>
        <v>#N/A</v>
      </c>
      <c r="Z146" s="92" t="e">
        <f ca="true">+IF(AND(ISNUMBER(OFFSET('Sanitation Data'!$D$12,0,10*ROW('Sanitation Data'!D140))),'Data Summary'!CO146="Yes"),OFFSET('Sanitation Data'!$D$12,0,10*ROW('Sanitation Data'!D140)),NA())</f>
        <v>#N/A</v>
      </c>
      <c r="AA146" s="92" t="e">
        <f ca="true">+IF(AND(ISNUMBER(OFFSET('Sanitation Data'!$E$4,0,10*ROW('Sanitation Data'!E140))),'Data Summary'!CP146="Yes"),100-OFFSET('Sanitation Data'!$E$4,0,10*ROW('Sanitation Data'!E140)),NA())</f>
        <v>#N/A</v>
      </c>
      <c r="AB146" s="92" t="e">
        <f ca="true">+IF(AND(ISNUMBER(OFFSET('Sanitation Data'!$E$6,0,10*ROW('Sanitation Data'!E140))),'Data Summary'!CQ146="Yes"),OFFSET('Sanitation Data'!$E$6,0,10*ROW('Sanitation Data'!E140)),NA())</f>
        <v>#N/A</v>
      </c>
      <c r="AC146" s="92" t="e">
        <f ca="true">+IF(AND(ISNUMBER(OFFSET('Sanitation Data'!$E$10,0,10*ROW('Sanitation Data'!E140))),'Data Summary'!CR146="Yes"),OFFSET('Sanitation Data'!$E$10,0,10*ROW('Sanitation Data'!E140)),NA())</f>
        <v>#N/A</v>
      </c>
      <c r="AD146" s="92" t="e">
        <f ca="true">+IF(AND(ISNUMBER(OFFSET('Sanitation Data'!$E$11,0,10*ROW('Sanitation Data'!E140))),'Data Summary'!CS146="Yes"),OFFSET('Sanitation Data'!$E$11,0,10*ROW('Sanitation Data'!E140)),NA())</f>
        <v>#N/A</v>
      </c>
      <c r="AE146" s="92" t="e">
        <f ca="true">+IF(AND(ISNUMBER(OFFSET('Sanitation Data'!$E$12,0,10*ROW('Sanitation Data'!E140))),'Data Summary'!CT146="Yes"),OFFSET('Sanitation Data'!$E$12,0,10*ROW('Sanitation Data'!E140)),NA())</f>
        <v>#N/A</v>
      </c>
      <c r="AF146" s="92" t="e">
        <f ca="true">+IF(AND(ISNUMBER(OFFSET('Sanitation Data'!$F$4,0,10*ROW('Sanitation Data'!F140))),'Data Summary'!CU146="Yes"),100-OFFSET('Sanitation Data'!$F$4,0,10*ROW('Sanitation Data'!F140)),NA())</f>
        <v>#N/A</v>
      </c>
      <c r="AG146" s="92" t="e">
        <f ca="true">+IF(AND(ISNUMBER(OFFSET('Sanitation Data'!$F$6,0,10*ROW('Sanitation Data'!F140))),'Data Summary'!CV146="Yes"),OFFSET('Sanitation Data'!$F$6,0,10*ROW('Sanitation Data'!F140)),NA())</f>
        <v>#N/A</v>
      </c>
      <c r="AH146" s="92" t="e">
        <f ca="true">+IF(AND(ISNUMBER(OFFSET('Sanitation Data'!$F$10,0,10*ROW('Sanitation Data'!F140))),'Data Summary'!CW146="Yes"),OFFSET('Sanitation Data'!$F$10,0,10*ROW('Sanitation Data'!F140)),NA())</f>
        <v>#N/A</v>
      </c>
      <c r="AI146" s="92" t="e">
        <f ca="true">+IF(AND(ISNUMBER(OFFSET('Sanitation Data'!$F$11,0,10*ROW('Sanitation Data'!F140))),'Data Summary'!CX146="Yes"),OFFSET('Sanitation Data'!$F$11,0,10*ROW('Sanitation Data'!F140)),NA())</f>
        <v>#N/A</v>
      </c>
      <c r="AJ146" s="92" t="e">
        <f ca="true">+IF(AND(ISNUMBER(OFFSET('Sanitation Data'!$F$12,0,10*ROW('Sanitation Data'!F140))),'Data Summary'!CY146="Yes"),OFFSET('Sanitation Data'!$F$12,0,10*ROW('Sanitation Data'!F140)),NA())</f>
        <v>#N/A</v>
      </c>
      <c r="AK146" s="92" t="e">
        <f ca="true">+IF(AND(ISNUMBER(OFFSET('Sanitation Data'!$G$4,0,10*ROW('Sanitation Data'!G140))),'Data Summary'!CZ146="Yes"),100-OFFSET('Sanitation Data'!$G$4,0,10*ROW('Sanitation Data'!G140)),NA())</f>
        <v>#N/A</v>
      </c>
      <c r="AL146" s="92" t="e">
        <f ca="true">+IF(AND(ISNUMBER(OFFSET('Sanitation Data'!$G$6,0,10*ROW('Sanitation Data'!G140))),'Data Summary'!DA146="Yes"),OFFSET('Sanitation Data'!$G$6,0,10*ROW('Sanitation Data'!G140)),NA())</f>
        <v>#N/A</v>
      </c>
      <c r="AM146" s="92" t="e">
        <f ca="true">+IF(AND(ISNUMBER(OFFSET('Sanitation Data'!$G$10,0,10*ROW('Sanitation Data'!G140))),'Data Summary'!DB146="Yes"),OFFSET('Sanitation Data'!$G$10,0,10*ROW('Sanitation Data'!G140)),NA())</f>
        <v>#N/A</v>
      </c>
      <c r="AN146" s="92" t="e">
        <f ca="true">+IF(AND(ISNUMBER(OFFSET('Sanitation Data'!$G$11,0,10*ROW('Sanitation Data'!G140))),'Data Summary'!DC146="Yes"),OFFSET('Sanitation Data'!$G$11,0,10*ROW('Sanitation Data'!G140)),NA())</f>
        <v>#N/A</v>
      </c>
      <c r="AO146" s="92" t="e">
        <f ca="true">+IF(AND(ISNUMBER(OFFSET('Sanitation Data'!$G$12,0,10*ROW('Sanitation Data'!G140))),'Data Summary'!DD146="Yes"),OFFSET('Sanitation Data'!$G$12,0,10*ROW('Sanitation Data'!G140)),NA())</f>
        <v>#N/A</v>
      </c>
      <c r="AP146" s="92" t="e">
        <f ca="true">+IF(AND(ISNUMBER(OFFSET('Sanitation Data'!$H$4,0,10*ROW('Sanitation Data'!H140))),'Data Summary'!DE146="Yes"),100-OFFSET('Sanitation Data'!$H$4,0,10*ROW('Sanitation Data'!H140)),NA())</f>
        <v>#N/A</v>
      </c>
      <c r="AQ146" s="92" t="e">
        <f ca="true">+IF(AND(ISNUMBER(OFFSET('Sanitation Data'!$H$6,0,10*ROW('Sanitation Data'!H140))),'Data Summary'!DF146="Yes"),OFFSET('Sanitation Data'!$H$6,0,10*ROW('Sanitation Data'!H140)),NA())</f>
        <v>#N/A</v>
      </c>
      <c r="AR146" s="92" t="e">
        <f ca="true">+IF(AND(ISNUMBER(OFFSET('Sanitation Data'!$H$10,0,10*ROW('Sanitation Data'!H140))),'Data Summary'!DG146="Yes"),OFFSET('Sanitation Data'!$H$10,0,10*ROW('Sanitation Data'!H140)),NA())</f>
        <v>#N/A</v>
      </c>
      <c r="AS146" s="92" t="e">
        <f ca="true">+IF(AND(ISNUMBER(OFFSET('Sanitation Data'!$H$11,0,10*ROW('Sanitation Data'!H140))),'Data Summary'!DH146="Yes"),OFFSET('Sanitation Data'!$H$11,0,10*ROW('Sanitation Data'!H140)),NA())</f>
        <v>#N/A</v>
      </c>
      <c r="AT146" s="92" t="e">
        <f ca="true">+IF(AND(ISNUMBER(OFFSET('Sanitation Data'!$H$12,0,10*ROW('Sanitation Data'!H140))),'Data Summary'!DI146="Yes"),OFFSET('Sanitation Data'!$H$12,0,10*ROW('Sanitation Data'!H140)),NA())</f>
        <v>#N/A</v>
      </c>
      <c r="AU146" s="92" t="e">
        <f ca="true">+IF(AND(ISNUMBER(OFFSET('Sanitation Data'!$I$4,0,10*ROW('Sanitation Data'!I140))),'Data Summary'!DJ146="Yes"),100-OFFSET('Sanitation Data'!$I$4,0,10*ROW('Sanitation Data'!I140)),NA())</f>
        <v>#N/A</v>
      </c>
      <c r="AV146" s="92" t="e">
        <f ca="true">+IF(AND(ISNUMBER(OFFSET('Sanitation Data'!$I$6,0,10*ROW('Sanitation Data'!I140))),'Data Summary'!DK146="Yes"),OFFSET('Sanitation Data'!$I$6,0,10*ROW('Sanitation Data'!I140)),NA())</f>
        <v>#N/A</v>
      </c>
      <c r="AW146" s="92" t="e">
        <f ca="true">+IF(AND(ISNUMBER(OFFSET('Sanitation Data'!$I$10,0,10*ROW('Sanitation Data'!I140))),'Data Summary'!DL146="Yes"),OFFSET('Sanitation Data'!$I$10,0,10*ROW('Sanitation Data'!I140)),NA())</f>
        <v>#N/A</v>
      </c>
      <c r="AX146" s="92" t="e">
        <f ca="true">+IF(AND(ISNUMBER(OFFSET('Sanitation Data'!$I$11,0,10*ROW('Sanitation Data'!I140))),'Data Summary'!DM146="Yes"),OFFSET('Sanitation Data'!$I$11,0,10*ROW('Sanitation Data'!I140)),NA())</f>
        <v>#N/A</v>
      </c>
      <c r="AY146" s="92" t="e">
        <f ca="true">+IF(AND(ISNUMBER(OFFSET('Sanitation Data'!$I$12,0,10*ROW('Sanitation Data'!I140))),'Data Summary'!DN146="Yes"),OFFSET('Sanitation Data'!$I$12,0,10*ROW('Sanitation Data'!I140)),NA())</f>
        <v>#N/A</v>
      </c>
      <c r="AZ146" s="93" t="e">
        <f ca="true">+IF(AND(ISNUMBER(OFFSET('Hygiene Data'!$D$5,0,10*ROW('Hygiene Data'!D140))),'Data Summary'!DO146="Yes"),OFFSET('Hygiene Data'!$D$5,0,10*ROW('Hygiene Data'!D140)),NA())</f>
        <v>#N/A</v>
      </c>
      <c r="BA146" s="93" t="e">
        <f ca="true">+IF(AND(ISNUMBER(OFFSET('Hygiene Data'!$D$7,0,10*ROW('Hygiene Data'!D140))),'Data Summary'!DP146="Yes"),OFFSET('Hygiene Data'!$D$7,0,10*ROW('Hygiene Data'!D140)),NA())</f>
        <v>#N/A</v>
      </c>
      <c r="BB146" s="93" t="e">
        <f ca="true">+IF(AND(ISNUMBER(OFFSET('Hygiene Data'!$D$9,0,10*ROW('Hygiene Data'!D140))),'Data Summary'!DQ146="Yes"),OFFSET('Hygiene Data'!$D$9,0,10*ROW('Hygiene Data'!D140)),NA())</f>
        <v>#N/A</v>
      </c>
      <c r="BC146" s="93" t="e">
        <f ca="true">+IF(AND(ISNUMBER(OFFSET('Hygiene Data'!$E$5,0,10*ROW('Hygiene Data'!E140))),'Data Summary'!DR146="Yes"),OFFSET('Hygiene Data'!$E$5,0,10*ROW('Hygiene Data'!E140)),NA())</f>
        <v>#N/A</v>
      </c>
      <c r="BD146" s="93" t="e">
        <f ca="true">+IF(AND(ISNUMBER(OFFSET('Hygiene Data'!$E$7,0,10*ROW('Hygiene Data'!E140))),'Data Summary'!DS146="Yes"),OFFSET('Hygiene Data'!$E$7,0,10*ROW('Hygiene Data'!E140)),NA())</f>
        <v>#N/A</v>
      </c>
      <c r="BE146" s="93" t="e">
        <f ca="true">+IF(AND(ISNUMBER(OFFSET('Hygiene Data'!$E$9,0,10*ROW('Hygiene Data'!E140))),'Data Summary'!DT146="Yes"),OFFSET('Hygiene Data'!$E$9,0,10*ROW('Hygiene Data'!E140)),NA())</f>
        <v>#N/A</v>
      </c>
      <c r="BF146" s="93" t="e">
        <f ca="true">+IF(AND(ISNUMBER(OFFSET('Hygiene Data'!$F$5,0,10*ROW('Hygiene Data'!F140))),'Data Summary'!DU146="Yes"),OFFSET('Hygiene Data'!$F$5,0,10*ROW('Hygiene Data'!F140)),NA())</f>
        <v>#N/A</v>
      </c>
      <c r="BG146" s="93" t="e">
        <f ca="true">+IF(AND(ISNUMBER(OFFSET('Hygiene Data'!$F$7,0,10*ROW('Hygiene Data'!F140))),'Data Summary'!DV146="Yes"),OFFSET('Hygiene Data'!$F$7,0,10*ROW('Hygiene Data'!F140)),NA())</f>
        <v>#N/A</v>
      </c>
      <c r="BH146" s="93" t="e">
        <f ca="true">+IF(AND(ISNUMBER(OFFSET('Hygiene Data'!$F$9,0,10*ROW('Hygiene Data'!F140))),'Data Summary'!DW146="Yes"),OFFSET('Hygiene Data'!$F$9,0,10*ROW('Hygiene Data'!F140)),NA())</f>
        <v>#N/A</v>
      </c>
      <c r="BI146" s="93" t="e">
        <f ca="true">+IF(AND(ISNUMBER(OFFSET('Hygiene Data'!$G$5,0,10*ROW('Hygiene Data'!G140))),'Data Summary'!DX146="Yes"),OFFSET('Hygiene Data'!$G$5,0,10*ROW('Hygiene Data'!G140)),NA())</f>
        <v>#N/A</v>
      </c>
      <c r="BJ146" s="93" t="e">
        <f ca="true">+IF(AND(ISNUMBER(OFFSET('Hygiene Data'!$G$7,0,10*ROW('Hygiene Data'!G140))),'Data Summary'!DY146="Yes"),OFFSET('Hygiene Data'!$G$7,0,10*ROW('Hygiene Data'!G140)),NA())</f>
        <v>#N/A</v>
      </c>
      <c r="BK146" s="93" t="e">
        <f ca="true">+IF(AND(ISNUMBER(OFFSET('Hygiene Data'!$G$9,0,10*ROW('Hygiene Data'!G140))),'Data Summary'!DZ146="Yes"),OFFSET('Hygiene Data'!$G$9,0,10*ROW('Hygiene Data'!G140)),NA())</f>
        <v>#N/A</v>
      </c>
      <c r="BL146" s="93" t="e">
        <f ca="true">+IF(AND(ISNUMBER(OFFSET('Hygiene Data'!$H$5,0,10*ROW('Hygiene Data'!H140))),'Data Summary'!EA146="Yes"),OFFSET('Hygiene Data'!$H$5,0,10*ROW('Hygiene Data'!H140)),NA())</f>
        <v>#N/A</v>
      </c>
      <c r="BM146" s="93" t="e">
        <f ca="true">+IF(AND(ISNUMBER(OFFSET('Hygiene Data'!$H$7,0,10*ROW('Hygiene Data'!H140))),'Data Summary'!EB146="Yes"),OFFSET('Hygiene Data'!$H$7,0,10*ROW('Hygiene Data'!H140)),NA())</f>
        <v>#N/A</v>
      </c>
      <c r="BN146" s="93" t="e">
        <f ca="true">+IF(AND(ISNUMBER(OFFSET('Hygiene Data'!$H$9,0,10*ROW('Hygiene Data'!H140))),'Data Summary'!EC146="Yes"),OFFSET('Hygiene Data'!$H$9,0,10*ROW('Hygiene Data'!H140)),NA())</f>
        <v>#N/A</v>
      </c>
      <c r="BO146" s="93" t="e">
        <f ca="true">+IF(AND(ISNUMBER(OFFSET('Hygiene Data'!$I$5,0,10*ROW('Hygiene Data'!I140))),'Data Summary'!ED146="Yes"),OFFSET('Hygiene Data'!$I$5,0,10*ROW('Hygiene Data'!I140)),NA())</f>
        <v>#N/A</v>
      </c>
      <c r="BP146" s="93" t="e">
        <f ca="true">+IF(AND(ISNUMBER(OFFSET('Hygiene Data'!$I$7,0,10*ROW('Hygiene Data'!I140))),'Data Summary'!EE146="Yes"),OFFSET('Hygiene Data'!$I$7,0,10*ROW('Hygiene Data'!I140)),NA())</f>
        <v>#N/A</v>
      </c>
      <c r="BQ146" s="93" t="e">
        <f ca="true">+IF(AND(ISNUMBER(OFFSET('Hygiene Data'!$I$9,0,10*ROW('Hygiene Data'!I140))),'Data Summary'!EF146="Yes"),OFFSET('Hygiene Data'!$I$9,0,10*ROW('Hygiene Data'!I140)),NA())</f>
        <v>#N/A</v>
      </c>
    </row>
    <row xmlns:x14ac="http://schemas.microsoft.com/office/spreadsheetml/2009/9/ac" r="147" x14ac:dyDescent="0.2">
      <c r="A147" s="325" t="e">
        <f ca="true">+RIGHT('Data Summary'!A147,LEN('Data Summary'!A147)-9)</f>
        <v>#VALUE!</v>
      </c>
      <c r="B147" s="35" t="str">
        <f ca="true">+IF(ISTEXT('Data Summary'!B147),'Data Summary'!B147,"")</f>
        <v/>
      </c>
      <c r="C147" s="324" t="e">
        <f ca="true">+VALUE('Data Summary'!C147)</f>
        <v>#VALUE!</v>
      </c>
      <c r="D147" s="91" t="e">
        <f ca="true">+IF(AND(ISNUMBER(OFFSET('Water Data'!$D$4,0,10*ROW('Water Data'!D141))),'Data Summary'!BS147="Yes"),100-OFFSET('Water Data'!$D$4,0,10*ROW('Water Data'!D141)),NA())</f>
        <v>#N/A</v>
      </c>
      <c r="E147" s="91" t="e">
        <f ca="true">+IF(AND(ISNUMBER(OFFSET('Water Data'!$D$6,0,10*ROW('Water Data'!D141))),'Data Summary'!BT147="Yes"),OFFSET('Water Data'!$D$6,0,10*ROW('Water Data'!D141)),NA())</f>
        <v>#N/A</v>
      </c>
      <c r="F147" s="91" t="e">
        <f ca="true">+IF(AND(ISNUMBER(OFFSET('Water Data'!$D$9,0,10*ROW('Water Data'!D141))),'Data Summary'!BU147="Yes"),OFFSET('Water Data'!$D$9,0,10*ROW('Water Data'!D141)),NA())</f>
        <v>#N/A</v>
      </c>
      <c r="G147" s="91" t="e">
        <f ca="true">+IF(AND(ISNUMBER(OFFSET('Water Data'!$E$4,0,10*ROW('Water Data'!E141))),'Data Summary'!BV147="Yes"),100-OFFSET('Water Data'!$E$4,0,10*ROW('Water Data'!E141)),NA())</f>
        <v>#N/A</v>
      </c>
      <c r="H147" s="91" t="e">
        <f ca="true">+IF(AND(ISNUMBER(OFFSET('Water Data'!$E$6,0,10*ROW('Water Data'!E141))),'Data Summary'!BW147="Yes"),OFFSET('Water Data'!$E$6,0,10*ROW('Water Data'!E141)),NA())</f>
        <v>#N/A</v>
      </c>
      <c r="I147" s="91" t="e">
        <f ca="true">+IF(AND(ISNUMBER(OFFSET('Water Data'!$E$9,0,10*ROW('Water Data'!E141))),'Data Summary'!BX147="Yes"),OFFSET('Water Data'!$E$9,0,10*ROW('Water Data'!E141)),NA())</f>
        <v>#N/A</v>
      </c>
      <c r="J147" s="91" t="e">
        <f ca="true">+IF(AND(ISNUMBER(OFFSET('Water Data'!$F$4,0,10*ROW('Water Data'!F141))),'Data Summary'!BY147="Yes"),100-OFFSET('Water Data'!$F$4,0,10*ROW('Water Data'!F141)),NA())</f>
        <v>#N/A</v>
      </c>
      <c r="K147" s="91" t="e">
        <f ca="true">+IF(AND(ISNUMBER(OFFSET('Water Data'!$F$6,0,10*ROW('Water Data'!F141))),'Data Summary'!BZ147="Yes"),OFFSET('Water Data'!$F$6,0,10*ROW('Water Data'!F141)),NA())</f>
        <v>#N/A</v>
      </c>
      <c r="L147" s="91" t="e">
        <f ca="true">+IF(AND(ISNUMBER(OFFSET('Water Data'!$F$9,0,10*ROW('Water Data'!F141))),'Data Summary'!CA147="Yes"),OFFSET('Water Data'!$F$9,0,10*ROW('Water Data'!F141)),NA())</f>
        <v>#N/A</v>
      </c>
      <c r="M147" s="91" t="e">
        <f ca="true">+IF(AND(ISNUMBER(OFFSET('Water Data'!$G$4,0,10*ROW('Water Data'!G141))),'Data Summary'!CB147="Yes"),100-OFFSET('Water Data'!$G$4,0,10*ROW('Water Data'!G141)),NA())</f>
        <v>#N/A</v>
      </c>
      <c r="N147" s="91" t="e">
        <f ca="true">+IF(AND(ISNUMBER(OFFSET('Water Data'!$G$6,0,10*ROW('Water Data'!G141))),'Data Summary'!CC147="Yes"),OFFSET('Water Data'!$G$6,0,10*ROW('Water Data'!G141)),NA())</f>
        <v>#N/A</v>
      </c>
      <c r="O147" s="91" t="e">
        <f ca="true">+IF(AND(ISNUMBER(OFFSET('Water Data'!$G$9,0,10*ROW('Water Data'!G141))),'Data Summary'!CD147="Yes"),OFFSET('Water Data'!$G$9,0,10*ROW('Water Data'!G141)),NA())</f>
        <v>#N/A</v>
      </c>
      <c r="P147" s="91" t="e">
        <f ca="true">+IF(AND(ISNUMBER(OFFSET('Water Data'!$H$4,0,10*ROW('Water Data'!H141))),'Data Summary'!CE147="Yes"),100-OFFSET('Water Data'!$H$4,0,10*ROW('Water Data'!H141)),NA())</f>
        <v>#N/A</v>
      </c>
      <c r="Q147" s="91" t="e">
        <f ca="true">+IF(AND(ISNUMBER(OFFSET('Water Data'!$H$6,0,10*ROW('Water Data'!H141))),'Data Summary'!CF147="Yes"),OFFSET('Water Data'!$H$6,0,10*ROW('Water Data'!H141)),NA())</f>
        <v>#N/A</v>
      </c>
      <c r="R147" s="91" t="e">
        <f ca="true">+IF(AND(ISNUMBER(OFFSET('Water Data'!$H$9,0,10*ROW('Water Data'!H141))),'Data Summary'!CG147="Yes"),OFFSET('Water Data'!$H$9,0,10*ROW('Water Data'!H141)),NA())</f>
        <v>#N/A</v>
      </c>
      <c r="S147" s="91" t="e">
        <f ca="true">+IF(AND(ISNUMBER(OFFSET('Water Data'!$I$4,0,10*ROW('Water Data'!I141))),'Data Summary'!CH147="Yes"),100-OFFSET('Water Data'!$I$4,0,10*ROW('Water Data'!I141)),NA())</f>
        <v>#N/A</v>
      </c>
      <c r="T147" s="91" t="e">
        <f ca="true">+IF(AND(ISNUMBER(OFFSET('Water Data'!$I$6,0,10*ROW('Water Data'!I141))),'Data Summary'!CI147="Yes"),OFFSET('Water Data'!$I$6,0,10*ROW('Water Data'!I141)),NA())</f>
        <v>#N/A</v>
      </c>
      <c r="U147" s="91" t="e">
        <f ca="true">+IF(AND(ISNUMBER(OFFSET('Water Data'!$I$9,0,10*ROW('Water Data'!I141))),'Data Summary'!CJ147="Yes"),OFFSET('Water Data'!$I$9,0,10*ROW('Water Data'!I141)),NA())</f>
        <v>#N/A</v>
      </c>
      <c r="V147" s="92" t="e">
        <f ca="true">+IF(AND(ISNUMBER(OFFSET('Sanitation Data'!$D$4,0,10*ROW('Sanitation Data'!D141))),'Data Summary'!CK147="Yes"),100-OFFSET('Sanitation Data'!$D$4,0,10*ROW('Sanitation Data'!D141)),NA())</f>
        <v>#N/A</v>
      </c>
      <c r="W147" s="92" t="e">
        <f ca="true">+IF(AND(ISNUMBER(OFFSET('Sanitation Data'!$D$6,0,10*ROW('Sanitation Data'!D141))),'Data Summary'!CL147="Yes"),OFFSET('Sanitation Data'!$D$6,0,10*ROW('Sanitation Data'!D141)),NA())</f>
        <v>#N/A</v>
      </c>
      <c r="X147" s="92" t="e">
        <f ca="true">+IF(AND(ISNUMBER(OFFSET('Sanitation Data'!$D$10,0,10*ROW('Sanitation Data'!D141))),'Data Summary'!CM147="Yes"),OFFSET('Sanitation Data'!$D$10,0,10*ROW('Sanitation Data'!D141)),NA())</f>
        <v>#N/A</v>
      </c>
      <c r="Y147" s="92" t="e">
        <f ca="true">+IF(AND(ISNUMBER(OFFSET('Sanitation Data'!$D$11,0,10*ROW('Sanitation Data'!D141))),'Data Summary'!CN147="Yes"),OFFSET('Sanitation Data'!$D$11,0,10*ROW('Sanitation Data'!D141)),NA())</f>
        <v>#N/A</v>
      </c>
      <c r="Z147" s="92" t="e">
        <f ca="true">+IF(AND(ISNUMBER(OFFSET('Sanitation Data'!$D$12,0,10*ROW('Sanitation Data'!D141))),'Data Summary'!CO147="Yes"),OFFSET('Sanitation Data'!$D$12,0,10*ROW('Sanitation Data'!D141)),NA())</f>
        <v>#N/A</v>
      </c>
      <c r="AA147" s="92" t="e">
        <f ca="true">+IF(AND(ISNUMBER(OFFSET('Sanitation Data'!$E$4,0,10*ROW('Sanitation Data'!E141))),'Data Summary'!CP147="Yes"),100-OFFSET('Sanitation Data'!$E$4,0,10*ROW('Sanitation Data'!E141)),NA())</f>
        <v>#N/A</v>
      </c>
      <c r="AB147" s="92" t="e">
        <f ca="true">+IF(AND(ISNUMBER(OFFSET('Sanitation Data'!$E$6,0,10*ROW('Sanitation Data'!E141))),'Data Summary'!CQ147="Yes"),OFFSET('Sanitation Data'!$E$6,0,10*ROW('Sanitation Data'!E141)),NA())</f>
        <v>#N/A</v>
      </c>
      <c r="AC147" s="92" t="e">
        <f ca="true">+IF(AND(ISNUMBER(OFFSET('Sanitation Data'!$E$10,0,10*ROW('Sanitation Data'!E141))),'Data Summary'!CR147="Yes"),OFFSET('Sanitation Data'!$E$10,0,10*ROW('Sanitation Data'!E141)),NA())</f>
        <v>#N/A</v>
      </c>
      <c r="AD147" s="92" t="e">
        <f ca="true">+IF(AND(ISNUMBER(OFFSET('Sanitation Data'!$E$11,0,10*ROW('Sanitation Data'!E141))),'Data Summary'!CS147="Yes"),OFFSET('Sanitation Data'!$E$11,0,10*ROW('Sanitation Data'!E141)),NA())</f>
        <v>#N/A</v>
      </c>
      <c r="AE147" s="92" t="e">
        <f ca="true">+IF(AND(ISNUMBER(OFFSET('Sanitation Data'!$E$12,0,10*ROW('Sanitation Data'!E141))),'Data Summary'!CT147="Yes"),OFFSET('Sanitation Data'!$E$12,0,10*ROW('Sanitation Data'!E141)),NA())</f>
        <v>#N/A</v>
      </c>
      <c r="AF147" s="92" t="e">
        <f ca="true">+IF(AND(ISNUMBER(OFFSET('Sanitation Data'!$F$4,0,10*ROW('Sanitation Data'!F141))),'Data Summary'!CU147="Yes"),100-OFFSET('Sanitation Data'!$F$4,0,10*ROW('Sanitation Data'!F141)),NA())</f>
        <v>#N/A</v>
      </c>
      <c r="AG147" s="92" t="e">
        <f ca="true">+IF(AND(ISNUMBER(OFFSET('Sanitation Data'!$F$6,0,10*ROW('Sanitation Data'!F141))),'Data Summary'!CV147="Yes"),OFFSET('Sanitation Data'!$F$6,0,10*ROW('Sanitation Data'!F141)),NA())</f>
        <v>#N/A</v>
      </c>
      <c r="AH147" s="92" t="e">
        <f ca="true">+IF(AND(ISNUMBER(OFFSET('Sanitation Data'!$F$10,0,10*ROW('Sanitation Data'!F141))),'Data Summary'!CW147="Yes"),OFFSET('Sanitation Data'!$F$10,0,10*ROW('Sanitation Data'!F141)),NA())</f>
        <v>#N/A</v>
      </c>
      <c r="AI147" s="92" t="e">
        <f ca="true">+IF(AND(ISNUMBER(OFFSET('Sanitation Data'!$F$11,0,10*ROW('Sanitation Data'!F141))),'Data Summary'!CX147="Yes"),OFFSET('Sanitation Data'!$F$11,0,10*ROW('Sanitation Data'!F141)),NA())</f>
        <v>#N/A</v>
      </c>
      <c r="AJ147" s="92" t="e">
        <f ca="true">+IF(AND(ISNUMBER(OFFSET('Sanitation Data'!$F$12,0,10*ROW('Sanitation Data'!F141))),'Data Summary'!CY147="Yes"),OFFSET('Sanitation Data'!$F$12,0,10*ROW('Sanitation Data'!F141)),NA())</f>
        <v>#N/A</v>
      </c>
      <c r="AK147" s="92" t="e">
        <f ca="true">+IF(AND(ISNUMBER(OFFSET('Sanitation Data'!$G$4,0,10*ROW('Sanitation Data'!G141))),'Data Summary'!CZ147="Yes"),100-OFFSET('Sanitation Data'!$G$4,0,10*ROW('Sanitation Data'!G141)),NA())</f>
        <v>#N/A</v>
      </c>
      <c r="AL147" s="92" t="e">
        <f ca="true">+IF(AND(ISNUMBER(OFFSET('Sanitation Data'!$G$6,0,10*ROW('Sanitation Data'!G141))),'Data Summary'!DA147="Yes"),OFFSET('Sanitation Data'!$G$6,0,10*ROW('Sanitation Data'!G141)),NA())</f>
        <v>#N/A</v>
      </c>
      <c r="AM147" s="92" t="e">
        <f ca="true">+IF(AND(ISNUMBER(OFFSET('Sanitation Data'!$G$10,0,10*ROW('Sanitation Data'!G141))),'Data Summary'!DB147="Yes"),OFFSET('Sanitation Data'!$G$10,0,10*ROW('Sanitation Data'!G141)),NA())</f>
        <v>#N/A</v>
      </c>
      <c r="AN147" s="92" t="e">
        <f ca="true">+IF(AND(ISNUMBER(OFFSET('Sanitation Data'!$G$11,0,10*ROW('Sanitation Data'!G141))),'Data Summary'!DC147="Yes"),OFFSET('Sanitation Data'!$G$11,0,10*ROW('Sanitation Data'!G141)),NA())</f>
        <v>#N/A</v>
      </c>
      <c r="AO147" s="92" t="e">
        <f ca="true">+IF(AND(ISNUMBER(OFFSET('Sanitation Data'!$G$12,0,10*ROW('Sanitation Data'!G141))),'Data Summary'!DD147="Yes"),OFFSET('Sanitation Data'!$G$12,0,10*ROW('Sanitation Data'!G141)),NA())</f>
        <v>#N/A</v>
      </c>
      <c r="AP147" s="92" t="e">
        <f ca="true">+IF(AND(ISNUMBER(OFFSET('Sanitation Data'!$H$4,0,10*ROW('Sanitation Data'!H141))),'Data Summary'!DE147="Yes"),100-OFFSET('Sanitation Data'!$H$4,0,10*ROW('Sanitation Data'!H141)),NA())</f>
        <v>#N/A</v>
      </c>
      <c r="AQ147" s="92" t="e">
        <f ca="true">+IF(AND(ISNUMBER(OFFSET('Sanitation Data'!$H$6,0,10*ROW('Sanitation Data'!H141))),'Data Summary'!DF147="Yes"),OFFSET('Sanitation Data'!$H$6,0,10*ROW('Sanitation Data'!H141)),NA())</f>
        <v>#N/A</v>
      </c>
      <c r="AR147" s="92" t="e">
        <f ca="true">+IF(AND(ISNUMBER(OFFSET('Sanitation Data'!$H$10,0,10*ROW('Sanitation Data'!H141))),'Data Summary'!DG147="Yes"),OFFSET('Sanitation Data'!$H$10,0,10*ROW('Sanitation Data'!H141)),NA())</f>
        <v>#N/A</v>
      </c>
      <c r="AS147" s="92" t="e">
        <f ca="true">+IF(AND(ISNUMBER(OFFSET('Sanitation Data'!$H$11,0,10*ROW('Sanitation Data'!H141))),'Data Summary'!DH147="Yes"),OFFSET('Sanitation Data'!$H$11,0,10*ROW('Sanitation Data'!H141)),NA())</f>
        <v>#N/A</v>
      </c>
      <c r="AT147" s="92" t="e">
        <f ca="true">+IF(AND(ISNUMBER(OFFSET('Sanitation Data'!$H$12,0,10*ROW('Sanitation Data'!H141))),'Data Summary'!DI147="Yes"),OFFSET('Sanitation Data'!$H$12,0,10*ROW('Sanitation Data'!H141)),NA())</f>
        <v>#N/A</v>
      </c>
      <c r="AU147" s="92" t="e">
        <f ca="true">+IF(AND(ISNUMBER(OFFSET('Sanitation Data'!$I$4,0,10*ROW('Sanitation Data'!I141))),'Data Summary'!DJ147="Yes"),100-OFFSET('Sanitation Data'!$I$4,0,10*ROW('Sanitation Data'!I141)),NA())</f>
        <v>#N/A</v>
      </c>
      <c r="AV147" s="92" t="e">
        <f ca="true">+IF(AND(ISNUMBER(OFFSET('Sanitation Data'!$I$6,0,10*ROW('Sanitation Data'!I141))),'Data Summary'!DK147="Yes"),OFFSET('Sanitation Data'!$I$6,0,10*ROW('Sanitation Data'!I141)),NA())</f>
        <v>#N/A</v>
      </c>
      <c r="AW147" s="92" t="e">
        <f ca="true">+IF(AND(ISNUMBER(OFFSET('Sanitation Data'!$I$10,0,10*ROW('Sanitation Data'!I141))),'Data Summary'!DL147="Yes"),OFFSET('Sanitation Data'!$I$10,0,10*ROW('Sanitation Data'!I141)),NA())</f>
        <v>#N/A</v>
      </c>
      <c r="AX147" s="92" t="e">
        <f ca="true">+IF(AND(ISNUMBER(OFFSET('Sanitation Data'!$I$11,0,10*ROW('Sanitation Data'!I141))),'Data Summary'!DM147="Yes"),OFFSET('Sanitation Data'!$I$11,0,10*ROW('Sanitation Data'!I141)),NA())</f>
        <v>#N/A</v>
      </c>
      <c r="AY147" s="92" t="e">
        <f ca="true">+IF(AND(ISNUMBER(OFFSET('Sanitation Data'!$I$12,0,10*ROW('Sanitation Data'!I141))),'Data Summary'!DN147="Yes"),OFFSET('Sanitation Data'!$I$12,0,10*ROW('Sanitation Data'!I141)),NA())</f>
        <v>#N/A</v>
      </c>
      <c r="AZ147" s="93" t="e">
        <f ca="true">+IF(AND(ISNUMBER(OFFSET('Hygiene Data'!$D$5,0,10*ROW('Hygiene Data'!D141))),'Data Summary'!DO147="Yes"),OFFSET('Hygiene Data'!$D$5,0,10*ROW('Hygiene Data'!D141)),NA())</f>
        <v>#N/A</v>
      </c>
      <c r="BA147" s="93" t="e">
        <f ca="true">+IF(AND(ISNUMBER(OFFSET('Hygiene Data'!$D$7,0,10*ROW('Hygiene Data'!D141))),'Data Summary'!DP147="Yes"),OFFSET('Hygiene Data'!$D$7,0,10*ROW('Hygiene Data'!D141)),NA())</f>
        <v>#N/A</v>
      </c>
      <c r="BB147" s="93" t="e">
        <f ca="true">+IF(AND(ISNUMBER(OFFSET('Hygiene Data'!$D$9,0,10*ROW('Hygiene Data'!D141))),'Data Summary'!DQ147="Yes"),OFFSET('Hygiene Data'!$D$9,0,10*ROW('Hygiene Data'!D141)),NA())</f>
        <v>#N/A</v>
      </c>
      <c r="BC147" s="93" t="e">
        <f ca="true">+IF(AND(ISNUMBER(OFFSET('Hygiene Data'!$E$5,0,10*ROW('Hygiene Data'!E141))),'Data Summary'!DR147="Yes"),OFFSET('Hygiene Data'!$E$5,0,10*ROW('Hygiene Data'!E141)),NA())</f>
        <v>#N/A</v>
      </c>
      <c r="BD147" s="93" t="e">
        <f ca="true">+IF(AND(ISNUMBER(OFFSET('Hygiene Data'!$E$7,0,10*ROW('Hygiene Data'!E141))),'Data Summary'!DS147="Yes"),OFFSET('Hygiene Data'!$E$7,0,10*ROW('Hygiene Data'!E141)),NA())</f>
        <v>#N/A</v>
      </c>
      <c r="BE147" s="93" t="e">
        <f ca="true">+IF(AND(ISNUMBER(OFFSET('Hygiene Data'!$E$9,0,10*ROW('Hygiene Data'!E141))),'Data Summary'!DT147="Yes"),OFFSET('Hygiene Data'!$E$9,0,10*ROW('Hygiene Data'!E141)),NA())</f>
        <v>#N/A</v>
      </c>
      <c r="BF147" s="93" t="e">
        <f ca="true">+IF(AND(ISNUMBER(OFFSET('Hygiene Data'!$F$5,0,10*ROW('Hygiene Data'!F141))),'Data Summary'!DU147="Yes"),OFFSET('Hygiene Data'!$F$5,0,10*ROW('Hygiene Data'!F141)),NA())</f>
        <v>#N/A</v>
      </c>
      <c r="BG147" s="93" t="e">
        <f ca="true">+IF(AND(ISNUMBER(OFFSET('Hygiene Data'!$F$7,0,10*ROW('Hygiene Data'!F141))),'Data Summary'!DV147="Yes"),OFFSET('Hygiene Data'!$F$7,0,10*ROW('Hygiene Data'!F141)),NA())</f>
        <v>#N/A</v>
      </c>
      <c r="BH147" s="93" t="e">
        <f ca="true">+IF(AND(ISNUMBER(OFFSET('Hygiene Data'!$F$9,0,10*ROW('Hygiene Data'!F141))),'Data Summary'!DW147="Yes"),OFFSET('Hygiene Data'!$F$9,0,10*ROW('Hygiene Data'!F141)),NA())</f>
        <v>#N/A</v>
      </c>
      <c r="BI147" s="93" t="e">
        <f ca="true">+IF(AND(ISNUMBER(OFFSET('Hygiene Data'!$G$5,0,10*ROW('Hygiene Data'!G141))),'Data Summary'!DX147="Yes"),OFFSET('Hygiene Data'!$G$5,0,10*ROW('Hygiene Data'!G141)),NA())</f>
        <v>#N/A</v>
      </c>
      <c r="BJ147" s="93" t="e">
        <f ca="true">+IF(AND(ISNUMBER(OFFSET('Hygiene Data'!$G$7,0,10*ROW('Hygiene Data'!G141))),'Data Summary'!DY147="Yes"),OFFSET('Hygiene Data'!$G$7,0,10*ROW('Hygiene Data'!G141)),NA())</f>
        <v>#N/A</v>
      </c>
      <c r="BK147" s="93" t="e">
        <f ca="true">+IF(AND(ISNUMBER(OFFSET('Hygiene Data'!$G$9,0,10*ROW('Hygiene Data'!G141))),'Data Summary'!DZ147="Yes"),OFFSET('Hygiene Data'!$G$9,0,10*ROW('Hygiene Data'!G141)),NA())</f>
        <v>#N/A</v>
      </c>
      <c r="BL147" s="93" t="e">
        <f ca="true">+IF(AND(ISNUMBER(OFFSET('Hygiene Data'!$H$5,0,10*ROW('Hygiene Data'!H141))),'Data Summary'!EA147="Yes"),OFFSET('Hygiene Data'!$H$5,0,10*ROW('Hygiene Data'!H141)),NA())</f>
        <v>#N/A</v>
      </c>
      <c r="BM147" s="93" t="e">
        <f ca="true">+IF(AND(ISNUMBER(OFFSET('Hygiene Data'!$H$7,0,10*ROW('Hygiene Data'!H141))),'Data Summary'!EB147="Yes"),OFFSET('Hygiene Data'!$H$7,0,10*ROW('Hygiene Data'!H141)),NA())</f>
        <v>#N/A</v>
      </c>
      <c r="BN147" s="93" t="e">
        <f ca="true">+IF(AND(ISNUMBER(OFFSET('Hygiene Data'!$H$9,0,10*ROW('Hygiene Data'!H141))),'Data Summary'!EC147="Yes"),OFFSET('Hygiene Data'!$H$9,0,10*ROW('Hygiene Data'!H141)),NA())</f>
        <v>#N/A</v>
      </c>
      <c r="BO147" s="93" t="e">
        <f ca="true">+IF(AND(ISNUMBER(OFFSET('Hygiene Data'!$I$5,0,10*ROW('Hygiene Data'!I141))),'Data Summary'!ED147="Yes"),OFFSET('Hygiene Data'!$I$5,0,10*ROW('Hygiene Data'!I141)),NA())</f>
        <v>#N/A</v>
      </c>
      <c r="BP147" s="93" t="e">
        <f ca="true">+IF(AND(ISNUMBER(OFFSET('Hygiene Data'!$I$7,0,10*ROW('Hygiene Data'!I141))),'Data Summary'!EE147="Yes"),OFFSET('Hygiene Data'!$I$7,0,10*ROW('Hygiene Data'!I141)),NA())</f>
        <v>#N/A</v>
      </c>
      <c r="BQ147" s="93" t="e">
        <f ca="true">+IF(AND(ISNUMBER(OFFSET('Hygiene Data'!$I$9,0,10*ROW('Hygiene Data'!I141))),'Data Summary'!EF147="Yes"),OFFSET('Hygiene Data'!$I$9,0,10*ROW('Hygiene Data'!I141)),NA())</f>
        <v>#N/A</v>
      </c>
    </row>
    <row xmlns:x14ac="http://schemas.microsoft.com/office/spreadsheetml/2009/9/ac" r="148" x14ac:dyDescent="0.2">
      <c r="A148" s="325" t="e">
        <f ca="true">+RIGHT('Data Summary'!A148,LEN('Data Summary'!A148)-9)</f>
        <v>#VALUE!</v>
      </c>
      <c r="B148" s="35" t="str">
        <f ca="true">+IF(ISTEXT('Data Summary'!B148),'Data Summary'!B148,"")</f>
        <v/>
      </c>
      <c r="C148" s="324" t="e">
        <f ca="true">+VALUE('Data Summary'!C148)</f>
        <v>#VALUE!</v>
      </c>
      <c r="D148" s="91" t="e">
        <f ca="true">+IF(AND(ISNUMBER(OFFSET('Water Data'!$D$4,0,10*ROW('Water Data'!D142))),'Data Summary'!BS148="Yes"),100-OFFSET('Water Data'!$D$4,0,10*ROW('Water Data'!D142)),NA())</f>
        <v>#N/A</v>
      </c>
      <c r="E148" s="91" t="e">
        <f ca="true">+IF(AND(ISNUMBER(OFFSET('Water Data'!$D$6,0,10*ROW('Water Data'!D142))),'Data Summary'!BT148="Yes"),OFFSET('Water Data'!$D$6,0,10*ROW('Water Data'!D142)),NA())</f>
        <v>#N/A</v>
      </c>
      <c r="F148" s="91" t="e">
        <f ca="true">+IF(AND(ISNUMBER(OFFSET('Water Data'!$D$9,0,10*ROW('Water Data'!D142))),'Data Summary'!BU148="Yes"),OFFSET('Water Data'!$D$9,0,10*ROW('Water Data'!D142)),NA())</f>
        <v>#N/A</v>
      </c>
      <c r="G148" s="91" t="e">
        <f ca="true">+IF(AND(ISNUMBER(OFFSET('Water Data'!$E$4,0,10*ROW('Water Data'!E142))),'Data Summary'!BV148="Yes"),100-OFFSET('Water Data'!$E$4,0,10*ROW('Water Data'!E142)),NA())</f>
        <v>#N/A</v>
      </c>
      <c r="H148" s="91" t="e">
        <f ca="true">+IF(AND(ISNUMBER(OFFSET('Water Data'!$E$6,0,10*ROW('Water Data'!E142))),'Data Summary'!BW148="Yes"),OFFSET('Water Data'!$E$6,0,10*ROW('Water Data'!E142)),NA())</f>
        <v>#N/A</v>
      </c>
      <c r="I148" s="91" t="e">
        <f ca="true">+IF(AND(ISNUMBER(OFFSET('Water Data'!$E$9,0,10*ROW('Water Data'!E142))),'Data Summary'!BX148="Yes"),OFFSET('Water Data'!$E$9,0,10*ROW('Water Data'!E142)),NA())</f>
        <v>#N/A</v>
      </c>
      <c r="J148" s="91" t="e">
        <f ca="true">+IF(AND(ISNUMBER(OFFSET('Water Data'!$F$4,0,10*ROW('Water Data'!F142))),'Data Summary'!BY148="Yes"),100-OFFSET('Water Data'!$F$4,0,10*ROW('Water Data'!F142)),NA())</f>
        <v>#N/A</v>
      </c>
      <c r="K148" s="91" t="e">
        <f ca="true">+IF(AND(ISNUMBER(OFFSET('Water Data'!$F$6,0,10*ROW('Water Data'!F142))),'Data Summary'!BZ148="Yes"),OFFSET('Water Data'!$F$6,0,10*ROW('Water Data'!F142)),NA())</f>
        <v>#N/A</v>
      </c>
      <c r="L148" s="91" t="e">
        <f ca="true">+IF(AND(ISNUMBER(OFFSET('Water Data'!$F$9,0,10*ROW('Water Data'!F142))),'Data Summary'!CA148="Yes"),OFFSET('Water Data'!$F$9,0,10*ROW('Water Data'!F142)),NA())</f>
        <v>#N/A</v>
      </c>
      <c r="M148" s="91" t="e">
        <f ca="true">+IF(AND(ISNUMBER(OFFSET('Water Data'!$G$4,0,10*ROW('Water Data'!G142))),'Data Summary'!CB148="Yes"),100-OFFSET('Water Data'!$G$4,0,10*ROW('Water Data'!G142)),NA())</f>
        <v>#N/A</v>
      </c>
      <c r="N148" s="91" t="e">
        <f ca="true">+IF(AND(ISNUMBER(OFFSET('Water Data'!$G$6,0,10*ROW('Water Data'!G142))),'Data Summary'!CC148="Yes"),OFFSET('Water Data'!$G$6,0,10*ROW('Water Data'!G142)),NA())</f>
        <v>#N/A</v>
      </c>
      <c r="O148" s="91" t="e">
        <f ca="true">+IF(AND(ISNUMBER(OFFSET('Water Data'!$G$9,0,10*ROW('Water Data'!G142))),'Data Summary'!CD148="Yes"),OFFSET('Water Data'!$G$9,0,10*ROW('Water Data'!G142)),NA())</f>
        <v>#N/A</v>
      </c>
      <c r="P148" s="91" t="e">
        <f ca="true">+IF(AND(ISNUMBER(OFFSET('Water Data'!$H$4,0,10*ROW('Water Data'!H142))),'Data Summary'!CE148="Yes"),100-OFFSET('Water Data'!$H$4,0,10*ROW('Water Data'!H142)),NA())</f>
        <v>#N/A</v>
      </c>
      <c r="Q148" s="91" t="e">
        <f ca="true">+IF(AND(ISNUMBER(OFFSET('Water Data'!$H$6,0,10*ROW('Water Data'!H142))),'Data Summary'!CF148="Yes"),OFFSET('Water Data'!$H$6,0,10*ROW('Water Data'!H142)),NA())</f>
        <v>#N/A</v>
      </c>
      <c r="R148" s="91" t="e">
        <f ca="true">+IF(AND(ISNUMBER(OFFSET('Water Data'!$H$9,0,10*ROW('Water Data'!H142))),'Data Summary'!CG148="Yes"),OFFSET('Water Data'!$H$9,0,10*ROW('Water Data'!H142)),NA())</f>
        <v>#N/A</v>
      </c>
      <c r="S148" s="91" t="e">
        <f ca="true">+IF(AND(ISNUMBER(OFFSET('Water Data'!$I$4,0,10*ROW('Water Data'!I142))),'Data Summary'!CH148="Yes"),100-OFFSET('Water Data'!$I$4,0,10*ROW('Water Data'!I142)),NA())</f>
        <v>#N/A</v>
      </c>
      <c r="T148" s="91" t="e">
        <f ca="true">+IF(AND(ISNUMBER(OFFSET('Water Data'!$I$6,0,10*ROW('Water Data'!I142))),'Data Summary'!CI148="Yes"),OFFSET('Water Data'!$I$6,0,10*ROW('Water Data'!I142)),NA())</f>
        <v>#N/A</v>
      </c>
      <c r="U148" s="91" t="e">
        <f ca="true">+IF(AND(ISNUMBER(OFFSET('Water Data'!$I$9,0,10*ROW('Water Data'!I142))),'Data Summary'!CJ148="Yes"),OFFSET('Water Data'!$I$9,0,10*ROW('Water Data'!I142)),NA())</f>
        <v>#N/A</v>
      </c>
      <c r="V148" s="92" t="e">
        <f ca="true">+IF(AND(ISNUMBER(OFFSET('Sanitation Data'!$D$4,0,10*ROW('Sanitation Data'!D142))),'Data Summary'!CK148="Yes"),100-OFFSET('Sanitation Data'!$D$4,0,10*ROW('Sanitation Data'!D142)),NA())</f>
        <v>#N/A</v>
      </c>
      <c r="W148" s="92" t="e">
        <f ca="true">+IF(AND(ISNUMBER(OFFSET('Sanitation Data'!$D$6,0,10*ROW('Sanitation Data'!D142))),'Data Summary'!CL148="Yes"),OFFSET('Sanitation Data'!$D$6,0,10*ROW('Sanitation Data'!D142)),NA())</f>
        <v>#N/A</v>
      </c>
      <c r="X148" s="92" t="e">
        <f ca="true">+IF(AND(ISNUMBER(OFFSET('Sanitation Data'!$D$10,0,10*ROW('Sanitation Data'!D142))),'Data Summary'!CM148="Yes"),OFFSET('Sanitation Data'!$D$10,0,10*ROW('Sanitation Data'!D142)),NA())</f>
        <v>#N/A</v>
      </c>
      <c r="Y148" s="92" t="e">
        <f ca="true">+IF(AND(ISNUMBER(OFFSET('Sanitation Data'!$D$11,0,10*ROW('Sanitation Data'!D142))),'Data Summary'!CN148="Yes"),OFFSET('Sanitation Data'!$D$11,0,10*ROW('Sanitation Data'!D142)),NA())</f>
        <v>#N/A</v>
      </c>
      <c r="Z148" s="92" t="e">
        <f ca="true">+IF(AND(ISNUMBER(OFFSET('Sanitation Data'!$D$12,0,10*ROW('Sanitation Data'!D142))),'Data Summary'!CO148="Yes"),OFFSET('Sanitation Data'!$D$12,0,10*ROW('Sanitation Data'!D142)),NA())</f>
        <v>#N/A</v>
      </c>
      <c r="AA148" s="92" t="e">
        <f ca="true">+IF(AND(ISNUMBER(OFFSET('Sanitation Data'!$E$4,0,10*ROW('Sanitation Data'!E142))),'Data Summary'!CP148="Yes"),100-OFFSET('Sanitation Data'!$E$4,0,10*ROW('Sanitation Data'!E142)),NA())</f>
        <v>#N/A</v>
      </c>
      <c r="AB148" s="92" t="e">
        <f ca="true">+IF(AND(ISNUMBER(OFFSET('Sanitation Data'!$E$6,0,10*ROW('Sanitation Data'!E142))),'Data Summary'!CQ148="Yes"),OFFSET('Sanitation Data'!$E$6,0,10*ROW('Sanitation Data'!E142)),NA())</f>
        <v>#N/A</v>
      </c>
      <c r="AC148" s="92" t="e">
        <f ca="true">+IF(AND(ISNUMBER(OFFSET('Sanitation Data'!$E$10,0,10*ROW('Sanitation Data'!E142))),'Data Summary'!CR148="Yes"),OFFSET('Sanitation Data'!$E$10,0,10*ROW('Sanitation Data'!E142)),NA())</f>
        <v>#N/A</v>
      </c>
      <c r="AD148" s="92" t="e">
        <f ca="true">+IF(AND(ISNUMBER(OFFSET('Sanitation Data'!$E$11,0,10*ROW('Sanitation Data'!E142))),'Data Summary'!CS148="Yes"),OFFSET('Sanitation Data'!$E$11,0,10*ROW('Sanitation Data'!E142)),NA())</f>
        <v>#N/A</v>
      </c>
      <c r="AE148" s="92" t="e">
        <f ca="true">+IF(AND(ISNUMBER(OFFSET('Sanitation Data'!$E$12,0,10*ROW('Sanitation Data'!E142))),'Data Summary'!CT148="Yes"),OFFSET('Sanitation Data'!$E$12,0,10*ROW('Sanitation Data'!E142)),NA())</f>
        <v>#N/A</v>
      </c>
      <c r="AF148" s="92" t="e">
        <f ca="true">+IF(AND(ISNUMBER(OFFSET('Sanitation Data'!$F$4,0,10*ROW('Sanitation Data'!F142))),'Data Summary'!CU148="Yes"),100-OFFSET('Sanitation Data'!$F$4,0,10*ROW('Sanitation Data'!F142)),NA())</f>
        <v>#N/A</v>
      </c>
      <c r="AG148" s="92" t="e">
        <f ca="true">+IF(AND(ISNUMBER(OFFSET('Sanitation Data'!$F$6,0,10*ROW('Sanitation Data'!F142))),'Data Summary'!CV148="Yes"),OFFSET('Sanitation Data'!$F$6,0,10*ROW('Sanitation Data'!F142)),NA())</f>
        <v>#N/A</v>
      </c>
      <c r="AH148" s="92" t="e">
        <f ca="true">+IF(AND(ISNUMBER(OFFSET('Sanitation Data'!$F$10,0,10*ROW('Sanitation Data'!F142))),'Data Summary'!CW148="Yes"),OFFSET('Sanitation Data'!$F$10,0,10*ROW('Sanitation Data'!F142)),NA())</f>
        <v>#N/A</v>
      </c>
      <c r="AI148" s="92" t="e">
        <f ca="true">+IF(AND(ISNUMBER(OFFSET('Sanitation Data'!$F$11,0,10*ROW('Sanitation Data'!F142))),'Data Summary'!CX148="Yes"),OFFSET('Sanitation Data'!$F$11,0,10*ROW('Sanitation Data'!F142)),NA())</f>
        <v>#N/A</v>
      </c>
      <c r="AJ148" s="92" t="e">
        <f ca="true">+IF(AND(ISNUMBER(OFFSET('Sanitation Data'!$F$12,0,10*ROW('Sanitation Data'!F142))),'Data Summary'!CY148="Yes"),OFFSET('Sanitation Data'!$F$12,0,10*ROW('Sanitation Data'!F142)),NA())</f>
        <v>#N/A</v>
      </c>
      <c r="AK148" s="92" t="e">
        <f ca="true">+IF(AND(ISNUMBER(OFFSET('Sanitation Data'!$G$4,0,10*ROW('Sanitation Data'!G142))),'Data Summary'!CZ148="Yes"),100-OFFSET('Sanitation Data'!$G$4,0,10*ROW('Sanitation Data'!G142)),NA())</f>
        <v>#N/A</v>
      </c>
      <c r="AL148" s="92" t="e">
        <f ca="true">+IF(AND(ISNUMBER(OFFSET('Sanitation Data'!$G$6,0,10*ROW('Sanitation Data'!G142))),'Data Summary'!DA148="Yes"),OFFSET('Sanitation Data'!$G$6,0,10*ROW('Sanitation Data'!G142)),NA())</f>
        <v>#N/A</v>
      </c>
      <c r="AM148" s="92" t="e">
        <f ca="true">+IF(AND(ISNUMBER(OFFSET('Sanitation Data'!$G$10,0,10*ROW('Sanitation Data'!G142))),'Data Summary'!DB148="Yes"),OFFSET('Sanitation Data'!$G$10,0,10*ROW('Sanitation Data'!G142)),NA())</f>
        <v>#N/A</v>
      </c>
      <c r="AN148" s="92" t="e">
        <f ca="true">+IF(AND(ISNUMBER(OFFSET('Sanitation Data'!$G$11,0,10*ROW('Sanitation Data'!G142))),'Data Summary'!DC148="Yes"),OFFSET('Sanitation Data'!$G$11,0,10*ROW('Sanitation Data'!G142)),NA())</f>
        <v>#N/A</v>
      </c>
      <c r="AO148" s="92" t="e">
        <f ca="true">+IF(AND(ISNUMBER(OFFSET('Sanitation Data'!$G$12,0,10*ROW('Sanitation Data'!G142))),'Data Summary'!DD148="Yes"),OFFSET('Sanitation Data'!$G$12,0,10*ROW('Sanitation Data'!G142)),NA())</f>
        <v>#N/A</v>
      </c>
      <c r="AP148" s="92" t="e">
        <f ca="true">+IF(AND(ISNUMBER(OFFSET('Sanitation Data'!$H$4,0,10*ROW('Sanitation Data'!H142))),'Data Summary'!DE148="Yes"),100-OFFSET('Sanitation Data'!$H$4,0,10*ROW('Sanitation Data'!H142)),NA())</f>
        <v>#N/A</v>
      </c>
      <c r="AQ148" s="92" t="e">
        <f ca="true">+IF(AND(ISNUMBER(OFFSET('Sanitation Data'!$H$6,0,10*ROW('Sanitation Data'!H142))),'Data Summary'!DF148="Yes"),OFFSET('Sanitation Data'!$H$6,0,10*ROW('Sanitation Data'!H142)),NA())</f>
        <v>#N/A</v>
      </c>
      <c r="AR148" s="92" t="e">
        <f ca="true">+IF(AND(ISNUMBER(OFFSET('Sanitation Data'!$H$10,0,10*ROW('Sanitation Data'!H142))),'Data Summary'!DG148="Yes"),OFFSET('Sanitation Data'!$H$10,0,10*ROW('Sanitation Data'!H142)),NA())</f>
        <v>#N/A</v>
      </c>
      <c r="AS148" s="92" t="e">
        <f ca="true">+IF(AND(ISNUMBER(OFFSET('Sanitation Data'!$H$11,0,10*ROW('Sanitation Data'!H142))),'Data Summary'!DH148="Yes"),OFFSET('Sanitation Data'!$H$11,0,10*ROW('Sanitation Data'!H142)),NA())</f>
        <v>#N/A</v>
      </c>
      <c r="AT148" s="92" t="e">
        <f ca="true">+IF(AND(ISNUMBER(OFFSET('Sanitation Data'!$H$12,0,10*ROW('Sanitation Data'!H142))),'Data Summary'!DI148="Yes"),OFFSET('Sanitation Data'!$H$12,0,10*ROW('Sanitation Data'!H142)),NA())</f>
        <v>#N/A</v>
      </c>
      <c r="AU148" s="92" t="e">
        <f ca="true">+IF(AND(ISNUMBER(OFFSET('Sanitation Data'!$I$4,0,10*ROW('Sanitation Data'!I142))),'Data Summary'!DJ148="Yes"),100-OFFSET('Sanitation Data'!$I$4,0,10*ROW('Sanitation Data'!I142)),NA())</f>
        <v>#N/A</v>
      </c>
      <c r="AV148" s="92" t="e">
        <f ca="true">+IF(AND(ISNUMBER(OFFSET('Sanitation Data'!$I$6,0,10*ROW('Sanitation Data'!I142))),'Data Summary'!DK148="Yes"),OFFSET('Sanitation Data'!$I$6,0,10*ROW('Sanitation Data'!I142)),NA())</f>
        <v>#N/A</v>
      </c>
      <c r="AW148" s="92" t="e">
        <f ca="true">+IF(AND(ISNUMBER(OFFSET('Sanitation Data'!$I$10,0,10*ROW('Sanitation Data'!I142))),'Data Summary'!DL148="Yes"),OFFSET('Sanitation Data'!$I$10,0,10*ROW('Sanitation Data'!I142)),NA())</f>
        <v>#N/A</v>
      </c>
      <c r="AX148" s="92" t="e">
        <f ca="true">+IF(AND(ISNUMBER(OFFSET('Sanitation Data'!$I$11,0,10*ROW('Sanitation Data'!I142))),'Data Summary'!DM148="Yes"),OFFSET('Sanitation Data'!$I$11,0,10*ROW('Sanitation Data'!I142)),NA())</f>
        <v>#N/A</v>
      </c>
      <c r="AY148" s="92" t="e">
        <f ca="true">+IF(AND(ISNUMBER(OFFSET('Sanitation Data'!$I$12,0,10*ROW('Sanitation Data'!I142))),'Data Summary'!DN148="Yes"),OFFSET('Sanitation Data'!$I$12,0,10*ROW('Sanitation Data'!I142)),NA())</f>
        <v>#N/A</v>
      </c>
      <c r="AZ148" s="93" t="e">
        <f ca="true">+IF(AND(ISNUMBER(OFFSET('Hygiene Data'!$D$5,0,10*ROW('Hygiene Data'!D142))),'Data Summary'!DO148="Yes"),OFFSET('Hygiene Data'!$D$5,0,10*ROW('Hygiene Data'!D142)),NA())</f>
        <v>#N/A</v>
      </c>
      <c r="BA148" s="93" t="e">
        <f ca="true">+IF(AND(ISNUMBER(OFFSET('Hygiene Data'!$D$7,0,10*ROW('Hygiene Data'!D142))),'Data Summary'!DP148="Yes"),OFFSET('Hygiene Data'!$D$7,0,10*ROW('Hygiene Data'!D142)),NA())</f>
        <v>#N/A</v>
      </c>
      <c r="BB148" s="93" t="e">
        <f ca="true">+IF(AND(ISNUMBER(OFFSET('Hygiene Data'!$D$9,0,10*ROW('Hygiene Data'!D142))),'Data Summary'!DQ148="Yes"),OFFSET('Hygiene Data'!$D$9,0,10*ROW('Hygiene Data'!D142)),NA())</f>
        <v>#N/A</v>
      </c>
      <c r="BC148" s="93" t="e">
        <f ca="true">+IF(AND(ISNUMBER(OFFSET('Hygiene Data'!$E$5,0,10*ROW('Hygiene Data'!E142))),'Data Summary'!DR148="Yes"),OFFSET('Hygiene Data'!$E$5,0,10*ROW('Hygiene Data'!E142)),NA())</f>
        <v>#N/A</v>
      </c>
      <c r="BD148" s="93" t="e">
        <f ca="true">+IF(AND(ISNUMBER(OFFSET('Hygiene Data'!$E$7,0,10*ROW('Hygiene Data'!E142))),'Data Summary'!DS148="Yes"),OFFSET('Hygiene Data'!$E$7,0,10*ROW('Hygiene Data'!E142)),NA())</f>
        <v>#N/A</v>
      </c>
      <c r="BE148" s="93" t="e">
        <f ca="true">+IF(AND(ISNUMBER(OFFSET('Hygiene Data'!$E$9,0,10*ROW('Hygiene Data'!E142))),'Data Summary'!DT148="Yes"),OFFSET('Hygiene Data'!$E$9,0,10*ROW('Hygiene Data'!E142)),NA())</f>
        <v>#N/A</v>
      </c>
      <c r="BF148" s="93" t="e">
        <f ca="true">+IF(AND(ISNUMBER(OFFSET('Hygiene Data'!$F$5,0,10*ROW('Hygiene Data'!F142))),'Data Summary'!DU148="Yes"),OFFSET('Hygiene Data'!$F$5,0,10*ROW('Hygiene Data'!F142)),NA())</f>
        <v>#N/A</v>
      </c>
      <c r="BG148" s="93" t="e">
        <f ca="true">+IF(AND(ISNUMBER(OFFSET('Hygiene Data'!$F$7,0,10*ROW('Hygiene Data'!F142))),'Data Summary'!DV148="Yes"),OFFSET('Hygiene Data'!$F$7,0,10*ROW('Hygiene Data'!F142)),NA())</f>
        <v>#N/A</v>
      </c>
      <c r="BH148" s="93" t="e">
        <f ca="true">+IF(AND(ISNUMBER(OFFSET('Hygiene Data'!$F$9,0,10*ROW('Hygiene Data'!F142))),'Data Summary'!DW148="Yes"),OFFSET('Hygiene Data'!$F$9,0,10*ROW('Hygiene Data'!F142)),NA())</f>
        <v>#N/A</v>
      </c>
      <c r="BI148" s="93" t="e">
        <f ca="true">+IF(AND(ISNUMBER(OFFSET('Hygiene Data'!$G$5,0,10*ROW('Hygiene Data'!G142))),'Data Summary'!DX148="Yes"),OFFSET('Hygiene Data'!$G$5,0,10*ROW('Hygiene Data'!G142)),NA())</f>
        <v>#N/A</v>
      </c>
      <c r="BJ148" s="93" t="e">
        <f ca="true">+IF(AND(ISNUMBER(OFFSET('Hygiene Data'!$G$7,0,10*ROW('Hygiene Data'!G142))),'Data Summary'!DY148="Yes"),OFFSET('Hygiene Data'!$G$7,0,10*ROW('Hygiene Data'!G142)),NA())</f>
        <v>#N/A</v>
      </c>
      <c r="BK148" s="93" t="e">
        <f ca="true">+IF(AND(ISNUMBER(OFFSET('Hygiene Data'!$G$9,0,10*ROW('Hygiene Data'!G142))),'Data Summary'!DZ148="Yes"),OFFSET('Hygiene Data'!$G$9,0,10*ROW('Hygiene Data'!G142)),NA())</f>
        <v>#N/A</v>
      </c>
      <c r="BL148" s="93" t="e">
        <f ca="true">+IF(AND(ISNUMBER(OFFSET('Hygiene Data'!$H$5,0,10*ROW('Hygiene Data'!H142))),'Data Summary'!EA148="Yes"),OFFSET('Hygiene Data'!$H$5,0,10*ROW('Hygiene Data'!H142)),NA())</f>
        <v>#N/A</v>
      </c>
      <c r="BM148" s="93" t="e">
        <f ca="true">+IF(AND(ISNUMBER(OFFSET('Hygiene Data'!$H$7,0,10*ROW('Hygiene Data'!H142))),'Data Summary'!EB148="Yes"),OFFSET('Hygiene Data'!$H$7,0,10*ROW('Hygiene Data'!H142)),NA())</f>
        <v>#N/A</v>
      </c>
      <c r="BN148" s="93" t="e">
        <f ca="true">+IF(AND(ISNUMBER(OFFSET('Hygiene Data'!$H$9,0,10*ROW('Hygiene Data'!H142))),'Data Summary'!EC148="Yes"),OFFSET('Hygiene Data'!$H$9,0,10*ROW('Hygiene Data'!H142)),NA())</f>
        <v>#N/A</v>
      </c>
      <c r="BO148" s="93" t="e">
        <f ca="true">+IF(AND(ISNUMBER(OFFSET('Hygiene Data'!$I$5,0,10*ROW('Hygiene Data'!I142))),'Data Summary'!ED148="Yes"),OFFSET('Hygiene Data'!$I$5,0,10*ROW('Hygiene Data'!I142)),NA())</f>
        <v>#N/A</v>
      </c>
      <c r="BP148" s="93" t="e">
        <f ca="true">+IF(AND(ISNUMBER(OFFSET('Hygiene Data'!$I$7,0,10*ROW('Hygiene Data'!I142))),'Data Summary'!EE148="Yes"),OFFSET('Hygiene Data'!$I$7,0,10*ROW('Hygiene Data'!I142)),NA())</f>
        <v>#N/A</v>
      </c>
      <c r="BQ148" s="93" t="e">
        <f ca="true">+IF(AND(ISNUMBER(OFFSET('Hygiene Data'!$I$9,0,10*ROW('Hygiene Data'!I142))),'Data Summary'!EF148="Yes"),OFFSET('Hygiene Data'!$I$9,0,10*ROW('Hygiene Data'!I142)),NA())</f>
        <v>#N/A</v>
      </c>
    </row>
    <row xmlns:x14ac="http://schemas.microsoft.com/office/spreadsheetml/2009/9/ac" r="149" x14ac:dyDescent="0.2">
      <c r="A149" s="325" t="e">
        <f ca="true">+RIGHT('Data Summary'!A149,LEN('Data Summary'!A149)-9)</f>
        <v>#VALUE!</v>
      </c>
      <c r="B149" s="35" t="str">
        <f ca="true">+IF(ISTEXT('Data Summary'!B149),'Data Summary'!B149,"")</f>
        <v/>
      </c>
      <c r="C149" s="324" t="e">
        <f ca="true">+VALUE('Data Summary'!C149)</f>
        <v>#VALUE!</v>
      </c>
      <c r="D149" s="91" t="e">
        <f ca="true">+IF(AND(ISNUMBER(OFFSET('Water Data'!$D$4,0,10*ROW('Water Data'!D143))),'Data Summary'!BS149="Yes"),100-OFFSET('Water Data'!$D$4,0,10*ROW('Water Data'!D143)),NA())</f>
        <v>#N/A</v>
      </c>
      <c r="E149" s="91" t="e">
        <f ca="true">+IF(AND(ISNUMBER(OFFSET('Water Data'!$D$6,0,10*ROW('Water Data'!D143))),'Data Summary'!BT149="Yes"),OFFSET('Water Data'!$D$6,0,10*ROW('Water Data'!D143)),NA())</f>
        <v>#N/A</v>
      </c>
      <c r="F149" s="91" t="e">
        <f ca="true">+IF(AND(ISNUMBER(OFFSET('Water Data'!$D$9,0,10*ROW('Water Data'!D143))),'Data Summary'!BU149="Yes"),OFFSET('Water Data'!$D$9,0,10*ROW('Water Data'!D143)),NA())</f>
        <v>#N/A</v>
      </c>
      <c r="G149" s="91" t="e">
        <f ca="true">+IF(AND(ISNUMBER(OFFSET('Water Data'!$E$4,0,10*ROW('Water Data'!E143))),'Data Summary'!BV149="Yes"),100-OFFSET('Water Data'!$E$4,0,10*ROW('Water Data'!E143)),NA())</f>
        <v>#N/A</v>
      </c>
      <c r="H149" s="91" t="e">
        <f ca="true">+IF(AND(ISNUMBER(OFFSET('Water Data'!$E$6,0,10*ROW('Water Data'!E143))),'Data Summary'!BW149="Yes"),OFFSET('Water Data'!$E$6,0,10*ROW('Water Data'!E143)),NA())</f>
        <v>#N/A</v>
      </c>
      <c r="I149" s="91" t="e">
        <f ca="true">+IF(AND(ISNUMBER(OFFSET('Water Data'!$E$9,0,10*ROW('Water Data'!E143))),'Data Summary'!BX149="Yes"),OFFSET('Water Data'!$E$9,0,10*ROW('Water Data'!E143)),NA())</f>
        <v>#N/A</v>
      </c>
      <c r="J149" s="91" t="e">
        <f ca="true">+IF(AND(ISNUMBER(OFFSET('Water Data'!$F$4,0,10*ROW('Water Data'!F143))),'Data Summary'!BY149="Yes"),100-OFFSET('Water Data'!$F$4,0,10*ROW('Water Data'!F143)),NA())</f>
        <v>#N/A</v>
      </c>
      <c r="K149" s="91" t="e">
        <f ca="true">+IF(AND(ISNUMBER(OFFSET('Water Data'!$F$6,0,10*ROW('Water Data'!F143))),'Data Summary'!BZ149="Yes"),OFFSET('Water Data'!$F$6,0,10*ROW('Water Data'!F143)),NA())</f>
        <v>#N/A</v>
      </c>
      <c r="L149" s="91" t="e">
        <f ca="true">+IF(AND(ISNUMBER(OFFSET('Water Data'!$F$9,0,10*ROW('Water Data'!F143))),'Data Summary'!CA149="Yes"),OFFSET('Water Data'!$F$9,0,10*ROW('Water Data'!F143)),NA())</f>
        <v>#N/A</v>
      </c>
      <c r="M149" s="91" t="e">
        <f ca="true">+IF(AND(ISNUMBER(OFFSET('Water Data'!$G$4,0,10*ROW('Water Data'!G143))),'Data Summary'!CB149="Yes"),100-OFFSET('Water Data'!$G$4,0,10*ROW('Water Data'!G143)),NA())</f>
        <v>#N/A</v>
      </c>
      <c r="N149" s="91" t="e">
        <f ca="true">+IF(AND(ISNUMBER(OFFSET('Water Data'!$G$6,0,10*ROW('Water Data'!G143))),'Data Summary'!CC149="Yes"),OFFSET('Water Data'!$G$6,0,10*ROW('Water Data'!G143)),NA())</f>
        <v>#N/A</v>
      </c>
      <c r="O149" s="91" t="e">
        <f ca="true">+IF(AND(ISNUMBER(OFFSET('Water Data'!$G$9,0,10*ROW('Water Data'!G143))),'Data Summary'!CD149="Yes"),OFFSET('Water Data'!$G$9,0,10*ROW('Water Data'!G143)),NA())</f>
        <v>#N/A</v>
      </c>
      <c r="P149" s="91" t="e">
        <f ca="true">+IF(AND(ISNUMBER(OFFSET('Water Data'!$H$4,0,10*ROW('Water Data'!H143))),'Data Summary'!CE149="Yes"),100-OFFSET('Water Data'!$H$4,0,10*ROW('Water Data'!H143)),NA())</f>
        <v>#N/A</v>
      </c>
      <c r="Q149" s="91" t="e">
        <f ca="true">+IF(AND(ISNUMBER(OFFSET('Water Data'!$H$6,0,10*ROW('Water Data'!H143))),'Data Summary'!CF149="Yes"),OFFSET('Water Data'!$H$6,0,10*ROW('Water Data'!H143)),NA())</f>
        <v>#N/A</v>
      </c>
      <c r="R149" s="91" t="e">
        <f ca="true">+IF(AND(ISNUMBER(OFFSET('Water Data'!$H$9,0,10*ROW('Water Data'!H143))),'Data Summary'!CG149="Yes"),OFFSET('Water Data'!$H$9,0,10*ROW('Water Data'!H143)),NA())</f>
        <v>#N/A</v>
      </c>
      <c r="S149" s="91" t="e">
        <f ca="true">+IF(AND(ISNUMBER(OFFSET('Water Data'!$I$4,0,10*ROW('Water Data'!I143))),'Data Summary'!CH149="Yes"),100-OFFSET('Water Data'!$I$4,0,10*ROW('Water Data'!I143)),NA())</f>
        <v>#N/A</v>
      </c>
      <c r="T149" s="91" t="e">
        <f ca="true">+IF(AND(ISNUMBER(OFFSET('Water Data'!$I$6,0,10*ROW('Water Data'!I143))),'Data Summary'!CI149="Yes"),OFFSET('Water Data'!$I$6,0,10*ROW('Water Data'!I143)),NA())</f>
        <v>#N/A</v>
      </c>
      <c r="U149" s="91" t="e">
        <f ca="true">+IF(AND(ISNUMBER(OFFSET('Water Data'!$I$9,0,10*ROW('Water Data'!I143))),'Data Summary'!CJ149="Yes"),OFFSET('Water Data'!$I$9,0,10*ROW('Water Data'!I143)),NA())</f>
        <v>#N/A</v>
      </c>
      <c r="V149" s="92" t="e">
        <f ca="true">+IF(AND(ISNUMBER(OFFSET('Sanitation Data'!$D$4,0,10*ROW('Sanitation Data'!D143))),'Data Summary'!CK149="Yes"),100-OFFSET('Sanitation Data'!$D$4,0,10*ROW('Sanitation Data'!D143)),NA())</f>
        <v>#N/A</v>
      </c>
      <c r="W149" s="92" t="e">
        <f ca="true">+IF(AND(ISNUMBER(OFFSET('Sanitation Data'!$D$6,0,10*ROW('Sanitation Data'!D143))),'Data Summary'!CL149="Yes"),OFFSET('Sanitation Data'!$D$6,0,10*ROW('Sanitation Data'!D143)),NA())</f>
        <v>#N/A</v>
      </c>
      <c r="X149" s="92" t="e">
        <f ca="true">+IF(AND(ISNUMBER(OFFSET('Sanitation Data'!$D$10,0,10*ROW('Sanitation Data'!D143))),'Data Summary'!CM149="Yes"),OFFSET('Sanitation Data'!$D$10,0,10*ROW('Sanitation Data'!D143)),NA())</f>
        <v>#N/A</v>
      </c>
      <c r="Y149" s="92" t="e">
        <f ca="true">+IF(AND(ISNUMBER(OFFSET('Sanitation Data'!$D$11,0,10*ROW('Sanitation Data'!D143))),'Data Summary'!CN149="Yes"),OFFSET('Sanitation Data'!$D$11,0,10*ROW('Sanitation Data'!D143)),NA())</f>
        <v>#N/A</v>
      </c>
      <c r="Z149" s="92" t="e">
        <f ca="true">+IF(AND(ISNUMBER(OFFSET('Sanitation Data'!$D$12,0,10*ROW('Sanitation Data'!D143))),'Data Summary'!CO149="Yes"),OFFSET('Sanitation Data'!$D$12,0,10*ROW('Sanitation Data'!D143)),NA())</f>
        <v>#N/A</v>
      </c>
      <c r="AA149" s="92" t="e">
        <f ca="true">+IF(AND(ISNUMBER(OFFSET('Sanitation Data'!$E$4,0,10*ROW('Sanitation Data'!E143))),'Data Summary'!CP149="Yes"),100-OFFSET('Sanitation Data'!$E$4,0,10*ROW('Sanitation Data'!E143)),NA())</f>
        <v>#N/A</v>
      </c>
      <c r="AB149" s="92" t="e">
        <f ca="true">+IF(AND(ISNUMBER(OFFSET('Sanitation Data'!$E$6,0,10*ROW('Sanitation Data'!E143))),'Data Summary'!CQ149="Yes"),OFFSET('Sanitation Data'!$E$6,0,10*ROW('Sanitation Data'!E143)),NA())</f>
        <v>#N/A</v>
      </c>
      <c r="AC149" s="92" t="e">
        <f ca="true">+IF(AND(ISNUMBER(OFFSET('Sanitation Data'!$E$10,0,10*ROW('Sanitation Data'!E143))),'Data Summary'!CR149="Yes"),OFFSET('Sanitation Data'!$E$10,0,10*ROW('Sanitation Data'!E143)),NA())</f>
        <v>#N/A</v>
      </c>
      <c r="AD149" s="92" t="e">
        <f ca="true">+IF(AND(ISNUMBER(OFFSET('Sanitation Data'!$E$11,0,10*ROW('Sanitation Data'!E143))),'Data Summary'!CS149="Yes"),OFFSET('Sanitation Data'!$E$11,0,10*ROW('Sanitation Data'!E143)),NA())</f>
        <v>#N/A</v>
      </c>
      <c r="AE149" s="92" t="e">
        <f ca="true">+IF(AND(ISNUMBER(OFFSET('Sanitation Data'!$E$12,0,10*ROW('Sanitation Data'!E143))),'Data Summary'!CT149="Yes"),OFFSET('Sanitation Data'!$E$12,0,10*ROW('Sanitation Data'!E143)),NA())</f>
        <v>#N/A</v>
      </c>
      <c r="AF149" s="92" t="e">
        <f ca="true">+IF(AND(ISNUMBER(OFFSET('Sanitation Data'!$F$4,0,10*ROW('Sanitation Data'!F143))),'Data Summary'!CU149="Yes"),100-OFFSET('Sanitation Data'!$F$4,0,10*ROW('Sanitation Data'!F143)),NA())</f>
        <v>#N/A</v>
      </c>
      <c r="AG149" s="92" t="e">
        <f ca="true">+IF(AND(ISNUMBER(OFFSET('Sanitation Data'!$F$6,0,10*ROW('Sanitation Data'!F143))),'Data Summary'!CV149="Yes"),OFFSET('Sanitation Data'!$F$6,0,10*ROW('Sanitation Data'!F143)),NA())</f>
        <v>#N/A</v>
      </c>
      <c r="AH149" s="92" t="e">
        <f ca="true">+IF(AND(ISNUMBER(OFFSET('Sanitation Data'!$F$10,0,10*ROW('Sanitation Data'!F143))),'Data Summary'!CW149="Yes"),OFFSET('Sanitation Data'!$F$10,0,10*ROW('Sanitation Data'!F143)),NA())</f>
        <v>#N/A</v>
      </c>
      <c r="AI149" s="92" t="e">
        <f ca="true">+IF(AND(ISNUMBER(OFFSET('Sanitation Data'!$F$11,0,10*ROW('Sanitation Data'!F143))),'Data Summary'!CX149="Yes"),OFFSET('Sanitation Data'!$F$11,0,10*ROW('Sanitation Data'!F143)),NA())</f>
        <v>#N/A</v>
      </c>
      <c r="AJ149" s="92" t="e">
        <f ca="true">+IF(AND(ISNUMBER(OFFSET('Sanitation Data'!$F$12,0,10*ROW('Sanitation Data'!F143))),'Data Summary'!CY149="Yes"),OFFSET('Sanitation Data'!$F$12,0,10*ROW('Sanitation Data'!F143)),NA())</f>
        <v>#N/A</v>
      </c>
      <c r="AK149" s="92" t="e">
        <f ca="true">+IF(AND(ISNUMBER(OFFSET('Sanitation Data'!$G$4,0,10*ROW('Sanitation Data'!G143))),'Data Summary'!CZ149="Yes"),100-OFFSET('Sanitation Data'!$G$4,0,10*ROW('Sanitation Data'!G143)),NA())</f>
        <v>#N/A</v>
      </c>
      <c r="AL149" s="92" t="e">
        <f ca="true">+IF(AND(ISNUMBER(OFFSET('Sanitation Data'!$G$6,0,10*ROW('Sanitation Data'!G143))),'Data Summary'!DA149="Yes"),OFFSET('Sanitation Data'!$G$6,0,10*ROW('Sanitation Data'!G143)),NA())</f>
        <v>#N/A</v>
      </c>
      <c r="AM149" s="92" t="e">
        <f ca="true">+IF(AND(ISNUMBER(OFFSET('Sanitation Data'!$G$10,0,10*ROW('Sanitation Data'!G143))),'Data Summary'!DB149="Yes"),OFFSET('Sanitation Data'!$G$10,0,10*ROW('Sanitation Data'!G143)),NA())</f>
        <v>#N/A</v>
      </c>
      <c r="AN149" s="92" t="e">
        <f ca="true">+IF(AND(ISNUMBER(OFFSET('Sanitation Data'!$G$11,0,10*ROW('Sanitation Data'!G143))),'Data Summary'!DC149="Yes"),OFFSET('Sanitation Data'!$G$11,0,10*ROW('Sanitation Data'!G143)),NA())</f>
        <v>#N/A</v>
      </c>
      <c r="AO149" s="92" t="e">
        <f ca="true">+IF(AND(ISNUMBER(OFFSET('Sanitation Data'!$G$12,0,10*ROW('Sanitation Data'!G143))),'Data Summary'!DD149="Yes"),OFFSET('Sanitation Data'!$G$12,0,10*ROW('Sanitation Data'!G143)),NA())</f>
        <v>#N/A</v>
      </c>
      <c r="AP149" s="92" t="e">
        <f ca="true">+IF(AND(ISNUMBER(OFFSET('Sanitation Data'!$H$4,0,10*ROW('Sanitation Data'!H143))),'Data Summary'!DE149="Yes"),100-OFFSET('Sanitation Data'!$H$4,0,10*ROW('Sanitation Data'!H143)),NA())</f>
        <v>#N/A</v>
      </c>
      <c r="AQ149" s="92" t="e">
        <f ca="true">+IF(AND(ISNUMBER(OFFSET('Sanitation Data'!$H$6,0,10*ROW('Sanitation Data'!H143))),'Data Summary'!DF149="Yes"),OFFSET('Sanitation Data'!$H$6,0,10*ROW('Sanitation Data'!H143)),NA())</f>
        <v>#N/A</v>
      </c>
      <c r="AR149" s="92" t="e">
        <f ca="true">+IF(AND(ISNUMBER(OFFSET('Sanitation Data'!$H$10,0,10*ROW('Sanitation Data'!H143))),'Data Summary'!DG149="Yes"),OFFSET('Sanitation Data'!$H$10,0,10*ROW('Sanitation Data'!H143)),NA())</f>
        <v>#N/A</v>
      </c>
      <c r="AS149" s="92" t="e">
        <f ca="true">+IF(AND(ISNUMBER(OFFSET('Sanitation Data'!$H$11,0,10*ROW('Sanitation Data'!H143))),'Data Summary'!DH149="Yes"),OFFSET('Sanitation Data'!$H$11,0,10*ROW('Sanitation Data'!H143)),NA())</f>
        <v>#N/A</v>
      </c>
      <c r="AT149" s="92" t="e">
        <f ca="true">+IF(AND(ISNUMBER(OFFSET('Sanitation Data'!$H$12,0,10*ROW('Sanitation Data'!H143))),'Data Summary'!DI149="Yes"),OFFSET('Sanitation Data'!$H$12,0,10*ROW('Sanitation Data'!H143)),NA())</f>
        <v>#N/A</v>
      </c>
      <c r="AU149" s="92" t="e">
        <f ca="true">+IF(AND(ISNUMBER(OFFSET('Sanitation Data'!$I$4,0,10*ROW('Sanitation Data'!I143))),'Data Summary'!DJ149="Yes"),100-OFFSET('Sanitation Data'!$I$4,0,10*ROW('Sanitation Data'!I143)),NA())</f>
        <v>#N/A</v>
      </c>
      <c r="AV149" s="92" t="e">
        <f ca="true">+IF(AND(ISNUMBER(OFFSET('Sanitation Data'!$I$6,0,10*ROW('Sanitation Data'!I143))),'Data Summary'!DK149="Yes"),OFFSET('Sanitation Data'!$I$6,0,10*ROW('Sanitation Data'!I143)),NA())</f>
        <v>#N/A</v>
      </c>
      <c r="AW149" s="92" t="e">
        <f ca="true">+IF(AND(ISNUMBER(OFFSET('Sanitation Data'!$I$10,0,10*ROW('Sanitation Data'!I143))),'Data Summary'!DL149="Yes"),OFFSET('Sanitation Data'!$I$10,0,10*ROW('Sanitation Data'!I143)),NA())</f>
        <v>#N/A</v>
      </c>
      <c r="AX149" s="92" t="e">
        <f ca="true">+IF(AND(ISNUMBER(OFFSET('Sanitation Data'!$I$11,0,10*ROW('Sanitation Data'!I143))),'Data Summary'!DM149="Yes"),OFFSET('Sanitation Data'!$I$11,0,10*ROW('Sanitation Data'!I143)),NA())</f>
        <v>#N/A</v>
      </c>
      <c r="AY149" s="92" t="e">
        <f ca="true">+IF(AND(ISNUMBER(OFFSET('Sanitation Data'!$I$12,0,10*ROW('Sanitation Data'!I143))),'Data Summary'!DN149="Yes"),OFFSET('Sanitation Data'!$I$12,0,10*ROW('Sanitation Data'!I143)),NA())</f>
        <v>#N/A</v>
      </c>
      <c r="AZ149" s="93" t="e">
        <f ca="true">+IF(AND(ISNUMBER(OFFSET('Hygiene Data'!$D$5,0,10*ROW('Hygiene Data'!D143))),'Data Summary'!DO149="Yes"),OFFSET('Hygiene Data'!$D$5,0,10*ROW('Hygiene Data'!D143)),NA())</f>
        <v>#N/A</v>
      </c>
      <c r="BA149" s="93" t="e">
        <f ca="true">+IF(AND(ISNUMBER(OFFSET('Hygiene Data'!$D$7,0,10*ROW('Hygiene Data'!D143))),'Data Summary'!DP149="Yes"),OFFSET('Hygiene Data'!$D$7,0,10*ROW('Hygiene Data'!D143)),NA())</f>
        <v>#N/A</v>
      </c>
      <c r="BB149" s="93" t="e">
        <f ca="true">+IF(AND(ISNUMBER(OFFSET('Hygiene Data'!$D$9,0,10*ROW('Hygiene Data'!D143))),'Data Summary'!DQ149="Yes"),OFFSET('Hygiene Data'!$D$9,0,10*ROW('Hygiene Data'!D143)),NA())</f>
        <v>#N/A</v>
      </c>
      <c r="BC149" s="93" t="e">
        <f ca="true">+IF(AND(ISNUMBER(OFFSET('Hygiene Data'!$E$5,0,10*ROW('Hygiene Data'!E143))),'Data Summary'!DR149="Yes"),OFFSET('Hygiene Data'!$E$5,0,10*ROW('Hygiene Data'!E143)),NA())</f>
        <v>#N/A</v>
      </c>
      <c r="BD149" s="93" t="e">
        <f ca="true">+IF(AND(ISNUMBER(OFFSET('Hygiene Data'!$E$7,0,10*ROW('Hygiene Data'!E143))),'Data Summary'!DS149="Yes"),OFFSET('Hygiene Data'!$E$7,0,10*ROW('Hygiene Data'!E143)),NA())</f>
        <v>#N/A</v>
      </c>
      <c r="BE149" s="93" t="e">
        <f ca="true">+IF(AND(ISNUMBER(OFFSET('Hygiene Data'!$E$9,0,10*ROW('Hygiene Data'!E143))),'Data Summary'!DT149="Yes"),OFFSET('Hygiene Data'!$E$9,0,10*ROW('Hygiene Data'!E143)),NA())</f>
        <v>#N/A</v>
      </c>
      <c r="BF149" s="93" t="e">
        <f ca="true">+IF(AND(ISNUMBER(OFFSET('Hygiene Data'!$F$5,0,10*ROW('Hygiene Data'!F143))),'Data Summary'!DU149="Yes"),OFFSET('Hygiene Data'!$F$5,0,10*ROW('Hygiene Data'!F143)),NA())</f>
        <v>#N/A</v>
      </c>
      <c r="BG149" s="93" t="e">
        <f ca="true">+IF(AND(ISNUMBER(OFFSET('Hygiene Data'!$F$7,0,10*ROW('Hygiene Data'!F143))),'Data Summary'!DV149="Yes"),OFFSET('Hygiene Data'!$F$7,0,10*ROW('Hygiene Data'!F143)),NA())</f>
        <v>#N/A</v>
      </c>
      <c r="BH149" s="93" t="e">
        <f ca="true">+IF(AND(ISNUMBER(OFFSET('Hygiene Data'!$F$9,0,10*ROW('Hygiene Data'!F143))),'Data Summary'!DW149="Yes"),OFFSET('Hygiene Data'!$F$9,0,10*ROW('Hygiene Data'!F143)),NA())</f>
        <v>#N/A</v>
      </c>
      <c r="BI149" s="93" t="e">
        <f ca="true">+IF(AND(ISNUMBER(OFFSET('Hygiene Data'!$G$5,0,10*ROW('Hygiene Data'!G143))),'Data Summary'!DX149="Yes"),OFFSET('Hygiene Data'!$G$5,0,10*ROW('Hygiene Data'!G143)),NA())</f>
        <v>#N/A</v>
      </c>
      <c r="BJ149" s="93" t="e">
        <f ca="true">+IF(AND(ISNUMBER(OFFSET('Hygiene Data'!$G$7,0,10*ROW('Hygiene Data'!G143))),'Data Summary'!DY149="Yes"),OFFSET('Hygiene Data'!$G$7,0,10*ROW('Hygiene Data'!G143)),NA())</f>
        <v>#N/A</v>
      </c>
      <c r="BK149" s="93" t="e">
        <f ca="true">+IF(AND(ISNUMBER(OFFSET('Hygiene Data'!$G$9,0,10*ROW('Hygiene Data'!G143))),'Data Summary'!DZ149="Yes"),OFFSET('Hygiene Data'!$G$9,0,10*ROW('Hygiene Data'!G143)),NA())</f>
        <v>#N/A</v>
      </c>
      <c r="BL149" s="93" t="e">
        <f ca="true">+IF(AND(ISNUMBER(OFFSET('Hygiene Data'!$H$5,0,10*ROW('Hygiene Data'!H143))),'Data Summary'!EA149="Yes"),OFFSET('Hygiene Data'!$H$5,0,10*ROW('Hygiene Data'!H143)),NA())</f>
        <v>#N/A</v>
      </c>
      <c r="BM149" s="93" t="e">
        <f ca="true">+IF(AND(ISNUMBER(OFFSET('Hygiene Data'!$H$7,0,10*ROW('Hygiene Data'!H143))),'Data Summary'!EB149="Yes"),OFFSET('Hygiene Data'!$H$7,0,10*ROW('Hygiene Data'!H143)),NA())</f>
        <v>#N/A</v>
      </c>
      <c r="BN149" s="93" t="e">
        <f ca="true">+IF(AND(ISNUMBER(OFFSET('Hygiene Data'!$H$9,0,10*ROW('Hygiene Data'!H143))),'Data Summary'!EC149="Yes"),OFFSET('Hygiene Data'!$H$9,0,10*ROW('Hygiene Data'!H143)),NA())</f>
        <v>#N/A</v>
      </c>
      <c r="BO149" s="93" t="e">
        <f ca="true">+IF(AND(ISNUMBER(OFFSET('Hygiene Data'!$I$5,0,10*ROW('Hygiene Data'!I143))),'Data Summary'!ED149="Yes"),OFFSET('Hygiene Data'!$I$5,0,10*ROW('Hygiene Data'!I143)),NA())</f>
        <v>#N/A</v>
      </c>
      <c r="BP149" s="93" t="e">
        <f ca="true">+IF(AND(ISNUMBER(OFFSET('Hygiene Data'!$I$7,0,10*ROW('Hygiene Data'!I143))),'Data Summary'!EE149="Yes"),OFFSET('Hygiene Data'!$I$7,0,10*ROW('Hygiene Data'!I143)),NA())</f>
        <v>#N/A</v>
      </c>
      <c r="BQ149" s="93" t="e">
        <f ca="true">+IF(AND(ISNUMBER(OFFSET('Hygiene Data'!$I$9,0,10*ROW('Hygiene Data'!I143))),'Data Summary'!EF149="Yes"),OFFSET('Hygiene Data'!$I$9,0,10*ROW('Hygiene Data'!I143)),NA())</f>
        <v>#N/A</v>
      </c>
    </row>
    <row xmlns:x14ac="http://schemas.microsoft.com/office/spreadsheetml/2009/9/ac" r="150" x14ac:dyDescent="0.2">
      <c r="A150" s="325" t="e">
        <f ca="true">+RIGHT('Data Summary'!A150,LEN('Data Summary'!A150)-9)</f>
        <v>#VALUE!</v>
      </c>
      <c r="B150" s="35" t="str">
        <f ca="true">+IF(ISTEXT('Data Summary'!B150),'Data Summary'!B150,"")</f>
        <v/>
      </c>
      <c r="C150" s="324" t="e">
        <f ca="true">+VALUE('Data Summary'!C150)</f>
        <v>#VALUE!</v>
      </c>
      <c r="D150" s="91" t="e">
        <f ca="true">+IF(AND(ISNUMBER(OFFSET('Water Data'!$D$4,0,10*ROW('Water Data'!D144))),'Data Summary'!BS150="Yes"),100-OFFSET('Water Data'!$D$4,0,10*ROW('Water Data'!D144)),NA())</f>
        <v>#N/A</v>
      </c>
      <c r="E150" s="91" t="e">
        <f ca="true">+IF(AND(ISNUMBER(OFFSET('Water Data'!$D$6,0,10*ROW('Water Data'!D144))),'Data Summary'!BT150="Yes"),OFFSET('Water Data'!$D$6,0,10*ROW('Water Data'!D144)),NA())</f>
        <v>#N/A</v>
      </c>
      <c r="F150" s="91" t="e">
        <f ca="true">+IF(AND(ISNUMBER(OFFSET('Water Data'!$D$9,0,10*ROW('Water Data'!D144))),'Data Summary'!BU150="Yes"),OFFSET('Water Data'!$D$9,0,10*ROW('Water Data'!D144)),NA())</f>
        <v>#N/A</v>
      </c>
      <c r="G150" s="91" t="e">
        <f ca="true">+IF(AND(ISNUMBER(OFFSET('Water Data'!$E$4,0,10*ROW('Water Data'!E144))),'Data Summary'!BV150="Yes"),100-OFFSET('Water Data'!$E$4,0,10*ROW('Water Data'!E144)),NA())</f>
        <v>#N/A</v>
      </c>
      <c r="H150" s="91" t="e">
        <f ca="true">+IF(AND(ISNUMBER(OFFSET('Water Data'!$E$6,0,10*ROW('Water Data'!E144))),'Data Summary'!BW150="Yes"),OFFSET('Water Data'!$E$6,0,10*ROW('Water Data'!E144)),NA())</f>
        <v>#N/A</v>
      </c>
      <c r="I150" s="91" t="e">
        <f ca="true">+IF(AND(ISNUMBER(OFFSET('Water Data'!$E$9,0,10*ROW('Water Data'!E144))),'Data Summary'!BX150="Yes"),OFFSET('Water Data'!$E$9,0,10*ROW('Water Data'!E144)),NA())</f>
        <v>#N/A</v>
      </c>
      <c r="J150" s="91" t="e">
        <f ca="true">+IF(AND(ISNUMBER(OFFSET('Water Data'!$F$4,0,10*ROW('Water Data'!F144))),'Data Summary'!BY150="Yes"),100-OFFSET('Water Data'!$F$4,0,10*ROW('Water Data'!F144)),NA())</f>
        <v>#N/A</v>
      </c>
      <c r="K150" s="91" t="e">
        <f ca="true">+IF(AND(ISNUMBER(OFFSET('Water Data'!$F$6,0,10*ROW('Water Data'!F144))),'Data Summary'!BZ150="Yes"),OFFSET('Water Data'!$F$6,0,10*ROW('Water Data'!F144)),NA())</f>
        <v>#N/A</v>
      </c>
      <c r="L150" s="91" t="e">
        <f ca="true">+IF(AND(ISNUMBER(OFFSET('Water Data'!$F$9,0,10*ROW('Water Data'!F144))),'Data Summary'!CA150="Yes"),OFFSET('Water Data'!$F$9,0,10*ROW('Water Data'!F144)),NA())</f>
        <v>#N/A</v>
      </c>
      <c r="M150" s="91" t="e">
        <f ca="true">+IF(AND(ISNUMBER(OFFSET('Water Data'!$G$4,0,10*ROW('Water Data'!G144))),'Data Summary'!CB150="Yes"),100-OFFSET('Water Data'!$G$4,0,10*ROW('Water Data'!G144)),NA())</f>
        <v>#N/A</v>
      </c>
      <c r="N150" s="91" t="e">
        <f ca="true">+IF(AND(ISNUMBER(OFFSET('Water Data'!$G$6,0,10*ROW('Water Data'!G144))),'Data Summary'!CC150="Yes"),OFFSET('Water Data'!$G$6,0,10*ROW('Water Data'!G144)),NA())</f>
        <v>#N/A</v>
      </c>
      <c r="O150" s="91" t="e">
        <f ca="true">+IF(AND(ISNUMBER(OFFSET('Water Data'!$G$9,0,10*ROW('Water Data'!G144))),'Data Summary'!CD150="Yes"),OFFSET('Water Data'!$G$9,0,10*ROW('Water Data'!G144)),NA())</f>
        <v>#N/A</v>
      </c>
      <c r="P150" s="91" t="e">
        <f ca="true">+IF(AND(ISNUMBER(OFFSET('Water Data'!$H$4,0,10*ROW('Water Data'!H144))),'Data Summary'!CE150="Yes"),100-OFFSET('Water Data'!$H$4,0,10*ROW('Water Data'!H144)),NA())</f>
        <v>#N/A</v>
      </c>
      <c r="Q150" s="91" t="e">
        <f ca="true">+IF(AND(ISNUMBER(OFFSET('Water Data'!$H$6,0,10*ROW('Water Data'!H144))),'Data Summary'!CF150="Yes"),OFFSET('Water Data'!$H$6,0,10*ROW('Water Data'!H144)),NA())</f>
        <v>#N/A</v>
      </c>
      <c r="R150" s="91" t="e">
        <f ca="true">+IF(AND(ISNUMBER(OFFSET('Water Data'!$H$9,0,10*ROW('Water Data'!H144))),'Data Summary'!CG150="Yes"),OFFSET('Water Data'!$H$9,0,10*ROW('Water Data'!H144)),NA())</f>
        <v>#N/A</v>
      </c>
      <c r="S150" s="91" t="e">
        <f ca="true">+IF(AND(ISNUMBER(OFFSET('Water Data'!$I$4,0,10*ROW('Water Data'!I144))),'Data Summary'!CH150="Yes"),100-OFFSET('Water Data'!$I$4,0,10*ROW('Water Data'!I144)),NA())</f>
        <v>#N/A</v>
      </c>
      <c r="T150" s="91" t="e">
        <f ca="true">+IF(AND(ISNUMBER(OFFSET('Water Data'!$I$6,0,10*ROW('Water Data'!I144))),'Data Summary'!CI150="Yes"),OFFSET('Water Data'!$I$6,0,10*ROW('Water Data'!I144)),NA())</f>
        <v>#N/A</v>
      </c>
      <c r="U150" s="91" t="e">
        <f ca="true">+IF(AND(ISNUMBER(OFFSET('Water Data'!$I$9,0,10*ROW('Water Data'!I144))),'Data Summary'!CJ150="Yes"),OFFSET('Water Data'!$I$9,0,10*ROW('Water Data'!I144)),NA())</f>
        <v>#N/A</v>
      </c>
      <c r="V150" s="92" t="e">
        <f ca="true">+IF(AND(ISNUMBER(OFFSET('Sanitation Data'!$D$4,0,10*ROW('Sanitation Data'!D144))),'Data Summary'!CK150="Yes"),100-OFFSET('Sanitation Data'!$D$4,0,10*ROW('Sanitation Data'!D144)),NA())</f>
        <v>#N/A</v>
      </c>
      <c r="W150" s="92" t="e">
        <f ca="true">+IF(AND(ISNUMBER(OFFSET('Sanitation Data'!$D$6,0,10*ROW('Sanitation Data'!D144))),'Data Summary'!CL150="Yes"),OFFSET('Sanitation Data'!$D$6,0,10*ROW('Sanitation Data'!D144)),NA())</f>
        <v>#N/A</v>
      </c>
      <c r="X150" s="92" t="e">
        <f ca="true">+IF(AND(ISNUMBER(OFFSET('Sanitation Data'!$D$10,0,10*ROW('Sanitation Data'!D144))),'Data Summary'!CM150="Yes"),OFFSET('Sanitation Data'!$D$10,0,10*ROW('Sanitation Data'!D144)),NA())</f>
        <v>#N/A</v>
      </c>
      <c r="Y150" s="92" t="e">
        <f ca="true">+IF(AND(ISNUMBER(OFFSET('Sanitation Data'!$D$11,0,10*ROW('Sanitation Data'!D144))),'Data Summary'!CN150="Yes"),OFFSET('Sanitation Data'!$D$11,0,10*ROW('Sanitation Data'!D144)),NA())</f>
        <v>#N/A</v>
      </c>
      <c r="Z150" s="92" t="e">
        <f ca="true">+IF(AND(ISNUMBER(OFFSET('Sanitation Data'!$D$12,0,10*ROW('Sanitation Data'!D144))),'Data Summary'!CO150="Yes"),OFFSET('Sanitation Data'!$D$12,0,10*ROW('Sanitation Data'!D144)),NA())</f>
        <v>#N/A</v>
      </c>
      <c r="AA150" s="92" t="e">
        <f ca="true">+IF(AND(ISNUMBER(OFFSET('Sanitation Data'!$E$4,0,10*ROW('Sanitation Data'!E144))),'Data Summary'!CP150="Yes"),100-OFFSET('Sanitation Data'!$E$4,0,10*ROW('Sanitation Data'!E144)),NA())</f>
        <v>#N/A</v>
      </c>
      <c r="AB150" s="92" t="e">
        <f ca="true">+IF(AND(ISNUMBER(OFFSET('Sanitation Data'!$E$6,0,10*ROW('Sanitation Data'!E144))),'Data Summary'!CQ150="Yes"),OFFSET('Sanitation Data'!$E$6,0,10*ROW('Sanitation Data'!E144)),NA())</f>
        <v>#N/A</v>
      </c>
      <c r="AC150" s="92" t="e">
        <f ca="true">+IF(AND(ISNUMBER(OFFSET('Sanitation Data'!$E$10,0,10*ROW('Sanitation Data'!E144))),'Data Summary'!CR150="Yes"),OFFSET('Sanitation Data'!$E$10,0,10*ROW('Sanitation Data'!E144)),NA())</f>
        <v>#N/A</v>
      </c>
      <c r="AD150" s="92" t="e">
        <f ca="true">+IF(AND(ISNUMBER(OFFSET('Sanitation Data'!$E$11,0,10*ROW('Sanitation Data'!E144))),'Data Summary'!CS150="Yes"),OFFSET('Sanitation Data'!$E$11,0,10*ROW('Sanitation Data'!E144)),NA())</f>
        <v>#N/A</v>
      </c>
      <c r="AE150" s="92" t="e">
        <f ca="true">+IF(AND(ISNUMBER(OFFSET('Sanitation Data'!$E$12,0,10*ROW('Sanitation Data'!E144))),'Data Summary'!CT150="Yes"),OFFSET('Sanitation Data'!$E$12,0,10*ROW('Sanitation Data'!E144)),NA())</f>
        <v>#N/A</v>
      </c>
      <c r="AF150" s="92" t="e">
        <f ca="true">+IF(AND(ISNUMBER(OFFSET('Sanitation Data'!$F$4,0,10*ROW('Sanitation Data'!F144))),'Data Summary'!CU150="Yes"),100-OFFSET('Sanitation Data'!$F$4,0,10*ROW('Sanitation Data'!F144)),NA())</f>
        <v>#N/A</v>
      </c>
      <c r="AG150" s="92" t="e">
        <f ca="true">+IF(AND(ISNUMBER(OFFSET('Sanitation Data'!$F$6,0,10*ROW('Sanitation Data'!F144))),'Data Summary'!CV150="Yes"),OFFSET('Sanitation Data'!$F$6,0,10*ROW('Sanitation Data'!F144)),NA())</f>
        <v>#N/A</v>
      </c>
      <c r="AH150" s="92" t="e">
        <f ca="true">+IF(AND(ISNUMBER(OFFSET('Sanitation Data'!$F$10,0,10*ROW('Sanitation Data'!F144))),'Data Summary'!CW150="Yes"),OFFSET('Sanitation Data'!$F$10,0,10*ROW('Sanitation Data'!F144)),NA())</f>
        <v>#N/A</v>
      </c>
      <c r="AI150" s="92" t="e">
        <f ca="true">+IF(AND(ISNUMBER(OFFSET('Sanitation Data'!$F$11,0,10*ROW('Sanitation Data'!F144))),'Data Summary'!CX150="Yes"),OFFSET('Sanitation Data'!$F$11,0,10*ROW('Sanitation Data'!F144)),NA())</f>
        <v>#N/A</v>
      </c>
      <c r="AJ150" s="92" t="e">
        <f ca="true">+IF(AND(ISNUMBER(OFFSET('Sanitation Data'!$F$12,0,10*ROW('Sanitation Data'!F144))),'Data Summary'!CY150="Yes"),OFFSET('Sanitation Data'!$F$12,0,10*ROW('Sanitation Data'!F144)),NA())</f>
        <v>#N/A</v>
      </c>
      <c r="AK150" s="92" t="e">
        <f ca="true">+IF(AND(ISNUMBER(OFFSET('Sanitation Data'!$G$4,0,10*ROW('Sanitation Data'!G144))),'Data Summary'!CZ150="Yes"),100-OFFSET('Sanitation Data'!$G$4,0,10*ROW('Sanitation Data'!G144)),NA())</f>
        <v>#N/A</v>
      </c>
      <c r="AL150" s="92" t="e">
        <f ca="true">+IF(AND(ISNUMBER(OFFSET('Sanitation Data'!$G$6,0,10*ROW('Sanitation Data'!G144))),'Data Summary'!DA150="Yes"),OFFSET('Sanitation Data'!$G$6,0,10*ROW('Sanitation Data'!G144)),NA())</f>
        <v>#N/A</v>
      </c>
      <c r="AM150" s="92" t="e">
        <f ca="true">+IF(AND(ISNUMBER(OFFSET('Sanitation Data'!$G$10,0,10*ROW('Sanitation Data'!G144))),'Data Summary'!DB150="Yes"),OFFSET('Sanitation Data'!$G$10,0,10*ROW('Sanitation Data'!G144)),NA())</f>
        <v>#N/A</v>
      </c>
      <c r="AN150" s="92" t="e">
        <f ca="true">+IF(AND(ISNUMBER(OFFSET('Sanitation Data'!$G$11,0,10*ROW('Sanitation Data'!G144))),'Data Summary'!DC150="Yes"),OFFSET('Sanitation Data'!$G$11,0,10*ROW('Sanitation Data'!G144)),NA())</f>
        <v>#N/A</v>
      </c>
      <c r="AO150" s="92" t="e">
        <f ca="true">+IF(AND(ISNUMBER(OFFSET('Sanitation Data'!$G$12,0,10*ROW('Sanitation Data'!G144))),'Data Summary'!DD150="Yes"),OFFSET('Sanitation Data'!$G$12,0,10*ROW('Sanitation Data'!G144)),NA())</f>
        <v>#N/A</v>
      </c>
      <c r="AP150" s="92" t="e">
        <f ca="true">+IF(AND(ISNUMBER(OFFSET('Sanitation Data'!$H$4,0,10*ROW('Sanitation Data'!H144))),'Data Summary'!DE150="Yes"),100-OFFSET('Sanitation Data'!$H$4,0,10*ROW('Sanitation Data'!H144)),NA())</f>
        <v>#N/A</v>
      </c>
      <c r="AQ150" s="92" t="e">
        <f ca="true">+IF(AND(ISNUMBER(OFFSET('Sanitation Data'!$H$6,0,10*ROW('Sanitation Data'!H144))),'Data Summary'!DF150="Yes"),OFFSET('Sanitation Data'!$H$6,0,10*ROW('Sanitation Data'!H144)),NA())</f>
        <v>#N/A</v>
      </c>
      <c r="AR150" s="92" t="e">
        <f ca="true">+IF(AND(ISNUMBER(OFFSET('Sanitation Data'!$H$10,0,10*ROW('Sanitation Data'!H144))),'Data Summary'!DG150="Yes"),OFFSET('Sanitation Data'!$H$10,0,10*ROW('Sanitation Data'!H144)),NA())</f>
        <v>#N/A</v>
      </c>
      <c r="AS150" s="92" t="e">
        <f ca="true">+IF(AND(ISNUMBER(OFFSET('Sanitation Data'!$H$11,0,10*ROW('Sanitation Data'!H144))),'Data Summary'!DH150="Yes"),OFFSET('Sanitation Data'!$H$11,0,10*ROW('Sanitation Data'!H144)),NA())</f>
        <v>#N/A</v>
      </c>
      <c r="AT150" s="92" t="e">
        <f ca="true">+IF(AND(ISNUMBER(OFFSET('Sanitation Data'!$H$12,0,10*ROW('Sanitation Data'!H144))),'Data Summary'!DI150="Yes"),OFFSET('Sanitation Data'!$H$12,0,10*ROW('Sanitation Data'!H144)),NA())</f>
        <v>#N/A</v>
      </c>
      <c r="AU150" s="92" t="e">
        <f ca="true">+IF(AND(ISNUMBER(OFFSET('Sanitation Data'!$I$4,0,10*ROW('Sanitation Data'!I144))),'Data Summary'!DJ150="Yes"),100-OFFSET('Sanitation Data'!$I$4,0,10*ROW('Sanitation Data'!I144)),NA())</f>
        <v>#N/A</v>
      </c>
      <c r="AV150" s="92" t="e">
        <f ca="true">+IF(AND(ISNUMBER(OFFSET('Sanitation Data'!$I$6,0,10*ROW('Sanitation Data'!I144))),'Data Summary'!DK150="Yes"),OFFSET('Sanitation Data'!$I$6,0,10*ROW('Sanitation Data'!I144)),NA())</f>
        <v>#N/A</v>
      </c>
      <c r="AW150" s="92" t="e">
        <f ca="true">+IF(AND(ISNUMBER(OFFSET('Sanitation Data'!$I$10,0,10*ROW('Sanitation Data'!I144))),'Data Summary'!DL150="Yes"),OFFSET('Sanitation Data'!$I$10,0,10*ROW('Sanitation Data'!I144)),NA())</f>
        <v>#N/A</v>
      </c>
      <c r="AX150" s="92" t="e">
        <f ca="true">+IF(AND(ISNUMBER(OFFSET('Sanitation Data'!$I$11,0,10*ROW('Sanitation Data'!I144))),'Data Summary'!DM150="Yes"),OFFSET('Sanitation Data'!$I$11,0,10*ROW('Sanitation Data'!I144)),NA())</f>
        <v>#N/A</v>
      </c>
      <c r="AY150" s="92" t="e">
        <f ca="true">+IF(AND(ISNUMBER(OFFSET('Sanitation Data'!$I$12,0,10*ROW('Sanitation Data'!I144))),'Data Summary'!DN150="Yes"),OFFSET('Sanitation Data'!$I$12,0,10*ROW('Sanitation Data'!I144)),NA())</f>
        <v>#N/A</v>
      </c>
      <c r="AZ150" s="93" t="e">
        <f ca="true">+IF(AND(ISNUMBER(OFFSET('Hygiene Data'!$D$5,0,10*ROW('Hygiene Data'!D144))),'Data Summary'!DO150="Yes"),OFFSET('Hygiene Data'!$D$5,0,10*ROW('Hygiene Data'!D144)),NA())</f>
        <v>#N/A</v>
      </c>
      <c r="BA150" s="93" t="e">
        <f ca="true">+IF(AND(ISNUMBER(OFFSET('Hygiene Data'!$D$7,0,10*ROW('Hygiene Data'!D144))),'Data Summary'!DP150="Yes"),OFFSET('Hygiene Data'!$D$7,0,10*ROW('Hygiene Data'!D144)),NA())</f>
        <v>#N/A</v>
      </c>
      <c r="BB150" s="93" t="e">
        <f ca="true">+IF(AND(ISNUMBER(OFFSET('Hygiene Data'!$D$9,0,10*ROW('Hygiene Data'!D144))),'Data Summary'!DQ150="Yes"),OFFSET('Hygiene Data'!$D$9,0,10*ROW('Hygiene Data'!D144)),NA())</f>
        <v>#N/A</v>
      </c>
      <c r="BC150" s="93" t="e">
        <f ca="true">+IF(AND(ISNUMBER(OFFSET('Hygiene Data'!$E$5,0,10*ROW('Hygiene Data'!E144))),'Data Summary'!DR150="Yes"),OFFSET('Hygiene Data'!$E$5,0,10*ROW('Hygiene Data'!E144)),NA())</f>
        <v>#N/A</v>
      </c>
      <c r="BD150" s="93" t="e">
        <f ca="true">+IF(AND(ISNUMBER(OFFSET('Hygiene Data'!$E$7,0,10*ROW('Hygiene Data'!E144))),'Data Summary'!DS150="Yes"),OFFSET('Hygiene Data'!$E$7,0,10*ROW('Hygiene Data'!E144)),NA())</f>
        <v>#N/A</v>
      </c>
      <c r="BE150" s="93" t="e">
        <f ca="true">+IF(AND(ISNUMBER(OFFSET('Hygiene Data'!$E$9,0,10*ROW('Hygiene Data'!E144))),'Data Summary'!DT150="Yes"),OFFSET('Hygiene Data'!$E$9,0,10*ROW('Hygiene Data'!E144)),NA())</f>
        <v>#N/A</v>
      </c>
      <c r="BF150" s="93" t="e">
        <f ca="true">+IF(AND(ISNUMBER(OFFSET('Hygiene Data'!$F$5,0,10*ROW('Hygiene Data'!F144))),'Data Summary'!DU150="Yes"),OFFSET('Hygiene Data'!$F$5,0,10*ROW('Hygiene Data'!F144)),NA())</f>
        <v>#N/A</v>
      </c>
      <c r="BG150" s="93" t="e">
        <f ca="true">+IF(AND(ISNUMBER(OFFSET('Hygiene Data'!$F$7,0,10*ROW('Hygiene Data'!F144))),'Data Summary'!DV150="Yes"),OFFSET('Hygiene Data'!$F$7,0,10*ROW('Hygiene Data'!F144)),NA())</f>
        <v>#N/A</v>
      </c>
      <c r="BH150" s="93" t="e">
        <f ca="true">+IF(AND(ISNUMBER(OFFSET('Hygiene Data'!$F$9,0,10*ROW('Hygiene Data'!F144))),'Data Summary'!DW150="Yes"),OFFSET('Hygiene Data'!$F$9,0,10*ROW('Hygiene Data'!F144)),NA())</f>
        <v>#N/A</v>
      </c>
      <c r="BI150" s="93" t="e">
        <f ca="true">+IF(AND(ISNUMBER(OFFSET('Hygiene Data'!$G$5,0,10*ROW('Hygiene Data'!G144))),'Data Summary'!DX150="Yes"),OFFSET('Hygiene Data'!$G$5,0,10*ROW('Hygiene Data'!G144)),NA())</f>
        <v>#N/A</v>
      </c>
      <c r="BJ150" s="93" t="e">
        <f ca="true">+IF(AND(ISNUMBER(OFFSET('Hygiene Data'!$G$7,0,10*ROW('Hygiene Data'!G144))),'Data Summary'!DY150="Yes"),OFFSET('Hygiene Data'!$G$7,0,10*ROW('Hygiene Data'!G144)),NA())</f>
        <v>#N/A</v>
      </c>
      <c r="BK150" s="93" t="e">
        <f ca="true">+IF(AND(ISNUMBER(OFFSET('Hygiene Data'!$G$9,0,10*ROW('Hygiene Data'!G144))),'Data Summary'!DZ150="Yes"),OFFSET('Hygiene Data'!$G$9,0,10*ROW('Hygiene Data'!G144)),NA())</f>
        <v>#N/A</v>
      </c>
      <c r="BL150" s="93" t="e">
        <f ca="true">+IF(AND(ISNUMBER(OFFSET('Hygiene Data'!$H$5,0,10*ROW('Hygiene Data'!H144))),'Data Summary'!EA150="Yes"),OFFSET('Hygiene Data'!$H$5,0,10*ROW('Hygiene Data'!H144)),NA())</f>
        <v>#N/A</v>
      </c>
      <c r="BM150" s="93" t="e">
        <f ca="true">+IF(AND(ISNUMBER(OFFSET('Hygiene Data'!$H$7,0,10*ROW('Hygiene Data'!H144))),'Data Summary'!EB150="Yes"),OFFSET('Hygiene Data'!$H$7,0,10*ROW('Hygiene Data'!H144)),NA())</f>
        <v>#N/A</v>
      </c>
      <c r="BN150" s="93" t="e">
        <f ca="true">+IF(AND(ISNUMBER(OFFSET('Hygiene Data'!$H$9,0,10*ROW('Hygiene Data'!H144))),'Data Summary'!EC150="Yes"),OFFSET('Hygiene Data'!$H$9,0,10*ROW('Hygiene Data'!H144)),NA())</f>
        <v>#N/A</v>
      </c>
      <c r="BO150" s="93" t="e">
        <f ca="true">+IF(AND(ISNUMBER(OFFSET('Hygiene Data'!$I$5,0,10*ROW('Hygiene Data'!I144))),'Data Summary'!ED150="Yes"),OFFSET('Hygiene Data'!$I$5,0,10*ROW('Hygiene Data'!I144)),NA())</f>
        <v>#N/A</v>
      </c>
      <c r="BP150" s="93" t="e">
        <f ca="true">+IF(AND(ISNUMBER(OFFSET('Hygiene Data'!$I$7,0,10*ROW('Hygiene Data'!I144))),'Data Summary'!EE150="Yes"),OFFSET('Hygiene Data'!$I$7,0,10*ROW('Hygiene Data'!I144)),NA())</f>
        <v>#N/A</v>
      </c>
      <c r="BQ150" s="93" t="e">
        <f ca="true">+IF(AND(ISNUMBER(OFFSET('Hygiene Data'!$I$9,0,10*ROW('Hygiene Data'!I144))),'Data Summary'!EF150="Yes"),OFFSET('Hygiene Data'!$I$9,0,10*ROW('Hygiene Data'!I144)),NA())</f>
        <v>#N/A</v>
      </c>
    </row>
    <row xmlns:x14ac="http://schemas.microsoft.com/office/spreadsheetml/2009/9/ac" r="151" x14ac:dyDescent="0.2">
      <c r="A151" s="325" t="e">
        <f ca="true">+RIGHT('Data Summary'!A151,LEN('Data Summary'!A151)-9)</f>
        <v>#VALUE!</v>
      </c>
      <c r="B151" s="35" t="str">
        <f ca="true">+IF(ISTEXT('Data Summary'!B151),'Data Summary'!B151,"")</f>
        <v/>
      </c>
      <c r="C151" s="324" t="e">
        <f ca="true">+VALUE('Data Summary'!C151)</f>
        <v>#VALUE!</v>
      </c>
      <c r="D151" s="91" t="e">
        <f ca="true">+IF(AND(ISNUMBER(OFFSET('Water Data'!$D$4,0,10*ROW('Water Data'!D145))),'Data Summary'!BS151="Yes"),100-OFFSET('Water Data'!$D$4,0,10*ROW('Water Data'!D145)),NA())</f>
        <v>#N/A</v>
      </c>
      <c r="E151" s="91" t="e">
        <f ca="true">+IF(AND(ISNUMBER(OFFSET('Water Data'!$D$6,0,10*ROW('Water Data'!D145))),'Data Summary'!BT151="Yes"),OFFSET('Water Data'!$D$6,0,10*ROW('Water Data'!D145)),NA())</f>
        <v>#N/A</v>
      </c>
      <c r="F151" s="91" t="e">
        <f ca="true">+IF(AND(ISNUMBER(OFFSET('Water Data'!$D$9,0,10*ROW('Water Data'!D145))),'Data Summary'!BU151="Yes"),OFFSET('Water Data'!$D$9,0,10*ROW('Water Data'!D145)),NA())</f>
        <v>#N/A</v>
      </c>
      <c r="G151" s="91" t="e">
        <f ca="true">+IF(AND(ISNUMBER(OFFSET('Water Data'!$E$4,0,10*ROW('Water Data'!E145))),'Data Summary'!BV151="Yes"),100-OFFSET('Water Data'!$E$4,0,10*ROW('Water Data'!E145)),NA())</f>
        <v>#N/A</v>
      </c>
      <c r="H151" s="91" t="e">
        <f ca="true">+IF(AND(ISNUMBER(OFFSET('Water Data'!$E$6,0,10*ROW('Water Data'!E145))),'Data Summary'!BW151="Yes"),OFFSET('Water Data'!$E$6,0,10*ROW('Water Data'!E145)),NA())</f>
        <v>#N/A</v>
      </c>
      <c r="I151" s="91" t="e">
        <f ca="true">+IF(AND(ISNUMBER(OFFSET('Water Data'!$E$9,0,10*ROW('Water Data'!E145))),'Data Summary'!BX151="Yes"),OFFSET('Water Data'!$E$9,0,10*ROW('Water Data'!E145)),NA())</f>
        <v>#N/A</v>
      </c>
      <c r="J151" s="91" t="e">
        <f ca="true">+IF(AND(ISNUMBER(OFFSET('Water Data'!$F$4,0,10*ROW('Water Data'!F145))),'Data Summary'!BY151="Yes"),100-OFFSET('Water Data'!$F$4,0,10*ROW('Water Data'!F145)),NA())</f>
        <v>#N/A</v>
      </c>
      <c r="K151" s="91" t="e">
        <f ca="true">+IF(AND(ISNUMBER(OFFSET('Water Data'!$F$6,0,10*ROW('Water Data'!F145))),'Data Summary'!BZ151="Yes"),OFFSET('Water Data'!$F$6,0,10*ROW('Water Data'!F145)),NA())</f>
        <v>#N/A</v>
      </c>
      <c r="L151" s="91" t="e">
        <f ca="true">+IF(AND(ISNUMBER(OFFSET('Water Data'!$F$9,0,10*ROW('Water Data'!F145))),'Data Summary'!CA151="Yes"),OFFSET('Water Data'!$F$9,0,10*ROW('Water Data'!F145)),NA())</f>
        <v>#N/A</v>
      </c>
      <c r="M151" s="91" t="e">
        <f ca="true">+IF(AND(ISNUMBER(OFFSET('Water Data'!$G$4,0,10*ROW('Water Data'!G145))),'Data Summary'!CB151="Yes"),100-OFFSET('Water Data'!$G$4,0,10*ROW('Water Data'!G145)),NA())</f>
        <v>#N/A</v>
      </c>
      <c r="N151" s="91" t="e">
        <f ca="true">+IF(AND(ISNUMBER(OFFSET('Water Data'!$G$6,0,10*ROW('Water Data'!G145))),'Data Summary'!CC151="Yes"),OFFSET('Water Data'!$G$6,0,10*ROW('Water Data'!G145)),NA())</f>
        <v>#N/A</v>
      </c>
      <c r="O151" s="91" t="e">
        <f ca="true">+IF(AND(ISNUMBER(OFFSET('Water Data'!$G$9,0,10*ROW('Water Data'!G145))),'Data Summary'!CD151="Yes"),OFFSET('Water Data'!$G$9,0,10*ROW('Water Data'!G145)),NA())</f>
        <v>#N/A</v>
      </c>
      <c r="P151" s="91" t="e">
        <f ca="true">+IF(AND(ISNUMBER(OFFSET('Water Data'!$H$4,0,10*ROW('Water Data'!H145))),'Data Summary'!CE151="Yes"),100-OFFSET('Water Data'!$H$4,0,10*ROW('Water Data'!H145)),NA())</f>
        <v>#N/A</v>
      </c>
      <c r="Q151" s="91" t="e">
        <f ca="true">+IF(AND(ISNUMBER(OFFSET('Water Data'!$H$6,0,10*ROW('Water Data'!H145))),'Data Summary'!CF151="Yes"),OFFSET('Water Data'!$H$6,0,10*ROW('Water Data'!H145)),NA())</f>
        <v>#N/A</v>
      </c>
      <c r="R151" s="91" t="e">
        <f ca="true">+IF(AND(ISNUMBER(OFFSET('Water Data'!$H$9,0,10*ROW('Water Data'!H145))),'Data Summary'!CG151="Yes"),OFFSET('Water Data'!$H$9,0,10*ROW('Water Data'!H145)),NA())</f>
        <v>#N/A</v>
      </c>
      <c r="S151" s="91" t="e">
        <f ca="true">+IF(AND(ISNUMBER(OFFSET('Water Data'!$I$4,0,10*ROW('Water Data'!I145))),'Data Summary'!CH151="Yes"),100-OFFSET('Water Data'!$I$4,0,10*ROW('Water Data'!I145)),NA())</f>
        <v>#N/A</v>
      </c>
      <c r="T151" s="91" t="e">
        <f ca="true">+IF(AND(ISNUMBER(OFFSET('Water Data'!$I$6,0,10*ROW('Water Data'!I145))),'Data Summary'!CI151="Yes"),OFFSET('Water Data'!$I$6,0,10*ROW('Water Data'!I145)),NA())</f>
        <v>#N/A</v>
      </c>
      <c r="U151" s="91" t="e">
        <f ca="true">+IF(AND(ISNUMBER(OFFSET('Water Data'!$I$9,0,10*ROW('Water Data'!I145))),'Data Summary'!CJ151="Yes"),OFFSET('Water Data'!$I$9,0,10*ROW('Water Data'!I145)),NA())</f>
        <v>#N/A</v>
      </c>
      <c r="V151" s="92" t="e">
        <f ca="true">+IF(AND(ISNUMBER(OFFSET('Sanitation Data'!$D$4,0,10*ROW('Sanitation Data'!D145))),'Data Summary'!CK151="Yes"),100-OFFSET('Sanitation Data'!$D$4,0,10*ROW('Sanitation Data'!D145)),NA())</f>
        <v>#N/A</v>
      </c>
      <c r="W151" s="92" t="e">
        <f ca="true">+IF(AND(ISNUMBER(OFFSET('Sanitation Data'!$D$6,0,10*ROW('Sanitation Data'!D145))),'Data Summary'!CL151="Yes"),OFFSET('Sanitation Data'!$D$6,0,10*ROW('Sanitation Data'!D145)),NA())</f>
        <v>#N/A</v>
      </c>
      <c r="X151" s="92" t="e">
        <f ca="true">+IF(AND(ISNUMBER(OFFSET('Sanitation Data'!$D$10,0,10*ROW('Sanitation Data'!D145))),'Data Summary'!CM151="Yes"),OFFSET('Sanitation Data'!$D$10,0,10*ROW('Sanitation Data'!D145)),NA())</f>
        <v>#N/A</v>
      </c>
      <c r="Y151" s="92" t="e">
        <f ca="true">+IF(AND(ISNUMBER(OFFSET('Sanitation Data'!$D$11,0,10*ROW('Sanitation Data'!D145))),'Data Summary'!CN151="Yes"),OFFSET('Sanitation Data'!$D$11,0,10*ROW('Sanitation Data'!D145)),NA())</f>
        <v>#N/A</v>
      </c>
      <c r="Z151" s="92" t="e">
        <f ca="true">+IF(AND(ISNUMBER(OFFSET('Sanitation Data'!$D$12,0,10*ROW('Sanitation Data'!D145))),'Data Summary'!CO151="Yes"),OFFSET('Sanitation Data'!$D$12,0,10*ROW('Sanitation Data'!D145)),NA())</f>
        <v>#N/A</v>
      </c>
      <c r="AA151" s="92" t="e">
        <f ca="true">+IF(AND(ISNUMBER(OFFSET('Sanitation Data'!$E$4,0,10*ROW('Sanitation Data'!E145))),'Data Summary'!CP151="Yes"),100-OFFSET('Sanitation Data'!$E$4,0,10*ROW('Sanitation Data'!E145)),NA())</f>
        <v>#N/A</v>
      </c>
      <c r="AB151" s="92" t="e">
        <f ca="true">+IF(AND(ISNUMBER(OFFSET('Sanitation Data'!$E$6,0,10*ROW('Sanitation Data'!E145))),'Data Summary'!CQ151="Yes"),OFFSET('Sanitation Data'!$E$6,0,10*ROW('Sanitation Data'!E145)),NA())</f>
        <v>#N/A</v>
      </c>
      <c r="AC151" s="92" t="e">
        <f ca="true">+IF(AND(ISNUMBER(OFFSET('Sanitation Data'!$E$10,0,10*ROW('Sanitation Data'!E145))),'Data Summary'!CR151="Yes"),OFFSET('Sanitation Data'!$E$10,0,10*ROW('Sanitation Data'!E145)),NA())</f>
        <v>#N/A</v>
      </c>
      <c r="AD151" s="92" t="e">
        <f ca="true">+IF(AND(ISNUMBER(OFFSET('Sanitation Data'!$E$11,0,10*ROW('Sanitation Data'!E145))),'Data Summary'!CS151="Yes"),OFFSET('Sanitation Data'!$E$11,0,10*ROW('Sanitation Data'!E145)),NA())</f>
        <v>#N/A</v>
      </c>
      <c r="AE151" s="92" t="e">
        <f ca="true">+IF(AND(ISNUMBER(OFFSET('Sanitation Data'!$E$12,0,10*ROW('Sanitation Data'!E145))),'Data Summary'!CT151="Yes"),OFFSET('Sanitation Data'!$E$12,0,10*ROW('Sanitation Data'!E145)),NA())</f>
        <v>#N/A</v>
      </c>
      <c r="AF151" s="92" t="e">
        <f ca="true">+IF(AND(ISNUMBER(OFFSET('Sanitation Data'!$F$4,0,10*ROW('Sanitation Data'!F145))),'Data Summary'!CU151="Yes"),100-OFFSET('Sanitation Data'!$F$4,0,10*ROW('Sanitation Data'!F145)),NA())</f>
        <v>#N/A</v>
      </c>
      <c r="AG151" s="92" t="e">
        <f ca="true">+IF(AND(ISNUMBER(OFFSET('Sanitation Data'!$F$6,0,10*ROW('Sanitation Data'!F145))),'Data Summary'!CV151="Yes"),OFFSET('Sanitation Data'!$F$6,0,10*ROW('Sanitation Data'!F145)),NA())</f>
        <v>#N/A</v>
      </c>
      <c r="AH151" s="92" t="e">
        <f ca="true">+IF(AND(ISNUMBER(OFFSET('Sanitation Data'!$F$10,0,10*ROW('Sanitation Data'!F145))),'Data Summary'!CW151="Yes"),OFFSET('Sanitation Data'!$F$10,0,10*ROW('Sanitation Data'!F145)),NA())</f>
        <v>#N/A</v>
      </c>
      <c r="AI151" s="92" t="e">
        <f ca="true">+IF(AND(ISNUMBER(OFFSET('Sanitation Data'!$F$11,0,10*ROW('Sanitation Data'!F145))),'Data Summary'!CX151="Yes"),OFFSET('Sanitation Data'!$F$11,0,10*ROW('Sanitation Data'!F145)),NA())</f>
        <v>#N/A</v>
      </c>
      <c r="AJ151" s="92" t="e">
        <f ca="true">+IF(AND(ISNUMBER(OFFSET('Sanitation Data'!$F$12,0,10*ROW('Sanitation Data'!F145))),'Data Summary'!CY151="Yes"),OFFSET('Sanitation Data'!$F$12,0,10*ROW('Sanitation Data'!F145)),NA())</f>
        <v>#N/A</v>
      </c>
      <c r="AK151" s="92" t="e">
        <f ca="true">+IF(AND(ISNUMBER(OFFSET('Sanitation Data'!$G$4,0,10*ROW('Sanitation Data'!G145))),'Data Summary'!CZ151="Yes"),100-OFFSET('Sanitation Data'!$G$4,0,10*ROW('Sanitation Data'!G145)),NA())</f>
        <v>#N/A</v>
      </c>
      <c r="AL151" s="92" t="e">
        <f ca="true">+IF(AND(ISNUMBER(OFFSET('Sanitation Data'!$G$6,0,10*ROW('Sanitation Data'!G145))),'Data Summary'!DA151="Yes"),OFFSET('Sanitation Data'!$G$6,0,10*ROW('Sanitation Data'!G145)),NA())</f>
        <v>#N/A</v>
      </c>
      <c r="AM151" s="92" t="e">
        <f ca="true">+IF(AND(ISNUMBER(OFFSET('Sanitation Data'!$G$10,0,10*ROW('Sanitation Data'!G145))),'Data Summary'!DB151="Yes"),OFFSET('Sanitation Data'!$G$10,0,10*ROW('Sanitation Data'!G145)),NA())</f>
        <v>#N/A</v>
      </c>
      <c r="AN151" s="92" t="e">
        <f ca="true">+IF(AND(ISNUMBER(OFFSET('Sanitation Data'!$G$11,0,10*ROW('Sanitation Data'!G145))),'Data Summary'!DC151="Yes"),OFFSET('Sanitation Data'!$G$11,0,10*ROW('Sanitation Data'!G145)),NA())</f>
        <v>#N/A</v>
      </c>
      <c r="AO151" s="92" t="e">
        <f ca="true">+IF(AND(ISNUMBER(OFFSET('Sanitation Data'!$G$12,0,10*ROW('Sanitation Data'!G145))),'Data Summary'!DD151="Yes"),OFFSET('Sanitation Data'!$G$12,0,10*ROW('Sanitation Data'!G145)),NA())</f>
        <v>#N/A</v>
      </c>
      <c r="AP151" s="92" t="e">
        <f ca="true">+IF(AND(ISNUMBER(OFFSET('Sanitation Data'!$H$4,0,10*ROW('Sanitation Data'!H145))),'Data Summary'!DE151="Yes"),100-OFFSET('Sanitation Data'!$H$4,0,10*ROW('Sanitation Data'!H145)),NA())</f>
        <v>#N/A</v>
      </c>
      <c r="AQ151" s="92" t="e">
        <f ca="true">+IF(AND(ISNUMBER(OFFSET('Sanitation Data'!$H$6,0,10*ROW('Sanitation Data'!H145))),'Data Summary'!DF151="Yes"),OFFSET('Sanitation Data'!$H$6,0,10*ROW('Sanitation Data'!H145)),NA())</f>
        <v>#N/A</v>
      </c>
      <c r="AR151" s="92" t="e">
        <f ca="true">+IF(AND(ISNUMBER(OFFSET('Sanitation Data'!$H$10,0,10*ROW('Sanitation Data'!H145))),'Data Summary'!DG151="Yes"),OFFSET('Sanitation Data'!$H$10,0,10*ROW('Sanitation Data'!H145)),NA())</f>
        <v>#N/A</v>
      </c>
      <c r="AS151" s="92" t="e">
        <f ca="true">+IF(AND(ISNUMBER(OFFSET('Sanitation Data'!$H$11,0,10*ROW('Sanitation Data'!H145))),'Data Summary'!DH151="Yes"),OFFSET('Sanitation Data'!$H$11,0,10*ROW('Sanitation Data'!H145)),NA())</f>
        <v>#N/A</v>
      </c>
      <c r="AT151" s="92" t="e">
        <f ca="true">+IF(AND(ISNUMBER(OFFSET('Sanitation Data'!$H$12,0,10*ROW('Sanitation Data'!H145))),'Data Summary'!DI151="Yes"),OFFSET('Sanitation Data'!$H$12,0,10*ROW('Sanitation Data'!H145)),NA())</f>
        <v>#N/A</v>
      </c>
      <c r="AU151" s="92" t="e">
        <f ca="true">+IF(AND(ISNUMBER(OFFSET('Sanitation Data'!$I$4,0,10*ROW('Sanitation Data'!I145))),'Data Summary'!DJ151="Yes"),100-OFFSET('Sanitation Data'!$I$4,0,10*ROW('Sanitation Data'!I145)),NA())</f>
        <v>#N/A</v>
      </c>
      <c r="AV151" s="92" t="e">
        <f ca="true">+IF(AND(ISNUMBER(OFFSET('Sanitation Data'!$I$6,0,10*ROW('Sanitation Data'!I145))),'Data Summary'!DK151="Yes"),OFFSET('Sanitation Data'!$I$6,0,10*ROW('Sanitation Data'!I145)),NA())</f>
        <v>#N/A</v>
      </c>
      <c r="AW151" s="92" t="e">
        <f ca="true">+IF(AND(ISNUMBER(OFFSET('Sanitation Data'!$I$10,0,10*ROW('Sanitation Data'!I145))),'Data Summary'!DL151="Yes"),OFFSET('Sanitation Data'!$I$10,0,10*ROW('Sanitation Data'!I145)),NA())</f>
        <v>#N/A</v>
      </c>
      <c r="AX151" s="92" t="e">
        <f ca="true">+IF(AND(ISNUMBER(OFFSET('Sanitation Data'!$I$11,0,10*ROW('Sanitation Data'!I145))),'Data Summary'!DM151="Yes"),OFFSET('Sanitation Data'!$I$11,0,10*ROW('Sanitation Data'!I145)),NA())</f>
        <v>#N/A</v>
      </c>
      <c r="AY151" s="92" t="e">
        <f ca="true">+IF(AND(ISNUMBER(OFFSET('Sanitation Data'!$I$12,0,10*ROW('Sanitation Data'!I145))),'Data Summary'!DN151="Yes"),OFFSET('Sanitation Data'!$I$12,0,10*ROW('Sanitation Data'!I145)),NA())</f>
        <v>#N/A</v>
      </c>
      <c r="AZ151" s="93" t="e">
        <f ca="true">+IF(AND(ISNUMBER(OFFSET('Hygiene Data'!$D$5,0,10*ROW('Hygiene Data'!D145))),'Data Summary'!DO151="Yes"),OFFSET('Hygiene Data'!$D$5,0,10*ROW('Hygiene Data'!D145)),NA())</f>
        <v>#N/A</v>
      </c>
      <c r="BA151" s="93" t="e">
        <f ca="true">+IF(AND(ISNUMBER(OFFSET('Hygiene Data'!$D$7,0,10*ROW('Hygiene Data'!D145))),'Data Summary'!DP151="Yes"),OFFSET('Hygiene Data'!$D$7,0,10*ROW('Hygiene Data'!D145)),NA())</f>
        <v>#N/A</v>
      </c>
      <c r="BB151" s="93" t="e">
        <f ca="true">+IF(AND(ISNUMBER(OFFSET('Hygiene Data'!$D$9,0,10*ROW('Hygiene Data'!D145))),'Data Summary'!DQ151="Yes"),OFFSET('Hygiene Data'!$D$9,0,10*ROW('Hygiene Data'!D145)),NA())</f>
        <v>#N/A</v>
      </c>
      <c r="BC151" s="93" t="e">
        <f ca="true">+IF(AND(ISNUMBER(OFFSET('Hygiene Data'!$E$5,0,10*ROW('Hygiene Data'!E145))),'Data Summary'!DR151="Yes"),OFFSET('Hygiene Data'!$E$5,0,10*ROW('Hygiene Data'!E145)),NA())</f>
        <v>#N/A</v>
      </c>
      <c r="BD151" s="93" t="e">
        <f ca="true">+IF(AND(ISNUMBER(OFFSET('Hygiene Data'!$E$7,0,10*ROW('Hygiene Data'!E145))),'Data Summary'!DS151="Yes"),OFFSET('Hygiene Data'!$E$7,0,10*ROW('Hygiene Data'!E145)),NA())</f>
        <v>#N/A</v>
      </c>
      <c r="BE151" s="93" t="e">
        <f ca="true">+IF(AND(ISNUMBER(OFFSET('Hygiene Data'!$E$9,0,10*ROW('Hygiene Data'!E145))),'Data Summary'!DT151="Yes"),OFFSET('Hygiene Data'!$E$9,0,10*ROW('Hygiene Data'!E145)),NA())</f>
        <v>#N/A</v>
      </c>
      <c r="BF151" s="93" t="e">
        <f ca="true">+IF(AND(ISNUMBER(OFFSET('Hygiene Data'!$F$5,0,10*ROW('Hygiene Data'!F145))),'Data Summary'!DU151="Yes"),OFFSET('Hygiene Data'!$F$5,0,10*ROW('Hygiene Data'!F145)),NA())</f>
        <v>#N/A</v>
      </c>
      <c r="BG151" s="93" t="e">
        <f ca="true">+IF(AND(ISNUMBER(OFFSET('Hygiene Data'!$F$7,0,10*ROW('Hygiene Data'!F145))),'Data Summary'!DV151="Yes"),OFFSET('Hygiene Data'!$F$7,0,10*ROW('Hygiene Data'!F145)),NA())</f>
        <v>#N/A</v>
      </c>
      <c r="BH151" s="93" t="e">
        <f ca="true">+IF(AND(ISNUMBER(OFFSET('Hygiene Data'!$F$9,0,10*ROW('Hygiene Data'!F145))),'Data Summary'!DW151="Yes"),OFFSET('Hygiene Data'!$F$9,0,10*ROW('Hygiene Data'!F145)),NA())</f>
        <v>#N/A</v>
      </c>
      <c r="BI151" s="93" t="e">
        <f ca="true">+IF(AND(ISNUMBER(OFFSET('Hygiene Data'!$G$5,0,10*ROW('Hygiene Data'!G145))),'Data Summary'!DX151="Yes"),OFFSET('Hygiene Data'!$G$5,0,10*ROW('Hygiene Data'!G145)),NA())</f>
        <v>#N/A</v>
      </c>
      <c r="BJ151" s="93" t="e">
        <f ca="true">+IF(AND(ISNUMBER(OFFSET('Hygiene Data'!$G$7,0,10*ROW('Hygiene Data'!G145))),'Data Summary'!DY151="Yes"),OFFSET('Hygiene Data'!$G$7,0,10*ROW('Hygiene Data'!G145)),NA())</f>
        <v>#N/A</v>
      </c>
      <c r="BK151" s="93" t="e">
        <f ca="true">+IF(AND(ISNUMBER(OFFSET('Hygiene Data'!$G$9,0,10*ROW('Hygiene Data'!G145))),'Data Summary'!DZ151="Yes"),OFFSET('Hygiene Data'!$G$9,0,10*ROW('Hygiene Data'!G145)),NA())</f>
        <v>#N/A</v>
      </c>
      <c r="BL151" s="93" t="e">
        <f ca="true">+IF(AND(ISNUMBER(OFFSET('Hygiene Data'!$H$5,0,10*ROW('Hygiene Data'!H145))),'Data Summary'!EA151="Yes"),OFFSET('Hygiene Data'!$H$5,0,10*ROW('Hygiene Data'!H145)),NA())</f>
        <v>#N/A</v>
      </c>
      <c r="BM151" s="93" t="e">
        <f ca="true">+IF(AND(ISNUMBER(OFFSET('Hygiene Data'!$H$7,0,10*ROW('Hygiene Data'!H145))),'Data Summary'!EB151="Yes"),OFFSET('Hygiene Data'!$H$7,0,10*ROW('Hygiene Data'!H145)),NA())</f>
        <v>#N/A</v>
      </c>
      <c r="BN151" s="93" t="e">
        <f ca="true">+IF(AND(ISNUMBER(OFFSET('Hygiene Data'!$H$9,0,10*ROW('Hygiene Data'!H145))),'Data Summary'!EC151="Yes"),OFFSET('Hygiene Data'!$H$9,0,10*ROW('Hygiene Data'!H145)),NA())</f>
        <v>#N/A</v>
      </c>
      <c r="BO151" s="93" t="e">
        <f ca="true">+IF(AND(ISNUMBER(OFFSET('Hygiene Data'!$I$5,0,10*ROW('Hygiene Data'!I145))),'Data Summary'!ED151="Yes"),OFFSET('Hygiene Data'!$I$5,0,10*ROW('Hygiene Data'!I145)),NA())</f>
        <v>#N/A</v>
      </c>
      <c r="BP151" s="93" t="e">
        <f ca="true">+IF(AND(ISNUMBER(OFFSET('Hygiene Data'!$I$7,0,10*ROW('Hygiene Data'!I145))),'Data Summary'!EE151="Yes"),OFFSET('Hygiene Data'!$I$7,0,10*ROW('Hygiene Data'!I145)),NA())</f>
        <v>#N/A</v>
      </c>
      <c r="BQ151" s="93" t="e">
        <f ca="true">+IF(AND(ISNUMBER(OFFSET('Hygiene Data'!$I$9,0,10*ROW('Hygiene Data'!I145))),'Data Summary'!EF151="Yes"),OFFSET('Hygiene Data'!$I$9,0,10*ROW('Hygiene Data'!I145)),NA())</f>
        <v>#N/A</v>
      </c>
    </row>
    <row xmlns:x14ac="http://schemas.microsoft.com/office/spreadsheetml/2009/9/ac" r="152" x14ac:dyDescent="0.2">
      <c r="A152" s="325" t="e">
        <f ca="true">+RIGHT('Data Summary'!A152,LEN('Data Summary'!A152)-9)</f>
        <v>#VALUE!</v>
      </c>
      <c r="B152" s="35" t="str">
        <f ca="true">+IF(ISTEXT('Data Summary'!B152),'Data Summary'!B152,"")</f>
        <v/>
      </c>
      <c r="C152" s="324" t="e">
        <f ca="true">+VALUE('Data Summary'!C152)</f>
        <v>#VALUE!</v>
      </c>
      <c r="D152" s="91" t="e">
        <f ca="true">+IF(AND(ISNUMBER(OFFSET('Water Data'!$D$4,0,10*ROW('Water Data'!D146))),'Data Summary'!BS152="Yes"),100-OFFSET('Water Data'!$D$4,0,10*ROW('Water Data'!D146)),NA())</f>
        <v>#N/A</v>
      </c>
      <c r="E152" s="91" t="e">
        <f ca="true">+IF(AND(ISNUMBER(OFFSET('Water Data'!$D$6,0,10*ROW('Water Data'!D146))),'Data Summary'!BT152="Yes"),OFFSET('Water Data'!$D$6,0,10*ROW('Water Data'!D146)),NA())</f>
        <v>#N/A</v>
      </c>
      <c r="F152" s="91" t="e">
        <f ca="true">+IF(AND(ISNUMBER(OFFSET('Water Data'!$D$9,0,10*ROW('Water Data'!D146))),'Data Summary'!BU152="Yes"),OFFSET('Water Data'!$D$9,0,10*ROW('Water Data'!D146)),NA())</f>
        <v>#N/A</v>
      </c>
      <c r="G152" s="91" t="e">
        <f ca="true">+IF(AND(ISNUMBER(OFFSET('Water Data'!$E$4,0,10*ROW('Water Data'!E146))),'Data Summary'!BV152="Yes"),100-OFFSET('Water Data'!$E$4,0,10*ROW('Water Data'!E146)),NA())</f>
        <v>#N/A</v>
      </c>
      <c r="H152" s="91" t="e">
        <f ca="true">+IF(AND(ISNUMBER(OFFSET('Water Data'!$E$6,0,10*ROW('Water Data'!E146))),'Data Summary'!BW152="Yes"),OFFSET('Water Data'!$E$6,0,10*ROW('Water Data'!E146)),NA())</f>
        <v>#N/A</v>
      </c>
      <c r="I152" s="91" t="e">
        <f ca="true">+IF(AND(ISNUMBER(OFFSET('Water Data'!$E$9,0,10*ROW('Water Data'!E146))),'Data Summary'!BX152="Yes"),OFFSET('Water Data'!$E$9,0,10*ROW('Water Data'!E146)),NA())</f>
        <v>#N/A</v>
      </c>
      <c r="J152" s="91" t="e">
        <f ca="true">+IF(AND(ISNUMBER(OFFSET('Water Data'!$F$4,0,10*ROW('Water Data'!F146))),'Data Summary'!BY152="Yes"),100-OFFSET('Water Data'!$F$4,0,10*ROW('Water Data'!F146)),NA())</f>
        <v>#N/A</v>
      </c>
      <c r="K152" s="91" t="e">
        <f ca="true">+IF(AND(ISNUMBER(OFFSET('Water Data'!$F$6,0,10*ROW('Water Data'!F146))),'Data Summary'!BZ152="Yes"),OFFSET('Water Data'!$F$6,0,10*ROW('Water Data'!F146)),NA())</f>
        <v>#N/A</v>
      </c>
      <c r="L152" s="91" t="e">
        <f ca="true">+IF(AND(ISNUMBER(OFFSET('Water Data'!$F$9,0,10*ROW('Water Data'!F146))),'Data Summary'!CA152="Yes"),OFFSET('Water Data'!$F$9,0,10*ROW('Water Data'!F146)),NA())</f>
        <v>#N/A</v>
      </c>
      <c r="M152" s="91" t="e">
        <f ca="true">+IF(AND(ISNUMBER(OFFSET('Water Data'!$G$4,0,10*ROW('Water Data'!G146))),'Data Summary'!CB152="Yes"),100-OFFSET('Water Data'!$G$4,0,10*ROW('Water Data'!G146)),NA())</f>
        <v>#N/A</v>
      </c>
      <c r="N152" s="91" t="e">
        <f ca="true">+IF(AND(ISNUMBER(OFFSET('Water Data'!$G$6,0,10*ROW('Water Data'!G146))),'Data Summary'!CC152="Yes"),OFFSET('Water Data'!$G$6,0,10*ROW('Water Data'!G146)),NA())</f>
        <v>#N/A</v>
      </c>
      <c r="O152" s="91" t="e">
        <f ca="true">+IF(AND(ISNUMBER(OFFSET('Water Data'!$G$9,0,10*ROW('Water Data'!G146))),'Data Summary'!CD152="Yes"),OFFSET('Water Data'!$G$9,0,10*ROW('Water Data'!G146)),NA())</f>
        <v>#N/A</v>
      </c>
      <c r="P152" s="91" t="e">
        <f ca="true">+IF(AND(ISNUMBER(OFFSET('Water Data'!$H$4,0,10*ROW('Water Data'!H146))),'Data Summary'!CE152="Yes"),100-OFFSET('Water Data'!$H$4,0,10*ROW('Water Data'!H146)),NA())</f>
        <v>#N/A</v>
      </c>
      <c r="Q152" s="91" t="e">
        <f ca="true">+IF(AND(ISNUMBER(OFFSET('Water Data'!$H$6,0,10*ROW('Water Data'!H146))),'Data Summary'!CF152="Yes"),OFFSET('Water Data'!$H$6,0,10*ROW('Water Data'!H146)),NA())</f>
        <v>#N/A</v>
      </c>
      <c r="R152" s="91" t="e">
        <f ca="true">+IF(AND(ISNUMBER(OFFSET('Water Data'!$H$9,0,10*ROW('Water Data'!H146))),'Data Summary'!CG152="Yes"),OFFSET('Water Data'!$H$9,0,10*ROW('Water Data'!H146)),NA())</f>
        <v>#N/A</v>
      </c>
      <c r="S152" s="91" t="e">
        <f ca="true">+IF(AND(ISNUMBER(OFFSET('Water Data'!$I$4,0,10*ROW('Water Data'!I146))),'Data Summary'!CH152="Yes"),100-OFFSET('Water Data'!$I$4,0,10*ROW('Water Data'!I146)),NA())</f>
        <v>#N/A</v>
      </c>
      <c r="T152" s="91" t="e">
        <f ca="true">+IF(AND(ISNUMBER(OFFSET('Water Data'!$I$6,0,10*ROW('Water Data'!I146))),'Data Summary'!CI152="Yes"),OFFSET('Water Data'!$I$6,0,10*ROW('Water Data'!I146)),NA())</f>
        <v>#N/A</v>
      </c>
      <c r="U152" s="91" t="e">
        <f ca="true">+IF(AND(ISNUMBER(OFFSET('Water Data'!$I$9,0,10*ROW('Water Data'!I146))),'Data Summary'!CJ152="Yes"),OFFSET('Water Data'!$I$9,0,10*ROW('Water Data'!I146)),NA())</f>
        <v>#N/A</v>
      </c>
      <c r="V152" s="92" t="e">
        <f ca="true">+IF(AND(ISNUMBER(OFFSET('Sanitation Data'!$D$4,0,10*ROW('Sanitation Data'!D146))),'Data Summary'!CK152="Yes"),100-OFFSET('Sanitation Data'!$D$4,0,10*ROW('Sanitation Data'!D146)),NA())</f>
        <v>#N/A</v>
      </c>
      <c r="W152" s="92" t="e">
        <f ca="true">+IF(AND(ISNUMBER(OFFSET('Sanitation Data'!$D$6,0,10*ROW('Sanitation Data'!D146))),'Data Summary'!CL152="Yes"),OFFSET('Sanitation Data'!$D$6,0,10*ROW('Sanitation Data'!D146)),NA())</f>
        <v>#N/A</v>
      </c>
      <c r="X152" s="92" t="e">
        <f ca="true">+IF(AND(ISNUMBER(OFFSET('Sanitation Data'!$D$10,0,10*ROW('Sanitation Data'!D146))),'Data Summary'!CM152="Yes"),OFFSET('Sanitation Data'!$D$10,0,10*ROW('Sanitation Data'!D146)),NA())</f>
        <v>#N/A</v>
      </c>
      <c r="Y152" s="92" t="e">
        <f ca="true">+IF(AND(ISNUMBER(OFFSET('Sanitation Data'!$D$11,0,10*ROW('Sanitation Data'!D146))),'Data Summary'!CN152="Yes"),OFFSET('Sanitation Data'!$D$11,0,10*ROW('Sanitation Data'!D146)),NA())</f>
        <v>#N/A</v>
      </c>
      <c r="Z152" s="92" t="e">
        <f ca="true">+IF(AND(ISNUMBER(OFFSET('Sanitation Data'!$D$12,0,10*ROW('Sanitation Data'!D146))),'Data Summary'!CO152="Yes"),OFFSET('Sanitation Data'!$D$12,0,10*ROW('Sanitation Data'!D146)),NA())</f>
        <v>#N/A</v>
      </c>
      <c r="AA152" s="92" t="e">
        <f ca="true">+IF(AND(ISNUMBER(OFFSET('Sanitation Data'!$E$4,0,10*ROW('Sanitation Data'!E146))),'Data Summary'!CP152="Yes"),100-OFFSET('Sanitation Data'!$E$4,0,10*ROW('Sanitation Data'!E146)),NA())</f>
        <v>#N/A</v>
      </c>
      <c r="AB152" s="92" t="e">
        <f ca="true">+IF(AND(ISNUMBER(OFFSET('Sanitation Data'!$E$6,0,10*ROW('Sanitation Data'!E146))),'Data Summary'!CQ152="Yes"),OFFSET('Sanitation Data'!$E$6,0,10*ROW('Sanitation Data'!E146)),NA())</f>
        <v>#N/A</v>
      </c>
      <c r="AC152" s="92" t="e">
        <f ca="true">+IF(AND(ISNUMBER(OFFSET('Sanitation Data'!$E$10,0,10*ROW('Sanitation Data'!E146))),'Data Summary'!CR152="Yes"),OFFSET('Sanitation Data'!$E$10,0,10*ROW('Sanitation Data'!E146)),NA())</f>
        <v>#N/A</v>
      </c>
      <c r="AD152" s="92" t="e">
        <f ca="true">+IF(AND(ISNUMBER(OFFSET('Sanitation Data'!$E$11,0,10*ROW('Sanitation Data'!E146))),'Data Summary'!CS152="Yes"),OFFSET('Sanitation Data'!$E$11,0,10*ROW('Sanitation Data'!E146)),NA())</f>
        <v>#N/A</v>
      </c>
      <c r="AE152" s="92" t="e">
        <f ca="true">+IF(AND(ISNUMBER(OFFSET('Sanitation Data'!$E$12,0,10*ROW('Sanitation Data'!E146))),'Data Summary'!CT152="Yes"),OFFSET('Sanitation Data'!$E$12,0,10*ROW('Sanitation Data'!E146)),NA())</f>
        <v>#N/A</v>
      </c>
      <c r="AF152" s="92" t="e">
        <f ca="true">+IF(AND(ISNUMBER(OFFSET('Sanitation Data'!$F$4,0,10*ROW('Sanitation Data'!F146))),'Data Summary'!CU152="Yes"),100-OFFSET('Sanitation Data'!$F$4,0,10*ROW('Sanitation Data'!F146)),NA())</f>
        <v>#N/A</v>
      </c>
      <c r="AG152" s="92" t="e">
        <f ca="true">+IF(AND(ISNUMBER(OFFSET('Sanitation Data'!$F$6,0,10*ROW('Sanitation Data'!F146))),'Data Summary'!CV152="Yes"),OFFSET('Sanitation Data'!$F$6,0,10*ROW('Sanitation Data'!F146)),NA())</f>
        <v>#N/A</v>
      </c>
      <c r="AH152" s="92" t="e">
        <f ca="true">+IF(AND(ISNUMBER(OFFSET('Sanitation Data'!$F$10,0,10*ROW('Sanitation Data'!F146))),'Data Summary'!CW152="Yes"),OFFSET('Sanitation Data'!$F$10,0,10*ROW('Sanitation Data'!F146)),NA())</f>
        <v>#N/A</v>
      </c>
      <c r="AI152" s="92" t="e">
        <f ca="true">+IF(AND(ISNUMBER(OFFSET('Sanitation Data'!$F$11,0,10*ROW('Sanitation Data'!F146))),'Data Summary'!CX152="Yes"),OFFSET('Sanitation Data'!$F$11,0,10*ROW('Sanitation Data'!F146)),NA())</f>
        <v>#N/A</v>
      </c>
      <c r="AJ152" s="92" t="e">
        <f ca="true">+IF(AND(ISNUMBER(OFFSET('Sanitation Data'!$F$12,0,10*ROW('Sanitation Data'!F146))),'Data Summary'!CY152="Yes"),OFFSET('Sanitation Data'!$F$12,0,10*ROW('Sanitation Data'!F146)),NA())</f>
        <v>#N/A</v>
      </c>
      <c r="AK152" s="92" t="e">
        <f ca="true">+IF(AND(ISNUMBER(OFFSET('Sanitation Data'!$G$4,0,10*ROW('Sanitation Data'!G146))),'Data Summary'!CZ152="Yes"),100-OFFSET('Sanitation Data'!$G$4,0,10*ROW('Sanitation Data'!G146)),NA())</f>
        <v>#N/A</v>
      </c>
      <c r="AL152" s="92" t="e">
        <f ca="true">+IF(AND(ISNUMBER(OFFSET('Sanitation Data'!$G$6,0,10*ROW('Sanitation Data'!G146))),'Data Summary'!DA152="Yes"),OFFSET('Sanitation Data'!$G$6,0,10*ROW('Sanitation Data'!G146)),NA())</f>
        <v>#N/A</v>
      </c>
      <c r="AM152" s="92" t="e">
        <f ca="true">+IF(AND(ISNUMBER(OFFSET('Sanitation Data'!$G$10,0,10*ROW('Sanitation Data'!G146))),'Data Summary'!DB152="Yes"),OFFSET('Sanitation Data'!$G$10,0,10*ROW('Sanitation Data'!G146)),NA())</f>
        <v>#N/A</v>
      </c>
      <c r="AN152" s="92" t="e">
        <f ca="true">+IF(AND(ISNUMBER(OFFSET('Sanitation Data'!$G$11,0,10*ROW('Sanitation Data'!G146))),'Data Summary'!DC152="Yes"),OFFSET('Sanitation Data'!$G$11,0,10*ROW('Sanitation Data'!G146)),NA())</f>
        <v>#N/A</v>
      </c>
      <c r="AO152" s="92" t="e">
        <f ca="true">+IF(AND(ISNUMBER(OFFSET('Sanitation Data'!$G$12,0,10*ROW('Sanitation Data'!G146))),'Data Summary'!DD152="Yes"),OFFSET('Sanitation Data'!$G$12,0,10*ROW('Sanitation Data'!G146)),NA())</f>
        <v>#N/A</v>
      </c>
      <c r="AP152" s="92" t="e">
        <f ca="true">+IF(AND(ISNUMBER(OFFSET('Sanitation Data'!$H$4,0,10*ROW('Sanitation Data'!H146))),'Data Summary'!DE152="Yes"),100-OFFSET('Sanitation Data'!$H$4,0,10*ROW('Sanitation Data'!H146)),NA())</f>
        <v>#N/A</v>
      </c>
      <c r="AQ152" s="92" t="e">
        <f ca="true">+IF(AND(ISNUMBER(OFFSET('Sanitation Data'!$H$6,0,10*ROW('Sanitation Data'!H146))),'Data Summary'!DF152="Yes"),OFFSET('Sanitation Data'!$H$6,0,10*ROW('Sanitation Data'!H146)),NA())</f>
        <v>#N/A</v>
      </c>
      <c r="AR152" s="92" t="e">
        <f ca="true">+IF(AND(ISNUMBER(OFFSET('Sanitation Data'!$H$10,0,10*ROW('Sanitation Data'!H146))),'Data Summary'!DG152="Yes"),OFFSET('Sanitation Data'!$H$10,0,10*ROW('Sanitation Data'!H146)),NA())</f>
        <v>#N/A</v>
      </c>
      <c r="AS152" s="92" t="e">
        <f ca="true">+IF(AND(ISNUMBER(OFFSET('Sanitation Data'!$H$11,0,10*ROW('Sanitation Data'!H146))),'Data Summary'!DH152="Yes"),OFFSET('Sanitation Data'!$H$11,0,10*ROW('Sanitation Data'!H146)),NA())</f>
        <v>#N/A</v>
      </c>
      <c r="AT152" s="92" t="e">
        <f ca="true">+IF(AND(ISNUMBER(OFFSET('Sanitation Data'!$H$12,0,10*ROW('Sanitation Data'!H146))),'Data Summary'!DI152="Yes"),OFFSET('Sanitation Data'!$H$12,0,10*ROW('Sanitation Data'!H146)),NA())</f>
        <v>#N/A</v>
      </c>
      <c r="AU152" s="92" t="e">
        <f ca="true">+IF(AND(ISNUMBER(OFFSET('Sanitation Data'!$I$4,0,10*ROW('Sanitation Data'!I146))),'Data Summary'!DJ152="Yes"),100-OFFSET('Sanitation Data'!$I$4,0,10*ROW('Sanitation Data'!I146)),NA())</f>
        <v>#N/A</v>
      </c>
      <c r="AV152" s="92" t="e">
        <f ca="true">+IF(AND(ISNUMBER(OFFSET('Sanitation Data'!$I$6,0,10*ROW('Sanitation Data'!I146))),'Data Summary'!DK152="Yes"),OFFSET('Sanitation Data'!$I$6,0,10*ROW('Sanitation Data'!I146)),NA())</f>
        <v>#N/A</v>
      </c>
      <c r="AW152" s="92" t="e">
        <f ca="true">+IF(AND(ISNUMBER(OFFSET('Sanitation Data'!$I$10,0,10*ROW('Sanitation Data'!I146))),'Data Summary'!DL152="Yes"),OFFSET('Sanitation Data'!$I$10,0,10*ROW('Sanitation Data'!I146)),NA())</f>
        <v>#N/A</v>
      </c>
      <c r="AX152" s="92" t="e">
        <f ca="true">+IF(AND(ISNUMBER(OFFSET('Sanitation Data'!$I$11,0,10*ROW('Sanitation Data'!I146))),'Data Summary'!DM152="Yes"),OFFSET('Sanitation Data'!$I$11,0,10*ROW('Sanitation Data'!I146)),NA())</f>
        <v>#N/A</v>
      </c>
      <c r="AY152" s="92" t="e">
        <f ca="true">+IF(AND(ISNUMBER(OFFSET('Sanitation Data'!$I$12,0,10*ROW('Sanitation Data'!I146))),'Data Summary'!DN152="Yes"),OFFSET('Sanitation Data'!$I$12,0,10*ROW('Sanitation Data'!I146)),NA())</f>
        <v>#N/A</v>
      </c>
      <c r="AZ152" s="93" t="e">
        <f ca="true">+IF(AND(ISNUMBER(OFFSET('Hygiene Data'!$D$5,0,10*ROW('Hygiene Data'!D146))),'Data Summary'!DO152="Yes"),OFFSET('Hygiene Data'!$D$5,0,10*ROW('Hygiene Data'!D146)),NA())</f>
        <v>#N/A</v>
      </c>
      <c r="BA152" s="93" t="e">
        <f ca="true">+IF(AND(ISNUMBER(OFFSET('Hygiene Data'!$D$7,0,10*ROW('Hygiene Data'!D146))),'Data Summary'!DP152="Yes"),OFFSET('Hygiene Data'!$D$7,0,10*ROW('Hygiene Data'!D146)),NA())</f>
        <v>#N/A</v>
      </c>
      <c r="BB152" s="93" t="e">
        <f ca="true">+IF(AND(ISNUMBER(OFFSET('Hygiene Data'!$D$9,0,10*ROW('Hygiene Data'!D146))),'Data Summary'!DQ152="Yes"),OFFSET('Hygiene Data'!$D$9,0,10*ROW('Hygiene Data'!D146)),NA())</f>
        <v>#N/A</v>
      </c>
      <c r="BC152" s="93" t="e">
        <f ca="true">+IF(AND(ISNUMBER(OFFSET('Hygiene Data'!$E$5,0,10*ROW('Hygiene Data'!E146))),'Data Summary'!DR152="Yes"),OFFSET('Hygiene Data'!$E$5,0,10*ROW('Hygiene Data'!E146)),NA())</f>
        <v>#N/A</v>
      </c>
      <c r="BD152" s="93" t="e">
        <f ca="true">+IF(AND(ISNUMBER(OFFSET('Hygiene Data'!$E$7,0,10*ROW('Hygiene Data'!E146))),'Data Summary'!DS152="Yes"),OFFSET('Hygiene Data'!$E$7,0,10*ROW('Hygiene Data'!E146)),NA())</f>
        <v>#N/A</v>
      </c>
      <c r="BE152" s="93" t="e">
        <f ca="true">+IF(AND(ISNUMBER(OFFSET('Hygiene Data'!$E$9,0,10*ROW('Hygiene Data'!E146))),'Data Summary'!DT152="Yes"),OFFSET('Hygiene Data'!$E$9,0,10*ROW('Hygiene Data'!E146)),NA())</f>
        <v>#N/A</v>
      </c>
      <c r="BF152" s="93" t="e">
        <f ca="true">+IF(AND(ISNUMBER(OFFSET('Hygiene Data'!$F$5,0,10*ROW('Hygiene Data'!F146))),'Data Summary'!DU152="Yes"),OFFSET('Hygiene Data'!$F$5,0,10*ROW('Hygiene Data'!F146)),NA())</f>
        <v>#N/A</v>
      </c>
      <c r="BG152" s="93" t="e">
        <f ca="true">+IF(AND(ISNUMBER(OFFSET('Hygiene Data'!$F$7,0,10*ROW('Hygiene Data'!F146))),'Data Summary'!DV152="Yes"),OFFSET('Hygiene Data'!$F$7,0,10*ROW('Hygiene Data'!F146)),NA())</f>
        <v>#N/A</v>
      </c>
      <c r="BH152" s="93" t="e">
        <f ca="true">+IF(AND(ISNUMBER(OFFSET('Hygiene Data'!$F$9,0,10*ROW('Hygiene Data'!F146))),'Data Summary'!DW152="Yes"),OFFSET('Hygiene Data'!$F$9,0,10*ROW('Hygiene Data'!F146)),NA())</f>
        <v>#N/A</v>
      </c>
      <c r="BI152" s="93" t="e">
        <f ca="true">+IF(AND(ISNUMBER(OFFSET('Hygiene Data'!$G$5,0,10*ROW('Hygiene Data'!G146))),'Data Summary'!DX152="Yes"),OFFSET('Hygiene Data'!$G$5,0,10*ROW('Hygiene Data'!G146)),NA())</f>
        <v>#N/A</v>
      </c>
      <c r="BJ152" s="93" t="e">
        <f ca="true">+IF(AND(ISNUMBER(OFFSET('Hygiene Data'!$G$7,0,10*ROW('Hygiene Data'!G146))),'Data Summary'!DY152="Yes"),OFFSET('Hygiene Data'!$G$7,0,10*ROW('Hygiene Data'!G146)),NA())</f>
        <v>#N/A</v>
      </c>
      <c r="BK152" s="93" t="e">
        <f ca="true">+IF(AND(ISNUMBER(OFFSET('Hygiene Data'!$G$9,0,10*ROW('Hygiene Data'!G146))),'Data Summary'!DZ152="Yes"),OFFSET('Hygiene Data'!$G$9,0,10*ROW('Hygiene Data'!G146)),NA())</f>
        <v>#N/A</v>
      </c>
      <c r="BL152" s="93" t="e">
        <f ca="true">+IF(AND(ISNUMBER(OFFSET('Hygiene Data'!$H$5,0,10*ROW('Hygiene Data'!H146))),'Data Summary'!EA152="Yes"),OFFSET('Hygiene Data'!$H$5,0,10*ROW('Hygiene Data'!H146)),NA())</f>
        <v>#N/A</v>
      </c>
      <c r="BM152" s="93" t="e">
        <f ca="true">+IF(AND(ISNUMBER(OFFSET('Hygiene Data'!$H$7,0,10*ROW('Hygiene Data'!H146))),'Data Summary'!EB152="Yes"),OFFSET('Hygiene Data'!$H$7,0,10*ROW('Hygiene Data'!H146)),NA())</f>
        <v>#N/A</v>
      </c>
      <c r="BN152" s="93" t="e">
        <f ca="true">+IF(AND(ISNUMBER(OFFSET('Hygiene Data'!$H$9,0,10*ROW('Hygiene Data'!H146))),'Data Summary'!EC152="Yes"),OFFSET('Hygiene Data'!$H$9,0,10*ROW('Hygiene Data'!H146)),NA())</f>
        <v>#N/A</v>
      </c>
      <c r="BO152" s="93" t="e">
        <f ca="true">+IF(AND(ISNUMBER(OFFSET('Hygiene Data'!$I$5,0,10*ROW('Hygiene Data'!I146))),'Data Summary'!ED152="Yes"),OFFSET('Hygiene Data'!$I$5,0,10*ROW('Hygiene Data'!I146)),NA())</f>
        <v>#N/A</v>
      </c>
      <c r="BP152" s="93" t="e">
        <f ca="true">+IF(AND(ISNUMBER(OFFSET('Hygiene Data'!$I$7,0,10*ROW('Hygiene Data'!I146))),'Data Summary'!EE152="Yes"),OFFSET('Hygiene Data'!$I$7,0,10*ROW('Hygiene Data'!I146)),NA())</f>
        <v>#N/A</v>
      </c>
      <c r="BQ152" s="93" t="e">
        <f ca="true">+IF(AND(ISNUMBER(OFFSET('Hygiene Data'!$I$9,0,10*ROW('Hygiene Data'!I146))),'Data Summary'!EF152="Yes"),OFFSET('Hygiene Data'!$I$9,0,10*ROW('Hygiene Data'!I146)),NA())</f>
        <v>#N/A</v>
      </c>
    </row>
    <row xmlns:x14ac="http://schemas.microsoft.com/office/spreadsheetml/2009/9/ac" r="153" x14ac:dyDescent="0.2">
      <c r="A153" s="325" t="e">
        <f ca="true">+RIGHT('Data Summary'!A153,LEN('Data Summary'!A153)-9)</f>
        <v>#VALUE!</v>
      </c>
      <c r="B153" s="35" t="str">
        <f ca="true">+IF(ISTEXT('Data Summary'!B153),'Data Summary'!B153,"")</f>
        <v/>
      </c>
      <c r="C153" s="324" t="e">
        <f ca="true">+VALUE('Data Summary'!C153)</f>
        <v>#VALUE!</v>
      </c>
      <c r="D153" s="91" t="e">
        <f ca="true">+IF(AND(ISNUMBER(OFFSET('Water Data'!$D$4,0,10*ROW('Water Data'!D147))),'Data Summary'!BS153="Yes"),100-OFFSET('Water Data'!$D$4,0,10*ROW('Water Data'!D147)),NA())</f>
        <v>#N/A</v>
      </c>
      <c r="E153" s="91" t="e">
        <f ca="true">+IF(AND(ISNUMBER(OFFSET('Water Data'!$D$6,0,10*ROW('Water Data'!D147))),'Data Summary'!BT153="Yes"),OFFSET('Water Data'!$D$6,0,10*ROW('Water Data'!D147)),NA())</f>
        <v>#N/A</v>
      </c>
      <c r="F153" s="91" t="e">
        <f ca="true">+IF(AND(ISNUMBER(OFFSET('Water Data'!$D$9,0,10*ROW('Water Data'!D147))),'Data Summary'!BU153="Yes"),OFFSET('Water Data'!$D$9,0,10*ROW('Water Data'!D147)),NA())</f>
        <v>#N/A</v>
      </c>
      <c r="G153" s="91" t="e">
        <f ca="true">+IF(AND(ISNUMBER(OFFSET('Water Data'!$E$4,0,10*ROW('Water Data'!E147))),'Data Summary'!BV153="Yes"),100-OFFSET('Water Data'!$E$4,0,10*ROW('Water Data'!E147)),NA())</f>
        <v>#N/A</v>
      </c>
      <c r="H153" s="91" t="e">
        <f ca="true">+IF(AND(ISNUMBER(OFFSET('Water Data'!$E$6,0,10*ROW('Water Data'!E147))),'Data Summary'!BW153="Yes"),OFFSET('Water Data'!$E$6,0,10*ROW('Water Data'!E147)),NA())</f>
        <v>#N/A</v>
      </c>
      <c r="I153" s="91" t="e">
        <f ca="true">+IF(AND(ISNUMBER(OFFSET('Water Data'!$E$9,0,10*ROW('Water Data'!E147))),'Data Summary'!BX153="Yes"),OFFSET('Water Data'!$E$9,0,10*ROW('Water Data'!E147)),NA())</f>
        <v>#N/A</v>
      </c>
      <c r="J153" s="91" t="e">
        <f ca="true">+IF(AND(ISNUMBER(OFFSET('Water Data'!$F$4,0,10*ROW('Water Data'!F147))),'Data Summary'!BY153="Yes"),100-OFFSET('Water Data'!$F$4,0,10*ROW('Water Data'!F147)),NA())</f>
        <v>#N/A</v>
      </c>
      <c r="K153" s="91" t="e">
        <f ca="true">+IF(AND(ISNUMBER(OFFSET('Water Data'!$F$6,0,10*ROW('Water Data'!F147))),'Data Summary'!BZ153="Yes"),OFFSET('Water Data'!$F$6,0,10*ROW('Water Data'!F147)),NA())</f>
        <v>#N/A</v>
      </c>
      <c r="L153" s="91" t="e">
        <f ca="true">+IF(AND(ISNUMBER(OFFSET('Water Data'!$F$9,0,10*ROW('Water Data'!F147))),'Data Summary'!CA153="Yes"),OFFSET('Water Data'!$F$9,0,10*ROW('Water Data'!F147)),NA())</f>
        <v>#N/A</v>
      </c>
      <c r="M153" s="91" t="e">
        <f ca="true">+IF(AND(ISNUMBER(OFFSET('Water Data'!$G$4,0,10*ROW('Water Data'!G147))),'Data Summary'!CB153="Yes"),100-OFFSET('Water Data'!$G$4,0,10*ROW('Water Data'!G147)),NA())</f>
        <v>#N/A</v>
      </c>
      <c r="N153" s="91" t="e">
        <f ca="true">+IF(AND(ISNUMBER(OFFSET('Water Data'!$G$6,0,10*ROW('Water Data'!G147))),'Data Summary'!CC153="Yes"),OFFSET('Water Data'!$G$6,0,10*ROW('Water Data'!G147)),NA())</f>
        <v>#N/A</v>
      </c>
      <c r="O153" s="91" t="e">
        <f ca="true">+IF(AND(ISNUMBER(OFFSET('Water Data'!$G$9,0,10*ROW('Water Data'!G147))),'Data Summary'!CD153="Yes"),OFFSET('Water Data'!$G$9,0,10*ROW('Water Data'!G147)),NA())</f>
        <v>#N/A</v>
      </c>
      <c r="P153" s="91" t="e">
        <f ca="true">+IF(AND(ISNUMBER(OFFSET('Water Data'!$H$4,0,10*ROW('Water Data'!H147))),'Data Summary'!CE153="Yes"),100-OFFSET('Water Data'!$H$4,0,10*ROW('Water Data'!H147)),NA())</f>
        <v>#N/A</v>
      </c>
      <c r="Q153" s="91" t="e">
        <f ca="true">+IF(AND(ISNUMBER(OFFSET('Water Data'!$H$6,0,10*ROW('Water Data'!H147))),'Data Summary'!CF153="Yes"),OFFSET('Water Data'!$H$6,0,10*ROW('Water Data'!H147)),NA())</f>
        <v>#N/A</v>
      </c>
      <c r="R153" s="91" t="e">
        <f ca="true">+IF(AND(ISNUMBER(OFFSET('Water Data'!$H$9,0,10*ROW('Water Data'!H147))),'Data Summary'!CG153="Yes"),OFFSET('Water Data'!$H$9,0,10*ROW('Water Data'!H147)),NA())</f>
        <v>#N/A</v>
      </c>
      <c r="S153" s="91" t="e">
        <f ca="true">+IF(AND(ISNUMBER(OFFSET('Water Data'!$I$4,0,10*ROW('Water Data'!I147))),'Data Summary'!CH153="Yes"),100-OFFSET('Water Data'!$I$4,0,10*ROW('Water Data'!I147)),NA())</f>
        <v>#N/A</v>
      </c>
      <c r="T153" s="91" t="e">
        <f ca="true">+IF(AND(ISNUMBER(OFFSET('Water Data'!$I$6,0,10*ROW('Water Data'!I147))),'Data Summary'!CI153="Yes"),OFFSET('Water Data'!$I$6,0,10*ROW('Water Data'!I147)),NA())</f>
        <v>#N/A</v>
      </c>
      <c r="U153" s="91" t="e">
        <f ca="true">+IF(AND(ISNUMBER(OFFSET('Water Data'!$I$9,0,10*ROW('Water Data'!I147))),'Data Summary'!CJ153="Yes"),OFFSET('Water Data'!$I$9,0,10*ROW('Water Data'!I147)),NA())</f>
        <v>#N/A</v>
      </c>
      <c r="V153" s="92" t="e">
        <f ca="true">+IF(AND(ISNUMBER(OFFSET('Sanitation Data'!$D$4,0,10*ROW('Sanitation Data'!D147))),'Data Summary'!CK153="Yes"),100-OFFSET('Sanitation Data'!$D$4,0,10*ROW('Sanitation Data'!D147)),NA())</f>
        <v>#N/A</v>
      </c>
      <c r="W153" s="92" t="e">
        <f ca="true">+IF(AND(ISNUMBER(OFFSET('Sanitation Data'!$D$6,0,10*ROW('Sanitation Data'!D147))),'Data Summary'!CL153="Yes"),OFFSET('Sanitation Data'!$D$6,0,10*ROW('Sanitation Data'!D147)),NA())</f>
        <v>#N/A</v>
      </c>
      <c r="X153" s="92" t="e">
        <f ca="true">+IF(AND(ISNUMBER(OFFSET('Sanitation Data'!$D$10,0,10*ROW('Sanitation Data'!D147))),'Data Summary'!CM153="Yes"),OFFSET('Sanitation Data'!$D$10,0,10*ROW('Sanitation Data'!D147)),NA())</f>
        <v>#N/A</v>
      </c>
      <c r="Y153" s="92" t="e">
        <f ca="true">+IF(AND(ISNUMBER(OFFSET('Sanitation Data'!$D$11,0,10*ROW('Sanitation Data'!D147))),'Data Summary'!CN153="Yes"),OFFSET('Sanitation Data'!$D$11,0,10*ROW('Sanitation Data'!D147)),NA())</f>
        <v>#N/A</v>
      </c>
      <c r="Z153" s="92" t="e">
        <f ca="true">+IF(AND(ISNUMBER(OFFSET('Sanitation Data'!$D$12,0,10*ROW('Sanitation Data'!D147))),'Data Summary'!CO153="Yes"),OFFSET('Sanitation Data'!$D$12,0,10*ROW('Sanitation Data'!D147)),NA())</f>
        <v>#N/A</v>
      </c>
      <c r="AA153" s="92" t="e">
        <f ca="true">+IF(AND(ISNUMBER(OFFSET('Sanitation Data'!$E$4,0,10*ROW('Sanitation Data'!E147))),'Data Summary'!CP153="Yes"),100-OFFSET('Sanitation Data'!$E$4,0,10*ROW('Sanitation Data'!E147)),NA())</f>
        <v>#N/A</v>
      </c>
      <c r="AB153" s="92" t="e">
        <f ca="true">+IF(AND(ISNUMBER(OFFSET('Sanitation Data'!$E$6,0,10*ROW('Sanitation Data'!E147))),'Data Summary'!CQ153="Yes"),OFFSET('Sanitation Data'!$E$6,0,10*ROW('Sanitation Data'!E147)),NA())</f>
        <v>#N/A</v>
      </c>
      <c r="AC153" s="92" t="e">
        <f ca="true">+IF(AND(ISNUMBER(OFFSET('Sanitation Data'!$E$10,0,10*ROW('Sanitation Data'!E147))),'Data Summary'!CR153="Yes"),OFFSET('Sanitation Data'!$E$10,0,10*ROW('Sanitation Data'!E147)),NA())</f>
        <v>#N/A</v>
      </c>
      <c r="AD153" s="92" t="e">
        <f ca="true">+IF(AND(ISNUMBER(OFFSET('Sanitation Data'!$E$11,0,10*ROW('Sanitation Data'!E147))),'Data Summary'!CS153="Yes"),OFFSET('Sanitation Data'!$E$11,0,10*ROW('Sanitation Data'!E147)),NA())</f>
        <v>#N/A</v>
      </c>
      <c r="AE153" s="92" t="e">
        <f ca="true">+IF(AND(ISNUMBER(OFFSET('Sanitation Data'!$E$12,0,10*ROW('Sanitation Data'!E147))),'Data Summary'!CT153="Yes"),OFFSET('Sanitation Data'!$E$12,0,10*ROW('Sanitation Data'!E147)),NA())</f>
        <v>#N/A</v>
      </c>
      <c r="AF153" s="92" t="e">
        <f ca="true">+IF(AND(ISNUMBER(OFFSET('Sanitation Data'!$F$4,0,10*ROW('Sanitation Data'!F147))),'Data Summary'!CU153="Yes"),100-OFFSET('Sanitation Data'!$F$4,0,10*ROW('Sanitation Data'!F147)),NA())</f>
        <v>#N/A</v>
      </c>
      <c r="AG153" s="92" t="e">
        <f ca="true">+IF(AND(ISNUMBER(OFFSET('Sanitation Data'!$F$6,0,10*ROW('Sanitation Data'!F147))),'Data Summary'!CV153="Yes"),OFFSET('Sanitation Data'!$F$6,0,10*ROW('Sanitation Data'!F147)),NA())</f>
        <v>#N/A</v>
      </c>
      <c r="AH153" s="92" t="e">
        <f ca="true">+IF(AND(ISNUMBER(OFFSET('Sanitation Data'!$F$10,0,10*ROW('Sanitation Data'!F147))),'Data Summary'!CW153="Yes"),OFFSET('Sanitation Data'!$F$10,0,10*ROW('Sanitation Data'!F147)),NA())</f>
        <v>#N/A</v>
      </c>
      <c r="AI153" s="92" t="e">
        <f ca="true">+IF(AND(ISNUMBER(OFFSET('Sanitation Data'!$F$11,0,10*ROW('Sanitation Data'!F147))),'Data Summary'!CX153="Yes"),OFFSET('Sanitation Data'!$F$11,0,10*ROW('Sanitation Data'!F147)),NA())</f>
        <v>#N/A</v>
      </c>
      <c r="AJ153" s="92" t="e">
        <f ca="true">+IF(AND(ISNUMBER(OFFSET('Sanitation Data'!$F$12,0,10*ROW('Sanitation Data'!F147))),'Data Summary'!CY153="Yes"),OFFSET('Sanitation Data'!$F$12,0,10*ROW('Sanitation Data'!F147)),NA())</f>
        <v>#N/A</v>
      </c>
      <c r="AK153" s="92" t="e">
        <f ca="true">+IF(AND(ISNUMBER(OFFSET('Sanitation Data'!$G$4,0,10*ROW('Sanitation Data'!G147))),'Data Summary'!CZ153="Yes"),100-OFFSET('Sanitation Data'!$G$4,0,10*ROW('Sanitation Data'!G147)),NA())</f>
        <v>#N/A</v>
      </c>
      <c r="AL153" s="92" t="e">
        <f ca="true">+IF(AND(ISNUMBER(OFFSET('Sanitation Data'!$G$6,0,10*ROW('Sanitation Data'!G147))),'Data Summary'!DA153="Yes"),OFFSET('Sanitation Data'!$G$6,0,10*ROW('Sanitation Data'!G147)),NA())</f>
        <v>#N/A</v>
      </c>
      <c r="AM153" s="92" t="e">
        <f ca="true">+IF(AND(ISNUMBER(OFFSET('Sanitation Data'!$G$10,0,10*ROW('Sanitation Data'!G147))),'Data Summary'!DB153="Yes"),OFFSET('Sanitation Data'!$G$10,0,10*ROW('Sanitation Data'!G147)),NA())</f>
        <v>#N/A</v>
      </c>
      <c r="AN153" s="92" t="e">
        <f ca="true">+IF(AND(ISNUMBER(OFFSET('Sanitation Data'!$G$11,0,10*ROW('Sanitation Data'!G147))),'Data Summary'!DC153="Yes"),OFFSET('Sanitation Data'!$G$11,0,10*ROW('Sanitation Data'!G147)),NA())</f>
        <v>#N/A</v>
      </c>
      <c r="AO153" s="92" t="e">
        <f ca="true">+IF(AND(ISNUMBER(OFFSET('Sanitation Data'!$G$12,0,10*ROW('Sanitation Data'!G147))),'Data Summary'!DD153="Yes"),OFFSET('Sanitation Data'!$G$12,0,10*ROW('Sanitation Data'!G147)),NA())</f>
        <v>#N/A</v>
      </c>
      <c r="AP153" s="92" t="e">
        <f ca="true">+IF(AND(ISNUMBER(OFFSET('Sanitation Data'!$H$4,0,10*ROW('Sanitation Data'!H147))),'Data Summary'!DE153="Yes"),100-OFFSET('Sanitation Data'!$H$4,0,10*ROW('Sanitation Data'!H147)),NA())</f>
        <v>#N/A</v>
      </c>
      <c r="AQ153" s="92" t="e">
        <f ca="true">+IF(AND(ISNUMBER(OFFSET('Sanitation Data'!$H$6,0,10*ROW('Sanitation Data'!H147))),'Data Summary'!DF153="Yes"),OFFSET('Sanitation Data'!$H$6,0,10*ROW('Sanitation Data'!H147)),NA())</f>
        <v>#N/A</v>
      </c>
      <c r="AR153" s="92" t="e">
        <f ca="true">+IF(AND(ISNUMBER(OFFSET('Sanitation Data'!$H$10,0,10*ROW('Sanitation Data'!H147))),'Data Summary'!DG153="Yes"),OFFSET('Sanitation Data'!$H$10,0,10*ROW('Sanitation Data'!H147)),NA())</f>
        <v>#N/A</v>
      </c>
      <c r="AS153" s="92" t="e">
        <f ca="true">+IF(AND(ISNUMBER(OFFSET('Sanitation Data'!$H$11,0,10*ROW('Sanitation Data'!H147))),'Data Summary'!DH153="Yes"),OFFSET('Sanitation Data'!$H$11,0,10*ROW('Sanitation Data'!H147)),NA())</f>
        <v>#N/A</v>
      </c>
      <c r="AT153" s="92" t="e">
        <f ca="true">+IF(AND(ISNUMBER(OFFSET('Sanitation Data'!$H$12,0,10*ROW('Sanitation Data'!H147))),'Data Summary'!DI153="Yes"),OFFSET('Sanitation Data'!$H$12,0,10*ROW('Sanitation Data'!H147)),NA())</f>
        <v>#N/A</v>
      </c>
      <c r="AU153" s="92" t="e">
        <f ca="true">+IF(AND(ISNUMBER(OFFSET('Sanitation Data'!$I$4,0,10*ROW('Sanitation Data'!I147))),'Data Summary'!DJ153="Yes"),100-OFFSET('Sanitation Data'!$I$4,0,10*ROW('Sanitation Data'!I147)),NA())</f>
        <v>#N/A</v>
      </c>
      <c r="AV153" s="92" t="e">
        <f ca="true">+IF(AND(ISNUMBER(OFFSET('Sanitation Data'!$I$6,0,10*ROW('Sanitation Data'!I147))),'Data Summary'!DK153="Yes"),OFFSET('Sanitation Data'!$I$6,0,10*ROW('Sanitation Data'!I147)),NA())</f>
        <v>#N/A</v>
      </c>
      <c r="AW153" s="92" t="e">
        <f ca="true">+IF(AND(ISNUMBER(OFFSET('Sanitation Data'!$I$10,0,10*ROW('Sanitation Data'!I147))),'Data Summary'!DL153="Yes"),OFFSET('Sanitation Data'!$I$10,0,10*ROW('Sanitation Data'!I147)),NA())</f>
        <v>#N/A</v>
      </c>
      <c r="AX153" s="92" t="e">
        <f ca="true">+IF(AND(ISNUMBER(OFFSET('Sanitation Data'!$I$11,0,10*ROW('Sanitation Data'!I147))),'Data Summary'!DM153="Yes"),OFFSET('Sanitation Data'!$I$11,0,10*ROW('Sanitation Data'!I147)),NA())</f>
        <v>#N/A</v>
      </c>
      <c r="AY153" s="92" t="e">
        <f ca="true">+IF(AND(ISNUMBER(OFFSET('Sanitation Data'!$I$12,0,10*ROW('Sanitation Data'!I147))),'Data Summary'!DN153="Yes"),OFFSET('Sanitation Data'!$I$12,0,10*ROW('Sanitation Data'!I147)),NA())</f>
        <v>#N/A</v>
      </c>
      <c r="AZ153" s="93" t="e">
        <f ca="true">+IF(AND(ISNUMBER(OFFSET('Hygiene Data'!$D$5,0,10*ROW('Hygiene Data'!D147))),'Data Summary'!DO153="Yes"),OFFSET('Hygiene Data'!$D$5,0,10*ROW('Hygiene Data'!D147)),NA())</f>
        <v>#N/A</v>
      </c>
      <c r="BA153" s="93" t="e">
        <f ca="true">+IF(AND(ISNUMBER(OFFSET('Hygiene Data'!$D$7,0,10*ROW('Hygiene Data'!D147))),'Data Summary'!DP153="Yes"),OFFSET('Hygiene Data'!$D$7,0,10*ROW('Hygiene Data'!D147)),NA())</f>
        <v>#N/A</v>
      </c>
      <c r="BB153" s="93" t="e">
        <f ca="true">+IF(AND(ISNUMBER(OFFSET('Hygiene Data'!$D$9,0,10*ROW('Hygiene Data'!D147))),'Data Summary'!DQ153="Yes"),OFFSET('Hygiene Data'!$D$9,0,10*ROW('Hygiene Data'!D147)),NA())</f>
        <v>#N/A</v>
      </c>
      <c r="BC153" s="93" t="e">
        <f ca="true">+IF(AND(ISNUMBER(OFFSET('Hygiene Data'!$E$5,0,10*ROW('Hygiene Data'!E147))),'Data Summary'!DR153="Yes"),OFFSET('Hygiene Data'!$E$5,0,10*ROW('Hygiene Data'!E147)),NA())</f>
        <v>#N/A</v>
      </c>
      <c r="BD153" s="93" t="e">
        <f ca="true">+IF(AND(ISNUMBER(OFFSET('Hygiene Data'!$E$7,0,10*ROW('Hygiene Data'!E147))),'Data Summary'!DS153="Yes"),OFFSET('Hygiene Data'!$E$7,0,10*ROW('Hygiene Data'!E147)),NA())</f>
        <v>#N/A</v>
      </c>
      <c r="BE153" s="93" t="e">
        <f ca="true">+IF(AND(ISNUMBER(OFFSET('Hygiene Data'!$E$9,0,10*ROW('Hygiene Data'!E147))),'Data Summary'!DT153="Yes"),OFFSET('Hygiene Data'!$E$9,0,10*ROW('Hygiene Data'!E147)),NA())</f>
        <v>#N/A</v>
      </c>
      <c r="BF153" s="93" t="e">
        <f ca="true">+IF(AND(ISNUMBER(OFFSET('Hygiene Data'!$F$5,0,10*ROW('Hygiene Data'!F147))),'Data Summary'!DU153="Yes"),OFFSET('Hygiene Data'!$F$5,0,10*ROW('Hygiene Data'!F147)),NA())</f>
        <v>#N/A</v>
      </c>
      <c r="BG153" s="93" t="e">
        <f ca="true">+IF(AND(ISNUMBER(OFFSET('Hygiene Data'!$F$7,0,10*ROW('Hygiene Data'!F147))),'Data Summary'!DV153="Yes"),OFFSET('Hygiene Data'!$F$7,0,10*ROW('Hygiene Data'!F147)),NA())</f>
        <v>#N/A</v>
      </c>
      <c r="BH153" s="93" t="e">
        <f ca="true">+IF(AND(ISNUMBER(OFFSET('Hygiene Data'!$F$9,0,10*ROW('Hygiene Data'!F147))),'Data Summary'!DW153="Yes"),OFFSET('Hygiene Data'!$F$9,0,10*ROW('Hygiene Data'!F147)),NA())</f>
        <v>#N/A</v>
      </c>
      <c r="BI153" s="93" t="e">
        <f ca="true">+IF(AND(ISNUMBER(OFFSET('Hygiene Data'!$G$5,0,10*ROW('Hygiene Data'!G147))),'Data Summary'!DX153="Yes"),OFFSET('Hygiene Data'!$G$5,0,10*ROW('Hygiene Data'!G147)),NA())</f>
        <v>#N/A</v>
      </c>
      <c r="BJ153" s="93" t="e">
        <f ca="true">+IF(AND(ISNUMBER(OFFSET('Hygiene Data'!$G$7,0,10*ROW('Hygiene Data'!G147))),'Data Summary'!DY153="Yes"),OFFSET('Hygiene Data'!$G$7,0,10*ROW('Hygiene Data'!G147)),NA())</f>
        <v>#N/A</v>
      </c>
      <c r="BK153" s="93" t="e">
        <f ca="true">+IF(AND(ISNUMBER(OFFSET('Hygiene Data'!$G$9,0,10*ROW('Hygiene Data'!G147))),'Data Summary'!DZ153="Yes"),OFFSET('Hygiene Data'!$G$9,0,10*ROW('Hygiene Data'!G147)),NA())</f>
        <v>#N/A</v>
      </c>
      <c r="BL153" s="93" t="e">
        <f ca="true">+IF(AND(ISNUMBER(OFFSET('Hygiene Data'!$H$5,0,10*ROW('Hygiene Data'!H147))),'Data Summary'!EA153="Yes"),OFFSET('Hygiene Data'!$H$5,0,10*ROW('Hygiene Data'!H147)),NA())</f>
        <v>#N/A</v>
      </c>
      <c r="BM153" s="93" t="e">
        <f ca="true">+IF(AND(ISNUMBER(OFFSET('Hygiene Data'!$H$7,0,10*ROW('Hygiene Data'!H147))),'Data Summary'!EB153="Yes"),OFFSET('Hygiene Data'!$H$7,0,10*ROW('Hygiene Data'!H147)),NA())</f>
        <v>#N/A</v>
      </c>
      <c r="BN153" s="93" t="e">
        <f ca="true">+IF(AND(ISNUMBER(OFFSET('Hygiene Data'!$H$9,0,10*ROW('Hygiene Data'!H147))),'Data Summary'!EC153="Yes"),OFFSET('Hygiene Data'!$H$9,0,10*ROW('Hygiene Data'!H147)),NA())</f>
        <v>#N/A</v>
      </c>
      <c r="BO153" s="93" t="e">
        <f ca="true">+IF(AND(ISNUMBER(OFFSET('Hygiene Data'!$I$5,0,10*ROW('Hygiene Data'!I147))),'Data Summary'!ED153="Yes"),OFFSET('Hygiene Data'!$I$5,0,10*ROW('Hygiene Data'!I147)),NA())</f>
        <v>#N/A</v>
      </c>
      <c r="BP153" s="93" t="e">
        <f ca="true">+IF(AND(ISNUMBER(OFFSET('Hygiene Data'!$I$7,0,10*ROW('Hygiene Data'!I147))),'Data Summary'!EE153="Yes"),OFFSET('Hygiene Data'!$I$7,0,10*ROW('Hygiene Data'!I147)),NA())</f>
        <v>#N/A</v>
      </c>
      <c r="BQ153" s="93" t="e">
        <f ca="true">+IF(AND(ISNUMBER(OFFSET('Hygiene Data'!$I$9,0,10*ROW('Hygiene Data'!I147))),'Data Summary'!EF153="Yes"),OFFSET('Hygiene Data'!$I$9,0,10*ROW('Hygiene Data'!I147)),NA())</f>
        <v>#N/A</v>
      </c>
    </row>
    <row xmlns:x14ac="http://schemas.microsoft.com/office/spreadsheetml/2009/9/ac" r="154" x14ac:dyDescent="0.2">
      <c r="A154" s="325" t="e">
        <f ca="true">+RIGHT('Data Summary'!A154,LEN('Data Summary'!A154)-9)</f>
        <v>#VALUE!</v>
      </c>
      <c r="B154" s="35" t="str">
        <f ca="true">+IF(ISTEXT('Data Summary'!B154),'Data Summary'!B154,"")</f>
        <v/>
      </c>
      <c r="C154" s="324" t="e">
        <f ca="true">+VALUE('Data Summary'!C154)</f>
        <v>#VALUE!</v>
      </c>
      <c r="D154" s="91" t="e">
        <f ca="true">+IF(AND(ISNUMBER(OFFSET('Water Data'!$D$4,0,10*ROW('Water Data'!D148))),'Data Summary'!BS154="Yes"),100-OFFSET('Water Data'!$D$4,0,10*ROW('Water Data'!D148)),NA())</f>
        <v>#N/A</v>
      </c>
      <c r="E154" s="91" t="e">
        <f ca="true">+IF(AND(ISNUMBER(OFFSET('Water Data'!$D$6,0,10*ROW('Water Data'!D148))),'Data Summary'!BT154="Yes"),OFFSET('Water Data'!$D$6,0,10*ROW('Water Data'!D148)),NA())</f>
        <v>#N/A</v>
      </c>
      <c r="F154" s="91" t="e">
        <f ca="true">+IF(AND(ISNUMBER(OFFSET('Water Data'!$D$9,0,10*ROW('Water Data'!D148))),'Data Summary'!BU154="Yes"),OFFSET('Water Data'!$D$9,0,10*ROW('Water Data'!D148)),NA())</f>
        <v>#N/A</v>
      </c>
      <c r="G154" s="91" t="e">
        <f ca="true">+IF(AND(ISNUMBER(OFFSET('Water Data'!$E$4,0,10*ROW('Water Data'!E148))),'Data Summary'!BV154="Yes"),100-OFFSET('Water Data'!$E$4,0,10*ROW('Water Data'!E148)),NA())</f>
        <v>#N/A</v>
      </c>
      <c r="H154" s="91" t="e">
        <f ca="true">+IF(AND(ISNUMBER(OFFSET('Water Data'!$E$6,0,10*ROW('Water Data'!E148))),'Data Summary'!BW154="Yes"),OFFSET('Water Data'!$E$6,0,10*ROW('Water Data'!E148)),NA())</f>
        <v>#N/A</v>
      </c>
      <c r="I154" s="91" t="e">
        <f ca="true">+IF(AND(ISNUMBER(OFFSET('Water Data'!$E$9,0,10*ROW('Water Data'!E148))),'Data Summary'!BX154="Yes"),OFFSET('Water Data'!$E$9,0,10*ROW('Water Data'!E148)),NA())</f>
        <v>#N/A</v>
      </c>
      <c r="J154" s="91" t="e">
        <f ca="true">+IF(AND(ISNUMBER(OFFSET('Water Data'!$F$4,0,10*ROW('Water Data'!F148))),'Data Summary'!BY154="Yes"),100-OFFSET('Water Data'!$F$4,0,10*ROW('Water Data'!F148)),NA())</f>
        <v>#N/A</v>
      </c>
      <c r="K154" s="91" t="e">
        <f ca="true">+IF(AND(ISNUMBER(OFFSET('Water Data'!$F$6,0,10*ROW('Water Data'!F148))),'Data Summary'!BZ154="Yes"),OFFSET('Water Data'!$F$6,0,10*ROW('Water Data'!F148)),NA())</f>
        <v>#N/A</v>
      </c>
      <c r="L154" s="91" t="e">
        <f ca="true">+IF(AND(ISNUMBER(OFFSET('Water Data'!$F$9,0,10*ROW('Water Data'!F148))),'Data Summary'!CA154="Yes"),OFFSET('Water Data'!$F$9,0,10*ROW('Water Data'!F148)),NA())</f>
        <v>#N/A</v>
      </c>
      <c r="M154" s="91" t="e">
        <f ca="true">+IF(AND(ISNUMBER(OFFSET('Water Data'!$G$4,0,10*ROW('Water Data'!G148))),'Data Summary'!CB154="Yes"),100-OFFSET('Water Data'!$G$4,0,10*ROW('Water Data'!G148)),NA())</f>
        <v>#N/A</v>
      </c>
      <c r="N154" s="91" t="e">
        <f ca="true">+IF(AND(ISNUMBER(OFFSET('Water Data'!$G$6,0,10*ROW('Water Data'!G148))),'Data Summary'!CC154="Yes"),OFFSET('Water Data'!$G$6,0,10*ROW('Water Data'!G148)),NA())</f>
        <v>#N/A</v>
      </c>
      <c r="O154" s="91" t="e">
        <f ca="true">+IF(AND(ISNUMBER(OFFSET('Water Data'!$G$9,0,10*ROW('Water Data'!G148))),'Data Summary'!CD154="Yes"),OFFSET('Water Data'!$G$9,0,10*ROW('Water Data'!G148)),NA())</f>
        <v>#N/A</v>
      </c>
      <c r="P154" s="91" t="e">
        <f ca="true">+IF(AND(ISNUMBER(OFFSET('Water Data'!$H$4,0,10*ROW('Water Data'!H148))),'Data Summary'!CE154="Yes"),100-OFFSET('Water Data'!$H$4,0,10*ROW('Water Data'!H148)),NA())</f>
        <v>#N/A</v>
      </c>
      <c r="Q154" s="91" t="e">
        <f ca="true">+IF(AND(ISNUMBER(OFFSET('Water Data'!$H$6,0,10*ROW('Water Data'!H148))),'Data Summary'!CF154="Yes"),OFFSET('Water Data'!$H$6,0,10*ROW('Water Data'!H148)),NA())</f>
        <v>#N/A</v>
      </c>
      <c r="R154" s="91" t="e">
        <f ca="true">+IF(AND(ISNUMBER(OFFSET('Water Data'!$H$9,0,10*ROW('Water Data'!H148))),'Data Summary'!CG154="Yes"),OFFSET('Water Data'!$H$9,0,10*ROW('Water Data'!H148)),NA())</f>
        <v>#N/A</v>
      </c>
      <c r="S154" s="91" t="e">
        <f ca="true">+IF(AND(ISNUMBER(OFFSET('Water Data'!$I$4,0,10*ROW('Water Data'!I148))),'Data Summary'!CH154="Yes"),100-OFFSET('Water Data'!$I$4,0,10*ROW('Water Data'!I148)),NA())</f>
        <v>#N/A</v>
      </c>
      <c r="T154" s="91" t="e">
        <f ca="true">+IF(AND(ISNUMBER(OFFSET('Water Data'!$I$6,0,10*ROW('Water Data'!I148))),'Data Summary'!CI154="Yes"),OFFSET('Water Data'!$I$6,0,10*ROW('Water Data'!I148)),NA())</f>
        <v>#N/A</v>
      </c>
      <c r="U154" s="91" t="e">
        <f ca="true">+IF(AND(ISNUMBER(OFFSET('Water Data'!$I$9,0,10*ROW('Water Data'!I148))),'Data Summary'!CJ154="Yes"),OFFSET('Water Data'!$I$9,0,10*ROW('Water Data'!I148)),NA())</f>
        <v>#N/A</v>
      </c>
      <c r="V154" s="92" t="e">
        <f ca="true">+IF(AND(ISNUMBER(OFFSET('Sanitation Data'!$D$4,0,10*ROW('Sanitation Data'!D148))),'Data Summary'!CK154="Yes"),100-OFFSET('Sanitation Data'!$D$4,0,10*ROW('Sanitation Data'!D148)),NA())</f>
        <v>#N/A</v>
      </c>
      <c r="W154" s="92" t="e">
        <f ca="true">+IF(AND(ISNUMBER(OFFSET('Sanitation Data'!$D$6,0,10*ROW('Sanitation Data'!D148))),'Data Summary'!CL154="Yes"),OFFSET('Sanitation Data'!$D$6,0,10*ROW('Sanitation Data'!D148)),NA())</f>
        <v>#N/A</v>
      </c>
      <c r="X154" s="92" t="e">
        <f ca="true">+IF(AND(ISNUMBER(OFFSET('Sanitation Data'!$D$10,0,10*ROW('Sanitation Data'!D148))),'Data Summary'!CM154="Yes"),OFFSET('Sanitation Data'!$D$10,0,10*ROW('Sanitation Data'!D148)),NA())</f>
        <v>#N/A</v>
      </c>
      <c r="Y154" s="92" t="e">
        <f ca="true">+IF(AND(ISNUMBER(OFFSET('Sanitation Data'!$D$11,0,10*ROW('Sanitation Data'!D148))),'Data Summary'!CN154="Yes"),OFFSET('Sanitation Data'!$D$11,0,10*ROW('Sanitation Data'!D148)),NA())</f>
        <v>#N/A</v>
      </c>
      <c r="Z154" s="92" t="e">
        <f ca="true">+IF(AND(ISNUMBER(OFFSET('Sanitation Data'!$D$12,0,10*ROW('Sanitation Data'!D148))),'Data Summary'!CO154="Yes"),OFFSET('Sanitation Data'!$D$12,0,10*ROW('Sanitation Data'!D148)),NA())</f>
        <v>#N/A</v>
      </c>
      <c r="AA154" s="92" t="e">
        <f ca="true">+IF(AND(ISNUMBER(OFFSET('Sanitation Data'!$E$4,0,10*ROW('Sanitation Data'!E148))),'Data Summary'!CP154="Yes"),100-OFFSET('Sanitation Data'!$E$4,0,10*ROW('Sanitation Data'!E148)),NA())</f>
        <v>#N/A</v>
      </c>
      <c r="AB154" s="92" t="e">
        <f ca="true">+IF(AND(ISNUMBER(OFFSET('Sanitation Data'!$E$6,0,10*ROW('Sanitation Data'!E148))),'Data Summary'!CQ154="Yes"),OFFSET('Sanitation Data'!$E$6,0,10*ROW('Sanitation Data'!E148)),NA())</f>
        <v>#N/A</v>
      </c>
      <c r="AC154" s="92" t="e">
        <f ca="true">+IF(AND(ISNUMBER(OFFSET('Sanitation Data'!$E$10,0,10*ROW('Sanitation Data'!E148))),'Data Summary'!CR154="Yes"),OFFSET('Sanitation Data'!$E$10,0,10*ROW('Sanitation Data'!E148)),NA())</f>
        <v>#N/A</v>
      </c>
      <c r="AD154" s="92" t="e">
        <f ca="true">+IF(AND(ISNUMBER(OFFSET('Sanitation Data'!$E$11,0,10*ROW('Sanitation Data'!E148))),'Data Summary'!CS154="Yes"),OFFSET('Sanitation Data'!$E$11,0,10*ROW('Sanitation Data'!E148)),NA())</f>
        <v>#N/A</v>
      </c>
      <c r="AE154" s="92" t="e">
        <f ca="true">+IF(AND(ISNUMBER(OFFSET('Sanitation Data'!$E$12,0,10*ROW('Sanitation Data'!E148))),'Data Summary'!CT154="Yes"),OFFSET('Sanitation Data'!$E$12,0,10*ROW('Sanitation Data'!E148)),NA())</f>
        <v>#N/A</v>
      </c>
      <c r="AF154" s="92" t="e">
        <f ca="true">+IF(AND(ISNUMBER(OFFSET('Sanitation Data'!$F$4,0,10*ROW('Sanitation Data'!F148))),'Data Summary'!CU154="Yes"),100-OFFSET('Sanitation Data'!$F$4,0,10*ROW('Sanitation Data'!F148)),NA())</f>
        <v>#N/A</v>
      </c>
      <c r="AG154" s="92" t="e">
        <f ca="true">+IF(AND(ISNUMBER(OFFSET('Sanitation Data'!$F$6,0,10*ROW('Sanitation Data'!F148))),'Data Summary'!CV154="Yes"),OFFSET('Sanitation Data'!$F$6,0,10*ROW('Sanitation Data'!F148)),NA())</f>
        <v>#N/A</v>
      </c>
      <c r="AH154" s="92" t="e">
        <f ca="true">+IF(AND(ISNUMBER(OFFSET('Sanitation Data'!$F$10,0,10*ROW('Sanitation Data'!F148))),'Data Summary'!CW154="Yes"),OFFSET('Sanitation Data'!$F$10,0,10*ROW('Sanitation Data'!F148)),NA())</f>
        <v>#N/A</v>
      </c>
      <c r="AI154" s="92" t="e">
        <f ca="true">+IF(AND(ISNUMBER(OFFSET('Sanitation Data'!$F$11,0,10*ROW('Sanitation Data'!F148))),'Data Summary'!CX154="Yes"),OFFSET('Sanitation Data'!$F$11,0,10*ROW('Sanitation Data'!F148)),NA())</f>
        <v>#N/A</v>
      </c>
      <c r="AJ154" s="92" t="e">
        <f ca="true">+IF(AND(ISNUMBER(OFFSET('Sanitation Data'!$F$12,0,10*ROW('Sanitation Data'!F148))),'Data Summary'!CY154="Yes"),OFFSET('Sanitation Data'!$F$12,0,10*ROW('Sanitation Data'!F148)),NA())</f>
        <v>#N/A</v>
      </c>
      <c r="AK154" s="92" t="e">
        <f ca="true">+IF(AND(ISNUMBER(OFFSET('Sanitation Data'!$G$4,0,10*ROW('Sanitation Data'!G148))),'Data Summary'!CZ154="Yes"),100-OFFSET('Sanitation Data'!$G$4,0,10*ROW('Sanitation Data'!G148)),NA())</f>
        <v>#N/A</v>
      </c>
      <c r="AL154" s="92" t="e">
        <f ca="true">+IF(AND(ISNUMBER(OFFSET('Sanitation Data'!$G$6,0,10*ROW('Sanitation Data'!G148))),'Data Summary'!DA154="Yes"),OFFSET('Sanitation Data'!$G$6,0,10*ROW('Sanitation Data'!G148)),NA())</f>
        <v>#N/A</v>
      </c>
      <c r="AM154" s="92" t="e">
        <f ca="true">+IF(AND(ISNUMBER(OFFSET('Sanitation Data'!$G$10,0,10*ROW('Sanitation Data'!G148))),'Data Summary'!DB154="Yes"),OFFSET('Sanitation Data'!$G$10,0,10*ROW('Sanitation Data'!G148)),NA())</f>
        <v>#N/A</v>
      </c>
      <c r="AN154" s="92" t="e">
        <f ca="true">+IF(AND(ISNUMBER(OFFSET('Sanitation Data'!$G$11,0,10*ROW('Sanitation Data'!G148))),'Data Summary'!DC154="Yes"),OFFSET('Sanitation Data'!$G$11,0,10*ROW('Sanitation Data'!G148)),NA())</f>
        <v>#N/A</v>
      </c>
      <c r="AO154" s="92" t="e">
        <f ca="true">+IF(AND(ISNUMBER(OFFSET('Sanitation Data'!$G$12,0,10*ROW('Sanitation Data'!G148))),'Data Summary'!DD154="Yes"),OFFSET('Sanitation Data'!$G$12,0,10*ROW('Sanitation Data'!G148)),NA())</f>
        <v>#N/A</v>
      </c>
      <c r="AP154" s="92" t="e">
        <f ca="true">+IF(AND(ISNUMBER(OFFSET('Sanitation Data'!$H$4,0,10*ROW('Sanitation Data'!H148))),'Data Summary'!DE154="Yes"),100-OFFSET('Sanitation Data'!$H$4,0,10*ROW('Sanitation Data'!H148)),NA())</f>
        <v>#N/A</v>
      </c>
      <c r="AQ154" s="92" t="e">
        <f ca="true">+IF(AND(ISNUMBER(OFFSET('Sanitation Data'!$H$6,0,10*ROW('Sanitation Data'!H148))),'Data Summary'!DF154="Yes"),OFFSET('Sanitation Data'!$H$6,0,10*ROW('Sanitation Data'!H148)),NA())</f>
        <v>#N/A</v>
      </c>
      <c r="AR154" s="92" t="e">
        <f ca="true">+IF(AND(ISNUMBER(OFFSET('Sanitation Data'!$H$10,0,10*ROW('Sanitation Data'!H148))),'Data Summary'!DG154="Yes"),OFFSET('Sanitation Data'!$H$10,0,10*ROW('Sanitation Data'!H148)),NA())</f>
        <v>#N/A</v>
      </c>
      <c r="AS154" s="92" t="e">
        <f ca="true">+IF(AND(ISNUMBER(OFFSET('Sanitation Data'!$H$11,0,10*ROW('Sanitation Data'!H148))),'Data Summary'!DH154="Yes"),OFFSET('Sanitation Data'!$H$11,0,10*ROW('Sanitation Data'!H148)),NA())</f>
        <v>#N/A</v>
      </c>
      <c r="AT154" s="92" t="e">
        <f ca="true">+IF(AND(ISNUMBER(OFFSET('Sanitation Data'!$H$12,0,10*ROW('Sanitation Data'!H148))),'Data Summary'!DI154="Yes"),OFFSET('Sanitation Data'!$H$12,0,10*ROW('Sanitation Data'!H148)),NA())</f>
        <v>#N/A</v>
      </c>
      <c r="AU154" s="92" t="e">
        <f ca="true">+IF(AND(ISNUMBER(OFFSET('Sanitation Data'!$I$4,0,10*ROW('Sanitation Data'!I148))),'Data Summary'!DJ154="Yes"),100-OFFSET('Sanitation Data'!$I$4,0,10*ROW('Sanitation Data'!I148)),NA())</f>
        <v>#N/A</v>
      </c>
      <c r="AV154" s="92" t="e">
        <f ca="true">+IF(AND(ISNUMBER(OFFSET('Sanitation Data'!$I$6,0,10*ROW('Sanitation Data'!I148))),'Data Summary'!DK154="Yes"),OFFSET('Sanitation Data'!$I$6,0,10*ROW('Sanitation Data'!I148)),NA())</f>
        <v>#N/A</v>
      </c>
      <c r="AW154" s="92" t="e">
        <f ca="true">+IF(AND(ISNUMBER(OFFSET('Sanitation Data'!$I$10,0,10*ROW('Sanitation Data'!I148))),'Data Summary'!DL154="Yes"),OFFSET('Sanitation Data'!$I$10,0,10*ROW('Sanitation Data'!I148)),NA())</f>
        <v>#N/A</v>
      </c>
      <c r="AX154" s="92" t="e">
        <f ca="true">+IF(AND(ISNUMBER(OFFSET('Sanitation Data'!$I$11,0,10*ROW('Sanitation Data'!I148))),'Data Summary'!DM154="Yes"),OFFSET('Sanitation Data'!$I$11,0,10*ROW('Sanitation Data'!I148)),NA())</f>
        <v>#N/A</v>
      </c>
      <c r="AY154" s="92" t="e">
        <f ca="true">+IF(AND(ISNUMBER(OFFSET('Sanitation Data'!$I$12,0,10*ROW('Sanitation Data'!I148))),'Data Summary'!DN154="Yes"),OFFSET('Sanitation Data'!$I$12,0,10*ROW('Sanitation Data'!I148)),NA())</f>
        <v>#N/A</v>
      </c>
      <c r="AZ154" s="93" t="e">
        <f ca="true">+IF(AND(ISNUMBER(OFFSET('Hygiene Data'!$D$5,0,10*ROW('Hygiene Data'!D148))),'Data Summary'!DO154="Yes"),OFFSET('Hygiene Data'!$D$5,0,10*ROW('Hygiene Data'!D148)),NA())</f>
        <v>#N/A</v>
      </c>
      <c r="BA154" s="93" t="e">
        <f ca="true">+IF(AND(ISNUMBER(OFFSET('Hygiene Data'!$D$7,0,10*ROW('Hygiene Data'!D148))),'Data Summary'!DP154="Yes"),OFFSET('Hygiene Data'!$D$7,0,10*ROW('Hygiene Data'!D148)),NA())</f>
        <v>#N/A</v>
      </c>
      <c r="BB154" s="93" t="e">
        <f ca="true">+IF(AND(ISNUMBER(OFFSET('Hygiene Data'!$D$9,0,10*ROW('Hygiene Data'!D148))),'Data Summary'!DQ154="Yes"),OFFSET('Hygiene Data'!$D$9,0,10*ROW('Hygiene Data'!D148)),NA())</f>
        <v>#N/A</v>
      </c>
      <c r="BC154" s="93" t="e">
        <f ca="true">+IF(AND(ISNUMBER(OFFSET('Hygiene Data'!$E$5,0,10*ROW('Hygiene Data'!E148))),'Data Summary'!DR154="Yes"),OFFSET('Hygiene Data'!$E$5,0,10*ROW('Hygiene Data'!E148)),NA())</f>
        <v>#N/A</v>
      </c>
      <c r="BD154" s="93" t="e">
        <f ca="true">+IF(AND(ISNUMBER(OFFSET('Hygiene Data'!$E$7,0,10*ROW('Hygiene Data'!E148))),'Data Summary'!DS154="Yes"),OFFSET('Hygiene Data'!$E$7,0,10*ROW('Hygiene Data'!E148)),NA())</f>
        <v>#N/A</v>
      </c>
      <c r="BE154" s="93" t="e">
        <f ca="true">+IF(AND(ISNUMBER(OFFSET('Hygiene Data'!$E$9,0,10*ROW('Hygiene Data'!E148))),'Data Summary'!DT154="Yes"),OFFSET('Hygiene Data'!$E$9,0,10*ROW('Hygiene Data'!E148)),NA())</f>
        <v>#N/A</v>
      </c>
      <c r="BF154" s="93" t="e">
        <f ca="true">+IF(AND(ISNUMBER(OFFSET('Hygiene Data'!$F$5,0,10*ROW('Hygiene Data'!F148))),'Data Summary'!DU154="Yes"),OFFSET('Hygiene Data'!$F$5,0,10*ROW('Hygiene Data'!F148)),NA())</f>
        <v>#N/A</v>
      </c>
      <c r="BG154" s="93" t="e">
        <f ca="true">+IF(AND(ISNUMBER(OFFSET('Hygiene Data'!$F$7,0,10*ROW('Hygiene Data'!F148))),'Data Summary'!DV154="Yes"),OFFSET('Hygiene Data'!$F$7,0,10*ROW('Hygiene Data'!F148)),NA())</f>
        <v>#N/A</v>
      </c>
      <c r="BH154" s="93" t="e">
        <f ca="true">+IF(AND(ISNUMBER(OFFSET('Hygiene Data'!$F$9,0,10*ROW('Hygiene Data'!F148))),'Data Summary'!DW154="Yes"),OFFSET('Hygiene Data'!$F$9,0,10*ROW('Hygiene Data'!F148)),NA())</f>
        <v>#N/A</v>
      </c>
      <c r="BI154" s="93" t="e">
        <f ca="true">+IF(AND(ISNUMBER(OFFSET('Hygiene Data'!$G$5,0,10*ROW('Hygiene Data'!G148))),'Data Summary'!DX154="Yes"),OFFSET('Hygiene Data'!$G$5,0,10*ROW('Hygiene Data'!G148)),NA())</f>
        <v>#N/A</v>
      </c>
      <c r="BJ154" s="93" t="e">
        <f ca="true">+IF(AND(ISNUMBER(OFFSET('Hygiene Data'!$G$7,0,10*ROW('Hygiene Data'!G148))),'Data Summary'!DY154="Yes"),OFFSET('Hygiene Data'!$G$7,0,10*ROW('Hygiene Data'!G148)),NA())</f>
        <v>#N/A</v>
      </c>
      <c r="BK154" s="93" t="e">
        <f ca="true">+IF(AND(ISNUMBER(OFFSET('Hygiene Data'!$G$9,0,10*ROW('Hygiene Data'!G148))),'Data Summary'!DZ154="Yes"),OFFSET('Hygiene Data'!$G$9,0,10*ROW('Hygiene Data'!G148)),NA())</f>
        <v>#N/A</v>
      </c>
      <c r="BL154" s="93" t="e">
        <f ca="true">+IF(AND(ISNUMBER(OFFSET('Hygiene Data'!$H$5,0,10*ROW('Hygiene Data'!H148))),'Data Summary'!EA154="Yes"),OFFSET('Hygiene Data'!$H$5,0,10*ROW('Hygiene Data'!H148)),NA())</f>
        <v>#N/A</v>
      </c>
      <c r="BM154" s="93" t="e">
        <f ca="true">+IF(AND(ISNUMBER(OFFSET('Hygiene Data'!$H$7,0,10*ROW('Hygiene Data'!H148))),'Data Summary'!EB154="Yes"),OFFSET('Hygiene Data'!$H$7,0,10*ROW('Hygiene Data'!H148)),NA())</f>
        <v>#N/A</v>
      </c>
      <c r="BN154" s="93" t="e">
        <f ca="true">+IF(AND(ISNUMBER(OFFSET('Hygiene Data'!$H$9,0,10*ROW('Hygiene Data'!H148))),'Data Summary'!EC154="Yes"),OFFSET('Hygiene Data'!$H$9,0,10*ROW('Hygiene Data'!H148)),NA())</f>
        <v>#N/A</v>
      </c>
      <c r="BO154" s="93" t="e">
        <f ca="true">+IF(AND(ISNUMBER(OFFSET('Hygiene Data'!$I$5,0,10*ROW('Hygiene Data'!I148))),'Data Summary'!ED154="Yes"),OFFSET('Hygiene Data'!$I$5,0,10*ROW('Hygiene Data'!I148)),NA())</f>
        <v>#N/A</v>
      </c>
      <c r="BP154" s="93" t="e">
        <f ca="true">+IF(AND(ISNUMBER(OFFSET('Hygiene Data'!$I$7,0,10*ROW('Hygiene Data'!I148))),'Data Summary'!EE154="Yes"),OFFSET('Hygiene Data'!$I$7,0,10*ROW('Hygiene Data'!I148)),NA())</f>
        <v>#N/A</v>
      </c>
      <c r="BQ154" s="93" t="e">
        <f ca="true">+IF(AND(ISNUMBER(OFFSET('Hygiene Data'!$I$9,0,10*ROW('Hygiene Data'!I148))),'Data Summary'!EF154="Yes"),OFFSET('Hygiene Data'!$I$9,0,10*ROW('Hygiene Data'!I148)),NA())</f>
        <v>#N/A</v>
      </c>
    </row>
    <row xmlns:x14ac="http://schemas.microsoft.com/office/spreadsheetml/2009/9/ac" r="155" x14ac:dyDescent="0.2">
      <c r="A155" s="325" t="e">
        <f ca="true">+RIGHT('Data Summary'!A155,LEN('Data Summary'!A155)-9)</f>
        <v>#VALUE!</v>
      </c>
      <c r="B155" s="35" t="str">
        <f ca="true">+IF(ISTEXT('Data Summary'!B155),'Data Summary'!B155,"")</f>
        <v/>
      </c>
      <c r="C155" s="324" t="e">
        <f ca="true">+VALUE('Data Summary'!C155)</f>
        <v>#VALUE!</v>
      </c>
      <c r="D155" s="91" t="e">
        <f ca="true">+IF(AND(ISNUMBER(OFFSET('Water Data'!$D$4,0,10*ROW('Water Data'!D149))),'Data Summary'!BS155="Yes"),100-OFFSET('Water Data'!$D$4,0,10*ROW('Water Data'!D149)),NA())</f>
        <v>#N/A</v>
      </c>
      <c r="E155" s="91" t="e">
        <f ca="true">+IF(AND(ISNUMBER(OFFSET('Water Data'!$D$6,0,10*ROW('Water Data'!D149))),'Data Summary'!BT155="Yes"),OFFSET('Water Data'!$D$6,0,10*ROW('Water Data'!D149)),NA())</f>
        <v>#N/A</v>
      </c>
      <c r="F155" s="91" t="e">
        <f ca="true">+IF(AND(ISNUMBER(OFFSET('Water Data'!$D$9,0,10*ROW('Water Data'!D149))),'Data Summary'!BU155="Yes"),OFFSET('Water Data'!$D$9,0,10*ROW('Water Data'!D149)),NA())</f>
        <v>#N/A</v>
      </c>
      <c r="G155" s="91" t="e">
        <f ca="true">+IF(AND(ISNUMBER(OFFSET('Water Data'!$E$4,0,10*ROW('Water Data'!E149))),'Data Summary'!BV155="Yes"),100-OFFSET('Water Data'!$E$4,0,10*ROW('Water Data'!E149)),NA())</f>
        <v>#N/A</v>
      </c>
      <c r="H155" s="91" t="e">
        <f ca="true">+IF(AND(ISNUMBER(OFFSET('Water Data'!$E$6,0,10*ROW('Water Data'!E149))),'Data Summary'!BW155="Yes"),OFFSET('Water Data'!$E$6,0,10*ROW('Water Data'!E149)),NA())</f>
        <v>#N/A</v>
      </c>
      <c r="I155" s="91" t="e">
        <f ca="true">+IF(AND(ISNUMBER(OFFSET('Water Data'!$E$9,0,10*ROW('Water Data'!E149))),'Data Summary'!BX155="Yes"),OFFSET('Water Data'!$E$9,0,10*ROW('Water Data'!E149)),NA())</f>
        <v>#N/A</v>
      </c>
      <c r="J155" s="91" t="e">
        <f ca="true">+IF(AND(ISNUMBER(OFFSET('Water Data'!$F$4,0,10*ROW('Water Data'!F149))),'Data Summary'!BY155="Yes"),100-OFFSET('Water Data'!$F$4,0,10*ROW('Water Data'!F149)),NA())</f>
        <v>#N/A</v>
      </c>
      <c r="K155" s="91" t="e">
        <f ca="true">+IF(AND(ISNUMBER(OFFSET('Water Data'!$F$6,0,10*ROW('Water Data'!F149))),'Data Summary'!BZ155="Yes"),OFFSET('Water Data'!$F$6,0,10*ROW('Water Data'!F149)),NA())</f>
        <v>#N/A</v>
      </c>
      <c r="L155" s="91" t="e">
        <f ca="true">+IF(AND(ISNUMBER(OFFSET('Water Data'!$F$9,0,10*ROW('Water Data'!F149))),'Data Summary'!CA155="Yes"),OFFSET('Water Data'!$F$9,0,10*ROW('Water Data'!F149)),NA())</f>
        <v>#N/A</v>
      </c>
      <c r="M155" s="91" t="e">
        <f ca="true">+IF(AND(ISNUMBER(OFFSET('Water Data'!$G$4,0,10*ROW('Water Data'!G149))),'Data Summary'!CB155="Yes"),100-OFFSET('Water Data'!$G$4,0,10*ROW('Water Data'!G149)),NA())</f>
        <v>#N/A</v>
      </c>
      <c r="N155" s="91" t="e">
        <f ca="true">+IF(AND(ISNUMBER(OFFSET('Water Data'!$G$6,0,10*ROW('Water Data'!G149))),'Data Summary'!CC155="Yes"),OFFSET('Water Data'!$G$6,0,10*ROW('Water Data'!G149)),NA())</f>
        <v>#N/A</v>
      </c>
      <c r="O155" s="91" t="e">
        <f ca="true">+IF(AND(ISNUMBER(OFFSET('Water Data'!$G$9,0,10*ROW('Water Data'!G149))),'Data Summary'!CD155="Yes"),OFFSET('Water Data'!$G$9,0,10*ROW('Water Data'!G149)),NA())</f>
        <v>#N/A</v>
      </c>
      <c r="P155" s="91" t="e">
        <f ca="true">+IF(AND(ISNUMBER(OFFSET('Water Data'!$H$4,0,10*ROW('Water Data'!H149))),'Data Summary'!CE155="Yes"),100-OFFSET('Water Data'!$H$4,0,10*ROW('Water Data'!H149)),NA())</f>
        <v>#N/A</v>
      </c>
      <c r="Q155" s="91" t="e">
        <f ca="true">+IF(AND(ISNUMBER(OFFSET('Water Data'!$H$6,0,10*ROW('Water Data'!H149))),'Data Summary'!CF155="Yes"),OFFSET('Water Data'!$H$6,0,10*ROW('Water Data'!H149)),NA())</f>
        <v>#N/A</v>
      </c>
      <c r="R155" s="91" t="e">
        <f ca="true">+IF(AND(ISNUMBER(OFFSET('Water Data'!$H$9,0,10*ROW('Water Data'!H149))),'Data Summary'!CG155="Yes"),OFFSET('Water Data'!$H$9,0,10*ROW('Water Data'!H149)),NA())</f>
        <v>#N/A</v>
      </c>
      <c r="S155" s="91" t="e">
        <f ca="true">+IF(AND(ISNUMBER(OFFSET('Water Data'!$I$4,0,10*ROW('Water Data'!I149))),'Data Summary'!CH155="Yes"),100-OFFSET('Water Data'!$I$4,0,10*ROW('Water Data'!I149)),NA())</f>
        <v>#N/A</v>
      </c>
      <c r="T155" s="91" t="e">
        <f ca="true">+IF(AND(ISNUMBER(OFFSET('Water Data'!$I$6,0,10*ROW('Water Data'!I149))),'Data Summary'!CI155="Yes"),OFFSET('Water Data'!$I$6,0,10*ROW('Water Data'!I149)),NA())</f>
        <v>#N/A</v>
      </c>
      <c r="U155" s="91" t="e">
        <f ca="true">+IF(AND(ISNUMBER(OFFSET('Water Data'!$I$9,0,10*ROW('Water Data'!I149))),'Data Summary'!CJ155="Yes"),OFFSET('Water Data'!$I$9,0,10*ROW('Water Data'!I149)),NA())</f>
        <v>#N/A</v>
      </c>
      <c r="V155" s="92" t="e">
        <f ca="true">+IF(AND(ISNUMBER(OFFSET('Sanitation Data'!$D$4,0,10*ROW('Sanitation Data'!D149))),'Data Summary'!CK155="Yes"),100-OFFSET('Sanitation Data'!$D$4,0,10*ROW('Sanitation Data'!D149)),NA())</f>
        <v>#N/A</v>
      </c>
      <c r="W155" s="92" t="e">
        <f ca="true">+IF(AND(ISNUMBER(OFFSET('Sanitation Data'!$D$6,0,10*ROW('Sanitation Data'!D149))),'Data Summary'!CL155="Yes"),OFFSET('Sanitation Data'!$D$6,0,10*ROW('Sanitation Data'!D149)),NA())</f>
        <v>#N/A</v>
      </c>
      <c r="X155" s="92" t="e">
        <f ca="true">+IF(AND(ISNUMBER(OFFSET('Sanitation Data'!$D$10,0,10*ROW('Sanitation Data'!D149))),'Data Summary'!CM155="Yes"),OFFSET('Sanitation Data'!$D$10,0,10*ROW('Sanitation Data'!D149)),NA())</f>
        <v>#N/A</v>
      </c>
      <c r="Y155" s="92" t="e">
        <f ca="true">+IF(AND(ISNUMBER(OFFSET('Sanitation Data'!$D$11,0,10*ROW('Sanitation Data'!D149))),'Data Summary'!CN155="Yes"),OFFSET('Sanitation Data'!$D$11,0,10*ROW('Sanitation Data'!D149)),NA())</f>
        <v>#N/A</v>
      </c>
      <c r="Z155" s="92" t="e">
        <f ca="true">+IF(AND(ISNUMBER(OFFSET('Sanitation Data'!$D$12,0,10*ROW('Sanitation Data'!D149))),'Data Summary'!CO155="Yes"),OFFSET('Sanitation Data'!$D$12,0,10*ROW('Sanitation Data'!D149)),NA())</f>
        <v>#N/A</v>
      </c>
      <c r="AA155" s="92" t="e">
        <f ca="true">+IF(AND(ISNUMBER(OFFSET('Sanitation Data'!$E$4,0,10*ROW('Sanitation Data'!E149))),'Data Summary'!CP155="Yes"),100-OFFSET('Sanitation Data'!$E$4,0,10*ROW('Sanitation Data'!E149)),NA())</f>
        <v>#N/A</v>
      </c>
      <c r="AB155" s="92" t="e">
        <f ca="true">+IF(AND(ISNUMBER(OFFSET('Sanitation Data'!$E$6,0,10*ROW('Sanitation Data'!E149))),'Data Summary'!CQ155="Yes"),OFFSET('Sanitation Data'!$E$6,0,10*ROW('Sanitation Data'!E149)),NA())</f>
        <v>#N/A</v>
      </c>
      <c r="AC155" s="92" t="e">
        <f ca="true">+IF(AND(ISNUMBER(OFFSET('Sanitation Data'!$E$10,0,10*ROW('Sanitation Data'!E149))),'Data Summary'!CR155="Yes"),OFFSET('Sanitation Data'!$E$10,0,10*ROW('Sanitation Data'!E149)),NA())</f>
        <v>#N/A</v>
      </c>
      <c r="AD155" s="92" t="e">
        <f ca="true">+IF(AND(ISNUMBER(OFFSET('Sanitation Data'!$E$11,0,10*ROW('Sanitation Data'!E149))),'Data Summary'!CS155="Yes"),OFFSET('Sanitation Data'!$E$11,0,10*ROW('Sanitation Data'!E149)),NA())</f>
        <v>#N/A</v>
      </c>
      <c r="AE155" s="92" t="e">
        <f ca="true">+IF(AND(ISNUMBER(OFFSET('Sanitation Data'!$E$12,0,10*ROW('Sanitation Data'!E149))),'Data Summary'!CT155="Yes"),OFFSET('Sanitation Data'!$E$12,0,10*ROW('Sanitation Data'!E149)),NA())</f>
        <v>#N/A</v>
      </c>
      <c r="AF155" s="92" t="e">
        <f ca="true">+IF(AND(ISNUMBER(OFFSET('Sanitation Data'!$F$4,0,10*ROW('Sanitation Data'!F149))),'Data Summary'!CU155="Yes"),100-OFFSET('Sanitation Data'!$F$4,0,10*ROW('Sanitation Data'!F149)),NA())</f>
        <v>#N/A</v>
      </c>
      <c r="AG155" s="92" t="e">
        <f ca="true">+IF(AND(ISNUMBER(OFFSET('Sanitation Data'!$F$6,0,10*ROW('Sanitation Data'!F149))),'Data Summary'!CV155="Yes"),OFFSET('Sanitation Data'!$F$6,0,10*ROW('Sanitation Data'!F149)),NA())</f>
        <v>#N/A</v>
      </c>
      <c r="AH155" s="92" t="e">
        <f ca="true">+IF(AND(ISNUMBER(OFFSET('Sanitation Data'!$F$10,0,10*ROW('Sanitation Data'!F149))),'Data Summary'!CW155="Yes"),OFFSET('Sanitation Data'!$F$10,0,10*ROW('Sanitation Data'!F149)),NA())</f>
        <v>#N/A</v>
      </c>
      <c r="AI155" s="92" t="e">
        <f ca="true">+IF(AND(ISNUMBER(OFFSET('Sanitation Data'!$F$11,0,10*ROW('Sanitation Data'!F149))),'Data Summary'!CX155="Yes"),OFFSET('Sanitation Data'!$F$11,0,10*ROW('Sanitation Data'!F149)),NA())</f>
        <v>#N/A</v>
      </c>
      <c r="AJ155" s="92" t="e">
        <f ca="true">+IF(AND(ISNUMBER(OFFSET('Sanitation Data'!$F$12,0,10*ROW('Sanitation Data'!F149))),'Data Summary'!CY155="Yes"),OFFSET('Sanitation Data'!$F$12,0,10*ROW('Sanitation Data'!F149)),NA())</f>
        <v>#N/A</v>
      </c>
      <c r="AK155" s="92" t="e">
        <f ca="true">+IF(AND(ISNUMBER(OFFSET('Sanitation Data'!$G$4,0,10*ROW('Sanitation Data'!G149))),'Data Summary'!CZ155="Yes"),100-OFFSET('Sanitation Data'!$G$4,0,10*ROW('Sanitation Data'!G149)),NA())</f>
        <v>#N/A</v>
      </c>
      <c r="AL155" s="92" t="e">
        <f ca="true">+IF(AND(ISNUMBER(OFFSET('Sanitation Data'!$G$6,0,10*ROW('Sanitation Data'!G149))),'Data Summary'!DA155="Yes"),OFFSET('Sanitation Data'!$G$6,0,10*ROW('Sanitation Data'!G149)),NA())</f>
        <v>#N/A</v>
      </c>
      <c r="AM155" s="92" t="e">
        <f ca="true">+IF(AND(ISNUMBER(OFFSET('Sanitation Data'!$G$10,0,10*ROW('Sanitation Data'!G149))),'Data Summary'!DB155="Yes"),OFFSET('Sanitation Data'!$G$10,0,10*ROW('Sanitation Data'!G149)),NA())</f>
        <v>#N/A</v>
      </c>
      <c r="AN155" s="92" t="e">
        <f ca="true">+IF(AND(ISNUMBER(OFFSET('Sanitation Data'!$G$11,0,10*ROW('Sanitation Data'!G149))),'Data Summary'!DC155="Yes"),OFFSET('Sanitation Data'!$G$11,0,10*ROW('Sanitation Data'!G149)),NA())</f>
        <v>#N/A</v>
      </c>
      <c r="AO155" s="92" t="e">
        <f ca="true">+IF(AND(ISNUMBER(OFFSET('Sanitation Data'!$G$12,0,10*ROW('Sanitation Data'!G149))),'Data Summary'!DD155="Yes"),OFFSET('Sanitation Data'!$G$12,0,10*ROW('Sanitation Data'!G149)),NA())</f>
        <v>#N/A</v>
      </c>
      <c r="AP155" s="92" t="e">
        <f ca="true">+IF(AND(ISNUMBER(OFFSET('Sanitation Data'!$H$4,0,10*ROW('Sanitation Data'!H149))),'Data Summary'!DE155="Yes"),100-OFFSET('Sanitation Data'!$H$4,0,10*ROW('Sanitation Data'!H149)),NA())</f>
        <v>#N/A</v>
      </c>
      <c r="AQ155" s="92" t="e">
        <f ca="true">+IF(AND(ISNUMBER(OFFSET('Sanitation Data'!$H$6,0,10*ROW('Sanitation Data'!H149))),'Data Summary'!DF155="Yes"),OFFSET('Sanitation Data'!$H$6,0,10*ROW('Sanitation Data'!H149)),NA())</f>
        <v>#N/A</v>
      </c>
      <c r="AR155" s="92" t="e">
        <f ca="true">+IF(AND(ISNUMBER(OFFSET('Sanitation Data'!$H$10,0,10*ROW('Sanitation Data'!H149))),'Data Summary'!DG155="Yes"),OFFSET('Sanitation Data'!$H$10,0,10*ROW('Sanitation Data'!H149)),NA())</f>
        <v>#N/A</v>
      </c>
      <c r="AS155" s="92" t="e">
        <f ca="true">+IF(AND(ISNUMBER(OFFSET('Sanitation Data'!$H$11,0,10*ROW('Sanitation Data'!H149))),'Data Summary'!DH155="Yes"),OFFSET('Sanitation Data'!$H$11,0,10*ROW('Sanitation Data'!H149)),NA())</f>
        <v>#N/A</v>
      </c>
      <c r="AT155" s="92" t="e">
        <f ca="true">+IF(AND(ISNUMBER(OFFSET('Sanitation Data'!$H$12,0,10*ROW('Sanitation Data'!H149))),'Data Summary'!DI155="Yes"),OFFSET('Sanitation Data'!$H$12,0,10*ROW('Sanitation Data'!H149)),NA())</f>
        <v>#N/A</v>
      </c>
      <c r="AU155" s="92" t="e">
        <f ca="true">+IF(AND(ISNUMBER(OFFSET('Sanitation Data'!$I$4,0,10*ROW('Sanitation Data'!I149))),'Data Summary'!DJ155="Yes"),100-OFFSET('Sanitation Data'!$I$4,0,10*ROW('Sanitation Data'!I149)),NA())</f>
        <v>#N/A</v>
      </c>
      <c r="AV155" s="92" t="e">
        <f ca="true">+IF(AND(ISNUMBER(OFFSET('Sanitation Data'!$I$6,0,10*ROW('Sanitation Data'!I149))),'Data Summary'!DK155="Yes"),OFFSET('Sanitation Data'!$I$6,0,10*ROW('Sanitation Data'!I149)),NA())</f>
        <v>#N/A</v>
      </c>
      <c r="AW155" s="92" t="e">
        <f ca="true">+IF(AND(ISNUMBER(OFFSET('Sanitation Data'!$I$10,0,10*ROW('Sanitation Data'!I149))),'Data Summary'!DL155="Yes"),OFFSET('Sanitation Data'!$I$10,0,10*ROW('Sanitation Data'!I149)),NA())</f>
        <v>#N/A</v>
      </c>
      <c r="AX155" s="92" t="e">
        <f ca="true">+IF(AND(ISNUMBER(OFFSET('Sanitation Data'!$I$11,0,10*ROW('Sanitation Data'!I149))),'Data Summary'!DM155="Yes"),OFFSET('Sanitation Data'!$I$11,0,10*ROW('Sanitation Data'!I149)),NA())</f>
        <v>#N/A</v>
      </c>
      <c r="AY155" s="92" t="e">
        <f ca="true">+IF(AND(ISNUMBER(OFFSET('Sanitation Data'!$I$12,0,10*ROW('Sanitation Data'!I149))),'Data Summary'!DN155="Yes"),OFFSET('Sanitation Data'!$I$12,0,10*ROW('Sanitation Data'!I149)),NA())</f>
        <v>#N/A</v>
      </c>
      <c r="AZ155" s="93" t="e">
        <f ca="true">+IF(AND(ISNUMBER(OFFSET('Hygiene Data'!$D$5,0,10*ROW('Hygiene Data'!D149))),'Data Summary'!DO155="Yes"),OFFSET('Hygiene Data'!$D$5,0,10*ROW('Hygiene Data'!D149)),NA())</f>
        <v>#N/A</v>
      </c>
      <c r="BA155" s="93" t="e">
        <f ca="true">+IF(AND(ISNUMBER(OFFSET('Hygiene Data'!$D$7,0,10*ROW('Hygiene Data'!D149))),'Data Summary'!DP155="Yes"),OFFSET('Hygiene Data'!$D$7,0,10*ROW('Hygiene Data'!D149)),NA())</f>
        <v>#N/A</v>
      </c>
      <c r="BB155" s="93" t="e">
        <f ca="true">+IF(AND(ISNUMBER(OFFSET('Hygiene Data'!$D$9,0,10*ROW('Hygiene Data'!D149))),'Data Summary'!DQ155="Yes"),OFFSET('Hygiene Data'!$D$9,0,10*ROW('Hygiene Data'!D149)),NA())</f>
        <v>#N/A</v>
      </c>
      <c r="BC155" s="93" t="e">
        <f ca="true">+IF(AND(ISNUMBER(OFFSET('Hygiene Data'!$E$5,0,10*ROW('Hygiene Data'!E149))),'Data Summary'!DR155="Yes"),OFFSET('Hygiene Data'!$E$5,0,10*ROW('Hygiene Data'!E149)),NA())</f>
        <v>#N/A</v>
      </c>
      <c r="BD155" s="93" t="e">
        <f ca="true">+IF(AND(ISNUMBER(OFFSET('Hygiene Data'!$E$7,0,10*ROW('Hygiene Data'!E149))),'Data Summary'!DS155="Yes"),OFFSET('Hygiene Data'!$E$7,0,10*ROW('Hygiene Data'!E149)),NA())</f>
        <v>#N/A</v>
      </c>
      <c r="BE155" s="93" t="e">
        <f ca="true">+IF(AND(ISNUMBER(OFFSET('Hygiene Data'!$E$9,0,10*ROW('Hygiene Data'!E149))),'Data Summary'!DT155="Yes"),OFFSET('Hygiene Data'!$E$9,0,10*ROW('Hygiene Data'!E149)),NA())</f>
        <v>#N/A</v>
      </c>
      <c r="BF155" s="93" t="e">
        <f ca="true">+IF(AND(ISNUMBER(OFFSET('Hygiene Data'!$F$5,0,10*ROW('Hygiene Data'!F149))),'Data Summary'!DU155="Yes"),OFFSET('Hygiene Data'!$F$5,0,10*ROW('Hygiene Data'!F149)),NA())</f>
        <v>#N/A</v>
      </c>
      <c r="BG155" s="93" t="e">
        <f ca="true">+IF(AND(ISNUMBER(OFFSET('Hygiene Data'!$F$7,0,10*ROW('Hygiene Data'!F149))),'Data Summary'!DV155="Yes"),OFFSET('Hygiene Data'!$F$7,0,10*ROW('Hygiene Data'!F149)),NA())</f>
        <v>#N/A</v>
      </c>
      <c r="BH155" s="93" t="e">
        <f ca="true">+IF(AND(ISNUMBER(OFFSET('Hygiene Data'!$F$9,0,10*ROW('Hygiene Data'!F149))),'Data Summary'!DW155="Yes"),OFFSET('Hygiene Data'!$F$9,0,10*ROW('Hygiene Data'!F149)),NA())</f>
        <v>#N/A</v>
      </c>
      <c r="BI155" s="93" t="e">
        <f ca="true">+IF(AND(ISNUMBER(OFFSET('Hygiene Data'!$G$5,0,10*ROW('Hygiene Data'!G149))),'Data Summary'!DX155="Yes"),OFFSET('Hygiene Data'!$G$5,0,10*ROW('Hygiene Data'!G149)),NA())</f>
        <v>#N/A</v>
      </c>
      <c r="BJ155" s="93" t="e">
        <f ca="true">+IF(AND(ISNUMBER(OFFSET('Hygiene Data'!$G$7,0,10*ROW('Hygiene Data'!G149))),'Data Summary'!DY155="Yes"),OFFSET('Hygiene Data'!$G$7,0,10*ROW('Hygiene Data'!G149)),NA())</f>
        <v>#N/A</v>
      </c>
      <c r="BK155" s="93" t="e">
        <f ca="true">+IF(AND(ISNUMBER(OFFSET('Hygiene Data'!$G$9,0,10*ROW('Hygiene Data'!G149))),'Data Summary'!DZ155="Yes"),OFFSET('Hygiene Data'!$G$9,0,10*ROW('Hygiene Data'!G149)),NA())</f>
        <v>#N/A</v>
      </c>
      <c r="BL155" s="93" t="e">
        <f ca="true">+IF(AND(ISNUMBER(OFFSET('Hygiene Data'!$H$5,0,10*ROW('Hygiene Data'!H149))),'Data Summary'!EA155="Yes"),OFFSET('Hygiene Data'!$H$5,0,10*ROW('Hygiene Data'!H149)),NA())</f>
        <v>#N/A</v>
      </c>
      <c r="BM155" s="93" t="e">
        <f ca="true">+IF(AND(ISNUMBER(OFFSET('Hygiene Data'!$H$7,0,10*ROW('Hygiene Data'!H149))),'Data Summary'!EB155="Yes"),OFFSET('Hygiene Data'!$H$7,0,10*ROW('Hygiene Data'!H149)),NA())</f>
        <v>#N/A</v>
      </c>
      <c r="BN155" s="93" t="e">
        <f ca="true">+IF(AND(ISNUMBER(OFFSET('Hygiene Data'!$H$9,0,10*ROW('Hygiene Data'!H149))),'Data Summary'!EC155="Yes"),OFFSET('Hygiene Data'!$H$9,0,10*ROW('Hygiene Data'!H149)),NA())</f>
        <v>#N/A</v>
      </c>
      <c r="BO155" s="93" t="e">
        <f ca="true">+IF(AND(ISNUMBER(OFFSET('Hygiene Data'!$I$5,0,10*ROW('Hygiene Data'!I149))),'Data Summary'!ED155="Yes"),OFFSET('Hygiene Data'!$I$5,0,10*ROW('Hygiene Data'!I149)),NA())</f>
        <v>#N/A</v>
      </c>
      <c r="BP155" s="93" t="e">
        <f ca="true">+IF(AND(ISNUMBER(OFFSET('Hygiene Data'!$I$7,0,10*ROW('Hygiene Data'!I149))),'Data Summary'!EE155="Yes"),OFFSET('Hygiene Data'!$I$7,0,10*ROW('Hygiene Data'!I149)),NA())</f>
        <v>#N/A</v>
      </c>
      <c r="BQ155" s="93" t="e">
        <f ca="true">+IF(AND(ISNUMBER(OFFSET('Hygiene Data'!$I$9,0,10*ROW('Hygiene Data'!I149))),'Data Summary'!EF155="Yes"),OFFSET('Hygiene Data'!$I$9,0,10*ROW('Hygiene Data'!I149)),NA())</f>
        <v>#N/A</v>
      </c>
    </row>
    <row xmlns:x14ac="http://schemas.microsoft.com/office/spreadsheetml/2009/9/ac" r="156" x14ac:dyDescent="0.2">
      <c r="A156" s="325" t="e">
        <f ca="true">+RIGHT('Data Summary'!A156,LEN('Data Summary'!A156)-9)</f>
        <v>#VALUE!</v>
      </c>
      <c r="B156" s="35" t="str">
        <f ca="true">+IF(ISTEXT('Data Summary'!B156),'Data Summary'!B156,"")</f>
        <v/>
      </c>
      <c r="C156" s="324" t="e">
        <f ca="true">+VALUE('Data Summary'!C156)</f>
        <v>#VALUE!</v>
      </c>
      <c r="D156" s="91" t="e">
        <f ca="true">+IF(AND(ISNUMBER(OFFSET('Water Data'!$D$4,0,10*ROW('Water Data'!D150))),'Data Summary'!BS156="Yes"),100-OFFSET('Water Data'!$D$4,0,10*ROW('Water Data'!D150)),NA())</f>
        <v>#N/A</v>
      </c>
      <c r="E156" s="91" t="e">
        <f ca="true">+IF(AND(ISNUMBER(OFFSET('Water Data'!$D$6,0,10*ROW('Water Data'!D150))),'Data Summary'!BT156="Yes"),OFFSET('Water Data'!$D$6,0,10*ROW('Water Data'!D150)),NA())</f>
        <v>#N/A</v>
      </c>
      <c r="F156" s="91" t="e">
        <f ca="true">+IF(AND(ISNUMBER(OFFSET('Water Data'!$D$9,0,10*ROW('Water Data'!D150))),'Data Summary'!BU156="Yes"),OFFSET('Water Data'!$D$9,0,10*ROW('Water Data'!D150)),NA())</f>
        <v>#N/A</v>
      </c>
      <c r="G156" s="91" t="e">
        <f ca="true">+IF(AND(ISNUMBER(OFFSET('Water Data'!$E$4,0,10*ROW('Water Data'!E150))),'Data Summary'!BV156="Yes"),100-OFFSET('Water Data'!$E$4,0,10*ROW('Water Data'!E150)),NA())</f>
        <v>#N/A</v>
      </c>
      <c r="H156" s="91" t="e">
        <f ca="true">+IF(AND(ISNUMBER(OFFSET('Water Data'!$E$6,0,10*ROW('Water Data'!E150))),'Data Summary'!BW156="Yes"),OFFSET('Water Data'!$E$6,0,10*ROW('Water Data'!E150)),NA())</f>
        <v>#N/A</v>
      </c>
      <c r="I156" s="91" t="e">
        <f ca="true">+IF(AND(ISNUMBER(OFFSET('Water Data'!$E$9,0,10*ROW('Water Data'!E150))),'Data Summary'!BX156="Yes"),OFFSET('Water Data'!$E$9,0,10*ROW('Water Data'!E150)),NA())</f>
        <v>#N/A</v>
      </c>
      <c r="J156" s="91" t="e">
        <f ca="true">+IF(AND(ISNUMBER(OFFSET('Water Data'!$F$4,0,10*ROW('Water Data'!F150))),'Data Summary'!BY156="Yes"),100-OFFSET('Water Data'!$F$4,0,10*ROW('Water Data'!F150)),NA())</f>
        <v>#N/A</v>
      </c>
      <c r="K156" s="91" t="e">
        <f ca="true">+IF(AND(ISNUMBER(OFFSET('Water Data'!$F$6,0,10*ROW('Water Data'!F150))),'Data Summary'!BZ156="Yes"),OFFSET('Water Data'!$F$6,0,10*ROW('Water Data'!F150)),NA())</f>
        <v>#N/A</v>
      </c>
      <c r="L156" s="91" t="e">
        <f ca="true">+IF(AND(ISNUMBER(OFFSET('Water Data'!$F$9,0,10*ROW('Water Data'!F150))),'Data Summary'!CA156="Yes"),OFFSET('Water Data'!$F$9,0,10*ROW('Water Data'!F150)),NA())</f>
        <v>#N/A</v>
      </c>
      <c r="M156" s="91" t="e">
        <f ca="true">+IF(AND(ISNUMBER(OFFSET('Water Data'!$G$4,0,10*ROW('Water Data'!G150))),'Data Summary'!CB156="Yes"),100-OFFSET('Water Data'!$G$4,0,10*ROW('Water Data'!G150)),NA())</f>
        <v>#N/A</v>
      </c>
      <c r="N156" s="91" t="e">
        <f ca="true">+IF(AND(ISNUMBER(OFFSET('Water Data'!$G$6,0,10*ROW('Water Data'!G150))),'Data Summary'!CC156="Yes"),OFFSET('Water Data'!$G$6,0,10*ROW('Water Data'!G150)),NA())</f>
        <v>#N/A</v>
      </c>
      <c r="O156" s="91" t="e">
        <f ca="true">+IF(AND(ISNUMBER(OFFSET('Water Data'!$G$9,0,10*ROW('Water Data'!G150))),'Data Summary'!CD156="Yes"),OFFSET('Water Data'!$G$9,0,10*ROW('Water Data'!G150)),NA())</f>
        <v>#N/A</v>
      </c>
      <c r="P156" s="91" t="e">
        <f ca="true">+IF(AND(ISNUMBER(OFFSET('Water Data'!$H$4,0,10*ROW('Water Data'!H150))),'Data Summary'!CE156="Yes"),100-OFFSET('Water Data'!$H$4,0,10*ROW('Water Data'!H150)),NA())</f>
        <v>#N/A</v>
      </c>
      <c r="Q156" s="91" t="e">
        <f ca="true">+IF(AND(ISNUMBER(OFFSET('Water Data'!$H$6,0,10*ROW('Water Data'!H150))),'Data Summary'!CF156="Yes"),OFFSET('Water Data'!$H$6,0,10*ROW('Water Data'!H150)),NA())</f>
        <v>#N/A</v>
      </c>
      <c r="R156" s="91" t="e">
        <f ca="true">+IF(AND(ISNUMBER(OFFSET('Water Data'!$H$9,0,10*ROW('Water Data'!H150))),'Data Summary'!CG156="Yes"),OFFSET('Water Data'!$H$9,0,10*ROW('Water Data'!H150)),NA())</f>
        <v>#N/A</v>
      </c>
      <c r="S156" s="91" t="e">
        <f ca="true">+IF(AND(ISNUMBER(OFFSET('Water Data'!$I$4,0,10*ROW('Water Data'!I150))),'Data Summary'!CH156="Yes"),100-OFFSET('Water Data'!$I$4,0,10*ROW('Water Data'!I150)),NA())</f>
        <v>#N/A</v>
      </c>
      <c r="T156" s="91" t="e">
        <f ca="true">+IF(AND(ISNUMBER(OFFSET('Water Data'!$I$6,0,10*ROW('Water Data'!I150))),'Data Summary'!CI156="Yes"),OFFSET('Water Data'!$I$6,0,10*ROW('Water Data'!I150)),NA())</f>
        <v>#N/A</v>
      </c>
      <c r="U156" s="91" t="e">
        <f ca="true">+IF(AND(ISNUMBER(OFFSET('Water Data'!$I$9,0,10*ROW('Water Data'!I150))),'Data Summary'!CJ156="Yes"),OFFSET('Water Data'!$I$9,0,10*ROW('Water Data'!I150)),NA())</f>
        <v>#N/A</v>
      </c>
      <c r="V156" s="92" t="e">
        <f ca="true">+IF(AND(ISNUMBER(OFFSET('Sanitation Data'!$D$4,0,10*ROW('Sanitation Data'!D150))),'Data Summary'!CK156="Yes"),100-OFFSET('Sanitation Data'!$D$4,0,10*ROW('Sanitation Data'!D150)),NA())</f>
        <v>#N/A</v>
      </c>
      <c r="W156" s="92" t="e">
        <f ca="true">+IF(AND(ISNUMBER(OFFSET('Sanitation Data'!$D$6,0,10*ROW('Sanitation Data'!D150))),'Data Summary'!CL156="Yes"),OFFSET('Sanitation Data'!$D$6,0,10*ROW('Sanitation Data'!D150)),NA())</f>
        <v>#N/A</v>
      </c>
      <c r="X156" s="92" t="e">
        <f ca="true">+IF(AND(ISNUMBER(OFFSET('Sanitation Data'!$D$10,0,10*ROW('Sanitation Data'!D150))),'Data Summary'!CM156="Yes"),OFFSET('Sanitation Data'!$D$10,0,10*ROW('Sanitation Data'!D150)),NA())</f>
        <v>#N/A</v>
      </c>
      <c r="Y156" s="92" t="e">
        <f ca="true">+IF(AND(ISNUMBER(OFFSET('Sanitation Data'!$D$11,0,10*ROW('Sanitation Data'!D150))),'Data Summary'!CN156="Yes"),OFFSET('Sanitation Data'!$D$11,0,10*ROW('Sanitation Data'!D150)),NA())</f>
        <v>#N/A</v>
      </c>
      <c r="Z156" s="92" t="e">
        <f ca="true">+IF(AND(ISNUMBER(OFFSET('Sanitation Data'!$D$12,0,10*ROW('Sanitation Data'!D150))),'Data Summary'!CO156="Yes"),OFFSET('Sanitation Data'!$D$12,0,10*ROW('Sanitation Data'!D150)),NA())</f>
        <v>#N/A</v>
      </c>
      <c r="AA156" s="92" t="e">
        <f ca="true">+IF(AND(ISNUMBER(OFFSET('Sanitation Data'!$E$4,0,10*ROW('Sanitation Data'!E150))),'Data Summary'!CP156="Yes"),100-OFFSET('Sanitation Data'!$E$4,0,10*ROW('Sanitation Data'!E150)),NA())</f>
        <v>#N/A</v>
      </c>
      <c r="AB156" s="92" t="e">
        <f ca="true">+IF(AND(ISNUMBER(OFFSET('Sanitation Data'!$E$6,0,10*ROW('Sanitation Data'!E150))),'Data Summary'!CQ156="Yes"),OFFSET('Sanitation Data'!$E$6,0,10*ROW('Sanitation Data'!E150)),NA())</f>
        <v>#N/A</v>
      </c>
      <c r="AC156" s="92" t="e">
        <f ca="true">+IF(AND(ISNUMBER(OFFSET('Sanitation Data'!$E$10,0,10*ROW('Sanitation Data'!E150))),'Data Summary'!CR156="Yes"),OFFSET('Sanitation Data'!$E$10,0,10*ROW('Sanitation Data'!E150)),NA())</f>
        <v>#N/A</v>
      </c>
      <c r="AD156" s="92" t="e">
        <f ca="true">+IF(AND(ISNUMBER(OFFSET('Sanitation Data'!$E$11,0,10*ROW('Sanitation Data'!E150))),'Data Summary'!CS156="Yes"),OFFSET('Sanitation Data'!$E$11,0,10*ROW('Sanitation Data'!E150)),NA())</f>
        <v>#N/A</v>
      </c>
      <c r="AE156" s="92" t="e">
        <f ca="true">+IF(AND(ISNUMBER(OFFSET('Sanitation Data'!$E$12,0,10*ROW('Sanitation Data'!E150))),'Data Summary'!CT156="Yes"),OFFSET('Sanitation Data'!$E$12,0,10*ROW('Sanitation Data'!E150)),NA())</f>
        <v>#N/A</v>
      </c>
      <c r="AF156" s="92" t="e">
        <f ca="true">+IF(AND(ISNUMBER(OFFSET('Sanitation Data'!$F$4,0,10*ROW('Sanitation Data'!F150))),'Data Summary'!CU156="Yes"),100-OFFSET('Sanitation Data'!$F$4,0,10*ROW('Sanitation Data'!F150)),NA())</f>
        <v>#N/A</v>
      </c>
      <c r="AG156" s="92" t="e">
        <f ca="true">+IF(AND(ISNUMBER(OFFSET('Sanitation Data'!$F$6,0,10*ROW('Sanitation Data'!F150))),'Data Summary'!CV156="Yes"),OFFSET('Sanitation Data'!$F$6,0,10*ROW('Sanitation Data'!F150)),NA())</f>
        <v>#N/A</v>
      </c>
      <c r="AH156" s="92" t="e">
        <f ca="true">+IF(AND(ISNUMBER(OFFSET('Sanitation Data'!$F$10,0,10*ROW('Sanitation Data'!F150))),'Data Summary'!CW156="Yes"),OFFSET('Sanitation Data'!$F$10,0,10*ROW('Sanitation Data'!F150)),NA())</f>
        <v>#N/A</v>
      </c>
      <c r="AI156" s="92" t="e">
        <f ca="true">+IF(AND(ISNUMBER(OFFSET('Sanitation Data'!$F$11,0,10*ROW('Sanitation Data'!F150))),'Data Summary'!CX156="Yes"),OFFSET('Sanitation Data'!$F$11,0,10*ROW('Sanitation Data'!F150)),NA())</f>
        <v>#N/A</v>
      </c>
      <c r="AJ156" s="92" t="e">
        <f ca="true">+IF(AND(ISNUMBER(OFFSET('Sanitation Data'!$F$12,0,10*ROW('Sanitation Data'!F150))),'Data Summary'!CY156="Yes"),OFFSET('Sanitation Data'!$F$12,0,10*ROW('Sanitation Data'!F150)),NA())</f>
        <v>#N/A</v>
      </c>
      <c r="AK156" s="92" t="e">
        <f ca="true">+IF(AND(ISNUMBER(OFFSET('Sanitation Data'!$G$4,0,10*ROW('Sanitation Data'!G150))),'Data Summary'!CZ156="Yes"),100-OFFSET('Sanitation Data'!$G$4,0,10*ROW('Sanitation Data'!G150)),NA())</f>
        <v>#N/A</v>
      </c>
      <c r="AL156" s="92" t="e">
        <f ca="true">+IF(AND(ISNUMBER(OFFSET('Sanitation Data'!$G$6,0,10*ROW('Sanitation Data'!G150))),'Data Summary'!DA156="Yes"),OFFSET('Sanitation Data'!$G$6,0,10*ROW('Sanitation Data'!G150)),NA())</f>
        <v>#N/A</v>
      </c>
      <c r="AM156" s="92" t="e">
        <f ca="true">+IF(AND(ISNUMBER(OFFSET('Sanitation Data'!$G$10,0,10*ROW('Sanitation Data'!G150))),'Data Summary'!DB156="Yes"),OFFSET('Sanitation Data'!$G$10,0,10*ROW('Sanitation Data'!G150)),NA())</f>
        <v>#N/A</v>
      </c>
      <c r="AN156" s="92" t="e">
        <f ca="true">+IF(AND(ISNUMBER(OFFSET('Sanitation Data'!$G$11,0,10*ROW('Sanitation Data'!G150))),'Data Summary'!DC156="Yes"),OFFSET('Sanitation Data'!$G$11,0,10*ROW('Sanitation Data'!G150)),NA())</f>
        <v>#N/A</v>
      </c>
      <c r="AO156" s="92" t="e">
        <f ca="true">+IF(AND(ISNUMBER(OFFSET('Sanitation Data'!$G$12,0,10*ROW('Sanitation Data'!G150))),'Data Summary'!DD156="Yes"),OFFSET('Sanitation Data'!$G$12,0,10*ROW('Sanitation Data'!G150)),NA())</f>
        <v>#N/A</v>
      </c>
      <c r="AP156" s="92" t="e">
        <f ca="true">+IF(AND(ISNUMBER(OFFSET('Sanitation Data'!$H$4,0,10*ROW('Sanitation Data'!H150))),'Data Summary'!DE156="Yes"),100-OFFSET('Sanitation Data'!$H$4,0,10*ROW('Sanitation Data'!H150)),NA())</f>
        <v>#N/A</v>
      </c>
      <c r="AQ156" s="92" t="e">
        <f ca="true">+IF(AND(ISNUMBER(OFFSET('Sanitation Data'!$H$6,0,10*ROW('Sanitation Data'!H150))),'Data Summary'!DF156="Yes"),OFFSET('Sanitation Data'!$H$6,0,10*ROW('Sanitation Data'!H150)),NA())</f>
        <v>#N/A</v>
      </c>
      <c r="AR156" s="92" t="e">
        <f ca="true">+IF(AND(ISNUMBER(OFFSET('Sanitation Data'!$H$10,0,10*ROW('Sanitation Data'!H150))),'Data Summary'!DG156="Yes"),OFFSET('Sanitation Data'!$H$10,0,10*ROW('Sanitation Data'!H150)),NA())</f>
        <v>#N/A</v>
      </c>
      <c r="AS156" s="92" t="e">
        <f ca="true">+IF(AND(ISNUMBER(OFFSET('Sanitation Data'!$H$11,0,10*ROW('Sanitation Data'!H150))),'Data Summary'!DH156="Yes"),OFFSET('Sanitation Data'!$H$11,0,10*ROW('Sanitation Data'!H150)),NA())</f>
        <v>#N/A</v>
      </c>
      <c r="AT156" s="92" t="e">
        <f ca="true">+IF(AND(ISNUMBER(OFFSET('Sanitation Data'!$H$12,0,10*ROW('Sanitation Data'!H150))),'Data Summary'!DI156="Yes"),OFFSET('Sanitation Data'!$H$12,0,10*ROW('Sanitation Data'!H150)),NA())</f>
        <v>#N/A</v>
      </c>
      <c r="AU156" s="92" t="e">
        <f ca="true">+IF(AND(ISNUMBER(OFFSET('Sanitation Data'!$I$4,0,10*ROW('Sanitation Data'!I150))),'Data Summary'!DJ156="Yes"),100-OFFSET('Sanitation Data'!$I$4,0,10*ROW('Sanitation Data'!I150)),NA())</f>
        <v>#N/A</v>
      </c>
      <c r="AV156" s="92" t="e">
        <f ca="true">+IF(AND(ISNUMBER(OFFSET('Sanitation Data'!$I$6,0,10*ROW('Sanitation Data'!I150))),'Data Summary'!DK156="Yes"),OFFSET('Sanitation Data'!$I$6,0,10*ROW('Sanitation Data'!I150)),NA())</f>
        <v>#N/A</v>
      </c>
      <c r="AW156" s="92" t="e">
        <f ca="true">+IF(AND(ISNUMBER(OFFSET('Sanitation Data'!$I$10,0,10*ROW('Sanitation Data'!I150))),'Data Summary'!DL156="Yes"),OFFSET('Sanitation Data'!$I$10,0,10*ROW('Sanitation Data'!I150)),NA())</f>
        <v>#N/A</v>
      </c>
      <c r="AX156" s="92" t="e">
        <f ca="true">+IF(AND(ISNUMBER(OFFSET('Sanitation Data'!$I$11,0,10*ROW('Sanitation Data'!I150))),'Data Summary'!DM156="Yes"),OFFSET('Sanitation Data'!$I$11,0,10*ROW('Sanitation Data'!I150)),NA())</f>
        <v>#N/A</v>
      </c>
      <c r="AY156" s="92" t="e">
        <f ca="true">+IF(AND(ISNUMBER(OFFSET('Sanitation Data'!$I$12,0,10*ROW('Sanitation Data'!I150))),'Data Summary'!DN156="Yes"),OFFSET('Sanitation Data'!$I$12,0,10*ROW('Sanitation Data'!I150)),NA())</f>
        <v>#N/A</v>
      </c>
      <c r="AZ156" s="93" t="e">
        <f ca="true">+IF(AND(ISNUMBER(OFFSET('Hygiene Data'!$D$5,0,10*ROW('Hygiene Data'!D150))),'Data Summary'!DO156="Yes"),OFFSET('Hygiene Data'!$D$5,0,10*ROW('Hygiene Data'!D150)),NA())</f>
        <v>#N/A</v>
      </c>
      <c r="BA156" s="93" t="e">
        <f ca="true">+IF(AND(ISNUMBER(OFFSET('Hygiene Data'!$D$7,0,10*ROW('Hygiene Data'!D150))),'Data Summary'!DP156="Yes"),OFFSET('Hygiene Data'!$D$7,0,10*ROW('Hygiene Data'!D150)),NA())</f>
        <v>#N/A</v>
      </c>
      <c r="BB156" s="93" t="e">
        <f ca="true">+IF(AND(ISNUMBER(OFFSET('Hygiene Data'!$D$9,0,10*ROW('Hygiene Data'!D150))),'Data Summary'!DQ156="Yes"),OFFSET('Hygiene Data'!$D$9,0,10*ROW('Hygiene Data'!D150)),NA())</f>
        <v>#N/A</v>
      </c>
      <c r="BC156" s="93" t="e">
        <f ca="true">+IF(AND(ISNUMBER(OFFSET('Hygiene Data'!$E$5,0,10*ROW('Hygiene Data'!E150))),'Data Summary'!DR156="Yes"),OFFSET('Hygiene Data'!$E$5,0,10*ROW('Hygiene Data'!E150)),NA())</f>
        <v>#N/A</v>
      </c>
      <c r="BD156" s="93" t="e">
        <f ca="true">+IF(AND(ISNUMBER(OFFSET('Hygiene Data'!$E$7,0,10*ROW('Hygiene Data'!E150))),'Data Summary'!DS156="Yes"),OFFSET('Hygiene Data'!$E$7,0,10*ROW('Hygiene Data'!E150)),NA())</f>
        <v>#N/A</v>
      </c>
      <c r="BE156" s="93" t="e">
        <f ca="true">+IF(AND(ISNUMBER(OFFSET('Hygiene Data'!$E$9,0,10*ROW('Hygiene Data'!E150))),'Data Summary'!DT156="Yes"),OFFSET('Hygiene Data'!$E$9,0,10*ROW('Hygiene Data'!E150)),NA())</f>
        <v>#N/A</v>
      </c>
      <c r="BF156" s="93" t="e">
        <f ca="true">+IF(AND(ISNUMBER(OFFSET('Hygiene Data'!$F$5,0,10*ROW('Hygiene Data'!F150))),'Data Summary'!DU156="Yes"),OFFSET('Hygiene Data'!$F$5,0,10*ROW('Hygiene Data'!F150)),NA())</f>
        <v>#N/A</v>
      </c>
      <c r="BG156" s="93" t="e">
        <f ca="true">+IF(AND(ISNUMBER(OFFSET('Hygiene Data'!$F$7,0,10*ROW('Hygiene Data'!F150))),'Data Summary'!DV156="Yes"),OFFSET('Hygiene Data'!$F$7,0,10*ROW('Hygiene Data'!F150)),NA())</f>
        <v>#N/A</v>
      </c>
      <c r="BH156" s="93" t="e">
        <f ca="true">+IF(AND(ISNUMBER(OFFSET('Hygiene Data'!$F$9,0,10*ROW('Hygiene Data'!F150))),'Data Summary'!DW156="Yes"),OFFSET('Hygiene Data'!$F$9,0,10*ROW('Hygiene Data'!F150)),NA())</f>
        <v>#N/A</v>
      </c>
      <c r="BI156" s="93" t="e">
        <f ca="true">+IF(AND(ISNUMBER(OFFSET('Hygiene Data'!$G$5,0,10*ROW('Hygiene Data'!G150))),'Data Summary'!DX156="Yes"),OFFSET('Hygiene Data'!$G$5,0,10*ROW('Hygiene Data'!G150)),NA())</f>
        <v>#N/A</v>
      </c>
      <c r="BJ156" s="93" t="e">
        <f ca="true">+IF(AND(ISNUMBER(OFFSET('Hygiene Data'!$G$7,0,10*ROW('Hygiene Data'!G150))),'Data Summary'!DY156="Yes"),OFFSET('Hygiene Data'!$G$7,0,10*ROW('Hygiene Data'!G150)),NA())</f>
        <v>#N/A</v>
      </c>
      <c r="BK156" s="93" t="e">
        <f ca="true">+IF(AND(ISNUMBER(OFFSET('Hygiene Data'!$G$9,0,10*ROW('Hygiene Data'!G150))),'Data Summary'!DZ156="Yes"),OFFSET('Hygiene Data'!$G$9,0,10*ROW('Hygiene Data'!G150)),NA())</f>
        <v>#N/A</v>
      </c>
      <c r="BL156" s="93" t="e">
        <f ca="true">+IF(AND(ISNUMBER(OFFSET('Hygiene Data'!$H$5,0,10*ROW('Hygiene Data'!H150))),'Data Summary'!EA156="Yes"),OFFSET('Hygiene Data'!$H$5,0,10*ROW('Hygiene Data'!H150)),NA())</f>
        <v>#N/A</v>
      </c>
      <c r="BM156" s="93" t="e">
        <f ca="true">+IF(AND(ISNUMBER(OFFSET('Hygiene Data'!$H$7,0,10*ROW('Hygiene Data'!H150))),'Data Summary'!EB156="Yes"),OFFSET('Hygiene Data'!$H$7,0,10*ROW('Hygiene Data'!H150)),NA())</f>
        <v>#N/A</v>
      </c>
      <c r="BN156" s="93" t="e">
        <f ca="true">+IF(AND(ISNUMBER(OFFSET('Hygiene Data'!$H$9,0,10*ROW('Hygiene Data'!H150))),'Data Summary'!EC156="Yes"),OFFSET('Hygiene Data'!$H$9,0,10*ROW('Hygiene Data'!H150)),NA())</f>
        <v>#N/A</v>
      </c>
      <c r="BO156" s="93" t="e">
        <f ca="true">+IF(AND(ISNUMBER(OFFSET('Hygiene Data'!$I$5,0,10*ROW('Hygiene Data'!I150))),'Data Summary'!ED156="Yes"),OFFSET('Hygiene Data'!$I$5,0,10*ROW('Hygiene Data'!I150)),NA())</f>
        <v>#N/A</v>
      </c>
      <c r="BP156" s="93" t="e">
        <f ca="true">+IF(AND(ISNUMBER(OFFSET('Hygiene Data'!$I$7,0,10*ROW('Hygiene Data'!I150))),'Data Summary'!EE156="Yes"),OFFSET('Hygiene Data'!$I$7,0,10*ROW('Hygiene Data'!I150)),NA())</f>
        <v>#N/A</v>
      </c>
      <c r="BQ156" s="93" t="e">
        <f ca="true">+IF(AND(ISNUMBER(OFFSET('Hygiene Data'!$I$9,0,10*ROW('Hygiene Data'!I150))),'Data Summary'!EF156="Yes"),OFFSET('Hygiene Data'!$I$9,0,10*ROW('Hygiene Data'!I150)),NA())</f>
        <v>#N/A</v>
      </c>
    </row>
    <row xmlns:x14ac="http://schemas.microsoft.com/office/spreadsheetml/2009/9/ac" r="157" x14ac:dyDescent="0.2">
      <c r="A157" s="325" t="e">
        <f ca="true">+RIGHT('Data Summary'!A157,LEN('Data Summary'!A157)-9)</f>
        <v>#VALUE!</v>
      </c>
      <c r="B157" s="35" t="str">
        <f ca="true">+IF(ISTEXT('Data Summary'!B157),'Data Summary'!B157,"")</f>
        <v/>
      </c>
      <c r="C157" s="324" t="e">
        <f ca="true">+VALUE('Data Summary'!C157)</f>
        <v>#VALUE!</v>
      </c>
      <c r="D157" s="91" t="e">
        <f ca="true">+IF(AND(ISNUMBER(OFFSET('Water Data'!$D$4,0,10*ROW('Water Data'!D151))),'Data Summary'!BS157="Yes"),100-OFFSET('Water Data'!$D$4,0,10*ROW('Water Data'!D151)),NA())</f>
        <v>#N/A</v>
      </c>
      <c r="E157" s="91" t="e">
        <f ca="true">+IF(AND(ISNUMBER(OFFSET('Water Data'!$D$6,0,10*ROW('Water Data'!D151))),'Data Summary'!BT157="Yes"),OFFSET('Water Data'!$D$6,0,10*ROW('Water Data'!D151)),NA())</f>
        <v>#N/A</v>
      </c>
      <c r="F157" s="91" t="e">
        <f ca="true">+IF(AND(ISNUMBER(OFFSET('Water Data'!$D$9,0,10*ROW('Water Data'!D151))),'Data Summary'!BU157="Yes"),OFFSET('Water Data'!$D$9,0,10*ROW('Water Data'!D151)),NA())</f>
        <v>#N/A</v>
      </c>
      <c r="G157" s="91" t="e">
        <f ca="true">+IF(AND(ISNUMBER(OFFSET('Water Data'!$E$4,0,10*ROW('Water Data'!E151))),'Data Summary'!BV157="Yes"),100-OFFSET('Water Data'!$E$4,0,10*ROW('Water Data'!E151)),NA())</f>
        <v>#N/A</v>
      </c>
      <c r="H157" s="91" t="e">
        <f ca="true">+IF(AND(ISNUMBER(OFFSET('Water Data'!$E$6,0,10*ROW('Water Data'!E151))),'Data Summary'!BW157="Yes"),OFFSET('Water Data'!$E$6,0,10*ROW('Water Data'!E151)),NA())</f>
        <v>#N/A</v>
      </c>
      <c r="I157" s="91" t="e">
        <f ca="true">+IF(AND(ISNUMBER(OFFSET('Water Data'!$E$9,0,10*ROW('Water Data'!E151))),'Data Summary'!BX157="Yes"),OFFSET('Water Data'!$E$9,0,10*ROW('Water Data'!E151)),NA())</f>
        <v>#N/A</v>
      </c>
      <c r="J157" s="91" t="e">
        <f ca="true">+IF(AND(ISNUMBER(OFFSET('Water Data'!$F$4,0,10*ROW('Water Data'!F151))),'Data Summary'!BY157="Yes"),100-OFFSET('Water Data'!$F$4,0,10*ROW('Water Data'!F151)),NA())</f>
        <v>#N/A</v>
      </c>
      <c r="K157" s="91" t="e">
        <f ca="true">+IF(AND(ISNUMBER(OFFSET('Water Data'!$F$6,0,10*ROW('Water Data'!F151))),'Data Summary'!BZ157="Yes"),OFFSET('Water Data'!$F$6,0,10*ROW('Water Data'!F151)),NA())</f>
        <v>#N/A</v>
      </c>
      <c r="L157" s="91" t="e">
        <f ca="true">+IF(AND(ISNUMBER(OFFSET('Water Data'!$F$9,0,10*ROW('Water Data'!F151))),'Data Summary'!CA157="Yes"),OFFSET('Water Data'!$F$9,0,10*ROW('Water Data'!F151)),NA())</f>
        <v>#N/A</v>
      </c>
      <c r="M157" s="91" t="e">
        <f ca="true">+IF(AND(ISNUMBER(OFFSET('Water Data'!$G$4,0,10*ROW('Water Data'!G151))),'Data Summary'!CB157="Yes"),100-OFFSET('Water Data'!$G$4,0,10*ROW('Water Data'!G151)),NA())</f>
        <v>#N/A</v>
      </c>
      <c r="N157" s="91" t="e">
        <f ca="true">+IF(AND(ISNUMBER(OFFSET('Water Data'!$G$6,0,10*ROW('Water Data'!G151))),'Data Summary'!CC157="Yes"),OFFSET('Water Data'!$G$6,0,10*ROW('Water Data'!G151)),NA())</f>
        <v>#N/A</v>
      </c>
      <c r="O157" s="91" t="e">
        <f ca="true">+IF(AND(ISNUMBER(OFFSET('Water Data'!$G$9,0,10*ROW('Water Data'!G151))),'Data Summary'!CD157="Yes"),OFFSET('Water Data'!$G$9,0,10*ROW('Water Data'!G151)),NA())</f>
        <v>#N/A</v>
      </c>
      <c r="P157" s="91" t="e">
        <f ca="true">+IF(AND(ISNUMBER(OFFSET('Water Data'!$H$4,0,10*ROW('Water Data'!H151))),'Data Summary'!CE157="Yes"),100-OFFSET('Water Data'!$H$4,0,10*ROW('Water Data'!H151)),NA())</f>
        <v>#N/A</v>
      </c>
      <c r="Q157" s="91" t="e">
        <f ca="true">+IF(AND(ISNUMBER(OFFSET('Water Data'!$H$6,0,10*ROW('Water Data'!H151))),'Data Summary'!CF157="Yes"),OFFSET('Water Data'!$H$6,0,10*ROW('Water Data'!H151)),NA())</f>
        <v>#N/A</v>
      </c>
      <c r="R157" s="91" t="e">
        <f ca="true">+IF(AND(ISNUMBER(OFFSET('Water Data'!$H$9,0,10*ROW('Water Data'!H151))),'Data Summary'!CG157="Yes"),OFFSET('Water Data'!$H$9,0,10*ROW('Water Data'!H151)),NA())</f>
        <v>#N/A</v>
      </c>
      <c r="S157" s="91" t="e">
        <f ca="true">+IF(AND(ISNUMBER(OFFSET('Water Data'!$I$4,0,10*ROW('Water Data'!I151))),'Data Summary'!CH157="Yes"),100-OFFSET('Water Data'!$I$4,0,10*ROW('Water Data'!I151)),NA())</f>
        <v>#N/A</v>
      </c>
      <c r="T157" s="91" t="e">
        <f ca="true">+IF(AND(ISNUMBER(OFFSET('Water Data'!$I$6,0,10*ROW('Water Data'!I151))),'Data Summary'!CI157="Yes"),OFFSET('Water Data'!$I$6,0,10*ROW('Water Data'!I151)),NA())</f>
        <v>#N/A</v>
      </c>
      <c r="U157" s="91" t="e">
        <f ca="true">+IF(AND(ISNUMBER(OFFSET('Water Data'!$I$9,0,10*ROW('Water Data'!I151))),'Data Summary'!CJ157="Yes"),OFFSET('Water Data'!$I$9,0,10*ROW('Water Data'!I151)),NA())</f>
        <v>#N/A</v>
      </c>
      <c r="V157" s="92" t="e">
        <f ca="true">+IF(AND(ISNUMBER(OFFSET('Sanitation Data'!$D$4,0,10*ROW('Sanitation Data'!D151))),'Data Summary'!CK157="Yes"),100-OFFSET('Sanitation Data'!$D$4,0,10*ROW('Sanitation Data'!D151)),NA())</f>
        <v>#N/A</v>
      </c>
      <c r="W157" s="92" t="e">
        <f ca="true">+IF(AND(ISNUMBER(OFFSET('Sanitation Data'!$D$6,0,10*ROW('Sanitation Data'!D151))),'Data Summary'!CL157="Yes"),OFFSET('Sanitation Data'!$D$6,0,10*ROW('Sanitation Data'!D151)),NA())</f>
        <v>#N/A</v>
      </c>
      <c r="X157" s="92" t="e">
        <f ca="true">+IF(AND(ISNUMBER(OFFSET('Sanitation Data'!$D$10,0,10*ROW('Sanitation Data'!D151))),'Data Summary'!CM157="Yes"),OFFSET('Sanitation Data'!$D$10,0,10*ROW('Sanitation Data'!D151)),NA())</f>
        <v>#N/A</v>
      </c>
      <c r="Y157" s="92" t="e">
        <f ca="true">+IF(AND(ISNUMBER(OFFSET('Sanitation Data'!$D$11,0,10*ROW('Sanitation Data'!D151))),'Data Summary'!CN157="Yes"),OFFSET('Sanitation Data'!$D$11,0,10*ROW('Sanitation Data'!D151)),NA())</f>
        <v>#N/A</v>
      </c>
      <c r="Z157" s="92" t="e">
        <f ca="true">+IF(AND(ISNUMBER(OFFSET('Sanitation Data'!$D$12,0,10*ROW('Sanitation Data'!D151))),'Data Summary'!CO157="Yes"),OFFSET('Sanitation Data'!$D$12,0,10*ROW('Sanitation Data'!D151)),NA())</f>
        <v>#N/A</v>
      </c>
      <c r="AA157" s="92" t="e">
        <f ca="true">+IF(AND(ISNUMBER(OFFSET('Sanitation Data'!$E$4,0,10*ROW('Sanitation Data'!E151))),'Data Summary'!CP157="Yes"),100-OFFSET('Sanitation Data'!$E$4,0,10*ROW('Sanitation Data'!E151)),NA())</f>
        <v>#N/A</v>
      </c>
      <c r="AB157" s="92" t="e">
        <f ca="true">+IF(AND(ISNUMBER(OFFSET('Sanitation Data'!$E$6,0,10*ROW('Sanitation Data'!E151))),'Data Summary'!CQ157="Yes"),OFFSET('Sanitation Data'!$E$6,0,10*ROW('Sanitation Data'!E151)),NA())</f>
        <v>#N/A</v>
      </c>
      <c r="AC157" s="92" t="e">
        <f ca="true">+IF(AND(ISNUMBER(OFFSET('Sanitation Data'!$E$10,0,10*ROW('Sanitation Data'!E151))),'Data Summary'!CR157="Yes"),OFFSET('Sanitation Data'!$E$10,0,10*ROW('Sanitation Data'!E151)),NA())</f>
        <v>#N/A</v>
      </c>
      <c r="AD157" s="92" t="e">
        <f ca="true">+IF(AND(ISNUMBER(OFFSET('Sanitation Data'!$E$11,0,10*ROW('Sanitation Data'!E151))),'Data Summary'!CS157="Yes"),OFFSET('Sanitation Data'!$E$11,0,10*ROW('Sanitation Data'!E151)),NA())</f>
        <v>#N/A</v>
      </c>
      <c r="AE157" s="92" t="e">
        <f ca="true">+IF(AND(ISNUMBER(OFFSET('Sanitation Data'!$E$12,0,10*ROW('Sanitation Data'!E151))),'Data Summary'!CT157="Yes"),OFFSET('Sanitation Data'!$E$12,0,10*ROW('Sanitation Data'!E151)),NA())</f>
        <v>#N/A</v>
      </c>
      <c r="AF157" s="92" t="e">
        <f ca="true">+IF(AND(ISNUMBER(OFFSET('Sanitation Data'!$F$4,0,10*ROW('Sanitation Data'!F151))),'Data Summary'!CU157="Yes"),100-OFFSET('Sanitation Data'!$F$4,0,10*ROW('Sanitation Data'!F151)),NA())</f>
        <v>#N/A</v>
      </c>
      <c r="AG157" s="92" t="e">
        <f ca="true">+IF(AND(ISNUMBER(OFFSET('Sanitation Data'!$F$6,0,10*ROW('Sanitation Data'!F151))),'Data Summary'!CV157="Yes"),OFFSET('Sanitation Data'!$F$6,0,10*ROW('Sanitation Data'!F151)),NA())</f>
        <v>#N/A</v>
      </c>
      <c r="AH157" s="92" t="e">
        <f ca="true">+IF(AND(ISNUMBER(OFFSET('Sanitation Data'!$F$10,0,10*ROW('Sanitation Data'!F151))),'Data Summary'!CW157="Yes"),OFFSET('Sanitation Data'!$F$10,0,10*ROW('Sanitation Data'!F151)),NA())</f>
        <v>#N/A</v>
      </c>
      <c r="AI157" s="92" t="e">
        <f ca="true">+IF(AND(ISNUMBER(OFFSET('Sanitation Data'!$F$11,0,10*ROW('Sanitation Data'!F151))),'Data Summary'!CX157="Yes"),OFFSET('Sanitation Data'!$F$11,0,10*ROW('Sanitation Data'!F151)),NA())</f>
        <v>#N/A</v>
      </c>
      <c r="AJ157" s="92" t="e">
        <f ca="true">+IF(AND(ISNUMBER(OFFSET('Sanitation Data'!$F$12,0,10*ROW('Sanitation Data'!F151))),'Data Summary'!CY157="Yes"),OFFSET('Sanitation Data'!$F$12,0,10*ROW('Sanitation Data'!F151)),NA())</f>
        <v>#N/A</v>
      </c>
      <c r="AK157" s="92" t="e">
        <f ca="true">+IF(AND(ISNUMBER(OFFSET('Sanitation Data'!$G$4,0,10*ROW('Sanitation Data'!G151))),'Data Summary'!CZ157="Yes"),100-OFFSET('Sanitation Data'!$G$4,0,10*ROW('Sanitation Data'!G151)),NA())</f>
        <v>#N/A</v>
      </c>
      <c r="AL157" s="92" t="e">
        <f ca="true">+IF(AND(ISNUMBER(OFFSET('Sanitation Data'!$G$6,0,10*ROW('Sanitation Data'!G151))),'Data Summary'!DA157="Yes"),OFFSET('Sanitation Data'!$G$6,0,10*ROW('Sanitation Data'!G151)),NA())</f>
        <v>#N/A</v>
      </c>
      <c r="AM157" s="92" t="e">
        <f ca="true">+IF(AND(ISNUMBER(OFFSET('Sanitation Data'!$G$10,0,10*ROW('Sanitation Data'!G151))),'Data Summary'!DB157="Yes"),OFFSET('Sanitation Data'!$G$10,0,10*ROW('Sanitation Data'!G151)),NA())</f>
        <v>#N/A</v>
      </c>
      <c r="AN157" s="92" t="e">
        <f ca="true">+IF(AND(ISNUMBER(OFFSET('Sanitation Data'!$G$11,0,10*ROW('Sanitation Data'!G151))),'Data Summary'!DC157="Yes"),OFFSET('Sanitation Data'!$G$11,0,10*ROW('Sanitation Data'!G151)),NA())</f>
        <v>#N/A</v>
      </c>
      <c r="AO157" s="92" t="e">
        <f ca="true">+IF(AND(ISNUMBER(OFFSET('Sanitation Data'!$G$12,0,10*ROW('Sanitation Data'!G151))),'Data Summary'!DD157="Yes"),OFFSET('Sanitation Data'!$G$12,0,10*ROW('Sanitation Data'!G151)),NA())</f>
        <v>#N/A</v>
      </c>
      <c r="AP157" s="92" t="e">
        <f ca="true">+IF(AND(ISNUMBER(OFFSET('Sanitation Data'!$H$4,0,10*ROW('Sanitation Data'!H151))),'Data Summary'!DE157="Yes"),100-OFFSET('Sanitation Data'!$H$4,0,10*ROW('Sanitation Data'!H151)),NA())</f>
        <v>#N/A</v>
      </c>
      <c r="AQ157" s="92" t="e">
        <f ca="true">+IF(AND(ISNUMBER(OFFSET('Sanitation Data'!$H$6,0,10*ROW('Sanitation Data'!H151))),'Data Summary'!DF157="Yes"),OFFSET('Sanitation Data'!$H$6,0,10*ROW('Sanitation Data'!H151)),NA())</f>
        <v>#N/A</v>
      </c>
      <c r="AR157" s="92" t="e">
        <f ca="true">+IF(AND(ISNUMBER(OFFSET('Sanitation Data'!$H$10,0,10*ROW('Sanitation Data'!H151))),'Data Summary'!DG157="Yes"),OFFSET('Sanitation Data'!$H$10,0,10*ROW('Sanitation Data'!H151)),NA())</f>
        <v>#N/A</v>
      </c>
      <c r="AS157" s="92" t="e">
        <f ca="true">+IF(AND(ISNUMBER(OFFSET('Sanitation Data'!$H$11,0,10*ROW('Sanitation Data'!H151))),'Data Summary'!DH157="Yes"),OFFSET('Sanitation Data'!$H$11,0,10*ROW('Sanitation Data'!H151)),NA())</f>
        <v>#N/A</v>
      </c>
      <c r="AT157" s="92" t="e">
        <f ca="true">+IF(AND(ISNUMBER(OFFSET('Sanitation Data'!$H$12,0,10*ROW('Sanitation Data'!H151))),'Data Summary'!DI157="Yes"),OFFSET('Sanitation Data'!$H$12,0,10*ROW('Sanitation Data'!H151)),NA())</f>
        <v>#N/A</v>
      </c>
      <c r="AU157" s="92" t="e">
        <f ca="true">+IF(AND(ISNUMBER(OFFSET('Sanitation Data'!$I$4,0,10*ROW('Sanitation Data'!I151))),'Data Summary'!DJ157="Yes"),100-OFFSET('Sanitation Data'!$I$4,0,10*ROW('Sanitation Data'!I151)),NA())</f>
        <v>#N/A</v>
      </c>
      <c r="AV157" s="92" t="e">
        <f ca="true">+IF(AND(ISNUMBER(OFFSET('Sanitation Data'!$I$6,0,10*ROW('Sanitation Data'!I151))),'Data Summary'!DK157="Yes"),OFFSET('Sanitation Data'!$I$6,0,10*ROW('Sanitation Data'!I151)),NA())</f>
        <v>#N/A</v>
      </c>
      <c r="AW157" s="92" t="e">
        <f ca="true">+IF(AND(ISNUMBER(OFFSET('Sanitation Data'!$I$10,0,10*ROW('Sanitation Data'!I151))),'Data Summary'!DL157="Yes"),OFFSET('Sanitation Data'!$I$10,0,10*ROW('Sanitation Data'!I151)),NA())</f>
        <v>#N/A</v>
      </c>
      <c r="AX157" s="92" t="e">
        <f ca="true">+IF(AND(ISNUMBER(OFFSET('Sanitation Data'!$I$11,0,10*ROW('Sanitation Data'!I151))),'Data Summary'!DM157="Yes"),OFFSET('Sanitation Data'!$I$11,0,10*ROW('Sanitation Data'!I151)),NA())</f>
        <v>#N/A</v>
      </c>
      <c r="AY157" s="92" t="e">
        <f ca="true">+IF(AND(ISNUMBER(OFFSET('Sanitation Data'!$I$12,0,10*ROW('Sanitation Data'!I151))),'Data Summary'!DN157="Yes"),OFFSET('Sanitation Data'!$I$12,0,10*ROW('Sanitation Data'!I151)),NA())</f>
        <v>#N/A</v>
      </c>
      <c r="AZ157" s="93" t="e">
        <f ca="true">+IF(AND(ISNUMBER(OFFSET('Hygiene Data'!$D$5,0,10*ROW('Hygiene Data'!D151))),'Data Summary'!DO157="Yes"),OFFSET('Hygiene Data'!$D$5,0,10*ROW('Hygiene Data'!D151)),NA())</f>
        <v>#N/A</v>
      </c>
      <c r="BA157" s="93" t="e">
        <f ca="true">+IF(AND(ISNUMBER(OFFSET('Hygiene Data'!$D$7,0,10*ROW('Hygiene Data'!D151))),'Data Summary'!DP157="Yes"),OFFSET('Hygiene Data'!$D$7,0,10*ROW('Hygiene Data'!D151)),NA())</f>
        <v>#N/A</v>
      </c>
      <c r="BB157" s="93" t="e">
        <f ca="true">+IF(AND(ISNUMBER(OFFSET('Hygiene Data'!$D$9,0,10*ROW('Hygiene Data'!D151))),'Data Summary'!DQ157="Yes"),OFFSET('Hygiene Data'!$D$9,0,10*ROW('Hygiene Data'!D151)),NA())</f>
        <v>#N/A</v>
      </c>
      <c r="BC157" s="93" t="e">
        <f ca="true">+IF(AND(ISNUMBER(OFFSET('Hygiene Data'!$E$5,0,10*ROW('Hygiene Data'!E151))),'Data Summary'!DR157="Yes"),OFFSET('Hygiene Data'!$E$5,0,10*ROW('Hygiene Data'!E151)),NA())</f>
        <v>#N/A</v>
      </c>
      <c r="BD157" s="93" t="e">
        <f ca="true">+IF(AND(ISNUMBER(OFFSET('Hygiene Data'!$E$7,0,10*ROW('Hygiene Data'!E151))),'Data Summary'!DS157="Yes"),OFFSET('Hygiene Data'!$E$7,0,10*ROW('Hygiene Data'!E151)),NA())</f>
        <v>#N/A</v>
      </c>
      <c r="BE157" s="93" t="e">
        <f ca="true">+IF(AND(ISNUMBER(OFFSET('Hygiene Data'!$E$9,0,10*ROW('Hygiene Data'!E151))),'Data Summary'!DT157="Yes"),OFFSET('Hygiene Data'!$E$9,0,10*ROW('Hygiene Data'!E151)),NA())</f>
        <v>#N/A</v>
      </c>
      <c r="BF157" s="93" t="e">
        <f ca="true">+IF(AND(ISNUMBER(OFFSET('Hygiene Data'!$F$5,0,10*ROW('Hygiene Data'!F151))),'Data Summary'!DU157="Yes"),OFFSET('Hygiene Data'!$F$5,0,10*ROW('Hygiene Data'!F151)),NA())</f>
        <v>#N/A</v>
      </c>
      <c r="BG157" s="93" t="e">
        <f ca="true">+IF(AND(ISNUMBER(OFFSET('Hygiene Data'!$F$7,0,10*ROW('Hygiene Data'!F151))),'Data Summary'!DV157="Yes"),OFFSET('Hygiene Data'!$F$7,0,10*ROW('Hygiene Data'!F151)),NA())</f>
        <v>#N/A</v>
      </c>
      <c r="BH157" s="93" t="e">
        <f ca="true">+IF(AND(ISNUMBER(OFFSET('Hygiene Data'!$F$9,0,10*ROW('Hygiene Data'!F151))),'Data Summary'!DW157="Yes"),OFFSET('Hygiene Data'!$F$9,0,10*ROW('Hygiene Data'!F151)),NA())</f>
        <v>#N/A</v>
      </c>
      <c r="BI157" s="93" t="e">
        <f ca="true">+IF(AND(ISNUMBER(OFFSET('Hygiene Data'!$G$5,0,10*ROW('Hygiene Data'!G151))),'Data Summary'!DX157="Yes"),OFFSET('Hygiene Data'!$G$5,0,10*ROW('Hygiene Data'!G151)),NA())</f>
        <v>#N/A</v>
      </c>
      <c r="BJ157" s="93" t="e">
        <f ca="true">+IF(AND(ISNUMBER(OFFSET('Hygiene Data'!$G$7,0,10*ROW('Hygiene Data'!G151))),'Data Summary'!DY157="Yes"),OFFSET('Hygiene Data'!$G$7,0,10*ROW('Hygiene Data'!G151)),NA())</f>
        <v>#N/A</v>
      </c>
      <c r="BK157" s="93" t="e">
        <f ca="true">+IF(AND(ISNUMBER(OFFSET('Hygiene Data'!$G$9,0,10*ROW('Hygiene Data'!G151))),'Data Summary'!DZ157="Yes"),OFFSET('Hygiene Data'!$G$9,0,10*ROW('Hygiene Data'!G151)),NA())</f>
        <v>#N/A</v>
      </c>
      <c r="BL157" s="93" t="e">
        <f ca="true">+IF(AND(ISNUMBER(OFFSET('Hygiene Data'!$H$5,0,10*ROW('Hygiene Data'!H151))),'Data Summary'!EA157="Yes"),OFFSET('Hygiene Data'!$H$5,0,10*ROW('Hygiene Data'!H151)),NA())</f>
        <v>#N/A</v>
      </c>
      <c r="BM157" s="93" t="e">
        <f ca="true">+IF(AND(ISNUMBER(OFFSET('Hygiene Data'!$H$7,0,10*ROW('Hygiene Data'!H151))),'Data Summary'!EB157="Yes"),OFFSET('Hygiene Data'!$H$7,0,10*ROW('Hygiene Data'!H151)),NA())</f>
        <v>#N/A</v>
      </c>
      <c r="BN157" s="93" t="e">
        <f ca="true">+IF(AND(ISNUMBER(OFFSET('Hygiene Data'!$H$9,0,10*ROW('Hygiene Data'!H151))),'Data Summary'!EC157="Yes"),OFFSET('Hygiene Data'!$H$9,0,10*ROW('Hygiene Data'!H151)),NA())</f>
        <v>#N/A</v>
      </c>
      <c r="BO157" s="93" t="e">
        <f ca="true">+IF(AND(ISNUMBER(OFFSET('Hygiene Data'!$I$5,0,10*ROW('Hygiene Data'!I151))),'Data Summary'!ED157="Yes"),OFFSET('Hygiene Data'!$I$5,0,10*ROW('Hygiene Data'!I151)),NA())</f>
        <v>#N/A</v>
      </c>
      <c r="BP157" s="93" t="e">
        <f ca="true">+IF(AND(ISNUMBER(OFFSET('Hygiene Data'!$I$7,0,10*ROW('Hygiene Data'!I151))),'Data Summary'!EE157="Yes"),OFFSET('Hygiene Data'!$I$7,0,10*ROW('Hygiene Data'!I151)),NA())</f>
        <v>#N/A</v>
      </c>
      <c r="BQ157" s="93" t="e">
        <f ca="true">+IF(AND(ISNUMBER(OFFSET('Hygiene Data'!$I$9,0,10*ROW('Hygiene Data'!I151))),'Data Summary'!EF157="Yes"),OFFSET('Hygiene Data'!$I$9,0,10*ROW('Hygiene Data'!I151)),NA())</f>
        <v>#N/A</v>
      </c>
    </row>
    <row xmlns:x14ac="http://schemas.microsoft.com/office/spreadsheetml/2009/9/ac" r="158" x14ac:dyDescent="0.2">
      <c r="A158" s="325" t="e">
        <f ca="true">+RIGHT('Data Summary'!A158,LEN('Data Summary'!A158)-9)</f>
        <v>#VALUE!</v>
      </c>
      <c r="B158" s="35" t="str">
        <f ca="true">+IF(ISTEXT('Data Summary'!B158),'Data Summary'!B158,"")</f>
        <v/>
      </c>
      <c r="C158" s="324" t="e">
        <f ca="true">+VALUE('Data Summary'!C158)</f>
        <v>#VALUE!</v>
      </c>
      <c r="D158" s="91" t="e">
        <f ca="true">+IF(AND(ISNUMBER(OFFSET('Water Data'!$D$4,0,10*ROW('Water Data'!D152))),'Data Summary'!BS158="Yes"),100-OFFSET('Water Data'!$D$4,0,10*ROW('Water Data'!D152)),NA())</f>
        <v>#N/A</v>
      </c>
      <c r="E158" s="91" t="e">
        <f ca="true">+IF(AND(ISNUMBER(OFFSET('Water Data'!$D$6,0,10*ROW('Water Data'!D152))),'Data Summary'!BT158="Yes"),OFFSET('Water Data'!$D$6,0,10*ROW('Water Data'!D152)),NA())</f>
        <v>#N/A</v>
      </c>
      <c r="F158" s="91" t="e">
        <f ca="true">+IF(AND(ISNUMBER(OFFSET('Water Data'!$D$9,0,10*ROW('Water Data'!D152))),'Data Summary'!BU158="Yes"),OFFSET('Water Data'!$D$9,0,10*ROW('Water Data'!D152)),NA())</f>
        <v>#N/A</v>
      </c>
      <c r="G158" s="91" t="e">
        <f ca="true">+IF(AND(ISNUMBER(OFFSET('Water Data'!$E$4,0,10*ROW('Water Data'!E152))),'Data Summary'!BV158="Yes"),100-OFFSET('Water Data'!$E$4,0,10*ROW('Water Data'!E152)),NA())</f>
        <v>#N/A</v>
      </c>
      <c r="H158" s="91" t="e">
        <f ca="true">+IF(AND(ISNUMBER(OFFSET('Water Data'!$E$6,0,10*ROW('Water Data'!E152))),'Data Summary'!BW158="Yes"),OFFSET('Water Data'!$E$6,0,10*ROW('Water Data'!E152)),NA())</f>
        <v>#N/A</v>
      </c>
      <c r="I158" s="91" t="e">
        <f ca="true">+IF(AND(ISNUMBER(OFFSET('Water Data'!$E$9,0,10*ROW('Water Data'!E152))),'Data Summary'!BX158="Yes"),OFFSET('Water Data'!$E$9,0,10*ROW('Water Data'!E152)),NA())</f>
        <v>#N/A</v>
      </c>
      <c r="J158" s="91" t="e">
        <f ca="true">+IF(AND(ISNUMBER(OFFSET('Water Data'!$F$4,0,10*ROW('Water Data'!F152))),'Data Summary'!BY158="Yes"),100-OFFSET('Water Data'!$F$4,0,10*ROW('Water Data'!F152)),NA())</f>
        <v>#N/A</v>
      </c>
      <c r="K158" s="91" t="e">
        <f ca="true">+IF(AND(ISNUMBER(OFFSET('Water Data'!$F$6,0,10*ROW('Water Data'!F152))),'Data Summary'!BZ158="Yes"),OFFSET('Water Data'!$F$6,0,10*ROW('Water Data'!F152)),NA())</f>
        <v>#N/A</v>
      </c>
      <c r="L158" s="91" t="e">
        <f ca="true">+IF(AND(ISNUMBER(OFFSET('Water Data'!$F$9,0,10*ROW('Water Data'!F152))),'Data Summary'!CA158="Yes"),OFFSET('Water Data'!$F$9,0,10*ROW('Water Data'!F152)),NA())</f>
        <v>#N/A</v>
      </c>
      <c r="M158" s="91" t="e">
        <f ca="true">+IF(AND(ISNUMBER(OFFSET('Water Data'!$G$4,0,10*ROW('Water Data'!G152))),'Data Summary'!CB158="Yes"),100-OFFSET('Water Data'!$G$4,0,10*ROW('Water Data'!G152)),NA())</f>
        <v>#N/A</v>
      </c>
      <c r="N158" s="91" t="e">
        <f ca="true">+IF(AND(ISNUMBER(OFFSET('Water Data'!$G$6,0,10*ROW('Water Data'!G152))),'Data Summary'!CC158="Yes"),OFFSET('Water Data'!$G$6,0,10*ROW('Water Data'!G152)),NA())</f>
        <v>#N/A</v>
      </c>
      <c r="O158" s="91" t="e">
        <f ca="true">+IF(AND(ISNUMBER(OFFSET('Water Data'!$G$9,0,10*ROW('Water Data'!G152))),'Data Summary'!CD158="Yes"),OFFSET('Water Data'!$G$9,0,10*ROW('Water Data'!G152)),NA())</f>
        <v>#N/A</v>
      </c>
      <c r="P158" s="91" t="e">
        <f ca="true">+IF(AND(ISNUMBER(OFFSET('Water Data'!$H$4,0,10*ROW('Water Data'!H152))),'Data Summary'!CE158="Yes"),100-OFFSET('Water Data'!$H$4,0,10*ROW('Water Data'!H152)),NA())</f>
        <v>#N/A</v>
      </c>
      <c r="Q158" s="91" t="e">
        <f ca="true">+IF(AND(ISNUMBER(OFFSET('Water Data'!$H$6,0,10*ROW('Water Data'!H152))),'Data Summary'!CF158="Yes"),OFFSET('Water Data'!$H$6,0,10*ROW('Water Data'!H152)),NA())</f>
        <v>#N/A</v>
      </c>
      <c r="R158" s="91" t="e">
        <f ca="true">+IF(AND(ISNUMBER(OFFSET('Water Data'!$H$9,0,10*ROW('Water Data'!H152))),'Data Summary'!CG158="Yes"),OFFSET('Water Data'!$H$9,0,10*ROW('Water Data'!H152)),NA())</f>
        <v>#N/A</v>
      </c>
      <c r="S158" s="91" t="e">
        <f ca="true">+IF(AND(ISNUMBER(OFFSET('Water Data'!$I$4,0,10*ROW('Water Data'!I152))),'Data Summary'!CH158="Yes"),100-OFFSET('Water Data'!$I$4,0,10*ROW('Water Data'!I152)),NA())</f>
        <v>#N/A</v>
      </c>
      <c r="T158" s="91" t="e">
        <f ca="true">+IF(AND(ISNUMBER(OFFSET('Water Data'!$I$6,0,10*ROW('Water Data'!I152))),'Data Summary'!CI158="Yes"),OFFSET('Water Data'!$I$6,0,10*ROW('Water Data'!I152)),NA())</f>
        <v>#N/A</v>
      </c>
      <c r="U158" s="91" t="e">
        <f ca="true">+IF(AND(ISNUMBER(OFFSET('Water Data'!$I$9,0,10*ROW('Water Data'!I152))),'Data Summary'!CJ158="Yes"),OFFSET('Water Data'!$I$9,0,10*ROW('Water Data'!I152)),NA())</f>
        <v>#N/A</v>
      </c>
      <c r="V158" s="92" t="e">
        <f ca="true">+IF(AND(ISNUMBER(OFFSET('Sanitation Data'!$D$4,0,10*ROW('Sanitation Data'!D152))),'Data Summary'!CK158="Yes"),100-OFFSET('Sanitation Data'!$D$4,0,10*ROW('Sanitation Data'!D152)),NA())</f>
        <v>#N/A</v>
      </c>
      <c r="W158" s="92" t="e">
        <f ca="true">+IF(AND(ISNUMBER(OFFSET('Sanitation Data'!$D$6,0,10*ROW('Sanitation Data'!D152))),'Data Summary'!CL158="Yes"),OFFSET('Sanitation Data'!$D$6,0,10*ROW('Sanitation Data'!D152)),NA())</f>
        <v>#N/A</v>
      </c>
      <c r="X158" s="92" t="e">
        <f ca="true">+IF(AND(ISNUMBER(OFFSET('Sanitation Data'!$D$10,0,10*ROW('Sanitation Data'!D152))),'Data Summary'!CM158="Yes"),OFFSET('Sanitation Data'!$D$10,0,10*ROW('Sanitation Data'!D152)),NA())</f>
        <v>#N/A</v>
      </c>
      <c r="Y158" s="92" t="e">
        <f ca="true">+IF(AND(ISNUMBER(OFFSET('Sanitation Data'!$D$11,0,10*ROW('Sanitation Data'!D152))),'Data Summary'!CN158="Yes"),OFFSET('Sanitation Data'!$D$11,0,10*ROW('Sanitation Data'!D152)),NA())</f>
        <v>#N/A</v>
      </c>
      <c r="Z158" s="92" t="e">
        <f ca="true">+IF(AND(ISNUMBER(OFFSET('Sanitation Data'!$D$12,0,10*ROW('Sanitation Data'!D152))),'Data Summary'!CO158="Yes"),OFFSET('Sanitation Data'!$D$12,0,10*ROW('Sanitation Data'!D152)),NA())</f>
        <v>#N/A</v>
      </c>
      <c r="AA158" s="92" t="e">
        <f ca="true">+IF(AND(ISNUMBER(OFFSET('Sanitation Data'!$E$4,0,10*ROW('Sanitation Data'!E152))),'Data Summary'!CP158="Yes"),100-OFFSET('Sanitation Data'!$E$4,0,10*ROW('Sanitation Data'!E152)),NA())</f>
        <v>#N/A</v>
      </c>
      <c r="AB158" s="92" t="e">
        <f ca="true">+IF(AND(ISNUMBER(OFFSET('Sanitation Data'!$E$6,0,10*ROW('Sanitation Data'!E152))),'Data Summary'!CQ158="Yes"),OFFSET('Sanitation Data'!$E$6,0,10*ROW('Sanitation Data'!E152)),NA())</f>
        <v>#N/A</v>
      </c>
      <c r="AC158" s="92" t="e">
        <f ca="true">+IF(AND(ISNUMBER(OFFSET('Sanitation Data'!$E$10,0,10*ROW('Sanitation Data'!E152))),'Data Summary'!CR158="Yes"),OFFSET('Sanitation Data'!$E$10,0,10*ROW('Sanitation Data'!E152)),NA())</f>
        <v>#N/A</v>
      </c>
      <c r="AD158" s="92" t="e">
        <f ca="true">+IF(AND(ISNUMBER(OFFSET('Sanitation Data'!$E$11,0,10*ROW('Sanitation Data'!E152))),'Data Summary'!CS158="Yes"),OFFSET('Sanitation Data'!$E$11,0,10*ROW('Sanitation Data'!E152)),NA())</f>
        <v>#N/A</v>
      </c>
      <c r="AE158" s="92" t="e">
        <f ca="true">+IF(AND(ISNUMBER(OFFSET('Sanitation Data'!$E$12,0,10*ROW('Sanitation Data'!E152))),'Data Summary'!CT158="Yes"),OFFSET('Sanitation Data'!$E$12,0,10*ROW('Sanitation Data'!E152)),NA())</f>
        <v>#N/A</v>
      </c>
      <c r="AF158" s="92" t="e">
        <f ca="true">+IF(AND(ISNUMBER(OFFSET('Sanitation Data'!$F$4,0,10*ROW('Sanitation Data'!F152))),'Data Summary'!CU158="Yes"),100-OFFSET('Sanitation Data'!$F$4,0,10*ROW('Sanitation Data'!F152)),NA())</f>
        <v>#N/A</v>
      </c>
      <c r="AG158" s="92" t="e">
        <f ca="true">+IF(AND(ISNUMBER(OFFSET('Sanitation Data'!$F$6,0,10*ROW('Sanitation Data'!F152))),'Data Summary'!CV158="Yes"),OFFSET('Sanitation Data'!$F$6,0,10*ROW('Sanitation Data'!F152)),NA())</f>
        <v>#N/A</v>
      </c>
      <c r="AH158" s="92" t="e">
        <f ca="true">+IF(AND(ISNUMBER(OFFSET('Sanitation Data'!$F$10,0,10*ROW('Sanitation Data'!F152))),'Data Summary'!CW158="Yes"),OFFSET('Sanitation Data'!$F$10,0,10*ROW('Sanitation Data'!F152)),NA())</f>
        <v>#N/A</v>
      </c>
      <c r="AI158" s="92" t="e">
        <f ca="true">+IF(AND(ISNUMBER(OFFSET('Sanitation Data'!$F$11,0,10*ROW('Sanitation Data'!F152))),'Data Summary'!CX158="Yes"),OFFSET('Sanitation Data'!$F$11,0,10*ROW('Sanitation Data'!F152)),NA())</f>
        <v>#N/A</v>
      </c>
      <c r="AJ158" s="92" t="e">
        <f ca="true">+IF(AND(ISNUMBER(OFFSET('Sanitation Data'!$F$12,0,10*ROW('Sanitation Data'!F152))),'Data Summary'!CY158="Yes"),OFFSET('Sanitation Data'!$F$12,0,10*ROW('Sanitation Data'!F152)),NA())</f>
        <v>#N/A</v>
      </c>
      <c r="AK158" s="92" t="e">
        <f ca="true">+IF(AND(ISNUMBER(OFFSET('Sanitation Data'!$G$4,0,10*ROW('Sanitation Data'!G152))),'Data Summary'!CZ158="Yes"),100-OFFSET('Sanitation Data'!$G$4,0,10*ROW('Sanitation Data'!G152)),NA())</f>
        <v>#N/A</v>
      </c>
      <c r="AL158" s="92" t="e">
        <f ca="true">+IF(AND(ISNUMBER(OFFSET('Sanitation Data'!$G$6,0,10*ROW('Sanitation Data'!G152))),'Data Summary'!DA158="Yes"),OFFSET('Sanitation Data'!$G$6,0,10*ROW('Sanitation Data'!G152)),NA())</f>
        <v>#N/A</v>
      </c>
      <c r="AM158" s="92" t="e">
        <f ca="true">+IF(AND(ISNUMBER(OFFSET('Sanitation Data'!$G$10,0,10*ROW('Sanitation Data'!G152))),'Data Summary'!DB158="Yes"),OFFSET('Sanitation Data'!$G$10,0,10*ROW('Sanitation Data'!G152)),NA())</f>
        <v>#N/A</v>
      </c>
      <c r="AN158" s="92" t="e">
        <f ca="true">+IF(AND(ISNUMBER(OFFSET('Sanitation Data'!$G$11,0,10*ROW('Sanitation Data'!G152))),'Data Summary'!DC158="Yes"),OFFSET('Sanitation Data'!$G$11,0,10*ROW('Sanitation Data'!G152)),NA())</f>
        <v>#N/A</v>
      </c>
      <c r="AO158" s="92" t="e">
        <f ca="true">+IF(AND(ISNUMBER(OFFSET('Sanitation Data'!$G$12,0,10*ROW('Sanitation Data'!G152))),'Data Summary'!DD158="Yes"),OFFSET('Sanitation Data'!$G$12,0,10*ROW('Sanitation Data'!G152)),NA())</f>
        <v>#N/A</v>
      </c>
      <c r="AP158" s="92" t="e">
        <f ca="true">+IF(AND(ISNUMBER(OFFSET('Sanitation Data'!$H$4,0,10*ROW('Sanitation Data'!H152))),'Data Summary'!DE158="Yes"),100-OFFSET('Sanitation Data'!$H$4,0,10*ROW('Sanitation Data'!H152)),NA())</f>
        <v>#N/A</v>
      </c>
      <c r="AQ158" s="92" t="e">
        <f ca="true">+IF(AND(ISNUMBER(OFFSET('Sanitation Data'!$H$6,0,10*ROW('Sanitation Data'!H152))),'Data Summary'!DF158="Yes"),OFFSET('Sanitation Data'!$H$6,0,10*ROW('Sanitation Data'!H152)),NA())</f>
        <v>#N/A</v>
      </c>
      <c r="AR158" s="92" t="e">
        <f ca="true">+IF(AND(ISNUMBER(OFFSET('Sanitation Data'!$H$10,0,10*ROW('Sanitation Data'!H152))),'Data Summary'!DG158="Yes"),OFFSET('Sanitation Data'!$H$10,0,10*ROW('Sanitation Data'!H152)),NA())</f>
        <v>#N/A</v>
      </c>
      <c r="AS158" s="92" t="e">
        <f ca="true">+IF(AND(ISNUMBER(OFFSET('Sanitation Data'!$H$11,0,10*ROW('Sanitation Data'!H152))),'Data Summary'!DH158="Yes"),OFFSET('Sanitation Data'!$H$11,0,10*ROW('Sanitation Data'!H152)),NA())</f>
        <v>#N/A</v>
      </c>
      <c r="AT158" s="92" t="e">
        <f ca="true">+IF(AND(ISNUMBER(OFFSET('Sanitation Data'!$H$12,0,10*ROW('Sanitation Data'!H152))),'Data Summary'!DI158="Yes"),OFFSET('Sanitation Data'!$H$12,0,10*ROW('Sanitation Data'!H152)),NA())</f>
        <v>#N/A</v>
      </c>
      <c r="AU158" s="92" t="e">
        <f ca="true">+IF(AND(ISNUMBER(OFFSET('Sanitation Data'!$I$4,0,10*ROW('Sanitation Data'!I152))),'Data Summary'!DJ158="Yes"),100-OFFSET('Sanitation Data'!$I$4,0,10*ROW('Sanitation Data'!I152)),NA())</f>
        <v>#N/A</v>
      </c>
      <c r="AV158" s="92" t="e">
        <f ca="true">+IF(AND(ISNUMBER(OFFSET('Sanitation Data'!$I$6,0,10*ROW('Sanitation Data'!I152))),'Data Summary'!DK158="Yes"),OFFSET('Sanitation Data'!$I$6,0,10*ROW('Sanitation Data'!I152)),NA())</f>
        <v>#N/A</v>
      </c>
      <c r="AW158" s="92" t="e">
        <f ca="true">+IF(AND(ISNUMBER(OFFSET('Sanitation Data'!$I$10,0,10*ROW('Sanitation Data'!I152))),'Data Summary'!DL158="Yes"),OFFSET('Sanitation Data'!$I$10,0,10*ROW('Sanitation Data'!I152)),NA())</f>
        <v>#N/A</v>
      </c>
      <c r="AX158" s="92" t="e">
        <f ca="true">+IF(AND(ISNUMBER(OFFSET('Sanitation Data'!$I$11,0,10*ROW('Sanitation Data'!I152))),'Data Summary'!DM158="Yes"),OFFSET('Sanitation Data'!$I$11,0,10*ROW('Sanitation Data'!I152)),NA())</f>
        <v>#N/A</v>
      </c>
      <c r="AY158" s="92" t="e">
        <f ca="true">+IF(AND(ISNUMBER(OFFSET('Sanitation Data'!$I$12,0,10*ROW('Sanitation Data'!I152))),'Data Summary'!DN158="Yes"),OFFSET('Sanitation Data'!$I$12,0,10*ROW('Sanitation Data'!I152)),NA())</f>
        <v>#N/A</v>
      </c>
      <c r="AZ158" s="93" t="e">
        <f ca="true">+IF(AND(ISNUMBER(OFFSET('Hygiene Data'!$D$5,0,10*ROW('Hygiene Data'!D152))),'Data Summary'!DO158="Yes"),OFFSET('Hygiene Data'!$D$5,0,10*ROW('Hygiene Data'!D152)),NA())</f>
        <v>#N/A</v>
      </c>
      <c r="BA158" s="93" t="e">
        <f ca="true">+IF(AND(ISNUMBER(OFFSET('Hygiene Data'!$D$7,0,10*ROW('Hygiene Data'!D152))),'Data Summary'!DP158="Yes"),OFFSET('Hygiene Data'!$D$7,0,10*ROW('Hygiene Data'!D152)),NA())</f>
        <v>#N/A</v>
      </c>
      <c r="BB158" s="93" t="e">
        <f ca="true">+IF(AND(ISNUMBER(OFFSET('Hygiene Data'!$D$9,0,10*ROW('Hygiene Data'!D152))),'Data Summary'!DQ158="Yes"),OFFSET('Hygiene Data'!$D$9,0,10*ROW('Hygiene Data'!D152)),NA())</f>
        <v>#N/A</v>
      </c>
      <c r="BC158" s="93" t="e">
        <f ca="true">+IF(AND(ISNUMBER(OFFSET('Hygiene Data'!$E$5,0,10*ROW('Hygiene Data'!E152))),'Data Summary'!DR158="Yes"),OFFSET('Hygiene Data'!$E$5,0,10*ROW('Hygiene Data'!E152)),NA())</f>
        <v>#N/A</v>
      </c>
      <c r="BD158" s="93" t="e">
        <f ca="true">+IF(AND(ISNUMBER(OFFSET('Hygiene Data'!$E$7,0,10*ROW('Hygiene Data'!E152))),'Data Summary'!DS158="Yes"),OFFSET('Hygiene Data'!$E$7,0,10*ROW('Hygiene Data'!E152)),NA())</f>
        <v>#N/A</v>
      </c>
      <c r="BE158" s="93" t="e">
        <f ca="true">+IF(AND(ISNUMBER(OFFSET('Hygiene Data'!$E$9,0,10*ROW('Hygiene Data'!E152))),'Data Summary'!DT158="Yes"),OFFSET('Hygiene Data'!$E$9,0,10*ROW('Hygiene Data'!E152)),NA())</f>
        <v>#N/A</v>
      </c>
      <c r="BF158" s="93" t="e">
        <f ca="true">+IF(AND(ISNUMBER(OFFSET('Hygiene Data'!$F$5,0,10*ROW('Hygiene Data'!F152))),'Data Summary'!DU158="Yes"),OFFSET('Hygiene Data'!$F$5,0,10*ROW('Hygiene Data'!F152)),NA())</f>
        <v>#N/A</v>
      </c>
      <c r="BG158" s="93" t="e">
        <f ca="true">+IF(AND(ISNUMBER(OFFSET('Hygiene Data'!$F$7,0,10*ROW('Hygiene Data'!F152))),'Data Summary'!DV158="Yes"),OFFSET('Hygiene Data'!$F$7,0,10*ROW('Hygiene Data'!F152)),NA())</f>
        <v>#N/A</v>
      </c>
      <c r="BH158" s="93" t="e">
        <f ca="true">+IF(AND(ISNUMBER(OFFSET('Hygiene Data'!$F$9,0,10*ROW('Hygiene Data'!F152))),'Data Summary'!DW158="Yes"),OFFSET('Hygiene Data'!$F$9,0,10*ROW('Hygiene Data'!F152)),NA())</f>
        <v>#N/A</v>
      </c>
      <c r="BI158" s="93" t="e">
        <f ca="true">+IF(AND(ISNUMBER(OFFSET('Hygiene Data'!$G$5,0,10*ROW('Hygiene Data'!G152))),'Data Summary'!DX158="Yes"),OFFSET('Hygiene Data'!$G$5,0,10*ROW('Hygiene Data'!G152)),NA())</f>
        <v>#N/A</v>
      </c>
      <c r="BJ158" s="93" t="e">
        <f ca="true">+IF(AND(ISNUMBER(OFFSET('Hygiene Data'!$G$7,0,10*ROW('Hygiene Data'!G152))),'Data Summary'!DY158="Yes"),OFFSET('Hygiene Data'!$G$7,0,10*ROW('Hygiene Data'!G152)),NA())</f>
        <v>#N/A</v>
      </c>
      <c r="BK158" s="93" t="e">
        <f ca="true">+IF(AND(ISNUMBER(OFFSET('Hygiene Data'!$G$9,0,10*ROW('Hygiene Data'!G152))),'Data Summary'!DZ158="Yes"),OFFSET('Hygiene Data'!$G$9,0,10*ROW('Hygiene Data'!G152)),NA())</f>
        <v>#N/A</v>
      </c>
      <c r="BL158" s="93" t="e">
        <f ca="true">+IF(AND(ISNUMBER(OFFSET('Hygiene Data'!$H$5,0,10*ROW('Hygiene Data'!H152))),'Data Summary'!EA158="Yes"),OFFSET('Hygiene Data'!$H$5,0,10*ROW('Hygiene Data'!H152)),NA())</f>
        <v>#N/A</v>
      </c>
      <c r="BM158" s="93" t="e">
        <f ca="true">+IF(AND(ISNUMBER(OFFSET('Hygiene Data'!$H$7,0,10*ROW('Hygiene Data'!H152))),'Data Summary'!EB158="Yes"),OFFSET('Hygiene Data'!$H$7,0,10*ROW('Hygiene Data'!H152)),NA())</f>
        <v>#N/A</v>
      </c>
      <c r="BN158" s="93" t="e">
        <f ca="true">+IF(AND(ISNUMBER(OFFSET('Hygiene Data'!$H$9,0,10*ROW('Hygiene Data'!H152))),'Data Summary'!EC158="Yes"),OFFSET('Hygiene Data'!$H$9,0,10*ROW('Hygiene Data'!H152)),NA())</f>
        <v>#N/A</v>
      </c>
      <c r="BO158" s="93" t="e">
        <f ca="true">+IF(AND(ISNUMBER(OFFSET('Hygiene Data'!$I$5,0,10*ROW('Hygiene Data'!I152))),'Data Summary'!ED158="Yes"),OFFSET('Hygiene Data'!$I$5,0,10*ROW('Hygiene Data'!I152)),NA())</f>
        <v>#N/A</v>
      </c>
      <c r="BP158" s="93" t="e">
        <f ca="true">+IF(AND(ISNUMBER(OFFSET('Hygiene Data'!$I$7,0,10*ROW('Hygiene Data'!I152))),'Data Summary'!EE158="Yes"),OFFSET('Hygiene Data'!$I$7,0,10*ROW('Hygiene Data'!I152)),NA())</f>
        <v>#N/A</v>
      </c>
      <c r="BQ158" s="93" t="e">
        <f ca="true">+IF(AND(ISNUMBER(OFFSET('Hygiene Data'!$I$9,0,10*ROW('Hygiene Data'!I152))),'Data Summary'!EF158="Yes"),OFFSET('Hygiene Data'!$I$9,0,10*ROW('Hygiene Data'!I152)),NA())</f>
        <v>#N/A</v>
      </c>
    </row>
    <row xmlns:x14ac="http://schemas.microsoft.com/office/spreadsheetml/2009/9/ac" r="159" x14ac:dyDescent="0.2">
      <c r="A159" s="325" t="e">
        <f ca="true">+RIGHT('Data Summary'!A159,LEN('Data Summary'!A159)-9)</f>
        <v>#VALUE!</v>
      </c>
      <c r="B159" s="35" t="str">
        <f ca="true">+IF(ISTEXT('Data Summary'!B159),'Data Summary'!B159,"")</f>
        <v/>
      </c>
      <c r="C159" s="324" t="e">
        <f ca="true">+VALUE('Data Summary'!C159)</f>
        <v>#VALUE!</v>
      </c>
      <c r="D159" s="91" t="e">
        <f ca="true">+IF(AND(ISNUMBER(OFFSET('Water Data'!$D$4,0,10*ROW('Water Data'!D153))),'Data Summary'!BS159="Yes"),100-OFFSET('Water Data'!$D$4,0,10*ROW('Water Data'!D153)),NA())</f>
        <v>#N/A</v>
      </c>
      <c r="E159" s="91" t="e">
        <f ca="true">+IF(AND(ISNUMBER(OFFSET('Water Data'!$D$6,0,10*ROW('Water Data'!D153))),'Data Summary'!BT159="Yes"),OFFSET('Water Data'!$D$6,0,10*ROW('Water Data'!D153)),NA())</f>
        <v>#N/A</v>
      </c>
      <c r="F159" s="91" t="e">
        <f ca="true">+IF(AND(ISNUMBER(OFFSET('Water Data'!$D$9,0,10*ROW('Water Data'!D153))),'Data Summary'!BU159="Yes"),OFFSET('Water Data'!$D$9,0,10*ROW('Water Data'!D153)),NA())</f>
        <v>#N/A</v>
      </c>
      <c r="G159" s="91" t="e">
        <f ca="true">+IF(AND(ISNUMBER(OFFSET('Water Data'!$E$4,0,10*ROW('Water Data'!E153))),'Data Summary'!BV159="Yes"),100-OFFSET('Water Data'!$E$4,0,10*ROW('Water Data'!E153)),NA())</f>
        <v>#N/A</v>
      </c>
      <c r="H159" s="91" t="e">
        <f ca="true">+IF(AND(ISNUMBER(OFFSET('Water Data'!$E$6,0,10*ROW('Water Data'!E153))),'Data Summary'!BW159="Yes"),OFFSET('Water Data'!$E$6,0,10*ROW('Water Data'!E153)),NA())</f>
        <v>#N/A</v>
      </c>
      <c r="I159" s="91" t="e">
        <f ca="true">+IF(AND(ISNUMBER(OFFSET('Water Data'!$E$9,0,10*ROW('Water Data'!E153))),'Data Summary'!BX159="Yes"),OFFSET('Water Data'!$E$9,0,10*ROW('Water Data'!E153)),NA())</f>
        <v>#N/A</v>
      </c>
      <c r="J159" s="91" t="e">
        <f ca="true">+IF(AND(ISNUMBER(OFFSET('Water Data'!$F$4,0,10*ROW('Water Data'!F153))),'Data Summary'!BY159="Yes"),100-OFFSET('Water Data'!$F$4,0,10*ROW('Water Data'!F153)),NA())</f>
        <v>#N/A</v>
      </c>
      <c r="K159" s="91" t="e">
        <f ca="true">+IF(AND(ISNUMBER(OFFSET('Water Data'!$F$6,0,10*ROW('Water Data'!F153))),'Data Summary'!BZ159="Yes"),OFFSET('Water Data'!$F$6,0,10*ROW('Water Data'!F153)),NA())</f>
        <v>#N/A</v>
      </c>
      <c r="L159" s="91" t="e">
        <f ca="true">+IF(AND(ISNUMBER(OFFSET('Water Data'!$F$9,0,10*ROW('Water Data'!F153))),'Data Summary'!CA159="Yes"),OFFSET('Water Data'!$F$9,0,10*ROW('Water Data'!F153)),NA())</f>
        <v>#N/A</v>
      </c>
      <c r="M159" s="91" t="e">
        <f ca="true">+IF(AND(ISNUMBER(OFFSET('Water Data'!$G$4,0,10*ROW('Water Data'!G153))),'Data Summary'!CB159="Yes"),100-OFFSET('Water Data'!$G$4,0,10*ROW('Water Data'!G153)),NA())</f>
        <v>#N/A</v>
      </c>
      <c r="N159" s="91" t="e">
        <f ca="true">+IF(AND(ISNUMBER(OFFSET('Water Data'!$G$6,0,10*ROW('Water Data'!G153))),'Data Summary'!CC159="Yes"),OFFSET('Water Data'!$G$6,0,10*ROW('Water Data'!G153)),NA())</f>
        <v>#N/A</v>
      </c>
      <c r="O159" s="91" t="e">
        <f ca="true">+IF(AND(ISNUMBER(OFFSET('Water Data'!$G$9,0,10*ROW('Water Data'!G153))),'Data Summary'!CD159="Yes"),OFFSET('Water Data'!$G$9,0,10*ROW('Water Data'!G153)),NA())</f>
        <v>#N/A</v>
      </c>
      <c r="P159" s="91" t="e">
        <f ca="true">+IF(AND(ISNUMBER(OFFSET('Water Data'!$H$4,0,10*ROW('Water Data'!H153))),'Data Summary'!CE159="Yes"),100-OFFSET('Water Data'!$H$4,0,10*ROW('Water Data'!H153)),NA())</f>
        <v>#N/A</v>
      </c>
      <c r="Q159" s="91" t="e">
        <f ca="true">+IF(AND(ISNUMBER(OFFSET('Water Data'!$H$6,0,10*ROW('Water Data'!H153))),'Data Summary'!CF159="Yes"),OFFSET('Water Data'!$H$6,0,10*ROW('Water Data'!H153)),NA())</f>
        <v>#N/A</v>
      </c>
      <c r="R159" s="91" t="e">
        <f ca="true">+IF(AND(ISNUMBER(OFFSET('Water Data'!$H$9,0,10*ROW('Water Data'!H153))),'Data Summary'!CG159="Yes"),OFFSET('Water Data'!$H$9,0,10*ROW('Water Data'!H153)),NA())</f>
        <v>#N/A</v>
      </c>
      <c r="S159" s="91" t="e">
        <f ca="true">+IF(AND(ISNUMBER(OFFSET('Water Data'!$I$4,0,10*ROW('Water Data'!I153))),'Data Summary'!CH159="Yes"),100-OFFSET('Water Data'!$I$4,0,10*ROW('Water Data'!I153)),NA())</f>
        <v>#N/A</v>
      </c>
      <c r="T159" s="91" t="e">
        <f ca="true">+IF(AND(ISNUMBER(OFFSET('Water Data'!$I$6,0,10*ROW('Water Data'!I153))),'Data Summary'!CI159="Yes"),OFFSET('Water Data'!$I$6,0,10*ROW('Water Data'!I153)),NA())</f>
        <v>#N/A</v>
      </c>
      <c r="U159" s="91" t="e">
        <f ca="true">+IF(AND(ISNUMBER(OFFSET('Water Data'!$I$9,0,10*ROW('Water Data'!I153))),'Data Summary'!CJ159="Yes"),OFFSET('Water Data'!$I$9,0,10*ROW('Water Data'!I153)),NA())</f>
        <v>#N/A</v>
      </c>
      <c r="V159" s="92" t="e">
        <f ca="true">+IF(AND(ISNUMBER(OFFSET('Sanitation Data'!$D$4,0,10*ROW('Sanitation Data'!D153))),'Data Summary'!CK159="Yes"),100-OFFSET('Sanitation Data'!$D$4,0,10*ROW('Sanitation Data'!D153)),NA())</f>
        <v>#N/A</v>
      </c>
      <c r="W159" s="92" t="e">
        <f ca="true">+IF(AND(ISNUMBER(OFFSET('Sanitation Data'!$D$6,0,10*ROW('Sanitation Data'!D153))),'Data Summary'!CL159="Yes"),OFFSET('Sanitation Data'!$D$6,0,10*ROW('Sanitation Data'!D153)),NA())</f>
        <v>#N/A</v>
      </c>
      <c r="X159" s="92" t="e">
        <f ca="true">+IF(AND(ISNUMBER(OFFSET('Sanitation Data'!$D$10,0,10*ROW('Sanitation Data'!D153))),'Data Summary'!CM159="Yes"),OFFSET('Sanitation Data'!$D$10,0,10*ROW('Sanitation Data'!D153)),NA())</f>
        <v>#N/A</v>
      </c>
      <c r="Y159" s="92" t="e">
        <f ca="true">+IF(AND(ISNUMBER(OFFSET('Sanitation Data'!$D$11,0,10*ROW('Sanitation Data'!D153))),'Data Summary'!CN159="Yes"),OFFSET('Sanitation Data'!$D$11,0,10*ROW('Sanitation Data'!D153)),NA())</f>
        <v>#N/A</v>
      </c>
      <c r="Z159" s="92" t="e">
        <f ca="true">+IF(AND(ISNUMBER(OFFSET('Sanitation Data'!$D$12,0,10*ROW('Sanitation Data'!D153))),'Data Summary'!CO159="Yes"),OFFSET('Sanitation Data'!$D$12,0,10*ROW('Sanitation Data'!D153)),NA())</f>
        <v>#N/A</v>
      </c>
      <c r="AA159" s="92" t="e">
        <f ca="true">+IF(AND(ISNUMBER(OFFSET('Sanitation Data'!$E$4,0,10*ROW('Sanitation Data'!E153))),'Data Summary'!CP159="Yes"),100-OFFSET('Sanitation Data'!$E$4,0,10*ROW('Sanitation Data'!E153)),NA())</f>
        <v>#N/A</v>
      </c>
      <c r="AB159" s="92" t="e">
        <f ca="true">+IF(AND(ISNUMBER(OFFSET('Sanitation Data'!$E$6,0,10*ROW('Sanitation Data'!E153))),'Data Summary'!CQ159="Yes"),OFFSET('Sanitation Data'!$E$6,0,10*ROW('Sanitation Data'!E153)),NA())</f>
        <v>#N/A</v>
      </c>
      <c r="AC159" s="92" t="e">
        <f ca="true">+IF(AND(ISNUMBER(OFFSET('Sanitation Data'!$E$10,0,10*ROW('Sanitation Data'!E153))),'Data Summary'!CR159="Yes"),OFFSET('Sanitation Data'!$E$10,0,10*ROW('Sanitation Data'!E153)),NA())</f>
        <v>#N/A</v>
      </c>
      <c r="AD159" s="92" t="e">
        <f ca="true">+IF(AND(ISNUMBER(OFFSET('Sanitation Data'!$E$11,0,10*ROW('Sanitation Data'!E153))),'Data Summary'!CS159="Yes"),OFFSET('Sanitation Data'!$E$11,0,10*ROW('Sanitation Data'!E153)),NA())</f>
        <v>#N/A</v>
      </c>
      <c r="AE159" s="92" t="e">
        <f ca="true">+IF(AND(ISNUMBER(OFFSET('Sanitation Data'!$E$12,0,10*ROW('Sanitation Data'!E153))),'Data Summary'!CT159="Yes"),OFFSET('Sanitation Data'!$E$12,0,10*ROW('Sanitation Data'!E153)),NA())</f>
        <v>#N/A</v>
      </c>
      <c r="AF159" s="92" t="e">
        <f ca="true">+IF(AND(ISNUMBER(OFFSET('Sanitation Data'!$F$4,0,10*ROW('Sanitation Data'!F153))),'Data Summary'!CU159="Yes"),100-OFFSET('Sanitation Data'!$F$4,0,10*ROW('Sanitation Data'!F153)),NA())</f>
        <v>#N/A</v>
      </c>
      <c r="AG159" s="92" t="e">
        <f ca="true">+IF(AND(ISNUMBER(OFFSET('Sanitation Data'!$F$6,0,10*ROW('Sanitation Data'!F153))),'Data Summary'!CV159="Yes"),OFFSET('Sanitation Data'!$F$6,0,10*ROW('Sanitation Data'!F153)),NA())</f>
        <v>#N/A</v>
      </c>
      <c r="AH159" s="92" t="e">
        <f ca="true">+IF(AND(ISNUMBER(OFFSET('Sanitation Data'!$F$10,0,10*ROW('Sanitation Data'!F153))),'Data Summary'!CW159="Yes"),OFFSET('Sanitation Data'!$F$10,0,10*ROW('Sanitation Data'!F153)),NA())</f>
        <v>#N/A</v>
      </c>
      <c r="AI159" s="92" t="e">
        <f ca="true">+IF(AND(ISNUMBER(OFFSET('Sanitation Data'!$F$11,0,10*ROW('Sanitation Data'!F153))),'Data Summary'!CX159="Yes"),OFFSET('Sanitation Data'!$F$11,0,10*ROW('Sanitation Data'!F153)),NA())</f>
        <v>#N/A</v>
      </c>
      <c r="AJ159" s="92" t="e">
        <f ca="true">+IF(AND(ISNUMBER(OFFSET('Sanitation Data'!$F$12,0,10*ROW('Sanitation Data'!F153))),'Data Summary'!CY159="Yes"),OFFSET('Sanitation Data'!$F$12,0,10*ROW('Sanitation Data'!F153)),NA())</f>
        <v>#N/A</v>
      </c>
      <c r="AK159" s="92" t="e">
        <f ca="true">+IF(AND(ISNUMBER(OFFSET('Sanitation Data'!$G$4,0,10*ROW('Sanitation Data'!G153))),'Data Summary'!CZ159="Yes"),100-OFFSET('Sanitation Data'!$G$4,0,10*ROW('Sanitation Data'!G153)),NA())</f>
        <v>#N/A</v>
      </c>
      <c r="AL159" s="92" t="e">
        <f ca="true">+IF(AND(ISNUMBER(OFFSET('Sanitation Data'!$G$6,0,10*ROW('Sanitation Data'!G153))),'Data Summary'!DA159="Yes"),OFFSET('Sanitation Data'!$G$6,0,10*ROW('Sanitation Data'!G153)),NA())</f>
        <v>#N/A</v>
      </c>
      <c r="AM159" s="92" t="e">
        <f ca="true">+IF(AND(ISNUMBER(OFFSET('Sanitation Data'!$G$10,0,10*ROW('Sanitation Data'!G153))),'Data Summary'!DB159="Yes"),OFFSET('Sanitation Data'!$G$10,0,10*ROW('Sanitation Data'!G153)),NA())</f>
        <v>#N/A</v>
      </c>
      <c r="AN159" s="92" t="e">
        <f ca="true">+IF(AND(ISNUMBER(OFFSET('Sanitation Data'!$G$11,0,10*ROW('Sanitation Data'!G153))),'Data Summary'!DC159="Yes"),OFFSET('Sanitation Data'!$G$11,0,10*ROW('Sanitation Data'!G153)),NA())</f>
        <v>#N/A</v>
      </c>
      <c r="AO159" s="92" t="e">
        <f ca="true">+IF(AND(ISNUMBER(OFFSET('Sanitation Data'!$G$12,0,10*ROW('Sanitation Data'!G153))),'Data Summary'!DD159="Yes"),OFFSET('Sanitation Data'!$G$12,0,10*ROW('Sanitation Data'!G153)),NA())</f>
        <v>#N/A</v>
      </c>
      <c r="AP159" s="92" t="e">
        <f ca="true">+IF(AND(ISNUMBER(OFFSET('Sanitation Data'!$H$4,0,10*ROW('Sanitation Data'!H153))),'Data Summary'!DE159="Yes"),100-OFFSET('Sanitation Data'!$H$4,0,10*ROW('Sanitation Data'!H153)),NA())</f>
        <v>#N/A</v>
      </c>
      <c r="AQ159" s="92" t="e">
        <f ca="true">+IF(AND(ISNUMBER(OFFSET('Sanitation Data'!$H$6,0,10*ROW('Sanitation Data'!H153))),'Data Summary'!DF159="Yes"),OFFSET('Sanitation Data'!$H$6,0,10*ROW('Sanitation Data'!H153)),NA())</f>
        <v>#N/A</v>
      </c>
      <c r="AR159" s="92" t="e">
        <f ca="true">+IF(AND(ISNUMBER(OFFSET('Sanitation Data'!$H$10,0,10*ROW('Sanitation Data'!H153))),'Data Summary'!DG159="Yes"),OFFSET('Sanitation Data'!$H$10,0,10*ROW('Sanitation Data'!H153)),NA())</f>
        <v>#N/A</v>
      </c>
      <c r="AS159" s="92" t="e">
        <f ca="true">+IF(AND(ISNUMBER(OFFSET('Sanitation Data'!$H$11,0,10*ROW('Sanitation Data'!H153))),'Data Summary'!DH159="Yes"),OFFSET('Sanitation Data'!$H$11,0,10*ROW('Sanitation Data'!H153)),NA())</f>
        <v>#N/A</v>
      </c>
      <c r="AT159" s="92" t="e">
        <f ca="true">+IF(AND(ISNUMBER(OFFSET('Sanitation Data'!$H$12,0,10*ROW('Sanitation Data'!H153))),'Data Summary'!DI159="Yes"),OFFSET('Sanitation Data'!$H$12,0,10*ROW('Sanitation Data'!H153)),NA())</f>
        <v>#N/A</v>
      </c>
      <c r="AU159" s="92" t="e">
        <f ca="true">+IF(AND(ISNUMBER(OFFSET('Sanitation Data'!$I$4,0,10*ROW('Sanitation Data'!I153))),'Data Summary'!DJ159="Yes"),100-OFFSET('Sanitation Data'!$I$4,0,10*ROW('Sanitation Data'!I153)),NA())</f>
        <v>#N/A</v>
      </c>
      <c r="AV159" s="92" t="e">
        <f ca="true">+IF(AND(ISNUMBER(OFFSET('Sanitation Data'!$I$6,0,10*ROW('Sanitation Data'!I153))),'Data Summary'!DK159="Yes"),OFFSET('Sanitation Data'!$I$6,0,10*ROW('Sanitation Data'!I153)),NA())</f>
        <v>#N/A</v>
      </c>
      <c r="AW159" s="92" t="e">
        <f ca="true">+IF(AND(ISNUMBER(OFFSET('Sanitation Data'!$I$10,0,10*ROW('Sanitation Data'!I153))),'Data Summary'!DL159="Yes"),OFFSET('Sanitation Data'!$I$10,0,10*ROW('Sanitation Data'!I153)),NA())</f>
        <v>#N/A</v>
      </c>
      <c r="AX159" s="92" t="e">
        <f ca="true">+IF(AND(ISNUMBER(OFFSET('Sanitation Data'!$I$11,0,10*ROW('Sanitation Data'!I153))),'Data Summary'!DM159="Yes"),OFFSET('Sanitation Data'!$I$11,0,10*ROW('Sanitation Data'!I153)),NA())</f>
        <v>#N/A</v>
      </c>
      <c r="AY159" s="92" t="e">
        <f ca="true">+IF(AND(ISNUMBER(OFFSET('Sanitation Data'!$I$12,0,10*ROW('Sanitation Data'!I153))),'Data Summary'!DN159="Yes"),OFFSET('Sanitation Data'!$I$12,0,10*ROW('Sanitation Data'!I153)),NA())</f>
        <v>#N/A</v>
      </c>
      <c r="AZ159" s="93" t="e">
        <f ca="true">+IF(AND(ISNUMBER(OFFSET('Hygiene Data'!$D$5,0,10*ROW('Hygiene Data'!D153))),'Data Summary'!DO159="Yes"),OFFSET('Hygiene Data'!$D$5,0,10*ROW('Hygiene Data'!D153)),NA())</f>
        <v>#N/A</v>
      </c>
      <c r="BA159" s="93" t="e">
        <f ca="true">+IF(AND(ISNUMBER(OFFSET('Hygiene Data'!$D$7,0,10*ROW('Hygiene Data'!D153))),'Data Summary'!DP159="Yes"),OFFSET('Hygiene Data'!$D$7,0,10*ROW('Hygiene Data'!D153)),NA())</f>
        <v>#N/A</v>
      </c>
      <c r="BB159" s="93" t="e">
        <f ca="true">+IF(AND(ISNUMBER(OFFSET('Hygiene Data'!$D$9,0,10*ROW('Hygiene Data'!D153))),'Data Summary'!DQ159="Yes"),OFFSET('Hygiene Data'!$D$9,0,10*ROW('Hygiene Data'!D153)),NA())</f>
        <v>#N/A</v>
      </c>
      <c r="BC159" s="93" t="e">
        <f ca="true">+IF(AND(ISNUMBER(OFFSET('Hygiene Data'!$E$5,0,10*ROW('Hygiene Data'!E153))),'Data Summary'!DR159="Yes"),OFFSET('Hygiene Data'!$E$5,0,10*ROW('Hygiene Data'!E153)),NA())</f>
        <v>#N/A</v>
      </c>
      <c r="BD159" s="93" t="e">
        <f ca="true">+IF(AND(ISNUMBER(OFFSET('Hygiene Data'!$E$7,0,10*ROW('Hygiene Data'!E153))),'Data Summary'!DS159="Yes"),OFFSET('Hygiene Data'!$E$7,0,10*ROW('Hygiene Data'!E153)),NA())</f>
        <v>#N/A</v>
      </c>
      <c r="BE159" s="93" t="e">
        <f ca="true">+IF(AND(ISNUMBER(OFFSET('Hygiene Data'!$E$9,0,10*ROW('Hygiene Data'!E153))),'Data Summary'!DT159="Yes"),OFFSET('Hygiene Data'!$E$9,0,10*ROW('Hygiene Data'!E153)),NA())</f>
        <v>#N/A</v>
      </c>
      <c r="BF159" s="93" t="e">
        <f ca="true">+IF(AND(ISNUMBER(OFFSET('Hygiene Data'!$F$5,0,10*ROW('Hygiene Data'!F153))),'Data Summary'!DU159="Yes"),OFFSET('Hygiene Data'!$F$5,0,10*ROW('Hygiene Data'!F153)),NA())</f>
        <v>#N/A</v>
      </c>
      <c r="BG159" s="93" t="e">
        <f ca="true">+IF(AND(ISNUMBER(OFFSET('Hygiene Data'!$F$7,0,10*ROW('Hygiene Data'!F153))),'Data Summary'!DV159="Yes"),OFFSET('Hygiene Data'!$F$7,0,10*ROW('Hygiene Data'!F153)),NA())</f>
        <v>#N/A</v>
      </c>
      <c r="BH159" s="93" t="e">
        <f ca="true">+IF(AND(ISNUMBER(OFFSET('Hygiene Data'!$F$9,0,10*ROW('Hygiene Data'!F153))),'Data Summary'!DW159="Yes"),OFFSET('Hygiene Data'!$F$9,0,10*ROW('Hygiene Data'!F153)),NA())</f>
        <v>#N/A</v>
      </c>
      <c r="BI159" s="93" t="e">
        <f ca="true">+IF(AND(ISNUMBER(OFFSET('Hygiene Data'!$G$5,0,10*ROW('Hygiene Data'!G153))),'Data Summary'!DX159="Yes"),OFFSET('Hygiene Data'!$G$5,0,10*ROW('Hygiene Data'!G153)),NA())</f>
        <v>#N/A</v>
      </c>
      <c r="BJ159" s="93" t="e">
        <f ca="true">+IF(AND(ISNUMBER(OFFSET('Hygiene Data'!$G$7,0,10*ROW('Hygiene Data'!G153))),'Data Summary'!DY159="Yes"),OFFSET('Hygiene Data'!$G$7,0,10*ROW('Hygiene Data'!G153)),NA())</f>
        <v>#N/A</v>
      </c>
      <c r="BK159" s="93" t="e">
        <f ca="true">+IF(AND(ISNUMBER(OFFSET('Hygiene Data'!$G$9,0,10*ROW('Hygiene Data'!G153))),'Data Summary'!DZ159="Yes"),OFFSET('Hygiene Data'!$G$9,0,10*ROW('Hygiene Data'!G153)),NA())</f>
        <v>#N/A</v>
      </c>
      <c r="BL159" s="93" t="e">
        <f ca="true">+IF(AND(ISNUMBER(OFFSET('Hygiene Data'!$H$5,0,10*ROW('Hygiene Data'!H153))),'Data Summary'!EA159="Yes"),OFFSET('Hygiene Data'!$H$5,0,10*ROW('Hygiene Data'!H153)),NA())</f>
        <v>#N/A</v>
      </c>
      <c r="BM159" s="93" t="e">
        <f ca="true">+IF(AND(ISNUMBER(OFFSET('Hygiene Data'!$H$7,0,10*ROW('Hygiene Data'!H153))),'Data Summary'!EB159="Yes"),OFFSET('Hygiene Data'!$H$7,0,10*ROW('Hygiene Data'!H153)),NA())</f>
        <v>#N/A</v>
      </c>
      <c r="BN159" s="93" t="e">
        <f ca="true">+IF(AND(ISNUMBER(OFFSET('Hygiene Data'!$H$9,0,10*ROW('Hygiene Data'!H153))),'Data Summary'!EC159="Yes"),OFFSET('Hygiene Data'!$H$9,0,10*ROW('Hygiene Data'!H153)),NA())</f>
        <v>#N/A</v>
      </c>
      <c r="BO159" s="93" t="e">
        <f ca="true">+IF(AND(ISNUMBER(OFFSET('Hygiene Data'!$I$5,0,10*ROW('Hygiene Data'!I153))),'Data Summary'!ED159="Yes"),OFFSET('Hygiene Data'!$I$5,0,10*ROW('Hygiene Data'!I153)),NA())</f>
        <v>#N/A</v>
      </c>
      <c r="BP159" s="93" t="e">
        <f ca="true">+IF(AND(ISNUMBER(OFFSET('Hygiene Data'!$I$7,0,10*ROW('Hygiene Data'!I153))),'Data Summary'!EE159="Yes"),OFFSET('Hygiene Data'!$I$7,0,10*ROW('Hygiene Data'!I153)),NA())</f>
        <v>#N/A</v>
      </c>
      <c r="BQ159" s="93" t="e">
        <f ca="true">+IF(AND(ISNUMBER(OFFSET('Hygiene Data'!$I$9,0,10*ROW('Hygiene Data'!I153))),'Data Summary'!EF159="Yes"),OFFSET('Hygiene Data'!$I$9,0,10*ROW('Hygiene Data'!I153)),NA())</f>
        <v>#N/A</v>
      </c>
    </row>
    <row xmlns:x14ac="http://schemas.microsoft.com/office/spreadsheetml/2009/9/ac" r="160" x14ac:dyDescent="0.2">
      <c r="A160" s="325" t="e">
        <f ca="true">+RIGHT('Data Summary'!A160,LEN('Data Summary'!A160)-9)</f>
        <v>#VALUE!</v>
      </c>
      <c r="B160" s="35" t="str">
        <f ca="true">+IF(ISTEXT('Data Summary'!B160),'Data Summary'!B160,"")</f>
        <v/>
      </c>
      <c r="C160" s="324" t="e">
        <f ca="true">+VALUE('Data Summary'!C160)</f>
        <v>#VALUE!</v>
      </c>
      <c r="D160" s="91" t="e">
        <f ca="true">+IF(AND(ISNUMBER(OFFSET('Water Data'!$D$4,0,10*ROW('Water Data'!D154))),'Data Summary'!BS160="Yes"),100-OFFSET('Water Data'!$D$4,0,10*ROW('Water Data'!D154)),NA())</f>
        <v>#N/A</v>
      </c>
      <c r="E160" s="91" t="e">
        <f ca="true">+IF(AND(ISNUMBER(OFFSET('Water Data'!$D$6,0,10*ROW('Water Data'!D154))),'Data Summary'!BT160="Yes"),OFFSET('Water Data'!$D$6,0,10*ROW('Water Data'!D154)),NA())</f>
        <v>#N/A</v>
      </c>
      <c r="F160" s="91" t="e">
        <f ca="true">+IF(AND(ISNUMBER(OFFSET('Water Data'!$D$9,0,10*ROW('Water Data'!D154))),'Data Summary'!BU160="Yes"),OFFSET('Water Data'!$D$9,0,10*ROW('Water Data'!D154)),NA())</f>
        <v>#N/A</v>
      </c>
      <c r="G160" s="91" t="e">
        <f ca="true">+IF(AND(ISNUMBER(OFFSET('Water Data'!$E$4,0,10*ROW('Water Data'!E154))),'Data Summary'!BV160="Yes"),100-OFFSET('Water Data'!$E$4,0,10*ROW('Water Data'!E154)),NA())</f>
        <v>#N/A</v>
      </c>
      <c r="H160" s="91" t="e">
        <f ca="true">+IF(AND(ISNUMBER(OFFSET('Water Data'!$E$6,0,10*ROW('Water Data'!E154))),'Data Summary'!BW160="Yes"),OFFSET('Water Data'!$E$6,0,10*ROW('Water Data'!E154)),NA())</f>
        <v>#N/A</v>
      </c>
      <c r="I160" s="91" t="e">
        <f ca="true">+IF(AND(ISNUMBER(OFFSET('Water Data'!$E$9,0,10*ROW('Water Data'!E154))),'Data Summary'!BX160="Yes"),OFFSET('Water Data'!$E$9,0,10*ROW('Water Data'!E154)),NA())</f>
        <v>#N/A</v>
      </c>
      <c r="J160" s="91" t="e">
        <f ca="true">+IF(AND(ISNUMBER(OFFSET('Water Data'!$F$4,0,10*ROW('Water Data'!F154))),'Data Summary'!BY160="Yes"),100-OFFSET('Water Data'!$F$4,0,10*ROW('Water Data'!F154)),NA())</f>
        <v>#N/A</v>
      </c>
      <c r="K160" s="91" t="e">
        <f ca="true">+IF(AND(ISNUMBER(OFFSET('Water Data'!$F$6,0,10*ROW('Water Data'!F154))),'Data Summary'!BZ160="Yes"),OFFSET('Water Data'!$F$6,0,10*ROW('Water Data'!F154)),NA())</f>
        <v>#N/A</v>
      </c>
      <c r="L160" s="91" t="e">
        <f ca="true">+IF(AND(ISNUMBER(OFFSET('Water Data'!$F$9,0,10*ROW('Water Data'!F154))),'Data Summary'!CA160="Yes"),OFFSET('Water Data'!$F$9,0,10*ROW('Water Data'!F154)),NA())</f>
        <v>#N/A</v>
      </c>
      <c r="M160" s="91" t="e">
        <f ca="true">+IF(AND(ISNUMBER(OFFSET('Water Data'!$G$4,0,10*ROW('Water Data'!G154))),'Data Summary'!CB160="Yes"),100-OFFSET('Water Data'!$G$4,0,10*ROW('Water Data'!G154)),NA())</f>
        <v>#N/A</v>
      </c>
      <c r="N160" s="91" t="e">
        <f ca="true">+IF(AND(ISNUMBER(OFFSET('Water Data'!$G$6,0,10*ROW('Water Data'!G154))),'Data Summary'!CC160="Yes"),OFFSET('Water Data'!$G$6,0,10*ROW('Water Data'!G154)),NA())</f>
        <v>#N/A</v>
      </c>
      <c r="O160" s="91" t="e">
        <f ca="true">+IF(AND(ISNUMBER(OFFSET('Water Data'!$G$9,0,10*ROW('Water Data'!G154))),'Data Summary'!CD160="Yes"),OFFSET('Water Data'!$G$9,0,10*ROW('Water Data'!G154)),NA())</f>
        <v>#N/A</v>
      </c>
      <c r="P160" s="91" t="e">
        <f ca="true">+IF(AND(ISNUMBER(OFFSET('Water Data'!$H$4,0,10*ROW('Water Data'!H154))),'Data Summary'!CE160="Yes"),100-OFFSET('Water Data'!$H$4,0,10*ROW('Water Data'!H154)),NA())</f>
        <v>#N/A</v>
      </c>
      <c r="Q160" s="91" t="e">
        <f ca="true">+IF(AND(ISNUMBER(OFFSET('Water Data'!$H$6,0,10*ROW('Water Data'!H154))),'Data Summary'!CF160="Yes"),OFFSET('Water Data'!$H$6,0,10*ROW('Water Data'!H154)),NA())</f>
        <v>#N/A</v>
      </c>
      <c r="R160" s="91" t="e">
        <f ca="true">+IF(AND(ISNUMBER(OFFSET('Water Data'!$H$9,0,10*ROW('Water Data'!H154))),'Data Summary'!CG160="Yes"),OFFSET('Water Data'!$H$9,0,10*ROW('Water Data'!H154)),NA())</f>
        <v>#N/A</v>
      </c>
      <c r="S160" s="91" t="e">
        <f ca="true">+IF(AND(ISNUMBER(OFFSET('Water Data'!$I$4,0,10*ROW('Water Data'!I154))),'Data Summary'!CH160="Yes"),100-OFFSET('Water Data'!$I$4,0,10*ROW('Water Data'!I154)),NA())</f>
        <v>#N/A</v>
      </c>
      <c r="T160" s="91" t="e">
        <f ca="true">+IF(AND(ISNUMBER(OFFSET('Water Data'!$I$6,0,10*ROW('Water Data'!I154))),'Data Summary'!CI160="Yes"),OFFSET('Water Data'!$I$6,0,10*ROW('Water Data'!I154)),NA())</f>
        <v>#N/A</v>
      </c>
      <c r="U160" s="91" t="e">
        <f ca="true">+IF(AND(ISNUMBER(OFFSET('Water Data'!$I$9,0,10*ROW('Water Data'!I154))),'Data Summary'!CJ160="Yes"),OFFSET('Water Data'!$I$9,0,10*ROW('Water Data'!I154)),NA())</f>
        <v>#N/A</v>
      </c>
      <c r="V160" s="92" t="e">
        <f ca="true">+IF(AND(ISNUMBER(OFFSET('Sanitation Data'!$D$4,0,10*ROW('Sanitation Data'!D154))),'Data Summary'!CK160="Yes"),100-OFFSET('Sanitation Data'!$D$4,0,10*ROW('Sanitation Data'!D154)),NA())</f>
        <v>#N/A</v>
      </c>
      <c r="W160" s="92" t="e">
        <f ca="true">+IF(AND(ISNUMBER(OFFSET('Sanitation Data'!$D$6,0,10*ROW('Sanitation Data'!D154))),'Data Summary'!CL160="Yes"),OFFSET('Sanitation Data'!$D$6,0,10*ROW('Sanitation Data'!D154)),NA())</f>
        <v>#N/A</v>
      </c>
      <c r="X160" s="92" t="e">
        <f ca="true">+IF(AND(ISNUMBER(OFFSET('Sanitation Data'!$D$10,0,10*ROW('Sanitation Data'!D154))),'Data Summary'!CM160="Yes"),OFFSET('Sanitation Data'!$D$10,0,10*ROW('Sanitation Data'!D154)),NA())</f>
        <v>#N/A</v>
      </c>
      <c r="Y160" s="92" t="e">
        <f ca="true">+IF(AND(ISNUMBER(OFFSET('Sanitation Data'!$D$11,0,10*ROW('Sanitation Data'!D154))),'Data Summary'!CN160="Yes"),OFFSET('Sanitation Data'!$D$11,0,10*ROW('Sanitation Data'!D154)),NA())</f>
        <v>#N/A</v>
      </c>
      <c r="Z160" s="92" t="e">
        <f ca="true">+IF(AND(ISNUMBER(OFFSET('Sanitation Data'!$D$12,0,10*ROW('Sanitation Data'!D154))),'Data Summary'!CO160="Yes"),OFFSET('Sanitation Data'!$D$12,0,10*ROW('Sanitation Data'!D154)),NA())</f>
        <v>#N/A</v>
      </c>
      <c r="AA160" s="92" t="e">
        <f ca="true">+IF(AND(ISNUMBER(OFFSET('Sanitation Data'!$E$4,0,10*ROW('Sanitation Data'!E154))),'Data Summary'!CP160="Yes"),100-OFFSET('Sanitation Data'!$E$4,0,10*ROW('Sanitation Data'!E154)),NA())</f>
        <v>#N/A</v>
      </c>
      <c r="AB160" s="92" t="e">
        <f ca="true">+IF(AND(ISNUMBER(OFFSET('Sanitation Data'!$E$6,0,10*ROW('Sanitation Data'!E154))),'Data Summary'!CQ160="Yes"),OFFSET('Sanitation Data'!$E$6,0,10*ROW('Sanitation Data'!E154)),NA())</f>
        <v>#N/A</v>
      </c>
      <c r="AC160" s="92" t="e">
        <f ca="true">+IF(AND(ISNUMBER(OFFSET('Sanitation Data'!$E$10,0,10*ROW('Sanitation Data'!E154))),'Data Summary'!CR160="Yes"),OFFSET('Sanitation Data'!$E$10,0,10*ROW('Sanitation Data'!E154)),NA())</f>
        <v>#N/A</v>
      </c>
      <c r="AD160" s="92" t="e">
        <f ca="true">+IF(AND(ISNUMBER(OFFSET('Sanitation Data'!$E$11,0,10*ROW('Sanitation Data'!E154))),'Data Summary'!CS160="Yes"),OFFSET('Sanitation Data'!$E$11,0,10*ROW('Sanitation Data'!E154)),NA())</f>
        <v>#N/A</v>
      </c>
      <c r="AE160" s="92" t="e">
        <f ca="true">+IF(AND(ISNUMBER(OFFSET('Sanitation Data'!$E$12,0,10*ROW('Sanitation Data'!E154))),'Data Summary'!CT160="Yes"),OFFSET('Sanitation Data'!$E$12,0,10*ROW('Sanitation Data'!E154)),NA())</f>
        <v>#N/A</v>
      </c>
      <c r="AF160" s="92" t="e">
        <f ca="true">+IF(AND(ISNUMBER(OFFSET('Sanitation Data'!$F$4,0,10*ROW('Sanitation Data'!F154))),'Data Summary'!CU160="Yes"),100-OFFSET('Sanitation Data'!$F$4,0,10*ROW('Sanitation Data'!F154)),NA())</f>
        <v>#N/A</v>
      </c>
      <c r="AG160" s="92" t="e">
        <f ca="true">+IF(AND(ISNUMBER(OFFSET('Sanitation Data'!$F$6,0,10*ROW('Sanitation Data'!F154))),'Data Summary'!CV160="Yes"),OFFSET('Sanitation Data'!$F$6,0,10*ROW('Sanitation Data'!F154)),NA())</f>
        <v>#N/A</v>
      </c>
      <c r="AH160" s="92" t="e">
        <f ca="true">+IF(AND(ISNUMBER(OFFSET('Sanitation Data'!$F$10,0,10*ROW('Sanitation Data'!F154))),'Data Summary'!CW160="Yes"),OFFSET('Sanitation Data'!$F$10,0,10*ROW('Sanitation Data'!F154)),NA())</f>
        <v>#N/A</v>
      </c>
      <c r="AI160" s="92" t="e">
        <f ca="true">+IF(AND(ISNUMBER(OFFSET('Sanitation Data'!$F$11,0,10*ROW('Sanitation Data'!F154))),'Data Summary'!CX160="Yes"),OFFSET('Sanitation Data'!$F$11,0,10*ROW('Sanitation Data'!F154)),NA())</f>
        <v>#N/A</v>
      </c>
      <c r="AJ160" s="92" t="e">
        <f ca="true">+IF(AND(ISNUMBER(OFFSET('Sanitation Data'!$F$12,0,10*ROW('Sanitation Data'!F154))),'Data Summary'!CY160="Yes"),OFFSET('Sanitation Data'!$F$12,0,10*ROW('Sanitation Data'!F154)),NA())</f>
        <v>#N/A</v>
      </c>
      <c r="AK160" s="92" t="e">
        <f ca="true">+IF(AND(ISNUMBER(OFFSET('Sanitation Data'!$G$4,0,10*ROW('Sanitation Data'!G154))),'Data Summary'!CZ160="Yes"),100-OFFSET('Sanitation Data'!$G$4,0,10*ROW('Sanitation Data'!G154)),NA())</f>
        <v>#N/A</v>
      </c>
      <c r="AL160" s="92" t="e">
        <f ca="true">+IF(AND(ISNUMBER(OFFSET('Sanitation Data'!$G$6,0,10*ROW('Sanitation Data'!G154))),'Data Summary'!DA160="Yes"),OFFSET('Sanitation Data'!$G$6,0,10*ROW('Sanitation Data'!G154)),NA())</f>
        <v>#N/A</v>
      </c>
      <c r="AM160" s="92" t="e">
        <f ca="true">+IF(AND(ISNUMBER(OFFSET('Sanitation Data'!$G$10,0,10*ROW('Sanitation Data'!G154))),'Data Summary'!DB160="Yes"),OFFSET('Sanitation Data'!$G$10,0,10*ROW('Sanitation Data'!G154)),NA())</f>
        <v>#N/A</v>
      </c>
      <c r="AN160" s="92" t="e">
        <f ca="true">+IF(AND(ISNUMBER(OFFSET('Sanitation Data'!$G$11,0,10*ROW('Sanitation Data'!G154))),'Data Summary'!DC160="Yes"),OFFSET('Sanitation Data'!$G$11,0,10*ROW('Sanitation Data'!G154)),NA())</f>
        <v>#N/A</v>
      </c>
      <c r="AO160" s="92" t="e">
        <f ca="true">+IF(AND(ISNUMBER(OFFSET('Sanitation Data'!$G$12,0,10*ROW('Sanitation Data'!G154))),'Data Summary'!DD160="Yes"),OFFSET('Sanitation Data'!$G$12,0,10*ROW('Sanitation Data'!G154)),NA())</f>
        <v>#N/A</v>
      </c>
      <c r="AP160" s="92" t="e">
        <f ca="true">+IF(AND(ISNUMBER(OFFSET('Sanitation Data'!$H$4,0,10*ROW('Sanitation Data'!H154))),'Data Summary'!DE160="Yes"),100-OFFSET('Sanitation Data'!$H$4,0,10*ROW('Sanitation Data'!H154)),NA())</f>
        <v>#N/A</v>
      </c>
      <c r="AQ160" s="92" t="e">
        <f ca="true">+IF(AND(ISNUMBER(OFFSET('Sanitation Data'!$H$6,0,10*ROW('Sanitation Data'!H154))),'Data Summary'!DF160="Yes"),OFFSET('Sanitation Data'!$H$6,0,10*ROW('Sanitation Data'!H154)),NA())</f>
        <v>#N/A</v>
      </c>
      <c r="AR160" s="92" t="e">
        <f ca="true">+IF(AND(ISNUMBER(OFFSET('Sanitation Data'!$H$10,0,10*ROW('Sanitation Data'!H154))),'Data Summary'!DG160="Yes"),OFFSET('Sanitation Data'!$H$10,0,10*ROW('Sanitation Data'!H154)),NA())</f>
        <v>#N/A</v>
      </c>
      <c r="AS160" s="92" t="e">
        <f ca="true">+IF(AND(ISNUMBER(OFFSET('Sanitation Data'!$H$11,0,10*ROW('Sanitation Data'!H154))),'Data Summary'!DH160="Yes"),OFFSET('Sanitation Data'!$H$11,0,10*ROW('Sanitation Data'!H154)),NA())</f>
        <v>#N/A</v>
      </c>
      <c r="AT160" s="92" t="e">
        <f ca="true">+IF(AND(ISNUMBER(OFFSET('Sanitation Data'!$H$12,0,10*ROW('Sanitation Data'!H154))),'Data Summary'!DI160="Yes"),OFFSET('Sanitation Data'!$H$12,0,10*ROW('Sanitation Data'!H154)),NA())</f>
        <v>#N/A</v>
      </c>
      <c r="AU160" s="92" t="e">
        <f ca="true">+IF(AND(ISNUMBER(OFFSET('Sanitation Data'!$I$4,0,10*ROW('Sanitation Data'!I154))),'Data Summary'!DJ160="Yes"),100-OFFSET('Sanitation Data'!$I$4,0,10*ROW('Sanitation Data'!I154)),NA())</f>
        <v>#N/A</v>
      </c>
      <c r="AV160" s="92" t="e">
        <f ca="true">+IF(AND(ISNUMBER(OFFSET('Sanitation Data'!$I$6,0,10*ROW('Sanitation Data'!I154))),'Data Summary'!DK160="Yes"),OFFSET('Sanitation Data'!$I$6,0,10*ROW('Sanitation Data'!I154)),NA())</f>
        <v>#N/A</v>
      </c>
      <c r="AW160" s="92" t="e">
        <f ca="true">+IF(AND(ISNUMBER(OFFSET('Sanitation Data'!$I$10,0,10*ROW('Sanitation Data'!I154))),'Data Summary'!DL160="Yes"),OFFSET('Sanitation Data'!$I$10,0,10*ROW('Sanitation Data'!I154)),NA())</f>
        <v>#N/A</v>
      </c>
      <c r="AX160" s="92" t="e">
        <f ca="true">+IF(AND(ISNUMBER(OFFSET('Sanitation Data'!$I$11,0,10*ROW('Sanitation Data'!I154))),'Data Summary'!DM160="Yes"),OFFSET('Sanitation Data'!$I$11,0,10*ROW('Sanitation Data'!I154)),NA())</f>
        <v>#N/A</v>
      </c>
      <c r="AY160" s="92" t="e">
        <f ca="true">+IF(AND(ISNUMBER(OFFSET('Sanitation Data'!$I$12,0,10*ROW('Sanitation Data'!I154))),'Data Summary'!DN160="Yes"),OFFSET('Sanitation Data'!$I$12,0,10*ROW('Sanitation Data'!I154)),NA())</f>
        <v>#N/A</v>
      </c>
      <c r="AZ160" s="93" t="e">
        <f ca="true">+IF(AND(ISNUMBER(OFFSET('Hygiene Data'!$D$5,0,10*ROW('Hygiene Data'!D154))),'Data Summary'!DO160="Yes"),OFFSET('Hygiene Data'!$D$5,0,10*ROW('Hygiene Data'!D154)),NA())</f>
        <v>#N/A</v>
      </c>
      <c r="BA160" s="93" t="e">
        <f ca="true">+IF(AND(ISNUMBER(OFFSET('Hygiene Data'!$D$7,0,10*ROW('Hygiene Data'!D154))),'Data Summary'!DP160="Yes"),OFFSET('Hygiene Data'!$D$7,0,10*ROW('Hygiene Data'!D154)),NA())</f>
        <v>#N/A</v>
      </c>
      <c r="BB160" s="93" t="e">
        <f ca="true">+IF(AND(ISNUMBER(OFFSET('Hygiene Data'!$D$9,0,10*ROW('Hygiene Data'!D154))),'Data Summary'!DQ160="Yes"),OFFSET('Hygiene Data'!$D$9,0,10*ROW('Hygiene Data'!D154)),NA())</f>
        <v>#N/A</v>
      </c>
      <c r="BC160" s="93" t="e">
        <f ca="true">+IF(AND(ISNUMBER(OFFSET('Hygiene Data'!$E$5,0,10*ROW('Hygiene Data'!E154))),'Data Summary'!DR160="Yes"),OFFSET('Hygiene Data'!$E$5,0,10*ROW('Hygiene Data'!E154)),NA())</f>
        <v>#N/A</v>
      </c>
      <c r="BD160" s="93" t="e">
        <f ca="true">+IF(AND(ISNUMBER(OFFSET('Hygiene Data'!$E$7,0,10*ROW('Hygiene Data'!E154))),'Data Summary'!DS160="Yes"),OFFSET('Hygiene Data'!$E$7,0,10*ROW('Hygiene Data'!E154)),NA())</f>
        <v>#N/A</v>
      </c>
      <c r="BE160" s="93" t="e">
        <f ca="true">+IF(AND(ISNUMBER(OFFSET('Hygiene Data'!$E$9,0,10*ROW('Hygiene Data'!E154))),'Data Summary'!DT160="Yes"),OFFSET('Hygiene Data'!$E$9,0,10*ROW('Hygiene Data'!E154)),NA())</f>
        <v>#N/A</v>
      </c>
      <c r="BF160" s="93" t="e">
        <f ca="true">+IF(AND(ISNUMBER(OFFSET('Hygiene Data'!$F$5,0,10*ROW('Hygiene Data'!F154))),'Data Summary'!DU160="Yes"),OFFSET('Hygiene Data'!$F$5,0,10*ROW('Hygiene Data'!F154)),NA())</f>
        <v>#N/A</v>
      </c>
      <c r="BG160" s="93" t="e">
        <f ca="true">+IF(AND(ISNUMBER(OFFSET('Hygiene Data'!$F$7,0,10*ROW('Hygiene Data'!F154))),'Data Summary'!DV160="Yes"),OFFSET('Hygiene Data'!$F$7,0,10*ROW('Hygiene Data'!F154)),NA())</f>
        <v>#N/A</v>
      </c>
      <c r="BH160" s="93" t="e">
        <f ca="true">+IF(AND(ISNUMBER(OFFSET('Hygiene Data'!$F$9,0,10*ROW('Hygiene Data'!F154))),'Data Summary'!DW160="Yes"),OFFSET('Hygiene Data'!$F$9,0,10*ROW('Hygiene Data'!F154)),NA())</f>
        <v>#N/A</v>
      </c>
      <c r="BI160" s="93" t="e">
        <f ca="true">+IF(AND(ISNUMBER(OFFSET('Hygiene Data'!$G$5,0,10*ROW('Hygiene Data'!G154))),'Data Summary'!DX160="Yes"),OFFSET('Hygiene Data'!$G$5,0,10*ROW('Hygiene Data'!G154)),NA())</f>
        <v>#N/A</v>
      </c>
      <c r="BJ160" s="93" t="e">
        <f ca="true">+IF(AND(ISNUMBER(OFFSET('Hygiene Data'!$G$7,0,10*ROW('Hygiene Data'!G154))),'Data Summary'!DY160="Yes"),OFFSET('Hygiene Data'!$G$7,0,10*ROW('Hygiene Data'!G154)),NA())</f>
        <v>#N/A</v>
      </c>
      <c r="BK160" s="93" t="e">
        <f ca="true">+IF(AND(ISNUMBER(OFFSET('Hygiene Data'!$G$9,0,10*ROW('Hygiene Data'!G154))),'Data Summary'!DZ160="Yes"),OFFSET('Hygiene Data'!$G$9,0,10*ROW('Hygiene Data'!G154)),NA())</f>
        <v>#N/A</v>
      </c>
      <c r="BL160" s="93" t="e">
        <f ca="true">+IF(AND(ISNUMBER(OFFSET('Hygiene Data'!$H$5,0,10*ROW('Hygiene Data'!H154))),'Data Summary'!EA160="Yes"),OFFSET('Hygiene Data'!$H$5,0,10*ROW('Hygiene Data'!H154)),NA())</f>
        <v>#N/A</v>
      </c>
      <c r="BM160" s="93" t="e">
        <f ca="true">+IF(AND(ISNUMBER(OFFSET('Hygiene Data'!$H$7,0,10*ROW('Hygiene Data'!H154))),'Data Summary'!EB160="Yes"),OFFSET('Hygiene Data'!$H$7,0,10*ROW('Hygiene Data'!H154)),NA())</f>
        <v>#N/A</v>
      </c>
      <c r="BN160" s="93" t="e">
        <f ca="true">+IF(AND(ISNUMBER(OFFSET('Hygiene Data'!$H$9,0,10*ROW('Hygiene Data'!H154))),'Data Summary'!EC160="Yes"),OFFSET('Hygiene Data'!$H$9,0,10*ROW('Hygiene Data'!H154)),NA())</f>
        <v>#N/A</v>
      </c>
      <c r="BO160" s="93" t="e">
        <f ca="true">+IF(AND(ISNUMBER(OFFSET('Hygiene Data'!$I$5,0,10*ROW('Hygiene Data'!I154))),'Data Summary'!ED160="Yes"),OFFSET('Hygiene Data'!$I$5,0,10*ROW('Hygiene Data'!I154)),NA())</f>
        <v>#N/A</v>
      </c>
      <c r="BP160" s="93" t="e">
        <f ca="true">+IF(AND(ISNUMBER(OFFSET('Hygiene Data'!$I$7,0,10*ROW('Hygiene Data'!I154))),'Data Summary'!EE160="Yes"),OFFSET('Hygiene Data'!$I$7,0,10*ROW('Hygiene Data'!I154)),NA())</f>
        <v>#N/A</v>
      </c>
      <c r="BQ160" s="93" t="e">
        <f ca="true">+IF(AND(ISNUMBER(OFFSET('Hygiene Data'!$I$9,0,10*ROW('Hygiene Data'!I154))),'Data Summary'!EF160="Yes"),OFFSET('Hygiene Data'!$I$9,0,10*ROW('Hygiene Data'!I154)),NA())</f>
        <v>#N/A</v>
      </c>
    </row>
    <row xmlns:x14ac="http://schemas.microsoft.com/office/spreadsheetml/2009/9/ac" r="161" x14ac:dyDescent="0.2">
      <c r="A161" s="325" t="e">
        <f ca="true">+RIGHT('Data Summary'!A161,LEN('Data Summary'!A161)-9)</f>
        <v>#VALUE!</v>
      </c>
      <c r="B161" s="35" t="str">
        <f ca="true">+IF(ISTEXT('Data Summary'!B161),'Data Summary'!B161,"")</f>
        <v/>
      </c>
      <c r="C161" s="324" t="e">
        <f ca="true">+VALUE('Data Summary'!C161)</f>
        <v>#VALUE!</v>
      </c>
      <c r="D161" s="91" t="e">
        <f ca="true">+IF(AND(ISNUMBER(OFFSET('Water Data'!$D$4,0,10*ROW('Water Data'!D155))),'Data Summary'!BS161="Yes"),100-OFFSET('Water Data'!$D$4,0,10*ROW('Water Data'!D155)),NA())</f>
        <v>#N/A</v>
      </c>
      <c r="E161" s="91" t="e">
        <f ca="true">+IF(AND(ISNUMBER(OFFSET('Water Data'!$D$6,0,10*ROW('Water Data'!D155))),'Data Summary'!BT161="Yes"),OFFSET('Water Data'!$D$6,0,10*ROW('Water Data'!D155)),NA())</f>
        <v>#N/A</v>
      </c>
      <c r="F161" s="91" t="e">
        <f ca="true">+IF(AND(ISNUMBER(OFFSET('Water Data'!$D$9,0,10*ROW('Water Data'!D155))),'Data Summary'!BU161="Yes"),OFFSET('Water Data'!$D$9,0,10*ROW('Water Data'!D155)),NA())</f>
        <v>#N/A</v>
      </c>
      <c r="G161" s="91" t="e">
        <f ca="true">+IF(AND(ISNUMBER(OFFSET('Water Data'!$E$4,0,10*ROW('Water Data'!E155))),'Data Summary'!BV161="Yes"),100-OFFSET('Water Data'!$E$4,0,10*ROW('Water Data'!E155)),NA())</f>
        <v>#N/A</v>
      </c>
      <c r="H161" s="91" t="e">
        <f ca="true">+IF(AND(ISNUMBER(OFFSET('Water Data'!$E$6,0,10*ROW('Water Data'!E155))),'Data Summary'!BW161="Yes"),OFFSET('Water Data'!$E$6,0,10*ROW('Water Data'!E155)),NA())</f>
        <v>#N/A</v>
      </c>
      <c r="I161" s="91" t="e">
        <f ca="true">+IF(AND(ISNUMBER(OFFSET('Water Data'!$E$9,0,10*ROW('Water Data'!E155))),'Data Summary'!BX161="Yes"),OFFSET('Water Data'!$E$9,0,10*ROW('Water Data'!E155)),NA())</f>
        <v>#N/A</v>
      </c>
      <c r="J161" s="91" t="e">
        <f ca="true">+IF(AND(ISNUMBER(OFFSET('Water Data'!$F$4,0,10*ROW('Water Data'!F155))),'Data Summary'!BY161="Yes"),100-OFFSET('Water Data'!$F$4,0,10*ROW('Water Data'!F155)),NA())</f>
        <v>#N/A</v>
      </c>
      <c r="K161" s="91" t="e">
        <f ca="true">+IF(AND(ISNUMBER(OFFSET('Water Data'!$F$6,0,10*ROW('Water Data'!F155))),'Data Summary'!BZ161="Yes"),OFFSET('Water Data'!$F$6,0,10*ROW('Water Data'!F155)),NA())</f>
        <v>#N/A</v>
      </c>
      <c r="L161" s="91" t="e">
        <f ca="true">+IF(AND(ISNUMBER(OFFSET('Water Data'!$F$9,0,10*ROW('Water Data'!F155))),'Data Summary'!CA161="Yes"),OFFSET('Water Data'!$F$9,0,10*ROW('Water Data'!F155)),NA())</f>
        <v>#N/A</v>
      </c>
      <c r="M161" s="91" t="e">
        <f ca="true">+IF(AND(ISNUMBER(OFFSET('Water Data'!$G$4,0,10*ROW('Water Data'!G155))),'Data Summary'!CB161="Yes"),100-OFFSET('Water Data'!$G$4,0,10*ROW('Water Data'!G155)),NA())</f>
        <v>#N/A</v>
      </c>
      <c r="N161" s="91" t="e">
        <f ca="true">+IF(AND(ISNUMBER(OFFSET('Water Data'!$G$6,0,10*ROW('Water Data'!G155))),'Data Summary'!CC161="Yes"),OFFSET('Water Data'!$G$6,0,10*ROW('Water Data'!G155)),NA())</f>
        <v>#N/A</v>
      </c>
      <c r="O161" s="91" t="e">
        <f ca="true">+IF(AND(ISNUMBER(OFFSET('Water Data'!$G$9,0,10*ROW('Water Data'!G155))),'Data Summary'!CD161="Yes"),OFFSET('Water Data'!$G$9,0,10*ROW('Water Data'!G155)),NA())</f>
        <v>#N/A</v>
      </c>
      <c r="P161" s="91" t="e">
        <f ca="true">+IF(AND(ISNUMBER(OFFSET('Water Data'!$H$4,0,10*ROW('Water Data'!H155))),'Data Summary'!CE161="Yes"),100-OFFSET('Water Data'!$H$4,0,10*ROW('Water Data'!H155)),NA())</f>
        <v>#N/A</v>
      </c>
      <c r="Q161" s="91" t="e">
        <f ca="true">+IF(AND(ISNUMBER(OFFSET('Water Data'!$H$6,0,10*ROW('Water Data'!H155))),'Data Summary'!CF161="Yes"),OFFSET('Water Data'!$H$6,0,10*ROW('Water Data'!H155)),NA())</f>
        <v>#N/A</v>
      </c>
      <c r="R161" s="91" t="e">
        <f ca="true">+IF(AND(ISNUMBER(OFFSET('Water Data'!$H$9,0,10*ROW('Water Data'!H155))),'Data Summary'!CG161="Yes"),OFFSET('Water Data'!$H$9,0,10*ROW('Water Data'!H155)),NA())</f>
        <v>#N/A</v>
      </c>
      <c r="S161" s="91" t="e">
        <f ca="true">+IF(AND(ISNUMBER(OFFSET('Water Data'!$I$4,0,10*ROW('Water Data'!I155))),'Data Summary'!CH161="Yes"),100-OFFSET('Water Data'!$I$4,0,10*ROW('Water Data'!I155)),NA())</f>
        <v>#N/A</v>
      </c>
      <c r="T161" s="91" t="e">
        <f ca="true">+IF(AND(ISNUMBER(OFFSET('Water Data'!$I$6,0,10*ROW('Water Data'!I155))),'Data Summary'!CI161="Yes"),OFFSET('Water Data'!$I$6,0,10*ROW('Water Data'!I155)),NA())</f>
        <v>#N/A</v>
      </c>
      <c r="U161" s="91" t="e">
        <f ca="true">+IF(AND(ISNUMBER(OFFSET('Water Data'!$I$9,0,10*ROW('Water Data'!I155))),'Data Summary'!CJ161="Yes"),OFFSET('Water Data'!$I$9,0,10*ROW('Water Data'!I155)),NA())</f>
        <v>#N/A</v>
      </c>
      <c r="V161" s="92" t="e">
        <f ca="true">+IF(AND(ISNUMBER(OFFSET('Sanitation Data'!$D$4,0,10*ROW('Sanitation Data'!D155))),'Data Summary'!CK161="Yes"),100-OFFSET('Sanitation Data'!$D$4,0,10*ROW('Sanitation Data'!D155)),NA())</f>
        <v>#N/A</v>
      </c>
      <c r="W161" s="92" t="e">
        <f ca="true">+IF(AND(ISNUMBER(OFFSET('Sanitation Data'!$D$6,0,10*ROW('Sanitation Data'!D155))),'Data Summary'!CL161="Yes"),OFFSET('Sanitation Data'!$D$6,0,10*ROW('Sanitation Data'!D155)),NA())</f>
        <v>#N/A</v>
      </c>
      <c r="X161" s="92" t="e">
        <f ca="true">+IF(AND(ISNUMBER(OFFSET('Sanitation Data'!$D$10,0,10*ROW('Sanitation Data'!D155))),'Data Summary'!CM161="Yes"),OFFSET('Sanitation Data'!$D$10,0,10*ROW('Sanitation Data'!D155)),NA())</f>
        <v>#N/A</v>
      </c>
      <c r="Y161" s="92" t="e">
        <f ca="true">+IF(AND(ISNUMBER(OFFSET('Sanitation Data'!$D$11,0,10*ROW('Sanitation Data'!D155))),'Data Summary'!CN161="Yes"),OFFSET('Sanitation Data'!$D$11,0,10*ROW('Sanitation Data'!D155)),NA())</f>
        <v>#N/A</v>
      </c>
      <c r="Z161" s="92" t="e">
        <f ca="true">+IF(AND(ISNUMBER(OFFSET('Sanitation Data'!$D$12,0,10*ROW('Sanitation Data'!D155))),'Data Summary'!CO161="Yes"),OFFSET('Sanitation Data'!$D$12,0,10*ROW('Sanitation Data'!D155)),NA())</f>
        <v>#N/A</v>
      </c>
      <c r="AA161" s="92" t="e">
        <f ca="true">+IF(AND(ISNUMBER(OFFSET('Sanitation Data'!$E$4,0,10*ROW('Sanitation Data'!E155))),'Data Summary'!CP161="Yes"),100-OFFSET('Sanitation Data'!$E$4,0,10*ROW('Sanitation Data'!E155)),NA())</f>
        <v>#N/A</v>
      </c>
      <c r="AB161" s="92" t="e">
        <f ca="true">+IF(AND(ISNUMBER(OFFSET('Sanitation Data'!$E$6,0,10*ROW('Sanitation Data'!E155))),'Data Summary'!CQ161="Yes"),OFFSET('Sanitation Data'!$E$6,0,10*ROW('Sanitation Data'!E155)),NA())</f>
        <v>#N/A</v>
      </c>
      <c r="AC161" s="92" t="e">
        <f ca="true">+IF(AND(ISNUMBER(OFFSET('Sanitation Data'!$E$10,0,10*ROW('Sanitation Data'!E155))),'Data Summary'!CR161="Yes"),OFFSET('Sanitation Data'!$E$10,0,10*ROW('Sanitation Data'!E155)),NA())</f>
        <v>#N/A</v>
      </c>
      <c r="AD161" s="92" t="e">
        <f ca="true">+IF(AND(ISNUMBER(OFFSET('Sanitation Data'!$E$11,0,10*ROW('Sanitation Data'!E155))),'Data Summary'!CS161="Yes"),OFFSET('Sanitation Data'!$E$11,0,10*ROW('Sanitation Data'!E155)),NA())</f>
        <v>#N/A</v>
      </c>
      <c r="AE161" s="92" t="e">
        <f ca="true">+IF(AND(ISNUMBER(OFFSET('Sanitation Data'!$E$12,0,10*ROW('Sanitation Data'!E155))),'Data Summary'!CT161="Yes"),OFFSET('Sanitation Data'!$E$12,0,10*ROW('Sanitation Data'!E155)),NA())</f>
        <v>#N/A</v>
      </c>
      <c r="AF161" s="92" t="e">
        <f ca="true">+IF(AND(ISNUMBER(OFFSET('Sanitation Data'!$F$4,0,10*ROW('Sanitation Data'!F155))),'Data Summary'!CU161="Yes"),100-OFFSET('Sanitation Data'!$F$4,0,10*ROW('Sanitation Data'!F155)),NA())</f>
        <v>#N/A</v>
      </c>
      <c r="AG161" s="92" t="e">
        <f ca="true">+IF(AND(ISNUMBER(OFFSET('Sanitation Data'!$F$6,0,10*ROW('Sanitation Data'!F155))),'Data Summary'!CV161="Yes"),OFFSET('Sanitation Data'!$F$6,0,10*ROW('Sanitation Data'!F155)),NA())</f>
        <v>#N/A</v>
      </c>
      <c r="AH161" s="92" t="e">
        <f ca="true">+IF(AND(ISNUMBER(OFFSET('Sanitation Data'!$F$10,0,10*ROW('Sanitation Data'!F155))),'Data Summary'!CW161="Yes"),OFFSET('Sanitation Data'!$F$10,0,10*ROW('Sanitation Data'!F155)),NA())</f>
        <v>#N/A</v>
      </c>
      <c r="AI161" s="92" t="e">
        <f ca="true">+IF(AND(ISNUMBER(OFFSET('Sanitation Data'!$F$11,0,10*ROW('Sanitation Data'!F155))),'Data Summary'!CX161="Yes"),OFFSET('Sanitation Data'!$F$11,0,10*ROW('Sanitation Data'!F155)),NA())</f>
        <v>#N/A</v>
      </c>
      <c r="AJ161" s="92" t="e">
        <f ca="true">+IF(AND(ISNUMBER(OFFSET('Sanitation Data'!$F$12,0,10*ROW('Sanitation Data'!F155))),'Data Summary'!CY161="Yes"),OFFSET('Sanitation Data'!$F$12,0,10*ROW('Sanitation Data'!F155)),NA())</f>
        <v>#N/A</v>
      </c>
      <c r="AK161" s="92" t="e">
        <f ca="true">+IF(AND(ISNUMBER(OFFSET('Sanitation Data'!$G$4,0,10*ROW('Sanitation Data'!G155))),'Data Summary'!CZ161="Yes"),100-OFFSET('Sanitation Data'!$G$4,0,10*ROW('Sanitation Data'!G155)),NA())</f>
        <v>#N/A</v>
      </c>
      <c r="AL161" s="92" t="e">
        <f ca="true">+IF(AND(ISNUMBER(OFFSET('Sanitation Data'!$G$6,0,10*ROW('Sanitation Data'!G155))),'Data Summary'!DA161="Yes"),OFFSET('Sanitation Data'!$G$6,0,10*ROW('Sanitation Data'!G155)),NA())</f>
        <v>#N/A</v>
      </c>
      <c r="AM161" s="92" t="e">
        <f ca="true">+IF(AND(ISNUMBER(OFFSET('Sanitation Data'!$G$10,0,10*ROW('Sanitation Data'!G155))),'Data Summary'!DB161="Yes"),OFFSET('Sanitation Data'!$G$10,0,10*ROW('Sanitation Data'!G155)),NA())</f>
        <v>#N/A</v>
      </c>
      <c r="AN161" s="92" t="e">
        <f ca="true">+IF(AND(ISNUMBER(OFFSET('Sanitation Data'!$G$11,0,10*ROW('Sanitation Data'!G155))),'Data Summary'!DC161="Yes"),OFFSET('Sanitation Data'!$G$11,0,10*ROW('Sanitation Data'!G155)),NA())</f>
        <v>#N/A</v>
      </c>
      <c r="AO161" s="92" t="e">
        <f ca="true">+IF(AND(ISNUMBER(OFFSET('Sanitation Data'!$G$12,0,10*ROW('Sanitation Data'!G155))),'Data Summary'!DD161="Yes"),OFFSET('Sanitation Data'!$G$12,0,10*ROW('Sanitation Data'!G155)),NA())</f>
        <v>#N/A</v>
      </c>
      <c r="AP161" s="92" t="e">
        <f ca="true">+IF(AND(ISNUMBER(OFFSET('Sanitation Data'!$H$4,0,10*ROW('Sanitation Data'!H155))),'Data Summary'!DE161="Yes"),100-OFFSET('Sanitation Data'!$H$4,0,10*ROW('Sanitation Data'!H155)),NA())</f>
        <v>#N/A</v>
      </c>
      <c r="AQ161" s="92" t="e">
        <f ca="true">+IF(AND(ISNUMBER(OFFSET('Sanitation Data'!$H$6,0,10*ROW('Sanitation Data'!H155))),'Data Summary'!DF161="Yes"),OFFSET('Sanitation Data'!$H$6,0,10*ROW('Sanitation Data'!H155)),NA())</f>
        <v>#N/A</v>
      </c>
      <c r="AR161" s="92" t="e">
        <f ca="true">+IF(AND(ISNUMBER(OFFSET('Sanitation Data'!$H$10,0,10*ROW('Sanitation Data'!H155))),'Data Summary'!DG161="Yes"),OFFSET('Sanitation Data'!$H$10,0,10*ROW('Sanitation Data'!H155)),NA())</f>
        <v>#N/A</v>
      </c>
      <c r="AS161" s="92" t="e">
        <f ca="true">+IF(AND(ISNUMBER(OFFSET('Sanitation Data'!$H$11,0,10*ROW('Sanitation Data'!H155))),'Data Summary'!DH161="Yes"),OFFSET('Sanitation Data'!$H$11,0,10*ROW('Sanitation Data'!H155)),NA())</f>
        <v>#N/A</v>
      </c>
      <c r="AT161" s="92" t="e">
        <f ca="true">+IF(AND(ISNUMBER(OFFSET('Sanitation Data'!$H$12,0,10*ROW('Sanitation Data'!H155))),'Data Summary'!DI161="Yes"),OFFSET('Sanitation Data'!$H$12,0,10*ROW('Sanitation Data'!H155)),NA())</f>
        <v>#N/A</v>
      </c>
      <c r="AU161" s="92" t="e">
        <f ca="true">+IF(AND(ISNUMBER(OFFSET('Sanitation Data'!$I$4,0,10*ROW('Sanitation Data'!I155))),'Data Summary'!DJ161="Yes"),100-OFFSET('Sanitation Data'!$I$4,0,10*ROW('Sanitation Data'!I155)),NA())</f>
        <v>#N/A</v>
      </c>
      <c r="AV161" s="92" t="e">
        <f ca="true">+IF(AND(ISNUMBER(OFFSET('Sanitation Data'!$I$6,0,10*ROW('Sanitation Data'!I155))),'Data Summary'!DK161="Yes"),OFFSET('Sanitation Data'!$I$6,0,10*ROW('Sanitation Data'!I155)),NA())</f>
        <v>#N/A</v>
      </c>
      <c r="AW161" s="92" t="e">
        <f ca="true">+IF(AND(ISNUMBER(OFFSET('Sanitation Data'!$I$10,0,10*ROW('Sanitation Data'!I155))),'Data Summary'!DL161="Yes"),OFFSET('Sanitation Data'!$I$10,0,10*ROW('Sanitation Data'!I155)),NA())</f>
        <v>#N/A</v>
      </c>
      <c r="AX161" s="92" t="e">
        <f ca="true">+IF(AND(ISNUMBER(OFFSET('Sanitation Data'!$I$11,0,10*ROW('Sanitation Data'!I155))),'Data Summary'!DM161="Yes"),OFFSET('Sanitation Data'!$I$11,0,10*ROW('Sanitation Data'!I155)),NA())</f>
        <v>#N/A</v>
      </c>
      <c r="AY161" s="92" t="e">
        <f ca="true">+IF(AND(ISNUMBER(OFFSET('Sanitation Data'!$I$12,0,10*ROW('Sanitation Data'!I155))),'Data Summary'!DN161="Yes"),OFFSET('Sanitation Data'!$I$12,0,10*ROW('Sanitation Data'!I155)),NA())</f>
        <v>#N/A</v>
      </c>
      <c r="AZ161" s="93" t="e">
        <f ca="true">+IF(AND(ISNUMBER(OFFSET('Hygiene Data'!$D$5,0,10*ROW('Hygiene Data'!D155))),'Data Summary'!DO161="Yes"),OFFSET('Hygiene Data'!$D$5,0,10*ROW('Hygiene Data'!D155)),NA())</f>
        <v>#N/A</v>
      </c>
      <c r="BA161" s="93" t="e">
        <f ca="true">+IF(AND(ISNUMBER(OFFSET('Hygiene Data'!$D$7,0,10*ROW('Hygiene Data'!D155))),'Data Summary'!DP161="Yes"),OFFSET('Hygiene Data'!$D$7,0,10*ROW('Hygiene Data'!D155)),NA())</f>
        <v>#N/A</v>
      </c>
      <c r="BB161" s="93" t="e">
        <f ca="true">+IF(AND(ISNUMBER(OFFSET('Hygiene Data'!$D$9,0,10*ROW('Hygiene Data'!D155))),'Data Summary'!DQ161="Yes"),OFFSET('Hygiene Data'!$D$9,0,10*ROW('Hygiene Data'!D155)),NA())</f>
        <v>#N/A</v>
      </c>
      <c r="BC161" s="93" t="e">
        <f ca="true">+IF(AND(ISNUMBER(OFFSET('Hygiene Data'!$E$5,0,10*ROW('Hygiene Data'!E155))),'Data Summary'!DR161="Yes"),OFFSET('Hygiene Data'!$E$5,0,10*ROW('Hygiene Data'!E155)),NA())</f>
        <v>#N/A</v>
      </c>
      <c r="BD161" s="93" t="e">
        <f ca="true">+IF(AND(ISNUMBER(OFFSET('Hygiene Data'!$E$7,0,10*ROW('Hygiene Data'!E155))),'Data Summary'!DS161="Yes"),OFFSET('Hygiene Data'!$E$7,0,10*ROW('Hygiene Data'!E155)),NA())</f>
        <v>#N/A</v>
      </c>
      <c r="BE161" s="93" t="e">
        <f ca="true">+IF(AND(ISNUMBER(OFFSET('Hygiene Data'!$E$9,0,10*ROW('Hygiene Data'!E155))),'Data Summary'!DT161="Yes"),OFFSET('Hygiene Data'!$E$9,0,10*ROW('Hygiene Data'!E155)),NA())</f>
        <v>#N/A</v>
      </c>
      <c r="BF161" s="93" t="e">
        <f ca="true">+IF(AND(ISNUMBER(OFFSET('Hygiene Data'!$F$5,0,10*ROW('Hygiene Data'!F155))),'Data Summary'!DU161="Yes"),OFFSET('Hygiene Data'!$F$5,0,10*ROW('Hygiene Data'!F155)),NA())</f>
        <v>#N/A</v>
      </c>
      <c r="BG161" s="93" t="e">
        <f ca="true">+IF(AND(ISNUMBER(OFFSET('Hygiene Data'!$F$7,0,10*ROW('Hygiene Data'!F155))),'Data Summary'!DV161="Yes"),OFFSET('Hygiene Data'!$F$7,0,10*ROW('Hygiene Data'!F155)),NA())</f>
        <v>#N/A</v>
      </c>
      <c r="BH161" s="93" t="e">
        <f ca="true">+IF(AND(ISNUMBER(OFFSET('Hygiene Data'!$F$9,0,10*ROW('Hygiene Data'!F155))),'Data Summary'!DW161="Yes"),OFFSET('Hygiene Data'!$F$9,0,10*ROW('Hygiene Data'!F155)),NA())</f>
        <v>#N/A</v>
      </c>
      <c r="BI161" s="93" t="e">
        <f ca="true">+IF(AND(ISNUMBER(OFFSET('Hygiene Data'!$G$5,0,10*ROW('Hygiene Data'!G155))),'Data Summary'!DX161="Yes"),OFFSET('Hygiene Data'!$G$5,0,10*ROW('Hygiene Data'!G155)),NA())</f>
        <v>#N/A</v>
      </c>
      <c r="BJ161" s="93" t="e">
        <f ca="true">+IF(AND(ISNUMBER(OFFSET('Hygiene Data'!$G$7,0,10*ROW('Hygiene Data'!G155))),'Data Summary'!DY161="Yes"),OFFSET('Hygiene Data'!$G$7,0,10*ROW('Hygiene Data'!G155)),NA())</f>
        <v>#N/A</v>
      </c>
      <c r="BK161" s="93" t="e">
        <f ca="true">+IF(AND(ISNUMBER(OFFSET('Hygiene Data'!$G$9,0,10*ROW('Hygiene Data'!G155))),'Data Summary'!DZ161="Yes"),OFFSET('Hygiene Data'!$G$9,0,10*ROW('Hygiene Data'!G155)),NA())</f>
        <v>#N/A</v>
      </c>
      <c r="BL161" s="93" t="e">
        <f ca="true">+IF(AND(ISNUMBER(OFFSET('Hygiene Data'!$H$5,0,10*ROW('Hygiene Data'!H155))),'Data Summary'!EA161="Yes"),OFFSET('Hygiene Data'!$H$5,0,10*ROW('Hygiene Data'!H155)),NA())</f>
        <v>#N/A</v>
      </c>
      <c r="BM161" s="93" t="e">
        <f ca="true">+IF(AND(ISNUMBER(OFFSET('Hygiene Data'!$H$7,0,10*ROW('Hygiene Data'!H155))),'Data Summary'!EB161="Yes"),OFFSET('Hygiene Data'!$H$7,0,10*ROW('Hygiene Data'!H155)),NA())</f>
        <v>#N/A</v>
      </c>
      <c r="BN161" s="93" t="e">
        <f ca="true">+IF(AND(ISNUMBER(OFFSET('Hygiene Data'!$H$9,0,10*ROW('Hygiene Data'!H155))),'Data Summary'!EC161="Yes"),OFFSET('Hygiene Data'!$H$9,0,10*ROW('Hygiene Data'!H155)),NA())</f>
        <v>#N/A</v>
      </c>
      <c r="BO161" s="93" t="e">
        <f ca="true">+IF(AND(ISNUMBER(OFFSET('Hygiene Data'!$I$5,0,10*ROW('Hygiene Data'!I155))),'Data Summary'!ED161="Yes"),OFFSET('Hygiene Data'!$I$5,0,10*ROW('Hygiene Data'!I155)),NA())</f>
        <v>#N/A</v>
      </c>
      <c r="BP161" s="93" t="e">
        <f ca="true">+IF(AND(ISNUMBER(OFFSET('Hygiene Data'!$I$7,0,10*ROW('Hygiene Data'!I155))),'Data Summary'!EE161="Yes"),OFFSET('Hygiene Data'!$I$7,0,10*ROW('Hygiene Data'!I155)),NA())</f>
        <v>#N/A</v>
      </c>
      <c r="BQ161" s="93" t="e">
        <f ca="true">+IF(AND(ISNUMBER(OFFSET('Hygiene Data'!$I$9,0,10*ROW('Hygiene Data'!I155))),'Data Summary'!EF161="Yes"),OFFSET('Hygiene Data'!$I$9,0,10*ROW('Hygiene Data'!I155)),NA())</f>
        <v>#N/A</v>
      </c>
    </row>
    <row xmlns:x14ac="http://schemas.microsoft.com/office/spreadsheetml/2009/9/ac" r="162" x14ac:dyDescent="0.2">
      <c r="A162" s="325" t="e">
        <f ca="true">+RIGHT('Data Summary'!A162,LEN('Data Summary'!A162)-9)</f>
        <v>#VALUE!</v>
      </c>
      <c r="B162" s="35" t="str">
        <f ca="true">+IF(ISTEXT('Data Summary'!B162),'Data Summary'!B162,"")</f>
        <v/>
      </c>
      <c r="C162" s="324" t="e">
        <f ca="true">+VALUE('Data Summary'!C162)</f>
        <v>#VALUE!</v>
      </c>
      <c r="D162" s="91" t="e">
        <f ca="true">+IF(AND(ISNUMBER(OFFSET('Water Data'!$D$4,0,10*ROW('Water Data'!D156))),'Data Summary'!BS162="Yes"),100-OFFSET('Water Data'!$D$4,0,10*ROW('Water Data'!D156)),NA())</f>
        <v>#N/A</v>
      </c>
      <c r="E162" s="91" t="e">
        <f ca="true">+IF(AND(ISNUMBER(OFFSET('Water Data'!$D$6,0,10*ROW('Water Data'!D156))),'Data Summary'!BT162="Yes"),OFFSET('Water Data'!$D$6,0,10*ROW('Water Data'!D156)),NA())</f>
        <v>#N/A</v>
      </c>
      <c r="F162" s="91" t="e">
        <f ca="true">+IF(AND(ISNUMBER(OFFSET('Water Data'!$D$9,0,10*ROW('Water Data'!D156))),'Data Summary'!BU162="Yes"),OFFSET('Water Data'!$D$9,0,10*ROW('Water Data'!D156)),NA())</f>
        <v>#N/A</v>
      </c>
      <c r="G162" s="91" t="e">
        <f ca="true">+IF(AND(ISNUMBER(OFFSET('Water Data'!$E$4,0,10*ROW('Water Data'!E156))),'Data Summary'!BV162="Yes"),100-OFFSET('Water Data'!$E$4,0,10*ROW('Water Data'!E156)),NA())</f>
        <v>#N/A</v>
      </c>
      <c r="H162" s="91" t="e">
        <f ca="true">+IF(AND(ISNUMBER(OFFSET('Water Data'!$E$6,0,10*ROW('Water Data'!E156))),'Data Summary'!BW162="Yes"),OFFSET('Water Data'!$E$6,0,10*ROW('Water Data'!E156)),NA())</f>
        <v>#N/A</v>
      </c>
      <c r="I162" s="91" t="e">
        <f ca="true">+IF(AND(ISNUMBER(OFFSET('Water Data'!$E$9,0,10*ROW('Water Data'!E156))),'Data Summary'!BX162="Yes"),OFFSET('Water Data'!$E$9,0,10*ROW('Water Data'!E156)),NA())</f>
        <v>#N/A</v>
      </c>
      <c r="J162" s="91" t="e">
        <f ca="true">+IF(AND(ISNUMBER(OFFSET('Water Data'!$F$4,0,10*ROW('Water Data'!F156))),'Data Summary'!BY162="Yes"),100-OFFSET('Water Data'!$F$4,0,10*ROW('Water Data'!F156)),NA())</f>
        <v>#N/A</v>
      </c>
      <c r="K162" s="91" t="e">
        <f ca="true">+IF(AND(ISNUMBER(OFFSET('Water Data'!$F$6,0,10*ROW('Water Data'!F156))),'Data Summary'!BZ162="Yes"),OFFSET('Water Data'!$F$6,0,10*ROW('Water Data'!F156)),NA())</f>
        <v>#N/A</v>
      </c>
      <c r="L162" s="91" t="e">
        <f ca="true">+IF(AND(ISNUMBER(OFFSET('Water Data'!$F$9,0,10*ROW('Water Data'!F156))),'Data Summary'!CA162="Yes"),OFFSET('Water Data'!$F$9,0,10*ROW('Water Data'!F156)),NA())</f>
        <v>#N/A</v>
      </c>
      <c r="M162" s="91" t="e">
        <f ca="true">+IF(AND(ISNUMBER(OFFSET('Water Data'!$G$4,0,10*ROW('Water Data'!G156))),'Data Summary'!CB162="Yes"),100-OFFSET('Water Data'!$G$4,0,10*ROW('Water Data'!G156)),NA())</f>
        <v>#N/A</v>
      </c>
      <c r="N162" s="91" t="e">
        <f ca="true">+IF(AND(ISNUMBER(OFFSET('Water Data'!$G$6,0,10*ROW('Water Data'!G156))),'Data Summary'!CC162="Yes"),OFFSET('Water Data'!$G$6,0,10*ROW('Water Data'!G156)),NA())</f>
        <v>#N/A</v>
      </c>
      <c r="O162" s="91" t="e">
        <f ca="true">+IF(AND(ISNUMBER(OFFSET('Water Data'!$G$9,0,10*ROW('Water Data'!G156))),'Data Summary'!CD162="Yes"),OFFSET('Water Data'!$G$9,0,10*ROW('Water Data'!G156)),NA())</f>
        <v>#N/A</v>
      </c>
      <c r="P162" s="91" t="e">
        <f ca="true">+IF(AND(ISNUMBER(OFFSET('Water Data'!$H$4,0,10*ROW('Water Data'!H156))),'Data Summary'!CE162="Yes"),100-OFFSET('Water Data'!$H$4,0,10*ROW('Water Data'!H156)),NA())</f>
        <v>#N/A</v>
      </c>
      <c r="Q162" s="91" t="e">
        <f ca="true">+IF(AND(ISNUMBER(OFFSET('Water Data'!$H$6,0,10*ROW('Water Data'!H156))),'Data Summary'!CF162="Yes"),OFFSET('Water Data'!$H$6,0,10*ROW('Water Data'!H156)),NA())</f>
        <v>#N/A</v>
      </c>
      <c r="R162" s="91" t="e">
        <f ca="true">+IF(AND(ISNUMBER(OFFSET('Water Data'!$H$9,0,10*ROW('Water Data'!H156))),'Data Summary'!CG162="Yes"),OFFSET('Water Data'!$H$9,0,10*ROW('Water Data'!H156)),NA())</f>
        <v>#N/A</v>
      </c>
      <c r="S162" s="91" t="e">
        <f ca="true">+IF(AND(ISNUMBER(OFFSET('Water Data'!$I$4,0,10*ROW('Water Data'!I156))),'Data Summary'!CH162="Yes"),100-OFFSET('Water Data'!$I$4,0,10*ROW('Water Data'!I156)),NA())</f>
        <v>#N/A</v>
      </c>
      <c r="T162" s="91" t="e">
        <f ca="true">+IF(AND(ISNUMBER(OFFSET('Water Data'!$I$6,0,10*ROW('Water Data'!I156))),'Data Summary'!CI162="Yes"),OFFSET('Water Data'!$I$6,0,10*ROW('Water Data'!I156)),NA())</f>
        <v>#N/A</v>
      </c>
      <c r="U162" s="91" t="e">
        <f ca="true">+IF(AND(ISNUMBER(OFFSET('Water Data'!$I$9,0,10*ROW('Water Data'!I156))),'Data Summary'!CJ162="Yes"),OFFSET('Water Data'!$I$9,0,10*ROW('Water Data'!I156)),NA())</f>
        <v>#N/A</v>
      </c>
      <c r="V162" s="92" t="e">
        <f ca="true">+IF(AND(ISNUMBER(OFFSET('Sanitation Data'!$D$4,0,10*ROW('Sanitation Data'!D156))),'Data Summary'!CK162="Yes"),100-OFFSET('Sanitation Data'!$D$4,0,10*ROW('Sanitation Data'!D156)),NA())</f>
        <v>#N/A</v>
      </c>
      <c r="W162" s="92" t="e">
        <f ca="true">+IF(AND(ISNUMBER(OFFSET('Sanitation Data'!$D$6,0,10*ROW('Sanitation Data'!D156))),'Data Summary'!CL162="Yes"),OFFSET('Sanitation Data'!$D$6,0,10*ROW('Sanitation Data'!D156)),NA())</f>
        <v>#N/A</v>
      </c>
      <c r="X162" s="92" t="e">
        <f ca="true">+IF(AND(ISNUMBER(OFFSET('Sanitation Data'!$D$10,0,10*ROW('Sanitation Data'!D156))),'Data Summary'!CM162="Yes"),OFFSET('Sanitation Data'!$D$10,0,10*ROW('Sanitation Data'!D156)),NA())</f>
        <v>#N/A</v>
      </c>
      <c r="Y162" s="92" t="e">
        <f ca="true">+IF(AND(ISNUMBER(OFFSET('Sanitation Data'!$D$11,0,10*ROW('Sanitation Data'!D156))),'Data Summary'!CN162="Yes"),OFFSET('Sanitation Data'!$D$11,0,10*ROW('Sanitation Data'!D156)),NA())</f>
        <v>#N/A</v>
      </c>
      <c r="Z162" s="92" t="e">
        <f ca="true">+IF(AND(ISNUMBER(OFFSET('Sanitation Data'!$D$12,0,10*ROW('Sanitation Data'!D156))),'Data Summary'!CO162="Yes"),OFFSET('Sanitation Data'!$D$12,0,10*ROW('Sanitation Data'!D156)),NA())</f>
        <v>#N/A</v>
      </c>
      <c r="AA162" s="92" t="e">
        <f ca="true">+IF(AND(ISNUMBER(OFFSET('Sanitation Data'!$E$4,0,10*ROW('Sanitation Data'!E156))),'Data Summary'!CP162="Yes"),100-OFFSET('Sanitation Data'!$E$4,0,10*ROW('Sanitation Data'!E156)),NA())</f>
        <v>#N/A</v>
      </c>
      <c r="AB162" s="92" t="e">
        <f ca="true">+IF(AND(ISNUMBER(OFFSET('Sanitation Data'!$E$6,0,10*ROW('Sanitation Data'!E156))),'Data Summary'!CQ162="Yes"),OFFSET('Sanitation Data'!$E$6,0,10*ROW('Sanitation Data'!E156)),NA())</f>
        <v>#N/A</v>
      </c>
      <c r="AC162" s="92" t="e">
        <f ca="true">+IF(AND(ISNUMBER(OFFSET('Sanitation Data'!$E$10,0,10*ROW('Sanitation Data'!E156))),'Data Summary'!CR162="Yes"),OFFSET('Sanitation Data'!$E$10,0,10*ROW('Sanitation Data'!E156)),NA())</f>
        <v>#N/A</v>
      </c>
      <c r="AD162" s="92" t="e">
        <f ca="true">+IF(AND(ISNUMBER(OFFSET('Sanitation Data'!$E$11,0,10*ROW('Sanitation Data'!E156))),'Data Summary'!CS162="Yes"),OFFSET('Sanitation Data'!$E$11,0,10*ROW('Sanitation Data'!E156)),NA())</f>
        <v>#N/A</v>
      </c>
      <c r="AE162" s="92" t="e">
        <f ca="true">+IF(AND(ISNUMBER(OFFSET('Sanitation Data'!$E$12,0,10*ROW('Sanitation Data'!E156))),'Data Summary'!CT162="Yes"),OFFSET('Sanitation Data'!$E$12,0,10*ROW('Sanitation Data'!E156)),NA())</f>
        <v>#N/A</v>
      </c>
      <c r="AF162" s="92" t="e">
        <f ca="true">+IF(AND(ISNUMBER(OFFSET('Sanitation Data'!$F$4,0,10*ROW('Sanitation Data'!F156))),'Data Summary'!CU162="Yes"),100-OFFSET('Sanitation Data'!$F$4,0,10*ROW('Sanitation Data'!F156)),NA())</f>
        <v>#N/A</v>
      </c>
      <c r="AG162" s="92" t="e">
        <f ca="true">+IF(AND(ISNUMBER(OFFSET('Sanitation Data'!$F$6,0,10*ROW('Sanitation Data'!F156))),'Data Summary'!CV162="Yes"),OFFSET('Sanitation Data'!$F$6,0,10*ROW('Sanitation Data'!F156)),NA())</f>
        <v>#N/A</v>
      </c>
      <c r="AH162" s="92" t="e">
        <f ca="true">+IF(AND(ISNUMBER(OFFSET('Sanitation Data'!$F$10,0,10*ROW('Sanitation Data'!F156))),'Data Summary'!CW162="Yes"),OFFSET('Sanitation Data'!$F$10,0,10*ROW('Sanitation Data'!F156)),NA())</f>
        <v>#N/A</v>
      </c>
      <c r="AI162" s="92" t="e">
        <f ca="true">+IF(AND(ISNUMBER(OFFSET('Sanitation Data'!$F$11,0,10*ROW('Sanitation Data'!F156))),'Data Summary'!CX162="Yes"),OFFSET('Sanitation Data'!$F$11,0,10*ROW('Sanitation Data'!F156)),NA())</f>
        <v>#N/A</v>
      </c>
      <c r="AJ162" s="92" t="e">
        <f ca="true">+IF(AND(ISNUMBER(OFFSET('Sanitation Data'!$F$12,0,10*ROW('Sanitation Data'!F156))),'Data Summary'!CY162="Yes"),OFFSET('Sanitation Data'!$F$12,0,10*ROW('Sanitation Data'!F156)),NA())</f>
        <v>#N/A</v>
      </c>
      <c r="AK162" s="92" t="e">
        <f ca="true">+IF(AND(ISNUMBER(OFFSET('Sanitation Data'!$G$4,0,10*ROW('Sanitation Data'!G156))),'Data Summary'!CZ162="Yes"),100-OFFSET('Sanitation Data'!$G$4,0,10*ROW('Sanitation Data'!G156)),NA())</f>
        <v>#N/A</v>
      </c>
      <c r="AL162" s="92" t="e">
        <f ca="true">+IF(AND(ISNUMBER(OFFSET('Sanitation Data'!$G$6,0,10*ROW('Sanitation Data'!G156))),'Data Summary'!DA162="Yes"),OFFSET('Sanitation Data'!$G$6,0,10*ROW('Sanitation Data'!G156)),NA())</f>
        <v>#N/A</v>
      </c>
      <c r="AM162" s="92" t="e">
        <f ca="true">+IF(AND(ISNUMBER(OFFSET('Sanitation Data'!$G$10,0,10*ROW('Sanitation Data'!G156))),'Data Summary'!DB162="Yes"),OFFSET('Sanitation Data'!$G$10,0,10*ROW('Sanitation Data'!G156)),NA())</f>
        <v>#N/A</v>
      </c>
      <c r="AN162" s="92" t="e">
        <f ca="true">+IF(AND(ISNUMBER(OFFSET('Sanitation Data'!$G$11,0,10*ROW('Sanitation Data'!G156))),'Data Summary'!DC162="Yes"),OFFSET('Sanitation Data'!$G$11,0,10*ROW('Sanitation Data'!G156)),NA())</f>
        <v>#N/A</v>
      </c>
      <c r="AO162" s="92" t="e">
        <f ca="true">+IF(AND(ISNUMBER(OFFSET('Sanitation Data'!$G$12,0,10*ROW('Sanitation Data'!G156))),'Data Summary'!DD162="Yes"),OFFSET('Sanitation Data'!$G$12,0,10*ROW('Sanitation Data'!G156)),NA())</f>
        <v>#N/A</v>
      </c>
      <c r="AP162" s="92" t="e">
        <f ca="true">+IF(AND(ISNUMBER(OFFSET('Sanitation Data'!$H$4,0,10*ROW('Sanitation Data'!H156))),'Data Summary'!DE162="Yes"),100-OFFSET('Sanitation Data'!$H$4,0,10*ROW('Sanitation Data'!H156)),NA())</f>
        <v>#N/A</v>
      </c>
      <c r="AQ162" s="92" t="e">
        <f ca="true">+IF(AND(ISNUMBER(OFFSET('Sanitation Data'!$H$6,0,10*ROW('Sanitation Data'!H156))),'Data Summary'!DF162="Yes"),OFFSET('Sanitation Data'!$H$6,0,10*ROW('Sanitation Data'!H156)),NA())</f>
        <v>#N/A</v>
      </c>
      <c r="AR162" s="92" t="e">
        <f ca="true">+IF(AND(ISNUMBER(OFFSET('Sanitation Data'!$H$10,0,10*ROW('Sanitation Data'!H156))),'Data Summary'!DG162="Yes"),OFFSET('Sanitation Data'!$H$10,0,10*ROW('Sanitation Data'!H156)),NA())</f>
        <v>#N/A</v>
      </c>
      <c r="AS162" s="92" t="e">
        <f ca="true">+IF(AND(ISNUMBER(OFFSET('Sanitation Data'!$H$11,0,10*ROW('Sanitation Data'!H156))),'Data Summary'!DH162="Yes"),OFFSET('Sanitation Data'!$H$11,0,10*ROW('Sanitation Data'!H156)),NA())</f>
        <v>#N/A</v>
      </c>
      <c r="AT162" s="92" t="e">
        <f ca="true">+IF(AND(ISNUMBER(OFFSET('Sanitation Data'!$H$12,0,10*ROW('Sanitation Data'!H156))),'Data Summary'!DI162="Yes"),OFFSET('Sanitation Data'!$H$12,0,10*ROW('Sanitation Data'!H156)),NA())</f>
        <v>#N/A</v>
      </c>
      <c r="AU162" s="92" t="e">
        <f ca="true">+IF(AND(ISNUMBER(OFFSET('Sanitation Data'!$I$4,0,10*ROW('Sanitation Data'!I156))),'Data Summary'!DJ162="Yes"),100-OFFSET('Sanitation Data'!$I$4,0,10*ROW('Sanitation Data'!I156)),NA())</f>
        <v>#N/A</v>
      </c>
      <c r="AV162" s="92" t="e">
        <f ca="true">+IF(AND(ISNUMBER(OFFSET('Sanitation Data'!$I$6,0,10*ROW('Sanitation Data'!I156))),'Data Summary'!DK162="Yes"),OFFSET('Sanitation Data'!$I$6,0,10*ROW('Sanitation Data'!I156)),NA())</f>
        <v>#N/A</v>
      </c>
      <c r="AW162" s="92" t="e">
        <f ca="true">+IF(AND(ISNUMBER(OFFSET('Sanitation Data'!$I$10,0,10*ROW('Sanitation Data'!I156))),'Data Summary'!DL162="Yes"),OFFSET('Sanitation Data'!$I$10,0,10*ROW('Sanitation Data'!I156)),NA())</f>
        <v>#N/A</v>
      </c>
      <c r="AX162" s="92" t="e">
        <f ca="true">+IF(AND(ISNUMBER(OFFSET('Sanitation Data'!$I$11,0,10*ROW('Sanitation Data'!I156))),'Data Summary'!DM162="Yes"),OFFSET('Sanitation Data'!$I$11,0,10*ROW('Sanitation Data'!I156)),NA())</f>
        <v>#N/A</v>
      </c>
      <c r="AY162" s="92" t="e">
        <f ca="true">+IF(AND(ISNUMBER(OFFSET('Sanitation Data'!$I$12,0,10*ROW('Sanitation Data'!I156))),'Data Summary'!DN162="Yes"),OFFSET('Sanitation Data'!$I$12,0,10*ROW('Sanitation Data'!I156)),NA())</f>
        <v>#N/A</v>
      </c>
      <c r="AZ162" s="93" t="e">
        <f ca="true">+IF(AND(ISNUMBER(OFFSET('Hygiene Data'!$D$5,0,10*ROW('Hygiene Data'!D156))),'Data Summary'!DO162="Yes"),OFFSET('Hygiene Data'!$D$5,0,10*ROW('Hygiene Data'!D156)),NA())</f>
        <v>#N/A</v>
      </c>
      <c r="BA162" s="93" t="e">
        <f ca="true">+IF(AND(ISNUMBER(OFFSET('Hygiene Data'!$D$7,0,10*ROW('Hygiene Data'!D156))),'Data Summary'!DP162="Yes"),OFFSET('Hygiene Data'!$D$7,0,10*ROW('Hygiene Data'!D156)),NA())</f>
        <v>#N/A</v>
      </c>
      <c r="BB162" s="93" t="e">
        <f ca="true">+IF(AND(ISNUMBER(OFFSET('Hygiene Data'!$D$9,0,10*ROW('Hygiene Data'!D156))),'Data Summary'!DQ162="Yes"),OFFSET('Hygiene Data'!$D$9,0,10*ROW('Hygiene Data'!D156)),NA())</f>
        <v>#N/A</v>
      </c>
      <c r="BC162" s="93" t="e">
        <f ca="true">+IF(AND(ISNUMBER(OFFSET('Hygiene Data'!$E$5,0,10*ROW('Hygiene Data'!E156))),'Data Summary'!DR162="Yes"),OFFSET('Hygiene Data'!$E$5,0,10*ROW('Hygiene Data'!E156)),NA())</f>
        <v>#N/A</v>
      </c>
      <c r="BD162" s="93" t="e">
        <f ca="true">+IF(AND(ISNUMBER(OFFSET('Hygiene Data'!$E$7,0,10*ROW('Hygiene Data'!E156))),'Data Summary'!DS162="Yes"),OFFSET('Hygiene Data'!$E$7,0,10*ROW('Hygiene Data'!E156)),NA())</f>
        <v>#N/A</v>
      </c>
      <c r="BE162" s="93" t="e">
        <f ca="true">+IF(AND(ISNUMBER(OFFSET('Hygiene Data'!$E$9,0,10*ROW('Hygiene Data'!E156))),'Data Summary'!DT162="Yes"),OFFSET('Hygiene Data'!$E$9,0,10*ROW('Hygiene Data'!E156)),NA())</f>
        <v>#N/A</v>
      </c>
      <c r="BF162" s="93" t="e">
        <f ca="true">+IF(AND(ISNUMBER(OFFSET('Hygiene Data'!$F$5,0,10*ROW('Hygiene Data'!F156))),'Data Summary'!DU162="Yes"),OFFSET('Hygiene Data'!$F$5,0,10*ROW('Hygiene Data'!F156)),NA())</f>
        <v>#N/A</v>
      </c>
      <c r="BG162" s="93" t="e">
        <f ca="true">+IF(AND(ISNUMBER(OFFSET('Hygiene Data'!$F$7,0,10*ROW('Hygiene Data'!F156))),'Data Summary'!DV162="Yes"),OFFSET('Hygiene Data'!$F$7,0,10*ROW('Hygiene Data'!F156)),NA())</f>
        <v>#N/A</v>
      </c>
      <c r="BH162" s="93" t="e">
        <f ca="true">+IF(AND(ISNUMBER(OFFSET('Hygiene Data'!$F$9,0,10*ROW('Hygiene Data'!F156))),'Data Summary'!DW162="Yes"),OFFSET('Hygiene Data'!$F$9,0,10*ROW('Hygiene Data'!F156)),NA())</f>
        <v>#N/A</v>
      </c>
      <c r="BI162" s="93" t="e">
        <f ca="true">+IF(AND(ISNUMBER(OFFSET('Hygiene Data'!$G$5,0,10*ROW('Hygiene Data'!G156))),'Data Summary'!DX162="Yes"),OFFSET('Hygiene Data'!$G$5,0,10*ROW('Hygiene Data'!G156)),NA())</f>
        <v>#N/A</v>
      </c>
      <c r="BJ162" s="93" t="e">
        <f ca="true">+IF(AND(ISNUMBER(OFFSET('Hygiene Data'!$G$7,0,10*ROW('Hygiene Data'!G156))),'Data Summary'!DY162="Yes"),OFFSET('Hygiene Data'!$G$7,0,10*ROW('Hygiene Data'!G156)),NA())</f>
        <v>#N/A</v>
      </c>
      <c r="BK162" s="93" t="e">
        <f ca="true">+IF(AND(ISNUMBER(OFFSET('Hygiene Data'!$G$9,0,10*ROW('Hygiene Data'!G156))),'Data Summary'!DZ162="Yes"),OFFSET('Hygiene Data'!$G$9,0,10*ROW('Hygiene Data'!G156)),NA())</f>
        <v>#N/A</v>
      </c>
      <c r="BL162" s="93" t="e">
        <f ca="true">+IF(AND(ISNUMBER(OFFSET('Hygiene Data'!$H$5,0,10*ROW('Hygiene Data'!H156))),'Data Summary'!EA162="Yes"),OFFSET('Hygiene Data'!$H$5,0,10*ROW('Hygiene Data'!H156)),NA())</f>
        <v>#N/A</v>
      </c>
      <c r="BM162" s="93" t="e">
        <f ca="true">+IF(AND(ISNUMBER(OFFSET('Hygiene Data'!$H$7,0,10*ROW('Hygiene Data'!H156))),'Data Summary'!EB162="Yes"),OFFSET('Hygiene Data'!$H$7,0,10*ROW('Hygiene Data'!H156)),NA())</f>
        <v>#N/A</v>
      </c>
      <c r="BN162" s="93" t="e">
        <f ca="true">+IF(AND(ISNUMBER(OFFSET('Hygiene Data'!$H$9,0,10*ROW('Hygiene Data'!H156))),'Data Summary'!EC162="Yes"),OFFSET('Hygiene Data'!$H$9,0,10*ROW('Hygiene Data'!H156)),NA())</f>
        <v>#N/A</v>
      </c>
      <c r="BO162" s="93" t="e">
        <f ca="true">+IF(AND(ISNUMBER(OFFSET('Hygiene Data'!$I$5,0,10*ROW('Hygiene Data'!I156))),'Data Summary'!ED162="Yes"),OFFSET('Hygiene Data'!$I$5,0,10*ROW('Hygiene Data'!I156)),NA())</f>
        <v>#N/A</v>
      </c>
      <c r="BP162" s="93" t="e">
        <f ca="true">+IF(AND(ISNUMBER(OFFSET('Hygiene Data'!$I$7,0,10*ROW('Hygiene Data'!I156))),'Data Summary'!EE162="Yes"),OFFSET('Hygiene Data'!$I$7,0,10*ROW('Hygiene Data'!I156)),NA())</f>
        <v>#N/A</v>
      </c>
      <c r="BQ162" s="93" t="e">
        <f ca="true">+IF(AND(ISNUMBER(OFFSET('Hygiene Data'!$I$9,0,10*ROW('Hygiene Data'!I156))),'Data Summary'!EF162="Yes"),OFFSET('Hygiene Data'!$I$9,0,10*ROW('Hygiene Data'!I156)),NA())</f>
        <v>#N/A</v>
      </c>
    </row>
    <row xmlns:x14ac="http://schemas.microsoft.com/office/spreadsheetml/2009/9/ac" r="163" x14ac:dyDescent="0.2">
      <c r="A163" s="325" t="e">
        <f ca="true">+RIGHT('Data Summary'!A163,LEN('Data Summary'!A163)-9)</f>
        <v>#VALUE!</v>
      </c>
      <c r="B163" s="35" t="str">
        <f ca="true">+IF(ISTEXT('Data Summary'!B163),'Data Summary'!B163,"")</f>
        <v/>
      </c>
      <c r="C163" s="324" t="e">
        <f ca="true">+VALUE('Data Summary'!C163)</f>
        <v>#VALUE!</v>
      </c>
      <c r="D163" s="91" t="e">
        <f ca="true">+IF(AND(ISNUMBER(OFFSET('Water Data'!$D$4,0,10*ROW('Water Data'!D157))),'Data Summary'!BS163="Yes"),100-OFFSET('Water Data'!$D$4,0,10*ROW('Water Data'!D157)),NA())</f>
        <v>#N/A</v>
      </c>
      <c r="E163" s="91" t="e">
        <f ca="true">+IF(AND(ISNUMBER(OFFSET('Water Data'!$D$6,0,10*ROW('Water Data'!D157))),'Data Summary'!BT163="Yes"),OFFSET('Water Data'!$D$6,0,10*ROW('Water Data'!D157)),NA())</f>
        <v>#N/A</v>
      </c>
      <c r="F163" s="91" t="e">
        <f ca="true">+IF(AND(ISNUMBER(OFFSET('Water Data'!$D$9,0,10*ROW('Water Data'!D157))),'Data Summary'!BU163="Yes"),OFFSET('Water Data'!$D$9,0,10*ROW('Water Data'!D157)),NA())</f>
        <v>#N/A</v>
      </c>
      <c r="G163" s="91" t="e">
        <f ca="true">+IF(AND(ISNUMBER(OFFSET('Water Data'!$E$4,0,10*ROW('Water Data'!E157))),'Data Summary'!BV163="Yes"),100-OFFSET('Water Data'!$E$4,0,10*ROW('Water Data'!E157)),NA())</f>
        <v>#N/A</v>
      </c>
      <c r="H163" s="91" t="e">
        <f ca="true">+IF(AND(ISNUMBER(OFFSET('Water Data'!$E$6,0,10*ROW('Water Data'!E157))),'Data Summary'!BW163="Yes"),OFFSET('Water Data'!$E$6,0,10*ROW('Water Data'!E157)),NA())</f>
        <v>#N/A</v>
      </c>
      <c r="I163" s="91" t="e">
        <f ca="true">+IF(AND(ISNUMBER(OFFSET('Water Data'!$E$9,0,10*ROW('Water Data'!E157))),'Data Summary'!BX163="Yes"),OFFSET('Water Data'!$E$9,0,10*ROW('Water Data'!E157)),NA())</f>
        <v>#N/A</v>
      </c>
      <c r="J163" s="91" t="e">
        <f ca="true">+IF(AND(ISNUMBER(OFFSET('Water Data'!$F$4,0,10*ROW('Water Data'!F157))),'Data Summary'!BY163="Yes"),100-OFFSET('Water Data'!$F$4,0,10*ROW('Water Data'!F157)),NA())</f>
        <v>#N/A</v>
      </c>
      <c r="K163" s="91" t="e">
        <f ca="true">+IF(AND(ISNUMBER(OFFSET('Water Data'!$F$6,0,10*ROW('Water Data'!F157))),'Data Summary'!BZ163="Yes"),OFFSET('Water Data'!$F$6,0,10*ROW('Water Data'!F157)),NA())</f>
        <v>#N/A</v>
      </c>
      <c r="L163" s="91" t="e">
        <f ca="true">+IF(AND(ISNUMBER(OFFSET('Water Data'!$F$9,0,10*ROW('Water Data'!F157))),'Data Summary'!CA163="Yes"),OFFSET('Water Data'!$F$9,0,10*ROW('Water Data'!F157)),NA())</f>
        <v>#N/A</v>
      </c>
      <c r="M163" s="91" t="e">
        <f ca="true">+IF(AND(ISNUMBER(OFFSET('Water Data'!$G$4,0,10*ROW('Water Data'!G157))),'Data Summary'!CB163="Yes"),100-OFFSET('Water Data'!$G$4,0,10*ROW('Water Data'!G157)),NA())</f>
        <v>#N/A</v>
      </c>
      <c r="N163" s="91" t="e">
        <f ca="true">+IF(AND(ISNUMBER(OFFSET('Water Data'!$G$6,0,10*ROW('Water Data'!G157))),'Data Summary'!CC163="Yes"),OFFSET('Water Data'!$G$6,0,10*ROW('Water Data'!G157)),NA())</f>
        <v>#N/A</v>
      </c>
      <c r="O163" s="91" t="e">
        <f ca="true">+IF(AND(ISNUMBER(OFFSET('Water Data'!$G$9,0,10*ROW('Water Data'!G157))),'Data Summary'!CD163="Yes"),OFFSET('Water Data'!$G$9,0,10*ROW('Water Data'!G157)),NA())</f>
        <v>#N/A</v>
      </c>
      <c r="P163" s="91" t="e">
        <f ca="true">+IF(AND(ISNUMBER(OFFSET('Water Data'!$H$4,0,10*ROW('Water Data'!H157))),'Data Summary'!CE163="Yes"),100-OFFSET('Water Data'!$H$4,0,10*ROW('Water Data'!H157)),NA())</f>
        <v>#N/A</v>
      </c>
      <c r="Q163" s="91" t="e">
        <f ca="true">+IF(AND(ISNUMBER(OFFSET('Water Data'!$H$6,0,10*ROW('Water Data'!H157))),'Data Summary'!CF163="Yes"),OFFSET('Water Data'!$H$6,0,10*ROW('Water Data'!H157)),NA())</f>
        <v>#N/A</v>
      </c>
      <c r="R163" s="91" t="e">
        <f ca="true">+IF(AND(ISNUMBER(OFFSET('Water Data'!$H$9,0,10*ROW('Water Data'!H157))),'Data Summary'!CG163="Yes"),OFFSET('Water Data'!$H$9,0,10*ROW('Water Data'!H157)),NA())</f>
        <v>#N/A</v>
      </c>
      <c r="S163" s="91" t="e">
        <f ca="true">+IF(AND(ISNUMBER(OFFSET('Water Data'!$I$4,0,10*ROW('Water Data'!I157))),'Data Summary'!CH163="Yes"),100-OFFSET('Water Data'!$I$4,0,10*ROW('Water Data'!I157)),NA())</f>
        <v>#N/A</v>
      </c>
      <c r="T163" s="91" t="e">
        <f ca="true">+IF(AND(ISNUMBER(OFFSET('Water Data'!$I$6,0,10*ROW('Water Data'!I157))),'Data Summary'!CI163="Yes"),OFFSET('Water Data'!$I$6,0,10*ROW('Water Data'!I157)),NA())</f>
        <v>#N/A</v>
      </c>
      <c r="U163" s="91" t="e">
        <f ca="true">+IF(AND(ISNUMBER(OFFSET('Water Data'!$I$9,0,10*ROW('Water Data'!I157))),'Data Summary'!CJ163="Yes"),OFFSET('Water Data'!$I$9,0,10*ROW('Water Data'!I157)),NA())</f>
        <v>#N/A</v>
      </c>
      <c r="V163" s="92" t="e">
        <f ca="true">+IF(AND(ISNUMBER(OFFSET('Sanitation Data'!$D$4,0,10*ROW('Sanitation Data'!D157))),'Data Summary'!CK163="Yes"),100-OFFSET('Sanitation Data'!$D$4,0,10*ROW('Sanitation Data'!D157)),NA())</f>
        <v>#N/A</v>
      </c>
      <c r="W163" s="92" t="e">
        <f ca="true">+IF(AND(ISNUMBER(OFFSET('Sanitation Data'!$D$6,0,10*ROW('Sanitation Data'!D157))),'Data Summary'!CL163="Yes"),OFFSET('Sanitation Data'!$D$6,0,10*ROW('Sanitation Data'!D157)),NA())</f>
        <v>#N/A</v>
      </c>
      <c r="X163" s="92" t="e">
        <f ca="true">+IF(AND(ISNUMBER(OFFSET('Sanitation Data'!$D$10,0,10*ROW('Sanitation Data'!D157))),'Data Summary'!CM163="Yes"),OFFSET('Sanitation Data'!$D$10,0,10*ROW('Sanitation Data'!D157)),NA())</f>
        <v>#N/A</v>
      </c>
      <c r="Y163" s="92" t="e">
        <f ca="true">+IF(AND(ISNUMBER(OFFSET('Sanitation Data'!$D$11,0,10*ROW('Sanitation Data'!D157))),'Data Summary'!CN163="Yes"),OFFSET('Sanitation Data'!$D$11,0,10*ROW('Sanitation Data'!D157)),NA())</f>
        <v>#N/A</v>
      </c>
      <c r="Z163" s="92" t="e">
        <f ca="true">+IF(AND(ISNUMBER(OFFSET('Sanitation Data'!$D$12,0,10*ROW('Sanitation Data'!D157))),'Data Summary'!CO163="Yes"),OFFSET('Sanitation Data'!$D$12,0,10*ROW('Sanitation Data'!D157)),NA())</f>
        <v>#N/A</v>
      </c>
      <c r="AA163" s="92" t="e">
        <f ca="true">+IF(AND(ISNUMBER(OFFSET('Sanitation Data'!$E$4,0,10*ROW('Sanitation Data'!E157))),'Data Summary'!CP163="Yes"),100-OFFSET('Sanitation Data'!$E$4,0,10*ROW('Sanitation Data'!E157)),NA())</f>
        <v>#N/A</v>
      </c>
      <c r="AB163" s="92" t="e">
        <f ca="true">+IF(AND(ISNUMBER(OFFSET('Sanitation Data'!$E$6,0,10*ROW('Sanitation Data'!E157))),'Data Summary'!CQ163="Yes"),OFFSET('Sanitation Data'!$E$6,0,10*ROW('Sanitation Data'!E157)),NA())</f>
        <v>#N/A</v>
      </c>
      <c r="AC163" s="92" t="e">
        <f ca="true">+IF(AND(ISNUMBER(OFFSET('Sanitation Data'!$E$10,0,10*ROW('Sanitation Data'!E157))),'Data Summary'!CR163="Yes"),OFFSET('Sanitation Data'!$E$10,0,10*ROW('Sanitation Data'!E157)),NA())</f>
        <v>#N/A</v>
      </c>
      <c r="AD163" s="92" t="e">
        <f ca="true">+IF(AND(ISNUMBER(OFFSET('Sanitation Data'!$E$11,0,10*ROW('Sanitation Data'!E157))),'Data Summary'!CS163="Yes"),OFFSET('Sanitation Data'!$E$11,0,10*ROW('Sanitation Data'!E157)),NA())</f>
        <v>#N/A</v>
      </c>
      <c r="AE163" s="92" t="e">
        <f ca="true">+IF(AND(ISNUMBER(OFFSET('Sanitation Data'!$E$12,0,10*ROW('Sanitation Data'!E157))),'Data Summary'!CT163="Yes"),OFFSET('Sanitation Data'!$E$12,0,10*ROW('Sanitation Data'!E157)),NA())</f>
        <v>#N/A</v>
      </c>
      <c r="AF163" s="92" t="e">
        <f ca="true">+IF(AND(ISNUMBER(OFFSET('Sanitation Data'!$F$4,0,10*ROW('Sanitation Data'!F157))),'Data Summary'!CU163="Yes"),100-OFFSET('Sanitation Data'!$F$4,0,10*ROW('Sanitation Data'!F157)),NA())</f>
        <v>#N/A</v>
      </c>
      <c r="AG163" s="92" t="e">
        <f ca="true">+IF(AND(ISNUMBER(OFFSET('Sanitation Data'!$F$6,0,10*ROW('Sanitation Data'!F157))),'Data Summary'!CV163="Yes"),OFFSET('Sanitation Data'!$F$6,0,10*ROW('Sanitation Data'!F157)),NA())</f>
        <v>#N/A</v>
      </c>
      <c r="AH163" s="92" t="e">
        <f ca="true">+IF(AND(ISNUMBER(OFFSET('Sanitation Data'!$F$10,0,10*ROW('Sanitation Data'!F157))),'Data Summary'!CW163="Yes"),OFFSET('Sanitation Data'!$F$10,0,10*ROW('Sanitation Data'!F157)),NA())</f>
        <v>#N/A</v>
      </c>
      <c r="AI163" s="92" t="e">
        <f ca="true">+IF(AND(ISNUMBER(OFFSET('Sanitation Data'!$F$11,0,10*ROW('Sanitation Data'!F157))),'Data Summary'!CX163="Yes"),OFFSET('Sanitation Data'!$F$11,0,10*ROW('Sanitation Data'!F157)),NA())</f>
        <v>#N/A</v>
      </c>
      <c r="AJ163" s="92" t="e">
        <f ca="true">+IF(AND(ISNUMBER(OFFSET('Sanitation Data'!$F$12,0,10*ROW('Sanitation Data'!F157))),'Data Summary'!CY163="Yes"),OFFSET('Sanitation Data'!$F$12,0,10*ROW('Sanitation Data'!F157)),NA())</f>
        <v>#N/A</v>
      </c>
      <c r="AK163" s="92" t="e">
        <f ca="true">+IF(AND(ISNUMBER(OFFSET('Sanitation Data'!$G$4,0,10*ROW('Sanitation Data'!G157))),'Data Summary'!CZ163="Yes"),100-OFFSET('Sanitation Data'!$G$4,0,10*ROW('Sanitation Data'!G157)),NA())</f>
        <v>#N/A</v>
      </c>
      <c r="AL163" s="92" t="e">
        <f ca="true">+IF(AND(ISNUMBER(OFFSET('Sanitation Data'!$G$6,0,10*ROW('Sanitation Data'!G157))),'Data Summary'!DA163="Yes"),OFFSET('Sanitation Data'!$G$6,0,10*ROW('Sanitation Data'!G157)),NA())</f>
        <v>#N/A</v>
      </c>
      <c r="AM163" s="92" t="e">
        <f ca="true">+IF(AND(ISNUMBER(OFFSET('Sanitation Data'!$G$10,0,10*ROW('Sanitation Data'!G157))),'Data Summary'!DB163="Yes"),OFFSET('Sanitation Data'!$G$10,0,10*ROW('Sanitation Data'!G157)),NA())</f>
        <v>#N/A</v>
      </c>
      <c r="AN163" s="92" t="e">
        <f ca="true">+IF(AND(ISNUMBER(OFFSET('Sanitation Data'!$G$11,0,10*ROW('Sanitation Data'!G157))),'Data Summary'!DC163="Yes"),OFFSET('Sanitation Data'!$G$11,0,10*ROW('Sanitation Data'!G157)),NA())</f>
        <v>#N/A</v>
      </c>
      <c r="AO163" s="92" t="e">
        <f ca="true">+IF(AND(ISNUMBER(OFFSET('Sanitation Data'!$G$12,0,10*ROW('Sanitation Data'!G157))),'Data Summary'!DD163="Yes"),OFFSET('Sanitation Data'!$G$12,0,10*ROW('Sanitation Data'!G157)),NA())</f>
        <v>#N/A</v>
      </c>
      <c r="AP163" s="92" t="e">
        <f ca="true">+IF(AND(ISNUMBER(OFFSET('Sanitation Data'!$H$4,0,10*ROW('Sanitation Data'!H157))),'Data Summary'!DE163="Yes"),100-OFFSET('Sanitation Data'!$H$4,0,10*ROW('Sanitation Data'!H157)),NA())</f>
        <v>#N/A</v>
      </c>
      <c r="AQ163" s="92" t="e">
        <f ca="true">+IF(AND(ISNUMBER(OFFSET('Sanitation Data'!$H$6,0,10*ROW('Sanitation Data'!H157))),'Data Summary'!DF163="Yes"),OFFSET('Sanitation Data'!$H$6,0,10*ROW('Sanitation Data'!H157)),NA())</f>
        <v>#N/A</v>
      </c>
      <c r="AR163" s="92" t="e">
        <f ca="true">+IF(AND(ISNUMBER(OFFSET('Sanitation Data'!$H$10,0,10*ROW('Sanitation Data'!H157))),'Data Summary'!DG163="Yes"),OFFSET('Sanitation Data'!$H$10,0,10*ROW('Sanitation Data'!H157)),NA())</f>
        <v>#N/A</v>
      </c>
      <c r="AS163" s="92" t="e">
        <f ca="true">+IF(AND(ISNUMBER(OFFSET('Sanitation Data'!$H$11,0,10*ROW('Sanitation Data'!H157))),'Data Summary'!DH163="Yes"),OFFSET('Sanitation Data'!$H$11,0,10*ROW('Sanitation Data'!H157)),NA())</f>
        <v>#N/A</v>
      </c>
      <c r="AT163" s="92" t="e">
        <f ca="true">+IF(AND(ISNUMBER(OFFSET('Sanitation Data'!$H$12,0,10*ROW('Sanitation Data'!H157))),'Data Summary'!DI163="Yes"),OFFSET('Sanitation Data'!$H$12,0,10*ROW('Sanitation Data'!H157)),NA())</f>
        <v>#N/A</v>
      </c>
      <c r="AU163" s="92" t="e">
        <f ca="true">+IF(AND(ISNUMBER(OFFSET('Sanitation Data'!$I$4,0,10*ROW('Sanitation Data'!I157))),'Data Summary'!DJ163="Yes"),100-OFFSET('Sanitation Data'!$I$4,0,10*ROW('Sanitation Data'!I157)),NA())</f>
        <v>#N/A</v>
      </c>
      <c r="AV163" s="92" t="e">
        <f ca="true">+IF(AND(ISNUMBER(OFFSET('Sanitation Data'!$I$6,0,10*ROW('Sanitation Data'!I157))),'Data Summary'!DK163="Yes"),OFFSET('Sanitation Data'!$I$6,0,10*ROW('Sanitation Data'!I157)),NA())</f>
        <v>#N/A</v>
      </c>
      <c r="AW163" s="92" t="e">
        <f ca="true">+IF(AND(ISNUMBER(OFFSET('Sanitation Data'!$I$10,0,10*ROW('Sanitation Data'!I157))),'Data Summary'!DL163="Yes"),OFFSET('Sanitation Data'!$I$10,0,10*ROW('Sanitation Data'!I157)),NA())</f>
        <v>#N/A</v>
      </c>
      <c r="AX163" s="92" t="e">
        <f ca="true">+IF(AND(ISNUMBER(OFFSET('Sanitation Data'!$I$11,0,10*ROW('Sanitation Data'!I157))),'Data Summary'!DM163="Yes"),OFFSET('Sanitation Data'!$I$11,0,10*ROW('Sanitation Data'!I157)),NA())</f>
        <v>#N/A</v>
      </c>
      <c r="AY163" s="92" t="e">
        <f ca="true">+IF(AND(ISNUMBER(OFFSET('Sanitation Data'!$I$12,0,10*ROW('Sanitation Data'!I157))),'Data Summary'!DN163="Yes"),OFFSET('Sanitation Data'!$I$12,0,10*ROW('Sanitation Data'!I157)),NA())</f>
        <v>#N/A</v>
      </c>
      <c r="AZ163" s="93" t="e">
        <f ca="true">+IF(AND(ISNUMBER(OFFSET('Hygiene Data'!$D$5,0,10*ROW('Hygiene Data'!D157))),'Data Summary'!DO163="Yes"),OFFSET('Hygiene Data'!$D$5,0,10*ROW('Hygiene Data'!D157)),NA())</f>
        <v>#N/A</v>
      </c>
      <c r="BA163" s="93" t="e">
        <f ca="true">+IF(AND(ISNUMBER(OFFSET('Hygiene Data'!$D$7,0,10*ROW('Hygiene Data'!D157))),'Data Summary'!DP163="Yes"),OFFSET('Hygiene Data'!$D$7,0,10*ROW('Hygiene Data'!D157)),NA())</f>
        <v>#N/A</v>
      </c>
      <c r="BB163" s="93" t="e">
        <f ca="true">+IF(AND(ISNUMBER(OFFSET('Hygiene Data'!$D$9,0,10*ROW('Hygiene Data'!D157))),'Data Summary'!DQ163="Yes"),OFFSET('Hygiene Data'!$D$9,0,10*ROW('Hygiene Data'!D157)),NA())</f>
        <v>#N/A</v>
      </c>
      <c r="BC163" s="93" t="e">
        <f ca="true">+IF(AND(ISNUMBER(OFFSET('Hygiene Data'!$E$5,0,10*ROW('Hygiene Data'!E157))),'Data Summary'!DR163="Yes"),OFFSET('Hygiene Data'!$E$5,0,10*ROW('Hygiene Data'!E157)),NA())</f>
        <v>#N/A</v>
      </c>
      <c r="BD163" s="93" t="e">
        <f ca="true">+IF(AND(ISNUMBER(OFFSET('Hygiene Data'!$E$7,0,10*ROW('Hygiene Data'!E157))),'Data Summary'!DS163="Yes"),OFFSET('Hygiene Data'!$E$7,0,10*ROW('Hygiene Data'!E157)),NA())</f>
        <v>#N/A</v>
      </c>
      <c r="BE163" s="93" t="e">
        <f ca="true">+IF(AND(ISNUMBER(OFFSET('Hygiene Data'!$E$9,0,10*ROW('Hygiene Data'!E157))),'Data Summary'!DT163="Yes"),OFFSET('Hygiene Data'!$E$9,0,10*ROW('Hygiene Data'!E157)),NA())</f>
        <v>#N/A</v>
      </c>
      <c r="BF163" s="93" t="e">
        <f ca="true">+IF(AND(ISNUMBER(OFFSET('Hygiene Data'!$F$5,0,10*ROW('Hygiene Data'!F157))),'Data Summary'!DU163="Yes"),OFFSET('Hygiene Data'!$F$5,0,10*ROW('Hygiene Data'!F157)),NA())</f>
        <v>#N/A</v>
      </c>
      <c r="BG163" s="93" t="e">
        <f ca="true">+IF(AND(ISNUMBER(OFFSET('Hygiene Data'!$F$7,0,10*ROW('Hygiene Data'!F157))),'Data Summary'!DV163="Yes"),OFFSET('Hygiene Data'!$F$7,0,10*ROW('Hygiene Data'!F157)),NA())</f>
        <v>#N/A</v>
      </c>
      <c r="BH163" s="93" t="e">
        <f ca="true">+IF(AND(ISNUMBER(OFFSET('Hygiene Data'!$F$9,0,10*ROW('Hygiene Data'!F157))),'Data Summary'!DW163="Yes"),OFFSET('Hygiene Data'!$F$9,0,10*ROW('Hygiene Data'!F157)),NA())</f>
        <v>#N/A</v>
      </c>
      <c r="BI163" s="93" t="e">
        <f ca="true">+IF(AND(ISNUMBER(OFFSET('Hygiene Data'!$G$5,0,10*ROW('Hygiene Data'!G157))),'Data Summary'!DX163="Yes"),OFFSET('Hygiene Data'!$G$5,0,10*ROW('Hygiene Data'!G157)),NA())</f>
        <v>#N/A</v>
      </c>
      <c r="BJ163" s="93" t="e">
        <f ca="true">+IF(AND(ISNUMBER(OFFSET('Hygiene Data'!$G$7,0,10*ROW('Hygiene Data'!G157))),'Data Summary'!DY163="Yes"),OFFSET('Hygiene Data'!$G$7,0,10*ROW('Hygiene Data'!G157)),NA())</f>
        <v>#N/A</v>
      </c>
      <c r="BK163" s="93" t="e">
        <f ca="true">+IF(AND(ISNUMBER(OFFSET('Hygiene Data'!$G$9,0,10*ROW('Hygiene Data'!G157))),'Data Summary'!DZ163="Yes"),OFFSET('Hygiene Data'!$G$9,0,10*ROW('Hygiene Data'!G157)),NA())</f>
        <v>#N/A</v>
      </c>
      <c r="BL163" s="93" t="e">
        <f ca="true">+IF(AND(ISNUMBER(OFFSET('Hygiene Data'!$H$5,0,10*ROW('Hygiene Data'!H157))),'Data Summary'!EA163="Yes"),OFFSET('Hygiene Data'!$H$5,0,10*ROW('Hygiene Data'!H157)),NA())</f>
        <v>#N/A</v>
      </c>
      <c r="BM163" s="93" t="e">
        <f ca="true">+IF(AND(ISNUMBER(OFFSET('Hygiene Data'!$H$7,0,10*ROW('Hygiene Data'!H157))),'Data Summary'!EB163="Yes"),OFFSET('Hygiene Data'!$H$7,0,10*ROW('Hygiene Data'!H157)),NA())</f>
        <v>#N/A</v>
      </c>
      <c r="BN163" s="93" t="e">
        <f ca="true">+IF(AND(ISNUMBER(OFFSET('Hygiene Data'!$H$9,0,10*ROW('Hygiene Data'!H157))),'Data Summary'!EC163="Yes"),OFFSET('Hygiene Data'!$H$9,0,10*ROW('Hygiene Data'!H157)),NA())</f>
        <v>#N/A</v>
      </c>
      <c r="BO163" s="93" t="e">
        <f ca="true">+IF(AND(ISNUMBER(OFFSET('Hygiene Data'!$I$5,0,10*ROW('Hygiene Data'!I157))),'Data Summary'!ED163="Yes"),OFFSET('Hygiene Data'!$I$5,0,10*ROW('Hygiene Data'!I157)),NA())</f>
        <v>#N/A</v>
      </c>
      <c r="BP163" s="93" t="e">
        <f ca="true">+IF(AND(ISNUMBER(OFFSET('Hygiene Data'!$I$7,0,10*ROW('Hygiene Data'!I157))),'Data Summary'!EE163="Yes"),OFFSET('Hygiene Data'!$I$7,0,10*ROW('Hygiene Data'!I157)),NA())</f>
        <v>#N/A</v>
      </c>
      <c r="BQ163" s="93" t="e">
        <f ca="true">+IF(AND(ISNUMBER(OFFSET('Hygiene Data'!$I$9,0,10*ROW('Hygiene Data'!I157))),'Data Summary'!EF163="Yes"),OFFSET('Hygiene Data'!$I$9,0,10*ROW('Hygiene Data'!I157)),NA())</f>
        <v>#N/A</v>
      </c>
    </row>
    <row xmlns:x14ac="http://schemas.microsoft.com/office/spreadsheetml/2009/9/ac" r="164" x14ac:dyDescent="0.2">
      <c r="A164" s="325" t="e">
        <f ca="true">+RIGHT('Data Summary'!A164,LEN('Data Summary'!A164)-9)</f>
        <v>#VALUE!</v>
      </c>
      <c r="B164" s="35" t="str">
        <f ca="true">+IF(ISTEXT('Data Summary'!B164),'Data Summary'!B164,"")</f>
        <v/>
      </c>
      <c r="C164" s="324" t="e">
        <f ca="true">+VALUE('Data Summary'!C164)</f>
        <v>#VALUE!</v>
      </c>
      <c r="D164" s="91" t="e">
        <f ca="true">+IF(AND(ISNUMBER(OFFSET('Water Data'!$D$4,0,10*ROW('Water Data'!D158))),'Data Summary'!BS164="Yes"),100-OFFSET('Water Data'!$D$4,0,10*ROW('Water Data'!D158)),NA())</f>
        <v>#N/A</v>
      </c>
      <c r="E164" s="91" t="e">
        <f ca="true">+IF(AND(ISNUMBER(OFFSET('Water Data'!$D$6,0,10*ROW('Water Data'!D158))),'Data Summary'!BT164="Yes"),OFFSET('Water Data'!$D$6,0,10*ROW('Water Data'!D158)),NA())</f>
        <v>#N/A</v>
      </c>
      <c r="F164" s="91" t="e">
        <f ca="true">+IF(AND(ISNUMBER(OFFSET('Water Data'!$D$9,0,10*ROW('Water Data'!D158))),'Data Summary'!BU164="Yes"),OFFSET('Water Data'!$D$9,0,10*ROW('Water Data'!D158)),NA())</f>
        <v>#N/A</v>
      </c>
      <c r="G164" s="91" t="e">
        <f ca="true">+IF(AND(ISNUMBER(OFFSET('Water Data'!$E$4,0,10*ROW('Water Data'!E158))),'Data Summary'!BV164="Yes"),100-OFFSET('Water Data'!$E$4,0,10*ROW('Water Data'!E158)),NA())</f>
        <v>#N/A</v>
      </c>
      <c r="H164" s="91" t="e">
        <f ca="true">+IF(AND(ISNUMBER(OFFSET('Water Data'!$E$6,0,10*ROW('Water Data'!E158))),'Data Summary'!BW164="Yes"),OFFSET('Water Data'!$E$6,0,10*ROW('Water Data'!E158)),NA())</f>
        <v>#N/A</v>
      </c>
      <c r="I164" s="91" t="e">
        <f ca="true">+IF(AND(ISNUMBER(OFFSET('Water Data'!$E$9,0,10*ROW('Water Data'!E158))),'Data Summary'!BX164="Yes"),OFFSET('Water Data'!$E$9,0,10*ROW('Water Data'!E158)),NA())</f>
        <v>#N/A</v>
      </c>
      <c r="J164" s="91" t="e">
        <f ca="true">+IF(AND(ISNUMBER(OFFSET('Water Data'!$F$4,0,10*ROW('Water Data'!F158))),'Data Summary'!BY164="Yes"),100-OFFSET('Water Data'!$F$4,0,10*ROW('Water Data'!F158)),NA())</f>
        <v>#N/A</v>
      </c>
      <c r="K164" s="91" t="e">
        <f ca="true">+IF(AND(ISNUMBER(OFFSET('Water Data'!$F$6,0,10*ROW('Water Data'!F158))),'Data Summary'!BZ164="Yes"),OFFSET('Water Data'!$F$6,0,10*ROW('Water Data'!F158)),NA())</f>
        <v>#N/A</v>
      </c>
      <c r="L164" s="91" t="e">
        <f ca="true">+IF(AND(ISNUMBER(OFFSET('Water Data'!$F$9,0,10*ROW('Water Data'!F158))),'Data Summary'!CA164="Yes"),OFFSET('Water Data'!$F$9,0,10*ROW('Water Data'!F158)),NA())</f>
        <v>#N/A</v>
      </c>
      <c r="M164" s="91" t="e">
        <f ca="true">+IF(AND(ISNUMBER(OFFSET('Water Data'!$G$4,0,10*ROW('Water Data'!G158))),'Data Summary'!CB164="Yes"),100-OFFSET('Water Data'!$G$4,0,10*ROW('Water Data'!G158)),NA())</f>
        <v>#N/A</v>
      </c>
      <c r="N164" s="91" t="e">
        <f ca="true">+IF(AND(ISNUMBER(OFFSET('Water Data'!$G$6,0,10*ROW('Water Data'!G158))),'Data Summary'!CC164="Yes"),OFFSET('Water Data'!$G$6,0,10*ROW('Water Data'!G158)),NA())</f>
        <v>#N/A</v>
      </c>
      <c r="O164" s="91" t="e">
        <f ca="true">+IF(AND(ISNUMBER(OFFSET('Water Data'!$G$9,0,10*ROW('Water Data'!G158))),'Data Summary'!CD164="Yes"),OFFSET('Water Data'!$G$9,0,10*ROW('Water Data'!G158)),NA())</f>
        <v>#N/A</v>
      </c>
      <c r="P164" s="91" t="e">
        <f ca="true">+IF(AND(ISNUMBER(OFFSET('Water Data'!$H$4,0,10*ROW('Water Data'!H158))),'Data Summary'!CE164="Yes"),100-OFFSET('Water Data'!$H$4,0,10*ROW('Water Data'!H158)),NA())</f>
        <v>#N/A</v>
      </c>
      <c r="Q164" s="91" t="e">
        <f ca="true">+IF(AND(ISNUMBER(OFFSET('Water Data'!$H$6,0,10*ROW('Water Data'!H158))),'Data Summary'!CF164="Yes"),OFFSET('Water Data'!$H$6,0,10*ROW('Water Data'!H158)),NA())</f>
        <v>#N/A</v>
      </c>
      <c r="R164" s="91" t="e">
        <f ca="true">+IF(AND(ISNUMBER(OFFSET('Water Data'!$H$9,0,10*ROW('Water Data'!H158))),'Data Summary'!CG164="Yes"),OFFSET('Water Data'!$H$9,0,10*ROW('Water Data'!H158)),NA())</f>
        <v>#N/A</v>
      </c>
      <c r="S164" s="91" t="e">
        <f ca="true">+IF(AND(ISNUMBER(OFFSET('Water Data'!$I$4,0,10*ROW('Water Data'!I158))),'Data Summary'!CH164="Yes"),100-OFFSET('Water Data'!$I$4,0,10*ROW('Water Data'!I158)),NA())</f>
        <v>#N/A</v>
      </c>
      <c r="T164" s="91" t="e">
        <f ca="true">+IF(AND(ISNUMBER(OFFSET('Water Data'!$I$6,0,10*ROW('Water Data'!I158))),'Data Summary'!CI164="Yes"),OFFSET('Water Data'!$I$6,0,10*ROW('Water Data'!I158)),NA())</f>
        <v>#N/A</v>
      </c>
      <c r="U164" s="91" t="e">
        <f ca="true">+IF(AND(ISNUMBER(OFFSET('Water Data'!$I$9,0,10*ROW('Water Data'!I158))),'Data Summary'!CJ164="Yes"),OFFSET('Water Data'!$I$9,0,10*ROW('Water Data'!I158)),NA())</f>
        <v>#N/A</v>
      </c>
      <c r="V164" s="92" t="e">
        <f ca="true">+IF(AND(ISNUMBER(OFFSET('Sanitation Data'!$D$4,0,10*ROW('Sanitation Data'!D158))),'Data Summary'!CK164="Yes"),100-OFFSET('Sanitation Data'!$D$4,0,10*ROW('Sanitation Data'!D158)),NA())</f>
        <v>#N/A</v>
      </c>
      <c r="W164" s="92" t="e">
        <f ca="true">+IF(AND(ISNUMBER(OFFSET('Sanitation Data'!$D$6,0,10*ROW('Sanitation Data'!D158))),'Data Summary'!CL164="Yes"),OFFSET('Sanitation Data'!$D$6,0,10*ROW('Sanitation Data'!D158)),NA())</f>
        <v>#N/A</v>
      </c>
      <c r="X164" s="92" t="e">
        <f ca="true">+IF(AND(ISNUMBER(OFFSET('Sanitation Data'!$D$10,0,10*ROW('Sanitation Data'!D158))),'Data Summary'!CM164="Yes"),OFFSET('Sanitation Data'!$D$10,0,10*ROW('Sanitation Data'!D158)),NA())</f>
        <v>#N/A</v>
      </c>
      <c r="Y164" s="92" t="e">
        <f ca="true">+IF(AND(ISNUMBER(OFFSET('Sanitation Data'!$D$11,0,10*ROW('Sanitation Data'!D158))),'Data Summary'!CN164="Yes"),OFFSET('Sanitation Data'!$D$11,0,10*ROW('Sanitation Data'!D158)),NA())</f>
        <v>#N/A</v>
      </c>
      <c r="Z164" s="92" t="e">
        <f ca="true">+IF(AND(ISNUMBER(OFFSET('Sanitation Data'!$D$12,0,10*ROW('Sanitation Data'!D158))),'Data Summary'!CO164="Yes"),OFFSET('Sanitation Data'!$D$12,0,10*ROW('Sanitation Data'!D158)),NA())</f>
        <v>#N/A</v>
      </c>
      <c r="AA164" s="92" t="e">
        <f ca="true">+IF(AND(ISNUMBER(OFFSET('Sanitation Data'!$E$4,0,10*ROW('Sanitation Data'!E158))),'Data Summary'!CP164="Yes"),100-OFFSET('Sanitation Data'!$E$4,0,10*ROW('Sanitation Data'!E158)),NA())</f>
        <v>#N/A</v>
      </c>
      <c r="AB164" s="92" t="e">
        <f ca="true">+IF(AND(ISNUMBER(OFFSET('Sanitation Data'!$E$6,0,10*ROW('Sanitation Data'!E158))),'Data Summary'!CQ164="Yes"),OFFSET('Sanitation Data'!$E$6,0,10*ROW('Sanitation Data'!E158)),NA())</f>
        <v>#N/A</v>
      </c>
      <c r="AC164" s="92" t="e">
        <f ca="true">+IF(AND(ISNUMBER(OFFSET('Sanitation Data'!$E$10,0,10*ROW('Sanitation Data'!E158))),'Data Summary'!CR164="Yes"),OFFSET('Sanitation Data'!$E$10,0,10*ROW('Sanitation Data'!E158)),NA())</f>
        <v>#N/A</v>
      </c>
      <c r="AD164" s="92" t="e">
        <f ca="true">+IF(AND(ISNUMBER(OFFSET('Sanitation Data'!$E$11,0,10*ROW('Sanitation Data'!E158))),'Data Summary'!CS164="Yes"),OFFSET('Sanitation Data'!$E$11,0,10*ROW('Sanitation Data'!E158)),NA())</f>
        <v>#N/A</v>
      </c>
      <c r="AE164" s="92" t="e">
        <f ca="true">+IF(AND(ISNUMBER(OFFSET('Sanitation Data'!$E$12,0,10*ROW('Sanitation Data'!E158))),'Data Summary'!CT164="Yes"),OFFSET('Sanitation Data'!$E$12,0,10*ROW('Sanitation Data'!E158)),NA())</f>
        <v>#N/A</v>
      </c>
      <c r="AF164" s="92" t="e">
        <f ca="true">+IF(AND(ISNUMBER(OFFSET('Sanitation Data'!$F$4,0,10*ROW('Sanitation Data'!F158))),'Data Summary'!CU164="Yes"),100-OFFSET('Sanitation Data'!$F$4,0,10*ROW('Sanitation Data'!F158)),NA())</f>
        <v>#N/A</v>
      </c>
      <c r="AG164" s="92" t="e">
        <f ca="true">+IF(AND(ISNUMBER(OFFSET('Sanitation Data'!$F$6,0,10*ROW('Sanitation Data'!F158))),'Data Summary'!CV164="Yes"),OFFSET('Sanitation Data'!$F$6,0,10*ROW('Sanitation Data'!F158)),NA())</f>
        <v>#N/A</v>
      </c>
      <c r="AH164" s="92" t="e">
        <f ca="true">+IF(AND(ISNUMBER(OFFSET('Sanitation Data'!$F$10,0,10*ROW('Sanitation Data'!F158))),'Data Summary'!CW164="Yes"),OFFSET('Sanitation Data'!$F$10,0,10*ROW('Sanitation Data'!F158)),NA())</f>
        <v>#N/A</v>
      </c>
      <c r="AI164" s="92" t="e">
        <f ca="true">+IF(AND(ISNUMBER(OFFSET('Sanitation Data'!$F$11,0,10*ROW('Sanitation Data'!F158))),'Data Summary'!CX164="Yes"),OFFSET('Sanitation Data'!$F$11,0,10*ROW('Sanitation Data'!F158)),NA())</f>
        <v>#N/A</v>
      </c>
      <c r="AJ164" s="92" t="e">
        <f ca="true">+IF(AND(ISNUMBER(OFFSET('Sanitation Data'!$F$12,0,10*ROW('Sanitation Data'!F158))),'Data Summary'!CY164="Yes"),OFFSET('Sanitation Data'!$F$12,0,10*ROW('Sanitation Data'!F158)),NA())</f>
        <v>#N/A</v>
      </c>
      <c r="AK164" s="92" t="e">
        <f ca="true">+IF(AND(ISNUMBER(OFFSET('Sanitation Data'!$G$4,0,10*ROW('Sanitation Data'!G158))),'Data Summary'!CZ164="Yes"),100-OFFSET('Sanitation Data'!$G$4,0,10*ROW('Sanitation Data'!G158)),NA())</f>
        <v>#N/A</v>
      </c>
      <c r="AL164" s="92" t="e">
        <f ca="true">+IF(AND(ISNUMBER(OFFSET('Sanitation Data'!$G$6,0,10*ROW('Sanitation Data'!G158))),'Data Summary'!DA164="Yes"),OFFSET('Sanitation Data'!$G$6,0,10*ROW('Sanitation Data'!G158)),NA())</f>
        <v>#N/A</v>
      </c>
      <c r="AM164" s="92" t="e">
        <f ca="true">+IF(AND(ISNUMBER(OFFSET('Sanitation Data'!$G$10,0,10*ROW('Sanitation Data'!G158))),'Data Summary'!DB164="Yes"),OFFSET('Sanitation Data'!$G$10,0,10*ROW('Sanitation Data'!G158)),NA())</f>
        <v>#N/A</v>
      </c>
      <c r="AN164" s="92" t="e">
        <f ca="true">+IF(AND(ISNUMBER(OFFSET('Sanitation Data'!$G$11,0,10*ROW('Sanitation Data'!G158))),'Data Summary'!DC164="Yes"),OFFSET('Sanitation Data'!$G$11,0,10*ROW('Sanitation Data'!G158)),NA())</f>
        <v>#N/A</v>
      </c>
      <c r="AO164" s="92" t="e">
        <f ca="true">+IF(AND(ISNUMBER(OFFSET('Sanitation Data'!$G$12,0,10*ROW('Sanitation Data'!G158))),'Data Summary'!DD164="Yes"),OFFSET('Sanitation Data'!$G$12,0,10*ROW('Sanitation Data'!G158)),NA())</f>
        <v>#N/A</v>
      </c>
      <c r="AP164" s="92" t="e">
        <f ca="true">+IF(AND(ISNUMBER(OFFSET('Sanitation Data'!$H$4,0,10*ROW('Sanitation Data'!H158))),'Data Summary'!DE164="Yes"),100-OFFSET('Sanitation Data'!$H$4,0,10*ROW('Sanitation Data'!H158)),NA())</f>
        <v>#N/A</v>
      </c>
      <c r="AQ164" s="92" t="e">
        <f ca="true">+IF(AND(ISNUMBER(OFFSET('Sanitation Data'!$H$6,0,10*ROW('Sanitation Data'!H158))),'Data Summary'!DF164="Yes"),OFFSET('Sanitation Data'!$H$6,0,10*ROW('Sanitation Data'!H158)),NA())</f>
        <v>#N/A</v>
      </c>
      <c r="AR164" s="92" t="e">
        <f ca="true">+IF(AND(ISNUMBER(OFFSET('Sanitation Data'!$H$10,0,10*ROW('Sanitation Data'!H158))),'Data Summary'!DG164="Yes"),OFFSET('Sanitation Data'!$H$10,0,10*ROW('Sanitation Data'!H158)),NA())</f>
        <v>#N/A</v>
      </c>
      <c r="AS164" s="92" t="e">
        <f ca="true">+IF(AND(ISNUMBER(OFFSET('Sanitation Data'!$H$11,0,10*ROW('Sanitation Data'!H158))),'Data Summary'!DH164="Yes"),OFFSET('Sanitation Data'!$H$11,0,10*ROW('Sanitation Data'!H158)),NA())</f>
        <v>#N/A</v>
      </c>
      <c r="AT164" s="92" t="e">
        <f ca="true">+IF(AND(ISNUMBER(OFFSET('Sanitation Data'!$H$12,0,10*ROW('Sanitation Data'!H158))),'Data Summary'!DI164="Yes"),OFFSET('Sanitation Data'!$H$12,0,10*ROW('Sanitation Data'!H158)),NA())</f>
        <v>#N/A</v>
      </c>
      <c r="AU164" s="92" t="e">
        <f ca="true">+IF(AND(ISNUMBER(OFFSET('Sanitation Data'!$I$4,0,10*ROW('Sanitation Data'!I158))),'Data Summary'!DJ164="Yes"),100-OFFSET('Sanitation Data'!$I$4,0,10*ROW('Sanitation Data'!I158)),NA())</f>
        <v>#N/A</v>
      </c>
      <c r="AV164" s="92" t="e">
        <f ca="true">+IF(AND(ISNUMBER(OFFSET('Sanitation Data'!$I$6,0,10*ROW('Sanitation Data'!I158))),'Data Summary'!DK164="Yes"),OFFSET('Sanitation Data'!$I$6,0,10*ROW('Sanitation Data'!I158)),NA())</f>
        <v>#N/A</v>
      </c>
      <c r="AW164" s="92" t="e">
        <f ca="true">+IF(AND(ISNUMBER(OFFSET('Sanitation Data'!$I$10,0,10*ROW('Sanitation Data'!I158))),'Data Summary'!DL164="Yes"),OFFSET('Sanitation Data'!$I$10,0,10*ROW('Sanitation Data'!I158)),NA())</f>
        <v>#N/A</v>
      </c>
      <c r="AX164" s="92" t="e">
        <f ca="true">+IF(AND(ISNUMBER(OFFSET('Sanitation Data'!$I$11,0,10*ROW('Sanitation Data'!I158))),'Data Summary'!DM164="Yes"),OFFSET('Sanitation Data'!$I$11,0,10*ROW('Sanitation Data'!I158)),NA())</f>
        <v>#N/A</v>
      </c>
      <c r="AY164" s="92" t="e">
        <f ca="true">+IF(AND(ISNUMBER(OFFSET('Sanitation Data'!$I$12,0,10*ROW('Sanitation Data'!I158))),'Data Summary'!DN164="Yes"),OFFSET('Sanitation Data'!$I$12,0,10*ROW('Sanitation Data'!I158)),NA())</f>
        <v>#N/A</v>
      </c>
      <c r="AZ164" s="93" t="e">
        <f ca="true">+IF(AND(ISNUMBER(OFFSET('Hygiene Data'!$D$5,0,10*ROW('Hygiene Data'!D158))),'Data Summary'!DO164="Yes"),OFFSET('Hygiene Data'!$D$5,0,10*ROW('Hygiene Data'!D158)),NA())</f>
        <v>#N/A</v>
      </c>
      <c r="BA164" s="93" t="e">
        <f ca="true">+IF(AND(ISNUMBER(OFFSET('Hygiene Data'!$D$7,0,10*ROW('Hygiene Data'!D158))),'Data Summary'!DP164="Yes"),OFFSET('Hygiene Data'!$D$7,0,10*ROW('Hygiene Data'!D158)),NA())</f>
        <v>#N/A</v>
      </c>
      <c r="BB164" s="93" t="e">
        <f ca="true">+IF(AND(ISNUMBER(OFFSET('Hygiene Data'!$D$9,0,10*ROW('Hygiene Data'!D158))),'Data Summary'!DQ164="Yes"),OFFSET('Hygiene Data'!$D$9,0,10*ROW('Hygiene Data'!D158)),NA())</f>
        <v>#N/A</v>
      </c>
      <c r="BC164" s="93" t="e">
        <f ca="true">+IF(AND(ISNUMBER(OFFSET('Hygiene Data'!$E$5,0,10*ROW('Hygiene Data'!E158))),'Data Summary'!DR164="Yes"),OFFSET('Hygiene Data'!$E$5,0,10*ROW('Hygiene Data'!E158)),NA())</f>
        <v>#N/A</v>
      </c>
      <c r="BD164" s="93" t="e">
        <f ca="true">+IF(AND(ISNUMBER(OFFSET('Hygiene Data'!$E$7,0,10*ROW('Hygiene Data'!E158))),'Data Summary'!DS164="Yes"),OFFSET('Hygiene Data'!$E$7,0,10*ROW('Hygiene Data'!E158)),NA())</f>
        <v>#N/A</v>
      </c>
      <c r="BE164" s="93" t="e">
        <f ca="true">+IF(AND(ISNUMBER(OFFSET('Hygiene Data'!$E$9,0,10*ROW('Hygiene Data'!E158))),'Data Summary'!DT164="Yes"),OFFSET('Hygiene Data'!$E$9,0,10*ROW('Hygiene Data'!E158)),NA())</f>
        <v>#N/A</v>
      </c>
      <c r="BF164" s="93" t="e">
        <f ca="true">+IF(AND(ISNUMBER(OFFSET('Hygiene Data'!$F$5,0,10*ROW('Hygiene Data'!F158))),'Data Summary'!DU164="Yes"),OFFSET('Hygiene Data'!$F$5,0,10*ROW('Hygiene Data'!F158)),NA())</f>
        <v>#N/A</v>
      </c>
      <c r="BG164" s="93" t="e">
        <f ca="true">+IF(AND(ISNUMBER(OFFSET('Hygiene Data'!$F$7,0,10*ROW('Hygiene Data'!F158))),'Data Summary'!DV164="Yes"),OFFSET('Hygiene Data'!$F$7,0,10*ROW('Hygiene Data'!F158)),NA())</f>
        <v>#N/A</v>
      </c>
      <c r="BH164" s="93" t="e">
        <f ca="true">+IF(AND(ISNUMBER(OFFSET('Hygiene Data'!$F$9,0,10*ROW('Hygiene Data'!F158))),'Data Summary'!DW164="Yes"),OFFSET('Hygiene Data'!$F$9,0,10*ROW('Hygiene Data'!F158)),NA())</f>
        <v>#N/A</v>
      </c>
      <c r="BI164" s="93" t="e">
        <f ca="true">+IF(AND(ISNUMBER(OFFSET('Hygiene Data'!$G$5,0,10*ROW('Hygiene Data'!G158))),'Data Summary'!DX164="Yes"),OFFSET('Hygiene Data'!$G$5,0,10*ROW('Hygiene Data'!G158)),NA())</f>
        <v>#N/A</v>
      </c>
      <c r="BJ164" s="93" t="e">
        <f ca="true">+IF(AND(ISNUMBER(OFFSET('Hygiene Data'!$G$7,0,10*ROW('Hygiene Data'!G158))),'Data Summary'!DY164="Yes"),OFFSET('Hygiene Data'!$G$7,0,10*ROW('Hygiene Data'!G158)),NA())</f>
        <v>#N/A</v>
      </c>
      <c r="BK164" s="93" t="e">
        <f ca="true">+IF(AND(ISNUMBER(OFFSET('Hygiene Data'!$G$9,0,10*ROW('Hygiene Data'!G158))),'Data Summary'!DZ164="Yes"),OFFSET('Hygiene Data'!$G$9,0,10*ROW('Hygiene Data'!G158)),NA())</f>
        <v>#N/A</v>
      </c>
      <c r="BL164" s="93" t="e">
        <f ca="true">+IF(AND(ISNUMBER(OFFSET('Hygiene Data'!$H$5,0,10*ROW('Hygiene Data'!H158))),'Data Summary'!EA164="Yes"),OFFSET('Hygiene Data'!$H$5,0,10*ROW('Hygiene Data'!H158)),NA())</f>
        <v>#N/A</v>
      </c>
      <c r="BM164" s="93" t="e">
        <f ca="true">+IF(AND(ISNUMBER(OFFSET('Hygiene Data'!$H$7,0,10*ROW('Hygiene Data'!H158))),'Data Summary'!EB164="Yes"),OFFSET('Hygiene Data'!$H$7,0,10*ROW('Hygiene Data'!H158)),NA())</f>
        <v>#N/A</v>
      </c>
      <c r="BN164" s="93" t="e">
        <f ca="true">+IF(AND(ISNUMBER(OFFSET('Hygiene Data'!$H$9,0,10*ROW('Hygiene Data'!H158))),'Data Summary'!EC164="Yes"),OFFSET('Hygiene Data'!$H$9,0,10*ROW('Hygiene Data'!H158)),NA())</f>
        <v>#N/A</v>
      </c>
      <c r="BO164" s="93" t="e">
        <f ca="true">+IF(AND(ISNUMBER(OFFSET('Hygiene Data'!$I$5,0,10*ROW('Hygiene Data'!I158))),'Data Summary'!ED164="Yes"),OFFSET('Hygiene Data'!$I$5,0,10*ROW('Hygiene Data'!I158)),NA())</f>
        <v>#N/A</v>
      </c>
      <c r="BP164" s="93" t="e">
        <f ca="true">+IF(AND(ISNUMBER(OFFSET('Hygiene Data'!$I$7,0,10*ROW('Hygiene Data'!I158))),'Data Summary'!EE164="Yes"),OFFSET('Hygiene Data'!$I$7,0,10*ROW('Hygiene Data'!I158)),NA())</f>
        <v>#N/A</v>
      </c>
      <c r="BQ164" s="93" t="e">
        <f ca="true">+IF(AND(ISNUMBER(OFFSET('Hygiene Data'!$I$9,0,10*ROW('Hygiene Data'!I158))),'Data Summary'!EF164="Yes"),OFFSET('Hygiene Data'!$I$9,0,10*ROW('Hygiene Data'!I158)),NA())</f>
        <v>#N/A</v>
      </c>
    </row>
    <row xmlns:x14ac="http://schemas.microsoft.com/office/spreadsheetml/2009/9/ac" r="165" x14ac:dyDescent="0.2">
      <c r="A165" s="325" t="e">
        <f ca="true">+RIGHT('Data Summary'!A165,LEN('Data Summary'!A165)-9)</f>
        <v>#VALUE!</v>
      </c>
      <c r="B165" s="35" t="str">
        <f ca="true">+IF(ISTEXT('Data Summary'!B165),'Data Summary'!B165,"")</f>
        <v/>
      </c>
      <c r="C165" s="324" t="e">
        <f ca="true">+VALUE('Data Summary'!C165)</f>
        <v>#VALUE!</v>
      </c>
      <c r="D165" s="91" t="e">
        <f ca="true">+IF(AND(ISNUMBER(OFFSET('Water Data'!$D$4,0,10*ROW('Water Data'!D159))),'Data Summary'!BS165="Yes"),100-OFFSET('Water Data'!$D$4,0,10*ROW('Water Data'!D159)),NA())</f>
        <v>#N/A</v>
      </c>
      <c r="E165" s="91" t="e">
        <f ca="true">+IF(AND(ISNUMBER(OFFSET('Water Data'!$D$6,0,10*ROW('Water Data'!D159))),'Data Summary'!BT165="Yes"),OFFSET('Water Data'!$D$6,0,10*ROW('Water Data'!D159)),NA())</f>
        <v>#N/A</v>
      </c>
      <c r="F165" s="91" t="e">
        <f ca="true">+IF(AND(ISNUMBER(OFFSET('Water Data'!$D$9,0,10*ROW('Water Data'!D159))),'Data Summary'!BU165="Yes"),OFFSET('Water Data'!$D$9,0,10*ROW('Water Data'!D159)),NA())</f>
        <v>#N/A</v>
      </c>
      <c r="G165" s="91" t="e">
        <f ca="true">+IF(AND(ISNUMBER(OFFSET('Water Data'!$E$4,0,10*ROW('Water Data'!E159))),'Data Summary'!BV165="Yes"),100-OFFSET('Water Data'!$E$4,0,10*ROW('Water Data'!E159)),NA())</f>
        <v>#N/A</v>
      </c>
      <c r="H165" s="91" t="e">
        <f ca="true">+IF(AND(ISNUMBER(OFFSET('Water Data'!$E$6,0,10*ROW('Water Data'!E159))),'Data Summary'!BW165="Yes"),OFFSET('Water Data'!$E$6,0,10*ROW('Water Data'!E159)),NA())</f>
        <v>#N/A</v>
      </c>
      <c r="I165" s="91" t="e">
        <f ca="true">+IF(AND(ISNUMBER(OFFSET('Water Data'!$E$9,0,10*ROW('Water Data'!E159))),'Data Summary'!BX165="Yes"),OFFSET('Water Data'!$E$9,0,10*ROW('Water Data'!E159)),NA())</f>
        <v>#N/A</v>
      </c>
      <c r="J165" s="91" t="e">
        <f ca="true">+IF(AND(ISNUMBER(OFFSET('Water Data'!$F$4,0,10*ROW('Water Data'!F159))),'Data Summary'!BY165="Yes"),100-OFFSET('Water Data'!$F$4,0,10*ROW('Water Data'!F159)),NA())</f>
        <v>#N/A</v>
      </c>
      <c r="K165" s="91" t="e">
        <f ca="true">+IF(AND(ISNUMBER(OFFSET('Water Data'!$F$6,0,10*ROW('Water Data'!F159))),'Data Summary'!BZ165="Yes"),OFFSET('Water Data'!$F$6,0,10*ROW('Water Data'!F159)),NA())</f>
        <v>#N/A</v>
      </c>
      <c r="L165" s="91" t="e">
        <f ca="true">+IF(AND(ISNUMBER(OFFSET('Water Data'!$F$9,0,10*ROW('Water Data'!F159))),'Data Summary'!CA165="Yes"),OFFSET('Water Data'!$F$9,0,10*ROW('Water Data'!F159)),NA())</f>
        <v>#N/A</v>
      </c>
      <c r="M165" s="91" t="e">
        <f ca="true">+IF(AND(ISNUMBER(OFFSET('Water Data'!$G$4,0,10*ROW('Water Data'!G159))),'Data Summary'!CB165="Yes"),100-OFFSET('Water Data'!$G$4,0,10*ROW('Water Data'!G159)),NA())</f>
        <v>#N/A</v>
      </c>
      <c r="N165" s="91" t="e">
        <f ca="true">+IF(AND(ISNUMBER(OFFSET('Water Data'!$G$6,0,10*ROW('Water Data'!G159))),'Data Summary'!CC165="Yes"),OFFSET('Water Data'!$G$6,0,10*ROW('Water Data'!G159)),NA())</f>
        <v>#N/A</v>
      </c>
      <c r="O165" s="91" t="e">
        <f ca="true">+IF(AND(ISNUMBER(OFFSET('Water Data'!$G$9,0,10*ROW('Water Data'!G159))),'Data Summary'!CD165="Yes"),OFFSET('Water Data'!$G$9,0,10*ROW('Water Data'!G159)),NA())</f>
        <v>#N/A</v>
      </c>
      <c r="P165" s="91" t="e">
        <f ca="true">+IF(AND(ISNUMBER(OFFSET('Water Data'!$H$4,0,10*ROW('Water Data'!H159))),'Data Summary'!CE165="Yes"),100-OFFSET('Water Data'!$H$4,0,10*ROW('Water Data'!H159)),NA())</f>
        <v>#N/A</v>
      </c>
      <c r="Q165" s="91" t="e">
        <f ca="true">+IF(AND(ISNUMBER(OFFSET('Water Data'!$H$6,0,10*ROW('Water Data'!H159))),'Data Summary'!CF165="Yes"),OFFSET('Water Data'!$H$6,0,10*ROW('Water Data'!H159)),NA())</f>
        <v>#N/A</v>
      </c>
      <c r="R165" s="91" t="e">
        <f ca="true">+IF(AND(ISNUMBER(OFFSET('Water Data'!$H$9,0,10*ROW('Water Data'!H159))),'Data Summary'!CG165="Yes"),OFFSET('Water Data'!$H$9,0,10*ROW('Water Data'!H159)),NA())</f>
        <v>#N/A</v>
      </c>
      <c r="S165" s="91" t="e">
        <f ca="true">+IF(AND(ISNUMBER(OFFSET('Water Data'!$I$4,0,10*ROW('Water Data'!I159))),'Data Summary'!CH165="Yes"),100-OFFSET('Water Data'!$I$4,0,10*ROW('Water Data'!I159)),NA())</f>
        <v>#N/A</v>
      </c>
      <c r="T165" s="91" t="e">
        <f ca="true">+IF(AND(ISNUMBER(OFFSET('Water Data'!$I$6,0,10*ROW('Water Data'!I159))),'Data Summary'!CI165="Yes"),OFFSET('Water Data'!$I$6,0,10*ROW('Water Data'!I159)),NA())</f>
        <v>#N/A</v>
      </c>
      <c r="U165" s="91" t="e">
        <f ca="true">+IF(AND(ISNUMBER(OFFSET('Water Data'!$I$9,0,10*ROW('Water Data'!I159))),'Data Summary'!CJ165="Yes"),OFFSET('Water Data'!$I$9,0,10*ROW('Water Data'!I159)),NA())</f>
        <v>#N/A</v>
      </c>
      <c r="V165" s="92" t="e">
        <f ca="true">+IF(AND(ISNUMBER(OFFSET('Sanitation Data'!$D$4,0,10*ROW('Sanitation Data'!D159))),'Data Summary'!CK165="Yes"),100-OFFSET('Sanitation Data'!$D$4,0,10*ROW('Sanitation Data'!D159)),NA())</f>
        <v>#N/A</v>
      </c>
      <c r="W165" s="92" t="e">
        <f ca="true">+IF(AND(ISNUMBER(OFFSET('Sanitation Data'!$D$6,0,10*ROW('Sanitation Data'!D159))),'Data Summary'!CL165="Yes"),OFFSET('Sanitation Data'!$D$6,0,10*ROW('Sanitation Data'!D159)),NA())</f>
        <v>#N/A</v>
      </c>
      <c r="X165" s="92" t="e">
        <f ca="true">+IF(AND(ISNUMBER(OFFSET('Sanitation Data'!$D$10,0,10*ROW('Sanitation Data'!D159))),'Data Summary'!CM165="Yes"),OFFSET('Sanitation Data'!$D$10,0,10*ROW('Sanitation Data'!D159)),NA())</f>
        <v>#N/A</v>
      </c>
      <c r="Y165" s="92" t="e">
        <f ca="true">+IF(AND(ISNUMBER(OFFSET('Sanitation Data'!$D$11,0,10*ROW('Sanitation Data'!D159))),'Data Summary'!CN165="Yes"),OFFSET('Sanitation Data'!$D$11,0,10*ROW('Sanitation Data'!D159)),NA())</f>
        <v>#N/A</v>
      </c>
      <c r="Z165" s="92" t="e">
        <f ca="true">+IF(AND(ISNUMBER(OFFSET('Sanitation Data'!$D$12,0,10*ROW('Sanitation Data'!D159))),'Data Summary'!CO165="Yes"),OFFSET('Sanitation Data'!$D$12,0,10*ROW('Sanitation Data'!D159)),NA())</f>
        <v>#N/A</v>
      </c>
      <c r="AA165" s="92" t="e">
        <f ca="true">+IF(AND(ISNUMBER(OFFSET('Sanitation Data'!$E$4,0,10*ROW('Sanitation Data'!E159))),'Data Summary'!CP165="Yes"),100-OFFSET('Sanitation Data'!$E$4,0,10*ROW('Sanitation Data'!E159)),NA())</f>
        <v>#N/A</v>
      </c>
      <c r="AB165" s="92" t="e">
        <f ca="true">+IF(AND(ISNUMBER(OFFSET('Sanitation Data'!$E$6,0,10*ROW('Sanitation Data'!E159))),'Data Summary'!CQ165="Yes"),OFFSET('Sanitation Data'!$E$6,0,10*ROW('Sanitation Data'!E159)),NA())</f>
        <v>#N/A</v>
      </c>
      <c r="AC165" s="92" t="e">
        <f ca="true">+IF(AND(ISNUMBER(OFFSET('Sanitation Data'!$E$10,0,10*ROW('Sanitation Data'!E159))),'Data Summary'!CR165="Yes"),OFFSET('Sanitation Data'!$E$10,0,10*ROW('Sanitation Data'!E159)),NA())</f>
        <v>#N/A</v>
      </c>
      <c r="AD165" s="92" t="e">
        <f ca="true">+IF(AND(ISNUMBER(OFFSET('Sanitation Data'!$E$11,0,10*ROW('Sanitation Data'!E159))),'Data Summary'!CS165="Yes"),OFFSET('Sanitation Data'!$E$11,0,10*ROW('Sanitation Data'!E159)),NA())</f>
        <v>#N/A</v>
      </c>
      <c r="AE165" s="92" t="e">
        <f ca="true">+IF(AND(ISNUMBER(OFFSET('Sanitation Data'!$E$12,0,10*ROW('Sanitation Data'!E159))),'Data Summary'!CT165="Yes"),OFFSET('Sanitation Data'!$E$12,0,10*ROW('Sanitation Data'!E159)),NA())</f>
        <v>#N/A</v>
      </c>
      <c r="AF165" s="92" t="e">
        <f ca="true">+IF(AND(ISNUMBER(OFFSET('Sanitation Data'!$F$4,0,10*ROW('Sanitation Data'!F159))),'Data Summary'!CU165="Yes"),100-OFFSET('Sanitation Data'!$F$4,0,10*ROW('Sanitation Data'!F159)),NA())</f>
        <v>#N/A</v>
      </c>
      <c r="AG165" s="92" t="e">
        <f ca="true">+IF(AND(ISNUMBER(OFFSET('Sanitation Data'!$F$6,0,10*ROW('Sanitation Data'!F159))),'Data Summary'!CV165="Yes"),OFFSET('Sanitation Data'!$F$6,0,10*ROW('Sanitation Data'!F159)),NA())</f>
        <v>#N/A</v>
      </c>
      <c r="AH165" s="92" t="e">
        <f ca="true">+IF(AND(ISNUMBER(OFFSET('Sanitation Data'!$F$10,0,10*ROW('Sanitation Data'!F159))),'Data Summary'!CW165="Yes"),OFFSET('Sanitation Data'!$F$10,0,10*ROW('Sanitation Data'!F159)),NA())</f>
        <v>#N/A</v>
      </c>
      <c r="AI165" s="92" t="e">
        <f ca="true">+IF(AND(ISNUMBER(OFFSET('Sanitation Data'!$F$11,0,10*ROW('Sanitation Data'!F159))),'Data Summary'!CX165="Yes"),OFFSET('Sanitation Data'!$F$11,0,10*ROW('Sanitation Data'!F159)),NA())</f>
        <v>#N/A</v>
      </c>
      <c r="AJ165" s="92" t="e">
        <f ca="true">+IF(AND(ISNUMBER(OFFSET('Sanitation Data'!$F$12,0,10*ROW('Sanitation Data'!F159))),'Data Summary'!CY165="Yes"),OFFSET('Sanitation Data'!$F$12,0,10*ROW('Sanitation Data'!F159)),NA())</f>
        <v>#N/A</v>
      </c>
      <c r="AK165" s="92" t="e">
        <f ca="true">+IF(AND(ISNUMBER(OFFSET('Sanitation Data'!$G$4,0,10*ROW('Sanitation Data'!G159))),'Data Summary'!CZ165="Yes"),100-OFFSET('Sanitation Data'!$G$4,0,10*ROW('Sanitation Data'!G159)),NA())</f>
        <v>#N/A</v>
      </c>
      <c r="AL165" s="92" t="e">
        <f ca="true">+IF(AND(ISNUMBER(OFFSET('Sanitation Data'!$G$6,0,10*ROW('Sanitation Data'!G159))),'Data Summary'!DA165="Yes"),OFFSET('Sanitation Data'!$G$6,0,10*ROW('Sanitation Data'!G159)),NA())</f>
        <v>#N/A</v>
      </c>
      <c r="AM165" s="92" t="e">
        <f ca="true">+IF(AND(ISNUMBER(OFFSET('Sanitation Data'!$G$10,0,10*ROW('Sanitation Data'!G159))),'Data Summary'!DB165="Yes"),OFFSET('Sanitation Data'!$G$10,0,10*ROW('Sanitation Data'!G159)),NA())</f>
        <v>#N/A</v>
      </c>
      <c r="AN165" s="92" t="e">
        <f ca="true">+IF(AND(ISNUMBER(OFFSET('Sanitation Data'!$G$11,0,10*ROW('Sanitation Data'!G159))),'Data Summary'!DC165="Yes"),OFFSET('Sanitation Data'!$G$11,0,10*ROW('Sanitation Data'!G159)),NA())</f>
        <v>#N/A</v>
      </c>
      <c r="AO165" s="92" t="e">
        <f ca="true">+IF(AND(ISNUMBER(OFFSET('Sanitation Data'!$G$12,0,10*ROW('Sanitation Data'!G159))),'Data Summary'!DD165="Yes"),OFFSET('Sanitation Data'!$G$12,0,10*ROW('Sanitation Data'!G159)),NA())</f>
        <v>#N/A</v>
      </c>
      <c r="AP165" s="92" t="e">
        <f ca="true">+IF(AND(ISNUMBER(OFFSET('Sanitation Data'!$H$4,0,10*ROW('Sanitation Data'!H159))),'Data Summary'!DE165="Yes"),100-OFFSET('Sanitation Data'!$H$4,0,10*ROW('Sanitation Data'!H159)),NA())</f>
        <v>#N/A</v>
      </c>
      <c r="AQ165" s="92" t="e">
        <f ca="true">+IF(AND(ISNUMBER(OFFSET('Sanitation Data'!$H$6,0,10*ROW('Sanitation Data'!H159))),'Data Summary'!DF165="Yes"),OFFSET('Sanitation Data'!$H$6,0,10*ROW('Sanitation Data'!H159)),NA())</f>
        <v>#N/A</v>
      </c>
      <c r="AR165" s="92" t="e">
        <f ca="true">+IF(AND(ISNUMBER(OFFSET('Sanitation Data'!$H$10,0,10*ROW('Sanitation Data'!H159))),'Data Summary'!DG165="Yes"),OFFSET('Sanitation Data'!$H$10,0,10*ROW('Sanitation Data'!H159)),NA())</f>
        <v>#N/A</v>
      </c>
      <c r="AS165" s="92" t="e">
        <f ca="true">+IF(AND(ISNUMBER(OFFSET('Sanitation Data'!$H$11,0,10*ROW('Sanitation Data'!H159))),'Data Summary'!DH165="Yes"),OFFSET('Sanitation Data'!$H$11,0,10*ROW('Sanitation Data'!H159)),NA())</f>
        <v>#N/A</v>
      </c>
      <c r="AT165" s="92" t="e">
        <f ca="true">+IF(AND(ISNUMBER(OFFSET('Sanitation Data'!$H$12,0,10*ROW('Sanitation Data'!H159))),'Data Summary'!DI165="Yes"),OFFSET('Sanitation Data'!$H$12,0,10*ROW('Sanitation Data'!H159)),NA())</f>
        <v>#N/A</v>
      </c>
      <c r="AU165" s="92" t="e">
        <f ca="true">+IF(AND(ISNUMBER(OFFSET('Sanitation Data'!$I$4,0,10*ROW('Sanitation Data'!I159))),'Data Summary'!DJ165="Yes"),100-OFFSET('Sanitation Data'!$I$4,0,10*ROW('Sanitation Data'!I159)),NA())</f>
        <v>#N/A</v>
      </c>
      <c r="AV165" s="92" t="e">
        <f ca="true">+IF(AND(ISNUMBER(OFFSET('Sanitation Data'!$I$6,0,10*ROW('Sanitation Data'!I159))),'Data Summary'!DK165="Yes"),OFFSET('Sanitation Data'!$I$6,0,10*ROW('Sanitation Data'!I159)),NA())</f>
        <v>#N/A</v>
      </c>
      <c r="AW165" s="92" t="e">
        <f ca="true">+IF(AND(ISNUMBER(OFFSET('Sanitation Data'!$I$10,0,10*ROW('Sanitation Data'!I159))),'Data Summary'!DL165="Yes"),OFFSET('Sanitation Data'!$I$10,0,10*ROW('Sanitation Data'!I159)),NA())</f>
        <v>#N/A</v>
      </c>
      <c r="AX165" s="92" t="e">
        <f ca="true">+IF(AND(ISNUMBER(OFFSET('Sanitation Data'!$I$11,0,10*ROW('Sanitation Data'!I159))),'Data Summary'!DM165="Yes"),OFFSET('Sanitation Data'!$I$11,0,10*ROW('Sanitation Data'!I159)),NA())</f>
        <v>#N/A</v>
      </c>
      <c r="AY165" s="92" t="e">
        <f ca="true">+IF(AND(ISNUMBER(OFFSET('Sanitation Data'!$I$12,0,10*ROW('Sanitation Data'!I159))),'Data Summary'!DN165="Yes"),OFFSET('Sanitation Data'!$I$12,0,10*ROW('Sanitation Data'!I159)),NA())</f>
        <v>#N/A</v>
      </c>
      <c r="AZ165" s="93" t="e">
        <f ca="true">+IF(AND(ISNUMBER(OFFSET('Hygiene Data'!$D$5,0,10*ROW('Hygiene Data'!D159))),'Data Summary'!DO165="Yes"),OFFSET('Hygiene Data'!$D$5,0,10*ROW('Hygiene Data'!D159)),NA())</f>
        <v>#N/A</v>
      </c>
      <c r="BA165" s="93" t="e">
        <f ca="true">+IF(AND(ISNUMBER(OFFSET('Hygiene Data'!$D$7,0,10*ROW('Hygiene Data'!D159))),'Data Summary'!DP165="Yes"),OFFSET('Hygiene Data'!$D$7,0,10*ROW('Hygiene Data'!D159)),NA())</f>
        <v>#N/A</v>
      </c>
      <c r="BB165" s="93" t="e">
        <f ca="true">+IF(AND(ISNUMBER(OFFSET('Hygiene Data'!$D$9,0,10*ROW('Hygiene Data'!D159))),'Data Summary'!DQ165="Yes"),OFFSET('Hygiene Data'!$D$9,0,10*ROW('Hygiene Data'!D159)),NA())</f>
        <v>#N/A</v>
      </c>
      <c r="BC165" s="93" t="e">
        <f ca="true">+IF(AND(ISNUMBER(OFFSET('Hygiene Data'!$E$5,0,10*ROW('Hygiene Data'!E159))),'Data Summary'!DR165="Yes"),OFFSET('Hygiene Data'!$E$5,0,10*ROW('Hygiene Data'!E159)),NA())</f>
        <v>#N/A</v>
      </c>
      <c r="BD165" s="93" t="e">
        <f ca="true">+IF(AND(ISNUMBER(OFFSET('Hygiene Data'!$E$7,0,10*ROW('Hygiene Data'!E159))),'Data Summary'!DS165="Yes"),OFFSET('Hygiene Data'!$E$7,0,10*ROW('Hygiene Data'!E159)),NA())</f>
        <v>#N/A</v>
      </c>
      <c r="BE165" s="93" t="e">
        <f ca="true">+IF(AND(ISNUMBER(OFFSET('Hygiene Data'!$E$9,0,10*ROW('Hygiene Data'!E159))),'Data Summary'!DT165="Yes"),OFFSET('Hygiene Data'!$E$9,0,10*ROW('Hygiene Data'!E159)),NA())</f>
        <v>#N/A</v>
      </c>
      <c r="BF165" s="93" t="e">
        <f ca="true">+IF(AND(ISNUMBER(OFFSET('Hygiene Data'!$F$5,0,10*ROW('Hygiene Data'!F159))),'Data Summary'!DU165="Yes"),OFFSET('Hygiene Data'!$F$5,0,10*ROW('Hygiene Data'!F159)),NA())</f>
        <v>#N/A</v>
      </c>
      <c r="BG165" s="93" t="e">
        <f ca="true">+IF(AND(ISNUMBER(OFFSET('Hygiene Data'!$F$7,0,10*ROW('Hygiene Data'!F159))),'Data Summary'!DV165="Yes"),OFFSET('Hygiene Data'!$F$7,0,10*ROW('Hygiene Data'!F159)),NA())</f>
        <v>#N/A</v>
      </c>
      <c r="BH165" s="93" t="e">
        <f ca="true">+IF(AND(ISNUMBER(OFFSET('Hygiene Data'!$F$9,0,10*ROW('Hygiene Data'!F159))),'Data Summary'!DW165="Yes"),OFFSET('Hygiene Data'!$F$9,0,10*ROW('Hygiene Data'!F159)),NA())</f>
        <v>#N/A</v>
      </c>
      <c r="BI165" s="93" t="e">
        <f ca="true">+IF(AND(ISNUMBER(OFFSET('Hygiene Data'!$G$5,0,10*ROW('Hygiene Data'!G159))),'Data Summary'!DX165="Yes"),OFFSET('Hygiene Data'!$G$5,0,10*ROW('Hygiene Data'!G159)),NA())</f>
        <v>#N/A</v>
      </c>
      <c r="BJ165" s="93" t="e">
        <f ca="true">+IF(AND(ISNUMBER(OFFSET('Hygiene Data'!$G$7,0,10*ROW('Hygiene Data'!G159))),'Data Summary'!DY165="Yes"),OFFSET('Hygiene Data'!$G$7,0,10*ROW('Hygiene Data'!G159)),NA())</f>
        <v>#N/A</v>
      </c>
      <c r="BK165" s="93" t="e">
        <f ca="true">+IF(AND(ISNUMBER(OFFSET('Hygiene Data'!$G$9,0,10*ROW('Hygiene Data'!G159))),'Data Summary'!DZ165="Yes"),OFFSET('Hygiene Data'!$G$9,0,10*ROW('Hygiene Data'!G159)),NA())</f>
        <v>#N/A</v>
      </c>
      <c r="BL165" s="93" t="e">
        <f ca="true">+IF(AND(ISNUMBER(OFFSET('Hygiene Data'!$H$5,0,10*ROW('Hygiene Data'!H159))),'Data Summary'!EA165="Yes"),OFFSET('Hygiene Data'!$H$5,0,10*ROW('Hygiene Data'!H159)),NA())</f>
        <v>#N/A</v>
      </c>
      <c r="BM165" s="93" t="e">
        <f ca="true">+IF(AND(ISNUMBER(OFFSET('Hygiene Data'!$H$7,0,10*ROW('Hygiene Data'!H159))),'Data Summary'!EB165="Yes"),OFFSET('Hygiene Data'!$H$7,0,10*ROW('Hygiene Data'!H159)),NA())</f>
        <v>#N/A</v>
      </c>
      <c r="BN165" s="93" t="e">
        <f ca="true">+IF(AND(ISNUMBER(OFFSET('Hygiene Data'!$H$9,0,10*ROW('Hygiene Data'!H159))),'Data Summary'!EC165="Yes"),OFFSET('Hygiene Data'!$H$9,0,10*ROW('Hygiene Data'!H159)),NA())</f>
        <v>#N/A</v>
      </c>
      <c r="BO165" s="93" t="e">
        <f ca="true">+IF(AND(ISNUMBER(OFFSET('Hygiene Data'!$I$5,0,10*ROW('Hygiene Data'!I159))),'Data Summary'!ED165="Yes"),OFFSET('Hygiene Data'!$I$5,0,10*ROW('Hygiene Data'!I159)),NA())</f>
        <v>#N/A</v>
      </c>
      <c r="BP165" s="93" t="e">
        <f ca="true">+IF(AND(ISNUMBER(OFFSET('Hygiene Data'!$I$7,0,10*ROW('Hygiene Data'!I159))),'Data Summary'!EE165="Yes"),OFFSET('Hygiene Data'!$I$7,0,10*ROW('Hygiene Data'!I159)),NA())</f>
        <v>#N/A</v>
      </c>
      <c r="BQ165" s="93" t="e">
        <f ca="true">+IF(AND(ISNUMBER(OFFSET('Hygiene Data'!$I$9,0,10*ROW('Hygiene Data'!I159))),'Data Summary'!EF165="Yes"),OFFSET('Hygiene Data'!$I$9,0,10*ROW('Hygiene Data'!I159)),NA())</f>
        <v>#N/A</v>
      </c>
    </row>
    <row xmlns:x14ac="http://schemas.microsoft.com/office/spreadsheetml/2009/9/ac" r="166" x14ac:dyDescent="0.2">
      <c r="A166" s="325" t="e">
        <f ca="true">+RIGHT('Data Summary'!A166,LEN('Data Summary'!A166)-9)</f>
        <v>#VALUE!</v>
      </c>
      <c r="B166" s="35" t="str">
        <f ca="true">+IF(ISTEXT('Data Summary'!B166),'Data Summary'!B166,"")</f>
        <v/>
      </c>
      <c r="C166" s="324" t="e">
        <f ca="true">+VALUE('Data Summary'!C166)</f>
        <v>#VALUE!</v>
      </c>
      <c r="D166" s="91" t="e">
        <f ca="true">+IF(AND(ISNUMBER(OFFSET('Water Data'!$D$4,0,10*ROW('Water Data'!D160))),'Data Summary'!BS166="Yes"),100-OFFSET('Water Data'!$D$4,0,10*ROW('Water Data'!D160)),NA())</f>
        <v>#N/A</v>
      </c>
      <c r="E166" s="91" t="e">
        <f ca="true">+IF(AND(ISNUMBER(OFFSET('Water Data'!$D$6,0,10*ROW('Water Data'!D160))),'Data Summary'!BT166="Yes"),OFFSET('Water Data'!$D$6,0,10*ROW('Water Data'!D160)),NA())</f>
        <v>#N/A</v>
      </c>
      <c r="F166" s="91" t="e">
        <f ca="true">+IF(AND(ISNUMBER(OFFSET('Water Data'!$D$9,0,10*ROW('Water Data'!D160))),'Data Summary'!BU166="Yes"),OFFSET('Water Data'!$D$9,0,10*ROW('Water Data'!D160)),NA())</f>
        <v>#N/A</v>
      </c>
      <c r="G166" s="91" t="e">
        <f ca="true">+IF(AND(ISNUMBER(OFFSET('Water Data'!$E$4,0,10*ROW('Water Data'!E160))),'Data Summary'!BV166="Yes"),100-OFFSET('Water Data'!$E$4,0,10*ROW('Water Data'!E160)),NA())</f>
        <v>#N/A</v>
      </c>
      <c r="H166" s="91" t="e">
        <f ca="true">+IF(AND(ISNUMBER(OFFSET('Water Data'!$E$6,0,10*ROW('Water Data'!E160))),'Data Summary'!BW166="Yes"),OFFSET('Water Data'!$E$6,0,10*ROW('Water Data'!E160)),NA())</f>
        <v>#N/A</v>
      </c>
      <c r="I166" s="91" t="e">
        <f ca="true">+IF(AND(ISNUMBER(OFFSET('Water Data'!$E$9,0,10*ROW('Water Data'!E160))),'Data Summary'!BX166="Yes"),OFFSET('Water Data'!$E$9,0,10*ROW('Water Data'!E160)),NA())</f>
        <v>#N/A</v>
      </c>
      <c r="J166" s="91" t="e">
        <f ca="true">+IF(AND(ISNUMBER(OFFSET('Water Data'!$F$4,0,10*ROW('Water Data'!F160))),'Data Summary'!BY166="Yes"),100-OFFSET('Water Data'!$F$4,0,10*ROW('Water Data'!F160)),NA())</f>
        <v>#N/A</v>
      </c>
      <c r="K166" s="91" t="e">
        <f ca="true">+IF(AND(ISNUMBER(OFFSET('Water Data'!$F$6,0,10*ROW('Water Data'!F160))),'Data Summary'!BZ166="Yes"),OFFSET('Water Data'!$F$6,0,10*ROW('Water Data'!F160)),NA())</f>
        <v>#N/A</v>
      </c>
      <c r="L166" s="91" t="e">
        <f ca="true">+IF(AND(ISNUMBER(OFFSET('Water Data'!$F$9,0,10*ROW('Water Data'!F160))),'Data Summary'!CA166="Yes"),OFFSET('Water Data'!$F$9,0,10*ROW('Water Data'!F160)),NA())</f>
        <v>#N/A</v>
      </c>
      <c r="M166" s="91" t="e">
        <f ca="true">+IF(AND(ISNUMBER(OFFSET('Water Data'!$G$4,0,10*ROW('Water Data'!G160))),'Data Summary'!CB166="Yes"),100-OFFSET('Water Data'!$G$4,0,10*ROW('Water Data'!G160)),NA())</f>
        <v>#N/A</v>
      </c>
      <c r="N166" s="91" t="e">
        <f ca="true">+IF(AND(ISNUMBER(OFFSET('Water Data'!$G$6,0,10*ROW('Water Data'!G160))),'Data Summary'!CC166="Yes"),OFFSET('Water Data'!$G$6,0,10*ROW('Water Data'!G160)),NA())</f>
        <v>#N/A</v>
      </c>
      <c r="O166" s="91" t="e">
        <f ca="true">+IF(AND(ISNUMBER(OFFSET('Water Data'!$G$9,0,10*ROW('Water Data'!G160))),'Data Summary'!CD166="Yes"),OFFSET('Water Data'!$G$9,0,10*ROW('Water Data'!G160)),NA())</f>
        <v>#N/A</v>
      </c>
      <c r="P166" s="91" t="e">
        <f ca="true">+IF(AND(ISNUMBER(OFFSET('Water Data'!$H$4,0,10*ROW('Water Data'!H160))),'Data Summary'!CE166="Yes"),100-OFFSET('Water Data'!$H$4,0,10*ROW('Water Data'!H160)),NA())</f>
        <v>#N/A</v>
      </c>
      <c r="Q166" s="91" t="e">
        <f ca="true">+IF(AND(ISNUMBER(OFFSET('Water Data'!$H$6,0,10*ROW('Water Data'!H160))),'Data Summary'!CF166="Yes"),OFFSET('Water Data'!$H$6,0,10*ROW('Water Data'!H160)),NA())</f>
        <v>#N/A</v>
      </c>
      <c r="R166" s="91" t="e">
        <f ca="true">+IF(AND(ISNUMBER(OFFSET('Water Data'!$H$9,0,10*ROW('Water Data'!H160))),'Data Summary'!CG166="Yes"),OFFSET('Water Data'!$H$9,0,10*ROW('Water Data'!H160)),NA())</f>
        <v>#N/A</v>
      </c>
      <c r="S166" s="91" t="e">
        <f ca="true">+IF(AND(ISNUMBER(OFFSET('Water Data'!$I$4,0,10*ROW('Water Data'!I160))),'Data Summary'!CH166="Yes"),100-OFFSET('Water Data'!$I$4,0,10*ROW('Water Data'!I160)),NA())</f>
        <v>#N/A</v>
      </c>
      <c r="T166" s="91" t="e">
        <f ca="true">+IF(AND(ISNUMBER(OFFSET('Water Data'!$I$6,0,10*ROW('Water Data'!I160))),'Data Summary'!CI166="Yes"),OFFSET('Water Data'!$I$6,0,10*ROW('Water Data'!I160)),NA())</f>
        <v>#N/A</v>
      </c>
      <c r="U166" s="91" t="e">
        <f ca="true">+IF(AND(ISNUMBER(OFFSET('Water Data'!$I$9,0,10*ROW('Water Data'!I160))),'Data Summary'!CJ166="Yes"),OFFSET('Water Data'!$I$9,0,10*ROW('Water Data'!I160)),NA())</f>
        <v>#N/A</v>
      </c>
      <c r="V166" s="92" t="e">
        <f ca="true">+IF(AND(ISNUMBER(OFFSET('Sanitation Data'!$D$4,0,10*ROW('Sanitation Data'!D160))),'Data Summary'!CK166="Yes"),100-OFFSET('Sanitation Data'!$D$4,0,10*ROW('Sanitation Data'!D160)),NA())</f>
        <v>#N/A</v>
      </c>
      <c r="W166" s="92" t="e">
        <f ca="true">+IF(AND(ISNUMBER(OFFSET('Sanitation Data'!$D$6,0,10*ROW('Sanitation Data'!D160))),'Data Summary'!CL166="Yes"),OFFSET('Sanitation Data'!$D$6,0,10*ROW('Sanitation Data'!D160)),NA())</f>
        <v>#N/A</v>
      </c>
      <c r="X166" s="92" t="e">
        <f ca="true">+IF(AND(ISNUMBER(OFFSET('Sanitation Data'!$D$10,0,10*ROW('Sanitation Data'!D160))),'Data Summary'!CM166="Yes"),OFFSET('Sanitation Data'!$D$10,0,10*ROW('Sanitation Data'!D160)),NA())</f>
        <v>#N/A</v>
      </c>
      <c r="Y166" s="92" t="e">
        <f ca="true">+IF(AND(ISNUMBER(OFFSET('Sanitation Data'!$D$11,0,10*ROW('Sanitation Data'!D160))),'Data Summary'!CN166="Yes"),OFFSET('Sanitation Data'!$D$11,0,10*ROW('Sanitation Data'!D160)),NA())</f>
        <v>#N/A</v>
      </c>
      <c r="Z166" s="92" t="e">
        <f ca="true">+IF(AND(ISNUMBER(OFFSET('Sanitation Data'!$D$12,0,10*ROW('Sanitation Data'!D160))),'Data Summary'!CO166="Yes"),OFFSET('Sanitation Data'!$D$12,0,10*ROW('Sanitation Data'!D160)),NA())</f>
        <v>#N/A</v>
      </c>
      <c r="AA166" s="92" t="e">
        <f ca="true">+IF(AND(ISNUMBER(OFFSET('Sanitation Data'!$E$4,0,10*ROW('Sanitation Data'!E160))),'Data Summary'!CP166="Yes"),100-OFFSET('Sanitation Data'!$E$4,0,10*ROW('Sanitation Data'!E160)),NA())</f>
        <v>#N/A</v>
      </c>
      <c r="AB166" s="92" t="e">
        <f ca="true">+IF(AND(ISNUMBER(OFFSET('Sanitation Data'!$E$6,0,10*ROW('Sanitation Data'!E160))),'Data Summary'!CQ166="Yes"),OFFSET('Sanitation Data'!$E$6,0,10*ROW('Sanitation Data'!E160)),NA())</f>
        <v>#N/A</v>
      </c>
      <c r="AC166" s="92" t="e">
        <f ca="true">+IF(AND(ISNUMBER(OFFSET('Sanitation Data'!$E$10,0,10*ROW('Sanitation Data'!E160))),'Data Summary'!CR166="Yes"),OFFSET('Sanitation Data'!$E$10,0,10*ROW('Sanitation Data'!E160)),NA())</f>
        <v>#N/A</v>
      </c>
      <c r="AD166" s="92" t="e">
        <f ca="true">+IF(AND(ISNUMBER(OFFSET('Sanitation Data'!$E$11,0,10*ROW('Sanitation Data'!E160))),'Data Summary'!CS166="Yes"),OFFSET('Sanitation Data'!$E$11,0,10*ROW('Sanitation Data'!E160)),NA())</f>
        <v>#N/A</v>
      </c>
      <c r="AE166" s="92" t="e">
        <f ca="true">+IF(AND(ISNUMBER(OFFSET('Sanitation Data'!$E$12,0,10*ROW('Sanitation Data'!E160))),'Data Summary'!CT166="Yes"),OFFSET('Sanitation Data'!$E$12,0,10*ROW('Sanitation Data'!E160)),NA())</f>
        <v>#N/A</v>
      </c>
      <c r="AF166" s="92" t="e">
        <f ca="true">+IF(AND(ISNUMBER(OFFSET('Sanitation Data'!$F$4,0,10*ROW('Sanitation Data'!F160))),'Data Summary'!CU166="Yes"),100-OFFSET('Sanitation Data'!$F$4,0,10*ROW('Sanitation Data'!F160)),NA())</f>
        <v>#N/A</v>
      </c>
      <c r="AG166" s="92" t="e">
        <f ca="true">+IF(AND(ISNUMBER(OFFSET('Sanitation Data'!$F$6,0,10*ROW('Sanitation Data'!F160))),'Data Summary'!CV166="Yes"),OFFSET('Sanitation Data'!$F$6,0,10*ROW('Sanitation Data'!F160)),NA())</f>
        <v>#N/A</v>
      </c>
      <c r="AH166" s="92" t="e">
        <f ca="true">+IF(AND(ISNUMBER(OFFSET('Sanitation Data'!$F$10,0,10*ROW('Sanitation Data'!F160))),'Data Summary'!CW166="Yes"),OFFSET('Sanitation Data'!$F$10,0,10*ROW('Sanitation Data'!F160)),NA())</f>
        <v>#N/A</v>
      </c>
      <c r="AI166" s="92" t="e">
        <f ca="true">+IF(AND(ISNUMBER(OFFSET('Sanitation Data'!$F$11,0,10*ROW('Sanitation Data'!F160))),'Data Summary'!CX166="Yes"),OFFSET('Sanitation Data'!$F$11,0,10*ROW('Sanitation Data'!F160)),NA())</f>
        <v>#N/A</v>
      </c>
      <c r="AJ166" s="92" t="e">
        <f ca="true">+IF(AND(ISNUMBER(OFFSET('Sanitation Data'!$F$12,0,10*ROW('Sanitation Data'!F160))),'Data Summary'!CY166="Yes"),OFFSET('Sanitation Data'!$F$12,0,10*ROW('Sanitation Data'!F160)),NA())</f>
        <v>#N/A</v>
      </c>
      <c r="AK166" s="92" t="e">
        <f ca="true">+IF(AND(ISNUMBER(OFFSET('Sanitation Data'!$G$4,0,10*ROW('Sanitation Data'!G160))),'Data Summary'!CZ166="Yes"),100-OFFSET('Sanitation Data'!$G$4,0,10*ROW('Sanitation Data'!G160)),NA())</f>
        <v>#N/A</v>
      </c>
      <c r="AL166" s="92" t="e">
        <f ca="true">+IF(AND(ISNUMBER(OFFSET('Sanitation Data'!$G$6,0,10*ROW('Sanitation Data'!G160))),'Data Summary'!DA166="Yes"),OFFSET('Sanitation Data'!$G$6,0,10*ROW('Sanitation Data'!G160)),NA())</f>
        <v>#N/A</v>
      </c>
      <c r="AM166" s="92" t="e">
        <f ca="true">+IF(AND(ISNUMBER(OFFSET('Sanitation Data'!$G$10,0,10*ROW('Sanitation Data'!G160))),'Data Summary'!DB166="Yes"),OFFSET('Sanitation Data'!$G$10,0,10*ROW('Sanitation Data'!G160)),NA())</f>
        <v>#N/A</v>
      </c>
      <c r="AN166" s="92" t="e">
        <f ca="true">+IF(AND(ISNUMBER(OFFSET('Sanitation Data'!$G$11,0,10*ROW('Sanitation Data'!G160))),'Data Summary'!DC166="Yes"),OFFSET('Sanitation Data'!$G$11,0,10*ROW('Sanitation Data'!G160)),NA())</f>
        <v>#N/A</v>
      </c>
      <c r="AO166" s="92" t="e">
        <f ca="true">+IF(AND(ISNUMBER(OFFSET('Sanitation Data'!$G$12,0,10*ROW('Sanitation Data'!G160))),'Data Summary'!DD166="Yes"),OFFSET('Sanitation Data'!$G$12,0,10*ROW('Sanitation Data'!G160)),NA())</f>
        <v>#N/A</v>
      </c>
      <c r="AP166" s="92" t="e">
        <f ca="true">+IF(AND(ISNUMBER(OFFSET('Sanitation Data'!$H$4,0,10*ROW('Sanitation Data'!H160))),'Data Summary'!DE166="Yes"),100-OFFSET('Sanitation Data'!$H$4,0,10*ROW('Sanitation Data'!H160)),NA())</f>
        <v>#N/A</v>
      </c>
      <c r="AQ166" s="92" t="e">
        <f ca="true">+IF(AND(ISNUMBER(OFFSET('Sanitation Data'!$H$6,0,10*ROW('Sanitation Data'!H160))),'Data Summary'!DF166="Yes"),OFFSET('Sanitation Data'!$H$6,0,10*ROW('Sanitation Data'!H160)),NA())</f>
        <v>#N/A</v>
      </c>
      <c r="AR166" s="92" t="e">
        <f ca="true">+IF(AND(ISNUMBER(OFFSET('Sanitation Data'!$H$10,0,10*ROW('Sanitation Data'!H160))),'Data Summary'!DG166="Yes"),OFFSET('Sanitation Data'!$H$10,0,10*ROW('Sanitation Data'!H160)),NA())</f>
        <v>#N/A</v>
      </c>
      <c r="AS166" s="92" t="e">
        <f ca="true">+IF(AND(ISNUMBER(OFFSET('Sanitation Data'!$H$11,0,10*ROW('Sanitation Data'!H160))),'Data Summary'!DH166="Yes"),OFFSET('Sanitation Data'!$H$11,0,10*ROW('Sanitation Data'!H160)),NA())</f>
        <v>#N/A</v>
      </c>
      <c r="AT166" s="92" t="e">
        <f ca="true">+IF(AND(ISNUMBER(OFFSET('Sanitation Data'!$H$12,0,10*ROW('Sanitation Data'!H160))),'Data Summary'!DI166="Yes"),OFFSET('Sanitation Data'!$H$12,0,10*ROW('Sanitation Data'!H160)),NA())</f>
        <v>#N/A</v>
      </c>
      <c r="AU166" s="92" t="e">
        <f ca="true">+IF(AND(ISNUMBER(OFFSET('Sanitation Data'!$I$4,0,10*ROW('Sanitation Data'!I160))),'Data Summary'!DJ166="Yes"),100-OFFSET('Sanitation Data'!$I$4,0,10*ROW('Sanitation Data'!I160)),NA())</f>
        <v>#N/A</v>
      </c>
      <c r="AV166" s="92" t="e">
        <f ca="true">+IF(AND(ISNUMBER(OFFSET('Sanitation Data'!$I$6,0,10*ROW('Sanitation Data'!I160))),'Data Summary'!DK166="Yes"),OFFSET('Sanitation Data'!$I$6,0,10*ROW('Sanitation Data'!I160)),NA())</f>
        <v>#N/A</v>
      </c>
      <c r="AW166" s="92" t="e">
        <f ca="true">+IF(AND(ISNUMBER(OFFSET('Sanitation Data'!$I$10,0,10*ROW('Sanitation Data'!I160))),'Data Summary'!DL166="Yes"),OFFSET('Sanitation Data'!$I$10,0,10*ROW('Sanitation Data'!I160)),NA())</f>
        <v>#N/A</v>
      </c>
      <c r="AX166" s="92" t="e">
        <f ca="true">+IF(AND(ISNUMBER(OFFSET('Sanitation Data'!$I$11,0,10*ROW('Sanitation Data'!I160))),'Data Summary'!DM166="Yes"),OFFSET('Sanitation Data'!$I$11,0,10*ROW('Sanitation Data'!I160)),NA())</f>
        <v>#N/A</v>
      </c>
      <c r="AY166" s="92" t="e">
        <f ca="true">+IF(AND(ISNUMBER(OFFSET('Sanitation Data'!$I$12,0,10*ROW('Sanitation Data'!I160))),'Data Summary'!DN166="Yes"),OFFSET('Sanitation Data'!$I$12,0,10*ROW('Sanitation Data'!I160)),NA())</f>
        <v>#N/A</v>
      </c>
      <c r="AZ166" s="93" t="e">
        <f ca="true">+IF(AND(ISNUMBER(OFFSET('Hygiene Data'!$D$5,0,10*ROW('Hygiene Data'!D160))),'Data Summary'!DO166="Yes"),OFFSET('Hygiene Data'!$D$5,0,10*ROW('Hygiene Data'!D160)),NA())</f>
        <v>#N/A</v>
      </c>
      <c r="BA166" s="93" t="e">
        <f ca="true">+IF(AND(ISNUMBER(OFFSET('Hygiene Data'!$D$7,0,10*ROW('Hygiene Data'!D160))),'Data Summary'!DP166="Yes"),OFFSET('Hygiene Data'!$D$7,0,10*ROW('Hygiene Data'!D160)),NA())</f>
        <v>#N/A</v>
      </c>
      <c r="BB166" s="93" t="e">
        <f ca="true">+IF(AND(ISNUMBER(OFFSET('Hygiene Data'!$D$9,0,10*ROW('Hygiene Data'!D160))),'Data Summary'!DQ166="Yes"),OFFSET('Hygiene Data'!$D$9,0,10*ROW('Hygiene Data'!D160)),NA())</f>
        <v>#N/A</v>
      </c>
      <c r="BC166" s="93" t="e">
        <f ca="true">+IF(AND(ISNUMBER(OFFSET('Hygiene Data'!$E$5,0,10*ROW('Hygiene Data'!E160))),'Data Summary'!DR166="Yes"),OFFSET('Hygiene Data'!$E$5,0,10*ROW('Hygiene Data'!E160)),NA())</f>
        <v>#N/A</v>
      </c>
      <c r="BD166" s="93" t="e">
        <f ca="true">+IF(AND(ISNUMBER(OFFSET('Hygiene Data'!$E$7,0,10*ROW('Hygiene Data'!E160))),'Data Summary'!DS166="Yes"),OFFSET('Hygiene Data'!$E$7,0,10*ROW('Hygiene Data'!E160)),NA())</f>
        <v>#N/A</v>
      </c>
      <c r="BE166" s="93" t="e">
        <f ca="true">+IF(AND(ISNUMBER(OFFSET('Hygiene Data'!$E$9,0,10*ROW('Hygiene Data'!E160))),'Data Summary'!DT166="Yes"),OFFSET('Hygiene Data'!$E$9,0,10*ROW('Hygiene Data'!E160)),NA())</f>
        <v>#N/A</v>
      </c>
      <c r="BF166" s="93" t="e">
        <f ca="true">+IF(AND(ISNUMBER(OFFSET('Hygiene Data'!$F$5,0,10*ROW('Hygiene Data'!F160))),'Data Summary'!DU166="Yes"),OFFSET('Hygiene Data'!$F$5,0,10*ROW('Hygiene Data'!F160)),NA())</f>
        <v>#N/A</v>
      </c>
      <c r="BG166" s="93" t="e">
        <f ca="true">+IF(AND(ISNUMBER(OFFSET('Hygiene Data'!$F$7,0,10*ROW('Hygiene Data'!F160))),'Data Summary'!DV166="Yes"),OFFSET('Hygiene Data'!$F$7,0,10*ROW('Hygiene Data'!F160)),NA())</f>
        <v>#N/A</v>
      </c>
      <c r="BH166" s="93" t="e">
        <f ca="true">+IF(AND(ISNUMBER(OFFSET('Hygiene Data'!$F$9,0,10*ROW('Hygiene Data'!F160))),'Data Summary'!DW166="Yes"),OFFSET('Hygiene Data'!$F$9,0,10*ROW('Hygiene Data'!F160)),NA())</f>
        <v>#N/A</v>
      </c>
      <c r="BI166" s="93" t="e">
        <f ca="true">+IF(AND(ISNUMBER(OFFSET('Hygiene Data'!$G$5,0,10*ROW('Hygiene Data'!G160))),'Data Summary'!DX166="Yes"),OFFSET('Hygiene Data'!$G$5,0,10*ROW('Hygiene Data'!G160)),NA())</f>
        <v>#N/A</v>
      </c>
      <c r="BJ166" s="93" t="e">
        <f ca="true">+IF(AND(ISNUMBER(OFFSET('Hygiene Data'!$G$7,0,10*ROW('Hygiene Data'!G160))),'Data Summary'!DY166="Yes"),OFFSET('Hygiene Data'!$G$7,0,10*ROW('Hygiene Data'!G160)),NA())</f>
        <v>#N/A</v>
      </c>
      <c r="BK166" s="93" t="e">
        <f ca="true">+IF(AND(ISNUMBER(OFFSET('Hygiene Data'!$G$9,0,10*ROW('Hygiene Data'!G160))),'Data Summary'!DZ166="Yes"),OFFSET('Hygiene Data'!$G$9,0,10*ROW('Hygiene Data'!G160)),NA())</f>
        <v>#N/A</v>
      </c>
      <c r="BL166" s="93" t="e">
        <f ca="true">+IF(AND(ISNUMBER(OFFSET('Hygiene Data'!$H$5,0,10*ROW('Hygiene Data'!H160))),'Data Summary'!EA166="Yes"),OFFSET('Hygiene Data'!$H$5,0,10*ROW('Hygiene Data'!H160)),NA())</f>
        <v>#N/A</v>
      </c>
      <c r="BM166" s="93" t="e">
        <f ca="true">+IF(AND(ISNUMBER(OFFSET('Hygiene Data'!$H$7,0,10*ROW('Hygiene Data'!H160))),'Data Summary'!EB166="Yes"),OFFSET('Hygiene Data'!$H$7,0,10*ROW('Hygiene Data'!H160)),NA())</f>
        <v>#N/A</v>
      </c>
      <c r="BN166" s="93" t="e">
        <f ca="true">+IF(AND(ISNUMBER(OFFSET('Hygiene Data'!$H$9,0,10*ROW('Hygiene Data'!H160))),'Data Summary'!EC166="Yes"),OFFSET('Hygiene Data'!$H$9,0,10*ROW('Hygiene Data'!H160)),NA())</f>
        <v>#N/A</v>
      </c>
      <c r="BO166" s="93" t="e">
        <f ca="true">+IF(AND(ISNUMBER(OFFSET('Hygiene Data'!$I$5,0,10*ROW('Hygiene Data'!I160))),'Data Summary'!ED166="Yes"),OFFSET('Hygiene Data'!$I$5,0,10*ROW('Hygiene Data'!I160)),NA())</f>
        <v>#N/A</v>
      </c>
      <c r="BP166" s="93" t="e">
        <f ca="true">+IF(AND(ISNUMBER(OFFSET('Hygiene Data'!$I$7,0,10*ROW('Hygiene Data'!I160))),'Data Summary'!EE166="Yes"),OFFSET('Hygiene Data'!$I$7,0,10*ROW('Hygiene Data'!I160)),NA())</f>
        <v>#N/A</v>
      </c>
      <c r="BQ166" s="93" t="e">
        <f ca="true">+IF(AND(ISNUMBER(OFFSET('Hygiene Data'!$I$9,0,10*ROW('Hygiene Data'!I160))),'Data Summary'!EF166="Yes"),OFFSET('Hygiene Data'!$I$9,0,10*ROW('Hygiene Data'!I160)),NA())</f>
        <v>#N/A</v>
      </c>
    </row>
    <row xmlns:x14ac="http://schemas.microsoft.com/office/spreadsheetml/2009/9/ac" r="167" x14ac:dyDescent="0.2">
      <c r="A167" s="325" t="e">
        <f ca="true">+RIGHT('Data Summary'!A167,LEN('Data Summary'!A167)-9)</f>
        <v>#VALUE!</v>
      </c>
      <c r="B167" s="35" t="str">
        <f ca="true">+IF(ISTEXT('Data Summary'!B167),'Data Summary'!B167,"")</f>
        <v/>
      </c>
      <c r="C167" s="324" t="e">
        <f ca="true">+VALUE('Data Summary'!C167)</f>
        <v>#VALUE!</v>
      </c>
      <c r="D167" s="91" t="e">
        <f ca="true">+IF(AND(ISNUMBER(OFFSET('Water Data'!$D$4,0,10*ROW('Water Data'!D161))),'Data Summary'!BS167="Yes"),100-OFFSET('Water Data'!$D$4,0,10*ROW('Water Data'!D161)),NA())</f>
        <v>#N/A</v>
      </c>
      <c r="E167" s="91" t="e">
        <f ca="true">+IF(AND(ISNUMBER(OFFSET('Water Data'!$D$6,0,10*ROW('Water Data'!D161))),'Data Summary'!BT167="Yes"),OFFSET('Water Data'!$D$6,0,10*ROW('Water Data'!D161)),NA())</f>
        <v>#N/A</v>
      </c>
      <c r="F167" s="91" t="e">
        <f ca="true">+IF(AND(ISNUMBER(OFFSET('Water Data'!$D$9,0,10*ROW('Water Data'!D161))),'Data Summary'!BU167="Yes"),OFFSET('Water Data'!$D$9,0,10*ROW('Water Data'!D161)),NA())</f>
        <v>#N/A</v>
      </c>
      <c r="G167" s="91" t="e">
        <f ca="true">+IF(AND(ISNUMBER(OFFSET('Water Data'!$E$4,0,10*ROW('Water Data'!E161))),'Data Summary'!BV167="Yes"),100-OFFSET('Water Data'!$E$4,0,10*ROW('Water Data'!E161)),NA())</f>
        <v>#N/A</v>
      </c>
      <c r="H167" s="91" t="e">
        <f ca="true">+IF(AND(ISNUMBER(OFFSET('Water Data'!$E$6,0,10*ROW('Water Data'!E161))),'Data Summary'!BW167="Yes"),OFFSET('Water Data'!$E$6,0,10*ROW('Water Data'!E161)),NA())</f>
        <v>#N/A</v>
      </c>
      <c r="I167" s="91" t="e">
        <f ca="true">+IF(AND(ISNUMBER(OFFSET('Water Data'!$E$9,0,10*ROW('Water Data'!E161))),'Data Summary'!BX167="Yes"),OFFSET('Water Data'!$E$9,0,10*ROW('Water Data'!E161)),NA())</f>
        <v>#N/A</v>
      </c>
      <c r="J167" s="91" t="e">
        <f ca="true">+IF(AND(ISNUMBER(OFFSET('Water Data'!$F$4,0,10*ROW('Water Data'!F161))),'Data Summary'!BY167="Yes"),100-OFFSET('Water Data'!$F$4,0,10*ROW('Water Data'!F161)),NA())</f>
        <v>#N/A</v>
      </c>
      <c r="K167" s="91" t="e">
        <f ca="true">+IF(AND(ISNUMBER(OFFSET('Water Data'!$F$6,0,10*ROW('Water Data'!F161))),'Data Summary'!BZ167="Yes"),OFFSET('Water Data'!$F$6,0,10*ROW('Water Data'!F161)),NA())</f>
        <v>#N/A</v>
      </c>
      <c r="L167" s="91" t="e">
        <f ca="true">+IF(AND(ISNUMBER(OFFSET('Water Data'!$F$9,0,10*ROW('Water Data'!F161))),'Data Summary'!CA167="Yes"),OFFSET('Water Data'!$F$9,0,10*ROW('Water Data'!F161)),NA())</f>
        <v>#N/A</v>
      </c>
      <c r="M167" s="91" t="e">
        <f ca="true">+IF(AND(ISNUMBER(OFFSET('Water Data'!$G$4,0,10*ROW('Water Data'!G161))),'Data Summary'!CB167="Yes"),100-OFFSET('Water Data'!$G$4,0,10*ROW('Water Data'!G161)),NA())</f>
        <v>#N/A</v>
      </c>
      <c r="N167" s="91" t="e">
        <f ca="true">+IF(AND(ISNUMBER(OFFSET('Water Data'!$G$6,0,10*ROW('Water Data'!G161))),'Data Summary'!CC167="Yes"),OFFSET('Water Data'!$G$6,0,10*ROW('Water Data'!G161)),NA())</f>
        <v>#N/A</v>
      </c>
      <c r="O167" s="91" t="e">
        <f ca="true">+IF(AND(ISNUMBER(OFFSET('Water Data'!$G$9,0,10*ROW('Water Data'!G161))),'Data Summary'!CD167="Yes"),OFFSET('Water Data'!$G$9,0,10*ROW('Water Data'!G161)),NA())</f>
        <v>#N/A</v>
      </c>
      <c r="P167" s="91" t="e">
        <f ca="true">+IF(AND(ISNUMBER(OFFSET('Water Data'!$H$4,0,10*ROW('Water Data'!H161))),'Data Summary'!CE167="Yes"),100-OFFSET('Water Data'!$H$4,0,10*ROW('Water Data'!H161)),NA())</f>
        <v>#N/A</v>
      </c>
      <c r="Q167" s="91" t="e">
        <f ca="true">+IF(AND(ISNUMBER(OFFSET('Water Data'!$H$6,0,10*ROW('Water Data'!H161))),'Data Summary'!CF167="Yes"),OFFSET('Water Data'!$H$6,0,10*ROW('Water Data'!H161)),NA())</f>
        <v>#N/A</v>
      </c>
      <c r="R167" s="91" t="e">
        <f ca="true">+IF(AND(ISNUMBER(OFFSET('Water Data'!$H$9,0,10*ROW('Water Data'!H161))),'Data Summary'!CG167="Yes"),OFFSET('Water Data'!$H$9,0,10*ROW('Water Data'!H161)),NA())</f>
        <v>#N/A</v>
      </c>
      <c r="S167" s="91" t="e">
        <f ca="true">+IF(AND(ISNUMBER(OFFSET('Water Data'!$I$4,0,10*ROW('Water Data'!I161))),'Data Summary'!CH167="Yes"),100-OFFSET('Water Data'!$I$4,0,10*ROW('Water Data'!I161)),NA())</f>
        <v>#N/A</v>
      </c>
      <c r="T167" s="91" t="e">
        <f ca="true">+IF(AND(ISNUMBER(OFFSET('Water Data'!$I$6,0,10*ROW('Water Data'!I161))),'Data Summary'!CI167="Yes"),OFFSET('Water Data'!$I$6,0,10*ROW('Water Data'!I161)),NA())</f>
        <v>#N/A</v>
      </c>
      <c r="U167" s="91" t="e">
        <f ca="true">+IF(AND(ISNUMBER(OFFSET('Water Data'!$I$9,0,10*ROW('Water Data'!I161))),'Data Summary'!CJ167="Yes"),OFFSET('Water Data'!$I$9,0,10*ROW('Water Data'!I161)),NA())</f>
        <v>#N/A</v>
      </c>
      <c r="V167" s="92" t="e">
        <f ca="true">+IF(AND(ISNUMBER(OFFSET('Sanitation Data'!$D$4,0,10*ROW('Sanitation Data'!D161))),'Data Summary'!CK167="Yes"),100-OFFSET('Sanitation Data'!$D$4,0,10*ROW('Sanitation Data'!D161)),NA())</f>
        <v>#N/A</v>
      </c>
      <c r="W167" s="92" t="e">
        <f ca="true">+IF(AND(ISNUMBER(OFFSET('Sanitation Data'!$D$6,0,10*ROW('Sanitation Data'!D161))),'Data Summary'!CL167="Yes"),OFFSET('Sanitation Data'!$D$6,0,10*ROW('Sanitation Data'!D161)),NA())</f>
        <v>#N/A</v>
      </c>
      <c r="X167" s="92" t="e">
        <f ca="true">+IF(AND(ISNUMBER(OFFSET('Sanitation Data'!$D$10,0,10*ROW('Sanitation Data'!D161))),'Data Summary'!CM167="Yes"),OFFSET('Sanitation Data'!$D$10,0,10*ROW('Sanitation Data'!D161)),NA())</f>
        <v>#N/A</v>
      </c>
      <c r="Y167" s="92" t="e">
        <f ca="true">+IF(AND(ISNUMBER(OFFSET('Sanitation Data'!$D$11,0,10*ROW('Sanitation Data'!D161))),'Data Summary'!CN167="Yes"),OFFSET('Sanitation Data'!$D$11,0,10*ROW('Sanitation Data'!D161)),NA())</f>
        <v>#N/A</v>
      </c>
      <c r="Z167" s="92" t="e">
        <f ca="true">+IF(AND(ISNUMBER(OFFSET('Sanitation Data'!$D$12,0,10*ROW('Sanitation Data'!D161))),'Data Summary'!CO167="Yes"),OFFSET('Sanitation Data'!$D$12,0,10*ROW('Sanitation Data'!D161)),NA())</f>
        <v>#N/A</v>
      </c>
      <c r="AA167" s="92" t="e">
        <f ca="true">+IF(AND(ISNUMBER(OFFSET('Sanitation Data'!$E$4,0,10*ROW('Sanitation Data'!E161))),'Data Summary'!CP167="Yes"),100-OFFSET('Sanitation Data'!$E$4,0,10*ROW('Sanitation Data'!E161)),NA())</f>
        <v>#N/A</v>
      </c>
      <c r="AB167" s="92" t="e">
        <f ca="true">+IF(AND(ISNUMBER(OFFSET('Sanitation Data'!$E$6,0,10*ROW('Sanitation Data'!E161))),'Data Summary'!CQ167="Yes"),OFFSET('Sanitation Data'!$E$6,0,10*ROW('Sanitation Data'!E161)),NA())</f>
        <v>#N/A</v>
      </c>
      <c r="AC167" s="92" t="e">
        <f ca="true">+IF(AND(ISNUMBER(OFFSET('Sanitation Data'!$E$10,0,10*ROW('Sanitation Data'!E161))),'Data Summary'!CR167="Yes"),OFFSET('Sanitation Data'!$E$10,0,10*ROW('Sanitation Data'!E161)),NA())</f>
        <v>#N/A</v>
      </c>
      <c r="AD167" s="92" t="e">
        <f ca="true">+IF(AND(ISNUMBER(OFFSET('Sanitation Data'!$E$11,0,10*ROW('Sanitation Data'!E161))),'Data Summary'!CS167="Yes"),OFFSET('Sanitation Data'!$E$11,0,10*ROW('Sanitation Data'!E161)),NA())</f>
        <v>#N/A</v>
      </c>
      <c r="AE167" s="92" t="e">
        <f ca="true">+IF(AND(ISNUMBER(OFFSET('Sanitation Data'!$E$12,0,10*ROW('Sanitation Data'!E161))),'Data Summary'!CT167="Yes"),OFFSET('Sanitation Data'!$E$12,0,10*ROW('Sanitation Data'!E161)),NA())</f>
        <v>#N/A</v>
      </c>
      <c r="AF167" s="92" t="e">
        <f ca="true">+IF(AND(ISNUMBER(OFFSET('Sanitation Data'!$F$4,0,10*ROW('Sanitation Data'!F161))),'Data Summary'!CU167="Yes"),100-OFFSET('Sanitation Data'!$F$4,0,10*ROW('Sanitation Data'!F161)),NA())</f>
        <v>#N/A</v>
      </c>
      <c r="AG167" s="92" t="e">
        <f ca="true">+IF(AND(ISNUMBER(OFFSET('Sanitation Data'!$F$6,0,10*ROW('Sanitation Data'!F161))),'Data Summary'!CV167="Yes"),OFFSET('Sanitation Data'!$F$6,0,10*ROW('Sanitation Data'!F161)),NA())</f>
        <v>#N/A</v>
      </c>
      <c r="AH167" s="92" t="e">
        <f ca="true">+IF(AND(ISNUMBER(OFFSET('Sanitation Data'!$F$10,0,10*ROW('Sanitation Data'!F161))),'Data Summary'!CW167="Yes"),OFFSET('Sanitation Data'!$F$10,0,10*ROW('Sanitation Data'!F161)),NA())</f>
        <v>#N/A</v>
      </c>
      <c r="AI167" s="92" t="e">
        <f ca="true">+IF(AND(ISNUMBER(OFFSET('Sanitation Data'!$F$11,0,10*ROW('Sanitation Data'!F161))),'Data Summary'!CX167="Yes"),OFFSET('Sanitation Data'!$F$11,0,10*ROW('Sanitation Data'!F161)),NA())</f>
        <v>#N/A</v>
      </c>
      <c r="AJ167" s="92" t="e">
        <f ca="true">+IF(AND(ISNUMBER(OFFSET('Sanitation Data'!$F$12,0,10*ROW('Sanitation Data'!F161))),'Data Summary'!CY167="Yes"),OFFSET('Sanitation Data'!$F$12,0,10*ROW('Sanitation Data'!F161)),NA())</f>
        <v>#N/A</v>
      </c>
      <c r="AK167" s="92" t="e">
        <f ca="true">+IF(AND(ISNUMBER(OFFSET('Sanitation Data'!$G$4,0,10*ROW('Sanitation Data'!G161))),'Data Summary'!CZ167="Yes"),100-OFFSET('Sanitation Data'!$G$4,0,10*ROW('Sanitation Data'!G161)),NA())</f>
        <v>#N/A</v>
      </c>
      <c r="AL167" s="92" t="e">
        <f ca="true">+IF(AND(ISNUMBER(OFFSET('Sanitation Data'!$G$6,0,10*ROW('Sanitation Data'!G161))),'Data Summary'!DA167="Yes"),OFFSET('Sanitation Data'!$G$6,0,10*ROW('Sanitation Data'!G161)),NA())</f>
        <v>#N/A</v>
      </c>
      <c r="AM167" s="92" t="e">
        <f ca="true">+IF(AND(ISNUMBER(OFFSET('Sanitation Data'!$G$10,0,10*ROW('Sanitation Data'!G161))),'Data Summary'!DB167="Yes"),OFFSET('Sanitation Data'!$G$10,0,10*ROW('Sanitation Data'!G161)),NA())</f>
        <v>#N/A</v>
      </c>
      <c r="AN167" s="92" t="e">
        <f ca="true">+IF(AND(ISNUMBER(OFFSET('Sanitation Data'!$G$11,0,10*ROW('Sanitation Data'!G161))),'Data Summary'!DC167="Yes"),OFFSET('Sanitation Data'!$G$11,0,10*ROW('Sanitation Data'!G161)),NA())</f>
        <v>#N/A</v>
      </c>
      <c r="AO167" s="92" t="e">
        <f ca="true">+IF(AND(ISNUMBER(OFFSET('Sanitation Data'!$G$12,0,10*ROW('Sanitation Data'!G161))),'Data Summary'!DD167="Yes"),OFFSET('Sanitation Data'!$G$12,0,10*ROW('Sanitation Data'!G161)),NA())</f>
        <v>#N/A</v>
      </c>
      <c r="AP167" s="92" t="e">
        <f ca="true">+IF(AND(ISNUMBER(OFFSET('Sanitation Data'!$H$4,0,10*ROW('Sanitation Data'!H161))),'Data Summary'!DE167="Yes"),100-OFFSET('Sanitation Data'!$H$4,0,10*ROW('Sanitation Data'!H161)),NA())</f>
        <v>#N/A</v>
      </c>
      <c r="AQ167" s="92" t="e">
        <f ca="true">+IF(AND(ISNUMBER(OFFSET('Sanitation Data'!$H$6,0,10*ROW('Sanitation Data'!H161))),'Data Summary'!DF167="Yes"),OFFSET('Sanitation Data'!$H$6,0,10*ROW('Sanitation Data'!H161)),NA())</f>
        <v>#N/A</v>
      </c>
      <c r="AR167" s="92" t="e">
        <f ca="true">+IF(AND(ISNUMBER(OFFSET('Sanitation Data'!$H$10,0,10*ROW('Sanitation Data'!H161))),'Data Summary'!DG167="Yes"),OFFSET('Sanitation Data'!$H$10,0,10*ROW('Sanitation Data'!H161)),NA())</f>
        <v>#N/A</v>
      </c>
      <c r="AS167" s="92" t="e">
        <f ca="true">+IF(AND(ISNUMBER(OFFSET('Sanitation Data'!$H$11,0,10*ROW('Sanitation Data'!H161))),'Data Summary'!DH167="Yes"),OFFSET('Sanitation Data'!$H$11,0,10*ROW('Sanitation Data'!H161)),NA())</f>
        <v>#N/A</v>
      </c>
      <c r="AT167" s="92" t="e">
        <f ca="true">+IF(AND(ISNUMBER(OFFSET('Sanitation Data'!$H$12,0,10*ROW('Sanitation Data'!H161))),'Data Summary'!DI167="Yes"),OFFSET('Sanitation Data'!$H$12,0,10*ROW('Sanitation Data'!H161)),NA())</f>
        <v>#N/A</v>
      </c>
      <c r="AU167" s="92" t="e">
        <f ca="true">+IF(AND(ISNUMBER(OFFSET('Sanitation Data'!$I$4,0,10*ROW('Sanitation Data'!I161))),'Data Summary'!DJ167="Yes"),100-OFFSET('Sanitation Data'!$I$4,0,10*ROW('Sanitation Data'!I161)),NA())</f>
        <v>#N/A</v>
      </c>
      <c r="AV167" s="92" t="e">
        <f ca="true">+IF(AND(ISNUMBER(OFFSET('Sanitation Data'!$I$6,0,10*ROW('Sanitation Data'!I161))),'Data Summary'!DK167="Yes"),OFFSET('Sanitation Data'!$I$6,0,10*ROW('Sanitation Data'!I161)),NA())</f>
        <v>#N/A</v>
      </c>
      <c r="AW167" s="92" t="e">
        <f ca="true">+IF(AND(ISNUMBER(OFFSET('Sanitation Data'!$I$10,0,10*ROW('Sanitation Data'!I161))),'Data Summary'!DL167="Yes"),OFFSET('Sanitation Data'!$I$10,0,10*ROW('Sanitation Data'!I161)),NA())</f>
        <v>#N/A</v>
      </c>
      <c r="AX167" s="92" t="e">
        <f ca="true">+IF(AND(ISNUMBER(OFFSET('Sanitation Data'!$I$11,0,10*ROW('Sanitation Data'!I161))),'Data Summary'!DM167="Yes"),OFFSET('Sanitation Data'!$I$11,0,10*ROW('Sanitation Data'!I161)),NA())</f>
        <v>#N/A</v>
      </c>
      <c r="AY167" s="92" t="e">
        <f ca="true">+IF(AND(ISNUMBER(OFFSET('Sanitation Data'!$I$12,0,10*ROW('Sanitation Data'!I161))),'Data Summary'!DN167="Yes"),OFFSET('Sanitation Data'!$I$12,0,10*ROW('Sanitation Data'!I161)),NA())</f>
        <v>#N/A</v>
      </c>
      <c r="AZ167" s="93" t="e">
        <f ca="true">+IF(AND(ISNUMBER(OFFSET('Hygiene Data'!$D$5,0,10*ROW('Hygiene Data'!D161))),'Data Summary'!DO167="Yes"),OFFSET('Hygiene Data'!$D$5,0,10*ROW('Hygiene Data'!D161)),NA())</f>
        <v>#N/A</v>
      </c>
      <c r="BA167" s="93" t="e">
        <f ca="true">+IF(AND(ISNUMBER(OFFSET('Hygiene Data'!$D$7,0,10*ROW('Hygiene Data'!D161))),'Data Summary'!DP167="Yes"),OFFSET('Hygiene Data'!$D$7,0,10*ROW('Hygiene Data'!D161)),NA())</f>
        <v>#N/A</v>
      </c>
      <c r="BB167" s="93" t="e">
        <f ca="true">+IF(AND(ISNUMBER(OFFSET('Hygiene Data'!$D$9,0,10*ROW('Hygiene Data'!D161))),'Data Summary'!DQ167="Yes"),OFFSET('Hygiene Data'!$D$9,0,10*ROW('Hygiene Data'!D161)),NA())</f>
        <v>#N/A</v>
      </c>
      <c r="BC167" s="93" t="e">
        <f ca="true">+IF(AND(ISNUMBER(OFFSET('Hygiene Data'!$E$5,0,10*ROW('Hygiene Data'!E161))),'Data Summary'!DR167="Yes"),OFFSET('Hygiene Data'!$E$5,0,10*ROW('Hygiene Data'!E161)),NA())</f>
        <v>#N/A</v>
      </c>
      <c r="BD167" s="93" t="e">
        <f ca="true">+IF(AND(ISNUMBER(OFFSET('Hygiene Data'!$E$7,0,10*ROW('Hygiene Data'!E161))),'Data Summary'!DS167="Yes"),OFFSET('Hygiene Data'!$E$7,0,10*ROW('Hygiene Data'!E161)),NA())</f>
        <v>#N/A</v>
      </c>
      <c r="BE167" s="93" t="e">
        <f ca="true">+IF(AND(ISNUMBER(OFFSET('Hygiene Data'!$E$9,0,10*ROW('Hygiene Data'!E161))),'Data Summary'!DT167="Yes"),OFFSET('Hygiene Data'!$E$9,0,10*ROW('Hygiene Data'!E161)),NA())</f>
        <v>#N/A</v>
      </c>
      <c r="BF167" s="93" t="e">
        <f ca="true">+IF(AND(ISNUMBER(OFFSET('Hygiene Data'!$F$5,0,10*ROW('Hygiene Data'!F161))),'Data Summary'!DU167="Yes"),OFFSET('Hygiene Data'!$F$5,0,10*ROW('Hygiene Data'!F161)),NA())</f>
        <v>#N/A</v>
      </c>
      <c r="BG167" s="93" t="e">
        <f ca="true">+IF(AND(ISNUMBER(OFFSET('Hygiene Data'!$F$7,0,10*ROW('Hygiene Data'!F161))),'Data Summary'!DV167="Yes"),OFFSET('Hygiene Data'!$F$7,0,10*ROW('Hygiene Data'!F161)),NA())</f>
        <v>#N/A</v>
      </c>
      <c r="BH167" s="93" t="e">
        <f ca="true">+IF(AND(ISNUMBER(OFFSET('Hygiene Data'!$F$9,0,10*ROW('Hygiene Data'!F161))),'Data Summary'!DW167="Yes"),OFFSET('Hygiene Data'!$F$9,0,10*ROW('Hygiene Data'!F161)),NA())</f>
        <v>#N/A</v>
      </c>
      <c r="BI167" s="93" t="e">
        <f ca="true">+IF(AND(ISNUMBER(OFFSET('Hygiene Data'!$G$5,0,10*ROW('Hygiene Data'!G161))),'Data Summary'!DX167="Yes"),OFFSET('Hygiene Data'!$G$5,0,10*ROW('Hygiene Data'!G161)),NA())</f>
        <v>#N/A</v>
      </c>
      <c r="BJ167" s="93" t="e">
        <f ca="true">+IF(AND(ISNUMBER(OFFSET('Hygiene Data'!$G$7,0,10*ROW('Hygiene Data'!G161))),'Data Summary'!DY167="Yes"),OFFSET('Hygiene Data'!$G$7,0,10*ROW('Hygiene Data'!G161)),NA())</f>
        <v>#N/A</v>
      </c>
      <c r="BK167" s="93" t="e">
        <f ca="true">+IF(AND(ISNUMBER(OFFSET('Hygiene Data'!$G$9,0,10*ROW('Hygiene Data'!G161))),'Data Summary'!DZ167="Yes"),OFFSET('Hygiene Data'!$G$9,0,10*ROW('Hygiene Data'!G161)),NA())</f>
        <v>#N/A</v>
      </c>
      <c r="BL167" s="93" t="e">
        <f ca="true">+IF(AND(ISNUMBER(OFFSET('Hygiene Data'!$H$5,0,10*ROW('Hygiene Data'!H161))),'Data Summary'!EA167="Yes"),OFFSET('Hygiene Data'!$H$5,0,10*ROW('Hygiene Data'!H161)),NA())</f>
        <v>#N/A</v>
      </c>
      <c r="BM167" s="93" t="e">
        <f ca="true">+IF(AND(ISNUMBER(OFFSET('Hygiene Data'!$H$7,0,10*ROW('Hygiene Data'!H161))),'Data Summary'!EB167="Yes"),OFFSET('Hygiene Data'!$H$7,0,10*ROW('Hygiene Data'!H161)),NA())</f>
        <v>#N/A</v>
      </c>
      <c r="BN167" s="93" t="e">
        <f ca="true">+IF(AND(ISNUMBER(OFFSET('Hygiene Data'!$H$9,0,10*ROW('Hygiene Data'!H161))),'Data Summary'!EC167="Yes"),OFFSET('Hygiene Data'!$H$9,0,10*ROW('Hygiene Data'!H161)),NA())</f>
        <v>#N/A</v>
      </c>
      <c r="BO167" s="93" t="e">
        <f ca="true">+IF(AND(ISNUMBER(OFFSET('Hygiene Data'!$I$5,0,10*ROW('Hygiene Data'!I161))),'Data Summary'!ED167="Yes"),OFFSET('Hygiene Data'!$I$5,0,10*ROW('Hygiene Data'!I161)),NA())</f>
        <v>#N/A</v>
      </c>
      <c r="BP167" s="93" t="e">
        <f ca="true">+IF(AND(ISNUMBER(OFFSET('Hygiene Data'!$I$7,0,10*ROW('Hygiene Data'!I161))),'Data Summary'!EE167="Yes"),OFFSET('Hygiene Data'!$I$7,0,10*ROW('Hygiene Data'!I161)),NA())</f>
        <v>#N/A</v>
      </c>
      <c r="BQ167" s="93" t="e">
        <f ca="true">+IF(AND(ISNUMBER(OFFSET('Hygiene Data'!$I$9,0,10*ROW('Hygiene Data'!I161))),'Data Summary'!EF167="Yes"),OFFSET('Hygiene Data'!$I$9,0,10*ROW('Hygiene Data'!I161)),NA())</f>
        <v>#N/A</v>
      </c>
    </row>
    <row xmlns:x14ac="http://schemas.microsoft.com/office/spreadsheetml/2009/9/ac" r="168" x14ac:dyDescent="0.2">
      <c r="A168" s="325" t="e">
        <f ca="true">+RIGHT('Data Summary'!A168,LEN('Data Summary'!A168)-9)</f>
        <v>#VALUE!</v>
      </c>
      <c r="B168" s="35" t="str">
        <f ca="true">+IF(ISTEXT('Data Summary'!B168),'Data Summary'!B168,"")</f>
        <v/>
      </c>
      <c r="C168" s="324" t="e">
        <f ca="true">+VALUE('Data Summary'!C168)</f>
        <v>#VALUE!</v>
      </c>
      <c r="D168" s="91" t="e">
        <f ca="true">+IF(AND(ISNUMBER(OFFSET('Water Data'!$D$4,0,10*ROW('Water Data'!D162))),'Data Summary'!BS168="Yes"),100-OFFSET('Water Data'!$D$4,0,10*ROW('Water Data'!D162)),NA())</f>
        <v>#N/A</v>
      </c>
      <c r="E168" s="91" t="e">
        <f ca="true">+IF(AND(ISNUMBER(OFFSET('Water Data'!$D$6,0,10*ROW('Water Data'!D162))),'Data Summary'!BT168="Yes"),OFFSET('Water Data'!$D$6,0,10*ROW('Water Data'!D162)),NA())</f>
        <v>#N/A</v>
      </c>
      <c r="F168" s="91" t="e">
        <f ca="true">+IF(AND(ISNUMBER(OFFSET('Water Data'!$D$9,0,10*ROW('Water Data'!D162))),'Data Summary'!BU168="Yes"),OFFSET('Water Data'!$D$9,0,10*ROW('Water Data'!D162)),NA())</f>
        <v>#N/A</v>
      </c>
      <c r="G168" s="91" t="e">
        <f ca="true">+IF(AND(ISNUMBER(OFFSET('Water Data'!$E$4,0,10*ROW('Water Data'!E162))),'Data Summary'!BV168="Yes"),100-OFFSET('Water Data'!$E$4,0,10*ROW('Water Data'!E162)),NA())</f>
        <v>#N/A</v>
      </c>
      <c r="H168" s="91" t="e">
        <f ca="true">+IF(AND(ISNUMBER(OFFSET('Water Data'!$E$6,0,10*ROW('Water Data'!E162))),'Data Summary'!BW168="Yes"),OFFSET('Water Data'!$E$6,0,10*ROW('Water Data'!E162)),NA())</f>
        <v>#N/A</v>
      </c>
      <c r="I168" s="91" t="e">
        <f ca="true">+IF(AND(ISNUMBER(OFFSET('Water Data'!$E$9,0,10*ROW('Water Data'!E162))),'Data Summary'!BX168="Yes"),OFFSET('Water Data'!$E$9,0,10*ROW('Water Data'!E162)),NA())</f>
        <v>#N/A</v>
      </c>
      <c r="J168" s="91" t="e">
        <f ca="true">+IF(AND(ISNUMBER(OFFSET('Water Data'!$F$4,0,10*ROW('Water Data'!F162))),'Data Summary'!BY168="Yes"),100-OFFSET('Water Data'!$F$4,0,10*ROW('Water Data'!F162)),NA())</f>
        <v>#N/A</v>
      </c>
      <c r="K168" s="91" t="e">
        <f ca="true">+IF(AND(ISNUMBER(OFFSET('Water Data'!$F$6,0,10*ROW('Water Data'!F162))),'Data Summary'!BZ168="Yes"),OFFSET('Water Data'!$F$6,0,10*ROW('Water Data'!F162)),NA())</f>
        <v>#N/A</v>
      </c>
      <c r="L168" s="91" t="e">
        <f ca="true">+IF(AND(ISNUMBER(OFFSET('Water Data'!$F$9,0,10*ROW('Water Data'!F162))),'Data Summary'!CA168="Yes"),OFFSET('Water Data'!$F$9,0,10*ROW('Water Data'!F162)),NA())</f>
        <v>#N/A</v>
      </c>
      <c r="M168" s="91" t="e">
        <f ca="true">+IF(AND(ISNUMBER(OFFSET('Water Data'!$G$4,0,10*ROW('Water Data'!G162))),'Data Summary'!CB168="Yes"),100-OFFSET('Water Data'!$G$4,0,10*ROW('Water Data'!G162)),NA())</f>
        <v>#N/A</v>
      </c>
      <c r="N168" s="91" t="e">
        <f ca="true">+IF(AND(ISNUMBER(OFFSET('Water Data'!$G$6,0,10*ROW('Water Data'!G162))),'Data Summary'!CC168="Yes"),OFFSET('Water Data'!$G$6,0,10*ROW('Water Data'!G162)),NA())</f>
        <v>#N/A</v>
      </c>
      <c r="O168" s="91" t="e">
        <f ca="true">+IF(AND(ISNUMBER(OFFSET('Water Data'!$G$9,0,10*ROW('Water Data'!G162))),'Data Summary'!CD168="Yes"),OFFSET('Water Data'!$G$9,0,10*ROW('Water Data'!G162)),NA())</f>
        <v>#N/A</v>
      </c>
      <c r="P168" s="91" t="e">
        <f ca="true">+IF(AND(ISNUMBER(OFFSET('Water Data'!$H$4,0,10*ROW('Water Data'!H162))),'Data Summary'!CE168="Yes"),100-OFFSET('Water Data'!$H$4,0,10*ROW('Water Data'!H162)),NA())</f>
        <v>#N/A</v>
      </c>
      <c r="Q168" s="91" t="e">
        <f ca="true">+IF(AND(ISNUMBER(OFFSET('Water Data'!$H$6,0,10*ROW('Water Data'!H162))),'Data Summary'!CF168="Yes"),OFFSET('Water Data'!$H$6,0,10*ROW('Water Data'!H162)),NA())</f>
        <v>#N/A</v>
      </c>
      <c r="R168" s="91" t="e">
        <f ca="true">+IF(AND(ISNUMBER(OFFSET('Water Data'!$H$9,0,10*ROW('Water Data'!H162))),'Data Summary'!CG168="Yes"),OFFSET('Water Data'!$H$9,0,10*ROW('Water Data'!H162)),NA())</f>
        <v>#N/A</v>
      </c>
      <c r="S168" s="91" t="e">
        <f ca="true">+IF(AND(ISNUMBER(OFFSET('Water Data'!$I$4,0,10*ROW('Water Data'!I162))),'Data Summary'!CH168="Yes"),100-OFFSET('Water Data'!$I$4,0,10*ROW('Water Data'!I162)),NA())</f>
        <v>#N/A</v>
      </c>
      <c r="T168" s="91" t="e">
        <f ca="true">+IF(AND(ISNUMBER(OFFSET('Water Data'!$I$6,0,10*ROW('Water Data'!I162))),'Data Summary'!CI168="Yes"),OFFSET('Water Data'!$I$6,0,10*ROW('Water Data'!I162)),NA())</f>
        <v>#N/A</v>
      </c>
      <c r="U168" s="91" t="e">
        <f ca="true">+IF(AND(ISNUMBER(OFFSET('Water Data'!$I$9,0,10*ROW('Water Data'!I162))),'Data Summary'!CJ168="Yes"),OFFSET('Water Data'!$I$9,0,10*ROW('Water Data'!I162)),NA())</f>
        <v>#N/A</v>
      </c>
      <c r="V168" s="92" t="e">
        <f ca="true">+IF(AND(ISNUMBER(OFFSET('Sanitation Data'!$D$4,0,10*ROW('Sanitation Data'!D162))),'Data Summary'!CK168="Yes"),100-OFFSET('Sanitation Data'!$D$4,0,10*ROW('Sanitation Data'!D162)),NA())</f>
        <v>#N/A</v>
      </c>
      <c r="W168" s="92" t="e">
        <f ca="true">+IF(AND(ISNUMBER(OFFSET('Sanitation Data'!$D$6,0,10*ROW('Sanitation Data'!D162))),'Data Summary'!CL168="Yes"),OFFSET('Sanitation Data'!$D$6,0,10*ROW('Sanitation Data'!D162)),NA())</f>
        <v>#N/A</v>
      </c>
      <c r="X168" s="92" t="e">
        <f ca="true">+IF(AND(ISNUMBER(OFFSET('Sanitation Data'!$D$10,0,10*ROW('Sanitation Data'!D162))),'Data Summary'!CM168="Yes"),OFFSET('Sanitation Data'!$D$10,0,10*ROW('Sanitation Data'!D162)),NA())</f>
        <v>#N/A</v>
      </c>
      <c r="Y168" s="92" t="e">
        <f ca="true">+IF(AND(ISNUMBER(OFFSET('Sanitation Data'!$D$11,0,10*ROW('Sanitation Data'!D162))),'Data Summary'!CN168="Yes"),OFFSET('Sanitation Data'!$D$11,0,10*ROW('Sanitation Data'!D162)),NA())</f>
        <v>#N/A</v>
      </c>
      <c r="Z168" s="92" t="e">
        <f ca="true">+IF(AND(ISNUMBER(OFFSET('Sanitation Data'!$D$12,0,10*ROW('Sanitation Data'!D162))),'Data Summary'!CO168="Yes"),OFFSET('Sanitation Data'!$D$12,0,10*ROW('Sanitation Data'!D162)),NA())</f>
        <v>#N/A</v>
      </c>
      <c r="AA168" s="92" t="e">
        <f ca="true">+IF(AND(ISNUMBER(OFFSET('Sanitation Data'!$E$4,0,10*ROW('Sanitation Data'!E162))),'Data Summary'!CP168="Yes"),100-OFFSET('Sanitation Data'!$E$4,0,10*ROW('Sanitation Data'!E162)),NA())</f>
        <v>#N/A</v>
      </c>
      <c r="AB168" s="92" t="e">
        <f ca="true">+IF(AND(ISNUMBER(OFFSET('Sanitation Data'!$E$6,0,10*ROW('Sanitation Data'!E162))),'Data Summary'!CQ168="Yes"),OFFSET('Sanitation Data'!$E$6,0,10*ROW('Sanitation Data'!E162)),NA())</f>
        <v>#N/A</v>
      </c>
      <c r="AC168" s="92" t="e">
        <f ca="true">+IF(AND(ISNUMBER(OFFSET('Sanitation Data'!$E$10,0,10*ROW('Sanitation Data'!E162))),'Data Summary'!CR168="Yes"),OFFSET('Sanitation Data'!$E$10,0,10*ROW('Sanitation Data'!E162)),NA())</f>
        <v>#N/A</v>
      </c>
      <c r="AD168" s="92" t="e">
        <f ca="true">+IF(AND(ISNUMBER(OFFSET('Sanitation Data'!$E$11,0,10*ROW('Sanitation Data'!E162))),'Data Summary'!CS168="Yes"),OFFSET('Sanitation Data'!$E$11,0,10*ROW('Sanitation Data'!E162)),NA())</f>
        <v>#N/A</v>
      </c>
      <c r="AE168" s="92" t="e">
        <f ca="true">+IF(AND(ISNUMBER(OFFSET('Sanitation Data'!$E$12,0,10*ROW('Sanitation Data'!E162))),'Data Summary'!CT168="Yes"),OFFSET('Sanitation Data'!$E$12,0,10*ROW('Sanitation Data'!E162)),NA())</f>
        <v>#N/A</v>
      </c>
      <c r="AF168" s="92" t="e">
        <f ca="true">+IF(AND(ISNUMBER(OFFSET('Sanitation Data'!$F$4,0,10*ROW('Sanitation Data'!F162))),'Data Summary'!CU168="Yes"),100-OFFSET('Sanitation Data'!$F$4,0,10*ROW('Sanitation Data'!F162)),NA())</f>
        <v>#N/A</v>
      </c>
      <c r="AG168" s="92" t="e">
        <f ca="true">+IF(AND(ISNUMBER(OFFSET('Sanitation Data'!$F$6,0,10*ROW('Sanitation Data'!F162))),'Data Summary'!CV168="Yes"),OFFSET('Sanitation Data'!$F$6,0,10*ROW('Sanitation Data'!F162)),NA())</f>
        <v>#N/A</v>
      </c>
      <c r="AH168" s="92" t="e">
        <f ca="true">+IF(AND(ISNUMBER(OFFSET('Sanitation Data'!$F$10,0,10*ROW('Sanitation Data'!F162))),'Data Summary'!CW168="Yes"),OFFSET('Sanitation Data'!$F$10,0,10*ROW('Sanitation Data'!F162)),NA())</f>
        <v>#N/A</v>
      </c>
      <c r="AI168" s="92" t="e">
        <f ca="true">+IF(AND(ISNUMBER(OFFSET('Sanitation Data'!$F$11,0,10*ROW('Sanitation Data'!F162))),'Data Summary'!CX168="Yes"),OFFSET('Sanitation Data'!$F$11,0,10*ROW('Sanitation Data'!F162)),NA())</f>
        <v>#N/A</v>
      </c>
      <c r="AJ168" s="92" t="e">
        <f ca="true">+IF(AND(ISNUMBER(OFFSET('Sanitation Data'!$F$12,0,10*ROW('Sanitation Data'!F162))),'Data Summary'!CY168="Yes"),OFFSET('Sanitation Data'!$F$12,0,10*ROW('Sanitation Data'!F162)),NA())</f>
        <v>#N/A</v>
      </c>
      <c r="AK168" s="92" t="e">
        <f ca="true">+IF(AND(ISNUMBER(OFFSET('Sanitation Data'!$G$4,0,10*ROW('Sanitation Data'!G162))),'Data Summary'!CZ168="Yes"),100-OFFSET('Sanitation Data'!$G$4,0,10*ROW('Sanitation Data'!G162)),NA())</f>
        <v>#N/A</v>
      </c>
      <c r="AL168" s="92" t="e">
        <f ca="true">+IF(AND(ISNUMBER(OFFSET('Sanitation Data'!$G$6,0,10*ROW('Sanitation Data'!G162))),'Data Summary'!DA168="Yes"),OFFSET('Sanitation Data'!$G$6,0,10*ROW('Sanitation Data'!G162)),NA())</f>
        <v>#N/A</v>
      </c>
      <c r="AM168" s="92" t="e">
        <f ca="true">+IF(AND(ISNUMBER(OFFSET('Sanitation Data'!$G$10,0,10*ROW('Sanitation Data'!G162))),'Data Summary'!DB168="Yes"),OFFSET('Sanitation Data'!$G$10,0,10*ROW('Sanitation Data'!G162)),NA())</f>
        <v>#N/A</v>
      </c>
      <c r="AN168" s="92" t="e">
        <f ca="true">+IF(AND(ISNUMBER(OFFSET('Sanitation Data'!$G$11,0,10*ROW('Sanitation Data'!G162))),'Data Summary'!DC168="Yes"),OFFSET('Sanitation Data'!$G$11,0,10*ROW('Sanitation Data'!G162)),NA())</f>
        <v>#N/A</v>
      </c>
      <c r="AO168" s="92" t="e">
        <f ca="true">+IF(AND(ISNUMBER(OFFSET('Sanitation Data'!$G$12,0,10*ROW('Sanitation Data'!G162))),'Data Summary'!DD168="Yes"),OFFSET('Sanitation Data'!$G$12,0,10*ROW('Sanitation Data'!G162)),NA())</f>
        <v>#N/A</v>
      </c>
      <c r="AP168" s="92" t="e">
        <f ca="true">+IF(AND(ISNUMBER(OFFSET('Sanitation Data'!$H$4,0,10*ROW('Sanitation Data'!H162))),'Data Summary'!DE168="Yes"),100-OFFSET('Sanitation Data'!$H$4,0,10*ROW('Sanitation Data'!H162)),NA())</f>
        <v>#N/A</v>
      </c>
      <c r="AQ168" s="92" t="e">
        <f ca="true">+IF(AND(ISNUMBER(OFFSET('Sanitation Data'!$H$6,0,10*ROW('Sanitation Data'!H162))),'Data Summary'!DF168="Yes"),OFFSET('Sanitation Data'!$H$6,0,10*ROW('Sanitation Data'!H162)),NA())</f>
        <v>#N/A</v>
      </c>
      <c r="AR168" s="92" t="e">
        <f ca="true">+IF(AND(ISNUMBER(OFFSET('Sanitation Data'!$H$10,0,10*ROW('Sanitation Data'!H162))),'Data Summary'!DG168="Yes"),OFFSET('Sanitation Data'!$H$10,0,10*ROW('Sanitation Data'!H162)),NA())</f>
        <v>#N/A</v>
      </c>
      <c r="AS168" s="92" t="e">
        <f ca="true">+IF(AND(ISNUMBER(OFFSET('Sanitation Data'!$H$11,0,10*ROW('Sanitation Data'!H162))),'Data Summary'!DH168="Yes"),OFFSET('Sanitation Data'!$H$11,0,10*ROW('Sanitation Data'!H162)),NA())</f>
        <v>#N/A</v>
      </c>
      <c r="AT168" s="92" t="e">
        <f ca="true">+IF(AND(ISNUMBER(OFFSET('Sanitation Data'!$H$12,0,10*ROW('Sanitation Data'!H162))),'Data Summary'!DI168="Yes"),OFFSET('Sanitation Data'!$H$12,0,10*ROW('Sanitation Data'!H162)),NA())</f>
        <v>#N/A</v>
      </c>
      <c r="AU168" s="92" t="e">
        <f ca="true">+IF(AND(ISNUMBER(OFFSET('Sanitation Data'!$I$4,0,10*ROW('Sanitation Data'!I162))),'Data Summary'!DJ168="Yes"),100-OFFSET('Sanitation Data'!$I$4,0,10*ROW('Sanitation Data'!I162)),NA())</f>
        <v>#N/A</v>
      </c>
      <c r="AV168" s="92" t="e">
        <f ca="true">+IF(AND(ISNUMBER(OFFSET('Sanitation Data'!$I$6,0,10*ROW('Sanitation Data'!I162))),'Data Summary'!DK168="Yes"),OFFSET('Sanitation Data'!$I$6,0,10*ROW('Sanitation Data'!I162)),NA())</f>
        <v>#N/A</v>
      </c>
      <c r="AW168" s="92" t="e">
        <f ca="true">+IF(AND(ISNUMBER(OFFSET('Sanitation Data'!$I$10,0,10*ROW('Sanitation Data'!I162))),'Data Summary'!DL168="Yes"),OFFSET('Sanitation Data'!$I$10,0,10*ROW('Sanitation Data'!I162)),NA())</f>
        <v>#N/A</v>
      </c>
      <c r="AX168" s="92" t="e">
        <f ca="true">+IF(AND(ISNUMBER(OFFSET('Sanitation Data'!$I$11,0,10*ROW('Sanitation Data'!I162))),'Data Summary'!DM168="Yes"),OFFSET('Sanitation Data'!$I$11,0,10*ROW('Sanitation Data'!I162)),NA())</f>
        <v>#N/A</v>
      </c>
      <c r="AY168" s="92" t="e">
        <f ca="true">+IF(AND(ISNUMBER(OFFSET('Sanitation Data'!$I$12,0,10*ROW('Sanitation Data'!I162))),'Data Summary'!DN168="Yes"),OFFSET('Sanitation Data'!$I$12,0,10*ROW('Sanitation Data'!I162)),NA())</f>
        <v>#N/A</v>
      </c>
      <c r="AZ168" s="93" t="e">
        <f ca="true">+IF(AND(ISNUMBER(OFFSET('Hygiene Data'!$D$5,0,10*ROW('Hygiene Data'!D162))),'Data Summary'!DO168="Yes"),OFFSET('Hygiene Data'!$D$5,0,10*ROW('Hygiene Data'!D162)),NA())</f>
        <v>#N/A</v>
      </c>
      <c r="BA168" s="93" t="e">
        <f ca="true">+IF(AND(ISNUMBER(OFFSET('Hygiene Data'!$D$7,0,10*ROW('Hygiene Data'!D162))),'Data Summary'!DP168="Yes"),OFFSET('Hygiene Data'!$D$7,0,10*ROW('Hygiene Data'!D162)),NA())</f>
        <v>#N/A</v>
      </c>
      <c r="BB168" s="93" t="e">
        <f ca="true">+IF(AND(ISNUMBER(OFFSET('Hygiene Data'!$D$9,0,10*ROW('Hygiene Data'!D162))),'Data Summary'!DQ168="Yes"),OFFSET('Hygiene Data'!$D$9,0,10*ROW('Hygiene Data'!D162)),NA())</f>
        <v>#N/A</v>
      </c>
      <c r="BC168" s="93" t="e">
        <f ca="true">+IF(AND(ISNUMBER(OFFSET('Hygiene Data'!$E$5,0,10*ROW('Hygiene Data'!E162))),'Data Summary'!DR168="Yes"),OFFSET('Hygiene Data'!$E$5,0,10*ROW('Hygiene Data'!E162)),NA())</f>
        <v>#N/A</v>
      </c>
      <c r="BD168" s="93" t="e">
        <f ca="true">+IF(AND(ISNUMBER(OFFSET('Hygiene Data'!$E$7,0,10*ROW('Hygiene Data'!E162))),'Data Summary'!DS168="Yes"),OFFSET('Hygiene Data'!$E$7,0,10*ROW('Hygiene Data'!E162)),NA())</f>
        <v>#N/A</v>
      </c>
      <c r="BE168" s="93" t="e">
        <f ca="true">+IF(AND(ISNUMBER(OFFSET('Hygiene Data'!$E$9,0,10*ROW('Hygiene Data'!E162))),'Data Summary'!DT168="Yes"),OFFSET('Hygiene Data'!$E$9,0,10*ROW('Hygiene Data'!E162)),NA())</f>
        <v>#N/A</v>
      </c>
      <c r="BF168" s="93" t="e">
        <f ca="true">+IF(AND(ISNUMBER(OFFSET('Hygiene Data'!$F$5,0,10*ROW('Hygiene Data'!F162))),'Data Summary'!DU168="Yes"),OFFSET('Hygiene Data'!$F$5,0,10*ROW('Hygiene Data'!F162)),NA())</f>
        <v>#N/A</v>
      </c>
      <c r="BG168" s="93" t="e">
        <f ca="true">+IF(AND(ISNUMBER(OFFSET('Hygiene Data'!$F$7,0,10*ROW('Hygiene Data'!F162))),'Data Summary'!DV168="Yes"),OFFSET('Hygiene Data'!$F$7,0,10*ROW('Hygiene Data'!F162)),NA())</f>
        <v>#N/A</v>
      </c>
      <c r="BH168" s="93" t="e">
        <f ca="true">+IF(AND(ISNUMBER(OFFSET('Hygiene Data'!$F$9,0,10*ROW('Hygiene Data'!F162))),'Data Summary'!DW168="Yes"),OFFSET('Hygiene Data'!$F$9,0,10*ROW('Hygiene Data'!F162)),NA())</f>
        <v>#N/A</v>
      </c>
      <c r="BI168" s="93" t="e">
        <f ca="true">+IF(AND(ISNUMBER(OFFSET('Hygiene Data'!$G$5,0,10*ROW('Hygiene Data'!G162))),'Data Summary'!DX168="Yes"),OFFSET('Hygiene Data'!$G$5,0,10*ROW('Hygiene Data'!G162)),NA())</f>
        <v>#N/A</v>
      </c>
      <c r="BJ168" s="93" t="e">
        <f ca="true">+IF(AND(ISNUMBER(OFFSET('Hygiene Data'!$G$7,0,10*ROW('Hygiene Data'!G162))),'Data Summary'!DY168="Yes"),OFFSET('Hygiene Data'!$G$7,0,10*ROW('Hygiene Data'!G162)),NA())</f>
        <v>#N/A</v>
      </c>
      <c r="BK168" s="93" t="e">
        <f ca="true">+IF(AND(ISNUMBER(OFFSET('Hygiene Data'!$G$9,0,10*ROW('Hygiene Data'!G162))),'Data Summary'!DZ168="Yes"),OFFSET('Hygiene Data'!$G$9,0,10*ROW('Hygiene Data'!G162)),NA())</f>
        <v>#N/A</v>
      </c>
      <c r="BL168" s="93" t="e">
        <f ca="true">+IF(AND(ISNUMBER(OFFSET('Hygiene Data'!$H$5,0,10*ROW('Hygiene Data'!H162))),'Data Summary'!EA168="Yes"),OFFSET('Hygiene Data'!$H$5,0,10*ROW('Hygiene Data'!H162)),NA())</f>
        <v>#N/A</v>
      </c>
      <c r="BM168" s="93" t="e">
        <f ca="true">+IF(AND(ISNUMBER(OFFSET('Hygiene Data'!$H$7,0,10*ROW('Hygiene Data'!H162))),'Data Summary'!EB168="Yes"),OFFSET('Hygiene Data'!$H$7,0,10*ROW('Hygiene Data'!H162)),NA())</f>
        <v>#N/A</v>
      </c>
      <c r="BN168" s="93" t="e">
        <f ca="true">+IF(AND(ISNUMBER(OFFSET('Hygiene Data'!$H$9,0,10*ROW('Hygiene Data'!H162))),'Data Summary'!EC168="Yes"),OFFSET('Hygiene Data'!$H$9,0,10*ROW('Hygiene Data'!H162)),NA())</f>
        <v>#N/A</v>
      </c>
      <c r="BO168" s="93" t="e">
        <f ca="true">+IF(AND(ISNUMBER(OFFSET('Hygiene Data'!$I$5,0,10*ROW('Hygiene Data'!I162))),'Data Summary'!ED168="Yes"),OFFSET('Hygiene Data'!$I$5,0,10*ROW('Hygiene Data'!I162)),NA())</f>
        <v>#N/A</v>
      </c>
      <c r="BP168" s="93" t="e">
        <f ca="true">+IF(AND(ISNUMBER(OFFSET('Hygiene Data'!$I$7,0,10*ROW('Hygiene Data'!I162))),'Data Summary'!EE168="Yes"),OFFSET('Hygiene Data'!$I$7,0,10*ROW('Hygiene Data'!I162)),NA())</f>
        <v>#N/A</v>
      </c>
      <c r="BQ168" s="93" t="e">
        <f ca="true">+IF(AND(ISNUMBER(OFFSET('Hygiene Data'!$I$9,0,10*ROW('Hygiene Data'!I162))),'Data Summary'!EF168="Yes"),OFFSET('Hygiene Data'!$I$9,0,10*ROW('Hygiene Data'!I162)),NA())</f>
        <v>#N/A</v>
      </c>
    </row>
    <row xmlns:x14ac="http://schemas.microsoft.com/office/spreadsheetml/2009/9/ac" r="169" x14ac:dyDescent="0.2">
      <c r="A169" s="325" t="e">
        <f ca="true">+RIGHT('Data Summary'!A169,LEN('Data Summary'!A169)-9)</f>
        <v>#VALUE!</v>
      </c>
      <c r="B169" s="35" t="str">
        <f ca="true">+IF(ISTEXT('Data Summary'!B169),'Data Summary'!B169,"")</f>
        <v/>
      </c>
      <c r="C169" s="324" t="e">
        <f ca="true">+VALUE('Data Summary'!C169)</f>
        <v>#VALUE!</v>
      </c>
      <c r="D169" s="91" t="e">
        <f ca="true">+IF(AND(ISNUMBER(OFFSET('Water Data'!$D$4,0,10*ROW('Water Data'!D163))),'Data Summary'!BS169="Yes"),100-OFFSET('Water Data'!$D$4,0,10*ROW('Water Data'!D163)),NA())</f>
        <v>#N/A</v>
      </c>
      <c r="E169" s="91" t="e">
        <f ca="true">+IF(AND(ISNUMBER(OFFSET('Water Data'!$D$6,0,10*ROW('Water Data'!D163))),'Data Summary'!BT169="Yes"),OFFSET('Water Data'!$D$6,0,10*ROW('Water Data'!D163)),NA())</f>
        <v>#N/A</v>
      </c>
      <c r="F169" s="91" t="e">
        <f ca="true">+IF(AND(ISNUMBER(OFFSET('Water Data'!$D$9,0,10*ROW('Water Data'!D163))),'Data Summary'!BU169="Yes"),OFFSET('Water Data'!$D$9,0,10*ROW('Water Data'!D163)),NA())</f>
        <v>#N/A</v>
      </c>
      <c r="G169" s="91" t="e">
        <f ca="true">+IF(AND(ISNUMBER(OFFSET('Water Data'!$E$4,0,10*ROW('Water Data'!E163))),'Data Summary'!BV169="Yes"),100-OFFSET('Water Data'!$E$4,0,10*ROW('Water Data'!E163)),NA())</f>
        <v>#N/A</v>
      </c>
      <c r="H169" s="91" t="e">
        <f ca="true">+IF(AND(ISNUMBER(OFFSET('Water Data'!$E$6,0,10*ROW('Water Data'!E163))),'Data Summary'!BW169="Yes"),OFFSET('Water Data'!$E$6,0,10*ROW('Water Data'!E163)),NA())</f>
        <v>#N/A</v>
      </c>
      <c r="I169" s="91" t="e">
        <f ca="true">+IF(AND(ISNUMBER(OFFSET('Water Data'!$E$9,0,10*ROW('Water Data'!E163))),'Data Summary'!BX169="Yes"),OFFSET('Water Data'!$E$9,0,10*ROW('Water Data'!E163)),NA())</f>
        <v>#N/A</v>
      </c>
      <c r="J169" s="91" t="e">
        <f ca="true">+IF(AND(ISNUMBER(OFFSET('Water Data'!$F$4,0,10*ROW('Water Data'!F163))),'Data Summary'!BY169="Yes"),100-OFFSET('Water Data'!$F$4,0,10*ROW('Water Data'!F163)),NA())</f>
        <v>#N/A</v>
      </c>
      <c r="K169" s="91" t="e">
        <f ca="true">+IF(AND(ISNUMBER(OFFSET('Water Data'!$F$6,0,10*ROW('Water Data'!F163))),'Data Summary'!BZ169="Yes"),OFFSET('Water Data'!$F$6,0,10*ROW('Water Data'!F163)),NA())</f>
        <v>#N/A</v>
      </c>
      <c r="L169" s="91" t="e">
        <f ca="true">+IF(AND(ISNUMBER(OFFSET('Water Data'!$F$9,0,10*ROW('Water Data'!F163))),'Data Summary'!CA169="Yes"),OFFSET('Water Data'!$F$9,0,10*ROW('Water Data'!F163)),NA())</f>
        <v>#N/A</v>
      </c>
      <c r="M169" s="91" t="e">
        <f ca="true">+IF(AND(ISNUMBER(OFFSET('Water Data'!$G$4,0,10*ROW('Water Data'!G163))),'Data Summary'!CB169="Yes"),100-OFFSET('Water Data'!$G$4,0,10*ROW('Water Data'!G163)),NA())</f>
        <v>#N/A</v>
      </c>
      <c r="N169" s="91" t="e">
        <f ca="true">+IF(AND(ISNUMBER(OFFSET('Water Data'!$G$6,0,10*ROW('Water Data'!G163))),'Data Summary'!CC169="Yes"),OFFSET('Water Data'!$G$6,0,10*ROW('Water Data'!G163)),NA())</f>
        <v>#N/A</v>
      </c>
      <c r="O169" s="91" t="e">
        <f ca="true">+IF(AND(ISNUMBER(OFFSET('Water Data'!$G$9,0,10*ROW('Water Data'!G163))),'Data Summary'!CD169="Yes"),OFFSET('Water Data'!$G$9,0,10*ROW('Water Data'!G163)),NA())</f>
        <v>#N/A</v>
      </c>
      <c r="P169" s="91" t="e">
        <f ca="true">+IF(AND(ISNUMBER(OFFSET('Water Data'!$H$4,0,10*ROW('Water Data'!H163))),'Data Summary'!CE169="Yes"),100-OFFSET('Water Data'!$H$4,0,10*ROW('Water Data'!H163)),NA())</f>
        <v>#N/A</v>
      </c>
      <c r="Q169" s="91" t="e">
        <f ca="true">+IF(AND(ISNUMBER(OFFSET('Water Data'!$H$6,0,10*ROW('Water Data'!H163))),'Data Summary'!CF169="Yes"),OFFSET('Water Data'!$H$6,0,10*ROW('Water Data'!H163)),NA())</f>
        <v>#N/A</v>
      </c>
      <c r="R169" s="91" t="e">
        <f ca="true">+IF(AND(ISNUMBER(OFFSET('Water Data'!$H$9,0,10*ROW('Water Data'!H163))),'Data Summary'!CG169="Yes"),OFFSET('Water Data'!$H$9,0,10*ROW('Water Data'!H163)),NA())</f>
        <v>#N/A</v>
      </c>
      <c r="S169" s="91" t="e">
        <f ca="true">+IF(AND(ISNUMBER(OFFSET('Water Data'!$I$4,0,10*ROW('Water Data'!I163))),'Data Summary'!CH169="Yes"),100-OFFSET('Water Data'!$I$4,0,10*ROW('Water Data'!I163)),NA())</f>
        <v>#N/A</v>
      </c>
      <c r="T169" s="91" t="e">
        <f ca="true">+IF(AND(ISNUMBER(OFFSET('Water Data'!$I$6,0,10*ROW('Water Data'!I163))),'Data Summary'!CI169="Yes"),OFFSET('Water Data'!$I$6,0,10*ROW('Water Data'!I163)),NA())</f>
        <v>#N/A</v>
      </c>
      <c r="U169" s="91" t="e">
        <f ca="true">+IF(AND(ISNUMBER(OFFSET('Water Data'!$I$9,0,10*ROW('Water Data'!I163))),'Data Summary'!CJ169="Yes"),OFFSET('Water Data'!$I$9,0,10*ROW('Water Data'!I163)),NA())</f>
        <v>#N/A</v>
      </c>
      <c r="V169" s="92" t="e">
        <f ca="true">+IF(AND(ISNUMBER(OFFSET('Sanitation Data'!$D$4,0,10*ROW('Sanitation Data'!D163))),'Data Summary'!CK169="Yes"),100-OFFSET('Sanitation Data'!$D$4,0,10*ROW('Sanitation Data'!D163)),NA())</f>
        <v>#N/A</v>
      </c>
      <c r="W169" s="92" t="e">
        <f ca="true">+IF(AND(ISNUMBER(OFFSET('Sanitation Data'!$D$6,0,10*ROW('Sanitation Data'!D163))),'Data Summary'!CL169="Yes"),OFFSET('Sanitation Data'!$D$6,0,10*ROW('Sanitation Data'!D163)),NA())</f>
        <v>#N/A</v>
      </c>
      <c r="X169" s="92" t="e">
        <f ca="true">+IF(AND(ISNUMBER(OFFSET('Sanitation Data'!$D$10,0,10*ROW('Sanitation Data'!D163))),'Data Summary'!CM169="Yes"),OFFSET('Sanitation Data'!$D$10,0,10*ROW('Sanitation Data'!D163)),NA())</f>
        <v>#N/A</v>
      </c>
      <c r="Y169" s="92" t="e">
        <f ca="true">+IF(AND(ISNUMBER(OFFSET('Sanitation Data'!$D$11,0,10*ROW('Sanitation Data'!D163))),'Data Summary'!CN169="Yes"),OFFSET('Sanitation Data'!$D$11,0,10*ROW('Sanitation Data'!D163)),NA())</f>
        <v>#N/A</v>
      </c>
      <c r="Z169" s="92" t="e">
        <f ca="true">+IF(AND(ISNUMBER(OFFSET('Sanitation Data'!$D$12,0,10*ROW('Sanitation Data'!D163))),'Data Summary'!CO169="Yes"),OFFSET('Sanitation Data'!$D$12,0,10*ROW('Sanitation Data'!D163)),NA())</f>
        <v>#N/A</v>
      </c>
      <c r="AA169" s="92" t="e">
        <f ca="true">+IF(AND(ISNUMBER(OFFSET('Sanitation Data'!$E$4,0,10*ROW('Sanitation Data'!E163))),'Data Summary'!CP169="Yes"),100-OFFSET('Sanitation Data'!$E$4,0,10*ROW('Sanitation Data'!E163)),NA())</f>
        <v>#N/A</v>
      </c>
      <c r="AB169" s="92" t="e">
        <f ca="true">+IF(AND(ISNUMBER(OFFSET('Sanitation Data'!$E$6,0,10*ROW('Sanitation Data'!E163))),'Data Summary'!CQ169="Yes"),OFFSET('Sanitation Data'!$E$6,0,10*ROW('Sanitation Data'!E163)),NA())</f>
        <v>#N/A</v>
      </c>
      <c r="AC169" s="92" t="e">
        <f ca="true">+IF(AND(ISNUMBER(OFFSET('Sanitation Data'!$E$10,0,10*ROW('Sanitation Data'!E163))),'Data Summary'!CR169="Yes"),OFFSET('Sanitation Data'!$E$10,0,10*ROW('Sanitation Data'!E163)),NA())</f>
        <v>#N/A</v>
      </c>
      <c r="AD169" s="92" t="e">
        <f ca="true">+IF(AND(ISNUMBER(OFFSET('Sanitation Data'!$E$11,0,10*ROW('Sanitation Data'!E163))),'Data Summary'!CS169="Yes"),OFFSET('Sanitation Data'!$E$11,0,10*ROW('Sanitation Data'!E163)),NA())</f>
        <v>#N/A</v>
      </c>
      <c r="AE169" s="92" t="e">
        <f ca="true">+IF(AND(ISNUMBER(OFFSET('Sanitation Data'!$E$12,0,10*ROW('Sanitation Data'!E163))),'Data Summary'!CT169="Yes"),OFFSET('Sanitation Data'!$E$12,0,10*ROW('Sanitation Data'!E163)),NA())</f>
        <v>#N/A</v>
      </c>
      <c r="AF169" s="92" t="e">
        <f ca="true">+IF(AND(ISNUMBER(OFFSET('Sanitation Data'!$F$4,0,10*ROW('Sanitation Data'!F163))),'Data Summary'!CU169="Yes"),100-OFFSET('Sanitation Data'!$F$4,0,10*ROW('Sanitation Data'!F163)),NA())</f>
        <v>#N/A</v>
      </c>
      <c r="AG169" s="92" t="e">
        <f ca="true">+IF(AND(ISNUMBER(OFFSET('Sanitation Data'!$F$6,0,10*ROW('Sanitation Data'!F163))),'Data Summary'!CV169="Yes"),OFFSET('Sanitation Data'!$F$6,0,10*ROW('Sanitation Data'!F163)),NA())</f>
        <v>#N/A</v>
      </c>
      <c r="AH169" s="92" t="e">
        <f ca="true">+IF(AND(ISNUMBER(OFFSET('Sanitation Data'!$F$10,0,10*ROW('Sanitation Data'!F163))),'Data Summary'!CW169="Yes"),OFFSET('Sanitation Data'!$F$10,0,10*ROW('Sanitation Data'!F163)),NA())</f>
        <v>#N/A</v>
      </c>
      <c r="AI169" s="92" t="e">
        <f ca="true">+IF(AND(ISNUMBER(OFFSET('Sanitation Data'!$F$11,0,10*ROW('Sanitation Data'!F163))),'Data Summary'!CX169="Yes"),OFFSET('Sanitation Data'!$F$11,0,10*ROW('Sanitation Data'!F163)),NA())</f>
        <v>#N/A</v>
      </c>
      <c r="AJ169" s="92" t="e">
        <f ca="true">+IF(AND(ISNUMBER(OFFSET('Sanitation Data'!$F$12,0,10*ROW('Sanitation Data'!F163))),'Data Summary'!CY169="Yes"),OFFSET('Sanitation Data'!$F$12,0,10*ROW('Sanitation Data'!F163)),NA())</f>
        <v>#N/A</v>
      </c>
      <c r="AK169" s="92" t="e">
        <f ca="true">+IF(AND(ISNUMBER(OFFSET('Sanitation Data'!$G$4,0,10*ROW('Sanitation Data'!G163))),'Data Summary'!CZ169="Yes"),100-OFFSET('Sanitation Data'!$G$4,0,10*ROW('Sanitation Data'!G163)),NA())</f>
        <v>#N/A</v>
      </c>
      <c r="AL169" s="92" t="e">
        <f ca="true">+IF(AND(ISNUMBER(OFFSET('Sanitation Data'!$G$6,0,10*ROW('Sanitation Data'!G163))),'Data Summary'!DA169="Yes"),OFFSET('Sanitation Data'!$G$6,0,10*ROW('Sanitation Data'!G163)),NA())</f>
        <v>#N/A</v>
      </c>
      <c r="AM169" s="92" t="e">
        <f ca="true">+IF(AND(ISNUMBER(OFFSET('Sanitation Data'!$G$10,0,10*ROW('Sanitation Data'!G163))),'Data Summary'!DB169="Yes"),OFFSET('Sanitation Data'!$G$10,0,10*ROW('Sanitation Data'!G163)),NA())</f>
        <v>#N/A</v>
      </c>
      <c r="AN169" s="92" t="e">
        <f ca="true">+IF(AND(ISNUMBER(OFFSET('Sanitation Data'!$G$11,0,10*ROW('Sanitation Data'!G163))),'Data Summary'!DC169="Yes"),OFFSET('Sanitation Data'!$G$11,0,10*ROW('Sanitation Data'!G163)),NA())</f>
        <v>#N/A</v>
      </c>
      <c r="AO169" s="92" t="e">
        <f ca="true">+IF(AND(ISNUMBER(OFFSET('Sanitation Data'!$G$12,0,10*ROW('Sanitation Data'!G163))),'Data Summary'!DD169="Yes"),OFFSET('Sanitation Data'!$G$12,0,10*ROW('Sanitation Data'!G163)),NA())</f>
        <v>#N/A</v>
      </c>
      <c r="AP169" s="92" t="e">
        <f ca="true">+IF(AND(ISNUMBER(OFFSET('Sanitation Data'!$H$4,0,10*ROW('Sanitation Data'!H163))),'Data Summary'!DE169="Yes"),100-OFFSET('Sanitation Data'!$H$4,0,10*ROW('Sanitation Data'!H163)),NA())</f>
        <v>#N/A</v>
      </c>
      <c r="AQ169" s="92" t="e">
        <f ca="true">+IF(AND(ISNUMBER(OFFSET('Sanitation Data'!$H$6,0,10*ROW('Sanitation Data'!H163))),'Data Summary'!DF169="Yes"),OFFSET('Sanitation Data'!$H$6,0,10*ROW('Sanitation Data'!H163)),NA())</f>
        <v>#N/A</v>
      </c>
      <c r="AR169" s="92" t="e">
        <f ca="true">+IF(AND(ISNUMBER(OFFSET('Sanitation Data'!$H$10,0,10*ROW('Sanitation Data'!H163))),'Data Summary'!DG169="Yes"),OFFSET('Sanitation Data'!$H$10,0,10*ROW('Sanitation Data'!H163)),NA())</f>
        <v>#N/A</v>
      </c>
      <c r="AS169" s="92" t="e">
        <f ca="true">+IF(AND(ISNUMBER(OFFSET('Sanitation Data'!$H$11,0,10*ROW('Sanitation Data'!H163))),'Data Summary'!DH169="Yes"),OFFSET('Sanitation Data'!$H$11,0,10*ROW('Sanitation Data'!H163)),NA())</f>
        <v>#N/A</v>
      </c>
      <c r="AT169" s="92" t="e">
        <f ca="true">+IF(AND(ISNUMBER(OFFSET('Sanitation Data'!$H$12,0,10*ROW('Sanitation Data'!H163))),'Data Summary'!DI169="Yes"),OFFSET('Sanitation Data'!$H$12,0,10*ROW('Sanitation Data'!H163)),NA())</f>
        <v>#N/A</v>
      </c>
      <c r="AU169" s="92" t="e">
        <f ca="true">+IF(AND(ISNUMBER(OFFSET('Sanitation Data'!$I$4,0,10*ROW('Sanitation Data'!I163))),'Data Summary'!DJ169="Yes"),100-OFFSET('Sanitation Data'!$I$4,0,10*ROW('Sanitation Data'!I163)),NA())</f>
        <v>#N/A</v>
      </c>
      <c r="AV169" s="92" t="e">
        <f ca="true">+IF(AND(ISNUMBER(OFFSET('Sanitation Data'!$I$6,0,10*ROW('Sanitation Data'!I163))),'Data Summary'!DK169="Yes"),OFFSET('Sanitation Data'!$I$6,0,10*ROW('Sanitation Data'!I163)),NA())</f>
        <v>#N/A</v>
      </c>
      <c r="AW169" s="92" t="e">
        <f ca="true">+IF(AND(ISNUMBER(OFFSET('Sanitation Data'!$I$10,0,10*ROW('Sanitation Data'!I163))),'Data Summary'!DL169="Yes"),OFFSET('Sanitation Data'!$I$10,0,10*ROW('Sanitation Data'!I163)),NA())</f>
        <v>#N/A</v>
      </c>
      <c r="AX169" s="92" t="e">
        <f ca="true">+IF(AND(ISNUMBER(OFFSET('Sanitation Data'!$I$11,0,10*ROW('Sanitation Data'!I163))),'Data Summary'!DM169="Yes"),OFFSET('Sanitation Data'!$I$11,0,10*ROW('Sanitation Data'!I163)),NA())</f>
        <v>#N/A</v>
      </c>
      <c r="AY169" s="92" t="e">
        <f ca="true">+IF(AND(ISNUMBER(OFFSET('Sanitation Data'!$I$12,0,10*ROW('Sanitation Data'!I163))),'Data Summary'!DN169="Yes"),OFFSET('Sanitation Data'!$I$12,0,10*ROW('Sanitation Data'!I163)),NA())</f>
        <v>#N/A</v>
      </c>
      <c r="AZ169" s="93" t="e">
        <f ca="true">+IF(AND(ISNUMBER(OFFSET('Hygiene Data'!$D$5,0,10*ROW('Hygiene Data'!D163))),'Data Summary'!DO169="Yes"),OFFSET('Hygiene Data'!$D$5,0,10*ROW('Hygiene Data'!D163)),NA())</f>
        <v>#N/A</v>
      </c>
      <c r="BA169" s="93" t="e">
        <f ca="true">+IF(AND(ISNUMBER(OFFSET('Hygiene Data'!$D$7,0,10*ROW('Hygiene Data'!D163))),'Data Summary'!DP169="Yes"),OFFSET('Hygiene Data'!$D$7,0,10*ROW('Hygiene Data'!D163)),NA())</f>
        <v>#N/A</v>
      </c>
      <c r="BB169" s="93" t="e">
        <f ca="true">+IF(AND(ISNUMBER(OFFSET('Hygiene Data'!$D$9,0,10*ROW('Hygiene Data'!D163))),'Data Summary'!DQ169="Yes"),OFFSET('Hygiene Data'!$D$9,0,10*ROW('Hygiene Data'!D163)),NA())</f>
        <v>#N/A</v>
      </c>
      <c r="BC169" s="93" t="e">
        <f ca="true">+IF(AND(ISNUMBER(OFFSET('Hygiene Data'!$E$5,0,10*ROW('Hygiene Data'!E163))),'Data Summary'!DR169="Yes"),OFFSET('Hygiene Data'!$E$5,0,10*ROW('Hygiene Data'!E163)),NA())</f>
        <v>#N/A</v>
      </c>
      <c r="BD169" s="93" t="e">
        <f ca="true">+IF(AND(ISNUMBER(OFFSET('Hygiene Data'!$E$7,0,10*ROW('Hygiene Data'!E163))),'Data Summary'!DS169="Yes"),OFFSET('Hygiene Data'!$E$7,0,10*ROW('Hygiene Data'!E163)),NA())</f>
        <v>#N/A</v>
      </c>
      <c r="BE169" s="93" t="e">
        <f ca="true">+IF(AND(ISNUMBER(OFFSET('Hygiene Data'!$E$9,0,10*ROW('Hygiene Data'!E163))),'Data Summary'!DT169="Yes"),OFFSET('Hygiene Data'!$E$9,0,10*ROW('Hygiene Data'!E163)),NA())</f>
        <v>#N/A</v>
      </c>
      <c r="BF169" s="93" t="e">
        <f ca="true">+IF(AND(ISNUMBER(OFFSET('Hygiene Data'!$F$5,0,10*ROW('Hygiene Data'!F163))),'Data Summary'!DU169="Yes"),OFFSET('Hygiene Data'!$F$5,0,10*ROW('Hygiene Data'!F163)),NA())</f>
        <v>#N/A</v>
      </c>
      <c r="BG169" s="93" t="e">
        <f ca="true">+IF(AND(ISNUMBER(OFFSET('Hygiene Data'!$F$7,0,10*ROW('Hygiene Data'!F163))),'Data Summary'!DV169="Yes"),OFFSET('Hygiene Data'!$F$7,0,10*ROW('Hygiene Data'!F163)),NA())</f>
        <v>#N/A</v>
      </c>
      <c r="BH169" s="93" t="e">
        <f ca="true">+IF(AND(ISNUMBER(OFFSET('Hygiene Data'!$F$9,0,10*ROW('Hygiene Data'!F163))),'Data Summary'!DW169="Yes"),OFFSET('Hygiene Data'!$F$9,0,10*ROW('Hygiene Data'!F163)),NA())</f>
        <v>#N/A</v>
      </c>
      <c r="BI169" s="93" t="e">
        <f ca="true">+IF(AND(ISNUMBER(OFFSET('Hygiene Data'!$G$5,0,10*ROW('Hygiene Data'!G163))),'Data Summary'!DX169="Yes"),OFFSET('Hygiene Data'!$G$5,0,10*ROW('Hygiene Data'!G163)),NA())</f>
        <v>#N/A</v>
      </c>
      <c r="BJ169" s="93" t="e">
        <f ca="true">+IF(AND(ISNUMBER(OFFSET('Hygiene Data'!$G$7,0,10*ROW('Hygiene Data'!G163))),'Data Summary'!DY169="Yes"),OFFSET('Hygiene Data'!$G$7,0,10*ROW('Hygiene Data'!G163)),NA())</f>
        <v>#N/A</v>
      </c>
      <c r="BK169" s="93" t="e">
        <f ca="true">+IF(AND(ISNUMBER(OFFSET('Hygiene Data'!$G$9,0,10*ROW('Hygiene Data'!G163))),'Data Summary'!DZ169="Yes"),OFFSET('Hygiene Data'!$G$9,0,10*ROW('Hygiene Data'!G163)),NA())</f>
        <v>#N/A</v>
      </c>
      <c r="BL169" s="93" t="e">
        <f ca="true">+IF(AND(ISNUMBER(OFFSET('Hygiene Data'!$H$5,0,10*ROW('Hygiene Data'!H163))),'Data Summary'!EA169="Yes"),OFFSET('Hygiene Data'!$H$5,0,10*ROW('Hygiene Data'!H163)),NA())</f>
        <v>#N/A</v>
      </c>
      <c r="BM169" s="93" t="e">
        <f ca="true">+IF(AND(ISNUMBER(OFFSET('Hygiene Data'!$H$7,0,10*ROW('Hygiene Data'!H163))),'Data Summary'!EB169="Yes"),OFFSET('Hygiene Data'!$H$7,0,10*ROW('Hygiene Data'!H163)),NA())</f>
        <v>#N/A</v>
      </c>
      <c r="BN169" s="93" t="e">
        <f ca="true">+IF(AND(ISNUMBER(OFFSET('Hygiene Data'!$H$9,0,10*ROW('Hygiene Data'!H163))),'Data Summary'!EC169="Yes"),OFFSET('Hygiene Data'!$H$9,0,10*ROW('Hygiene Data'!H163)),NA())</f>
        <v>#N/A</v>
      </c>
      <c r="BO169" s="93" t="e">
        <f ca="true">+IF(AND(ISNUMBER(OFFSET('Hygiene Data'!$I$5,0,10*ROW('Hygiene Data'!I163))),'Data Summary'!ED169="Yes"),OFFSET('Hygiene Data'!$I$5,0,10*ROW('Hygiene Data'!I163)),NA())</f>
        <v>#N/A</v>
      </c>
      <c r="BP169" s="93" t="e">
        <f ca="true">+IF(AND(ISNUMBER(OFFSET('Hygiene Data'!$I$7,0,10*ROW('Hygiene Data'!I163))),'Data Summary'!EE169="Yes"),OFFSET('Hygiene Data'!$I$7,0,10*ROW('Hygiene Data'!I163)),NA())</f>
        <v>#N/A</v>
      </c>
      <c r="BQ169" s="93" t="e">
        <f ca="true">+IF(AND(ISNUMBER(OFFSET('Hygiene Data'!$I$9,0,10*ROW('Hygiene Data'!I163))),'Data Summary'!EF169="Yes"),OFFSET('Hygiene Data'!$I$9,0,10*ROW('Hygiene Data'!I163)),NA())</f>
        <v>#N/A</v>
      </c>
    </row>
    <row xmlns:x14ac="http://schemas.microsoft.com/office/spreadsheetml/2009/9/ac" r="170" x14ac:dyDescent="0.2">
      <c r="A170" s="325" t="e">
        <f ca="true">+RIGHT('Data Summary'!A170,LEN('Data Summary'!A170)-9)</f>
        <v>#VALUE!</v>
      </c>
      <c r="B170" s="35" t="str">
        <f ca="true">+IF(ISTEXT('Data Summary'!B170),'Data Summary'!B170,"")</f>
        <v/>
      </c>
      <c r="C170" s="324" t="e">
        <f ca="true">+VALUE('Data Summary'!C170)</f>
        <v>#VALUE!</v>
      </c>
      <c r="D170" s="91" t="e">
        <f ca="true">+IF(AND(ISNUMBER(OFFSET('Water Data'!$D$4,0,10*ROW('Water Data'!D164))),'Data Summary'!BS170="Yes"),100-OFFSET('Water Data'!$D$4,0,10*ROW('Water Data'!D164)),NA())</f>
        <v>#N/A</v>
      </c>
      <c r="E170" s="91" t="e">
        <f ca="true">+IF(AND(ISNUMBER(OFFSET('Water Data'!$D$6,0,10*ROW('Water Data'!D164))),'Data Summary'!BT170="Yes"),OFFSET('Water Data'!$D$6,0,10*ROW('Water Data'!D164)),NA())</f>
        <v>#N/A</v>
      </c>
      <c r="F170" s="91" t="e">
        <f ca="true">+IF(AND(ISNUMBER(OFFSET('Water Data'!$D$9,0,10*ROW('Water Data'!D164))),'Data Summary'!BU170="Yes"),OFFSET('Water Data'!$D$9,0,10*ROW('Water Data'!D164)),NA())</f>
        <v>#N/A</v>
      </c>
      <c r="G170" s="91" t="e">
        <f ca="true">+IF(AND(ISNUMBER(OFFSET('Water Data'!$E$4,0,10*ROW('Water Data'!E164))),'Data Summary'!BV170="Yes"),100-OFFSET('Water Data'!$E$4,0,10*ROW('Water Data'!E164)),NA())</f>
        <v>#N/A</v>
      </c>
      <c r="H170" s="91" t="e">
        <f ca="true">+IF(AND(ISNUMBER(OFFSET('Water Data'!$E$6,0,10*ROW('Water Data'!E164))),'Data Summary'!BW170="Yes"),OFFSET('Water Data'!$E$6,0,10*ROW('Water Data'!E164)),NA())</f>
        <v>#N/A</v>
      </c>
      <c r="I170" s="91" t="e">
        <f ca="true">+IF(AND(ISNUMBER(OFFSET('Water Data'!$E$9,0,10*ROW('Water Data'!E164))),'Data Summary'!BX170="Yes"),OFFSET('Water Data'!$E$9,0,10*ROW('Water Data'!E164)),NA())</f>
        <v>#N/A</v>
      </c>
      <c r="J170" s="91" t="e">
        <f ca="true">+IF(AND(ISNUMBER(OFFSET('Water Data'!$F$4,0,10*ROW('Water Data'!F164))),'Data Summary'!BY170="Yes"),100-OFFSET('Water Data'!$F$4,0,10*ROW('Water Data'!F164)),NA())</f>
        <v>#N/A</v>
      </c>
      <c r="K170" s="91" t="e">
        <f ca="true">+IF(AND(ISNUMBER(OFFSET('Water Data'!$F$6,0,10*ROW('Water Data'!F164))),'Data Summary'!BZ170="Yes"),OFFSET('Water Data'!$F$6,0,10*ROW('Water Data'!F164)),NA())</f>
        <v>#N/A</v>
      </c>
      <c r="L170" s="91" t="e">
        <f ca="true">+IF(AND(ISNUMBER(OFFSET('Water Data'!$F$9,0,10*ROW('Water Data'!F164))),'Data Summary'!CA170="Yes"),OFFSET('Water Data'!$F$9,0,10*ROW('Water Data'!F164)),NA())</f>
        <v>#N/A</v>
      </c>
      <c r="M170" s="91" t="e">
        <f ca="true">+IF(AND(ISNUMBER(OFFSET('Water Data'!$G$4,0,10*ROW('Water Data'!G164))),'Data Summary'!CB170="Yes"),100-OFFSET('Water Data'!$G$4,0,10*ROW('Water Data'!G164)),NA())</f>
        <v>#N/A</v>
      </c>
      <c r="N170" s="91" t="e">
        <f ca="true">+IF(AND(ISNUMBER(OFFSET('Water Data'!$G$6,0,10*ROW('Water Data'!G164))),'Data Summary'!CC170="Yes"),OFFSET('Water Data'!$G$6,0,10*ROW('Water Data'!G164)),NA())</f>
        <v>#N/A</v>
      </c>
      <c r="O170" s="91" t="e">
        <f ca="true">+IF(AND(ISNUMBER(OFFSET('Water Data'!$G$9,0,10*ROW('Water Data'!G164))),'Data Summary'!CD170="Yes"),OFFSET('Water Data'!$G$9,0,10*ROW('Water Data'!G164)),NA())</f>
        <v>#N/A</v>
      </c>
      <c r="P170" s="91" t="e">
        <f ca="true">+IF(AND(ISNUMBER(OFFSET('Water Data'!$H$4,0,10*ROW('Water Data'!H164))),'Data Summary'!CE170="Yes"),100-OFFSET('Water Data'!$H$4,0,10*ROW('Water Data'!H164)),NA())</f>
        <v>#N/A</v>
      </c>
      <c r="Q170" s="91" t="e">
        <f ca="true">+IF(AND(ISNUMBER(OFFSET('Water Data'!$H$6,0,10*ROW('Water Data'!H164))),'Data Summary'!CF170="Yes"),OFFSET('Water Data'!$H$6,0,10*ROW('Water Data'!H164)),NA())</f>
        <v>#N/A</v>
      </c>
      <c r="R170" s="91" t="e">
        <f ca="true">+IF(AND(ISNUMBER(OFFSET('Water Data'!$H$9,0,10*ROW('Water Data'!H164))),'Data Summary'!CG170="Yes"),OFFSET('Water Data'!$H$9,0,10*ROW('Water Data'!H164)),NA())</f>
        <v>#N/A</v>
      </c>
      <c r="S170" s="91" t="e">
        <f ca="true">+IF(AND(ISNUMBER(OFFSET('Water Data'!$I$4,0,10*ROW('Water Data'!I164))),'Data Summary'!CH170="Yes"),100-OFFSET('Water Data'!$I$4,0,10*ROW('Water Data'!I164)),NA())</f>
        <v>#N/A</v>
      </c>
      <c r="T170" s="91" t="e">
        <f ca="true">+IF(AND(ISNUMBER(OFFSET('Water Data'!$I$6,0,10*ROW('Water Data'!I164))),'Data Summary'!CI170="Yes"),OFFSET('Water Data'!$I$6,0,10*ROW('Water Data'!I164)),NA())</f>
        <v>#N/A</v>
      </c>
      <c r="U170" s="91" t="e">
        <f ca="true">+IF(AND(ISNUMBER(OFFSET('Water Data'!$I$9,0,10*ROW('Water Data'!I164))),'Data Summary'!CJ170="Yes"),OFFSET('Water Data'!$I$9,0,10*ROW('Water Data'!I164)),NA())</f>
        <v>#N/A</v>
      </c>
      <c r="V170" s="92" t="e">
        <f ca="true">+IF(AND(ISNUMBER(OFFSET('Sanitation Data'!$D$4,0,10*ROW('Sanitation Data'!D164))),'Data Summary'!CK170="Yes"),100-OFFSET('Sanitation Data'!$D$4,0,10*ROW('Sanitation Data'!D164)),NA())</f>
        <v>#N/A</v>
      </c>
      <c r="W170" s="92" t="e">
        <f ca="true">+IF(AND(ISNUMBER(OFFSET('Sanitation Data'!$D$6,0,10*ROW('Sanitation Data'!D164))),'Data Summary'!CL170="Yes"),OFFSET('Sanitation Data'!$D$6,0,10*ROW('Sanitation Data'!D164)),NA())</f>
        <v>#N/A</v>
      </c>
      <c r="X170" s="92" t="e">
        <f ca="true">+IF(AND(ISNUMBER(OFFSET('Sanitation Data'!$D$10,0,10*ROW('Sanitation Data'!D164))),'Data Summary'!CM170="Yes"),OFFSET('Sanitation Data'!$D$10,0,10*ROW('Sanitation Data'!D164)),NA())</f>
        <v>#N/A</v>
      </c>
      <c r="Y170" s="92" t="e">
        <f ca="true">+IF(AND(ISNUMBER(OFFSET('Sanitation Data'!$D$11,0,10*ROW('Sanitation Data'!D164))),'Data Summary'!CN170="Yes"),OFFSET('Sanitation Data'!$D$11,0,10*ROW('Sanitation Data'!D164)),NA())</f>
        <v>#N/A</v>
      </c>
      <c r="Z170" s="92" t="e">
        <f ca="true">+IF(AND(ISNUMBER(OFFSET('Sanitation Data'!$D$12,0,10*ROW('Sanitation Data'!D164))),'Data Summary'!CO170="Yes"),OFFSET('Sanitation Data'!$D$12,0,10*ROW('Sanitation Data'!D164)),NA())</f>
        <v>#N/A</v>
      </c>
      <c r="AA170" s="92" t="e">
        <f ca="true">+IF(AND(ISNUMBER(OFFSET('Sanitation Data'!$E$4,0,10*ROW('Sanitation Data'!E164))),'Data Summary'!CP170="Yes"),100-OFFSET('Sanitation Data'!$E$4,0,10*ROW('Sanitation Data'!E164)),NA())</f>
        <v>#N/A</v>
      </c>
      <c r="AB170" s="92" t="e">
        <f ca="true">+IF(AND(ISNUMBER(OFFSET('Sanitation Data'!$E$6,0,10*ROW('Sanitation Data'!E164))),'Data Summary'!CQ170="Yes"),OFFSET('Sanitation Data'!$E$6,0,10*ROW('Sanitation Data'!E164)),NA())</f>
        <v>#N/A</v>
      </c>
      <c r="AC170" s="92" t="e">
        <f ca="true">+IF(AND(ISNUMBER(OFFSET('Sanitation Data'!$E$10,0,10*ROW('Sanitation Data'!E164))),'Data Summary'!CR170="Yes"),OFFSET('Sanitation Data'!$E$10,0,10*ROW('Sanitation Data'!E164)),NA())</f>
        <v>#N/A</v>
      </c>
      <c r="AD170" s="92" t="e">
        <f ca="true">+IF(AND(ISNUMBER(OFFSET('Sanitation Data'!$E$11,0,10*ROW('Sanitation Data'!E164))),'Data Summary'!CS170="Yes"),OFFSET('Sanitation Data'!$E$11,0,10*ROW('Sanitation Data'!E164)),NA())</f>
        <v>#N/A</v>
      </c>
      <c r="AE170" s="92" t="e">
        <f ca="true">+IF(AND(ISNUMBER(OFFSET('Sanitation Data'!$E$12,0,10*ROW('Sanitation Data'!E164))),'Data Summary'!CT170="Yes"),OFFSET('Sanitation Data'!$E$12,0,10*ROW('Sanitation Data'!E164)),NA())</f>
        <v>#N/A</v>
      </c>
      <c r="AF170" s="92" t="e">
        <f ca="true">+IF(AND(ISNUMBER(OFFSET('Sanitation Data'!$F$4,0,10*ROW('Sanitation Data'!F164))),'Data Summary'!CU170="Yes"),100-OFFSET('Sanitation Data'!$F$4,0,10*ROW('Sanitation Data'!F164)),NA())</f>
        <v>#N/A</v>
      </c>
      <c r="AG170" s="92" t="e">
        <f ca="true">+IF(AND(ISNUMBER(OFFSET('Sanitation Data'!$F$6,0,10*ROW('Sanitation Data'!F164))),'Data Summary'!CV170="Yes"),OFFSET('Sanitation Data'!$F$6,0,10*ROW('Sanitation Data'!F164)),NA())</f>
        <v>#N/A</v>
      </c>
      <c r="AH170" s="92" t="e">
        <f ca="true">+IF(AND(ISNUMBER(OFFSET('Sanitation Data'!$F$10,0,10*ROW('Sanitation Data'!F164))),'Data Summary'!CW170="Yes"),OFFSET('Sanitation Data'!$F$10,0,10*ROW('Sanitation Data'!F164)),NA())</f>
        <v>#N/A</v>
      </c>
      <c r="AI170" s="92" t="e">
        <f ca="true">+IF(AND(ISNUMBER(OFFSET('Sanitation Data'!$F$11,0,10*ROW('Sanitation Data'!F164))),'Data Summary'!CX170="Yes"),OFFSET('Sanitation Data'!$F$11,0,10*ROW('Sanitation Data'!F164)),NA())</f>
        <v>#N/A</v>
      </c>
      <c r="AJ170" s="92" t="e">
        <f ca="true">+IF(AND(ISNUMBER(OFFSET('Sanitation Data'!$F$12,0,10*ROW('Sanitation Data'!F164))),'Data Summary'!CY170="Yes"),OFFSET('Sanitation Data'!$F$12,0,10*ROW('Sanitation Data'!F164)),NA())</f>
        <v>#N/A</v>
      </c>
      <c r="AK170" s="92" t="e">
        <f ca="true">+IF(AND(ISNUMBER(OFFSET('Sanitation Data'!$G$4,0,10*ROW('Sanitation Data'!G164))),'Data Summary'!CZ170="Yes"),100-OFFSET('Sanitation Data'!$G$4,0,10*ROW('Sanitation Data'!G164)),NA())</f>
        <v>#N/A</v>
      </c>
      <c r="AL170" s="92" t="e">
        <f ca="true">+IF(AND(ISNUMBER(OFFSET('Sanitation Data'!$G$6,0,10*ROW('Sanitation Data'!G164))),'Data Summary'!DA170="Yes"),OFFSET('Sanitation Data'!$G$6,0,10*ROW('Sanitation Data'!G164)),NA())</f>
        <v>#N/A</v>
      </c>
      <c r="AM170" s="92" t="e">
        <f ca="true">+IF(AND(ISNUMBER(OFFSET('Sanitation Data'!$G$10,0,10*ROW('Sanitation Data'!G164))),'Data Summary'!DB170="Yes"),OFFSET('Sanitation Data'!$G$10,0,10*ROW('Sanitation Data'!G164)),NA())</f>
        <v>#N/A</v>
      </c>
      <c r="AN170" s="92" t="e">
        <f ca="true">+IF(AND(ISNUMBER(OFFSET('Sanitation Data'!$G$11,0,10*ROW('Sanitation Data'!G164))),'Data Summary'!DC170="Yes"),OFFSET('Sanitation Data'!$G$11,0,10*ROW('Sanitation Data'!G164)),NA())</f>
        <v>#N/A</v>
      </c>
      <c r="AO170" s="92" t="e">
        <f ca="true">+IF(AND(ISNUMBER(OFFSET('Sanitation Data'!$G$12,0,10*ROW('Sanitation Data'!G164))),'Data Summary'!DD170="Yes"),OFFSET('Sanitation Data'!$G$12,0,10*ROW('Sanitation Data'!G164)),NA())</f>
        <v>#N/A</v>
      </c>
      <c r="AP170" s="92" t="e">
        <f ca="true">+IF(AND(ISNUMBER(OFFSET('Sanitation Data'!$H$4,0,10*ROW('Sanitation Data'!H164))),'Data Summary'!DE170="Yes"),100-OFFSET('Sanitation Data'!$H$4,0,10*ROW('Sanitation Data'!H164)),NA())</f>
        <v>#N/A</v>
      </c>
      <c r="AQ170" s="92" t="e">
        <f ca="true">+IF(AND(ISNUMBER(OFFSET('Sanitation Data'!$H$6,0,10*ROW('Sanitation Data'!H164))),'Data Summary'!DF170="Yes"),OFFSET('Sanitation Data'!$H$6,0,10*ROW('Sanitation Data'!H164)),NA())</f>
        <v>#N/A</v>
      </c>
      <c r="AR170" s="92" t="e">
        <f ca="true">+IF(AND(ISNUMBER(OFFSET('Sanitation Data'!$H$10,0,10*ROW('Sanitation Data'!H164))),'Data Summary'!DG170="Yes"),OFFSET('Sanitation Data'!$H$10,0,10*ROW('Sanitation Data'!H164)),NA())</f>
        <v>#N/A</v>
      </c>
      <c r="AS170" s="92" t="e">
        <f ca="true">+IF(AND(ISNUMBER(OFFSET('Sanitation Data'!$H$11,0,10*ROW('Sanitation Data'!H164))),'Data Summary'!DH170="Yes"),OFFSET('Sanitation Data'!$H$11,0,10*ROW('Sanitation Data'!H164)),NA())</f>
        <v>#N/A</v>
      </c>
      <c r="AT170" s="92" t="e">
        <f ca="true">+IF(AND(ISNUMBER(OFFSET('Sanitation Data'!$H$12,0,10*ROW('Sanitation Data'!H164))),'Data Summary'!DI170="Yes"),OFFSET('Sanitation Data'!$H$12,0,10*ROW('Sanitation Data'!H164)),NA())</f>
        <v>#N/A</v>
      </c>
      <c r="AU170" s="92" t="e">
        <f ca="true">+IF(AND(ISNUMBER(OFFSET('Sanitation Data'!$I$4,0,10*ROW('Sanitation Data'!I164))),'Data Summary'!DJ170="Yes"),100-OFFSET('Sanitation Data'!$I$4,0,10*ROW('Sanitation Data'!I164)),NA())</f>
        <v>#N/A</v>
      </c>
      <c r="AV170" s="92" t="e">
        <f ca="true">+IF(AND(ISNUMBER(OFFSET('Sanitation Data'!$I$6,0,10*ROW('Sanitation Data'!I164))),'Data Summary'!DK170="Yes"),OFFSET('Sanitation Data'!$I$6,0,10*ROW('Sanitation Data'!I164)),NA())</f>
        <v>#N/A</v>
      </c>
      <c r="AW170" s="92" t="e">
        <f ca="true">+IF(AND(ISNUMBER(OFFSET('Sanitation Data'!$I$10,0,10*ROW('Sanitation Data'!I164))),'Data Summary'!DL170="Yes"),OFFSET('Sanitation Data'!$I$10,0,10*ROW('Sanitation Data'!I164)),NA())</f>
        <v>#N/A</v>
      </c>
      <c r="AX170" s="92" t="e">
        <f ca="true">+IF(AND(ISNUMBER(OFFSET('Sanitation Data'!$I$11,0,10*ROW('Sanitation Data'!I164))),'Data Summary'!DM170="Yes"),OFFSET('Sanitation Data'!$I$11,0,10*ROW('Sanitation Data'!I164)),NA())</f>
        <v>#N/A</v>
      </c>
      <c r="AY170" s="92" t="e">
        <f ca="true">+IF(AND(ISNUMBER(OFFSET('Sanitation Data'!$I$12,0,10*ROW('Sanitation Data'!I164))),'Data Summary'!DN170="Yes"),OFFSET('Sanitation Data'!$I$12,0,10*ROW('Sanitation Data'!I164)),NA())</f>
        <v>#N/A</v>
      </c>
      <c r="AZ170" s="93" t="e">
        <f ca="true">+IF(AND(ISNUMBER(OFFSET('Hygiene Data'!$D$5,0,10*ROW('Hygiene Data'!D164))),'Data Summary'!DO170="Yes"),OFFSET('Hygiene Data'!$D$5,0,10*ROW('Hygiene Data'!D164)),NA())</f>
        <v>#N/A</v>
      </c>
      <c r="BA170" s="93" t="e">
        <f ca="true">+IF(AND(ISNUMBER(OFFSET('Hygiene Data'!$D$7,0,10*ROW('Hygiene Data'!D164))),'Data Summary'!DP170="Yes"),OFFSET('Hygiene Data'!$D$7,0,10*ROW('Hygiene Data'!D164)),NA())</f>
        <v>#N/A</v>
      </c>
      <c r="BB170" s="93" t="e">
        <f ca="true">+IF(AND(ISNUMBER(OFFSET('Hygiene Data'!$D$9,0,10*ROW('Hygiene Data'!D164))),'Data Summary'!DQ170="Yes"),OFFSET('Hygiene Data'!$D$9,0,10*ROW('Hygiene Data'!D164)),NA())</f>
        <v>#N/A</v>
      </c>
      <c r="BC170" s="93" t="e">
        <f ca="true">+IF(AND(ISNUMBER(OFFSET('Hygiene Data'!$E$5,0,10*ROW('Hygiene Data'!E164))),'Data Summary'!DR170="Yes"),OFFSET('Hygiene Data'!$E$5,0,10*ROW('Hygiene Data'!E164)),NA())</f>
        <v>#N/A</v>
      </c>
      <c r="BD170" s="93" t="e">
        <f ca="true">+IF(AND(ISNUMBER(OFFSET('Hygiene Data'!$E$7,0,10*ROW('Hygiene Data'!E164))),'Data Summary'!DS170="Yes"),OFFSET('Hygiene Data'!$E$7,0,10*ROW('Hygiene Data'!E164)),NA())</f>
        <v>#N/A</v>
      </c>
      <c r="BE170" s="93" t="e">
        <f ca="true">+IF(AND(ISNUMBER(OFFSET('Hygiene Data'!$E$9,0,10*ROW('Hygiene Data'!E164))),'Data Summary'!DT170="Yes"),OFFSET('Hygiene Data'!$E$9,0,10*ROW('Hygiene Data'!E164)),NA())</f>
        <v>#N/A</v>
      </c>
      <c r="BF170" s="93" t="e">
        <f ca="true">+IF(AND(ISNUMBER(OFFSET('Hygiene Data'!$F$5,0,10*ROW('Hygiene Data'!F164))),'Data Summary'!DU170="Yes"),OFFSET('Hygiene Data'!$F$5,0,10*ROW('Hygiene Data'!F164)),NA())</f>
        <v>#N/A</v>
      </c>
      <c r="BG170" s="93" t="e">
        <f ca="true">+IF(AND(ISNUMBER(OFFSET('Hygiene Data'!$F$7,0,10*ROW('Hygiene Data'!F164))),'Data Summary'!DV170="Yes"),OFFSET('Hygiene Data'!$F$7,0,10*ROW('Hygiene Data'!F164)),NA())</f>
        <v>#N/A</v>
      </c>
      <c r="BH170" s="93" t="e">
        <f ca="true">+IF(AND(ISNUMBER(OFFSET('Hygiene Data'!$F$9,0,10*ROW('Hygiene Data'!F164))),'Data Summary'!DW170="Yes"),OFFSET('Hygiene Data'!$F$9,0,10*ROW('Hygiene Data'!F164)),NA())</f>
        <v>#N/A</v>
      </c>
      <c r="BI170" s="93" t="e">
        <f ca="true">+IF(AND(ISNUMBER(OFFSET('Hygiene Data'!$G$5,0,10*ROW('Hygiene Data'!G164))),'Data Summary'!DX170="Yes"),OFFSET('Hygiene Data'!$G$5,0,10*ROW('Hygiene Data'!G164)),NA())</f>
        <v>#N/A</v>
      </c>
      <c r="BJ170" s="93" t="e">
        <f ca="true">+IF(AND(ISNUMBER(OFFSET('Hygiene Data'!$G$7,0,10*ROW('Hygiene Data'!G164))),'Data Summary'!DY170="Yes"),OFFSET('Hygiene Data'!$G$7,0,10*ROW('Hygiene Data'!G164)),NA())</f>
        <v>#N/A</v>
      </c>
      <c r="BK170" s="93" t="e">
        <f ca="true">+IF(AND(ISNUMBER(OFFSET('Hygiene Data'!$G$9,0,10*ROW('Hygiene Data'!G164))),'Data Summary'!DZ170="Yes"),OFFSET('Hygiene Data'!$G$9,0,10*ROW('Hygiene Data'!G164)),NA())</f>
        <v>#N/A</v>
      </c>
      <c r="BL170" s="93" t="e">
        <f ca="true">+IF(AND(ISNUMBER(OFFSET('Hygiene Data'!$H$5,0,10*ROW('Hygiene Data'!H164))),'Data Summary'!EA170="Yes"),OFFSET('Hygiene Data'!$H$5,0,10*ROW('Hygiene Data'!H164)),NA())</f>
        <v>#N/A</v>
      </c>
      <c r="BM170" s="93" t="e">
        <f ca="true">+IF(AND(ISNUMBER(OFFSET('Hygiene Data'!$H$7,0,10*ROW('Hygiene Data'!H164))),'Data Summary'!EB170="Yes"),OFFSET('Hygiene Data'!$H$7,0,10*ROW('Hygiene Data'!H164)),NA())</f>
        <v>#N/A</v>
      </c>
      <c r="BN170" s="93" t="e">
        <f ca="true">+IF(AND(ISNUMBER(OFFSET('Hygiene Data'!$H$9,0,10*ROW('Hygiene Data'!H164))),'Data Summary'!EC170="Yes"),OFFSET('Hygiene Data'!$H$9,0,10*ROW('Hygiene Data'!H164)),NA())</f>
        <v>#N/A</v>
      </c>
      <c r="BO170" s="93" t="e">
        <f ca="true">+IF(AND(ISNUMBER(OFFSET('Hygiene Data'!$I$5,0,10*ROW('Hygiene Data'!I164))),'Data Summary'!ED170="Yes"),OFFSET('Hygiene Data'!$I$5,0,10*ROW('Hygiene Data'!I164)),NA())</f>
        <v>#N/A</v>
      </c>
      <c r="BP170" s="93" t="e">
        <f ca="true">+IF(AND(ISNUMBER(OFFSET('Hygiene Data'!$I$7,0,10*ROW('Hygiene Data'!I164))),'Data Summary'!EE170="Yes"),OFFSET('Hygiene Data'!$I$7,0,10*ROW('Hygiene Data'!I164)),NA())</f>
        <v>#N/A</v>
      </c>
      <c r="BQ170" s="93" t="e">
        <f ca="true">+IF(AND(ISNUMBER(OFFSET('Hygiene Data'!$I$9,0,10*ROW('Hygiene Data'!I164))),'Data Summary'!EF170="Yes"),OFFSET('Hygiene Data'!$I$9,0,10*ROW('Hygiene Data'!I164)),NA())</f>
        <v>#N/A</v>
      </c>
    </row>
    <row xmlns:x14ac="http://schemas.microsoft.com/office/spreadsheetml/2009/9/ac" r="171" x14ac:dyDescent="0.2">
      <c r="A171" s="325" t="e">
        <f ca="true">+RIGHT('Data Summary'!A171,LEN('Data Summary'!A171)-9)</f>
        <v>#VALUE!</v>
      </c>
      <c r="B171" s="35" t="str">
        <f ca="true">+IF(ISTEXT('Data Summary'!B171),'Data Summary'!B171,"")</f>
        <v/>
      </c>
      <c r="C171" s="324" t="e">
        <f ca="true">+VALUE('Data Summary'!C171)</f>
        <v>#VALUE!</v>
      </c>
      <c r="D171" s="91" t="e">
        <f ca="true">+IF(AND(ISNUMBER(OFFSET('Water Data'!$D$4,0,10*ROW('Water Data'!D165))),'Data Summary'!BS171="Yes"),100-OFFSET('Water Data'!$D$4,0,10*ROW('Water Data'!D165)),NA())</f>
        <v>#N/A</v>
      </c>
      <c r="E171" s="91" t="e">
        <f ca="true">+IF(AND(ISNUMBER(OFFSET('Water Data'!$D$6,0,10*ROW('Water Data'!D165))),'Data Summary'!BT171="Yes"),OFFSET('Water Data'!$D$6,0,10*ROW('Water Data'!D165)),NA())</f>
        <v>#N/A</v>
      </c>
      <c r="F171" s="91" t="e">
        <f ca="true">+IF(AND(ISNUMBER(OFFSET('Water Data'!$D$9,0,10*ROW('Water Data'!D165))),'Data Summary'!BU171="Yes"),OFFSET('Water Data'!$D$9,0,10*ROW('Water Data'!D165)),NA())</f>
        <v>#N/A</v>
      </c>
      <c r="G171" s="91" t="e">
        <f ca="true">+IF(AND(ISNUMBER(OFFSET('Water Data'!$E$4,0,10*ROW('Water Data'!E165))),'Data Summary'!BV171="Yes"),100-OFFSET('Water Data'!$E$4,0,10*ROW('Water Data'!E165)),NA())</f>
        <v>#N/A</v>
      </c>
      <c r="H171" s="91" t="e">
        <f ca="true">+IF(AND(ISNUMBER(OFFSET('Water Data'!$E$6,0,10*ROW('Water Data'!E165))),'Data Summary'!BW171="Yes"),OFFSET('Water Data'!$E$6,0,10*ROW('Water Data'!E165)),NA())</f>
        <v>#N/A</v>
      </c>
      <c r="I171" s="91" t="e">
        <f ca="true">+IF(AND(ISNUMBER(OFFSET('Water Data'!$E$9,0,10*ROW('Water Data'!E165))),'Data Summary'!BX171="Yes"),OFFSET('Water Data'!$E$9,0,10*ROW('Water Data'!E165)),NA())</f>
        <v>#N/A</v>
      </c>
      <c r="J171" s="91" t="e">
        <f ca="true">+IF(AND(ISNUMBER(OFFSET('Water Data'!$F$4,0,10*ROW('Water Data'!F165))),'Data Summary'!BY171="Yes"),100-OFFSET('Water Data'!$F$4,0,10*ROW('Water Data'!F165)),NA())</f>
        <v>#N/A</v>
      </c>
      <c r="K171" s="91" t="e">
        <f ca="true">+IF(AND(ISNUMBER(OFFSET('Water Data'!$F$6,0,10*ROW('Water Data'!F165))),'Data Summary'!BZ171="Yes"),OFFSET('Water Data'!$F$6,0,10*ROW('Water Data'!F165)),NA())</f>
        <v>#N/A</v>
      </c>
      <c r="L171" s="91" t="e">
        <f ca="true">+IF(AND(ISNUMBER(OFFSET('Water Data'!$F$9,0,10*ROW('Water Data'!F165))),'Data Summary'!CA171="Yes"),OFFSET('Water Data'!$F$9,0,10*ROW('Water Data'!F165)),NA())</f>
        <v>#N/A</v>
      </c>
      <c r="M171" s="91" t="e">
        <f ca="true">+IF(AND(ISNUMBER(OFFSET('Water Data'!$G$4,0,10*ROW('Water Data'!G165))),'Data Summary'!CB171="Yes"),100-OFFSET('Water Data'!$G$4,0,10*ROW('Water Data'!G165)),NA())</f>
        <v>#N/A</v>
      </c>
      <c r="N171" s="91" t="e">
        <f ca="true">+IF(AND(ISNUMBER(OFFSET('Water Data'!$G$6,0,10*ROW('Water Data'!G165))),'Data Summary'!CC171="Yes"),OFFSET('Water Data'!$G$6,0,10*ROW('Water Data'!G165)),NA())</f>
        <v>#N/A</v>
      </c>
      <c r="O171" s="91" t="e">
        <f ca="true">+IF(AND(ISNUMBER(OFFSET('Water Data'!$G$9,0,10*ROW('Water Data'!G165))),'Data Summary'!CD171="Yes"),OFFSET('Water Data'!$G$9,0,10*ROW('Water Data'!G165)),NA())</f>
        <v>#N/A</v>
      </c>
      <c r="P171" s="91" t="e">
        <f ca="true">+IF(AND(ISNUMBER(OFFSET('Water Data'!$H$4,0,10*ROW('Water Data'!H165))),'Data Summary'!CE171="Yes"),100-OFFSET('Water Data'!$H$4,0,10*ROW('Water Data'!H165)),NA())</f>
        <v>#N/A</v>
      </c>
      <c r="Q171" s="91" t="e">
        <f ca="true">+IF(AND(ISNUMBER(OFFSET('Water Data'!$H$6,0,10*ROW('Water Data'!H165))),'Data Summary'!CF171="Yes"),OFFSET('Water Data'!$H$6,0,10*ROW('Water Data'!H165)),NA())</f>
        <v>#N/A</v>
      </c>
      <c r="R171" s="91" t="e">
        <f ca="true">+IF(AND(ISNUMBER(OFFSET('Water Data'!$H$9,0,10*ROW('Water Data'!H165))),'Data Summary'!CG171="Yes"),OFFSET('Water Data'!$H$9,0,10*ROW('Water Data'!H165)),NA())</f>
        <v>#N/A</v>
      </c>
      <c r="S171" s="91" t="e">
        <f ca="true">+IF(AND(ISNUMBER(OFFSET('Water Data'!$I$4,0,10*ROW('Water Data'!I165))),'Data Summary'!CH171="Yes"),100-OFFSET('Water Data'!$I$4,0,10*ROW('Water Data'!I165)),NA())</f>
        <v>#N/A</v>
      </c>
      <c r="T171" s="91" t="e">
        <f ca="true">+IF(AND(ISNUMBER(OFFSET('Water Data'!$I$6,0,10*ROW('Water Data'!I165))),'Data Summary'!CI171="Yes"),OFFSET('Water Data'!$I$6,0,10*ROW('Water Data'!I165)),NA())</f>
        <v>#N/A</v>
      </c>
      <c r="U171" s="91" t="e">
        <f ca="true">+IF(AND(ISNUMBER(OFFSET('Water Data'!$I$9,0,10*ROW('Water Data'!I165))),'Data Summary'!CJ171="Yes"),OFFSET('Water Data'!$I$9,0,10*ROW('Water Data'!I165)),NA())</f>
        <v>#N/A</v>
      </c>
      <c r="V171" s="92" t="e">
        <f ca="true">+IF(AND(ISNUMBER(OFFSET('Sanitation Data'!$D$4,0,10*ROW('Sanitation Data'!D165))),'Data Summary'!CK171="Yes"),100-OFFSET('Sanitation Data'!$D$4,0,10*ROW('Sanitation Data'!D165)),NA())</f>
        <v>#N/A</v>
      </c>
      <c r="W171" s="92" t="e">
        <f ca="true">+IF(AND(ISNUMBER(OFFSET('Sanitation Data'!$D$6,0,10*ROW('Sanitation Data'!D165))),'Data Summary'!CL171="Yes"),OFFSET('Sanitation Data'!$D$6,0,10*ROW('Sanitation Data'!D165)),NA())</f>
        <v>#N/A</v>
      </c>
      <c r="X171" s="92" t="e">
        <f ca="true">+IF(AND(ISNUMBER(OFFSET('Sanitation Data'!$D$10,0,10*ROW('Sanitation Data'!D165))),'Data Summary'!CM171="Yes"),OFFSET('Sanitation Data'!$D$10,0,10*ROW('Sanitation Data'!D165)),NA())</f>
        <v>#N/A</v>
      </c>
      <c r="Y171" s="92" t="e">
        <f ca="true">+IF(AND(ISNUMBER(OFFSET('Sanitation Data'!$D$11,0,10*ROW('Sanitation Data'!D165))),'Data Summary'!CN171="Yes"),OFFSET('Sanitation Data'!$D$11,0,10*ROW('Sanitation Data'!D165)),NA())</f>
        <v>#N/A</v>
      </c>
      <c r="Z171" s="92" t="e">
        <f ca="true">+IF(AND(ISNUMBER(OFFSET('Sanitation Data'!$D$12,0,10*ROW('Sanitation Data'!D165))),'Data Summary'!CO171="Yes"),OFFSET('Sanitation Data'!$D$12,0,10*ROW('Sanitation Data'!D165)),NA())</f>
        <v>#N/A</v>
      </c>
      <c r="AA171" s="92" t="e">
        <f ca="true">+IF(AND(ISNUMBER(OFFSET('Sanitation Data'!$E$4,0,10*ROW('Sanitation Data'!E165))),'Data Summary'!CP171="Yes"),100-OFFSET('Sanitation Data'!$E$4,0,10*ROW('Sanitation Data'!E165)),NA())</f>
        <v>#N/A</v>
      </c>
      <c r="AB171" s="92" t="e">
        <f ca="true">+IF(AND(ISNUMBER(OFFSET('Sanitation Data'!$E$6,0,10*ROW('Sanitation Data'!E165))),'Data Summary'!CQ171="Yes"),OFFSET('Sanitation Data'!$E$6,0,10*ROW('Sanitation Data'!E165)),NA())</f>
        <v>#N/A</v>
      </c>
      <c r="AC171" s="92" t="e">
        <f ca="true">+IF(AND(ISNUMBER(OFFSET('Sanitation Data'!$E$10,0,10*ROW('Sanitation Data'!E165))),'Data Summary'!CR171="Yes"),OFFSET('Sanitation Data'!$E$10,0,10*ROW('Sanitation Data'!E165)),NA())</f>
        <v>#N/A</v>
      </c>
      <c r="AD171" s="92" t="e">
        <f ca="true">+IF(AND(ISNUMBER(OFFSET('Sanitation Data'!$E$11,0,10*ROW('Sanitation Data'!E165))),'Data Summary'!CS171="Yes"),OFFSET('Sanitation Data'!$E$11,0,10*ROW('Sanitation Data'!E165)),NA())</f>
        <v>#N/A</v>
      </c>
      <c r="AE171" s="92" t="e">
        <f ca="true">+IF(AND(ISNUMBER(OFFSET('Sanitation Data'!$E$12,0,10*ROW('Sanitation Data'!E165))),'Data Summary'!CT171="Yes"),OFFSET('Sanitation Data'!$E$12,0,10*ROW('Sanitation Data'!E165)),NA())</f>
        <v>#N/A</v>
      </c>
      <c r="AF171" s="92" t="e">
        <f ca="true">+IF(AND(ISNUMBER(OFFSET('Sanitation Data'!$F$4,0,10*ROW('Sanitation Data'!F165))),'Data Summary'!CU171="Yes"),100-OFFSET('Sanitation Data'!$F$4,0,10*ROW('Sanitation Data'!F165)),NA())</f>
        <v>#N/A</v>
      </c>
      <c r="AG171" s="92" t="e">
        <f ca="true">+IF(AND(ISNUMBER(OFFSET('Sanitation Data'!$F$6,0,10*ROW('Sanitation Data'!F165))),'Data Summary'!CV171="Yes"),OFFSET('Sanitation Data'!$F$6,0,10*ROW('Sanitation Data'!F165)),NA())</f>
        <v>#N/A</v>
      </c>
      <c r="AH171" s="92" t="e">
        <f ca="true">+IF(AND(ISNUMBER(OFFSET('Sanitation Data'!$F$10,0,10*ROW('Sanitation Data'!F165))),'Data Summary'!CW171="Yes"),OFFSET('Sanitation Data'!$F$10,0,10*ROW('Sanitation Data'!F165)),NA())</f>
        <v>#N/A</v>
      </c>
      <c r="AI171" s="92" t="e">
        <f ca="true">+IF(AND(ISNUMBER(OFFSET('Sanitation Data'!$F$11,0,10*ROW('Sanitation Data'!F165))),'Data Summary'!CX171="Yes"),OFFSET('Sanitation Data'!$F$11,0,10*ROW('Sanitation Data'!F165)),NA())</f>
        <v>#N/A</v>
      </c>
      <c r="AJ171" s="92" t="e">
        <f ca="true">+IF(AND(ISNUMBER(OFFSET('Sanitation Data'!$F$12,0,10*ROW('Sanitation Data'!F165))),'Data Summary'!CY171="Yes"),OFFSET('Sanitation Data'!$F$12,0,10*ROW('Sanitation Data'!F165)),NA())</f>
        <v>#N/A</v>
      </c>
      <c r="AK171" s="92" t="e">
        <f ca="true">+IF(AND(ISNUMBER(OFFSET('Sanitation Data'!$G$4,0,10*ROW('Sanitation Data'!G165))),'Data Summary'!CZ171="Yes"),100-OFFSET('Sanitation Data'!$G$4,0,10*ROW('Sanitation Data'!G165)),NA())</f>
        <v>#N/A</v>
      </c>
      <c r="AL171" s="92" t="e">
        <f ca="true">+IF(AND(ISNUMBER(OFFSET('Sanitation Data'!$G$6,0,10*ROW('Sanitation Data'!G165))),'Data Summary'!DA171="Yes"),OFFSET('Sanitation Data'!$G$6,0,10*ROW('Sanitation Data'!G165)),NA())</f>
        <v>#N/A</v>
      </c>
      <c r="AM171" s="92" t="e">
        <f ca="true">+IF(AND(ISNUMBER(OFFSET('Sanitation Data'!$G$10,0,10*ROW('Sanitation Data'!G165))),'Data Summary'!DB171="Yes"),OFFSET('Sanitation Data'!$G$10,0,10*ROW('Sanitation Data'!G165)),NA())</f>
        <v>#N/A</v>
      </c>
      <c r="AN171" s="92" t="e">
        <f ca="true">+IF(AND(ISNUMBER(OFFSET('Sanitation Data'!$G$11,0,10*ROW('Sanitation Data'!G165))),'Data Summary'!DC171="Yes"),OFFSET('Sanitation Data'!$G$11,0,10*ROW('Sanitation Data'!G165)),NA())</f>
        <v>#N/A</v>
      </c>
      <c r="AO171" s="92" t="e">
        <f ca="true">+IF(AND(ISNUMBER(OFFSET('Sanitation Data'!$G$12,0,10*ROW('Sanitation Data'!G165))),'Data Summary'!DD171="Yes"),OFFSET('Sanitation Data'!$G$12,0,10*ROW('Sanitation Data'!G165)),NA())</f>
        <v>#N/A</v>
      </c>
      <c r="AP171" s="92" t="e">
        <f ca="true">+IF(AND(ISNUMBER(OFFSET('Sanitation Data'!$H$4,0,10*ROW('Sanitation Data'!H165))),'Data Summary'!DE171="Yes"),100-OFFSET('Sanitation Data'!$H$4,0,10*ROW('Sanitation Data'!H165)),NA())</f>
        <v>#N/A</v>
      </c>
      <c r="AQ171" s="92" t="e">
        <f ca="true">+IF(AND(ISNUMBER(OFFSET('Sanitation Data'!$H$6,0,10*ROW('Sanitation Data'!H165))),'Data Summary'!DF171="Yes"),OFFSET('Sanitation Data'!$H$6,0,10*ROW('Sanitation Data'!H165)),NA())</f>
        <v>#N/A</v>
      </c>
      <c r="AR171" s="92" t="e">
        <f ca="true">+IF(AND(ISNUMBER(OFFSET('Sanitation Data'!$H$10,0,10*ROW('Sanitation Data'!H165))),'Data Summary'!DG171="Yes"),OFFSET('Sanitation Data'!$H$10,0,10*ROW('Sanitation Data'!H165)),NA())</f>
        <v>#N/A</v>
      </c>
      <c r="AS171" s="92" t="e">
        <f ca="true">+IF(AND(ISNUMBER(OFFSET('Sanitation Data'!$H$11,0,10*ROW('Sanitation Data'!H165))),'Data Summary'!DH171="Yes"),OFFSET('Sanitation Data'!$H$11,0,10*ROW('Sanitation Data'!H165)),NA())</f>
        <v>#N/A</v>
      </c>
      <c r="AT171" s="92" t="e">
        <f ca="true">+IF(AND(ISNUMBER(OFFSET('Sanitation Data'!$H$12,0,10*ROW('Sanitation Data'!H165))),'Data Summary'!DI171="Yes"),OFFSET('Sanitation Data'!$H$12,0,10*ROW('Sanitation Data'!H165)),NA())</f>
        <v>#N/A</v>
      </c>
      <c r="AU171" s="92" t="e">
        <f ca="true">+IF(AND(ISNUMBER(OFFSET('Sanitation Data'!$I$4,0,10*ROW('Sanitation Data'!I165))),'Data Summary'!DJ171="Yes"),100-OFFSET('Sanitation Data'!$I$4,0,10*ROW('Sanitation Data'!I165)),NA())</f>
        <v>#N/A</v>
      </c>
      <c r="AV171" s="92" t="e">
        <f ca="true">+IF(AND(ISNUMBER(OFFSET('Sanitation Data'!$I$6,0,10*ROW('Sanitation Data'!I165))),'Data Summary'!DK171="Yes"),OFFSET('Sanitation Data'!$I$6,0,10*ROW('Sanitation Data'!I165)),NA())</f>
        <v>#N/A</v>
      </c>
      <c r="AW171" s="92" t="e">
        <f ca="true">+IF(AND(ISNUMBER(OFFSET('Sanitation Data'!$I$10,0,10*ROW('Sanitation Data'!I165))),'Data Summary'!DL171="Yes"),OFFSET('Sanitation Data'!$I$10,0,10*ROW('Sanitation Data'!I165)),NA())</f>
        <v>#N/A</v>
      </c>
      <c r="AX171" s="92" t="e">
        <f ca="true">+IF(AND(ISNUMBER(OFFSET('Sanitation Data'!$I$11,0,10*ROW('Sanitation Data'!I165))),'Data Summary'!DM171="Yes"),OFFSET('Sanitation Data'!$I$11,0,10*ROW('Sanitation Data'!I165)),NA())</f>
        <v>#N/A</v>
      </c>
      <c r="AY171" s="92" t="e">
        <f ca="true">+IF(AND(ISNUMBER(OFFSET('Sanitation Data'!$I$12,0,10*ROW('Sanitation Data'!I165))),'Data Summary'!DN171="Yes"),OFFSET('Sanitation Data'!$I$12,0,10*ROW('Sanitation Data'!I165)),NA())</f>
        <v>#N/A</v>
      </c>
      <c r="AZ171" s="93" t="e">
        <f ca="true">+IF(AND(ISNUMBER(OFFSET('Hygiene Data'!$D$5,0,10*ROW('Hygiene Data'!D165))),'Data Summary'!DO171="Yes"),OFFSET('Hygiene Data'!$D$5,0,10*ROW('Hygiene Data'!D165)),NA())</f>
        <v>#N/A</v>
      </c>
      <c r="BA171" s="93" t="e">
        <f ca="true">+IF(AND(ISNUMBER(OFFSET('Hygiene Data'!$D$7,0,10*ROW('Hygiene Data'!D165))),'Data Summary'!DP171="Yes"),OFFSET('Hygiene Data'!$D$7,0,10*ROW('Hygiene Data'!D165)),NA())</f>
        <v>#N/A</v>
      </c>
      <c r="BB171" s="93" t="e">
        <f ca="true">+IF(AND(ISNUMBER(OFFSET('Hygiene Data'!$D$9,0,10*ROW('Hygiene Data'!D165))),'Data Summary'!DQ171="Yes"),OFFSET('Hygiene Data'!$D$9,0,10*ROW('Hygiene Data'!D165)),NA())</f>
        <v>#N/A</v>
      </c>
      <c r="BC171" s="93" t="e">
        <f ca="true">+IF(AND(ISNUMBER(OFFSET('Hygiene Data'!$E$5,0,10*ROW('Hygiene Data'!E165))),'Data Summary'!DR171="Yes"),OFFSET('Hygiene Data'!$E$5,0,10*ROW('Hygiene Data'!E165)),NA())</f>
        <v>#N/A</v>
      </c>
      <c r="BD171" s="93" t="e">
        <f ca="true">+IF(AND(ISNUMBER(OFFSET('Hygiene Data'!$E$7,0,10*ROW('Hygiene Data'!E165))),'Data Summary'!DS171="Yes"),OFFSET('Hygiene Data'!$E$7,0,10*ROW('Hygiene Data'!E165)),NA())</f>
        <v>#N/A</v>
      </c>
      <c r="BE171" s="93" t="e">
        <f ca="true">+IF(AND(ISNUMBER(OFFSET('Hygiene Data'!$E$9,0,10*ROW('Hygiene Data'!E165))),'Data Summary'!DT171="Yes"),OFFSET('Hygiene Data'!$E$9,0,10*ROW('Hygiene Data'!E165)),NA())</f>
        <v>#N/A</v>
      </c>
      <c r="BF171" s="93" t="e">
        <f ca="true">+IF(AND(ISNUMBER(OFFSET('Hygiene Data'!$F$5,0,10*ROW('Hygiene Data'!F165))),'Data Summary'!DU171="Yes"),OFFSET('Hygiene Data'!$F$5,0,10*ROW('Hygiene Data'!F165)),NA())</f>
        <v>#N/A</v>
      </c>
      <c r="BG171" s="93" t="e">
        <f ca="true">+IF(AND(ISNUMBER(OFFSET('Hygiene Data'!$F$7,0,10*ROW('Hygiene Data'!F165))),'Data Summary'!DV171="Yes"),OFFSET('Hygiene Data'!$F$7,0,10*ROW('Hygiene Data'!F165)),NA())</f>
        <v>#N/A</v>
      </c>
      <c r="BH171" s="93" t="e">
        <f ca="true">+IF(AND(ISNUMBER(OFFSET('Hygiene Data'!$F$9,0,10*ROW('Hygiene Data'!F165))),'Data Summary'!DW171="Yes"),OFFSET('Hygiene Data'!$F$9,0,10*ROW('Hygiene Data'!F165)),NA())</f>
        <v>#N/A</v>
      </c>
      <c r="BI171" s="93" t="e">
        <f ca="true">+IF(AND(ISNUMBER(OFFSET('Hygiene Data'!$G$5,0,10*ROW('Hygiene Data'!G165))),'Data Summary'!DX171="Yes"),OFFSET('Hygiene Data'!$G$5,0,10*ROW('Hygiene Data'!G165)),NA())</f>
        <v>#N/A</v>
      </c>
      <c r="BJ171" s="93" t="e">
        <f ca="true">+IF(AND(ISNUMBER(OFFSET('Hygiene Data'!$G$7,0,10*ROW('Hygiene Data'!G165))),'Data Summary'!DY171="Yes"),OFFSET('Hygiene Data'!$G$7,0,10*ROW('Hygiene Data'!G165)),NA())</f>
        <v>#N/A</v>
      </c>
      <c r="BK171" s="93" t="e">
        <f ca="true">+IF(AND(ISNUMBER(OFFSET('Hygiene Data'!$G$9,0,10*ROW('Hygiene Data'!G165))),'Data Summary'!DZ171="Yes"),OFFSET('Hygiene Data'!$G$9,0,10*ROW('Hygiene Data'!G165)),NA())</f>
        <v>#N/A</v>
      </c>
      <c r="BL171" s="93" t="e">
        <f ca="true">+IF(AND(ISNUMBER(OFFSET('Hygiene Data'!$H$5,0,10*ROW('Hygiene Data'!H165))),'Data Summary'!EA171="Yes"),OFFSET('Hygiene Data'!$H$5,0,10*ROW('Hygiene Data'!H165)),NA())</f>
        <v>#N/A</v>
      </c>
      <c r="BM171" s="93" t="e">
        <f ca="true">+IF(AND(ISNUMBER(OFFSET('Hygiene Data'!$H$7,0,10*ROW('Hygiene Data'!H165))),'Data Summary'!EB171="Yes"),OFFSET('Hygiene Data'!$H$7,0,10*ROW('Hygiene Data'!H165)),NA())</f>
        <v>#N/A</v>
      </c>
      <c r="BN171" s="93" t="e">
        <f ca="true">+IF(AND(ISNUMBER(OFFSET('Hygiene Data'!$H$9,0,10*ROW('Hygiene Data'!H165))),'Data Summary'!EC171="Yes"),OFFSET('Hygiene Data'!$H$9,0,10*ROW('Hygiene Data'!H165)),NA())</f>
        <v>#N/A</v>
      </c>
      <c r="BO171" s="93" t="e">
        <f ca="true">+IF(AND(ISNUMBER(OFFSET('Hygiene Data'!$I$5,0,10*ROW('Hygiene Data'!I165))),'Data Summary'!ED171="Yes"),OFFSET('Hygiene Data'!$I$5,0,10*ROW('Hygiene Data'!I165)),NA())</f>
        <v>#N/A</v>
      </c>
      <c r="BP171" s="93" t="e">
        <f ca="true">+IF(AND(ISNUMBER(OFFSET('Hygiene Data'!$I$7,0,10*ROW('Hygiene Data'!I165))),'Data Summary'!EE171="Yes"),OFFSET('Hygiene Data'!$I$7,0,10*ROW('Hygiene Data'!I165)),NA())</f>
        <v>#N/A</v>
      </c>
      <c r="BQ171" s="93" t="e">
        <f ca="true">+IF(AND(ISNUMBER(OFFSET('Hygiene Data'!$I$9,0,10*ROW('Hygiene Data'!I165))),'Data Summary'!EF171="Yes"),OFFSET('Hygiene Data'!$I$9,0,10*ROW('Hygiene Data'!I165)),NA())</f>
        <v>#N/A</v>
      </c>
    </row>
    <row xmlns:x14ac="http://schemas.microsoft.com/office/spreadsheetml/2009/9/ac" r="172" x14ac:dyDescent="0.2">
      <c r="A172" s="325" t="e">
        <f ca="true">+RIGHT('Data Summary'!A172,LEN('Data Summary'!A172)-9)</f>
        <v>#VALUE!</v>
      </c>
      <c r="B172" s="35" t="str">
        <f ca="true">+IF(ISTEXT('Data Summary'!B172),'Data Summary'!B172,"")</f>
        <v/>
      </c>
      <c r="C172" s="324" t="e">
        <f ca="true">+VALUE('Data Summary'!C172)</f>
        <v>#VALUE!</v>
      </c>
      <c r="D172" s="91" t="e">
        <f ca="true">+IF(AND(ISNUMBER(OFFSET('Water Data'!$D$4,0,10*ROW('Water Data'!D166))),'Data Summary'!BS172="Yes"),100-OFFSET('Water Data'!$D$4,0,10*ROW('Water Data'!D166)),NA())</f>
        <v>#N/A</v>
      </c>
      <c r="E172" s="91" t="e">
        <f ca="true">+IF(AND(ISNUMBER(OFFSET('Water Data'!$D$6,0,10*ROW('Water Data'!D166))),'Data Summary'!BT172="Yes"),OFFSET('Water Data'!$D$6,0,10*ROW('Water Data'!D166)),NA())</f>
        <v>#N/A</v>
      </c>
      <c r="F172" s="91" t="e">
        <f ca="true">+IF(AND(ISNUMBER(OFFSET('Water Data'!$D$9,0,10*ROW('Water Data'!D166))),'Data Summary'!BU172="Yes"),OFFSET('Water Data'!$D$9,0,10*ROW('Water Data'!D166)),NA())</f>
        <v>#N/A</v>
      </c>
      <c r="G172" s="91" t="e">
        <f ca="true">+IF(AND(ISNUMBER(OFFSET('Water Data'!$E$4,0,10*ROW('Water Data'!E166))),'Data Summary'!BV172="Yes"),100-OFFSET('Water Data'!$E$4,0,10*ROW('Water Data'!E166)),NA())</f>
        <v>#N/A</v>
      </c>
      <c r="H172" s="91" t="e">
        <f ca="true">+IF(AND(ISNUMBER(OFFSET('Water Data'!$E$6,0,10*ROW('Water Data'!E166))),'Data Summary'!BW172="Yes"),OFFSET('Water Data'!$E$6,0,10*ROW('Water Data'!E166)),NA())</f>
        <v>#N/A</v>
      </c>
      <c r="I172" s="91" t="e">
        <f ca="true">+IF(AND(ISNUMBER(OFFSET('Water Data'!$E$9,0,10*ROW('Water Data'!E166))),'Data Summary'!BX172="Yes"),OFFSET('Water Data'!$E$9,0,10*ROW('Water Data'!E166)),NA())</f>
        <v>#N/A</v>
      </c>
      <c r="J172" s="91" t="e">
        <f ca="true">+IF(AND(ISNUMBER(OFFSET('Water Data'!$F$4,0,10*ROW('Water Data'!F166))),'Data Summary'!BY172="Yes"),100-OFFSET('Water Data'!$F$4,0,10*ROW('Water Data'!F166)),NA())</f>
        <v>#N/A</v>
      </c>
      <c r="K172" s="91" t="e">
        <f ca="true">+IF(AND(ISNUMBER(OFFSET('Water Data'!$F$6,0,10*ROW('Water Data'!F166))),'Data Summary'!BZ172="Yes"),OFFSET('Water Data'!$F$6,0,10*ROW('Water Data'!F166)),NA())</f>
        <v>#N/A</v>
      </c>
      <c r="L172" s="91" t="e">
        <f ca="true">+IF(AND(ISNUMBER(OFFSET('Water Data'!$F$9,0,10*ROW('Water Data'!F166))),'Data Summary'!CA172="Yes"),OFFSET('Water Data'!$F$9,0,10*ROW('Water Data'!F166)),NA())</f>
        <v>#N/A</v>
      </c>
      <c r="M172" s="91" t="e">
        <f ca="true">+IF(AND(ISNUMBER(OFFSET('Water Data'!$G$4,0,10*ROW('Water Data'!G166))),'Data Summary'!CB172="Yes"),100-OFFSET('Water Data'!$G$4,0,10*ROW('Water Data'!G166)),NA())</f>
        <v>#N/A</v>
      </c>
      <c r="N172" s="91" t="e">
        <f ca="true">+IF(AND(ISNUMBER(OFFSET('Water Data'!$G$6,0,10*ROW('Water Data'!G166))),'Data Summary'!CC172="Yes"),OFFSET('Water Data'!$G$6,0,10*ROW('Water Data'!G166)),NA())</f>
        <v>#N/A</v>
      </c>
      <c r="O172" s="91" t="e">
        <f ca="true">+IF(AND(ISNUMBER(OFFSET('Water Data'!$G$9,0,10*ROW('Water Data'!G166))),'Data Summary'!CD172="Yes"),OFFSET('Water Data'!$G$9,0,10*ROW('Water Data'!G166)),NA())</f>
        <v>#N/A</v>
      </c>
      <c r="P172" s="91" t="e">
        <f ca="true">+IF(AND(ISNUMBER(OFFSET('Water Data'!$H$4,0,10*ROW('Water Data'!H166))),'Data Summary'!CE172="Yes"),100-OFFSET('Water Data'!$H$4,0,10*ROW('Water Data'!H166)),NA())</f>
        <v>#N/A</v>
      </c>
      <c r="Q172" s="91" t="e">
        <f ca="true">+IF(AND(ISNUMBER(OFFSET('Water Data'!$H$6,0,10*ROW('Water Data'!H166))),'Data Summary'!CF172="Yes"),OFFSET('Water Data'!$H$6,0,10*ROW('Water Data'!H166)),NA())</f>
        <v>#N/A</v>
      </c>
      <c r="R172" s="91" t="e">
        <f ca="true">+IF(AND(ISNUMBER(OFFSET('Water Data'!$H$9,0,10*ROW('Water Data'!H166))),'Data Summary'!CG172="Yes"),OFFSET('Water Data'!$H$9,0,10*ROW('Water Data'!H166)),NA())</f>
        <v>#N/A</v>
      </c>
      <c r="S172" s="91" t="e">
        <f ca="true">+IF(AND(ISNUMBER(OFFSET('Water Data'!$I$4,0,10*ROW('Water Data'!I166))),'Data Summary'!CH172="Yes"),100-OFFSET('Water Data'!$I$4,0,10*ROW('Water Data'!I166)),NA())</f>
        <v>#N/A</v>
      </c>
      <c r="T172" s="91" t="e">
        <f ca="true">+IF(AND(ISNUMBER(OFFSET('Water Data'!$I$6,0,10*ROW('Water Data'!I166))),'Data Summary'!CI172="Yes"),OFFSET('Water Data'!$I$6,0,10*ROW('Water Data'!I166)),NA())</f>
        <v>#N/A</v>
      </c>
      <c r="U172" s="91" t="e">
        <f ca="true">+IF(AND(ISNUMBER(OFFSET('Water Data'!$I$9,0,10*ROW('Water Data'!I166))),'Data Summary'!CJ172="Yes"),OFFSET('Water Data'!$I$9,0,10*ROW('Water Data'!I166)),NA())</f>
        <v>#N/A</v>
      </c>
      <c r="V172" s="92" t="e">
        <f ca="true">+IF(AND(ISNUMBER(OFFSET('Sanitation Data'!$D$4,0,10*ROW('Sanitation Data'!D166))),'Data Summary'!CK172="Yes"),100-OFFSET('Sanitation Data'!$D$4,0,10*ROW('Sanitation Data'!D166)),NA())</f>
        <v>#N/A</v>
      </c>
      <c r="W172" s="92" t="e">
        <f ca="true">+IF(AND(ISNUMBER(OFFSET('Sanitation Data'!$D$6,0,10*ROW('Sanitation Data'!D166))),'Data Summary'!CL172="Yes"),OFFSET('Sanitation Data'!$D$6,0,10*ROW('Sanitation Data'!D166)),NA())</f>
        <v>#N/A</v>
      </c>
      <c r="X172" s="92" t="e">
        <f ca="true">+IF(AND(ISNUMBER(OFFSET('Sanitation Data'!$D$10,0,10*ROW('Sanitation Data'!D166))),'Data Summary'!CM172="Yes"),OFFSET('Sanitation Data'!$D$10,0,10*ROW('Sanitation Data'!D166)),NA())</f>
        <v>#N/A</v>
      </c>
      <c r="Y172" s="92" t="e">
        <f ca="true">+IF(AND(ISNUMBER(OFFSET('Sanitation Data'!$D$11,0,10*ROW('Sanitation Data'!D166))),'Data Summary'!CN172="Yes"),OFFSET('Sanitation Data'!$D$11,0,10*ROW('Sanitation Data'!D166)),NA())</f>
        <v>#N/A</v>
      </c>
      <c r="Z172" s="92" t="e">
        <f ca="true">+IF(AND(ISNUMBER(OFFSET('Sanitation Data'!$D$12,0,10*ROW('Sanitation Data'!D166))),'Data Summary'!CO172="Yes"),OFFSET('Sanitation Data'!$D$12,0,10*ROW('Sanitation Data'!D166)),NA())</f>
        <v>#N/A</v>
      </c>
      <c r="AA172" s="92" t="e">
        <f ca="true">+IF(AND(ISNUMBER(OFFSET('Sanitation Data'!$E$4,0,10*ROW('Sanitation Data'!E166))),'Data Summary'!CP172="Yes"),100-OFFSET('Sanitation Data'!$E$4,0,10*ROW('Sanitation Data'!E166)),NA())</f>
        <v>#N/A</v>
      </c>
      <c r="AB172" s="92" t="e">
        <f ca="true">+IF(AND(ISNUMBER(OFFSET('Sanitation Data'!$E$6,0,10*ROW('Sanitation Data'!E166))),'Data Summary'!CQ172="Yes"),OFFSET('Sanitation Data'!$E$6,0,10*ROW('Sanitation Data'!E166)),NA())</f>
        <v>#N/A</v>
      </c>
      <c r="AC172" s="92" t="e">
        <f ca="true">+IF(AND(ISNUMBER(OFFSET('Sanitation Data'!$E$10,0,10*ROW('Sanitation Data'!E166))),'Data Summary'!CR172="Yes"),OFFSET('Sanitation Data'!$E$10,0,10*ROW('Sanitation Data'!E166)),NA())</f>
        <v>#N/A</v>
      </c>
      <c r="AD172" s="92" t="e">
        <f ca="true">+IF(AND(ISNUMBER(OFFSET('Sanitation Data'!$E$11,0,10*ROW('Sanitation Data'!E166))),'Data Summary'!CS172="Yes"),OFFSET('Sanitation Data'!$E$11,0,10*ROW('Sanitation Data'!E166)),NA())</f>
        <v>#N/A</v>
      </c>
      <c r="AE172" s="92" t="e">
        <f ca="true">+IF(AND(ISNUMBER(OFFSET('Sanitation Data'!$E$12,0,10*ROW('Sanitation Data'!E166))),'Data Summary'!CT172="Yes"),OFFSET('Sanitation Data'!$E$12,0,10*ROW('Sanitation Data'!E166)),NA())</f>
        <v>#N/A</v>
      </c>
      <c r="AF172" s="92" t="e">
        <f ca="true">+IF(AND(ISNUMBER(OFFSET('Sanitation Data'!$F$4,0,10*ROW('Sanitation Data'!F166))),'Data Summary'!CU172="Yes"),100-OFFSET('Sanitation Data'!$F$4,0,10*ROW('Sanitation Data'!F166)),NA())</f>
        <v>#N/A</v>
      </c>
      <c r="AG172" s="92" t="e">
        <f ca="true">+IF(AND(ISNUMBER(OFFSET('Sanitation Data'!$F$6,0,10*ROW('Sanitation Data'!F166))),'Data Summary'!CV172="Yes"),OFFSET('Sanitation Data'!$F$6,0,10*ROW('Sanitation Data'!F166)),NA())</f>
        <v>#N/A</v>
      </c>
      <c r="AH172" s="92" t="e">
        <f ca="true">+IF(AND(ISNUMBER(OFFSET('Sanitation Data'!$F$10,0,10*ROW('Sanitation Data'!F166))),'Data Summary'!CW172="Yes"),OFFSET('Sanitation Data'!$F$10,0,10*ROW('Sanitation Data'!F166)),NA())</f>
        <v>#N/A</v>
      </c>
      <c r="AI172" s="92" t="e">
        <f ca="true">+IF(AND(ISNUMBER(OFFSET('Sanitation Data'!$F$11,0,10*ROW('Sanitation Data'!F166))),'Data Summary'!CX172="Yes"),OFFSET('Sanitation Data'!$F$11,0,10*ROW('Sanitation Data'!F166)),NA())</f>
        <v>#N/A</v>
      </c>
      <c r="AJ172" s="92" t="e">
        <f ca="true">+IF(AND(ISNUMBER(OFFSET('Sanitation Data'!$F$12,0,10*ROW('Sanitation Data'!F166))),'Data Summary'!CY172="Yes"),OFFSET('Sanitation Data'!$F$12,0,10*ROW('Sanitation Data'!F166)),NA())</f>
        <v>#N/A</v>
      </c>
      <c r="AK172" s="92" t="e">
        <f ca="true">+IF(AND(ISNUMBER(OFFSET('Sanitation Data'!$G$4,0,10*ROW('Sanitation Data'!G166))),'Data Summary'!CZ172="Yes"),100-OFFSET('Sanitation Data'!$G$4,0,10*ROW('Sanitation Data'!G166)),NA())</f>
        <v>#N/A</v>
      </c>
      <c r="AL172" s="92" t="e">
        <f ca="true">+IF(AND(ISNUMBER(OFFSET('Sanitation Data'!$G$6,0,10*ROW('Sanitation Data'!G166))),'Data Summary'!DA172="Yes"),OFFSET('Sanitation Data'!$G$6,0,10*ROW('Sanitation Data'!G166)),NA())</f>
        <v>#N/A</v>
      </c>
      <c r="AM172" s="92" t="e">
        <f ca="true">+IF(AND(ISNUMBER(OFFSET('Sanitation Data'!$G$10,0,10*ROW('Sanitation Data'!G166))),'Data Summary'!DB172="Yes"),OFFSET('Sanitation Data'!$G$10,0,10*ROW('Sanitation Data'!G166)),NA())</f>
        <v>#N/A</v>
      </c>
      <c r="AN172" s="92" t="e">
        <f ca="true">+IF(AND(ISNUMBER(OFFSET('Sanitation Data'!$G$11,0,10*ROW('Sanitation Data'!G166))),'Data Summary'!DC172="Yes"),OFFSET('Sanitation Data'!$G$11,0,10*ROW('Sanitation Data'!G166)),NA())</f>
        <v>#N/A</v>
      </c>
      <c r="AO172" s="92" t="e">
        <f ca="true">+IF(AND(ISNUMBER(OFFSET('Sanitation Data'!$G$12,0,10*ROW('Sanitation Data'!G166))),'Data Summary'!DD172="Yes"),OFFSET('Sanitation Data'!$G$12,0,10*ROW('Sanitation Data'!G166)),NA())</f>
        <v>#N/A</v>
      </c>
      <c r="AP172" s="92" t="e">
        <f ca="true">+IF(AND(ISNUMBER(OFFSET('Sanitation Data'!$H$4,0,10*ROW('Sanitation Data'!H166))),'Data Summary'!DE172="Yes"),100-OFFSET('Sanitation Data'!$H$4,0,10*ROW('Sanitation Data'!H166)),NA())</f>
        <v>#N/A</v>
      </c>
      <c r="AQ172" s="92" t="e">
        <f ca="true">+IF(AND(ISNUMBER(OFFSET('Sanitation Data'!$H$6,0,10*ROW('Sanitation Data'!H166))),'Data Summary'!DF172="Yes"),OFFSET('Sanitation Data'!$H$6,0,10*ROW('Sanitation Data'!H166)),NA())</f>
        <v>#N/A</v>
      </c>
      <c r="AR172" s="92" t="e">
        <f ca="true">+IF(AND(ISNUMBER(OFFSET('Sanitation Data'!$H$10,0,10*ROW('Sanitation Data'!H166))),'Data Summary'!DG172="Yes"),OFFSET('Sanitation Data'!$H$10,0,10*ROW('Sanitation Data'!H166)),NA())</f>
        <v>#N/A</v>
      </c>
      <c r="AS172" s="92" t="e">
        <f ca="true">+IF(AND(ISNUMBER(OFFSET('Sanitation Data'!$H$11,0,10*ROW('Sanitation Data'!H166))),'Data Summary'!DH172="Yes"),OFFSET('Sanitation Data'!$H$11,0,10*ROW('Sanitation Data'!H166)),NA())</f>
        <v>#N/A</v>
      </c>
      <c r="AT172" s="92" t="e">
        <f ca="true">+IF(AND(ISNUMBER(OFFSET('Sanitation Data'!$H$12,0,10*ROW('Sanitation Data'!H166))),'Data Summary'!DI172="Yes"),OFFSET('Sanitation Data'!$H$12,0,10*ROW('Sanitation Data'!H166)),NA())</f>
        <v>#N/A</v>
      </c>
      <c r="AU172" s="92" t="e">
        <f ca="true">+IF(AND(ISNUMBER(OFFSET('Sanitation Data'!$I$4,0,10*ROW('Sanitation Data'!I166))),'Data Summary'!DJ172="Yes"),100-OFFSET('Sanitation Data'!$I$4,0,10*ROW('Sanitation Data'!I166)),NA())</f>
        <v>#N/A</v>
      </c>
      <c r="AV172" s="92" t="e">
        <f ca="true">+IF(AND(ISNUMBER(OFFSET('Sanitation Data'!$I$6,0,10*ROW('Sanitation Data'!I166))),'Data Summary'!DK172="Yes"),OFFSET('Sanitation Data'!$I$6,0,10*ROW('Sanitation Data'!I166)),NA())</f>
        <v>#N/A</v>
      </c>
      <c r="AW172" s="92" t="e">
        <f ca="true">+IF(AND(ISNUMBER(OFFSET('Sanitation Data'!$I$10,0,10*ROW('Sanitation Data'!I166))),'Data Summary'!DL172="Yes"),OFFSET('Sanitation Data'!$I$10,0,10*ROW('Sanitation Data'!I166)),NA())</f>
        <v>#N/A</v>
      </c>
      <c r="AX172" s="92" t="e">
        <f ca="true">+IF(AND(ISNUMBER(OFFSET('Sanitation Data'!$I$11,0,10*ROW('Sanitation Data'!I166))),'Data Summary'!DM172="Yes"),OFFSET('Sanitation Data'!$I$11,0,10*ROW('Sanitation Data'!I166)),NA())</f>
        <v>#N/A</v>
      </c>
      <c r="AY172" s="92" t="e">
        <f ca="true">+IF(AND(ISNUMBER(OFFSET('Sanitation Data'!$I$12,0,10*ROW('Sanitation Data'!I166))),'Data Summary'!DN172="Yes"),OFFSET('Sanitation Data'!$I$12,0,10*ROW('Sanitation Data'!I166)),NA())</f>
        <v>#N/A</v>
      </c>
      <c r="AZ172" s="93" t="e">
        <f ca="true">+IF(AND(ISNUMBER(OFFSET('Hygiene Data'!$D$5,0,10*ROW('Hygiene Data'!D166))),'Data Summary'!DO172="Yes"),OFFSET('Hygiene Data'!$D$5,0,10*ROW('Hygiene Data'!D166)),NA())</f>
        <v>#N/A</v>
      </c>
      <c r="BA172" s="93" t="e">
        <f ca="true">+IF(AND(ISNUMBER(OFFSET('Hygiene Data'!$D$7,0,10*ROW('Hygiene Data'!D166))),'Data Summary'!DP172="Yes"),OFFSET('Hygiene Data'!$D$7,0,10*ROW('Hygiene Data'!D166)),NA())</f>
        <v>#N/A</v>
      </c>
      <c r="BB172" s="93" t="e">
        <f ca="true">+IF(AND(ISNUMBER(OFFSET('Hygiene Data'!$D$9,0,10*ROW('Hygiene Data'!D166))),'Data Summary'!DQ172="Yes"),OFFSET('Hygiene Data'!$D$9,0,10*ROW('Hygiene Data'!D166)),NA())</f>
        <v>#N/A</v>
      </c>
      <c r="BC172" s="93" t="e">
        <f ca="true">+IF(AND(ISNUMBER(OFFSET('Hygiene Data'!$E$5,0,10*ROW('Hygiene Data'!E166))),'Data Summary'!DR172="Yes"),OFFSET('Hygiene Data'!$E$5,0,10*ROW('Hygiene Data'!E166)),NA())</f>
        <v>#N/A</v>
      </c>
      <c r="BD172" s="93" t="e">
        <f ca="true">+IF(AND(ISNUMBER(OFFSET('Hygiene Data'!$E$7,0,10*ROW('Hygiene Data'!E166))),'Data Summary'!DS172="Yes"),OFFSET('Hygiene Data'!$E$7,0,10*ROW('Hygiene Data'!E166)),NA())</f>
        <v>#N/A</v>
      </c>
      <c r="BE172" s="93" t="e">
        <f ca="true">+IF(AND(ISNUMBER(OFFSET('Hygiene Data'!$E$9,0,10*ROW('Hygiene Data'!E166))),'Data Summary'!DT172="Yes"),OFFSET('Hygiene Data'!$E$9,0,10*ROW('Hygiene Data'!E166)),NA())</f>
        <v>#N/A</v>
      </c>
      <c r="BF172" s="93" t="e">
        <f ca="true">+IF(AND(ISNUMBER(OFFSET('Hygiene Data'!$F$5,0,10*ROW('Hygiene Data'!F166))),'Data Summary'!DU172="Yes"),OFFSET('Hygiene Data'!$F$5,0,10*ROW('Hygiene Data'!F166)),NA())</f>
        <v>#N/A</v>
      </c>
      <c r="BG172" s="93" t="e">
        <f ca="true">+IF(AND(ISNUMBER(OFFSET('Hygiene Data'!$F$7,0,10*ROW('Hygiene Data'!F166))),'Data Summary'!DV172="Yes"),OFFSET('Hygiene Data'!$F$7,0,10*ROW('Hygiene Data'!F166)),NA())</f>
        <v>#N/A</v>
      </c>
      <c r="BH172" s="93" t="e">
        <f ca="true">+IF(AND(ISNUMBER(OFFSET('Hygiene Data'!$F$9,0,10*ROW('Hygiene Data'!F166))),'Data Summary'!DW172="Yes"),OFFSET('Hygiene Data'!$F$9,0,10*ROW('Hygiene Data'!F166)),NA())</f>
        <v>#N/A</v>
      </c>
      <c r="BI172" s="93" t="e">
        <f ca="true">+IF(AND(ISNUMBER(OFFSET('Hygiene Data'!$G$5,0,10*ROW('Hygiene Data'!G166))),'Data Summary'!DX172="Yes"),OFFSET('Hygiene Data'!$G$5,0,10*ROW('Hygiene Data'!G166)),NA())</f>
        <v>#N/A</v>
      </c>
      <c r="BJ172" s="93" t="e">
        <f ca="true">+IF(AND(ISNUMBER(OFFSET('Hygiene Data'!$G$7,0,10*ROW('Hygiene Data'!G166))),'Data Summary'!DY172="Yes"),OFFSET('Hygiene Data'!$G$7,0,10*ROW('Hygiene Data'!G166)),NA())</f>
        <v>#N/A</v>
      </c>
      <c r="BK172" s="93" t="e">
        <f ca="true">+IF(AND(ISNUMBER(OFFSET('Hygiene Data'!$G$9,0,10*ROW('Hygiene Data'!G166))),'Data Summary'!DZ172="Yes"),OFFSET('Hygiene Data'!$G$9,0,10*ROW('Hygiene Data'!G166)),NA())</f>
        <v>#N/A</v>
      </c>
      <c r="BL172" s="93" t="e">
        <f ca="true">+IF(AND(ISNUMBER(OFFSET('Hygiene Data'!$H$5,0,10*ROW('Hygiene Data'!H166))),'Data Summary'!EA172="Yes"),OFFSET('Hygiene Data'!$H$5,0,10*ROW('Hygiene Data'!H166)),NA())</f>
        <v>#N/A</v>
      </c>
      <c r="BM172" s="93" t="e">
        <f ca="true">+IF(AND(ISNUMBER(OFFSET('Hygiene Data'!$H$7,0,10*ROW('Hygiene Data'!H166))),'Data Summary'!EB172="Yes"),OFFSET('Hygiene Data'!$H$7,0,10*ROW('Hygiene Data'!H166)),NA())</f>
        <v>#N/A</v>
      </c>
      <c r="BN172" s="93" t="e">
        <f ca="true">+IF(AND(ISNUMBER(OFFSET('Hygiene Data'!$H$9,0,10*ROW('Hygiene Data'!H166))),'Data Summary'!EC172="Yes"),OFFSET('Hygiene Data'!$H$9,0,10*ROW('Hygiene Data'!H166)),NA())</f>
        <v>#N/A</v>
      </c>
      <c r="BO172" s="93" t="e">
        <f ca="true">+IF(AND(ISNUMBER(OFFSET('Hygiene Data'!$I$5,0,10*ROW('Hygiene Data'!I166))),'Data Summary'!ED172="Yes"),OFFSET('Hygiene Data'!$I$5,0,10*ROW('Hygiene Data'!I166)),NA())</f>
        <v>#N/A</v>
      </c>
      <c r="BP172" s="93" t="e">
        <f ca="true">+IF(AND(ISNUMBER(OFFSET('Hygiene Data'!$I$7,0,10*ROW('Hygiene Data'!I166))),'Data Summary'!EE172="Yes"),OFFSET('Hygiene Data'!$I$7,0,10*ROW('Hygiene Data'!I166)),NA())</f>
        <v>#N/A</v>
      </c>
      <c r="BQ172" s="93" t="e">
        <f ca="true">+IF(AND(ISNUMBER(OFFSET('Hygiene Data'!$I$9,0,10*ROW('Hygiene Data'!I166))),'Data Summary'!EF172="Yes"),OFFSET('Hygiene Data'!$I$9,0,10*ROW('Hygiene Data'!I166)),NA())</f>
        <v>#N/A</v>
      </c>
    </row>
    <row xmlns:x14ac="http://schemas.microsoft.com/office/spreadsheetml/2009/9/ac" r="173" x14ac:dyDescent="0.2">
      <c r="A173" s="325" t="e">
        <f ca="true">+RIGHT('Data Summary'!A173,LEN('Data Summary'!A173)-9)</f>
        <v>#VALUE!</v>
      </c>
      <c r="B173" s="35" t="str">
        <f ca="true">+IF(ISTEXT('Data Summary'!B173),'Data Summary'!B173,"")</f>
        <v/>
      </c>
      <c r="C173" s="324" t="e">
        <f ca="true">+VALUE('Data Summary'!C173)</f>
        <v>#VALUE!</v>
      </c>
      <c r="D173" s="91" t="e">
        <f ca="true">+IF(AND(ISNUMBER(OFFSET('Water Data'!$D$4,0,10*ROW('Water Data'!D167))),'Data Summary'!BS173="Yes"),100-OFFSET('Water Data'!$D$4,0,10*ROW('Water Data'!D167)),NA())</f>
        <v>#N/A</v>
      </c>
      <c r="E173" s="91" t="e">
        <f ca="true">+IF(AND(ISNUMBER(OFFSET('Water Data'!$D$6,0,10*ROW('Water Data'!D167))),'Data Summary'!BT173="Yes"),OFFSET('Water Data'!$D$6,0,10*ROW('Water Data'!D167)),NA())</f>
        <v>#N/A</v>
      </c>
      <c r="F173" s="91" t="e">
        <f ca="true">+IF(AND(ISNUMBER(OFFSET('Water Data'!$D$9,0,10*ROW('Water Data'!D167))),'Data Summary'!BU173="Yes"),OFFSET('Water Data'!$D$9,0,10*ROW('Water Data'!D167)),NA())</f>
        <v>#N/A</v>
      </c>
      <c r="G173" s="91" t="e">
        <f ca="true">+IF(AND(ISNUMBER(OFFSET('Water Data'!$E$4,0,10*ROW('Water Data'!E167))),'Data Summary'!BV173="Yes"),100-OFFSET('Water Data'!$E$4,0,10*ROW('Water Data'!E167)),NA())</f>
        <v>#N/A</v>
      </c>
      <c r="H173" s="91" t="e">
        <f ca="true">+IF(AND(ISNUMBER(OFFSET('Water Data'!$E$6,0,10*ROW('Water Data'!E167))),'Data Summary'!BW173="Yes"),OFFSET('Water Data'!$E$6,0,10*ROW('Water Data'!E167)),NA())</f>
        <v>#N/A</v>
      </c>
      <c r="I173" s="91" t="e">
        <f ca="true">+IF(AND(ISNUMBER(OFFSET('Water Data'!$E$9,0,10*ROW('Water Data'!E167))),'Data Summary'!BX173="Yes"),OFFSET('Water Data'!$E$9,0,10*ROW('Water Data'!E167)),NA())</f>
        <v>#N/A</v>
      </c>
      <c r="J173" s="91" t="e">
        <f ca="true">+IF(AND(ISNUMBER(OFFSET('Water Data'!$F$4,0,10*ROW('Water Data'!F167))),'Data Summary'!BY173="Yes"),100-OFFSET('Water Data'!$F$4,0,10*ROW('Water Data'!F167)),NA())</f>
        <v>#N/A</v>
      </c>
      <c r="K173" s="91" t="e">
        <f ca="true">+IF(AND(ISNUMBER(OFFSET('Water Data'!$F$6,0,10*ROW('Water Data'!F167))),'Data Summary'!BZ173="Yes"),OFFSET('Water Data'!$F$6,0,10*ROW('Water Data'!F167)),NA())</f>
        <v>#N/A</v>
      </c>
      <c r="L173" s="91" t="e">
        <f ca="true">+IF(AND(ISNUMBER(OFFSET('Water Data'!$F$9,0,10*ROW('Water Data'!F167))),'Data Summary'!CA173="Yes"),OFFSET('Water Data'!$F$9,0,10*ROW('Water Data'!F167)),NA())</f>
        <v>#N/A</v>
      </c>
      <c r="M173" s="91" t="e">
        <f ca="true">+IF(AND(ISNUMBER(OFFSET('Water Data'!$G$4,0,10*ROW('Water Data'!G167))),'Data Summary'!CB173="Yes"),100-OFFSET('Water Data'!$G$4,0,10*ROW('Water Data'!G167)),NA())</f>
        <v>#N/A</v>
      </c>
      <c r="N173" s="91" t="e">
        <f ca="true">+IF(AND(ISNUMBER(OFFSET('Water Data'!$G$6,0,10*ROW('Water Data'!G167))),'Data Summary'!CC173="Yes"),OFFSET('Water Data'!$G$6,0,10*ROW('Water Data'!G167)),NA())</f>
        <v>#N/A</v>
      </c>
      <c r="O173" s="91" t="e">
        <f ca="true">+IF(AND(ISNUMBER(OFFSET('Water Data'!$G$9,0,10*ROW('Water Data'!G167))),'Data Summary'!CD173="Yes"),OFFSET('Water Data'!$G$9,0,10*ROW('Water Data'!G167)),NA())</f>
        <v>#N/A</v>
      </c>
      <c r="P173" s="91" t="e">
        <f ca="true">+IF(AND(ISNUMBER(OFFSET('Water Data'!$H$4,0,10*ROW('Water Data'!H167))),'Data Summary'!CE173="Yes"),100-OFFSET('Water Data'!$H$4,0,10*ROW('Water Data'!H167)),NA())</f>
        <v>#N/A</v>
      </c>
      <c r="Q173" s="91" t="e">
        <f ca="true">+IF(AND(ISNUMBER(OFFSET('Water Data'!$H$6,0,10*ROW('Water Data'!H167))),'Data Summary'!CF173="Yes"),OFFSET('Water Data'!$H$6,0,10*ROW('Water Data'!H167)),NA())</f>
        <v>#N/A</v>
      </c>
      <c r="R173" s="91" t="e">
        <f ca="true">+IF(AND(ISNUMBER(OFFSET('Water Data'!$H$9,0,10*ROW('Water Data'!H167))),'Data Summary'!CG173="Yes"),OFFSET('Water Data'!$H$9,0,10*ROW('Water Data'!H167)),NA())</f>
        <v>#N/A</v>
      </c>
      <c r="S173" s="91" t="e">
        <f ca="true">+IF(AND(ISNUMBER(OFFSET('Water Data'!$I$4,0,10*ROW('Water Data'!I167))),'Data Summary'!CH173="Yes"),100-OFFSET('Water Data'!$I$4,0,10*ROW('Water Data'!I167)),NA())</f>
        <v>#N/A</v>
      </c>
      <c r="T173" s="91" t="e">
        <f ca="true">+IF(AND(ISNUMBER(OFFSET('Water Data'!$I$6,0,10*ROW('Water Data'!I167))),'Data Summary'!CI173="Yes"),OFFSET('Water Data'!$I$6,0,10*ROW('Water Data'!I167)),NA())</f>
        <v>#N/A</v>
      </c>
      <c r="U173" s="91" t="e">
        <f ca="true">+IF(AND(ISNUMBER(OFFSET('Water Data'!$I$9,0,10*ROW('Water Data'!I167))),'Data Summary'!CJ173="Yes"),OFFSET('Water Data'!$I$9,0,10*ROW('Water Data'!I167)),NA())</f>
        <v>#N/A</v>
      </c>
      <c r="V173" s="92" t="e">
        <f ca="true">+IF(AND(ISNUMBER(OFFSET('Sanitation Data'!$D$4,0,10*ROW('Sanitation Data'!D167))),'Data Summary'!CK173="Yes"),100-OFFSET('Sanitation Data'!$D$4,0,10*ROW('Sanitation Data'!D167)),NA())</f>
        <v>#N/A</v>
      </c>
      <c r="W173" s="92" t="e">
        <f ca="true">+IF(AND(ISNUMBER(OFFSET('Sanitation Data'!$D$6,0,10*ROW('Sanitation Data'!D167))),'Data Summary'!CL173="Yes"),OFFSET('Sanitation Data'!$D$6,0,10*ROW('Sanitation Data'!D167)),NA())</f>
        <v>#N/A</v>
      </c>
      <c r="X173" s="92" t="e">
        <f ca="true">+IF(AND(ISNUMBER(OFFSET('Sanitation Data'!$D$10,0,10*ROW('Sanitation Data'!D167))),'Data Summary'!CM173="Yes"),OFFSET('Sanitation Data'!$D$10,0,10*ROW('Sanitation Data'!D167)),NA())</f>
        <v>#N/A</v>
      </c>
      <c r="Y173" s="92" t="e">
        <f ca="true">+IF(AND(ISNUMBER(OFFSET('Sanitation Data'!$D$11,0,10*ROW('Sanitation Data'!D167))),'Data Summary'!CN173="Yes"),OFFSET('Sanitation Data'!$D$11,0,10*ROW('Sanitation Data'!D167)),NA())</f>
        <v>#N/A</v>
      </c>
      <c r="Z173" s="92" t="e">
        <f ca="true">+IF(AND(ISNUMBER(OFFSET('Sanitation Data'!$D$12,0,10*ROW('Sanitation Data'!D167))),'Data Summary'!CO173="Yes"),OFFSET('Sanitation Data'!$D$12,0,10*ROW('Sanitation Data'!D167)),NA())</f>
        <v>#N/A</v>
      </c>
      <c r="AA173" s="92" t="e">
        <f ca="true">+IF(AND(ISNUMBER(OFFSET('Sanitation Data'!$E$4,0,10*ROW('Sanitation Data'!E167))),'Data Summary'!CP173="Yes"),100-OFFSET('Sanitation Data'!$E$4,0,10*ROW('Sanitation Data'!E167)),NA())</f>
        <v>#N/A</v>
      </c>
      <c r="AB173" s="92" t="e">
        <f ca="true">+IF(AND(ISNUMBER(OFFSET('Sanitation Data'!$E$6,0,10*ROW('Sanitation Data'!E167))),'Data Summary'!CQ173="Yes"),OFFSET('Sanitation Data'!$E$6,0,10*ROW('Sanitation Data'!E167)),NA())</f>
        <v>#N/A</v>
      </c>
      <c r="AC173" s="92" t="e">
        <f ca="true">+IF(AND(ISNUMBER(OFFSET('Sanitation Data'!$E$10,0,10*ROW('Sanitation Data'!E167))),'Data Summary'!CR173="Yes"),OFFSET('Sanitation Data'!$E$10,0,10*ROW('Sanitation Data'!E167)),NA())</f>
        <v>#N/A</v>
      </c>
      <c r="AD173" s="92" t="e">
        <f ca="true">+IF(AND(ISNUMBER(OFFSET('Sanitation Data'!$E$11,0,10*ROW('Sanitation Data'!E167))),'Data Summary'!CS173="Yes"),OFFSET('Sanitation Data'!$E$11,0,10*ROW('Sanitation Data'!E167)),NA())</f>
        <v>#N/A</v>
      </c>
      <c r="AE173" s="92" t="e">
        <f ca="true">+IF(AND(ISNUMBER(OFFSET('Sanitation Data'!$E$12,0,10*ROW('Sanitation Data'!E167))),'Data Summary'!CT173="Yes"),OFFSET('Sanitation Data'!$E$12,0,10*ROW('Sanitation Data'!E167)),NA())</f>
        <v>#N/A</v>
      </c>
      <c r="AF173" s="92" t="e">
        <f ca="true">+IF(AND(ISNUMBER(OFFSET('Sanitation Data'!$F$4,0,10*ROW('Sanitation Data'!F167))),'Data Summary'!CU173="Yes"),100-OFFSET('Sanitation Data'!$F$4,0,10*ROW('Sanitation Data'!F167)),NA())</f>
        <v>#N/A</v>
      </c>
      <c r="AG173" s="92" t="e">
        <f ca="true">+IF(AND(ISNUMBER(OFFSET('Sanitation Data'!$F$6,0,10*ROW('Sanitation Data'!F167))),'Data Summary'!CV173="Yes"),OFFSET('Sanitation Data'!$F$6,0,10*ROW('Sanitation Data'!F167)),NA())</f>
        <v>#N/A</v>
      </c>
      <c r="AH173" s="92" t="e">
        <f ca="true">+IF(AND(ISNUMBER(OFFSET('Sanitation Data'!$F$10,0,10*ROW('Sanitation Data'!F167))),'Data Summary'!CW173="Yes"),OFFSET('Sanitation Data'!$F$10,0,10*ROW('Sanitation Data'!F167)),NA())</f>
        <v>#N/A</v>
      </c>
      <c r="AI173" s="92" t="e">
        <f ca="true">+IF(AND(ISNUMBER(OFFSET('Sanitation Data'!$F$11,0,10*ROW('Sanitation Data'!F167))),'Data Summary'!CX173="Yes"),OFFSET('Sanitation Data'!$F$11,0,10*ROW('Sanitation Data'!F167)),NA())</f>
        <v>#N/A</v>
      </c>
      <c r="AJ173" s="92" t="e">
        <f ca="true">+IF(AND(ISNUMBER(OFFSET('Sanitation Data'!$F$12,0,10*ROW('Sanitation Data'!F167))),'Data Summary'!CY173="Yes"),OFFSET('Sanitation Data'!$F$12,0,10*ROW('Sanitation Data'!F167)),NA())</f>
        <v>#N/A</v>
      </c>
      <c r="AK173" s="92" t="e">
        <f ca="true">+IF(AND(ISNUMBER(OFFSET('Sanitation Data'!$G$4,0,10*ROW('Sanitation Data'!G167))),'Data Summary'!CZ173="Yes"),100-OFFSET('Sanitation Data'!$G$4,0,10*ROW('Sanitation Data'!G167)),NA())</f>
        <v>#N/A</v>
      </c>
      <c r="AL173" s="92" t="e">
        <f ca="true">+IF(AND(ISNUMBER(OFFSET('Sanitation Data'!$G$6,0,10*ROW('Sanitation Data'!G167))),'Data Summary'!DA173="Yes"),OFFSET('Sanitation Data'!$G$6,0,10*ROW('Sanitation Data'!G167)),NA())</f>
        <v>#N/A</v>
      </c>
      <c r="AM173" s="92" t="e">
        <f ca="true">+IF(AND(ISNUMBER(OFFSET('Sanitation Data'!$G$10,0,10*ROW('Sanitation Data'!G167))),'Data Summary'!DB173="Yes"),OFFSET('Sanitation Data'!$G$10,0,10*ROW('Sanitation Data'!G167)),NA())</f>
        <v>#N/A</v>
      </c>
      <c r="AN173" s="92" t="e">
        <f ca="true">+IF(AND(ISNUMBER(OFFSET('Sanitation Data'!$G$11,0,10*ROW('Sanitation Data'!G167))),'Data Summary'!DC173="Yes"),OFFSET('Sanitation Data'!$G$11,0,10*ROW('Sanitation Data'!G167)),NA())</f>
        <v>#N/A</v>
      </c>
      <c r="AO173" s="92" t="e">
        <f ca="true">+IF(AND(ISNUMBER(OFFSET('Sanitation Data'!$G$12,0,10*ROW('Sanitation Data'!G167))),'Data Summary'!DD173="Yes"),OFFSET('Sanitation Data'!$G$12,0,10*ROW('Sanitation Data'!G167)),NA())</f>
        <v>#N/A</v>
      </c>
      <c r="AP173" s="92" t="e">
        <f ca="true">+IF(AND(ISNUMBER(OFFSET('Sanitation Data'!$H$4,0,10*ROW('Sanitation Data'!H167))),'Data Summary'!DE173="Yes"),100-OFFSET('Sanitation Data'!$H$4,0,10*ROW('Sanitation Data'!H167)),NA())</f>
        <v>#N/A</v>
      </c>
      <c r="AQ173" s="92" t="e">
        <f ca="true">+IF(AND(ISNUMBER(OFFSET('Sanitation Data'!$H$6,0,10*ROW('Sanitation Data'!H167))),'Data Summary'!DF173="Yes"),OFFSET('Sanitation Data'!$H$6,0,10*ROW('Sanitation Data'!H167)),NA())</f>
        <v>#N/A</v>
      </c>
      <c r="AR173" s="92" t="e">
        <f ca="true">+IF(AND(ISNUMBER(OFFSET('Sanitation Data'!$H$10,0,10*ROW('Sanitation Data'!H167))),'Data Summary'!DG173="Yes"),OFFSET('Sanitation Data'!$H$10,0,10*ROW('Sanitation Data'!H167)),NA())</f>
        <v>#N/A</v>
      </c>
      <c r="AS173" s="92" t="e">
        <f ca="true">+IF(AND(ISNUMBER(OFFSET('Sanitation Data'!$H$11,0,10*ROW('Sanitation Data'!H167))),'Data Summary'!DH173="Yes"),OFFSET('Sanitation Data'!$H$11,0,10*ROW('Sanitation Data'!H167)),NA())</f>
        <v>#N/A</v>
      </c>
      <c r="AT173" s="92" t="e">
        <f ca="true">+IF(AND(ISNUMBER(OFFSET('Sanitation Data'!$H$12,0,10*ROW('Sanitation Data'!H167))),'Data Summary'!DI173="Yes"),OFFSET('Sanitation Data'!$H$12,0,10*ROW('Sanitation Data'!H167)),NA())</f>
        <v>#N/A</v>
      </c>
      <c r="AU173" s="92" t="e">
        <f ca="true">+IF(AND(ISNUMBER(OFFSET('Sanitation Data'!$I$4,0,10*ROW('Sanitation Data'!I167))),'Data Summary'!DJ173="Yes"),100-OFFSET('Sanitation Data'!$I$4,0,10*ROW('Sanitation Data'!I167)),NA())</f>
        <v>#N/A</v>
      </c>
      <c r="AV173" s="92" t="e">
        <f ca="true">+IF(AND(ISNUMBER(OFFSET('Sanitation Data'!$I$6,0,10*ROW('Sanitation Data'!I167))),'Data Summary'!DK173="Yes"),OFFSET('Sanitation Data'!$I$6,0,10*ROW('Sanitation Data'!I167)),NA())</f>
        <v>#N/A</v>
      </c>
      <c r="AW173" s="92" t="e">
        <f ca="true">+IF(AND(ISNUMBER(OFFSET('Sanitation Data'!$I$10,0,10*ROW('Sanitation Data'!I167))),'Data Summary'!DL173="Yes"),OFFSET('Sanitation Data'!$I$10,0,10*ROW('Sanitation Data'!I167)),NA())</f>
        <v>#N/A</v>
      </c>
      <c r="AX173" s="92" t="e">
        <f ca="true">+IF(AND(ISNUMBER(OFFSET('Sanitation Data'!$I$11,0,10*ROW('Sanitation Data'!I167))),'Data Summary'!DM173="Yes"),OFFSET('Sanitation Data'!$I$11,0,10*ROW('Sanitation Data'!I167)),NA())</f>
        <v>#N/A</v>
      </c>
      <c r="AY173" s="92" t="e">
        <f ca="true">+IF(AND(ISNUMBER(OFFSET('Sanitation Data'!$I$12,0,10*ROW('Sanitation Data'!I167))),'Data Summary'!DN173="Yes"),OFFSET('Sanitation Data'!$I$12,0,10*ROW('Sanitation Data'!I167)),NA())</f>
        <v>#N/A</v>
      </c>
      <c r="AZ173" s="93" t="e">
        <f ca="true">+IF(AND(ISNUMBER(OFFSET('Hygiene Data'!$D$5,0,10*ROW('Hygiene Data'!D167))),'Data Summary'!DO173="Yes"),OFFSET('Hygiene Data'!$D$5,0,10*ROW('Hygiene Data'!D167)),NA())</f>
        <v>#N/A</v>
      </c>
      <c r="BA173" s="93" t="e">
        <f ca="true">+IF(AND(ISNUMBER(OFFSET('Hygiene Data'!$D$7,0,10*ROW('Hygiene Data'!D167))),'Data Summary'!DP173="Yes"),OFFSET('Hygiene Data'!$D$7,0,10*ROW('Hygiene Data'!D167)),NA())</f>
        <v>#N/A</v>
      </c>
      <c r="BB173" s="93" t="e">
        <f ca="true">+IF(AND(ISNUMBER(OFFSET('Hygiene Data'!$D$9,0,10*ROW('Hygiene Data'!D167))),'Data Summary'!DQ173="Yes"),OFFSET('Hygiene Data'!$D$9,0,10*ROW('Hygiene Data'!D167)),NA())</f>
        <v>#N/A</v>
      </c>
      <c r="BC173" s="93" t="e">
        <f ca="true">+IF(AND(ISNUMBER(OFFSET('Hygiene Data'!$E$5,0,10*ROW('Hygiene Data'!E167))),'Data Summary'!DR173="Yes"),OFFSET('Hygiene Data'!$E$5,0,10*ROW('Hygiene Data'!E167)),NA())</f>
        <v>#N/A</v>
      </c>
      <c r="BD173" s="93" t="e">
        <f ca="true">+IF(AND(ISNUMBER(OFFSET('Hygiene Data'!$E$7,0,10*ROW('Hygiene Data'!E167))),'Data Summary'!DS173="Yes"),OFFSET('Hygiene Data'!$E$7,0,10*ROW('Hygiene Data'!E167)),NA())</f>
        <v>#N/A</v>
      </c>
      <c r="BE173" s="93" t="e">
        <f ca="true">+IF(AND(ISNUMBER(OFFSET('Hygiene Data'!$E$9,0,10*ROW('Hygiene Data'!E167))),'Data Summary'!DT173="Yes"),OFFSET('Hygiene Data'!$E$9,0,10*ROW('Hygiene Data'!E167)),NA())</f>
        <v>#N/A</v>
      </c>
      <c r="BF173" s="93" t="e">
        <f ca="true">+IF(AND(ISNUMBER(OFFSET('Hygiene Data'!$F$5,0,10*ROW('Hygiene Data'!F167))),'Data Summary'!DU173="Yes"),OFFSET('Hygiene Data'!$F$5,0,10*ROW('Hygiene Data'!F167)),NA())</f>
        <v>#N/A</v>
      </c>
      <c r="BG173" s="93" t="e">
        <f ca="true">+IF(AND(ISNUMBER(OFFSET('Hygiene Data'!$F$7,0,10*ROW('Hygiene Data'!F167))),'Data Summary'!DV173="Yes"),OFFSET('Hygiene Data'!$F$7,0,10*ROW('Hygiene Data'!F167)),NA())</f>
        <v>#N/A</v>
      </c>
      <c r="BH173" s="93" t="e">
        <f ca="true">+IF(AND(ISNUMBER(OFFSET('Hygiene Data'!$F$9,0,10*ROW('Hygiene Data'!F167))),'Data Summary'!DW173="Yes"),OFFSET('Hygiene Data'!$F$9,0,10*ROW('Hygiene Data'!F167)),NA())</f>
        <v>#N/A</v>
      </c>
      <c r="BI173" s="93" t="e">
        <f ca="true">+IF(AND(ISNUMBER(OFFSET('Hygiene Data'!$G$5,0,10*ROW('Hygiene Data'!G167))),'Data Summary'!DX173="Yes"),OFFSET('Hygiene Data'!$G$5,0,10*ROW('Hygiene Data'!G167)),NA())</f>
        <v>#N/A</v>
      </c>
      <c r="BJ173" s="93" t="e">
        <f ca="true">+IF(AND(ISNUMBER(OFFSET('Hygiene Data'!$G$7,0,10*ROW('Hygiene Data'!G167))),'Data Summary'!DY173="Yes"),OFFSET('Hygiene Data'!$G$7,0,10*ROW('Hygiene Data'!G167)),NA())</f>
        <v>#N/A</v>
      </c>
      <c r="BK173" s="93" t="e">
        <f ca="true">+IF(AND(ISNUMBER(OFFSET('Hygiene Data'!$G$9,0,10*ROW('Hygiene Data'!G167))),'Data Summary'!DZ173="Yes"),OFFSET('Hygiene Data'!$G$9,0,10*ROW('Hygiene Data'!G167)),NA())</f>
        <v>#N/A</v>
      </c>
      <c r="BL173" s="93" t="e">
        <f ca="true">+IF(AND(ISNUMBER(OFFSET('Hygiene Data'!$H$5,0,10*ROW('Hygiene Data'!H167))),'Data Summary'!EA173="Yes"),OFFSET('Hygiene Data'!$H$5,0,10*ROW('Hygiene Data'!H167)),NA())</f>
        <v>#N/A</v>
      </c>
      <c r="BM173" s="93" t="e">
        <f ca="true">+IF(AND(ISNUMBER(OFFSET('Hygiene Data'!$H$7,0,10*ROW('Hygiene Data'!H167))),'Data Summary'!EB173="Yes"),OFFSET('Hygiene Data'!$H$7,0,10*ROW('Hygiene Data'!H167)),NA())</f>
        <v>#N/A</v>
      </c>
      <c r="BN173" s="93" t="e">
        <f ca="true">+IF(AND(ISNUMBER(OFFSET('Hygiene Data'!$H$9,0,10*ROW('Hygiene Data'!H167))),'Data Summary'!EC173="Yes"),OFFSET('Hygiene Data'!$H$9,0,10*ROW('Hygiene Data'!H167)),NA())</f>
        <v>#N/A</v>
      </c>
      <c r="BO173" s="93" t="e">
        <f ca="true">+IF(AND(ISNUMBER(OFFSET('Hygiene Data'!$I$5,0,10*ROW('Hygiene Data'!I167))),'Data Summary'!ED173="Yes"),OFFSET('Hygiene Data'!$I$5,0,10*ROW('Hygiene Data'!I167)),NA())</f>
        <v>#N/A</v>
      </c>
      <c r="BP173" s="93" t="e">
        <f ca="true">+IF(AND(ISNUMBER(OFFSET('Hygiene Data'!$I$7,0,10*ROW('Hygiene Data'!I167))),'Data Summary'!EE173="Yes"),OFFSET('Hygiene Data'!$I$7,0,10*ROW('Hygiene Data'!I167)),NA())</f>
        <v>#N/A</v>
      </c>
      <c r="BQ173" s="93" t="e">
        <f ca="true">+IF(AND(ISNUMBER(OFFSET('Hygiene Data'!$I$9,0,10*ROW('Hygiene Data'!I167))),'Data Summary'!EF173="Yes"),OFFSET('Hygiene Data'!$I$9,0,10*ROW('Hygiene Data'!I167)),NA())</f>
        <v>#N/A</v>
      </c>
    </row>
    <row xmlns:x14ac="http://schemas.microsoft.com/office/spreadsheetml/2009/9/ac" r="174" x14ac:dyDescent="0.2">
      <c r="A174" s="325" t="e">
        <f ca="true">+RIGHT('Data Summary'!A174,LEN('Data Summary'!A174)-9)</f>
        <v>#VALUE!</v>
      </c>
      <c r="B174" s="35" t="str">
        <f ca="true">+IF(ISTEXT('Data Summary'!B174),'Data Summary'!B174,"")</f>
        <v/>
      </c>
      <c r="C174" s="324" t="e">
        <f ca="true">+VALUE('Data Summary'!C174)</f>
        <v>#VALUE!</v>
      </c>
      <c r="D174" s="91" t="e">
        <f ca="true">+IF(AND(ISNUMBER(OFFSET('Water Data'!$D$4,0,10*ROW('Water Data'!D168))),'Data Summary'!BS174="Yes"),100-OFFSET('Water Data'!$D$4,0,10*ROW('Water Data'!D168)),NA())</f>
        <v>#N/A</v>
      </c>
      <c r="E174" s="91" t="e">
        <f ca="true">+IF(AND(ISNUMBER(OFFSET('Water Data'!$D$6,0,10*ROW('Water Data'!D168))),'Data Summary'!BT174="Yes"),OFFSET('Water Data'!$D$6,0,10*ROW('Water Data'!D168)),NA())</f>
        <v>#N/A</v>
      </c>
      <c r="F174" s="91" t="e">
        <f ca="true">+IF(AND(ISNUMBER(OFFSET('Water Data'!$D$9,0,10*ROW('Water Data'!D168))),'Data Summary'!BU174="Yes"),OFFSET('Water Data'!$D$9,0,10*ROW('Water Data'!D168)),NA())</f>
        <v>#N/A</v>
      </c>
      <c r="G174" s="91" t="e">
        <f ca="true">+IF(AND(ISNUMBER(OFFSET('Water Data'!$E$4,0,10*ROW('Water Data'!E168))),'Data Summary'!BV174="Yes"),100-OFFSET('Water Data'!$E$4,0,10*ROW('Water Data'!E168)),NA())</f>
        <v>#N/A</v>
      </c>
      <c r="H174" s="91" t="e">
        <f ca="true">+IF(AND(ISNUMBER(OFFSET('Water Data'!$E$6,0,10*ROW('Water Data'!E168))),'Data Summary'!BW174="Yes"),OFFSET('Water Data'!$E$6,0,10*ROW('Water Data'!E168)),NA())</f>
        <v>#N/A</v>
      </c>
      <c r="I174" s="91" t="e">
        <f ca="true">+IF(AND(ISNUMBER(OFFSET('Water Data'!$E$9,0,10*ROW('Water Data'!E168))),'Data Summary'!BX174="Yes"),OFFSET('Water Data'!$E$9,0,10*ROW('Water Data'!E168)),NA())</f>
        <v>#N/A</v>
      </c>
      <c r="J174" s="91" t="e">
        <f ca="true">+IF(AND(ISNUMBER(OFFSET('Water Data'!$F$4,0,10*ROW('Water Data'!F168))),'Data Summary'!BY174="Yes"),100-OFFSET('Water Data'!$F$4,0,10*ROW('Water Data'!F168)),NA())</f>
        <v>#N/A</v>
      </c>
      <c r="K174" s="91" t="e">
        <f ca="true">+IF(AND(ISNUMBER(OFFSET('Water Data'!$F$6,0,10*ROW('Water Data'!F168))),'Data Summary'!BZ174="Yes"),OFFSET('Water Data'!$F$6,0,10*ROW('Water Data'!F168)),NA())</f>
        <v>#N/A</v>
      </c>
      <c r="L174" s="91" t="e">
        <f ca="true">+IF(AND(ISNUMBER(OFFSET('Water Data'!$F$9,0,10*ROW('Water Data'!F168))),'Data Summary'!CA174="Yes"),OFFSET('Water Data'!$F$9,0,10*ROW('Water Data'!F168)),NA())</f>
        <v>#N/A</v>
      </c>
      <c r="M174" s="91" t="e">
        <f ca="true">+IF(AND(ISNUMBER(OFFSET('Water Data'!$G$4,0,10*ROW('Water Data'!G168))),'Data Summary'!CB174="Yes"),100-OFFSET('Water Data'!$G$4,0,10*ROW('Water Data'!G168)),NA())</f>
        <v>#N/A</v>
      </c>
      <c r="N174" s="91" t="e">
        <f ca="true">+IF(AND(ISNUMBER(OFFSET('Water Data'!$G$6,0,10*ROW('Water Data'!G168))),'Data Summary'!CC174="Yes"),OFFSET('Water Data'!$G$6,0,10*ROW('Water Data'!G168)),NA())</f>
        <v>#N/A</v>
      </c>
      <c r="O174" s="91" t="e">
        <f ca="true">+IF(AND(ISNUMBER(OFFSET('Water Data'!$G$9,0,10*ROW('Water Data'!G168))),'Data Summary'!CD174="Yes"),OFFSET('Water Data'!$G$9,0,10*ROW('Water Data'!G168)),NA())</f>
        <v>#N/A</v>
      </c>
      <c r="P174" s="91" t="e">
        <f ca="true">+IF(AND(ISNUMBER(OFFSET('Water Data'!$H$4,0,10*ROW('Water Data'!H168))),'Data Summary'!CE174="Yes"),100-OFFSET('Water Data'!$H$4,0,10*ROW('Water Data'!H168)),NA())</f>
        <v>#N/A</v>
      </c>
      <c r="Q174" s="91" t="e">
        <f ca="true">+IF(AND(ISNUMBER(OFFSET('Water Data'!$H$6,0,10*ROW('Water Data'!H168))),'Data Summary'!CF174="Yes"),OFFSET('Water Data'!$H$6,0,10*ROW('Water Data'!H168)),NA())</f>
        <v>#N/A</v>
      </c>
      <c r="R174" s="91" t="e">
        <f ca="true">+IF(AND(ISNUMBER(OFFSET('Water Data'!$H$9,0,10*ROW('Water Data'!H168))),'Data Summary'!CG174="Yes"),OFFSET('Water Data'!$H$9,0,10*ROW('Water Data'!H168)),NA())</f>
        <v>#N/A</v>
      </c>
      <c r="S174" s="91" t="e">
        <f ca="true">+IF(AND(ISNUMBER(OFFSET('Water Data'!$I$4,0,10*ROW('Water Data'!I168))),'Data Summary'!CH174="Yes"),100-OFFSET('Water Data'!$I$4,0,10*ROW('Water Data'!I168)),NA())</f>
        <v>#N/A</v>
      </c>
      <c r="T174" s="91" t="e">
        <f ca="true">+IF(AND(ISNUMBER(OFFSET('Water Data'!$I$6,0,10*ROW('Water Data'!I168))),'Data Summary'!CI174="Yes"),OFFSET('Water Data'!$I$6,0,10*ROW('Water Data'!I168)),NA())</f>
        <v>#N/A</v>
      </c>
      <c r="U174" s="91" t="e">
        <f ca="true">+IF(AND(ISNUMBER(OFFSET('Water Data'!$I$9,0,10*ROW('Water Data'!I168))),'Data Summary'!CJ174="Yes"),OFFSET('Water Data'!$I$9,0,10*ROW('Water Data'!I168)),NA())</f>
        <v>#N/A</v>
      </c>
      <c r="V174" s="92" t="e">
        <f ca="true">+IF(AND(ISNUMBER(OFFSET('Sanitation Data'!$D$4,0,10*ROW('Sanitation Data'!D168))),'Data Summary'!CK174="Yes"),100-OFFSET('Sanitation Data'!$D$4,0,10*ROW('Sanitation Data'!D168)),NA())</f>
        <v>#N/A</v>
      </c>
      <c r="W174" s="92" t="e">
        <f ca="true">+IF(AND(ISNUMBER(OFFSET('Sanitation Data'!$D$6,0,10*ROW('Sanitation Data'!D168))),'Data Summary'!CL174="Yes"),OFFSET('Sanitation Data'!$D$6,0,10*ROW('Sanitation Data'!D168)),NA())</f>
        <v>#N/A</v>
      </c>
      <c r="X174" s="92" t="e">
        <f ca="true">+IF(AND(ISNUMBER(OFFSET('Sanitation Data'!$D$10,0,10*ROW('Sanitation Data'!D168))),'Data Summary'!CM174="Yes"),OFFSET('Sanitation Data'!$D$10,0,10*ROW('Sanitation Data'!D168)),NA())</f>
        <v>#N/A</v>
      </c>
      <c r="Y174" s="92" t="e">
        <f ca="true">+IF(AND(ISNUMBER(OFFSET('Sanitation Data'!$D$11,0,10*ROW('Sanitation Data'!D168))),'Data Summary'!CN174="Yes"),OFFSET('Sanitation Data'!$D$11,0,10*ROW('Sanitation Data'!D168)),NA())</f>
        <v>#N/A</v>
      </c>
      <c r="Z174" s="92" t="e">
        <f ca="true">+IF(AND(ISNUMBER(OFFSET('Sanitation Data'!$D$12,0,10*ROW('Sanitation Data'!D168))),'Data Summary'!CO174="Yes"),OFFSET('Sanitation Data'!$D$12,0,10*ROW('Sanitation Data'!D168)),NA())</f>
        <v>#N/A</v>
      </c>
      <c r="AA174" s="92" t="e">
        <f ca="true">+IF(AND(ISNUMBER(OFFSET('Sanitation Data'!$E$4,0,10*ROW('Sanitation Data'!E168))),'Data Summary'!CP174="Yes"),100-OFFSET('Sanitation Data'!$E$4,0,10*ROW('Sanitation Data'!E168)),NA())</f>
        <v>#N/A</v>
      </c>
      <c r="AB174" s="92" t="e">
        <f ca="true">+IF(AND(ISNUMBER(OFFSET('Sanitation Data'!$E$6,0,10*ROW('Sanitation Data'!E168))),'Data Summary'!CQ174="Yes"),OFFSET('Sanitation Data'!$E$6,0,10*ROW('Sanitation Data'!E168)),NA())</f>
        <v>#N/A</v>
      </c>
      <c r="AC174" s="92" t="e">
        <f ca="true">+IF(AND(ISNUMBER(OFFSET('Sanitation Data'!$E$10,0,10*ROW('Sanitation Data'!E168))),'Data Summary'!CR174="Yes"),OFFSET('Sanitation Data'!$E$10,0,10*ROW('Sanitation Data'!E168)),NA())</f>
        <v>#N/A</v>
      </c>
      <c r="AD174" s="92" t="e">
        <f ca="true">+IF(AND(ISNUMBER(OFFSET('Sanitation Data'!$E$11,0,10*ROW('Sanitation Data'!E168))),'Data Summary'!CS174="Yes"),OFFSET('Sanitation Data'!$E$11,0,10*ROW('Sanitation Data'!E168)),NA())</f>
        <v>#N/A</v>
      </c>
      <c r="AE174" s="92" t="e">
        <f ca="true">+IF(AND(ISNUMBER(OFFSET('Sanitation Data'!$E$12,0,10*ROW('Sanitation Data'!E168))),'Data Summary'!CT174="Yes"),OFFSET('Sanitation Data'!$E$12,0,10*ROW('Sanitation Data'!E168)),NA())</f>
        <v>#N/A</v>
      </c>
      <c r="AF174" s="92" t="e">
        <f ca="true">+IF(AND(ISNUMBER(OFFSET('Sanitation Data'!$F$4,0,10*ROW('Sanitation Data'!F168))),'Data Summary'!CU174="Yes"),100-OFFSET('Sanitation Data'!$F$4,0,10*ROW('Sanitation Data'!F168)),NA())</f>
        <v>#N/A</v>
      </c>
      <c r="AG174" s="92" t="e">
        <f ca="true">+IF(AND(ISNUMBER(OFFSET('Sanitation Data'!$F$6,0,10*ROW('Sanitation Data'!F168))),'Data Summary'!CV174="Yes"),OFFSET('Sanitation Data'!$F$6,0,10*ROW('Sanitation Data'!F168)),NA())</f>
        <v>#N/A</v>
      </c>
      <c r="AH174" s="92" t="e">
        <f ca="true">+IF(AND(ISNUMBER(OFFSET('Sanitation Data'!$F$10,0,10*ROW('Sanitation Data'!F168))),'Data Summary'!CW174="Yes"),OFFSET('Sanitation Data'!$F$10,0,10*ROW('Sanitation Data'!F168)),NA())</f>
        <v>#N/A</v>
      </c>
      <c r="AI174" s="92" t="e">
        <f ca="true">+IF(AND(ISNUMBER(OFFSET('Sanitation Data'!$F$11,0,10*ROW('Sanitation Data'!F168))),'Data Summary'!CX174="Yes"),OFFSET('Sanitation Data'!$F$11,0,10*ROW('Sanitation Data'!F168)),NA())</f>
        <v>#N/A</v>
      </c>
      <c r="AJ174" s="92" t="e">
        <f ca="true">+IF(AND(ISNUMBER(OFFSET('Sanitation Data'!$F$12,0,10*ROW('Sanitation Data'!F168))),'Data Summary'!CY174="Yes"),OFFSET('Sanitation Data'!$F$12,0,10*ROW('Sanitation Data'!F168)),NA())</f>
        <v>#N/A</v>
      </c>
      <c r="AK174" s="92" t="e">
        <f ca="true">+IF(AND(ISNUMBER(OFFSET('Sanitation Data'!$G$4,0,10*ROW('Sanitation Data'!G168))),'Data Summary'!CZ174="Yes"),100-OFFSET('Sanitation Data'!$G$4,0,10*ROW('Sanitation Data'!G168)),NA())</f>
        <v>#N/A</v>
      </c>
      <c r="AL174" s="92" t="e">
        <f ca="true">+IF(AND(ISNUMBER(OFFSET('Sanitation Data'!$G$6,0,10*ROW('Sanitation Data'!G168))),'Data Summary'!DA174="Yes"),OFFSET('Sanitation Data'!$G$6,0,10*ROW('Sanitation Data'!G168)),NA())</f>
        <v>#N/A</v>
      </c>
      <c r="AM174" s="92" t="e">
        <f ca="true">+IF(AND(ISNUMBER(OFFSET('Sanitation Data'!$G$10,0,10*ROW('Sanitation Data'!G168))),'Data Summary'!DB174="Yes"),OFFSET('Sanitation Data'!$G$10,0,10*ROW('Sanitation Data'!G168)),NA())</f>
        <v>#N/A</v>
      </c>
      <c r="AN174" s="92" t="e">
        <f ca="true">+IF(AND(ISNUMBER(OFFSET('Sanitation Data'!$G$11,0,10*ROW('Sanitation Data'!G168))),'Data Summary'!DC174="Yes"),OFFSET('Sanitation Data'!$G$11,0,10*ROW('Sanitation Data'!G168)),NA())</f>
        <v>#N/A</v>
      </c>
      <c r="AO174" s="92" t="e">
        <f ca="true">+IF(AND(ISNUMBER(OFFSET('Sanitation Data'!$G$12,0,10*ROW('Sanitation Data'!G168))),'Data Summary'!DD174="Yes"),OFFSET('Sanitation Data'!$G$12,0,10*ROW('Sanitation Data'!G168)),NA())</f>
        <v>#N/A</v>
      </c>
      <c r="AP174" s="92" t="e">
        <f ca="true">+IF(AND(ISNUMBER(OFFSET('Sanitation Data'!$H$4,0,10*ROW('Sanitation Data'!H168))),'Data Summary'!DE174="Yes"),100-OFFSET('Sanitation Data'!$H$4,0,10*ROW('Sanitation Data'!H168)),NA())</f>
        <v>#N/A</v>
      </c>
      <c r="AQ174" s="92" t="e">
        <f ca="true">+IF(AND(ISNUMBER(OFFSET('Sanitation Data'!$H$6,0,10*ROW('Sanitation Data'!H168))),'Data Summary'!DF174="Yes"),OFFSET('Sanitation Data'!$H$6,0,10*ROW('Sanitation Data'!H168)),NA())</f>
        <v>#N/A</v>
      </c>
      <c r="AR174" s="92" t="e">
        <f ca="true">+IF(AND(ISNUMBER(OFFSET('Sanitation Data'!$H$10,0,10*ROW('Sanitation Data'!H168))),'Data Summary'!DG174="Yes"),OFFSET('Sanitation Data'!$H$10,0,10*ROW('Sanitation Data'!H168)),NA())</f>
        <v>#N/A</v>
      </c>
      <c r="AS174" s="92" t="e">
        <f ca="true">+IF(AND(ISNUMBER(OFFSET('Sanitation Data'!$H$11,0,10*ROW('Sanitation Data'!H168))),'Data Summary'!DH174="Yes"),OFFSET('Sanitation Data'!$H$11,0,10*ROW('Sanitation Data'!H168)),NA())</f>
        <v>#N/A</v>
      </c>
      <c r="AT174" s="92" t="e">
        <f ca="true">+IF(AND(ISNUMBER(OFFSET('Sanitation Data'!$H$12,0,10*ROW('Sanitation Data'!H168))),'Data Summary'!DI174="Yes"),OFFSET('Sanitation Data'!$H$12,0,10*ROW('Sanitation Data'!H168)),NA())</f>
        <v>#N/A</v>
      </c>
      <c r="AU174" s="92" t="e">
        <f ca="true">+IF(AND(ISNUMBER(OFFSET('Sanitation Data'!$I$4,0,10*ROW('Sanitation Data'!I168))),'Data Summary'!DJ174="Yes"),100-OFFSET('Sanitation Data'!$I$4,0,10*ROW('Sanitation Data'!I168)),NA())</f>
        <v>#N/A</v>
      </c>
      <c r="AV174" s="92" t="e">
        <f ca="true">+IF(AND(ISNUMBER(OFFSET('Sanitation Data'!$I$6,0,10*ROW('Sanitation Data'!I168))),'Data Summary'!DK174="Yes"),OFFSET('Sanitation Data'!$I$6,0,10*ROW('Sanitation Data'!I168)),NA())</f>
        <v>#N/A</v>
      </c>
      <c r="AW174" s="92" t="e">
        <f ca="true">+IF(AND(ISNUMBER(OFFSET('Sanitation Data'!$I$10,0,10*ROW('Sanitation Data'!I168))),'Data Summary'!DL174="Yes"),OFFSET('Sanitation Data'!$I$10,0,10*ROW('Sanitation Data'!I168)),NA())</f>
        <v>#N/A</v>
      </c>
      <c r="AX174" s="92" t="e">
        <f ca="true">+IF(AND(ISNUMBER(OFFSET('Sanitation Data'!$I$11,0,10*ROW('Sanitation Data'!I168))),'Data Summary'!DM174="Yes"),OFFSET('Sanitation Data'!$I$11,0,10*ROW('Sanitation Data'!I168)),NA())</f>
        <v>#N/A</v>
      </c>
      <c r="AY174" s="92" t="e">
        <f ca="true">+IF(AND(ISNUMBER(OFFSET('Sanitation Data'!$I$12,0,10*ROW('Sanitation Data'!I168))),'Data Summary'!DN174="Yes"),OFFSET('Sanitation Data'!$I$12,0,10*ROW('Sanitation Data'!I168)),NA())</f>
        <v>#N/A</v>
      </c>
      <c r="AZ174" s="93" t="e">
        <f ca="true">+IF(AND(ISNUMBER(OFFSET('Hygiene Data'!$D$5,0,10*ROW('Hygiene Data'!D168))),'Data Summary'!DO174="Yes"),OFFSET('Hygiene Data'!$D$5,0,10*ROW('Hygiene Data'!D168)),NA())</f>
        <v>#N/A</v>
      </c>
      <c r="BA174" s="93" t="e">
        <f ca="true">+IF(AND(ISNUMBER(OFFSET('Hygiene Data'!$D$7,0,10*ROW('Hygiene Data'!D168))),'Data Summary'!DP174="Yes"),OFFSET('Hygiene Data'!$D$7,0,10*ROW('Hygiene Data'!D168)),NA())</f>
        <v>#N/A</v>
      </c>
      <c r="BB174" s="93" t="e">
        <f ca="true">+IF(AND(ISNUMBER(OFFSET('Hygiene Data'!$D$9,0,10*ROW('Hygiene Data'!D168))),'Data Summary'!DQ174="Yes"),OFFSET('Hygiene Data'!$D$9,0,10*ROW('Hygiene Data'!D168)),NA())</f>
        <v>#N/A</v>
      </c>
      <c r="BC174" s="93" t="e">
        <f ca="true">+IF(AND(ISNUMBER(OFFSET('Hygiene Data'!$E$5,0,10*ROW('Hygiene Data'!E168))),'Data Summary'!DR174="Yes"),OFFSET('Hygiene Data'!$E$5,0,10*ROW('Hygiene Data'!E168)),NA())</f>
        <v>#N/A</v>
      </c>
      <c r="BD174" s="93" t="e">
        <f ca="true">+IF(AND(ISNUMBER(OFFSET('Hygiene Data'!$E$7,0,10*ROW('Hygiene Data'!E168))),'Data Summary'!DS174="Yes"),OFFSET('Hygiene Data'!$E$7,0,10*ROW('Hygiene Data'!E168)),NA())</f>
        <v>#N/A</v>
      </c>
      <c r="BE174" s="93" t="e">
        <f ca="true">+IF(AND(ISNUMBER(OFFSET('Hygiene Data'!$E$9,0,10*ROW('Hygiene Data'!E168))),'Data Summary'!DT174="Yes"),OFFSET('Hygiene Data'!$E$9,0,10*ROW('Hygiene Data'!E168)),NA())</f>
        <v>#N/A</v>
      </c>
      <c r="BF174" s="93" t="e">
        <f ca="true">+IF(AND(ISNUMBER(OFFSET('Hygiene Data'!$F$5,0,10*ROW('Hygiene Data'!F168))),'Data Summary'!DU174="Yes"),OFFSET('Hygiene Data'!$F$5,0,10*ROW('Hygiene Data'!F168)),NA())</f>
        <v>#N/A</v>
      </c>
      <c r="BG174" s="93" t="e">
        <f ca="true">+IF(AND(ISNUMBER(OFFSET('Hygiene Data'!$F$7,0,10*ROW('Hygiene Data'!F168))),'Data Summary'!DV174="Yes"),OFFSET('Hygiene Data'!$F$7,0,10*ROW('Hygiene Data'!F168)),NA())</f>
        <v>#N/A</v>
      </c>
      <c r="BH174" s="93" t="e">
        <f ca="true">+IF(AND(ISNUMBER(OFFSET('Hygiene Data'!$F$9,0,10*ROW('Hygiene Data'!F168))),'Data Summary'!DW174="Yes"),OFFSET('Hygiene Data'!$F$9,0,10*ROW('Hygiene Data'!F168)),NA())</f>
        <v>#N/A</v>
      </c>
      <c r="BI174" s="93" t="e">
        <f ca="true">+IF(AND(ISNUMBER(OFFSET('Hygiene Data'!$G$5,0,10*ROW('Hygiene Data'!G168))),'Data Summary'!DX174="Yes"),OFFSET('Hygiene Data'!$G$5,0,10*ROW('Hygiene Data'!G168)),NA())</f>
        <v>#N/A</v>
      </c>
      <c r="BJ174" s="93" t="e">
        <f ca="true">+IF(AND(ISNUMBER(OFFSET('Hygiene Data'!$G$7,0,10*ROW('Hygiene Data'!G168))),'Data Summary'!DY174="Yes"),OFFSET('Hygiene Data'!$G$7,0,10*ROW('Hygiene Data'!G168)),NA())</f>
        <v>#N/A</v>
      </c>
      <c r="BK174" s="93" t="e">
        <f ca="true">+IF(AND(ISNUMBER(OFFSET('Hygiene Data'!$G$9,0,10*ROW('Hygiene Data'!G168))),'Data Summary'!DZ174="Yes"),OFFSET('Hygiene Data'!$G$9,0,10*ROW('Hygiene Data'!G168)),NA())</f>
        <v>#N/A</v>
      </c>
      <c r="BL174" s="93" t="e">
        <f ca="true">+IF(AND(ISNUMBER(OFFSET('Hygiene Data'!$H$5,0,10*ROW('Hygiene Data'!H168))),'Data Summary'!EA174="Yes"),OFFSET('Hygiene Data'!$H$5,0,10*ROW('Hygiene Data'!H168)),NA())</f>
        <v>#N/A</v>
      </c>
      <c r="BM174" s="93" t="e">
        <f ca="true">+IF(AND(ISNUMBER(OFFSET('Hygiene Data'!$H$7,0,10*ROW('Hygiene Data'!H168))),'Data Summary'!EB174="Yes"),OFFSET('Hygiene Data'!$H$7,0,10*ROW('Hygiene Data'!H168)),NA())</f>
        <v>#N/A</v>
      </c>
      <c r="BN174" s="93" t="e">
        <f ca="true">+IF(AND(ISNUMBER(OFFSET('Hygiene Data'!$H$9,0,10*ROW('Hygiene Data'!H168))),'Data Summary'!EC174="Yes"),OFFSET('Hygiene Data'!$H$9,0,10*ROW('Hygiene Data'!H168)),NA())</f>
        <v>#N/A</v>
      </c>
      <c r="BO174" s="93" t="e">
        <f ca="true">+IF(AND(ISNUMBER(OFFSET('Hygiene Data'!$I$5,0,10*ROW('Hygiene Data'!I168))),'Data Summary'!ED174="Yes"),OFFSET('Hygiene Data'!$I$5,0,10*ROW('Hygiene Data'!I168)),NA())</f>
        <v>#N/A</v>
      </c>
      <c r="BP174" s="93" t="e">
        <f ca="true">+IF(AND(ISNUMBER(OFFSET('Hygiene Data'!$I$7,0,10*ROW('Hygiene Data'!I168))),'Data Summary'!EE174="Yes"),OFFSET('Hygiene Data'!$I$7,0,10*ROW('Hygiene Data'!I168)),NA())</f>
        <v>#N/A</v>
      </c>
      <c r="BQ174" s="93" t="e">
        <f ca="true">+IF(AND(ISNUMBER(OFFSET('Hygiene Data'!$I$9,0,10*ROW('Hygiene Data'!I168))),'Data Summary'!EF174="Yes"),OFFSET('Hygiene Data'!$I$9,0,10*ROW('Hygiene Data'!I168)),NA())</f>
        <v>#N/A</v>
      </c>
    </row>
    <row xmlns:x14ac="http://schemas.microsoft.com/office/spreadsheetml/2009/9/ac" r="175" x14ac:dyDescent="0.2">
      <c r="A175" s="325" t="e">
        <f ca="true">+RIGHT('Data Summary'!A175,LEN('Data Summary'!A175)-9)</f>
        <v>#VALUE!</v>
      </c>
      <c r="B175" s="35" t="str">
        <f ca="true">+IF(ISTEXT('Data Summary'!B175),'Data Summary'!B175,"")</f>
        <v/>
      </c>
      <c r="C175" s="324" t="e">
        <f ca="true">+VALUE('Data Summary'!C175)</f>
        <v>#VALUE!</v>
      </c>
      <c r="D175" s="91" t="e">
        <f ca="true">+IF(AND(ISNUMBER(OFFSET('Water Data'!$D$4,0,10*ROW('Water Data'!D169))),'Data Summary'!BS175="Yes"),100-OFFSET('Water Data'!$D$4,0,10*ROW('Water Data'!D169)),NA())</f>
        <v>#N/A</v>
      </c>
      <c r="E175" s="91" t="e">
        <f ca="true">+IF(AND(ISNUMBER(OFFSET('Water Data'!$D$6,0,10*ROW('Water Data'!D169))),'Data Summary'!BT175="Yes"),OFFSET('Water Data'!$D$6,0,10*ROW('Water Data'!D169)),NA())</f>
        <v>#N/A</v>
      </c>
      <c r="F175" s="91" t="e">
        <f ca="true">+IF(AND(ISNUMBER(OFFSET('Water Data'!$D$9,0,10*ROW('Water Data'!D169))),'Data Summary'!BU175="Yes"),OFFSET('Water Data'!$D$9,0,10*ROW('Water Data'!D169)),NA())</f>
        <v>#N/A</v>
      </c>
      <c r="G175" s="91" t="e">
        <f ca="true">+IF(AND(ISNUMBER(OFFSET('Water Data'!$E$4,0,10*ROW('Water Data'!E169))),'Data Summary'!BV175="Yes"),100-OFFSET('Water Data'!$E$4,0,10*ROW('Water Data'!E169)),NA())</f>
        <v>#N/A</v>
      </c>
      <c r="H175" s="91" t="e">
        <f ca="true">+IF(AND(ISNUMBER(OFFSET('Water Data'!$E$6,0,10*ROW('Water Data'!E169))),'Data Summary'!BW175="Yes"),OFFSET('Water Data'!$E$6,0,10*ROW('Water Data'!E169)),NA())</f>
        <v>#N/A</v>
      </c>
      <c r="I175" s="91" t="e">
        <f ca="true">+IF(AND(ISNUMBER(OFFSET('Water Data'!$E$9,0,10*ROW('Water Data'!E169))),'Data Summary'!BX175="Yes"),OFFSET('Water Data'!$E$9,0,10*ROW('Water Data'!E169)),NA())</f>
        <v>#N/A</v>
      </c>
      <c r="J175" s="91" t="e">
        <f ca="true">+IF(AND(ISNUMBER(OFFSET('Water Data'!$F$4,0,10*ROW('Water Data'!F169))),'Data Summary'!BY175="Yes"),100-OFFSET('Water Data'!$F$4,0,10*ROW('Water Data'!F169)),NA())</f>
        <v>#N/A</v>
      </c>
      <c r="K175" s="91" t="e">
        <f ca="true">+IF(AND(ISNUMBER(OFFSET('Water Data'!$F$6,0,10*ROW('Water Data'!F169))),'Data Summary'!BZ175="Yes"),OFFSET('Water Data'!$F$6,0,10*ROW('Water Data'!F169)),NA())</f>
        <v>#N/A</v>
      </c>
      <c r="L175" s="91" t="e">
        <f ca="true">+IF(AND(ISNUMBER(OFFSET('Water Data'!$F$9,0,10*ROW('Water Data'!F169))),'Data Summary'!CA175="Yes"),OFFSET('Water Data'!$F$9,0,10*ROW('Water Data'!F169)),NA())</f>
        <v>#N/A</v>
      </c>
      <c r="M175" s="91" t="e">
        <f ca="true">+IF(AND(ISNUMBER(OFFSET('Water Data'!$G$4,0,10*ROW('Water Data'!G169))),'Data Summary'!CB175="Yes"),100-OFFSET('Water Data'!$G$4,0,10*ROW('Water Data'!G169)),NA())</f>
        <v>#N/A</v>
      </c>
      <c r="N175" s="91" t="e">
        <f ca="true">+IF(AND(ISNUMBER(OFFSET('Water Data'!$G$6,0,10*ROW('Water Data'!G169))),'Data Summary'!CC175="Yes"),OFFSET('Water Data'!$G$6,0,10*ROW('Water Data'!G169)),NA())</f>
        <v>#N/A</v>
      </c>
      <c r="O175" s="91" t="e">
        <f ca="true">+IF(AND(ISNUMBER(OFFSET('Water Data'!$G$9,0,10*ROW('Water Data'!G169))),'Data Summary'!CD175="Yes"),OFFSET('Water Data'!$G$9,0,10*ROW('Water Data'!G169)),NA())</f>
        <v>#N/A</v>
      </c>
      <c r="P175" s="91" t="e">
        <f ca="true">+IF(AND(ISNUMBER(OFFSET('Water Data'!$H$4,0,10*ROW('Water Data'!H169))),'Data Summary'!CE175="Yes"),100-OFFSET('Water Data'!$H$4,0,10*ROW('Water Data'!H169)),NA())</f>
        <v>#N/A</v>
      </c>
      <c r="Q175" s="91" t="e">
        <f ca="true">+IF(AND(ISNUMBER(OFFSET('Water Data'!$H$6,0,10*ROW('Water Data'!H169))),'Data Summary'!CF175="Yes"),OFFSET('Water Data'!$H$6,0,10*ROW('Water Data'!H169)),NA())</f>
        <v>#N/A</v>
      </c>
      <c r="R175" s="91" t="e">
        <f ca="true">+IF(AND(ISNUMBER(OFFSET('Water Data'!$H$9,0,10*ROW('Water Data'!H169))),'Data Summary'!CG175="Yes"),OFFSET('Water Data'!$H$9,0,10*ROW('Water Data'!H169)),NA())</f>
        <v>#N/A</v>
      </c>
      <c r="S175" s="91" t="e">
        <f ca="true">+IF(AND(ISNUMBER(OFFSET('Water Data'!$I$4,0,10*ROW('Water Data'!I169))),'Data Summary'!CH175="Yes"),100-OFFSET('Water Data'!$I$4,0,10*ROW('Water Data'!I169)),NA())</f>
        <v>#N/A</v>
      </c>
      <c r="T175" s="91" t="e">
        <f ca="true">+IF(AND(ISNUMBER(OFFSET('Water Data'!$I$6,0,10*ROW('Water Data'!I169))),'Data Summary'!CI175="Yes"),OFFSET('Water Data'!$I$6,0,10*ROW('Water Data'!I169)),NA())</f>
        <v>#N/A</v>
      </c>
      <c r="U175" s="91" t="e">
        <f ca="true">+IF(AND(ISNUMBER(OFFSET('Water Data'!$I$9,0,10*ROW('Water Data'!I169))),'Data Summary'!CJ175="Yes"),OFFSET('Water Data'!$I$9,0,10*ROW('Water Data'!I169)),NA())</f>
        <v>#N/A</v>
      </c>
      <c r="V175" s="92" t="e">
        <f ca="true">+IF(AND(ISNUMBER(OFFSET('Sanitation Data'!$D$4,0,10*ROW('Sanitation Data'!D169))),'Data Summary'!CK175="Yes"),100-OFFSET('Sanitation Data'!$D$4,0,10*ROW('Sanitation Data'!D169)),NA())</f>
        <v>#N/A</v>
      </c>
      <c r="W175" s="92" t="e">
        <f ca="true">+IF(AND(ISNUMBER(OFFSET('Sanitation Data'!$D$6,0,10*ROW('Sanitation Data'!D169))),'Data Summary'!CL175="Yes"),OFFSET('Sanitation Data'!$D$6,0,10*ROW('Sanitation Data'!D169)),NA())</f>
        <v>#N/A</v>
      </c>
      <c r="X175" s="92" t="e">
        <f ca="true">+IF(AND(ISNUMBER(OFFSET('Sanitation Data'!$D$10,0,10*ROW('Sanitation Data'!D169))),'Data Summary'!CM175="Yes"),OFFSET('Sanitation Data'!$D$10,0,10*ROW('Sanitation Data'!D169)),NA())</f>
        <v>#N/A</v>
      </c>
      <c r="Y175" s="92" t="e">
        <f ca="true">+IF(AND(ISNUMBER(OFFSET('Sanitation Data'!$D$11,0,10*ROW('Sanitation Data'!D169))),'Data Summary'!CN175="Yes"),OFFSET('Sanitation Data'!$D$11,0,10*ROW('Sanitation Data'!D169)),NA())</f>
        <v>#N/A</v>
      </c>
      <c r="Z175" s="92" t="e">
        <f ca="true">+IF(AND(ISNUMBER(OFFSET('Sanitation Data'!$D$12,0,10*ROW('Sanitation Data'!D169))),'Data Summary'!CO175="Yes"),OFFSET('Sanitation Data'!$D$12,0,10*ROW('Sanitation Data'!D169)),NA())</f>
        <v>#N/A</v>
      </c>
      <c r="AA175" s="92" t="e">
        <f ca="true">+IF(AND(ISNUMBER(OFFSET('Sanitation Data'!$E$4,0,10*ROW('Sanitation Data'!E169))),'Data Summary'!CP175="Yes"),100-OFFSET('Sanitation Data'!$E$4,0,10*ROW('Sanitation Data'!E169)),NA())</f>
        <v>#N/A</v>
      </c>
      <c r="AB175" s="92" t="e">
        <f ca="true">+IF(AND(ISNUMBER(OFFSET('Sanitation Data'!$E$6,0,10*ROW('Sanitation Data'!E169))),'Data Summary'!CQ175="Yes"),OFFSET('Sanitation Data'!$E$6,0,10*ROW('Sanitation Data'!E169)),NA())</f>
        <v>#N/A</v>
      </c>
      <c r="AC175" s="92" t="e">
        <f ca="true">+IF(AND(ISNUMBER(OFFSET('Sanitation Data'!$E$10,0,10*ROW('Sanitation Data'!E169))),'Data Summary'!CR175="Yes"),OFFSET('Sanitation Data'!$E$10,0,10*ROW('Sanitation Data'!E169)),NA())</f>
        <v>#N/A</v>
      </c>
      <c r="AD175" s="92" t="e">
        <f ca="true">+IF(AND(ISNUMBER(OFFSET('Sanitation Data'!$E$11,0,10*ROW('Sanitation Data'!E169))),'Data Summary'!CS175="Yes"),OFFSET('Sanitation Data'!$E$11,0,10*ROW('Sanitation Data'!E169)),NA())</f>
        <v>#N/A</v>
      </c>
      <c r="AE175" s="92" t="e">
        <f ca="true">+IF(AND(ISNUMBER(OFFSET('Sanitation Data'!$E$12,0,10*ROW('Sanitation Data'!E169))),'Data Summary'!CT175="Yes"),OFFSET('Sanitation Data'!$E$12,0,10*ROW('Sanitation Data'!E169)),NA())</f>
        <v>#N/A</v>
      </c>
      <c r="AF175" s="92" t="e">
        <f ca="true">+IF(AND(ISNUMBER(OFFSET('Sanitation Data'!$F$4,0,10*ROW('Sanitation Data'!F169))),'Data Summary'!CU175="Yes"),100-OFFSET('Sanitation Data'!$F$4,0,10*ROW('Sanitation Data'!F169)),NA())</f>
        <v>#N/A</v>
      </c>
      <c r="AG175" s="92" t="e">
        <f ca="true">+IF(AND(ISNUMBER(OFFSET('Sanitation Data'!$F$6,0,10*ROW('Sanitation Data'!F169))),'Data Summary'!CV175="Yes"),OFFSET('Sanitation Data'!$F$6,0,10*ROW('Sanitation Data'!F169)),NA())</f>
        <v>#N/A</v>
      </c>
      <c r="AH175" s="92" t="e">
        <f ca="true">+IF(AND(ISNUMBER(OFFSET('Sanitation Data'!$F$10,0,10*ROW('Sanitation Data'!F169))),'Data Summary'!CW175="Yes"),OFFSET('Sanitation Data'!$F$10,0,10*ROW('Sanitation Data'!F169)),NA())</f>
        <v>#N/A</v>
      </c>
      <c r="AI175" s="92" t="e">
        <f ca="true">+IF(AND(ISNUMBER(OFFSET('Sanitation Data'!$F$11,0,10*ROW('Sanitation Data'!F169))),'Data Summary'!CX175="Yes"),OFFSET('Sanitation Data'!$F$11,0,10*ROW('Sanitation Data'!F169)),NA())</f>
        <v>#N/A</v>
      </c>
      <c r="AJ175" s="92" t="e">
        <f ca="true">+IF(AND(ISNUMBER(OFFSET('Sanitation Data'!$F$12,0,10*ROW('Sanitation Data'!F169))),'Data Summary'!CY175="Yes"),OFFSET('Sanitation Data'!$F$12,0,10*ROW('Sanitation Data'!F169)),NA())</f>
        <v>#N/A</v>
      </c>
      <c r="AK175" s="92" t="e">
        <f ca="true">+IF(AND(ISNUMBER(OFFSET('Sanitation Data'!$G$4,0,10*ROW('Sanitation Data'!G169))),'Data Summary'!CZ175="Yes"),100-OFFSET('Sanitation Data'!$G$4,0,10*ROW('Sanitation Data'!G169)),NA())</f>
        <v>#N/A</v>
      </c>
      <c r="AL175" s="92" t="e">
        <f ca="true">+IF(AND(ISNUMBER(OFFSET('Sanitation Data'!$G$6,0,10*ROW('Sanitation Data'!G169))),'Data Summary'!DA175="Yes"),OFFSET('Sanitation Data'!$G$6,0,10*ROW('Sanitation Data'!G169)),NA())</f>
        <v>#N/A</v>
      </c>
      <c r="AM175" s="92" t="e">
        <f ca="true">+IF(AND(ISNUMBER(OFFSET('Sanitation Data'!$G$10,0,10*ROW('Sanitation Data'!G169))),'Data Summary'!DB175="Yes"),OFFSET('Sanitation Data'!$G$10,0,10*ROW('Sanitation Data'!G169)),NA())</f>
        <v>#N/A</v>
      </c>
      <c r="AN175" s="92" t="e">
        <f ca="true">+IF(AND(ISNUMBER(OFFSET('Sanitation Data'!$G$11,0,10*ROW('Sanitation Data'!G169))),'Data Summary'!DC175="Yes"),OFFSET('Sanitation Data'!$G$11,0,10*ROW('Sanitation Data'!G169)),NA())</f>
        <v>#N/A</v>
      </c>
      <c r="AO175" s="92" t="e">
        <f ca="true">+IF(AND(ISNUMBER(OFFSET('Sanitation Data'!$G$12,0,10*ROW('Sanitation Data'!G169))),'Data Summary'!DD175="Yes"),OFFSET('Sanitation Data'!$G$12,0,10*ROW('Sanitation Data'!G169)),NA())</f>
        <v>#N/A</v>
      </c>
      <c r="AP175" s="92" t="e">
        <f ca="true">+IF(AND(ISNUMBER(OFFSET('Sanitation Data'!$H$4,0,10*ROW('Sanitation Data'!H169))),'Data Summary'!DE175="Yes"),100-OFFSET('Sanitation Data'!$H$4,0,10*ROW('Sanitation Data'!H169)),NA())</f>
        <v>#N/A</v>
      </c>
      <c r="AQ175" s="92" t="e">
        <f ca="true">+IF(AND(ISNUMBER(OFFSET('Sanitation Data'!$H$6,0,10*ROW('Sanitation Data'!H169))),'Data Summary'!DF175="Yes"),OFFSET('Sanitation Data'!$H$6,0,10*ROW('Sanitation Data'!H169)),NA())</f>
        <v>#N/A</v>
      </c>
      <c r="AR175" s="92" t="e">
        <f ca="true">+IF(AND(ISNUMBER(OFFSET('Sanitation Data'!$H$10,0,10*ROW('Sanitation Data'!H169))),'Data Summary'!DG175="Yes"),OFFSET('Sanitation Data'!$H$10,0,10*ROW('Sanitation Data'!H169)),NA())</f>
        <v>#N/A</v>
      </c>
      <c r="AS175" s="92" t="e">
        <f ca="true">+IF(AND(ISNUMBER(OFFSET('Sanitation Data'!$H$11,0,10*ROW('Sanitation Data'!H169))),'Data Summary'!DH175="Yes"),OFFSET('Sanitation Data'!$H$11,0,10*ROW('Sanitation Data'!H169)),NA())</f>
        <v>#N/A</v>
      </c>
      <c r="AT175" s="92" t="e">
        <f ca="true">+IF(AND(ISNUMBER(OFFSET('Sanitation Data'!$H$12,0,10*ROW('Sanitation Data'!H169))),'Data Summary'!DI175="Yes"),OFFSET('Sanitation Data'!$H$12,0,10*ROW('Sanitation Data'!H169)),NA())</f>
        <v>#N/A</v>
      </c>
      <c r="AU175" s="92" t="e">
        <f ca="true">+IF(AND(ISNUMBER(OFFSET('Sanitation Data'!$I$4,0,10*ROW('Sanitation Data'!I169))),'Data Summary'!DJ175="Yes"),100-OFFSET('Sanitation Data'!$I$4,0,10*ROW('Sanitation Data'!I169)),NA())</f>
        <v>#N/A</v>
      </c>
      <c r="AV175" s="92" t="e">
        <f ca="true">+IF(AND(ISNUMBER(OFFSET('Sanitation Data'!$I$6,0,10*ROW('Sanitation Data'!I169))),'Data Summary'!DK175="Yes"),OFFSET('Sanitation Data'!$I$6,0,10*ROW('Sanitation Data'!I169)),NA())</f>
        <v>#N/A</v>
      </c>
      <c r="AW175" s="92" t="e">
        <f ca="true">+IF(AND(ISNUMBER(OFFSET('Sanitation Data'!$I$10,0,10*ROW('Sanitation Data'!I169))),'Data Summary'!DL175="Yes"),OFFSET('Sanitation Data'!$I$10,0,10*ROW('Sanitation Data'!I169)),NA())</f>
        <v>#N/A</v>
      </c>
      <c r="AX175" s="92" t="e">
        <f ca="true">+IF(AND(ISNUMBER(OFFSET('Sanitation Data'!$I$11,0,10*ROW('Sanitation Data'!I169))),'Data Summary'!DM175="Yes"),OFFSET('Sanitation Data'!$I$11,0,10*ROW('Sanitation Data'!I169)),NA())</f>
        <v>#N/A</v>
      </c>
      <c r="AY175" s="92" t="e">
        <f ca="true">+IF(AND(ISNUMBER(OFFSET('Sanitation Data'!$I$12,0,10*ROW('Sanitation Data'!I169))),'Data Summary'!DN175="Yes"),OFFSET('Sanitation Data'!$I$12,0,10*ROW('Sanitation Data'!I169)),NA())</f>
        <v>#N/A</v>
      </c>
      <c r="AZ175" s="93" t="e">
        <f ca="true">+IF(AND(ISNUMBER(OFFSET('Hygiene Data'!$D$5,0,10*ROW('Hygiene Data'!D169))),'Data Summary'!DO175="Yes"),OFFSET('Hygiene Data'!$D$5,0,10*ROW('Hygiene Data'!D169)),NA())</f>
        <v>#N/A</v>
      </c>
      <c r="BA175" s="93" t="e">
        <f ca="true">+IF(AND(ISNUMBER(OFFSET('Hygiene Data'!$D$7,0,10*ROW('Hygiene Data'!D169))),'Data Summary'!DP175="Yes"),OFFSET('Hygiene Data'!$D$7,0,10*ROW('Hygiene Data'!D169)),NA())</f>
        <v>#N/A</v>
      </c>
      <c r="BB175" s="93" t="e">
        <f ca="true">+IF(AND(ISNUMBER(OFFSET('Hygiene Data'!$D$9,0,10*ROW('Hygiene Data'!D169))),'Data Summary'!DQ175="Yes"),OFFSET('Hygiene Data'!$D$9,0,10*ROW('Hygiene Data'!D169)),NA())</f>
        <v>#N/A</v>
      </c>
      <c r="BC175" s="93" t="e">
        <f ca="true">+IF(AND(ISNUMBER(OFFSET('Hygiene Data'!$E$5,0,10*ROW('Hygiene Data'!E169))),'Data Summary'!DR175="Yes"),OFFSET('Hygiene Data'!$E$5,0,10*ROW('Hygiene Data'!E169)),NA())</f>
        <v>#N/A</v>
      </c>
      <c r="BD175" s="93" t="e">
        <f ca="true">+IF(AND(ISNUMBER(OFFSET('Hygiene Data'!$E$7,0,10*ROW('Hygiene Data'!E169))),'Data Summary'!DS175="Yes"),OFFSET('Hygiene Data'!$E$7,0,10*ROW('Hygiene Data'!E169)),NA())</f>
        <v>#N/A</v>
      </c>
      <c r="BE175" s="93" t="e">
        <f ca="true">+IF(AND(ISNUMBER(OFFSET('Hygiene Data'!$E$9,0,10*ROW('Hygiene Data'!E169))),'Data Summary'!DT175="Yes"),OFFSET('Hygiene Data'!$E$9,0,10*ROW('Hygiene Data'!E169)),NA())</f>
        <v>#N/A</v>
      </c>
      <c r="BF175" s="93" t="e">
        <f ca="true">+IF(AND(ISNUMBER(OFFSET('Hygiene Data'!$F$5,0,10*ROW('Hygiene Data'!F169))),'Data Summary'!DU175="Yes"),OFFSET('Hygiene Data'!$F$5,0,10*ROW('Hygiene Data'!F169)),NA())</f>
        <v>#N/A</v>
      </c>
      <c r="BG175" s="93" t="e">
        <f ca="true">+IF(AND(ISNUMBER(OFFSET('Hygiene Data'!$F$7,0,10*ROW('Hygiene Data'!F169))),'Data Summary'!DV175="Yes"),OFFSET('Hygiene Data'!$F$7,0,10*ROW('Hygiene Data'!F169)),NA())</f>
        <v>#N/A</v>
      </c>
      <c r="BH175" s="93" t="e">
        <f ca="true">+IF(AND(ISNUMBER(OFFSET('Hygiene Data'!$F$9,0,10*ROW('Hygiene Data'!F169))),'Data Summary'!DW175="Yes"),OFFSET('Hygiene Data'!$F$9,0,10*ROW('Hygiene Data'!F169)),NA())</f>
        <v>#N/A</v>
      </c>
      <c r="BI175" s="93" t="e">
        <f ca="true">+IF(AND(ISNUMBER(OFFSET('Hygiene Data'!$G$5,0,10*ROW('Hygiene Data'!G169))),'Data Summary'!DX175="Yes"),OFFSET('Hygiene Data'!$G$5,0,10*ROW('Hygiene Data'!G169)),NA())</f>
        <v>#N/A</v>
      </c>
      <c r="BJ175" s="93" t="e">
        <f ca="true">+IF(AND(ISNUMBER(OFFSET('Hygiene Data'!$G$7,0,10*ROW('Hygiene Data'!G169))),'Data Summary'!DY175="Yes"),OFFSET('Hygiene Data'!$G$7,0,10*ROW('Hygiene Data'!G169)),NA())</f>
        <v>#N/A</v>
      </c>
      <c r="BK175" s="93" t="e">
        <f ca="true">+IF(AND(ISNUMBER(OFFSET('Hygiene Data'!$G$9,0,10*ROW('Hygiene Data'!G169))),'Data Summary'!DZ175="Yes"),OFFSET('Hygiene Data'!$G$9,0,10*ROW('Hygiene Data'!G169)),NA())</f>
        <v>#N/A</v>
      </c>
      <c r="BL175" s="93" t="e">
        <f ca="true">+IF(AND(ISNUMBER(OFFSET('Hygiene Data'!$H$5,0,10*ROW('Hygiene Data'!H169))),'Data Summary'!EA175="Yes"),OFFSET('Hygiene Data'!$H$5,0,10*ROW('Hygiene Data'!H169)),NA())</f>
        <v>#N/A</v>
      </c>
      <c r="BM175" s="93" t="e">
        <f ca="true">+IF(AND(ISNUMBER(OFFSET('Hygiene Data'!$H$7,0,10*ROW('Hygiene Data'!H169))),'Data Summary'!EB175="Yes"),OFFSET('Hygiene Data'!$H$7,0,10*ROW('Hygiene Data'!H169)),NA())</f>
        <v>#N/A</v>
      </c>
      <c r="BN175" s="93" t="e">
        <f ca="true">+IF(AND(ISNUMBER(OFFSET('Hygiene Data'!$H$9,0,10*ROW('Hygiene Data'!H169))),'Data Summary'!EC175="Yes"),OFFSET('Hygiene Data'!$H$9,0,10*ROW('Hygiene Data'!H169)),NA())</f>
        <v>#N/A</v>
      </c>
      <c r="BO175" s="93" t="e">
        <f ca="true">+IF(AND(ISNUMBER(OFFSET('Hygiene Data'!$I$5,0,10*ROW('Hygiene Data'!I169))),'Data Summary'!ED175="Yes"),OFFSET('Hygiene Data'!$I$5,0,10*ROW('Hygiene Data'!I169)),NA())</f>
        <v>#N/A</v>
      </c>
      <c r="BP175" s="93" t="e">
        <f ca="true">+IF(AND(ISNUMBER(OFFSET('Hygiene Data'!$I$7,0,10*ROW('Hygiene Data'!I169))),'Data Summary'!EE175="Yes"),OFFSET('Hygiene Data'!$I$7,0,10*ROW('Hygiene Data'!I169)),NA())</f>
        <v>#N/A</v>
      </c>
      <c r="BQ175" s="93" t="e">
        <f ca="true">+IF(AND(ISNUMBER(OFFSET('Hygiene Data'!$I$9,0,10*ROW('Hygiene Data'!I169))),'Data Summary'!EF175="Yes"),OFFSET('Hygiene Data'!$I$9,0,10*ROW('Hygiene Data'!I169)),NA())</f>
        <v>#N/A</v>
      </c>
    </row>
    <row xmlns:x14ac="http://schemas.microsoft.com/office/spreadsheetml/2009/9/ac" r="176" x14ac:dyDescent="0.2">
      <c r="A176" s="325" t="e">
        <f ca="true">+RIGHT('Data Summary'!A176,LEN('Data Summary'!A176)-9)</f>
        <v>#VALUE!</v>
      </c>
      <c r="B176" s="35" t="str">
        <f ca="true">+IF(ISTEXT('Data Summary'!B176),'Data Summary'!B176,"")</f>
        <v/>
      </c>
      <c r="C176" s="324" t="e">
        <f ca="true">+VALUE('Data Summary'!C176)</f>
        <v>#VALUE!</v>
      </c>
      <c r="D176" s="91" t="e">
        <f ca="true">+IF(AND(ISNUMBER(OFFSET('Water Data'!$D$4,0,10*ROW('Water Data'!D170))),'Data Summary'!BS176="Yes"),100-OFFSET('Water Data'!$D$4,0,10*ROW('Water Data'!D170)),NA())</f>
        <v>#N/A</v>
      </c>
      <c r="E176" s="91" t="e">
        <f ca="true">+IF(AND(ISNUMBER(OFFSET('Water Data'!$D$6,0,10*ROW('Water Data'!D170))),'Data Summary'!BT176="Yes"),OFFSET('Water Data'!$D$6,0,10*ROW('Water Data'!D170)),NA())</f>
        <v>#N/A</v>
      </c>
      <c r="F176" s="91" t="e">
        <f ca="true">+IF(AND(ISNUMBER(OFFSET('Water Data'!$D$9,0,10*ROW('Water Data'!D170))),'Data Summary'!BU176="Yes"),OFFSET('Water Data'!$D$9,0,10*ROW('Water Data'!D170)),NA())</f>
        <v>#N/A</v>
      </c>
      <c r="G176" s="91" t="e">
        <f ca="true">+IF(AND(ISNUMBER(OFFSET('Water Data'!$E$4,0,10*ROW('Water Data'!E170))),'Data Summary'!BV176="Yes"),100-OFFSET('Water Data'!$E$4,0,10*ROW('Water Data'!E170)),NA())</f>
        <v>#N/A</v>
      </c>
      <c r="H176" s="91" t="e">
        <f ca="true">+IF(AND(ISNUMBER(OFFSET('Water Data'!$E$6,0,10*ROW('Water Data'!E170))),'Data Summary'!BW176="Yes"),OFFSET('Water Data'!$E$6,0,10*ROW('Water Data'!E170)),NA())</f>
        <v>#N/A</v>
      </c>
      <c r="I176" s="91" t="e">
        <f ca="true">+IF(AND(ISNUMBER(OFFSET('Water Data'!$E$9,0,10*ROW('Water Data'!E170))),'Data Summary'!BX176="Yes"),OFFSET('Water Data'!$E$9,0,10*ROW('Water Data'!E170)),NA())</f>
        <v>#N/A</v>
      </c>
      <c r="J176" s="91" t="e">
        <f ca="true">+IF(AND(ISNUMBER(OFFSET('Water Data'!$F$4,0,10*ROW('Water Data'!F170))),'Data Summary'!BY176="Yes"),100-OFFSET('Water Data'!$F$4,0,10*ROW('Water Data'!F170)),NA())</f>
        <v>#N/A</v>
      </c>
      <c r="K176" s="91" t="e">
        <f ca="true">+IF(AND(ISNUMBER(OFFSET('Water Data'!$F$6,0,10*ROW('Water Data'!F170))),'Data Summary'!BZ176="Yes"),OFFSET('Water Data'!$F$6,0,10*ROW('Water Data'!F170)),NA())</f>
        <v>#N/A</v>
      </c>
      <c r="L176" s="91" t="e">
        <f ca="true">+IF(AND(ISNUMBER(OFFSET('Water Data'!$F$9,0,10*ROW('Water Data'!F170))),'Data Summary'!CA176="Yes"),OFFSET('Water Data'!$F$9,0,10*ROW('Water Data'!F170)),NA())</f>
        <v>#N/A</v>
      </c>
      <c r="M176" s="91" t="e">
        <f ca="true">+IF(AND(ISNUMBER(OFFSET('Water Data'!$G$4,0,10*ROW('Water Data'!G170))),'Data Summary'!CB176="Yes"),100-OFFSET('Water Data'!$G$4,0,10*ROW('Water Data'!G170)),NA())</f>
        <v>#N/A</v>
      </c>
      <c r="N176" s="91" t="e">
        <f ca="true">+IF(AND(ISNUMBER(OFFSET('Water Data'!$G$6,0,10*ROW('Water Data'!G170))),'Data Summary'!CC176="Yes"),OFFSET('Water Data'!$G$6,0,10*ROW('Water Data'!G170)),NA())</f>
        <v>#N/A</v>
      </c>
      <c r="O176" s="91" t="e">
        <f ca="true">+IF(AND(ISNUMBER(OFFSET('Water Data'!$G$9,0,10*ROW('Water Data'!G170))),'Data Summary'!CD176="Yes"),OFFSET('Water Data'!$G$9,0,10*ROW('Water Data'!G170)),NA())</f>
        <v>#N/A</v>
      </c>
      <c r="P176" s="91" t="e">
        <f ca="true">+IF(AND(ISNUMBER(OFFSET('Water Data'!$H$4,0,10*ROW('Water Data'!H170))),'Data Summary'!CE176="Yes"),100-OFFSET('Water Data'!$H$4,0,10*ROW('Water Data'!H170)),NA())</f>
        <v>#N/A</v>
      </c>
      <c r="Q176" s="91" t="e">
        <f ca="true">+IF(AND(ISNUMBER(OFFSET('Water Data'!$H$6,0,10*ROW('Water Data'!H170))),'Data Summary'!CF176="Yes"),OFFSET('Water Data'!$H$6,0,10*ROW('Water Data'!H170)),NA())</f>
        <v>#N/A</v>
      </c>
      <c r="R176" s="91" t="e">
        <f ca="true">+IF(AND(ISNUMBER(OFFSET('Water Data'!$H$9,0,10*ROW('Water Data'!H170))),'Data Summary'!CG176="Yes"),OFFSET('Water Data'!$H$9,0,10*ROW('Water Data'!H170)),NA())</f>
        <v>#N/A</v>
      </c>
      <c r="S176" s="91" t="e">
        <f ca="true">+IF(AND(ISNUMBER(OFFSET('Water Data'!$I$4,0,10*ROW('Water Data'!I170))),'Data Summary'!CH176="Yes"),100-OFFSET('Water Data'!$I$4,0,10*ROW('Water Data'!I170)),NA())</f>
        <v>#N/A</v>
      </c>
      <c r="T176" s="91" t="e">
        <f ca="true">+IF(AND(ISNUMBER(OFFSET('Water Data'!$I$6,0,10*ROW('Water Data'!I170))),'Data Summary'!CI176="Yes"),OFFSET('Water Data'!$I$6,0,10*ROW('Water Data'!I170)),NA())</f>
        <v>#N/A</v>
      </c>
      <c r="U176" s="91" t="e">
        <f ca="true">+IF(AND(ISNUMBER(OFFSET('Water Data'!$I$9,0,10*ROW('Water Data'!I170))),'Data Summary'!CJ176="Yes"),OFFSET('Water Data'!$I$9,0,10*ROW('Water Data'!I170)),NA())</f>
        <v>#N/A</v>
      </c>
      <c r="V176" s="92" t="e">
        <f ca="true">+IF(AND(ISNUMBER(OFFSET('Sanitation Data'!$D$4,0,10*ROW('Sanitation Data'!D170))),'Data Summary'!CK176="Yes"),100-OFFSET('Sanitation Data'!$D$4,0,10*ROW('Sanitation Data'!D170)),NA())</f>
        <v>#N/A</v>
      </c>
      <c r="W176" s="92" t="e">
        <f ca="true">+IF(AND(ISNUMBER(OFFSET('Sanitation Data'!$D$6,0,10*ROW('Sanitation Data'!D170))),'Data Summary'!CL176="Yes"),OFFSET('Sanitation Data'!$D$6,0,10*ROW('Sanitation Data'!D170)),NA())</f>
        <v>#N/A</v>
      </c>
      <c r="X176" s="92" t="e">
        <f ca="true">+IF(AND(ISNUMBER(OFFSET('Sanitation Data'!$D$10,0,10*ROW('Sanitation Data'!D170))),'Data Summary'!CM176="Yes"),OFFSET('Sanitation Data'!$D$10,0,10*ROW('Sanitation Data'!D170)),NA())</f>
        <v>#N/A</v>
      </c>
      <c r="Y176" s="92" t="e">
        <f ca="true">+IF(AND(ISNUMBER(OFFSET('Sanitation Data'!$D$11,0,10*ROW('Sanitation Data'!D170))),'Data Summary'!CN176="Yes"),OFFSET('Sanitation Data'!$D$11,0,10*ROW('Sanitation Data'!D170)),NA())</f>
        <v>#N/A</v>
      </c>
      <c r="Z176" s="92" t="e">
        <f ca="true">+IF(AND(ISNUMBER(OFFSET('Sanitation Data'!$D$12,0,10*ROW('Sanitation Data'!D170))),'Data Summary'!CO176="Yes"),OFFSET('Sanitation Data'!$D$12,0,10*ROW('Sanitation Data'!D170)),NA())</f>
        <v>#N/A</v>
      </c>
      <c r="AA176" s="92" t="e">
        <f ca="true">+IF(AND(ISNUMBER(OFFSET('Sanitation Data'!$E$4,0,10*ROW('Sanitation Data'!E170))),'Data Summary'!CP176="Yes"),100-OFFSET('Sanitation Data'!$E$4,0,10*ROW('Sanitation Data'!E170)),NA())</f>
        <v>#N/A</v>
      </c>
      <c r="AB176" s="92" t="e">
        <f ca="true">+IF(AND(ISNUMBER(OFFSET('Sanitation Data'!$E$6,0,10*ROW('Sanitation Data'!E170))),'Data Summary'!CQ176="Yes"),OFFSET('Sanitation Data'!$E$6,0,10*ROW('Sanitation Data'!E170)),NA())</f>
        <v>#N/A</v>
      </c>
      <c r="AC176" s="92" t="e">
        <f ca="true">+IF(AND(ISNUMBER(OFFSET('Sanitation Data'!$E$10,0,10*ROW('Sanitation Data'!E170))),'Data Summary'!CR176="Yes"),OFFSET('Sanitation Data'!$E$10,0,10*ROW('Sanitation Data'!E170)),NA())</f>
        <v>#N/A</v>
      </c>
      <c r="AD176" s="92" t="e">
        <f ca="true">+IF(AND(ISNUMBER(OFFSET('Sanitation Data'!$E$11,0,10*ROW('Sanitation Data'!E170))),'Data Summary'!CS176="Yes"),OFFSET('Sanitation Data'!$E$11,0,10*ROW('Sanitation Data'!E170)),NA())</f>
        <v>#N/A</v>
      </c>
      <c r="AE176" s="92" t="e">
        <f ca="true">+IF(AND(ISNUMBER(OFFSET('Sanitation Data'!$E$12,0,10*ROW('Sanitation Data'!E170))),'Data Summary'!CT176="Yes"),OFFSET('Sanitation Data'!$E$12,0,10*ROW('Sanitation Data'!E170)),NA())</f>
        <v>#N/A</v>
      </c>
      <c r="AF176" s="92" t="e">
        <f ca="true">+IF(AND(ISNUMBER(OFFSET('Sanitation Data'!$F$4,0,10*ROW('Sanitation Data'!F170))),'Data Summary'!CU176="Yes"),100-OFFSET('Sanitation Data'!$F$4,0,10*ROW('Sanitation Data'!F170)),NA())</f>
        <v>#N/A</v>
      </c>
      <c r="AG176" s="92" t="e">
        <f ca="true">+IF(AND(ISNUMBER(OFFSET('Sanitation Data'!$F$6,0,10*ROW('Sanitation Data'!F170))),'Data Summary'!CV176="Yes"),OFFSET('Sanitation Data'!$F$6,0,10*ROW('Sanitation Data'!F170)),NA())</f>
        <v>#N/A</v>
      </c>
      <c r="AH176" s="92" t="e">
        <f ca="true">+IF(AND(ISNUMBER(OFFSET('Sanitation Data'!$F$10,0,10*ROW('Sanitation Data'!F170))),'Data Summary'!CW176="Yes"),OFFSET('Sanitation Data'!$F$10,0,10*ROW('Sanitation Data'!F170)),NA())</f>
        <v>#N/A</v>
      </c>
      <c r="AI176" s="92" t="e">
        <f ca="true">+IF(AND(ISNUMBER(OFFSET('Sanitation Data'!$F$11,0,10*ROW('Sanitation Data'!F170))),'Data Summary'!CX176="Yes"),OFFSET('Sanitation Data'!$F$11,0,10*ROW('Sanitation Data'!F170)),NA())</f>
        <v>#N/A</v>
      </c>
      <c r="AJ176" s="92" t="e">
        <f ca="true">+IF(AND(ISNUMBER(OFFSET('Sanitation Data'!$F$12,0,10*ROW('Sanitation Data'!F170))),'Data Summary'!CY176="Yes"),OFFSET('Sanitation Data'!$F$12,0,10*ROW('Sanitation Data'!F170)),NA())</f>
        <v>#N/A</v>
      </c>
      <c r="AK176" s="92" t="e">
        <f ca="true">+IF(AND(ISNUMBER(OFFSET('Sanitation Data'!$G$4,0,10*ROW('Sanitation Data'!G170))),'Data Summary'!CZ176="Yes"),100-OFFSET('Sanitation Data'!$G$4,0,10*ROW('Sanitation Data'!G170)),NA())</f>
        <v>#N/A</v>
      </c>
      <c r="AL176" s="92" t="e">
        <f ca="true">+IF(AND(ISNUMBER(OFFSET('Sanitation Data'!$G$6,0,10*ROW('Sanitation Data'!G170))),'Data Summary'!DA176="Yes"),OFFSET('Sanitation Data'!$G$6,0,10*ROW('Sanitation Data'!G170)),NA())</f>
        <v>#N/A</v>
      </c>
      <c r="AM176" s="92" t="e">
        <f ca="true">+IF(AND(ISNUMBER(OFFSET('Sanitation Data'!$G$10,0,10*ROW('Sanitation Data'!G170))),'Data Summary'!DB176="Yes"),OFFSET('Sanitation Data'!$G$10,0,10*ROW('Sanitation Data'!G170)),NA())</f>
        <v>#N/A</v>
      </c>
      <c r="AN176" s="92" t="e">
        <f ca="true">+IF(AND(ISNUMBER(OFFSET('Sanitation Data'!$G$11,0,10*ROW('Sanitation Data'!G170))),'Data Summary'!DC176="Yes"),OFFSET('Sanitation Data'!$G$11,0,10*ROW('Sanitation Data'!G170)),NA())</f>
        <v>#N/A</v>
      </c>
      <c r="AO176" s="92" t="e">
        <f ca="true">+IF(AND(ISNUMBER(OFFSET('Sanitation Data'!$G$12,0,10*ROW('Sanitation Data'!G170))),'Data Summary'!DD176="Yes"),OFFSET('Sanitation Data'!$G$12,0,10*ROW('Sanitation Data'!G170)),NA())</f>
        <v>#N/A</v>
      </c>
      <c r="AP176" s="92" t="e">
        <f ca="true">+IF(AND(ISNUMBER(OFFSET('Sanitation Data'!$H$4,0,10*ROW('Sanitation Data'!H170))),'Data Summary'!DE176="Yes"),100-OFFSET('Sanitation Data'!$H$4,0,10*ROW('Sanitation Data'!H170)),NA())</f>
        <v>#N/A</v>
      </c>
      <c r="AQ176" s="92" t="e">
        <f ca="true">+IF(AND(ISNUMBER(OFFSET('Sanitation Data'!$H$6,0,10*ROW('Sanitation Data'!H170))),'Data Summary'!DF176="Yes"),OFFSET('Sanitation Data'!$H$6,0,10*ROW('Sanitation Data'!H170)),NA())</f>
        <v>#N/A</v>
      </c>
      <c r="AR176" s="92" t="e">
        <f ca="true">+IF(AND(ISNUMBER(OFFSET('Sanitation Data'!$H$10,0,10*ROW('Sanitation Data'!H170))),'Data Summary'!DG176="Yes"),OFFSET('Sanitation Data'!$H$10,0,10*ROW('Sanitation Data'!H170)),NA())</f>
        <v>#N/A</v>
      </c>
      <c r="AS176" s="92" t="e">
        <f ca="true">+IF(AND(ISNUMBER(OFFSET('Sanitation Data'!$H$11,0,10*ROW('Sanitation Data'!H170))),'Data Summary'!DH176="Yes"),OFFSET('Sanitation Data'!$H$11,0,10*ROW('Sanitation Data'!H170)),NA())</f>
        <v>#N/A</v>
      </c>
      <c r="AT176" s="92" t="e">
        <f ca="true">+IF(AND(ISNUMBER(OFFSET('Sanitation Data'!$H$12,0,10*ROW('Sanitation Data'!H170))),'Data Summary'!DI176="Yes"),OFFSET('Sanitation Data'!$H$12,0,10*ROW('Sanitation Data'!H170)),NA())</f>
        <v>#N/A</v>
      </c>
      <c r="AU176" s="92" t="e">
        <f ca="true">+IF(AND(ISNUMBER(OFFSET('Sanitation Data'!$I$4,0,10*ROW('Sanitation Data'!I170))),'Data Summary'!DJ176="Yes"),100-OFFSET('Sanitation Data'!$I$4,0,10*ROW('Sanitation Data'!I170)),NA())</f>
        <v>#N/A</v>
      </c>
      <c r="AV176" s="92" t="e">
        <f ca="true">+IF(AND(ISNUMBER(OFFSET('Sanitation Data'!$I$6,0,10*ROW('Sanitation Data'!I170))),'Data Summary'!DK176="Yes"),OFFSET('Sanitation Data'!$I$6,0,10*ROW('Sanitation Data'!I170)),NA())</f>
        <v>#N/A</v>
      </c>
      <c r="AW176" s="92" t="e">
        <f ca="true">+IF(AND(ISNUMBER(OFFSET('Sanitation Data'!$I$10,0,10*ROW('Sanitation Data'!I170))),'Data Summary'!DL176="Yes"),OFFSET('Sanitation Data'!$I$10,0,10*ROW('Sanitation Data'!I170)),NA())</f>
        <v>#N/A</v>
      </c>
      <c r="AX176" s="92" t="e">
        <f ca="true">+IF(AND(ISNUMBER(OFFSET('Sanitation Data'!$I$11,0,10*ROW('Sanitation Data'!I170))),'Data Summary'!DM176="Yes"),OFFSET('Sanitation Data'!$I$11,0,10*ROW('Sanitation Data'!I170)),NA())</f>
        <v>#N/A</v>
      </c>
      <c r="AY176" s="92" t="e">
        <f ca="true">+IF(AND(ISNUMBER(OFFSET('Sanitation Data'!$I$12,0,10*ROW('Sanitation Data'!I170))),'Data Summary'!DN176="Yes"),OFFSET('Sanitation Data'!$I$12,0,10*ROW('Sanitation Data'!I170)),NA())</f>
        <v>#N/A</v>
      </c>
      <c r="AZ176" s="93" t="e">
        <f ca="true">+IF(AND(ISNUMBER(OFFSET('Hygiene Data'!$D$5,0,10*ROW('Hygiene Data'!D170))),'Data Summary'!DO176="Yes"),OFFSET('Hygiene Data'!$D$5,0,10*ROW('Hygiene Data'!D170)),NA())</f>
        <v>#N/A</v>
      </c>
      <c r="BA176" s="93" t="e">
        <f ca="true">+IF(AND(ISNUMBER(OFFSET('Hygiene Data'!$D$7,0,10*ROW('Hygiene Data'!D170))),'Data Summary'!DP176="Yes"),OFFSET('Hygiene Data'!$D$7,0,10*ROW('Hygiene Data'!D170)),NA())</f>
        <v>#N/A</v>
      </c>
      <c r="BB176" s="93" t="e">
        <f ca="true">+IF(AND(ISNUMBER(OFFSET('Hygiene Data'!$D$9,0,10*ROW('Hygiene Data'!D170))),'Data Summary'!DQ176="Yes"),OFFSET('Hygiene Data'!$D$9,0,10*ROW('Hygiene Data'!D170)),NA())</f>
        <v>#N/A</v>
      </c>
      <c r="BC176" s="93" t="e">
        <f ca="true">+IF(AND(ISNUMBER(OFFSET('Hygiene Data'!$E$5,0,10*ROW('Hygiene Data'!E170))),'Data Summary'!DR176="Yes"),OFFSET('Hygiene Data'!$E$5,0,10*ROW('Hygiene Data'!E170)),NA())</f>
        <v>#N/A</v>
      </c>
      <c r="BD176" s="93" t="e">
        <f ca="true">+IF(AND(ISNUMBER(OFFSET('Hygiene Data'!$E$7,0,10*ROW('Hygiene Data'!E170))),'Data Summary'!DS176="Yes"),OFFSET('Hygiene Data'!$E$7,0,10*ROW('Hygiene Data'!E170)),NA())</f>
        <v>#N/A</v>
      </c>
      <c r="BE176" s="93" t="e">
        <f ca="true">+IF(AND(ISNUMBER(OFFSET('Hygiene Data'!$E$9,0,10*ROW('Hygiene Data'!E170))),'Data Summary'!DT176="Yes"),OFFSET('Hygiene Data'!$E$9,0,10*ROW('Hygiene Data'!E170)),NA())</f>
        <v>#N/A</v>
      </c>
      <c r="BF176" s="93" t="e">
        <f ca="true">+IF(AND(ISNUMBER(OFFSET('Hygiene Data'!$F$5,0,10*ROW('Hygiene Data'!F170))),'Data Summary'!DU176="Yes"),OFFSET('Hygiene Data'!$F$5,0,10*ROW('Hygiene Data'!F170)),NA())</f>
        <v>#N/A</v>
      </c>
      <c r="BG176" s="93" t="e">
        <f ca="true">+IF(AND(ISNUMBER(OFFSET('Hygiene Data'!$F$7,0,10*ROW('Hygiene Data'!F170))),'Data Summary'!DV176="Yes"),OFFSET('Hygiene Data'!$F$7,0,10*ROW('Hygiene Data'!F170)),NA())</f>
        <v>#N/A</v>
      </c>
      <c r="BH176" s="93" t="e">
        <f ca="true">+IF(AND(ISNUMBER(OFFSET('Hygiene Data'!$F$9,0,10*ROW('Hygiene Data'!F170))),'Data Summary'!DW176="Yes"),OFFSET('Hygiene Data'!$F$9,0,10*ROW('Hygiene Data'!F170)),NA())</f>
        <v>#N/A</v>
      </c>
      <c r="BI176" s="93" t="e">
        <f ca="true">+IF(AND(ISNUMBER(OFFSET('Hygiene Data'!$G$5,0,10*ROW('Hygiene Data'!G170))),'Data Summary'!DX176="Yes"),OFFSET('Hygiene Data'!$G$5,0,10*ROW('Hygiene Data'!G170)),NA())</f>
        <v>#N/A</v>
      </c>
      <c r="BJ176" s="93" t="e">
        <f ca="true">+IF(AND(ISNUMBER(OFFSET('Hygiene Data'!$G$7,0,10*ROW('Hygiene Data'!G170))),'Data Summary'!DY176="Yes"),OFFSET('Hygiene Data'!$G$7,0,10*ROW('Hygiene Data'!G170)),NA())</f>
        <v>#N/A</v>
      </c>
      <c r="BK176" s="93" t="e">
        <f ca="true">+IF(AND(ISNUMBER(OFFSET('Hygiene Data'!$G$9,0,10*ROW('Hygiene Data'!G170))),'Data Summary'!DZ176="Yes"),OFFSET('Hygiene Data'!$G$9,0,10*ROW('Hygiene Data'!G170)),NA())</f>
        <v>#N/A</v>
      </c>
      <c r="BL176" s="93" t="e">
        <f ca="true">+IF(AND(ISNUMBER(OFFSET('Hygiene Data'!$H$5,0,10*ROW('Hygiene Data'!H170))),'Data Summary'!EA176="Yes"),OFFSET('Hygiene Data'!$H$5,0,10*ROW('Hygiene Data'!H170)),NA())</f>
        <v>#N/A</v>
      </c>
      <c r="BM176" s="93" t="e">
        <f ca="true">+IF(AND(ISNUMBER(OFFSET('Hygiene Data'!$H$7,0,10*ROW('Hygiene Data'!H170))),'Data Summary'!EB176="Yes"),OFFSET('Hygiene Data'!$H$7,0,10*ROW('Hygiene Data'!H170)),NA())</f>
        <v>#N/A</v>
      </c>
      <c r="BN176" s="93" t="e">
        <f ca="true">+IF(AND(ISNUMBER(OFFSET('Hygiene Data'!$H$9,0,10*ROW('Hygiene Data'!H170))),'Data Summary'!EC176="Yes"),OFFSET('Hygiene Data'!$H$9,0,10*ROW('Hygiene Data'!H170)),NA())</f>
        <v>#N/A</v>
      </c>
      <c r="BO176" s="93" t="e">
        <f ca="true">+IF(AND(ISNUMBER(OFFSET('Hygiene Data'!$I$5,0,10*ROW('Hygiene Data'!I170))),'Data Summary'!ED176="Yes"),OFFSET('Hygiene Data'!$I$5,0,10*ROW('Hygiene Data'!I170)),NA())</f>
        <v>#N/A</v>
      </c>
      <c r="BP176" s="93" t="e">
        <f ca="true">+IF(AND(ISNUMBER(OFFSET('Hygiene Data'!$I$7,0,10*ROW('Hygiene Data'!I170))),'Data Summary'!EE176="Yes"),OFFSET('Hygiene Data'!$I$7,0,10*ROW('Hygiene Data'!I170)),NA())</f>
        <v>#N/A</v>
      </c>
      <c r="BQ176" s="93" t="e">
        <f ca="true">+IF(AND(ISNUMBER(OFFSET('Hygiene Data'!$I$9,0,10*ROW('Hygiene Data'!I170))),'Data Summary'!EF176="Yes"),OFFSET('Hygiene Data'!$I$9,0,10*ROW('Hygiene Data'!I170)),NA())</f>
        <v>#N/A</v>
      </c>
    </row>
    <row xmlns:x14ac="http://schemas.microsoft.com/office/spreadsheetml/2009/9/ac" r="177" x14ac:dyDescent="0.2">
      <c r="A177" s="325" t="e">
        <f ca="true">+RIGHT('Data Summary'!A177,LEN('Data Summary'!A177)-9)</f>
        <v>#VALUE!</v>
      </c>
      <c r="B177" s="35" t="str">
        <f ca="true">+IF(ISTEXT('Data Summary'!B177),'Data Summary'!B177,"")</f>
        <v/>
      </c>
      <c r="C177" s="324" t="e">
        <f ca="true">+VALUE('Data Summary'!C177)</f>
        <v>#VALUE!</v>
      </c>
      <c r="D177" s="91" t="e">
        <f ca="true">+IF(AND(ISNUMBER(OFFSET('Water Data'!$D$4,0,10*ROW('Water Data'!D171))),'Data Summary'!BS177="Yes"),100-OFFSET('Water Data'!$D$4,0,10*ROW('Water Data'!D171)),NA())</f>
        <v>#N/A</v>
      </c>
      <c r="E177" s="91" t="e">
        <f ca="true">+IF(AND(ISNUMBER(OFFSET('Water Data'!$D$6,0,10*ROW('Water Data'!D171))),'Data Summary'!BT177="Yes"),OFFSET('Water Data'!$D$6,0,10*ROW('Water Data'!D171)),NA())</f>
        <v>#N/A</v>
      </c>
      <c r="F177" s="91" t="e">
        <f ca="true">+IF(AND(ISNUMBER(OFFSET('Water Data'!$D$9,0,10*ROW('Water Data'!D171))),'Data Summary'!BU177="Yes"),OFFSET('Water Data'!$D$9,0,10*ROW('Water Data'!D171)),NA())</f>
        <v>#N/A</v>
      </c>
      <c r="G177" s="91" t="e">
        <f ca="true">+IF(AND(ISNUMBER(OFFSET('Water Data'!$E$4,0,10*ROW('Water Data'!E171))),'Data Summary'!BV177="Yes"),100-OFFSET('Water Data'!$E$4,0,10*ROW('Water Data'!E171)),NA())</f>
        <v>#N/A</v>
      </c>
      <c r="H177" s="91" t="e">
        <f ca="true">+IF(AND(ISNUMBER(OFFSET('Water Data'!$E$6,0,10*ROW('Water Data'!E171))),'Data Summary'!BW177="Yes"),OFFSET('Water Data'!$E$6,0,10*ROW('Water Data'!E171)),NA())</f>
        <v>#N/A</v>
      </c>
      <c r="I177" s="91" t="e">
        <f ca="true">+IF(AND(ISNUMBER(OFFSET('Water Data'!$E$9,0,10*ROW('Water Data'!E171))),'Data Summary'!BX177="Yes"),OFFSET('Water Data'!$E$9,0,10*ROW('Water Data'!E171)),NA())</f>
        <v>#N/A</v>
      </c>
      <c r="J177" s="91" t="e">
        <f ca="true">+IF(AND(ISNUMBER(OFFSET('Water Data'!$F$4,0,10*ROW('Water Data'!F171))),'Data Summary'!BY177="Yes"),100-OFFSET('Water Data'!$F$4,0,10*ROW('Water Data'!F171)),NA())</f>
        <v>#N/A</v>
      </c>
      <c r="K177" s="91" t="e">
        <f ca="true">+IF(AND(ISNUMBER(OFFSET('Water Data'!$F$6,0,10*ROW('Water Data'!F171))),'Data Summary'!BZ177="Yes"),OFFSET('Water Data'!$F$6,0,10*ROW('Water Data'!F171)),NA())</f>
        <v>#N/A</v>
      </c>
      <c r="L177" s="91" t="e">
        <f ca="true">+IF(AND(ISNUMBER(OFFSET('Water Data'!$F$9,0,10*ROW('Water Data'!F171))),'Data Summary'!CA177="Yes"),OFFSET('Water Data'!$F$9,0,10*ROW('Water Data'!F171)),NA())</f>
        <v>#N/A</v>
      </c>
      <c r="M177" s="91" t="e">
        <f ca="true">+IF(AND(ISNUMBER(OFFSET('Water Data'!$G$4,0,10*ROW('Water Data'!G171))),'Data Summary'!CB177="Yes"),100-OFFSET('Water Data'!$G$4,0,10*ROW('Water Data'!G171)),NA())</f>
        <v>#N/A</v>
      </c>
      <c r="N177" s="91" t="e">
        <f ca="true">+IF(AND(ISNUMBER(OFFSET('Water Data'!$G$6,0,10*ROW('Water Data'!G171))),'Data Summary'!CC177="Yes"),OFFSET('Water Data'!$G$6,0,10*ROW('Water Data'!G171)),NA())</f>
        <v>#N/A</v>
      </c>
      <c r="O177" s="91" t="e">
        <f ca="true">+IF(AND(ISNUMBER(OFFSET('Water Data'!$G$9,0,10*ROW('Water Data'!G171))),'Data Summary'!CD177="Yes"),OFFSET('Water Data'!$G$9,0,10*ROW('Water Data'!G171)),NA())</f>
        <v>#N/A</v>
      </c>
      <c r="P177" s="91" t="e">
        <f ca="true">+IF(AND(ISNUMBER(OFFSET('Water Data'!$H$4,0,10*ROW('Water Data'!H171))),'Data Summary'!CE177="Yes"),100-OFFSET('Water Data'!$H$4,0,10*ROW('Water Data'!H171)),NA())</f>
        <v>#N/A</v>
      </c>
      <c r="Q177" s="91" t="e">
        <f ca="true">+IF(AND(ISNUMBER(OFFSET('Water Data'!$H$6,0,10*ROW('Water Data'!H171))),'Data Summary'!CF177="Yes"),OFFSET('Water Data'!$H$6,0,10*ROW('Water Data'!H171)),NA())</f>
        <v>#N/A</v>
      </c>
      <c r="R177" s="91" t="e">
        <f ca="true">+IF(AND(ISNUMBER(OFFSET('Water Data'!$H$9,0,10*ROW('Water Data'!H171))),'Data Summary'!CG177="Yes"),OFFSET('Water Data'!$H$9,0,10*ROW('Water Data'!H171)),NA())</f>
        <v>#N/A</v>
      </c>
      <c r="S177" s="91" t="e">
        <f ca="true">+IF(AND(ISNUMBER(OFFSET('Water Data'!$I$4,0,10*ROW('Water Data'!I171))),'Data Summary'!CH177="Yes"),100-OFFSET('Water Data'!$I$4,0,10*ROW('Water Data'!I171)),NA())</f>
        <v>#N/A</v>
      </c>
      <c r="T177" s="91" t="e">
        <f ca="true">+IF(AND(ISNUMBER(OFFSET('Water Data'!$I$6,0,10*ROW('Water Data'!I171))),'Data Summary'!CI177="Yes"),OFFSET('Water Data'!$I$6,0,10*ROW('Water Data'!I171)),NA())</f>
        <v>#N/A</v>
      </c>
      <c r="U177" s="91" t="e">
        <f ca="true">+IF(AND(ISNUMBER(OFFSET('Water Data'!$I$9,0,10*ROW('Water Data'!I171))),'Data Summary'!CJ177="Yes"),OFFSET('Water Data'!$I$9,0,10*ROW('Water Data'!I171)),NA())</f>
        <v>#N/A</v>
      </c>
      <c r="V177" s="92" t="e">
        <f ca="true">+IF(AND(ISNUMBER(OFFSET('Sanitation Data'!$D$4,0,10*ROW('Sanitation Data'!D171))),'Data Summary'!CK177="Yes"),100-OFFSET('Sanitation Data'!$D$4,0,10*ROW('Sanitation Data'!D171)),NA())</f>
        <v>#N/A</v>
      </c>
      <c r="W177" s="92" t="e">
        <f ca="true">+IF(AND(ISNUMBER(OFFSET('Sanitation Data'!$D$6,0,10*ROW('Sanitation Data'!D171))),'Data Summary'!CL177="Yes"),OFFSET('Sanitation Data'!$D$6,0,10*ROW('Sanitation Data'!D171)),NA())</f>
        <v>#N/A</v>
      </c>
      <c r="X177" s="92" t="e">
        <f ca="true">+IF(AND(ISNUMBER(OFFSET('Sanitation Data'!$D$10,0,10*ROW('Sanitation Data'!D171))),'Data Summary'!CM177="Yes"),OFFSET('Sanitation Data'!$D$10,0,10*ROW('Sanitation Data'!D171)),NA())</f>
        <v>#N/A</v>
      </c>
      <c r="Y177" s="92" t="e">
        <f ca="true">+IF(AND(ISNUMBER(OFFSET('Sanitation Data'!$D$11,0,10*ROW('Sanitation Data'!D171))),'Data Summary'!CN177="Yes"),OFFSET('Sanitation Data'!$D$11,0,10*ROW('Sanitation Data'!D171)),NA())</f>
        <v>#N/A</v>
      </c>
      <c r="Z177" s="92" t="e">
        <f ca="true">+IF(AND(ISNUMBER(OFFSET('Sanitation Data'!$D$12,0,10*ROW('Sanitation Data'!D171))),'Data Summary'!CO177="Yes"),OFFSET('Sanitation Data'!$D$12,0,10*ROW('Sanitation Data'!D171)),NA())</f>
        <v>#N/A</v>
      </c>
      <c r="AA177" s="92" t="e">
        <f ca="true">+IF(AND(ISNUMBER(OFFSET('Sanitation Data'!$E$4,0,10*ROW('Sanitation Data'!E171))),'Data Summary'!CP177="Yes"),100-OFFSET('Sanitation Data'!$E$4,0,10*ROW('Sanitation Data'!E171)),NA())</f>
        <v>#N/A</v>
      </c>
      <c r="AB177" s="92" t="e">
        <f ca="true">+IF(AND(ISNUMBER(OFFSET('Sanitation Data'!$E$6,0,10*ROW('Sanitation Data'!E171))),'Data Summary'!CQ177="Yes"),OFFSET('Sanitation Data'!$E$6,0,10*ROW('Sanitation Data'!E171)),NA())</f>
        <v>#N/A</v>
      </c>
      <c r="AC177" s="92" t="e">
        <f ca="true">+IF(AND(ISNUMBER(OFFSET('Sanitation Data'!$E$10,0,10*ROW('Sanitation Data'!E171))),'Data Summary'!CR177="Yes"),OFFSET('Sanitation Data'!$E$10,0,10*ROW('Sanitation Data'!E171)),NA())</f>
        <v>#N/A</v>
      </c>
      <c r="AD177" s="92" t="e">
        <f ca="true">+IF(AND(ISNUMBER(OFFSET('Sanitation Data'!$E$11,0,10*ROW('Sanitation Data'!E171))),'Data Summary'!CS177="Yes"),OFFSET('Sanitation Data'!$E$11,0,10*ROW('Sanitation Data'!E171)),NA())</f>
        <v>#N/A</v>
      </c>
      <c r="AE177" s="92" t="e">
        <f ca="true">+IF(AND(ISNUMBER(OFFSET('Sanitation Data'!$E$12,0,10*ROW('Sanitation Data'!E171))),'Data Summary'!CT177="Yes"),OFFSET('Sanitation Data'!$E$12,0,10*ROW('Sanitation Data'!E171)),NA())</f>
        <v>#N/A</v>
      </c>
      <c r="AF177" s="92" t="e">
        <f ca="true">+IF(AND(ISNUMBER(OFFSET('Sanitation Data'!$F$4,0,10*ROW('Sanitation Data'!F171))),'Data Summary'!CU177="Yes"),100-OFFSET('Sanitation Data'!$F$4,0,10*ROW('Sanitation Data'!F171)),NA())</f>
        <v>#N/A</v>
      </c>
      <c r="AG177" s="92" t="e">
        <f ca="true">+IF(AND(ISNUMBER(OFFSET('Sanitation Data'!$F$6,0,10*ROW('Sanitation Data'!F171))),'Data Summary'!CV177="Yes"),OFFSET('Sanitation Data'!$F$6,0,10*ROW('Sanitation Data'!F171)),NA())</f>
        <v>#N/A</v>
      </c>
      <c r="AH177" s="92" t="e">
        <f ca="true">+IF(AND(ISNUMBER(OFFSET('Sanitation Data'!$F$10,0,10*ROW('Sanitation Data'!F171))),'Data Summary'!CW177="Yes"),OFFSET('Sanitation Data'!$F$10,0,10*ROW('Sanitation Data'!F171)),NA())</f>
        <v>#N/A</v>
      </c>
      <c r="AI177" s="92" t="e">
        <f ca="true">+IF(AND(ISNUMBER(OFFSET('Sanitation Data'!$F$11,0,10*ROW('Sanitation Data'!F171))),'Data Summary'!CX177="Yes"),OFFSET('Sanitation Data'!$F$11,0,10*ROW('Sanitation Data'!F171)),NA())</f>
        <v>#N/A</v>
      </c>
      <c r="AJ177" s="92" t="e">
        <f ca="true">+IF(AND(ISNUMBER(OFFSET('Sanitation Data'!$F$12,0,10*ROW('Sanitation Data'!F171))),'Data Summary'!CY177="Yes"),OFFSET('Sanitation Data'!$F$12,0,10*ROW('Sanitation Data'!F171)),NA())</f>
        <v>#N/A</v>
      </c>
      <c r="AK177" s="92" t="e">
        <f ca="true">+IF(AND(ISNUMBER(OFFSET('Sanitation Data'!$G$4,0,10*ROW('Sanitation Data'!G171))),'Data Summary'!CZ177="Yes"),100-OFFSET('Sanitation Data'!$G$4,0,10*ROW('Sanitation Data'!G171)),NA())</f>
        <v>#N/A</v>
      </c>
      <c r="AL177" s="92" t="e">
        <f ca="true">+IF(AND(ISNUMBER(OFFSET('Sanitation Data'!$G$6,0,10*ROW('Sanitation Data'!G171))),'Data Summary'!DA177="Yes"),OFFSET('Sanitation Data'!$G$6,0,10*ROW('Sanitation Data'!G171)),NA())</f>
        <v>#N/A</v>
      </c>
      <c r="AM177" s="92" t="e">
        <f ca="true">+IF(AND(ISNUMBER(OFFSET('Sanitation Data'!$G$10,0,10*ROW('Sanitation Data'!G171))),'Data Summary'!DB177="Yes"),OFFSET('Sanitation Data'!$G$10,0,10*ROW('Sanitation Data'!G171)),NA())</f>
        <v>#N/A</v>
      </c>
      <c r="AN177" s="92" t="e">
        <f ca="true">+IF(AND(ISNUMBER(OFFSET('Sanitation Data'!$G$11,0,10*ROW('Sanitation Data'!G171))),'Data Summary'!DC177="Yes"),OFFSET('Sanitation Data'!$G$11,0,10*ROW('Sanitation Data'!G171)),NA())</f>
        <v>#N/A</v>
      </c>
      <c r="AO177" s="92" t="e">
        <f ca="true">+IF(AND(ISNUMBER(OFFSET('Sanitation Data'!$G$12,0,10*ROW('Sanitation Data'!G171))),'Data Summary'!DD177="Yes"),OFFSET('Sanitation Data'!$G$12,0,10*ROW('Sanitation Data'!G171)),NA())</f>
        <v>#N/A</v>
      </c>
      <c r="AP177" s="92" t="e">
        <f ca="true">+IF(AND(ISNUMBER(OFFSET('Sanitation Data'!$H$4,0,10*ROW('Sanitation Data'!H171))),'Data Summary'!DE177="Yes"),100-OFFSET('Sanitation Data'!$H$4,0,10*ROW('Sanitation Data'!H171)),NA())</f>
        <v>#N/A</v>
      </c>
      <c r="AQ177" s="92" t="e">
        <f ca="true">+IF(AND(ISNUMBER(OFFSET('Sanitation Data'!$H$6,0,10*ROW('Sanitation Data'!H171))),'Data Summary'!DF177="Yes"),OFFSET('Sanitation Data'!$H$6,0,10*ROW('Sanitation Data'!H171)),NA())</f>
        <v>#N/A</v>
      </c>
      <c r="AR177" s="92" t="e">
        <f ca="true">+IF(AND(ISNUMBER(OFFSET('Sanitation Data'!$H$10,0,10*ROW('Sanitation Data'!H171))),'Data Summary'!DG177="Yes"),OFFSET('Sanitation Data'!$H$10,0,10*ROW('Sanitation Data'!H171)),NA())</f>
        <v>#N/A</v>
      </c>
      <c r="AS177" s="92" t="e">
        <f ca="true">+IF(AND(ISNUMBER(OFFSET('Sanitation Data'!$H$11,0,10*ROW('Sanitation Data'!H171))),'Data Summary'!DH177="Yes"),OFFSET('Sanitation Data'!$H$11,0,10*ROW('Sanitation Data'!H171)),NA())</f>
        <v>#N/A</v>
      </c>
      <c r="AT177" s="92" t="e">
        <f ca="true">+IF(AND(ISNUMBER(OFFSET('Sanitation Data'!$H$12,0,10*ROW('Sanitation Data'!H171))),'Data Summary'!DI177="Yes"),OFFSET('Sanitation Data'!$H$12,0,10*ROW('Sanitation Data'!H171)),NA())</f>
        <v>#N/A</v>
      </c>
      <c r="AU177" s="92" t="e">
        <f ca="true">+IF(AND(ISNUMBER(OFFSET('Sanitation Data'!$I$4,0,10*ROW('Sanitation Data'!I171))),'Data Summary'!DJ177="Yes"),100-OFFSET('Sanitation Data'!$I$4,0,10*ROW('Sanitation Data'!I171)),NA())</f>
        <v>#N/A</v>
      </c>
      <c r="AV177" s="92" t="e">
        <f ca="true">+IF(AND(ISNUMBER(OFFSET('Sanitation Data'!$I$6,0,10*ROW('Sanitation Data'!I171))),'Data Summary'!DK177="Yes"),OFFSET('Sanitation Data'!$I$6,0,10*ROW('Sanitation Data'!I171)),NA())</f>
        <v>#N/A</v>
      </c>
      <c r="AW177" s="92" t="e">
        <f ca="true">+IF(AND(ISNUMBER(OFFSET('Sanitation Data'!$I$10,0,10*ROW('Sanitation Data'!I171))),'Data Summary'!DL177="Yes"),OFFSET('Sanitation Data'!$I$10,0,10*ROW('Sanitation Data'!I171)),NA())</f>
        <v>#N/A</v>
      </c>
      <c r="AX177" s="92" t="e">
        <f ca="true">+IF(AND(ISNUMBER(OFFSET('Sanitation Data'!$I$11,0,10*ROW('Sanitation Data'!I171))),'Data Summary'!DM177="Yes"),OFFSET('Sanitation Data'!$I$11,0,10*ROW('Sanitation Data'!I171)),NA())</f>
        <v>#N/A</v>
      </c>
      <c r="AY177" s="92" t="e">
        <f ca="true">+IF(AND(ISNUMBER(OFFSET('Sanitation Data'!$I$12,0,10*ROW('Sanitation Data'!I171))),'Data Summary'!DN177="Yes"),OFFSET('Sanitation Data'!$I$12,0,10*ROW('Sanitation Data'!I171)),NA())</f>
        <v>#N/A</v>
      </c>
      <c r="AZ177" s="93" t="e">
        <f ca="true">+IF(AND(ISNUMBER(OFFSET('Hygiene Data'!$D$5,0,10*ROW('Hygiene Data'!D171))),'Data Summary'!DO177="Yes"),OFFSET('Hygiene Data'!$D$5,0,10*ROW('Hygiene Data'!D171)),NA())</f>
        <v>#N/A</v>
      </c>
      <c r="BA177" s="93" t="e">
        <f ca="true">+IF(AND(ISNUMBER(OFFSET('Hygiene Data'!$D$7,0,10*ROW('Hygiene Data'!D171))),'Data Summary'!DP177="Yes"),OFFSET('Hygiene Data'!$D$7,0,10*ROW('Hygiene Data'!D171)),NA())</f>
        <v>#N/A</v>
      </c>
      <c r="BB177" s="93" t="e">
        <f ca="true">+IF(AND(ISNUMBER(OFFSET('Hygiene Data'!$D$9,0,10*ROW('Hygiene Data'!D171))),'Data Summary'!DQ177="Yes"),OFFSET('Hygiene Data'!$D$9,0,10*ROW('Hygiene Data'!D171)),NA())</f>
        <v>#N/A</v>
      </c>
      <c r="BC177" s="93" t="e">
        <f ca="true">+IF(AND(ISNUMBER(OFFSET('Hygiene Data'!$E$5,0,10*ROW('Hygiene Data'!E171))),'Data Summary'!DR177="Yes"),OFFSET('Hygiene Data'!$E$5,0,10*ROW('Hygiene Data'!E171)),NA())</f>
        <v>#N/A</v>
      </c>
      <c r="BD177" s="93" t="e">
        <f ca="true">+IF(AND(ISNUMBER(OFFSET('Hygiene Data'!$E$7,0,10*ROW('Hygiene Data'!E171))),'Data Summary'!DS177="Yes"),OFFSET('Hygiene Data'!$E$7,0,10*ROW('Hygiene Data'!E171)),NA())</f>
        <v>#N/A</v>
      </c>
      <c r="BE177" s="93" t="e">
        <f ca="true">+IF(AND(ISNUMBER(OFFSET('Hygiene Data'!$E$9,0,10*ROW('Hygiene Data'!E171))),'Data Summary'!DT177="Yes"),OFFSET('Hygiene Data'!$E$9,0,10*ROW('Hygiene Data'!E171)),NA())</f>
        <v>#N/A</v>
      </c>
      <c r="BF177" s="93" t="e">
        <f ca="true">+IF(AND(ISNUMBER(OFFSET('Hygiene Data'!$F$5,0,10*ROW('Hygiene Data'!F171))),'Data Summary'!DU177="Yes"),OFFSET('Hygiene Data'!$F$5,0,10*ROW('Hygiene Data'!F171)),NA())</f>
        <v>#N/A</v>
      </c>
      <c r="BG177" s="93" t="e">
        <f ca="true">+IF(AND(ISNUMBER(OFFSET('Hygiene Data'!$F$7,0,10*ROW('Hygiene Data'!F171))),'Data Summary'!DV177="Yes"),OFFSET('Hygiene Data'!$F$7,0,10*ROW('Hygiene Data'!F171)),NA())</f>
        <v>#N/A</v>
      </c>
      <c r="BH177" s="93" t="e">
        <f ca="true">+IF(AND(ISNUMBER(OFFSET('Hygiene Data'!$F$9,0,10*ROW('Hygiene Data'!F171))),'Data Summary'!DW177="Yes"),OFFSET('Hygiene Data'!$F$9,0,10*ROW('Hygiene Data'!F171)),NA())</f>
        <v>#N/A</v>
      </c>
      <c r="BI177" s="93" t="e">
        <f ca="true">+IF(AND(ISNUMBER(OFFSET('Hygiene Data'!$G$5,0,10*ROW('Hygiene Data'!G171))),'Data Summary'!DX177="Yes"),OFFSET('Hygiene Data'!$G$5,0,10*ROW('Hygiene Data'!G171)),NA())</f>
        <v>#N/A</v>
      </c>
      <c r="BJ177" s="93" t="e">
        <f ca="true">+IF(AND(ISNUMBER(OFFSET('Hygiene Data'!$G$7,0,10*ROW('Hygiene Data'!G171))),'Data Summary'!DY177="Yes"),OFFSET('Hygiene Data'!$G$7,0,10*ROW('Hygiene Data'!G171)),NA())</f>
        <v>#N/A</v>
      </c>
      <c r="BK177" s="93" t="e">
        <f ca="true">+IF(AND(ISNUMBER(OFFSET('Hygiene Data'!$G$9,0,10*ROW('Hygiene Data'!G171))),'Data Summary'!DZ177="Yes"),OFFSET('Hygiene Data'!$G$9,0,10*ROW('Hygiene Data'!G171)),NA())</f>
        <v>#N/A</v>
      </c>
      <c r="BL177" s="93" t="e">
        <f ca="true">+IF(AND(ISNUMBER(OFFSET('Hygiene Data'!$H$5,0,10*ROW('Hygiene Data'!H171))),'Data Summary'!EA177="Yes"),OFFSET('Hygiene Data'!$H$5,0,10*ROW('Hygiene Data'!H171)),NA())</f>
        <v>#N/A</v>
      </c>
      <c r="BM177" s="93" t="e">
        <f ca="true">+IF(AND(ISNUMBER(OFFSET('Hygiene Data'!$H$7,0,10*ROW('Hygiene Data'!H171))),'Data Summary'!EB177="Yes"),OFFSET('Hygiene Data'!$H$7,0,10*ROW('Hygiene Data'!H171)),NA())</f>
        <v>#N/A</v>
      </c>
      <c r="BN177" s="93" t="e">
        <f ca="true">+IF(AND(ISNUMBER(OFFSET('Hygiene Data'!$H$9,0,10*ROW('Hygiene Data'!H171))),'Data Summary'!EC177="Yes"),OFFSET('Hygiene Data'!$H$9,0,10*ROW('Hygiene Data'!H171)),NA())</f>
        <v>#N/A</v>
      </c>
      <c r="BO177" s="93" t="e">
        <f ca="true">+IF(AND(ISNUMBER(OFFSET('Hygiene Data'!$I$5,0,10*ROW('Hygiene Data'!I171))),'Data Summary'!ED177="Yes"),OFFSET('Hygiene Data'!$I$5,0,10*ROW('Hygiene Data'!I171)),NA())</f>
        <v>#N/A</v>
      </c>
      <c r="BP177" s="93" t="e">
        <f ca="true">+IF(AND(ISNUMBER(OFFSET('Hygiene Data'!$I$7,0,10*ROW('Hygiene Data'!I171))),'Data Summary'!EE177="Yes"),OFFSET('Hygiene Data'!$I$7,0,10*ROW('Hygiene Data'!I171)),NA())</f>
        <v>#N/A</v>
      </c>
      <c r="BQ177" s="93" t="e">
        <f ca="true">+IF(AND(ISNUMBER(OFFSET('Hygiene Data'!$I$9,0,10*ROW('Hygiene Data'!I171))),'Data Summary'!EF177="Yes"),OFFSET('Hygiene Data'!$I$9,0,10*ROW('Hygiene Data'!I171)),NA())</f>
        <v>#N/A</v>
      </c>
    </row>
    <row xmlns:x14ac="http://schemas.microsoft.com/office/spreadsheetml/2009/9/ac" r="178" x14ac:dyDescent="0.2">
      <c r="A178" s="325" t="e">
        <f ca="true">+RIGHT('Data Summary'!A178,LEN('Data Summary'!A178)-9)</f>
        <v>#VALUE!</v>
      </c>
      <c r="B178" s="35" t="str">
        <f ca="true">+IF(ISTEXT('Data Summary'!B178),'Data Summary'!B178,"")</f>
        <v/>
      </c>
      <c r="C178" s="324" t="e">
        <f ca="true">+VALUE('Data Summary'!C178)</f>
        <v>#VALUE!</v>
      </c>
      <c r="D178" s="91" t="e">
        <f ca="true">+IF(AND(ISNUMBER(OFFSET('Water Data'!$D$4,0,10*ROW('Water Data'!D172))),'Data Summary'!BS178="Yes"),100-OFFSET('Water Data'!$D$4,0,10*ROW('Water Data'!D172)),NA())</f>
        <v>#N/A</v>
      </c>
      <c r="E178" s="91" t="e">
        <f ca="true">+IF(AND(ISNUMBER(OFFSET('Water Data'!$D$6,0,10*ROW('Water Data'!D172))),'Data Summary'!BT178="Yes"),OFFSET('Water Data'!$D$6,0,10*ROW('Water Data'!D172)),NA())</f>
        <v>#N/A</v>
      </c>
      <c r="F178" s="91" t="e">
        <f ca="true">+IF(AND(ISNUMBER(OFFSET('Water Data'!$D$9,0,10*ROW('Water Data'!D172))),'Data Summary'!BU178="Yes"),OFFSET('Water Data'!$D$9,0,10*ROW('Water Data'!D172)),NA())</f>
        <v>#N/A</v>
      </c>
      <c r="G178" s="91" t="e">
        <f ca="true">+IF(AND(ISNUMBER(OFFSET('Water Data'!$E$4,0,10*ROW('Water Data'!E172))),'Data Summary'!BV178="Yes"),100-OFFSET('Water Data'!$E$4,0,10*ROW('Water Data'!E172)),NA())</f>
        <v>#N/A</v>
      </c>
      <c r="H178" s="91" t="e">
        <f ca="true">+IF(AND(ISNUMBER(OFFSET('Water Data'!$E$6,0,10*ROW('Water Data'!E172))),'Data Summary'!BW178="Yes"),OFFSET('Water Data'!$E$6,0,10*ROW('Water Data'!E172)),NA())</f>
        <v>#N/A</v>
      </c>
      <c r="I178" s="91" t="e">
        <f ca="true">+IF(AND(ISNUMBER(OFFSET('Water Data'!$E$9,0,10*ROW('Water Data'!E172))),'Data Summary'!BX178="Yes"),OFFSET('Water Data'!$E$9,0,10*ROW('Water Data'!E172)),NA())</f>
        <v>#N/A</v>
      </c>
      <c r="J178" s="91" t="e">
        <f ca="true">+IF(AND(ISNUMBER(OFFSET('Water Data'!$F$4,0,10*ROW('Water Data'!F172))),'Data Summary'!BY178="Yes"),100-OFFSET('Water Data'!$F$4,0,10*ROW('Water Data'!F172)),NA())</f>
        <v>#N/A</v>
      </c>
      <c r="K178" s="91" t="e">
        <f ca="true">+IF(AND(ISNUMBER(OFFSET('Water Data'!$F$6,0,10*ROW('Water Data'!F172))),'Data Summary'!BZ178="Yes"),OFFSET('Water Data'!$F$6,0,10*ROW('Water Data'!F172)),NA())</f>
        <v>#N/A</v>
      </c>
      <c r="L178" s="91" t="e">
        <f ca="true">+IF(AND(ISNUMBER(OFFSET('Water Data'!$F$9,0,10*ROW('Water Data'!F172))),'Data Summary'!CA178="Yes"),OFFSET('Water Data'!$F$9,0,10*ROW('Water Data'!F172)),NA())</f>
        <v>#N/A</v>
      </c>
      <c r="M178" s="91" t="e">
        <f ca="true">+IF(AND(ISNUMBER(OFFSET('Water Data'!$G$4,0,10*ROW('Water Data'!G172))),'Data Summary'!CB178="Yes"),100-OFFSET('Water Data'!$G$4,0,10*ROW('Water Data'!G172)),NA())</f>
        <v>#N/A</v>
      </c>
      <c r="N178" s="91" t="e">
        <f ca="true">+IF(AND(ISNUMBER(OFFSET('Water Data'!$G$6,0,10*ROW('Water Data'!G172))),'Data Summary'!CC178="Yes"),OFFSET('Water Data'!$G$6,0,10*ROW('Water Data'!G172)),NA())</f>
        <v>#N/A</v>
      </c>
      <c r="O178" s="91" t="e">
        <f ca="true">+IF(AND(ISNUMBER(OFFSET('Water Data'!$G$9,0,10*ROW('Water Data'!G172))),'Data Summary'!CD178="Yes"),OFFSET('Water Data'!$G$9,0,10*ROW('Water Data'!G172)),NA())</f>
        <v>#N/A</v>
      </c>
      <c r="P178" s="91" t="e">
        <f ca="true">+IF(AND(ISNUMBER(OFFSET('Water Data'!$H$4,0,10*ROW('Water Data'!H172))),'Data Summary'!CE178="Yes"),100-OFFSET('Water Data'!$H$4,0,10*ROW('Water Data'!H172)),NA())</f>
        <v>#N/A</v>
      </c>
      <c r="Q178" s="91" t="e">
        <f ca="true">+IF(AND(ISNUMBER(OFFSET('Water Data'!$H$6,0,10*ROW('Water Data'!H172))),'Data Summary'!CF178="Yes"),OFFSET('Water Data'!$H$6,0,10*ROW('Water Data'!H172)),NA())</f>
        <v>#N/A</v>
      </c>
      <c r="R178" s="91" t="e">
        <f ca="true">+IF(AND(ISNUMBER(OFFSET('Water Data'!$H$9,0,10*ROW('Water Data'!H172))),'Data Summary'!CG178="Yes"),OFFSET('Water Data'!$H$9,0,10*ROW('Water Data'!H172)),NA())</f>
        <v>#N/A</v>
      </c>
      <c r="S178" s="91" t="e">
        <f ca="true">+IF(AND(ISNUMBER(OFFSET('Water Data'!$I$4,0,10*ROW('Water Data'!I172))),'Data Summary'!CH178="Yes"),100-OFFSET('Water Data'!$I$4,0,10*ROW('Water Data'!I172)),NA())</f>
        <v>#N/A</v>
      </c>
      <c r="T178" s="91" t="e">
        <f ca="true">+IF(AND(ISNUMBER(OFFSET('Water Data'!$I$6,0,10*ROW('Water Data'!I172))),'Data Summary'!CI178="Yes"),OFFSET('Water Data'!$I$6,0,10*ROW('Water Data'!I172)),NA())</f>
        <v>#N/A</v>
      </c>
      <c r="U178" s="91" t="e">
        <f ca="true">+IF(AND(ISNUMBER(OFFSET('Water Data'!$I$9,0,10*ROW('Water Data'!I172))),'Data Summary'!CJ178="Yes"),OFFSET('Water Data'!$I$9,0,10*ROW('Water Data'!I172)),NA())</f>
        <v>#N/A</v>
      </c>
      <c r="V178" s="92" t="e">
        <f ca="true">+IF(AND(ISNUMBER(OFFSET('Sanitation Data'!$D$4,0,10*ROW('Sanitation Data'!D172))),'Data Summary'!CK178="Yes"),100-OFFSET('Sanitation Data'!$D$4,0,10*ROW('Sanitation Data'!D172)),NA())</f>
        <v>#N/A</v>
      </c>
      <c r="W178" s="92" t="e">
        <f ca="true">+IF(AND(ISNUMBER(OFFSET('Sanitation Data'!$D$6,0,10*ROW('Sanitation Data'!D172))),'Data Summary'!CL178="Yes"),OFFSET('Sanitation Data'!$D$6,0,10*ROW('Sanitation Data'!D172)),NA())</f>
        <v>#N/A</v>
      </c>
      <c r="X178" s="92" t="e">
        <f ca="true">+IF(AND(ISNUMBER(OFFSET('Sanitation Data'!$D$10,0,10*ROW('Sanitation Data'!D172))),'Data Summary'!CM178="Yes"),OFFSET('Sanitation Data'!$D$10,0,10*ROW('Sanitation Data'!D172)),NA())</f>
        <v>#N/A</v>
      </c>
      <c r="Y178" s="92" t="e">
        <f ca="true">+IF(AND(ISNUMBER(OFFSET('Sanitation Data'!$D$11,0,10*ROW('Sanitation Data'!D172))),'Data Summary'!CN178="Yes"),OFFSET('Sanitation Data'!$D$11,0,10*ROW('Sanitation Data'!D172)),NA())</f>
        <v>#N/A</v>
      </c>
      <c r="Z178" s="92" t="e">
        <f ca="true">+IF(AND(ISNUMBER(OFFSET('Sanitation Data'!$D$12,0,10*ROW('Sanitation Data'!D172))),'Data Summary'!CO178="Yes"),OFFSET('Sanitation Data'!$D$12,0,10*ROW('Sanitation Data'!D172)),NA())</f>
        <v>#N/A</v>
      </c>
      <c r="AA178" s="92" t="e">
        <f ca="true">+IF(AND(ISNUMBER(OFFSET('Sanitation Data'!$E$4,0,10*ROW('Sanitation Data'!E172))),'Data Summary'!CP178="Yes"),100-OFFSET('Sanitation Data'!$E$4,0,10*ROW('Sanitation Data'!E172)),NA())</f>
        <v>#N/A</v>
      </c>
      <c r="AB178" s="92" t="e">
        <f ca="true">+IF(AND(ISNUMBER(OFFSET('Sanitation Data'!$E$6,0,10*ROW('Sanitation Data'!E172))),'Data Summary'!CQ178="Yes"),OFFSET('Sanitation Data'!$E$6,0,10*ROW('Sanitation Data'!E172)),NA())</f>
        <v>#N/A</v>
      </c>
      <c r="AC178" s="92" t="e">
        <f ca="true">+IF(AND(ISNUMBER(OFFSET('Sanitation Data'!$E$10,0,10*ROW('Sanitation Data'!E172))),'Data Summary'!CR178="Yes"),OFFSET('Sanitation Data'!$E$10,0,10*ROW('Sanitation Data'!E172)),NA())</f>
        <v>#N/A</v>
      </c>
      <c r="AD178" s="92" t="e">
        <f ca="true">+IF(AND(ISNUMBER(OFFSET('Sanitation Data'!$E$11,0,10*ROW('Sanitation Data'!E172))),'Data Summary'!CS178="Yes"),OFFSET('Sanitation Data'!$E$11,0,10*ROW('Sanitation Data'!E172)),NA())</f>
        <v>#N/A</v>
      </c>
      <c r="AE178" s="92" t="e">
        <f ca="true">+IF(AND(ISNUMBER(OFFSET('Sanitation Data'!$E$12,0,10*ROW('Sanitation Data'!E172))),'Data Summary'!CT178="Yes"),OFFSET('Sanitation Data'!$E$12,0,10*ROW('Sanitation Data'!E172)),NA())</f>
        <v>#N/A</v>
      </c>
      <c r="AF178" s="92" t="e">
        <f ca="true">+IF(AND(ISNUMBER(OFFSET('Sanitation Data'!$F$4,0,10*ROW('Sanitation Data'!F172))),'Data Summary'!CU178="Yes"),100-OFFSET('Sanitation Data'!$F$4,0,10*ROW('Sanitation Data'!F172)),NA())</f>
        <v>#N/A</v>
      </c>
      <c r="AG178" s="92" t="e">
        <f ca="true">+IF(AND(ISNUMBER(OFFSET('Sanitation Data'!$F$6,0,10*ROW('Sanitation Data'!F172))),'Data Summary'!CV178="Yes"),OFFSET('Sanitation Data'!$F$6,0,10*ROW('Sanitation Data'!F172)),NA())</f>
        <v>#N/A</v>
      </c>
      <c r="AH178" s="92" t="e">
        <f ca="true">+IF(AND(ISNUMBER(OFFSET('Sanitation Data'!$F$10,0,10*ROW('Sanitation Data'!F172))),'Data Summary'!CW178="Yes"),OFFSET('Sanitation Data'!$F$10,0,10*ROW('Sanitation Data'!F172)),NA())</f>
        <v>#N/A</v>
      </c>
      <c r="AI178" s="92" t="e">
        <f ca="true">+IF(AND(ISNUMBER(OFFSET('Sanitation Data'!$F$11,0,10*ROW('Sanitation Data'!F172))),'Data Summary'!CX178="Yes"),OFFSET('Sanitation Data'!$F$11,0,10*ROW('Sanitation Data'!F172)),NA())</f>
        <v>#N/A</v>
      </c>
      <c r="AJ178" s="92" t="e">
        <f ca="true">+IF(AND(ISNUMBER(OFFSET('Sanitation Data'!$F$12,0,10*ROW('Sanitation Data'!F172))),'Data Summary'!CY178="Yes"),OFFSET('Sanitation Data'!$F$12,0,10*ROW('Sanitation Data'!F172)),NA())</f>
        <v>#N/A</v>
      </c>
      <c r="AK178" s="92" t="e">
        <f ca="true">+IF(AND(ISNUMBER(OFFSET('Sanitation Data'!$G$4,0,10*ROW('Sanitation Data'!G172))),'Data Summary'!CZ178="Yes"),100-OFFSET('Sanitation Data'!$G$4,0,10*ROW('Sanitation Data'!G172)),NA())</f>
        <v>#N/A</v>
      </c>
      <c r="AL178" s="92" t="e">
        <f ca="true">+IF(AND(ISNUMBER(OFFSET('Sanitation Data'!$G$6,0,10*ROW('Sanitation Data'!G172))),'Data Summary'!DA178="Yes"),OFFSET('Sanitation Data'!$G$6,0,10*ROW('Sanitation Data'!G172)),NA())</f>
        <v>#N/A</v>
      </c>
      <c r="AM178" s="92" t="e">
        <f ca="true">+IF(AND(ISNUMBER(OFFSET('Sanitation Data'!$G$10,0,10*ROW('Sanitation Data'!G172))),'Data Summary'!DB178="Yes"),OFFSET('Sanitation Data'!$G$10,0,10*ROW('Sanitation Data'!G172)),NA())</f>
        <v>#N/A</v>
      </c>
      <c r="AN178" s="92" t="e">
        <f ca="true">+IF(AND(ISNUMBER(OFFSET('Sanitation Data'!$G$11,0,10*ROW('Sanitation Data'!G172))),'Data Summary'!DC178="Yes"),OFFSET('Sanitation Data'!$G$11,0,10*ROW('Sanitation Data'!G172)),NA())</f>
        <v>#N/A</v>
      </c>
      <c r="AO178" s="92" t="e">
        <f ca="true">+IF(AND(ISNUMBER(OFFSET('Sanitation Data'!$G$12,0,10*ROW('Sanitation Data'!G172))),'Data Summary'!DD178="Yes"),OFFSET('Sanitation Data'!$G$12,0,10*ROW('Sanitation Data'!G172)),NA())</f>
        <v>#N/A</v>
      </c>
      <c r="AP178" s="92" t="e">
        <f ca="true">+IF(AND(ISNUMBER(OFFSET('Sanitation Data'!$H$4,0,10*ROW('Sanitation Data'!H172))),'Data Summary'!DE178="Yes"),100-OFFSET('Sanitation Data'!$H$4,0,10*ROW('Sanitation Data'!H172)),NA())</f>
        <v>#N/A</v>
      </c>
      <c r="AQ178" s="92" t="e">
        <f ca="true">+IF(AND(ISNUMBER(OFFSET('Sanitation Data'!$H$6,0,10*ROW('Sanitation Data'!H172))),'Data Summary'!DF178="Yes"),OFFSET('Sanitation Data'!$H$6,0,10*ROW('Sanitation Data'!H172)),NA())</f>
        <v>#N/A</v>
      </c>
      <c r="AR178" s="92" t="e">
        <f ca="true">+IF(AND(ISNUMBER(OFFSET('Sanitation Data'!$H$10,0,10*ROW('Sanitation Data'!H172))),'Data Summary'!DG178="Yes"),OFFSET('Sanitation Data'!$H$10,0,10*ROW('Sanitation Data'!H172)),NA())</f>
        <v>#N/A</v>
      </c>
      <c r="AS178" s="92" t="e">
        <f ca="true">+IF(AND(ISNUMBER(OFFSET('Sanitation Data'!$H$11,0,10*ROW('Sanitation Data'!H172))),'Data Summary'!DH178="Yes"),OFFSET('Sanitation Data'!$H$11,0,10*ROW('Sanitation Data'!H172)),NA())</f>
        <v>#N/A</v>
      </c>
      <c r="AT178" s="92" t="e">
        <f ca="true">+IF(AND(ISNUMBER(OFFSET('Sanitation Data'!$H$12,0,10*ROW('Sanitation Data'!H172))),'Data Summary'!DI178="Yes"),OFFSET('Sanitation Data'!$H$12,0,10*ROW('Sanitation Data'!H172)),NA())</f>
        <v>#N/A</v>
      </c>
      <c r="AU178" s="92" t="e">
        <f ca="true">+IF(AND(ISNUMBER(OFFSET('Sanitation Data'!$I$4,0,10*ROW('Sanitation Data'!I172))),'Data Summary'!DJ178="Yes"),100-OFFSET('Sanitation Data'!$I$4,0,10*ROW('Sanitation Data'!I172)),NA())</f>
        <v>#N/A</v>
      </c>
      <c r="AV178" s="92" t="e">
        <f ca="true">+IF(AND(ISNUMBER(OFFSET('Sanitation Data'!$I$6,0,10*ROW('Sanitation Data'!I172))),'Data Summary'!DK178="Yes"),OFFSET('Sanitation Data'!$I$6,0,10*ROW('Sanitation Data'!I172)),NA())</f>
        <v>#N/A</v>
      </c>
      <c r="AW178" s="92" t="e">
        <f ca="true">+IF(AND(ISNUMBER(OFFSET('Sanitation Data'!$I$10,0,10*ROW('Sanitation Data'!I172))),'Data Summary'!DL178="Yes"),OFFSET('Sanitation Data'!$I$10,0,10*ROW('Sanitation Data'!I172)),NA())</f>
        <v>#N/A</v>
      </c>
      <c r="AX178" s="92" t="e">
        <f ca="true">+IF(AND(ISNUMBER(OFFSET('Sanitation Data'!$I$11,0,10*ROW('Sanitation Data'!I172))),'Data Summary'!DM178="Yes"),OFFSET('Sanitation Data'!$I$11,0,10*ROW('Sanitation Data'!I172)),NA())</f>
        <v>#N/A</v>
      </c>
      <c r="AY178" s="92" t="e">
        <f ca="true">+IF(AND(ISNUMBER(OFFSET('Sanitation Data'!$I$12,0,10*ROW('Sanitation Data'!I172))),'Data Summary'!DN178="Yes"),OFFSET('Sanitation Data'!$I$12,0,10*ROW('Sanitation Data'!I172)),NA())</f>
        <v>#N/A</v>
      </c>
      <c r="AZ178" s="93" t="e">
        <f ca="true">+IF(AND(ISNUMBER(OFFSET('Hygiene Data'!$D$5,0,10*ROW('Hygiene Data'!D172))),'Data Summary'!DO178="Yes"),OFFSET('Hygiene Data'!$D$5,0,10*ROW('Hygiene Data'!D172)),NA())</f>
        <v>#N/A</v>
      </c>
      <c r="BA178" s="93" t="e">
        <f ca="true">+IF(AND(ISNUMBER(OFFSET('Hygiene Data'!$D$7,0,10*ROW('Hygiene Data'!D172))),'Data Summary'!DP178="Yes"),OFFSET('Hygiene Data'!$D$7,0,10*ROW('Hygiene Data'!D172)),NA())</f>
        <v>#N/A</v>
      </c>
      <c r="BB178" s="93" t="e">
        <f ca="true">+IF(AND(ISNUMBER(OFFSET('Hygiene Data'!$D$9,0,10*ROW('Hygiene Data'!D172))),'Data Summary'!DQ178="Yes"),OFFSET('Hygiene Data'!$D$9,0,10*ROW('Hygiene Data'!D172)),NA())</f>
        <v>#N/A</v>
      </c>
      <c r="BC178" s="93" t="e">
        <f ca="true">+IF(AND(ISNUMBER(OFFSET('Hygiene Data'!$E$5,0,10*ROW('Hygiene Data'!E172))),'Data Summary'!DR178="Yes"),OFFSET('Hygiene Data'!$E$5,0,10*ROW('Hygiene Data'!E172)),NA())</f>
        <v>#N/A</v>
      </c>
      <c r="BD178" s="93" t="e">
        <f ca="true">+IF(AND(ISNUMBER(OFFSET('Hygiene Data'!$E$7,0,10*ROW('Hygiene Data'!E172))),'Data Summary'!DS178="Yes"),OFFSET('Hygiene Data'!$E$7,0,10*ROW('Hygiene Data'!E172)),NA())</f>
        <v>#N/A</v>
      </c>
      <c r="BE178" s="93" t="e">
        <f ca="true">+IF(AND(ISNUMBER(OFFSET('Hygiene Data'!$E$9,0,10*ROW('Hygiene Data'!E172))),'Data Summary'!DT178="Yes"),OFFSET('Hygiene Data'!$E$9,0,10*ROW('Hygiene Data'!E172)),NA())</f>
        <v>#N/A</v>
      </c>
      <c r="BF178" s="93" t="e">
        <f ca="true">+IF(AND(ISNUMBER(OFFSET('Hygiene Data'!$F$5,0,10*ROW('Hygiene Data'!F172))),'Data Summary'!DU178="Yes"),OFFSET('Hygiene Data'!$F$5,0,10*ROW('Hygiene Data'!F172)),NA())</f>
        <v>#N/A</v>
      </c>
      <c r="BG178" s="93" t="e">
        <f ca="true">+IF(AND(ISNUMBER(OFFSET('Hygiene Data'!$F$7,0,10*ROW('Hygiene Data'!F172))),'Data Summary'!DV178="Yes"),OFFSET('Hygiene Data'!$F$7,0,10*ROW('Hygiene Data'!F172)),NA())</f>
        <v>#N/A</v>
      </c>
      <c r="BH178" s="93" t="e">
        <f ca="true">+IF(AND(ISNUMBER(OFFSET('Hygiene Data'!$F$9,0,10*ROW('Hygiene Data'!F172))),'Data Summary'!DW178="Yes"),OFFSET('Hygiene Data'!$F$9,0,10*ROW('Hygiene Data'!F172)),NA())</f>
        <v>#N/A</v>
      </c>
      <c r="BI178" s="93" t="e">
        <f ca="true">+IF(AND(ISNUMBER(OFFSET('Hygiene Data'!$G$5,0,10*ROW('Hygiene Data'!G172))),'Data Summary'!DX178="Yes"),OFFSET('Hygiene Data'!$G$5,0,10*ROW('Hygiene Data'!G172)),NA())</f>
        <v>#N/A</v>
      </c>
      <c r="BJ178" s="93" t="e">
        <f ca="true">+IF(AND(ISNUMBER(OFFSET('Hygiene Data'!$G$7,0,10*ROW('Hygiene Data'!G172))),'Data Summary'!DY178="Yes"),OFFSET('Hygiene Data'!$G$7,0,10*ROW('Hygiene Data'!G172)),NA())</f>
        <v>#N/A</v>
      </c>
      <c r="BK178" s="93" t="e">
        <f ca="true">+IF(AND(ISNUMBER(OFFSET('Hygiene Data'!$G$9,0,10*ROW('Hygiene Data'!G172))),'Data Summary'!DZ178="Yes"),OFFSET('Hygiene Data'!$G$9,0,10*ROW('Hygiene Data'!G172)),NA())</f>
        <v>#N/A</v>
      </c>
      <c r="BL178" s="93" t="e">
        <f ca="true">+IF(AND(ISNUMBER(OFFSET('Hygiene Data'!$H$5,0,10*ROW('Hygiene Data'!H172))),'Data Summary'!EA178="Yes"),OFFSET('Hygiene Data'!$H$5,0,10*ROW('Hygiene Data'!H172)),NA())</f>
        <v>#N/A</v>
      </c>
      <c r="BM178" s="93" t="e">
        <f ca="true">+IF(AND(ISNUMBER(OFFSET('Hygiene Data'!$H$7,0,10*ROW('Hygiene Data'!H172))),'Data Summary'!EB178="Yes"),OFFSET('Hygiene Data'!$H$7,0,10*ROW('Hygiene Data'!H172)),NA())</f>
        <v>#N/A</v>
      </c>
      <c r="BN178" s="93" t="e">
        <f ca="true">+IF(AND(ISNUMBER(OFFSET('Hygiene Data'!$H$9,0,10*ROW('Hygiene Data'!H172))),'Data Summary'!EC178="Yes"),OFFSET('Hygiene Data'!$H$9,0,10*ROW('Hygiene Data'!H172)),NA())</f>
        <v>#N/A</v>
      </c>
      <c r="BO178" s="93" t="e">
        <f ca="true">+IF(AND(ISNUMBER(OFFSET('Hygiene Data'!$I$5,0,10*ROW('Hygiene Data'!I172))),'Data Summary'!ED178="Yes"),OFFSET('Hygiene Data'!$I$5,0,10*ROW('Hygiene Data'!I172)),NA())</f>
        <v>#N/A</v>
      </c>
      <c r="BP178" s="93" t="e">
        <f ca="true">+IF(AND(ISNUMBER(OFFSET('Hygiene Data'!$I$7,0,10*ROW('Hygiene Data'!I172))),'Data Summary'!EE178="Yes"),OFFSET('Hygiene Data'!$I$7,0,10*ROW('Hygiene Data'!I172)),NA())</f>
        <v>#N/A</v>
      </c>
      <c r="BQ178" s="93" t="e">
        <f ca="true">+IF(AND(ISNUMBER(OFFSET('Hygiene Data'!$I$9,0,10*ROW('Hygiene Data'!I172))),'Data Summary'!EF178="Yes"),OFFSET('Hygiene Data'!$I$9,0,10*ROW('Hygiene Data'!I172)),NA())</f>
        <v>#N/A</v>
      </c>
    </row>
    <row xmlns:x14ac="http://schemas.microsoft.com/office/spreadsheetml/2009/9/ac" r="179" x14ac:dyDescent="0.2">
      <c r="A179" s="325" t="e">
        <f ca="true">+RIGHT('Data Summary'!A179,LEN('Data Summary'!A179)-9)</f>
        <v>#VALUE!</v>
      </c>
      <c r="B179" s="35" t="str">
        <f ca="true">+IF(ISTEXT('Data Summary'!B179),'Data Summary'!B179,"")</f>
        <v/>
      </c>
      <c r="C179" s="324" t="e">
        <f ca="true">+VALUE('Data Summary'!C179)</f>
        <v>#VALUE!</v>
      </c>
      <c r="D179" s="91" t="e">
        <f ca="true">+IF(AND(ISNUMBER(OFFSET('Water Data'!$D$4,0,10*ROW('Water Data'!D173))),'Data Summary'!BS179="Yes"),100-OFFSET('Water Data'!$D$4,0,10*ROW('Water Data'!D173)),NA())</f>
        <v>#N/A</v>
      </c>
      <c r="E179" s="91" t="e">
        <f ca="true">+IF(AND(ISNUMBER(OFFSET('Water Data'!$D$6,0,10*ROW('Water Data'!D173))),'Data Summary'!BT179="Yes"),OFFSET('Water Data'!$D$6,0,10*ROW('Water Data'!D173)),NA())</f>
        <v>#N/A</v>
      </c>
      <c r="F179" s="91" t="e">
        <f ca="true">+IF(AND(ISNUMBER(OFFSET('Water Data'!$D$9,0,10*ROW('Water Data'!D173))),'Data Summary'!BU179="Yes"),OFFSET('Water Data'!$D$9,0,10*ROW('Water Data'!D173)),NA())</f>
        <v>#N/A</v>
      </c>
      <c r="G179" s="91" t="e">
        <f ca="true">+IF(AND(ISNUMBER(OFFSET('Water Data'!$E$4,0,10*ROW('Water Data'!E173))),'Data Summary'!BV179="Yes"),100-OFFSET('Water Data'!$E$4,0,10*ROW('Water Data'!E173)),NA())</f>
        <v>#N/A</v>
      </c>
      <c r="H179" s="91" t="e">
        <f ca="true">+IF(AND(ISNUMBER(OFFSET('Water Data'!$E$6,0,10*ROW('Water Data'!E173))),'Data Summary'!BW179="Yes"),OFFSET('Water Data'!$E$6,0,10*ROW('Water Data'!E173)),NA())</f>
        <v>#N/A</v>
      </c>
      <c r="I179" s="91" t="e">
        <f ca="true">+IF(AND(ISNUMBER(OFFSET('Water Data'!$E$9,0,10*ROW('Water Data'!E173))),'Data Summary'!BX179="Yes"),OFFSET('Water Data'!$E$9,0,10*ROW('Water Data'!E173)),NA())</f>
        <v>#N/A</v>
      </c>
      <c r="J179" s="91" t="e">
        <f ca="true">+IF(AND(ISNUMBER(OFFSET('Water Data'!$F$4,0,10*ROW('Water Data'!F173))),'Data Summary'!BY179="Yes"),100-OFFSET('Water Data'!$F$4,0,10*ROW('Water Data'!F173)),NA())</f>
        <v>#N/A</v>
      </c>
      <c r="K179" s="91" t="e">
        <f ca="true">+IF(AND(ISNUMBER(OFFSET('Water Data'!$F$6,0,10*ROW('Water Data'!F173))),'Data Summary'!BZ179="Yes"),OFFSET('Water Data'!$F$6,0,10*ROW('Water Data'!F173)),NA())</f>
        <v>#N/A</v>
      </c>
      <c r="L179" s="91" t="e">
        <f ca="true">+IF(AND(ISNUMBER(OFFSET('Water Data'!$F$9,0,10*ROW('Water Data'!F173))),'Data Summary'!CA179="Yes"),OFFSET('Water Data'!$F$9,0,10*ROW('Water Data'!F173)),NA())</f>
        <v>#N/A</v>
      </c>
      <c r="M179" s="91" t="e">
        <f ca="true">+IF(AND(ISNUMBER(OFFSET('Water Data'!$G$4,0,10*ROW('Water Data'!G173))),'Data Summary'!CB179="Yes"),100-OFFSET('Water Data'!$G$4,0,10*ROW('Water Data'!G173)),NA())</f>
        <v>#N/A</v>
      </c>
      <c r="N179" s="91" t="e">
        <f ca="true">+IF(AND(ISNUMBER(OFFSET('Water Data'!$G$6,0,10*ROW('Water Data'!G173))),'Data Summary'!CC179="Yes"),OFFSET('Water Data'!$G$6,0,10*ROW('Water Data'!G173)),NA())</f>
        <v>#N/A</v>
      </c>
      <c r="O179" s="91" t="e">
        <f ca="true">+IF(AND(ISNUMBER(OFFSET('Water Data'!$G$9,0,10*ROW('Water Data'!G173))),'Data Summary'!CD179="Yes"),OFFSET('Water Data'!$G$9,0,10*ROW('Water Data'!G173)),NA())</f>
        <v>#N/A</v>
      </c>
      <c r="P179" s="91" t="e">
        <f ca="true">+IF(AND(ISNUMBER(OFFSET('Water Data'!$H$4,0,10*ROW('Water Data'!H173))),'Data Summary'!CE179="Yes"),100-OFFSET('Water Data'!$H$4,0,10*ROW('Water Data'!H173)),NA())</f>
        <v>#N/A</v>
      </c>
      <c r="Q179" s="91" t="e">
        <f ca="true">+IF(AND(ISNUMBER(OFFSET('Water Data'!$H$6,0,10*ROW('Water Data'!H173))),'Data Summary'!CF179="Yes"),OFFSET('Water Data'!$H$6,0,10*ROW('Water Data'!H173)),NA())</f>
        <v>#N/A</v>
      </c>
      <c r="R179" s="91" t="e">
        <f ca="true">+IF(AND(ISNUMBER(OFFSET('Water Data'!$H$9,0,10*ROW('Water Data'!H173))),'Data Summary'!CG179="Yes"),OFFSET('Water Data'!$H$9,0,10*ROW('Water Data'!H173)),NA())</f>
        <v>#N/A</v>
      </c>
      <c r="S179" s="91" t="e">
        <f ca="true">+IF(AND(ISNUMBER(OFFSET('Water Data'!$I$4,0,10*ROW('Water Data'!I173))),'Data Summary'!CH179="Yes"),100-OFFSET('Water Data'!$I$4,0,10*ROW('Water Data'!I173)),NA())</f>
        <v>#N/A</v>
      </c>
      <c r="T179" s="91" t="e">
        <f ca="true">+IF(AND(ISNUMBER(OFFSET('Water Data'!$I$6,0,10*ROW('Water Data'!I173))),'Data Summary'!CI179="Yes"),OFFSET('Water Data'!$I$6,0,10*ROW('Water Data'!I173)),NA())</f>
        <v>#N/A</v>
      </c>
      <c r="U179" s="91" t="e">
        <f ca="true">+IF(AND(ISNUMBER(OFFSET('Water Data'!$I$9,0,10*ROW('Water Data'!I173))),'Data Summary'!CJ179="Yes"),OFFSET('Water Data'!$I$9,0,10*ROW('Water Data'!I173)),NA())</f>
        <v>#N/A</v>
      </c>
      <c r="V179" s="92" t="e">
        <f ca="true">+IF(AND(ISNUMBER(OFFSET('Sanitation Data'!$D$4,0,10*ROW('Sanitation Data'!D173))),'Data Summary'!CK179="Yes"),100-OFFSET('Sanitation Data'!$D$4,0,10*ROW('Sanitation Data'!D173)),NA())</f>
        <v>#N/A</v>
      </c>
      <c r="W179" s="92" t="e">
        <f ca="true">+IF(AND(ISNUMBER(OFFSET('Sanitation Data'!$D$6,0,10*ROW('Sanitation Data'!D173))),'Data Summary'!CL179="Yes"),OFFSET('Sanitation Data'!$D$6,0,10*ROW('Sanitation Data'!D173)),NA())</f>
        <v>#N/A</v>
      </c>
      <c r="X179" s="92" t="e">
        <f ca="true">+IF(AND(ISNUMBER(OFFSET('Sanitation Data'!$D$10,0,10*ROW('Sanitation Data'!D173))),'Data Summary'!CM179="Yes"),OFFSET('Sanitation Data'!$D$10,0,10*ROW('Sanitation Data'!D173)),NA())</f>
        <v>#N/A</v>
      </c>
      <c r="Y179" s="92" t="e">
        <f ca="true">+IF(AND(ISNUMBER(OFFSET('Sanitation Data'!$D$11,0,10*ROW('Sanitation Data'!D173))),'Data Summary'!CN179="Yes"),OFFSET('Sanitation Data'!$D$11,0,10*ROW('Sanitation Data'!D173)),NA())</f>
        <v>#N/A</v>
      </c>
      <c r="Z179" s="92" t="e">
        <f ca="true">+IF(AND(ISNUMBER(OFFSET('Sanitation Data'!$D$12,0,10*ROW('Sanitation Data'!D173))),'Data Summary'!CO179="Yes"),OFFSET('Sanitation Data'!$D$12,0,10*ROW('Sanitation Data'!D173)),NA())</f>
        <v>#N/A</v>
      </c>
      <c r="AA179" s="92" t="e">
        <f ca="true">+IF(AND(ISNUMBER(OFFSET('Sanitation Data'!$E$4,0,10*ROW('Sanitation Data'!E173))),'Data Summary'!CP179="Yes"),100-OFFSET('Sanitation Data'!$E$4,0,10*ROW('Sanitation Data'!E173)),NA())</f>
        <v>#N/A</v>
      </c>
      <c r="AB179" s="92" t="e">
        <f ca="true">+IF(AND(ISNUMBER(OFFSET('Sanitation Data'!$E$6,0,10*ROW('Sanitation Data'!E173))),'Data Summary'!CQ179="Yes"),OFFSET('Sanitation Data'!$E$6,0,10*ROW('Sanitation Data'!E173)),NA())</f>
        <v>#N/A</v>
      </c>
      <c r="AC179" s="92" t="e">
        <f ca="true">+IF(AND(ISNUMBER(OFFSET('Sanitation Data'!$E$10,0,10*ROW('Sanitation Data'!E173))),'Data Summary'!CR179="Yes"),OFFSET('Sanitation Data'!$E$10,0,10*ROW('Sanitation Data'!E173)),NA())</f>
        <v>#N/A</v>
      </c>
      <c r="AD179" s="92" t="e">
        <f ca="true">+IF(AND(ISNUMBER(OFFSET('Sanitation Data'!$E$11,0,10*ROW('Sanitation Data'!E173))),'Data Summary'!CS179="Yes"),OFFSET('Sanitation Data'!$E$11,0,10*ROW('Sanitation Data'!E173)),NA())</f>
        <v>#N/A</v>
      </c>
      <c r="AE179" s="92" t="e">
        <f ca="true">+IF(AND(ISNUMBER(OFFSET('Sanitation Data'!$E$12,0,10*ROW('Sanitation Data'!E173))),'Data Summary'!CT179="Yes"),OFFSET('Sanitation Data'!$E$12,0,10*ROW('Sanitation Data'!E173)),NA())</f>
        <v>#N/A</v>
      </c>
      <c r="AF179" s="92" t="e">
        <f ca="true">+IF(AND(ISNUMBER(OFFSET('Sanitation Data'!$F$4,0,10*ROW('Sanitation Data'!F173))),'Data Summary'!CU179="Yes"),100-OFFSET('Sanitation Data'!$F$4,0,10*ROW('Sanitation Data'!F173)),NA())</f>
        <v>#N/A</v>
      </c>
      <c r="AG179" s="92" t="e">
        <f ca="true">+IF(AND(ISNUMBER(OFFSET('Sanitation Data'!$F$6,0,10*ROW('Sanitation Data'!F173))),'Data Summary'!CV179="Yes"),OFFSET('Sanitation Data'!$F$6,0,10*ROW('Sanitation Data'!F173)),NA())</f>
        <v>#N/A</v>
      </c>
      <c r="AH179" s="92" t="e">
        <f ca="true">+IF(AND(ISNUMBER(OFFSET('Sanitation Data'!$F$10,0,10*ROW('Sanitation Data'!F173))),'Data Summary'!CW179="Yes"),OFFSET('Sanitation Data'!$F$10,0,10*ROW('Sanitation Data'!F173)),NA())</f>
        <v>#N/A</v>
      </c>
      <c r="AI179" s="92" t="e">
        <f ca="true">+IF(AND(ISNUMBER(OFFSET('Sanitation Data'!$F$11,0,10*ROW('Sanitation Data'!F173))),'Data Summary'!CX179="Yes"),OFFSET('Sanitation Data'!$F$11,0,10*ROW('Sanitation Data'!F173)),NA())</f>
        <v>#N/A</v>
      </c>
      <c r="AJ179" s="92" t="e">
        <f ca="true">+IF(AND(ISNUMBER(OFFSET('Sanitation Data'!$F$12,0,10*ROW('Sanitation Data'!F173))),'Data Summary'!CY179="Yes"),OFFSET('Sanitation Data'!$F$12,0,10*ROW('Sanitation Data'!F173)),NA())</f>
        <v>#N/A</v>
      </c>
      <c r="AK179" s="92" t="e">
        <f ca="true">+IF(AND(ISNUMBER(OFFSET('Sanitation Data'!$G$4,0,10*ROW('Sanitation Data'!G173))),'Data Summary'!CZ179="Yes"),100-OFFSET('Sanitation Data'!$G$4,0,10*ROW('Sanitation Data'!G173)),NA())</f>
        <v>#N/A</v>
      </c>
      <c r="AL179" s="92" t="e">
        <f ca="true">+IF(AND(ISNUMBER(OFFSET('Sanitation Data'!$G$6,0,10*ROW('Sanitation Data'!G173))),'Data Summary'!DA179="Yes"),OFFSET('Sanitation Data'!$G$6,0,10*ROW('Sanitation Data'!G173)),NA())</f>
        <v>#N/A</v>
      </c>
      <c r="AM179" s="92" t="e">
        <f ca="true">+IF(AND(ISNUMBER(OFFSET('Sanitation Data'!$G$10,0,10*ROW('Sanitation Data'!G173))),'Data Summary'!DB179="Yes"),OFFSET('Sanitation Data'!$G$10,0,10*ROW('Sanitation Data'!G173)),NA())</f>
        <v>#N/A</v>
      </c>
      <c r="AN179" s="92" t="e">
        <f ca="true">+IF(AND(ISNUMBER(OFFSET('Sanitation Data'!$G$11,0,10*ROW('Sanitation Data'!G173))),'Data Summary'!DC179="Yes"),OFFSET('Sanitation Data'!$G$11,0,10*ROW('Sanitation Data'!G173)),NA())</f>
        <v>#N/A</v>
      </c>
      <c r="AO179" s="92" t="e">
        <f ca="true">+IF(AND(ISNUMBER(OFFSET('Sanitation Data'!$G$12,0,10*ROW('Sanitation Data'!G173))),'Data Summary'!DD179="Yes"),OFFSET('Sanitation Data'!$G$12,0,10*ROW('Sanitation Data'!G173)),NA())</f>
        <v>#N/A</v>
      </c>
      <c r="AP179" s="92" t="e">
        <f ca="true">+IF(AND(ISNUMBER(OFFSET('Sanitation Data'!$H$4,0,10*ROW('Sanitation Data'!H173))),'Data Summary'!DE179="Yes"),100-OFFSET('Sanitation Data'!$H$4,0,10*ROW('Sanitation Data'!H173)),NA())</f>
        <v>#N/A</v>
      </c>
      <c r="AQ179" s="92" t="e">
        <f ca="true">+IF(AND(ISNUMBER(OFFSET('Sanitation Data'!$H$6,0,10*ROW('Sanitation Data'!H173))),'Data Summary'!DF179="Yes"),OFFSET('Sanitation Data'!$H$6,0,10*ROW('Sanitation Data'!H173)),NA())</f>
        <v>#N/A</v>
      </c>
      <c r="AR179" s="92" t="e">
        <f ca="true">+IF(AND(ISNUMBER(OFFSET('Sanitation Data'!$H$10,0,10*ROW('Sanitation Data'!H173))),'Data Summary'!DG179="Yes"),OFFSET('Sanitation Data'!$H$10,0,10*ROW('Sanitation Data'!H173)),NA())</f>
        <v>#N/A</v>
      </c>
      <c r="AS179" s="92" t="e">
        <f ca="true">+IF(AND(ISNUMBER(OFFSET('Sanitation Data'!$H$11,0,10*ROW('Sanitation Data'!H173))),'Data Summary'!DH179="Yes"),OFFSET('Sanitation Data'!$H$11,0,10*ROW('Sanitation Data'!H173)),NA())</f>
        <v>#N/A</v>
      </c>
      <c r="AT179" s="92" t="e">
        <f ca="true">+IF(AND(ISNUMBER(OFFSET('Sanitation Data'!$H$12,0,10*ROW('Sanitation Data'!H173))),'Data Summary'!DI179="Yes"),OFFSET('Sanitation Data'!$H$12,0,10*ROW('Sanitation Data'!H173)),NA())</f>
        <v>#N/A</v>
      </c>
      <c r="AU179" s="92" t="e">
        <f ca="true">+IF(AND(ISNUMBER(OFFSET('Sanitation Data'!$I$4,0,10*ROW('Sanitation Data'!I173))),'Data Summary'!DJ179="Yes"),100-OFFSET('Sanitation Data'!$I$4,0,10*ROW('Sanitation Data'!I173)),NA())</f>
        <v>#N/A</v>
      </c>
      <c r="AV179" s="92" t="e">
        <f ca="true">+IF(AND(ISNUMBER(OFFSET('Sanitation Data'!$I$6,0,10*ROW('Sanitation Data'!I173))),'Data Summary'!DK179="Yes"),OFFSET('Sanitation Data'!$I$6,0,10*ROW('Sanitation Data'!I173)),NA())</f>
        <v>#N/A</v>
      </c>
      <c r="AW179" s="92" t="e">
        <f ca="true">+IF(AND(ISNUMBER(OFFSET('Sanitation Data'!$I$10,0,10*ROW('Sanitation Data'!I173))),'Data Summary'!DL179="Yes"),OFFSET('Sanitation Data'!$I$10,0,10*ROW('Sanitation Data'!I173)),NA())</f>
        <v>#N/A</v>
      </c>
      <c r="AX179" s="92" t="e">
        <f ca="true">+IF(AND(ISNUMBER(OFFSET('Sanitation Data'!$I$11,0,10*ROW('Sanitation Data'!I173))),'Data Summary'!DM179="Yes"),OFFSET('Sanitation Data'!$I$11,0,10*ROW('Sanitation Data'!I173)),NA())</f>
        <v>#N/A</v>
      </c>
      <c r="AY179" s="92" t="e">
        <f ca="true">+IF(AND(ISNUMBER(OFFSET('Sanitation Data'!$I$12,0,10*ROW('Sanitation Data'!I173))),'Data Summary'!DN179="Yes"),OFFSET('Sanitation Data'!$I$12,0,10*ROW('Sanitation Data'!I173)),NA())</f>
        <v>#N/A</v>
      </c>
      <c r="AZ179" s="93" t="e">
        <f ca="true">+IF(AND(ISNUMBER(OFFSET('Hygiene Data'!$D$5,0,10*ROW('Hygiene Data'!D173))),'Data Summary'!DO179="Yes"),OFFSET('Hygiene Data'!$D$5,0,10*ROW('Hygiene Data'!D173)),NA())</f>
        <v>#N/A</v>
      </c>
      <c r="BA179" s="93" t="e">
        <f ca="true">+IF(AND(ISNUMBER(OFFSET('Hygiene Data'!$D$7,0,10*ROW('Hygiene Data'!D173))),'Data Summary'!DP179="Yes"),OFFSET('Hygiene Data'!$D$7,0,10*ROW('Hygiene Data'!D173)),NA())</f>
        <v>#N/A</v>
      </c>
      <c r="BB179" s="93" t="e">
        <f ca="true">+IF(AND(ISNUMBER(OFFSET('Hygiene Data'!$D$9,0,10*ROW('Hygiene Data'!D173))),'Data Summary'!DQ179="Yes"),OFFSET('Hygiene Data'!$D$9,0,10*ROW('Hygiene Data'!D173)),NA())</f>
        <v>#N/A</v>
      </c>
      <c r="BC179" s="93" t="e">
        <f ca="true">+IF(AND(ISNUMBER(OFFSET('Hygiene Data'!$E$5,0,10*ROW('Hygiene Data'!E173))),'Data Summary'!DR179="Yes"),OFFSET('Hygiene Data'!$E$5,0,10*ROW('Hygiene Data'!E173)),NA())</f>
        <v>#N/A</v>
      </c>
      <c r="BD179" s="93" t="e">
        <f ca="true">+IF(AND(ISNUMBER(OFFSET('Hygiene Data'!$E$7,0,10*ROW('Hygiene Data'!E173))),'Data Summary'!DS179="Yes"),OFFSET('Hygiene Data'!$E$7,0,10*ROW('Hygiene Data'!E173)),NA())</f>
        <v>#N/A</v>
      </c>
      <c r="BE179" s="93" t="e">
        <f ca="true">+IF(AND(ISNUMBER(OFFSET('Hygiene Data'!$E$9,0,10*ROW('Hygiene Data'!E173))),'Data Summary'!DT179="Yes"),OFFSET('Hygiene Data'!$E$9,0,10*ROW('Hygiene Data'!E173)),NA())</f>
        <v>#N/A</v>
      </c>
      <c r="BF179" s="93" t="e">
        <f ca="true">+IF(AND(ISNUMBER(OFFSET('Hygiene Data'!$F$5,0,10*ROW('Hygiene Data'!F173))),'Data Summary'!DU179="Yes"),OFFSET('Hygiene Data'!$F$5,0,10*ROW('Hygiene Data'!F173)),NA())</f>
        <v>#N/A</v>
      </c>
      <c r="BG179" s="93" t="e">
        <f ca="true">+IF(AND(ISNUMBER(OFFSET('Hygiene Data'!$F$7,0,10*ROW('Hygiene Data'!F173))),'Data Summary'!DV179="Yes"),OFFSET('Hygiene Data'!$F$7,0,10*ROW('Hygiene Data'!F173)),NA())</f>
        <v>#N/A</v>
      </c>
      <c r="BH179" s="93" t="e">
        <f ca="true">+IF(AND(ISNUMBER(OFFSET('Hygiene Data'!$F$9,0,10*ROW('Hygiene Data'!F173))),'Data Summary'!DW179="Yes"),OFFSET('Hygiene Data'!$F$9,0,10*ROW('Hygiene Data'!F173)),NA())</f>
        <v>#N/A</v>
      </c>
      <c r="BI179" s="93" t="e">
        <f ca="true">+IF(AND(ISNUMBER(OFFSET('Hygiene Data'!$G$5,0,10*ROW('Hygiene Data'!G173))),'Data Summary'!DX179="Yes"),OFFSET('Hygiene Data'!$G$5,0,10*ROW('Hygiene Data'!G173)),NA())</f>
        <v>#N/A</v>
      </c>
      <c r="BJ179" s="93" t="e">
        <f ca="true">+IF(AND(ISNUMBER(OFFSET('Hygiene Data'!$G$7,0,10*ROW('Hygiene Data'!G173))),'Data Summary'!DY179="Yes"),OFFSET('Hygiene Data'!$G$7,0,10*ROW('Hygiene Data'!G173)),NA())</f>
        <v>#N/A</v>
      </c>
      <c r="BK179" s="93" t="e">
        <f ca="true">+IF(AND(ISNUMBER(OFFSET('Hygiene Data'!$G$9,0,10*ROW('Hygiene Data'!G173))),'Data Summary'!DZ179="Yes"),OFFSET('Hygiene Data'!$G$9,0,10*ROW('Hygiene Data'!G173)),NA())</f>
        <v>#N/A</v>
      </c>
      <c r="BL179" s="93" t="e">
        <f ca="true">+IF(AND(ISNUMBER(OFFSET('Hygiene Data'!$H$5,0,10*ROW('Hygiene Data'!H173))),'Data Summary'!EA179="Yes"),OFFSET('Hygiene Data'!$H$5,0,10*ROW('Hygiene Data'!H173)),NA())</f>
        <v>#N/A</v>
      </c>
      <c r="BM179" s="93" t="e">
        <f ca="true">+IF(AND(ISNUMBER(OFFSET('Hygiene Data'!$H$7,0,10*ROW('Hygiene Data'!H173))),'Data Summary'!EB179="Yes"),OFFSET('Hygiene Data'!$H$7,0,10*ROW('Hygiene Data'!H173)),NA())</f>
        <v>#N/A</v>
      </c>
      <c r="BN179" s="93" t="e">
        <f ca="true">+IF(AND(ISNUMBER(OFFSET('Hygiene Data'!$H$9,0,10*ROW('Hygiene Data'!H173))),'Data Summary'!EC179="Yes"),OFFSET('Hygiene Data'!$H$9,0,10*ROW('Hygiene Data'!H173)),NA())</f>
        <v>#N/A</v>
      </c>
      <c r="BO179" s="93" t="e">
        <f ca="true">+IF(AND(ISNUMBER(OFFSET('Hygiene Data'!$I$5,0,10*ROW('Hygiene Data'!I173))),'Data Summary'!ED179="Yes"),OFFSET('Hygiene Data'!$I$5,0,10*ROW('Hygiene Data'!I173)),NA())</f>
        <v>#N/A</v>
      </c>
      <c r="BP179" s="93" t="e">
        <f ca="true">+IF(AND(ISNUMBER(OFFSET('Hygiene Data'!$I$7,0,10*ROW('Hygiene Data'!I173))),'Data Summary'!EE179="Yes"),OFFSET('Hygiene Data'!$I$7,0,10*ROW('Hygiene Data'!I173)),NA())</f>
        <v>#N/A</v>
      </c>
      <c r="BQ179" s="93" t="e">
        <f ca="true">+IF(AND(ISNUMBER(OFFSET('Hygiene Data'!$I$9,0,10*ROW('Hygiene Data'!I173))),'Data Summary'!EF179="Yes"),OFFSET('Hygiene Data'!$I$9,0,10*ROW('Hygiene Data'!I173)),NA())</f>
        <v>#N/A</v>
      </c>
    </row>
    <row xmlns:x14ac="http://schemas.microsoft.com/office/spreadsheetml/2009/9/ac" r="180" x14ac:dyDescent="0.2">
      <c r="A180" s="325" t="e">
        <f ca="true">+RIGHT('Data Summary'!A180,LEN('Data Summary'!A180)-9)</f>
        <v>#VALUE!</v>
      </c>
      <c r="B180" s="35" t="str">
        <f ca="true">+IF(ISTEXT('Data Summary'!B180),'Data Summary'!B180,"")</f>
        <v/>
      </c>
      <c r="C180" s="324" t="e">
        <f ca="true">+VALUE('Data Summary'!C180)</f>
        <v>#VALUE!</v>
      </c>
      <c r="D180" s="91" t="e">
        <f ca="true">+IF(AND(ISNUMBER(OFFSET('Water Data'!$D$4,0,10*ROW('Water Data'!D174))),'Data Summary'!BS180="Yes"),100-OFFSET('Water Data'!$D$4,0,10*ROW('Water Data'!D174)),NA())</f>
        <v>#N/A</v>
      </c>
      <c r="E180" s="91" t="e">
        <f ca="true">+IF(AND(ISNUMBER(OFFSET('Water Data'!$D$6,0,10*ROW('Water Data'!D174))),'Data Summary'!BT180="Yes"),OFFSET('Water Data'!$D$6,0,10*ROW('Water Data'!D174)),NA())</f>
        <v>#N/A</v>
      </c>
      <c r="F180" s="91" t="e">
        <f ca="true">+IF(AND(ISNUMBER(OFFSET('Water Data'!$D$9,0,10*ROW('Water Data'!D174))),'Data Summary'!BU180="Yes"),OFFSET('Water Data'!$D$9,0,10*ROW('Water Data'!D174)),NA())</f>
        <v>#N/A</v>
      </c>
      <c r="G180" s="91" t="e">
        <f ca="true">+IF(AND(ISNUMBER(OFFSET('Water Data'!$E$4,0,10*ROW('Water Data'!E174))),'Data Summary'!BV180="Yes"),100-OFFSET('Water Data'!$E$4,0,10*ROW('Water Data'!E174)),NA())</f>
        <v>#N/A</v>
      </c>
      <c r="H180" s="91" t="e">
        <f ca="true">+IF(AND(ISNUMBER(OFFSET('Water Data'!$E$6,0,10*ROW('Water Data'!E174))),'Data Summary'!BW180="Yes"),OFFSET('Water Data'!$E$6,0,10*ROW('Water Data'!E174)),NA())</f>
        <v>#N/A</v>
      </c>
      <c r="I180" s="91" t="e">
        <f ca="true">+IF(AND(ISNUMBER(OFFSET('Water Data'!$E$9,0,10*ROW('Water Data'!E174))),'Data Summary'!BX180="Yes"),OFFSET('Water Data'!$E$9,0,10*ROW('Water Data'!E174)),NA())</f>
        <v>#N/A</v>
      </c>
      <c r="J180" s="91" t="e">
        <f ca="true">+IF(AND(ISNUMBER(OFFSET('Water Data'!$F$4,0,10*ROW('Water Data'!F174))),'Data Summary'!BY180="Yes"),100-OFFSET('Water Data'!$F$4,0,10*ROW('Water Data'!F174)),NA())</f>
        <v>#N/A</v>
      </c>
      <c r="K180" s="91" t="e">
        <f ca="true">+IF(AND(ISNUMBER(OFFSET('Water Data'!$F$6,0,10*ROW('Water Data'!F174))),'Data Summary'!BZ180="Yes"),OFFSET('Water Data'!$F$6,0,10*ROW('Water Data'!F174)),NA())</f>
        <v>#N/A</v>
      </c>
      <c r="L180" s="91" t="e">
        <f ca="true">+IF(AND(ISNUMBER(OFFSET('Water Data'!$F$9,0,10*ROW('Water Data'!F174))),'Data Summary'!CA180="Yes"),OFFSET('Water Data'!$F$9,0,10*ROW('Water Data'!F174)),NA())</f>
        <v>#N/A</v>
      </c>
      <c r="M180" s="91" t="e">
        <f ca="true">+IF(AND(ISNUMBER(OFFSET('Water Data'!$G$4,0,10*ROW('Water Data'!G174))),'Data Summary'!CB180="Yes"),100-OFFSET('Water Data'!$G$4,0,10*ROW('Water Data'!G174)),NA())</f>
        <v>#N/A</v>
      </c>
      <c r="N180" s="91" t="e">
        <f ca="true">+IF(AND(ISNUMBER(OFFSET('Water Data'!$G$6,0,10*ROW('Water Data'!G174))),'Data Summary'!CC180="Yes"),OFFSET('Water Data'!$G$6,0,10*ROW('Water Data'!G174)),NA())</f>
        <v>#N/A</v>
      </c>
      <c r="O180" s="91" t="e">
        <f ca="true">+IF(AND(ISNUMBER(OFFSET('Water Data'!$G$9,0,10*ROW('Water Data'!G174))),'Data Summary'!CD180="Yes"),OFFSET('Water Data'!$G$9,0,10*ROW('Water Data'!G174)),NA())</f>
        <v>#N/A</v>
      </c>
      <c r="P180" s="91" t="e">
        <f ca="true">+IF(AND(ISNUMBER(OFFSET('Water Data'!$H$4,0,10*ROW('Water Data'!H174))),'Data Summary'!CE180="Yes"),100-OFFSET('Water Data'!$H$4,0,10*ROW('Water Data'!H174)),NA())</f>
        <v>#N/A</v>
      </c>
      <c r="Q180" s="91" t="e">
        <f ca="true">+IF(AND(ISNUMBER(OFFSET('Water Data'!$H$6,0,10*ROW('Water Data'!H174))),'Data Summary'!CF180="Yes"),OFFSET('Water Data'!$H$6,0,10*ROW('Water Data'!H174)),NA())</f>
        <v>#N/A</v>
      </c>
      <c r="R180" s="91" t="e">
        <f ca="true">+IF(AND(ISNUMBER(OFFSET('Water Data'!$H$9,0,10*ROW('Water Data'!H174))),'Data Summary'!CG180="Yes"),OFFSET('Water Data'!$H$9,0,10*ROW('Water Data'!H174)),NA())</f>
        <v>#N/A</v>
      </c>
      <c r="S180" s="91" t="e">
        <f ca="true">+IF(AND(ISNUMBER(OFFSET('Water Data'!$I$4,0,10*ROW('Water Data'!I174))),'Data Summary'!CH180="Yes"),100-OFFSET('Water Data'!$I$4,0,10*ROW('Water Data'!I174)),NA())</f>
        <v>#N/A</v>
      </c>
      <c r="T180" s="91" t="e">
        <f ca="true">+IF(AND(ISNUMBER(OFFSET('Water Data'!$I$6,0,10*ROW('Water Data'!I174))),'Data Summary'!CI180="Yes"),OFFSET('Water Data'!$I$6,0,10*ROW('Water Data'!I174)),NA())</f>
        <v>#N/A</v>
      </c>
      <c r="U180" s="91" t="e">
        <f ca="true">+IF(AND(ISNUMBER(OFFSET('Water Data'!$I$9,0,10*ROW('Water Data'!I174))),'Data Summary'!CJ180="Yes"),OFFSET('Water Data'!$I$9,0,10*ROW('Water Data'!I174)),NA())</f>
        <v>#N/A</v>
      </c>
      <c r="V180" s="92" t="e">
        <f ca="true">+IF(AND(ISNUMBER(OFFSET('Sanitation Data'!$D$4,0,10*ROW('Sanitation Data'!D174))),'Data Summary'!CK180="Yes"),100-OFFSET('Sanitation Data'!$D$4,0,10*ROW('Sanitation Data'!D174)),NA())</f>
        <v>#N/A</v>
      </c>
      <c r="W180" s="92" t="e">
        <f ca="true">+IF(AND(ISNUMBER(OFFSET('Sanitation Data'!$D$6,0,10*ROW('Sanitation Data'!D174))),'Data Summary'!CL180="Yes"),OFFSET('Sanitation Data'!$D$6,0,10*ROW('Sanitation Data'!D174)),NA())</f>
        <v>#N/A</v>
      </c>
      <c r="X180" s="92" t="e">
        <f ca="true">+IF(AND(ISNUMBER(OFFSET('Sanitation Data'!$D$10,0,10*ROW('Sanitation Data'!D174))),'Data Summary'!CM180="Yes"),OFFSET('Sanitation Data'!$D$10,0,10*ROW('Sanitation Data'!D174)),NA())</f>
        <v>#N/A</v>
      </c>
      <c r="Y180" s="92" t="e">
        <f ca="true">+IF(AND(ISNUMBER(OFFSET('Sanitation Data'!$D$11,0,10*ROW('Sanitation Data'!D174))),'Data Summary'!CN180="Yes"),OFFSET('Sanitation Data'!$D$11,0,10*ROW('Sanitation Data'!D174)),NA())</f>
        <v>#N/A</v>
      </c>
      <c r="Z180" s="92" t="e">
        <f ca="true">+IF(AND(ISNUMBER(OFFSET('Sanitation Data'!$D$12,0,10*ROW('Sanitation Data'!D174))),'Data Summary'!CO180="Yes"),OFFSET('Sanitation Data'!$D$12,0,10*ROW('Sanitation Data'!D174)),NA())</f>
        <v>#N/A</v>
      </c>
      <c r="AA180" s="92" t="e">
        <f ca="true">+IF(AND(ISNUMBER(OFFSET('Sanitation Data'!$E$4,0,10*ROW('Sanitation Data'!E174))),'Data Summary'!CP180="Yes"),100-OFFSET('Sanitation Data'!$E$4,0,10*ROW('Sanitation Data'!E174)),NA())</f>
        <v>#N/A</v>
      </c>
      <c r="AB180" s="92" t="e">
        <f ca="true">+IF(AND(ISNUMBER(OFFSET('Sanitation Data'!$E$6,0,10*ROW('Sanitation Data'!E174))),'Data Summary'!CQ180="Yes"),OFFSET('Sanitation Data'!$E$6,0,10*ROW('Sanitation Data'!E174)),NA())</f>
        <v>#N/A</v>
      </c>
      <c r="AC180" s="92" t="e">
        <f ca="true">+IF(AND(ISNUMBER(OFFSET('Sanitation Data'!$E$10,0,10*ROW('Sanitation Data'!E174))),'Data Summary'!CR180="Yes"),OFFSET('Sanitation Data'!$E$10,0,10*ROW('Sanitation Data'!E174)),NA())</f>
        <v>#N/A</v>
      </c>
      <c r="AD180" s="92" t="e">
        <f ca="true">+IF(AND(ISNUMBER(OFFSET('Sanitation Data'!$E$11,0,10*ROW('Sanitation Data'!E174))),'Data Summary'!CS180="Yes"),OFFSET('Sanitation Data'!$E$11,0,10*ROW('Sanitation Data'!E174)),NA())</f>
        <v>#N/A</v>
      </c>
      <c r="AE180" s="92" t="e">
        <f ca="true">+IF(AND(ISNUMBER(OFFSET('Sanitation Data'!$E$12,0,10*ROW('Sanitation Data'!E174))),'Data Summary'!CT180="Yes"),OFFSET('Sanitation Data'!$E$12,0,10*ROW('Sanitation Data'!E174)),NA())</f>
        <v>#N/A</v>
      </c>
      <c r="AF180" s="92" t="e">
        <f ca="true">+IF(AND(ISNUMBER(OFFSET('Sanitation Data'!$F$4,0,10*ROW('Sanitation Data'!F174))),'Data Summary'!CU180="Yes"),100-OFFSET('Sanitation Data'!$F$4,0,10*ROW('Sanitation Data'!F174)),NA())</f>
        <v>#N/A</v>
      </c>
      <c r="AG180" s="92" t="e">
        <f ca="true">+IF(AND(ISNUMBER(OFFSET('Sanitation Data'!$F$6,0,10*ROW('Sanitation Data'!F174))),'Data Summary'!CV180="Yes"),OFFSET('Sanitation Data'!$F$6,0,10*ROW('Sanitation Data'!F174)),NA())</f>
        <v>#N/A</v>
      </c>
      <c r="AH180" s="92" t="e">
        <f ca="true">+IF(AND(ISNUMBER(OFFSET('Sanitation Data'!$F$10,0,10*ROW('Sanitation Data'!F174))),'Data Summary'!CW180="Yes"),OFFSET('Sanitation Data'!$F$10,0,10*ROW('Sanitation Data'!F174)),NA())</f>
        <v>#N/A</v>
      </c>
      <c r="AI180" s="92" t="e">
        <f ca="true">+IF(AND(ISNUMBER(OFFSET('Sanitation Data'!$F$11,0,10*ROW('Sanitation Data'!F174))),'Data Summary'!CX180="Yes"),OFFSET('Sanitation Data'!$F$11,0,10*ROW('Sanitation Data'!F174)),NA())</f>
        <v>#N/A</v>
      </c>
      <c r="AJ180" s="92" t="e">
        <f ca="true">+IF(AND(ISNUMBER(OFFSET('Sanitation Data'!$F$12,0,10*ROW('Sanitation Data'!F174))),'Data Summary'!CY180="Yes"),OFFSET('Sanitation Data'!$F$12,0,10*ROW('Sanitation Data'!F174)),NA())</f>
        <v>#N/A</v>
      </c>
      <c r="AK180" s="92" t="e">
        <f ca="true">+IF(AND(ISNUMBER(OFFSET('Sanitation Data'!$G$4,0,10*ROW('Sanitation Data'!G174))),'Data Summary'!CZ180="Yes"),100-OFFSET('Sanitation Data'!$G$4,0,10*ROW('Sanitation Data'!G174)),NA())</f>
        <v>#N/A</v>
      </c>
      <c r="AL180" s="92" t="e">
        <f ca="true">+IF(AND(ISNUMBER(OFFSET('Sanitation Data'!$G$6,0,10*ROW('Sanitation Data'!G174))),'Data Summary'!DA180="Yes"),OFFSET('Sanitation Data'!$G$6,0,10*ROW('Sanitation Data'!G174)),NA())</f>
        <v>#N/A</v>
      </c>
      <c r="AM180" s="92" t="e">
        <f ca="true">+IF(AND(ISNUMBER(OFFSET('Sanitation Data'!$G$10,0,10*ROW('Sanitation Data'!G174))),'Data Summary'!DB180="Yes"),OFFSET('Sanitation Data'!$G$10,0,10*ROW('Sanitation Data'!G174)),NA())</f>
        <v>#N/A</v>
      </c>
      <c r="AN180" s="92" t="e">
        <f ca="true">+IF(AND(ISNUMBER(OFFSET('Sanitation Data'!$G$11,0,10*ROW('Sanitation Data'!G174))),'Data Summary'!DC180="Yes"),OFFSET('Sanitation Data'!$G$11,0,10*ROW('Sanitation Data'!G174)),NA())</f>
        <v>#N/A</v>
      </c>
      <c r="AO180" s="92" t="e">
        <f ca="true">+IF(AND(ISNUMBER(OFFSET('Sanitation Data'!$G$12,0,10*ROW('Sanitation Data'!G174))),'Data Summary'!DD180="Yes"),OFFSET('Sanitation Data'!$G$12,0,10*ROW('Sanitation Data'!G174)),NA())</f>
        <v>#N/A</v>
      </c>
      <c r="AP180" s="92" t="e">
        <f ca="true">+IF(AND(ISNUMBER(OFFSET('Sanitation Data'!$H$4,0,10*ROW('Sanitation Data'!H174))),'Data Summary'!DE180="Yes"),100-OFFSET('Sanitation Data'!$H$4,0,10*ROW('Sanitation Data'!H174)),NA())</f>
        <v>#N/A</v>
      </c>
      <c r="AQ180" s="92" t="e">
        <f ca="true">+IF(AND(ISNUMBER(OFFSET('Sanitation Data'!$H$6,0,10*ROW('Sanitation Data'!H174))),'Data Summary'!DF180="Yes"),OFFSET('Sanitation Data'!$H$6,0,10*ROW('Sanitation Data'!H174)),NA())</f>
        <v>#N/A</v>
      </c>
      <c r="AR180" s="92" t="e">
        <f ca="true">+IF(AND(ISNUMBER(OFFSET('Sanitation Data'!$H$10,0,10*ROW('Sanitation Data'!H174))),'Data Summary'!DG180="Yes"),OFFSET('Sanitation Data'!$H$10,0,10*ROW('Sanitation Data'!H174)),NA())</f>
        <v>#N/A</v>
      </c>
      <c r="AS180" s="92" t="e">
        <f ca="true">+IF(AND(ISNUMBER(OFFSET('Sanitation Data'!$H$11,0,10*ROW('Sanitation Data'!H174))),'Data Summary'!DH180="Yes"),OFFSET('Sanitation Data'!$H$11,0,10*ROW('Sanitation Data'!H174)),NA())</f>
        <v>#N/A</v>
      </c>
      <c r="AT180" s="92" t="e">
        <f ca="true">+IF(AND(ISNUMBER(OFFSET('Sanitation Data'!$H$12,0,10*ROW('Sanitation Data'!H174))),'Data Summary'!DI180="Yes"),OFFSET('Sanitation Data'!$H$12,0,10*ROW('Sanitation Data'!H174)),NA())</f>
        <v>#N/A</v>
      </c>
      <c r="AU180" s="92" t="e">
        <f ca="true">+IF(AND(ISNUMBER(OFFSET('Sanitation Data'!$I$4,0,10*ROW('Sanitation Data'!I174))),'Data Summary'!DJ180="Yes"),100-OFFSET('Sanitation Data'!$I$4,0,10*ROW('Sanitation Data'!I174)),NA())</f>
        <v>#N/A</v>
      </c>
      <c r="AV180" s="92" t="e">
        <f ca="true">+IF(AND(ISNUMBER(OFFSET('Sanitation Data'!$I$6,0,10*ROW('Sanitation Data'!I174))),'Data Summary'!DK180="Yes"),OFFSET('Sanitation Data'!$I$6,0,10*ROW('Sanitation Data'!I174)),NA())</f>
        <v>#N/A</v>
      </c>
      <c r="AW180" s="92" t="e">
        <f ca="true">+IF(AND(ISNUMBER(OFFSET('Sanitation Data'!$I$10,0,10*ROW('Sanitation Data'!I174))),'Data Summary'!DL180="Yes"),OFFSET('Sanitation Data'!$I$10,0,10*ROW('Sanitation Data'!I174)),NA())</f>
        <v>#N/A</v>
      </c>
      <c r="AX180" s="92" t="e">
        <f ca="true">+IF(AND(ISNUMBER(OFFSET('Sanitation Data'!$I$11,0,10*ROW('Sanitation Data'!I174))),'Data Summary'!DM180="Yes"),OFFSET('Sanitation Data'!$I$11,0,10*ROW('Sanitation Data'!I174)),NA())</f>
        <v>#N/A</v>
      </c>
      <c r="AY180" s="92" t="e">
        <f ca="true">+IF(AND(ISNUMBER(OFFSET('Sanitation Data'!$I$12,0,10*ROW('Sanitation Data'!I174))),'Data Summary'!DN180="Yes"),OFFSET('Sanitation Data'!$I$12,0,10*ROW('Sanitation Data'!I174)),NA())</f>
        <v>#N/A</v>
      </c>
      <c r="AZ180" s="93" t="e">
        <f ca="true">+IF(AND(ISNUMBER(OFFSET('Hygiene Data'!$D$5,0,10*ROW('Hygiene Data'!D174))),'Data Summary'!DO180="Yes"),OFFSET('Hygiene Data'!$D$5,0,10*ROW('Hygiene Data'!D174)),NA())</f>
        <v>#N/A</v>
      </c>
      <c r="BA180" s="93" t="e">
        <f ca="true">+IF(AND(ISNUMBER(OFFSET('Hygiene Data'!$D$7,0,10*ROW('Hygiene Data'!D174))),'Data Summary'!DP180="Yes"),OFFSET('Hygiene Data'!$D$7,0,10*ROW('Hygiene Data'!D174)),NA())</f>
        <v>#N/A</v>
      </c>
      <c r="BB180" s="93" t="e">
        <f ca="true">+IF(AND(ISNUMBER(OFFSET('Hygiene Data'!$D$9,0,10*ROW('Hygiene Data'!D174))),'Data Summary'!DQ180="Yes"),OFFSET('Hygiene Data'!$D$9,0,10*ROW('Hygiene Data'!D174)),NA())</f>
        <v>#N/A</v>
      </c>
      <c r="BC180" s="93" t="e">
        <f ca="true">+IF(AND(ISNUMBER(OFFSET('Hygiene Data'!$E$5,0,10*ROW('Hygiene Data'!E174))),'Data Summary'!DR180="Yes"),OFFSET('Hygiene Data'!$E$5,0,10*ROW('Hygiene Data'!E174)),NA())</f>
        <v>#N/A</v>
      </c>
      <c r="BD180" s="93" t="e">
        <f ca="true">+IF(AND(ISNUMBER(OFFSET('Hygiene Data'!$E$7,0,10*ROW('Hygiene Data'!E174))),'Data Summary'!DS180="Yes"),OFFSET('Hygiene Data'!$E$7,0,10*ROW('Hygiene Data'!E174)),NA())</f>
        <v>#N/A</v>
      </c>
      <c r="BE180" s="93" t="e">
        <f ca="true">+IF(AND(ISNUMBER(OFFSET('Hygiene Data'!$E$9,0,10*ROW('Hygiene Data'!E174))),'Data Summary'!DT180="Yes"),OFFSET('Hygiene Data'!$E$9,0,10*ROW('Hygiene Data'!E174)),NA())</f>
        <v>#N/A</v>
      </c>
      <c r="BF180" s="93" t="e">
        <f ca="true">+IF(AND(ISNUMBER(OFFSET('Hygiene Data'!$F$5,0,10*ROW('Hygiene Data'!F174))),'Data Summary'!DU180="Yes"),OFFSET('Hygiene Data'!$F$5,0,10*ROW('Hygiene Data'!F174)),NA())</f>
        <v>#N/A</v>
      </c>
      <c r="BG180" s="93" t="e">
        <f ca="true">+IF(AND(ISNUMBER(OFFSET('Hygiene Data'!$F$7,0,10*ROW('Hygiene Data'!F174))),'Data Summary'!DV180="Yes"),OFFSET('Hygiene Data'!$F$7,0,10*ROW('Hygiene Data'!F174)),NA())</f>
        <v>#N/A</v>
      </c>
      <c r="BH180" s="93" t="e">
        <f ca="true">+IF(AND(ISNUMBER(OFFSET('Hygiene Data'!$F$9,0,10*ROW('Hygiene Data'!F174))),'Data Summary'!DW180="Yes"),OFFSET('Hygiene Data'!$F$9,0,10*ROW('Hygiene Data'!F174)),NA())</f>
        <v>#N/A</v>
      </c>
      <c r="BI180" s="93" t="e">
        <f ca="true">+IF(AND(ISNUMBER(OFFSET('Hygiene Data'!$G$5,0,10*ROW('Hygiene Data'!G174))),'Data Summary'!DX180="Yes"),OFFSET('Hygiene Data'!$G$5,0,10*ROW('Hygiene Data'!G174)),NA())</f>
        <v>#N/A</v>
      </c>
      <c r="BJ180" s="93" t="e">
        <f ca="true">+IF(AND(ISNUMBER(OFFSET('Hygiene Data'!$G$7,0,10*ROW('Hygiene Data'!G174))),'Data Summary'!DY180="Yes"),OFFSET('Hygiene Data'!$G$7,0,10*ROW('Hygiene Data'!G174)),NA())</f>
        <v>#N/A</v>
      </c>
      <c r="BK180" s="93" t="e">
        <f ca="true">+IF(AND(ISNUMBER(OFFSET('Hygiene Data'!$G$9,0,10*ROW('Hygiene Data'!G174))),'Data Summary'!DZ180="Yes"),OFFSET('Hygiene Data'!$G$9,0,10*ROW('Hygiene Data'!G174)),NA())</f>
        <v>#N/A</v>
      </c>
      <c r="BL180" s="93" t="e">
        <f ca="true">+IF(AND(ISNUMBER(OFFSET('Hygiene Data'!$H$5,0,10*ROW('Hygiene Data'!H174))),'Data Summary'!EA180="Yes"),OFFSET('Hygiene Data'!$H$5,0,10*ROW('Hygiene Data'!H174)),NA())</f>
        <v>#N/A</v>
      </c>
      <c r="BM180" s="93" t="e">
        <f ca="true">+IF(AND(ISNUMBER(OFFSET('Hygiene Data'!$H$7,0,10*ROW('Hygiene Data'!H174))),'Data Summary'!EB180="Yes"),OFFSET('Hygiene Data'!$H$7,0,10*ROW('Hygiene Data'!H174)),NA())</f>
        <v>#N/A</v>
      </c>
      <c r="BN180" s="93" t="e">
        <f ca="true">+IF(AND(ISNUMBER(OFFSET('Hygiene Data'!$H$9,0,10*ROW('Hygiene Data'!H174))),'Data Summary'!EC180="Yes"),OFFSET('Hygiene Data'!$H$9,0,10*ROW('Hygiene Data'!H174)),NA())</f>
        <v>#N/A</v>
      </c>
      <c r="BO180" s="93" t="e">
        <f ca="true">+IF(AND(ISNUMBER(OFFSET('Hygiene Data'!$I$5,0,10*ROW('Hygiene Data'!I174))),'Data Summary'!ED180="Yes"),OFFSET('Hygiene Data'!$I$5,0,10*ROW('Hygiene Data'!I174)),NA())</f>
        <v>#N/A</v>
      </c>
      <c r="BP180" s="93" t="e">
        <f ca="true">+IF(AND(ISNUMBER(OFFSET('Hygiene Data'!$I$7,0,10*ROW('Hygiene Data'!I174))),'Data Summary'!EE180="Yes"),OFFSET('Hygiene Data'!$I$7,0,10*ROW('Hygiene Data'!I174)),NA())</f>
        <v>#N/A</v>
      </c>
      <c r="BQ180" s="93" t="e">
        <f ca="true">+IF(AND(ISNUMBER(OFFSET('Hygiene Data'!$I$9,0,10*ROW('Hygiene Data'!I174))),'Data Summary'!EF180="Yes"),OFFSET('Hygiene Data'!$I$9,0,10*ROW('Hygiene Data'!I174)),NA())</f>
        <v>#N/A</v>
      </c>
    </row>
    <row xmlns:x14ac="http://schemas.microsoft.com/office/spreadsheetml/2009/9/ac" r="181" x14ac:dyDescent="0.2">
      <c r="A181" s="325" t="e">
        <f ca="true">+RIGHT('Data Summary'!A181,LEN('Data Summary'!A181)-9)</f>
        <v>#VALUE!</v>
      </c>
      <c r="B181" s="35" t="str">
        <f ca="true">+IF(ISTEXT('Data Summary'!B181),'Data Summary'!B181,"")</f>
        <v/>
      </c>
      <c r="C181" s="324" t="e">
        <f ca="true">+VALUE('Data Summary'!C181)</f>
        <v>#VALUE!</v>
      </c>
      <c r="D181" s="91" t="e">
        <f ca="true">+IF(AND(ISNUMBER(OFFSET('Water Data'!$D$4,0,10*ROW('Water Data'!D175))),'Data Summary'!BS181="Yes"),100-OFFSET('Water Data'!$D$4,0,10*ROW('Water Data'!D175)),NA())</f>
        <v>#N/A</v>
      </c>
      <c r="E181" s="91" t="e">
        <f ca="true">+IF(AND(ISNUMBER(OFFSET('Water Data'!$D$6,0,10*ROW('Water Data'!D175))),'Data Summary'!BT181="Yes"),OFFSET('Water Data'!$D$6,0,10*ROW('Water Data'!D175)),NA())</f>
        <v>#N/A</v>
      </c>
      <c r="F181" s="91" t="e">
        <f ca="true">+IF(AND(ISNUMBER(OFFSET('Water Data'!$D$9,0,10*ROW('Water Data'!D175))),'Data Summary'!BU181="Yes"),OFFSET('Water Data'!$D$9,0,10*ROW('Water Data'!D175)),NA())</f>
        <v>#N/A</v>
      </c>
      <c r="G181" s="91" t="e">
        <f ca="true">+IF(AND(ISNUMBER(OFFSET('Water Data'!$E$4,0,10*ROW('Water Data'!E175))),'Data Summary'!BV181="Yes"),100-OFFSET('Water Data'!$E$4,0,10*ROW('Water Data'!E175)),NA())</f>
        <v>#N/A</v>
      </c>
      <c r="H181" s="91" t="e">
        <f ca="true">+IF(AND(ISNUMBER(OFFSET('Water Data'!$E$6,0,10*ROW('Water Data'!E175))),'Data Summary'!BW181="Yes"),OFFSET('Water Data'!$E$6,0,10*ROW('Water Data'!E175)),NA())</f>
        <v>#N/A</v>
      </c>
      <c r="I181" s="91" t="e">
        <f ca="true">+IF(AND(ISNUMBER(OFFSET('Water Data'!$E$9,0,10*ROW('Water Data'!E175))),'Data Summary'!BX181="Yes"),OFFSET('Water Data'!$E$9,0,10*ROW('Water Data'!E175)),NA())</f>
        <v>#N/A</v>
      </c>
      <c r="J181" s="91" t="e">
        <f ca="true">+IF(AND(ISNUMBER(OFFSET('Water Data'!$F$4,0,10*ROW('Water Data'!F175))),'Data Summary'!BY181="Yes"),100-OFFSET('Water Data'!$F$4,0,10*ROW('Water Data'!F175)),NA())</f>
        <v>#N/A</v>
      </c>
      <c r="K181" s="91" t="e">
        <f ca="true">+IF(AND(ISNUMBER(OFFSET('Water Data'!$F$6,0,10*ROW('Water Data'!F175))),'Data Summary'!BZ181="Yes"),OFFSET('Water Data'!$F$6,0,10*ROW('Water Data'!F175)),NA())</f>
        <v>#N/A</v>
      </c>
      <c r="L181" s="91" t="e">
        <f ca="true">+IF(AND(ISNUMBER(OFFSET('Water Data'!$F$9,0,10*ROW('Water Data'!F175))),'Data Summary'!CA181="Yes"),OFFSET('Water Data'!$F$9,0,10*ROW('Water Data'!F175)),NA())</f>
        <v>#N/A</v>
      </c>
      <c r="M181" s="91" t="e">
        <f ca="true">+IF(AND(ISNUMBER(OFFSET('Water Data'!$G$4,0,10*ROW('Water Data'!G175))),'Data Summary'!CB181="Yes"),100-OFFSET('Water Data'!$G$4,0,10*ROW('Water Data'!G175)),NA())</f>
        <v>#N/A</v>
      </c>
      <c r="N181" s="91" t="e">
        <f ca="true">+IF(AND(ISNUMBER(OFFSET('Water Data'!$G$6,0,10*ROW('Water Data'!G175))),'Data Summary'!CC181="Yes"),OFFSET('Water Data'!$G$6,0,10*ROW('Water Data'!G175)),NA())</f>
        <v>#N/A</v>
      </c>
      <c r="O181" s="91" t="e">
        <f ca="true">+IF(AND(ISNUMBER(OFFSET('Water Data'!$G$9,0,10*ROW('Water Data'!G175))),'Data Summary'!CD181="Yes"),OFFSET('Water Data'!$G$9,0,10*ROW('Water Data'!G175)),NA())</f>
        <v>#N/A</v>
      </c>
      <c r="P181" s="91" t="e">
        <f ca="true">+IF(AND(ISNUMBER(OFFSET('Water Data'!$H$4,0,10*ROW('Water Data'!H175))),'Data Summary'!CE181="Yes"),100-OFFSET('Water Data'!$H$4,0,10*ROW('Water Data'!H175)),NA())</f>
        <v>#N/A</v>
      </c>
      <c r="Q181" s="91" t="e">
        <f ca="true">+IF(AND(ISNUMBER(OFFSET('Water Data'!$H$6,0,10*ROW('Water Data'!H175))),'Data Summary'!CF181="Yes"),OFFSET('Water Data'!$H$6,0,10*ROW('Water Data'!H175)),NA())</f>
        <v>#N/A</v>
      </c>
      <c r="R181" s="91" t="e">
        <f ca="true">+IF(AND(ISNUMBER(OFFSET('Water Data'!$H$9,0,10*ROW('Water Data'!H175))),'Data Summary'!CG181="Yes"),OFFSET('Water Data'!$H$9,0,10*ROW('Water Data'!H175)),NA())</f>
        <v>#N/A</v>
      </c>
      <c r="S181" s="91" t="e">
        <f ca="true">+IF(AND(ISNUMBER(OFFSET('Water Data'!$I$4,0,10*ROW('Water Data'!I175))),'Data Summary'!CH181="Yes"),100-OFFSET('Water Data'!$I$4,0,10*ROW('Water Data'!I175)),NA())</f>
        <v>#N/A</v>
      </c>
      <c r="T181" s="91" t="e">
        <f ca="true">+IF(AND(ISNUMBER(OFFSET('Water Data'!$I$6,0,10*ROW('Water Data'!I175))),'Data Summary'!CI181="Yes"),OFFSET('Water Data'!$I$6,0,10*ROW('Water Data'!I175)),NA())</f>
        <v>#N/A</v>
      </c>
      <c r="U181" s="91" t="e">
        <f ca="true">+IF(AND(ISNUMBER(OFFSET('Water Data'!$I$9,0,10*ROW('Water Data'!I175))),'Data Summary'!CJ181="Yes"),OFFSET('Water Data'!$I$9,0,10*ROW('Water Data'!I175)),NA())</f>
        <v>#N/A</v>
      </c>
      <c r="V181" s="92" t="e">
        <f ca="true">+IF(AND(ISNUMBER(OFFSET('Sanitation Data'!$D$4,0,10*ROW('Sanitation Data'!D175))),'Data Summary'!CK181="Yes"),100-OFFSET('Sanitation Data'!$D$4,0,10*ROW('Sanitation Data'!D175)),NA())</f>
        <v>#N/A</v>
      </c>
      <c r="W181" s="92" t="e">
        <f ca="true">+IF(AND(ISNUMBER(OFFSET('Sanitation Data'!$D$6,0,10*ROW('Sanitation Data'!D175))),'Data Summary'!CL181="Yes"),OFFSET('Sanitation Data'!$D$6,0,10*ROW('Sanitation Data'!D175)),NA())</f>
        <v>#N/A</v>
      </c>
      <c r="X181" s="92" t="e">
        <f ca="true">+IF(AND(ISNUMBER(OFFSET('Sanitation Data'!$D$10,0,10*ROW('Sanitation Data'!D175))),'Data Summary'!CM181="Yes"),OFFSET('Sanitation Data'!$D$10,0,10*ROW('Sanitation Data'!D175)),NA())</f>
        <v>#N/A</v>
      </c>
      <c r="Y181" s="92" t="e">
        <f ca="true">+IF(AND(ISNUMBER(OFFSET('Sanitation Data'!$D$11,0,10*ROW('Sanitation Data'!D175))),'Data Summary'!CN181="Yes"),OFFSET('Sanitation Data'!$D$11,0,10*ROW('Sanitation Data'!D175)),NA())</f>
        <v>#N/A</v>
      </c>
      <c r="Z181" s="92" t="e">
        <f ca="true">+IF(AND(ISNUMBER(OFFSET('Sanitation Data'!$D$12,0,10*ROW('Sanitation Data'!D175))),'Data Summary'!CO181="Yes"),OFFSET('Sanitation Data'!$D$12,0,10*ROW('Sanitation Data'!D175)),NA())</f>
        <v>#N/A</v>
      </c>
      <c r="AA181" s="92" t="e">
        <f ca="true">+IF(AND(ISNUMBER(OFFSET('Sanitation Data'!$E$4,0,10*ROW('Sanitation Data'!E175))),'Data Summary'!CP181="Yes"),100-OFFSET('Sanitation Data'!$E$4,0,10*ROW('Sanitation Data'!E175)),NA())</f>
        <v>#N/A</v>
      </c>
      <c r="AB181" s="92" t="e">
        <f ca="true">+IF(AND(ISNUMBER(OFFSET('Sanitation Data'!$E$6,0,10*ROW('Sanitation Data'!E175))),'Data Summary'!CQ181="Yes"),OFFSET('Sanitation Data'!$E$6,0,10*ROW('Sanitation Data'!E175)),NA())</f>
        <v>#N/A</v>
      </c>
      <c r="AC181" s="92" t="e">
        <f ca="true">+IF(AND(ISNUMBER(OFFSET('Sanitation Data'!$E$10,0,10*ROW('Sanitation Data'!E175))),'Data Summary'!CR181="Yes"),OFFSET('Sanitation Data'!$E$10,0,10*ROW('Sanitation Data'!E175)),NA())</f>
        <v>#N/A</v>
      </c>
      <c r="AD181" s="92" t="e">
        <f ca="true">+IF(AND(ISNUMBER(OFFSET('Sanitation Data'!$E$11,0,10*ROW('Sanitation Data'!E175))),'Data Summary'!CS181="Yes"),OFFSET('Sanitation Data'!$E$11,0,10*ROW('Sanitation Data'!E175)),NA())</f>
        <v>#N/A</v>
      </c>
      <c r="AE181" s="92" t="e">
        <f ca="true">+IF(AND(ISNUMBER(OFFSET('Sanitation Data'!$E$12,0,10*ROW('Sanitation Data'!E175))),'Data Summary'!CT181="Yes"),OFFSET('Sanitation Data'!$E$12,0,10*ROW('Sanitation Data'!E175)),NA())</f>
        <v>#N/A</v>
      </c>
      <c r="AF181" s="92" t="e">
        <f ca="true">+IF(AND(ISNUMBER(OFFSET('Sanitation Data'!$F$4,0,10*ROW('Sanitation Data'!F175))),'Data Summary'!CU181="Yes"),100-OFFSET('Sanitation Data'!$F$4,0,10*ROW('Sanitation Data'!F175)),NA())</f>
        <v>#N/A</v>
      </c>
      <c r="AG181" s="92" t="e">
        <f ca="true">+IF(AND(ISNUMBER(OFFSET('Sanitation Data'!$F$6,0,10*ROW('Sanitation Data'!F175))),'Data Summary'!CV181="Yes"),OFFSET('Sanitation Data'!$F$6,0,10*ROW('Sanitation Data'!F175)),NA())</f>
        <v>#N/A</v>
      </c>
      <c r="AH181" s="92" t="e">
        <f ca="true">+IF(AND(ISNUMBER(OFFSET('Sanitation Data'!$F$10,0,10*ROW('Sanitation Data'!F175))),'Data Summary'!CW181="Yes"),OFFSET('Sanitation Data'!$F$10,0,10*ROW('Sanitation Data'!F175)),NA())</f>
        <v>#N/A</v>
      </c>
      <c r="AI181" s="92" t="e">
        <f ca="true">+IF(AND(ISNUMBER(OFFSET('Sanitation Data'!$F$11,0,10*ROW('Sanitation Data'!F175))),'Data Summary'!CX181="Yes"),OFFSET('Sanitation Data'!$F$11,0,10*ROW('Sanitation Data'!F175)),NA())</f>
        <v>#N/A</v>
      </c>
      <c r="AJ181" s="92" t="e">
        <f ca="true">+IF(AND(ISNUMBER(OFFSET('Sanitation Data'!$F$12,0,10*ROW('Sanitation Data'!F175))),'Data Summary'!CY181="Yes"),OFFSET('Sanitation Data'!$F$12,0,10*ROW('Sanitation Data'!F175)),NA())</f>
        <v>#N/A</v>
      </c>
      <c r="AK181" s="92" t="e">
        <f ca="true">+IF(AND(ISNUMBER(OFFSET('Sanitation Data'!$G$4,0,10*ROW('Sanitation Data'!G175))),'Data Summary'!CZ181="Yes"),100-OFFSET('Sanitation Data'!$G$4,0,10*ROW('Sanitation Data'!G175)),NA())</f>
        <v>#N/A</v>
      </c>
      <c r="AL181" s="92" t="e">
        <f ca="true">+IF(AND(ISNUMBER(OFFSET('Sanitation Data'!$G$6,0,10*ROW('Sanitation Data'!G175))),'Data Summary'!DA181="Yes"),OFFSET('Sanitation Data'!$G$6,0,10*ROW('Sanitation Data'!G175)),NA())</f>
        <v>#N/A</v>
      </c>
      <c r="AM181" s="92" t="e">
        <f ca="true">+IF(AND(ISNUMBER(OFFSET('Sanitation Data'!$G$10,0,10*ROW('Sanitation Data'!G175))),'Data Summary'!DB181="Yes"),OFFSET('Sanitation Data'!$G$10,0,10*ROW('Sanitation Data'!G175)),NA())</f>
        <v>#N/A</v>
      </c>
      <c r="AN181" s="92" t="e">
        <f ca="true">+IF(AND(ISNUMBER(OFFSET('Sanitation Data'!$G$11,0,10*ROW('Sanitation Data'!G175))),'Data Summary'!DC181="Yes"),OFFSET('Sanitation Data'!$G$11,0,10*ROW('Sanitation Data'!G175)),NA())</f>
        <v>#N/A</v>
      </c>
      <c r="AO181" s="92" t="e">
        <f ca="true">+IF(AND(ISNUMBER(OFFSET('Sanitation Data'!$G$12,0,10*ROW('Sanitation Data'!G175))),'Data Summary'!DD181="Yes"),OFFSET('Sanitation Data'!$G$12,0,10*ROW('Sanitation Data'!G175)),NA())</f>
        <v>#N/A</v>
      </c>
      <c r="AP181" s="92" t="e">
        <f ca="true">+IF(AND(ISNUMBER(OFFSET('Sanitation Data'!$H$4,0,10*ROW('Sanitation Data'!H175))),'Data Summary'!DE181="Yes"),100-OFFSET('Sanitation Data'!$H$4,0,10*ROW('Sanitation Data'!H175)),NA())</f>
        <v>#N/A</v>
      </c>
      <c r="AQ181" s="92" t="e">
        <f ca="true">+IF(AND(ISNUMBER(OFFSET('Sanitation Data'!$H$6,0,10*ROW('Sanitation Data'!H175))),'Data Summary'!DF181="Yes"),OFFSET('Sanitation Data'!$H$6,0,10*ROW('Sanitation Data'!H175)),NA())</f>
        <v>#N/A</v>
      </c>
      <c r="AR181" s="92" t="e">
        <f ca="true">+IF(AND(ISNUMBER(OFFSET('Sanitation Data'!$H$10,0,10*ROW('Sanitation Data'!H175))),'Data Summary'!DG181="Yes"),OFFSET('Sanitation Data'!$H$10,0,10*ROW('Sanitation Data'!H175)),NA())</f>
        <v>#N/A</v>
      </c>
      <c r="AS181" s="92" t="e">
        <f ca="true">+IF(AND(ISNUMBER(OFFSET('Sanitation Data'!$H$11,0,10*ROW('Sanitation Data'!H175))),'Data Summary'!DH181="Yes"),OFFSET('Sanitation Data'!$H$11,0,10*ROW('Sanitation Data'!H175)),NA())</f>
        <v>#N/A</v>
      </c>
      <c r="AT181" s="92" t="e">
        <f ca="true">+IF(AND(ISNUMBER(OFFSET('Sanitation Data'!$H$12,0,10*ROW('Sanitation Data'!H175))),'Data Summary'!DI181="Yes"),OFFSET('Sanitation Data'!$H$12,0,10*ROW('Sanitation Data'!H175)),NA())</f>
        <v>#N/A</v>
      </c>
      <c r="AU181" s="92" t="e">
        <f ca="true">+IF(AND(ISNUMBER(OFFSET('Sanitation Data'!$I$4,0,10*ROW('Sanitation Data'!I175))),'Data Summary'!DJ181="Yes"),100-OFFSET('Sanitation Data'!$I$4,0,10*ROW('Sanitation Data'!I175)),NA())</f>
        <v>#N/A</v>
      </c>
      <c r="AV181" s="92" t="e">
        <f ca="true">+IF(AND(ISNUMBER(OFFSET('Sanitation Data'!$I$6,0,10*ROW('Sanitation Data'!I175))),'Data Summary'!DK181="Yes"),OFFSET('Sanitation Data'!$I$6,0,10*ROW('Sanitation Data'!I175)),NA())</f>
        <v>#N/A</v>
      </c>
      <c r="AW181" s="92" t="e">
        <f ca="true">+IF(AND(ISNUMBER(OFFSET('Sanitation Data'!$I$10,0,10*ROW('Sanitation Data'!I175))),'Data Summary'!DL181="Yes"),OFFSET('Sanitation Data'!$I$10,0,10*ROW('Sanitation Data'!I175)),NA())</f>
        <v>#N/A</v>
      </c>
      <c r="AX181" s="92" t="e">
        <f ca="true">+IF(AND(ISNUMBER(OFFSET('Sanitation Data'!$I$11,0,10*ROW('Sanitation Data'!I175))),'Data Summary'!DM181="Yes"),OFFSET('Sanitation Data'!$I$11,0,10*ROW('Sanitation Data'!I175)),NA())</f>
        <v>#N/A</v>
      </c>
      <c r="AY181" s="92" t="e">
        <f ca="true">+IF(AND(ISNUMBER(OFFSET('Sanitation Data'!$I$12,0,10*ROW('Sanitation Data'!I175))),'Data Summary'!DN181="Yes"),OFFSET('Sanitation Data'!$I$12,0,10*ROW('Sanitation Data'!I175)),NA())</f>
        <v>#N/A</v>
      </c>
      <c r="AZ181" s="93" t="e">
        <f ca="true">+IF(AND(ISNUMBER(OFFSET('Hygiene Data'!$D$5,0,10*ROW('Hygiene Data'!D175))),'Data Summary'!DO181="Yes"),OFFSET('Hygiene Data'!$D$5,0,10*ROW('Hygiene Data'!D175)),NA())</f>
        <v>#N/A</v>
      </c>
      <c r="BA181" s="93" t="e">
        <f ca="true">+IF(AND(ISNUMBER(OFFSET('Hygiene Data'!$D$7,0,10*ROW('Hygiene Data'!D175))),'Data Summary'!DP181="Yes"),OFFSET('Hygiene Data'!$D$7,0,10*ROW('Hygiene Data'!D175)),NA())</f>
        <v>#N/A</v>
      </c>
      <c r="BB181" s="93" t="e">
        <f ca="true">+IF(AND(ISNUMBER(OFFSET('Hygiene Data'!$D$9,0,10*ROW('Hygiene Data'!D175))),'Data Summary'!DQ181="Yes"),OFFSET('Hygiene Data'!$D$9,0,10*ROW('Hygiene Data'!D175)),NA())</f>
        <v>#N/A</v>
      </c>
      <c r="BC181" s="93" t="e">
        <f ca="true">+IF(AND(ISNUMBER(OFFSET('Hygiene Data'!$E$5,0,10*ROW('Hygiene Data'!E175))),'Data Summary'!DR181="Yes"),OFFSET('Hygiene Data'!$E$5,0,10*ROW('Hygiene Data'!E175)),NA())</f>
        <v>#N/A</v>
      </c>
      <c r="BD181" s="93" t="e">
        <f ca="true">+IF(AND(ISNUMBER(OFFSET('Hygiene Data'!$E$7,0,10*ROW('Hygiene Data'!E175))),'Data Summary'!DS181="Yes"),OFFSET('Hygiene Data'!$E$7,0,10*ROW('Hygiene Data'!E175)),NA())</f>
        <v>#N/A</v>
      </c>
      <c r="BE181" s="93" t="e">
        <f ca="true">+IF(AND(ISNUMBER(OFFSET('Hygiene Data'!$E$9,0,10*ROW('Hygiene Data'!E175))),'Data Summary'!DT181="Yes"),OFFSET('Hygiene Data'!$E$9,0,10*ROW('Hygiene Data'!E175)),NA())</f>
        <v>#N/A</v>
      </c>
      <c r="BF181" s="93" t="e">
        <f ca="true">+IF(AND(ISNUMBER(OFFSET('Hygiene Data'!$F$5,0,10*ROW('Hygiene Data'!F175))),'Data Summary'!DU181="Yes"),OFFSET('Hygiene Data'!$F$5,0,10*ROW('Hygiene Data'!F175)),NA())</f>
        <v>#N/A</v>
      </c>
      <c r="BG181" s="93" t="e">
        <f ca="true">+IF(AND(ISNUMBER(OFFSET('Hygiene Data'!$F$7,0,10*ROW('Hygiene Data'!F175))),'Data Summary'!DV181="Yes"),OFFSET('Hygiene Data'!$F$7,0,10*ROW('Hygiene Data'!F175)),NA())</f>
        <v>#N/A</v>
      </c>
      <c r="BH181" s="93" t="e">
        <f ca="true">+IF(AND(ISNUMBER(OFFSET('Hygiene Data'!$F$9,0,10*ROW('Hygiene Data'!F175))),'Data Summary'!DW181="Yes"),OFFSET('Hygiene Data'!$F$9,0,10*ROW('Hygiene Data'!F175)),NA())</f>
        <v>#N/A</v>
      </c>
      <c r="BI181" s="93" t="e">
        <f ca="true">+IF(AND(ISNUMBER(OFFSET('Hygiene Data'!$G$5,0,10*ROW('Hygiene Data'!G175))),'Data Summary'!DX181="Yes"),OFFSET('Hygiene Data'!$G$5,0,10*ROW('Hygiene Data'!G175)),NA())</f>
        <v>#N/A</v>
      </c>
      <c r="BJ181" s="93" t="e">
        <f ca="true">+IF(AND(ISNUMBER(OFFSET('Hygiene Data'!$G$7,0,10*ROW('Hygiene Data'!G175))),'Data Summary'!DY181="Yes"),OFFSET('Hygiene Data'!$G$7,0,10*ROW('Hygiene Data'!G175)),NA())</f>
        <v>#N/A</v>
      </c>
      <c r="BK181" s="93" t="e">
        <f ca="true">+IF(AND(ISNUMBER(OFFSET('Hygiene Data'!$G$9,0,10*ROW('Hygiene Data'!G175))),'Data Summary'!DZ181="Yes"),OFFSET('Hygiene Data'!$G$9,0,10*ROW('Hygiene Data'!G175)),NA())</f>
        <v>#N/A</v>
      </c>
      <c r="BL181" s="93" t="e">
        <f ca="true">+IF(AND(ISNUMBER(OFFSET('Hygiene Data'!$H$5,0,10*ROW('Hygiene Data'!H175))),'Data Summary'!EA181="Yes"),OFFSET('Hygiene Data'!$H$5,0,10*ROW('Hygiene Data'!H175)),NA())</f>
        <v>#N/A</v>
      </c>
      <c r="BM181" s="93" t="e">
        <f ca="true">+IF(AND(ISNUMBER(OFFSET('Hygiene Data'!$H$7,0,10*ROW('Hygiene Data'!H175))),'Data Summary'!EB181="Yes"),OFFSET('Hygiene Data'!$H$7,0,10*ROW('Hygiene Data'!H175)),NA())</f>
        <v>#N/A</v>
      </c>
      <c r="BN181" s="93" t="e">
        <f ca="true">+IF(AND(ISNUMBER(OFFSET('Hygiene Data'!$H$9,0,10*ROW('Hygiene Data'!H175))),'Data Summary'!EC181="Yes"),OFFSET('Hygiene Data'!$H$9,0,10*ROW('Hygiene Data'!H175)),NA())</f>
        <v>#N/A</v>
      </c>
      <c r="BO181" s="93" t="e">
        <f ca="true">+IF(AND(ISNUMBER(OFFSET('Hygiene Data'!$I$5,0,10*ROW('Hygiene Data'!I175))),'Data Summary'!ED181="Yes"),OFFSET('Hygiene Data'!$I$5,0,10*ROW('Hygiene Data'!I175)),NA())</f>
        <v>#N/A</v>
      </c>
      <c r="BP181" s="93" t="e">
        <f ca="true">+IF(AND(ISNUMBER(OFFSET('Hygiene Data'!$I$7,0,10*ROW('Hygiene Data'!I175))),'Data Summary'!EE181="Yes"),OFFSET('Hygiene Data'!$I$7,0,10*ROW('Hygiene Data'!I175)),NA())</f>
        <v>#N/A</v>
      </c>
      <c r="BQ181" s="93" t="e">
        <f ca="true">+IF(AND(ISNUMBER(OFFSET('Hygiene Data'!$I$9,0,10*ROW('Hygiene Data'!I175))),'Data Summary'!EF181="Yes"),OFFSET('Hygiene Data'!$I$9,0,10*ROW('Hygiene Data'!I175)),NA())</f>
        <v>#N/A</v>
      </c>
    </row>
    <row xmlns:x14ac="http://schemas.microsoft.com/office/spreadsheetml/2009/9/ac" r="182" x14ac:dyDescent="0.2">
      <c r="A182" s="325" t="e">
        <f ca="true">+RIGHT('Data Summary'!A182,LEN('Data Summary'!A182)-9)</f>
        <v>#VALUE!</v>
      </c>
      <c r="B182" s="35" t="str">
        <f ca="true">+IF(ISTEXT('Data Summary'!B182),'Data Summary'!B182,"")</f>
        <v/>
      </c>
      <c r="C182" s="324" t="e">
        <f ca="true">+VALUE('Data Summary'!C182)</f>
        <v>#VALUE!</v>
      </c>
      <c r="D182" s="91" t="e">
        <f ca="true">+IF(AND(ISNUMBER(OFFSET('Water Data'!$D$4,0,10*ROW('Water Data'!D176))),'Data Summary'!BS182="Yes"),100-OFFSET('Water Data'!$D$4,0,10*ROW('Water Data'!D176)),NA())</f>
        <v>#N/A</v>
      </c>
      <c r="E182" s="91" t="e">
        <f ca="true">+IF(AND(ISNUMBER(OFFSET('Water Data'!$D$6,0,10*ROW('Water Data'!D176))),'Data Summary'!BT182="Yes"),OFFSET('Water Data'!$D$6,0,10*ROW('Water Data'!D176)),NA())</f>
        <v>#N/A</v>
      </c>
      <c r="F182" s="91" t="e">
        <f ca="true">+IF(AND(ISNUMBER(OFFSET('Water Data'!$D$9,0,10*ROW('Water Data'!D176))),'Data Summary'!BU182="Yes"),OFFSET('Water Data'!$D$9,0,10*ROW('Water Data'!D176)),NA())</f>
        <v>#N/A</v>
      </c>
      <c r="G182" s="91" t="e">
        <f ca="true">+IF(AND(ISNUMBER(OFFSET('Water Data'!$E$4,0,10*ROW('Water Data'!E176))),'Data Summary'!BV182="Yes"),100-OFFSET('Water Data'!$E$4,0,10*ROW('Water Data'!E176)),NA())</f>
        <v>#N/A</v>
      </c>
      <c r="H182" s="91" t="e">
        <f ca="true">+IF(AND(ISNUMBER(OFFSET('Water Data'!$E$6,0,10*ROW('Water Data'!E176))),'Data Summary'!BW182="Yes"),OFFSET('Water Data'!$E$6,0,10*ROW('Water Data'!E176)),NA())</f>
        <v>#N/A</v>
      </c>
      <c r="I182" s="91" t="e">
        <f ca="true">+IF(AND(ISNUMBER(OFFSET('Water Data'!$E$9,0,10*ROW('Water Data'!E176))),'Data Summary'!BX182="Yes"),OFFSET('Water Data'!$E$9,0,10*ROW('Water Data'!E176)),NA())</f>
        <v>#N/A</v>
      </c>
      <c r="J182" s="91" t="e">
        <f ca="true">+IF(AND(ISNUMBER(OFFSET('Water Data'!$F$4,0,10*ROW('Water Data'!F176))),'Data Summary'!BY182="Yes"),100-OFFSET('Water Data'!$F$4,0,10*ROW('Water Data'!F176)),NA())</f>
        <v>#N/A</v>
      </c>
      <c r="K182" s="91" t="e">
        <f ca="true">+IF(AND(ISNUMBER(OFFSET('Water Data'!$F$6,0,10*ROW('Water Data'!F176))),'Data Summary'!BZ182="Yes"),OFFSET('Water Data'!$F$6,0,10*ROW('Water Data'!F176)),NA())</f>
        <v>#N/A</v>
      </c>
      <c r="L182" s="91" t="e">
        <f ca="true">+IF(AND(ISNUMBER(OFFSET('Water Data'!$F$9,0,10*ROW('Water Data'!F176))),'Data Summary'!CA182="Yes"),OFFSET('Water Data'!$F$9,0,10*ROW('Water Data'!F176)),NA())</f>
        <v>#N/A</v>
      </c>
      <c r="M182" s="91" t="e">
        <f ca="true">+IF(AND(ISNUMBER(OFFSET('Water Data'!$G$4,0,10*ROW('Water Data'!G176))),'Data Summary'!CB182="Yes"),100-OFFSET('Water Data'!$G$4,0,10*ROW('Water Data'!G176)),NA())</f>
        <v>#N/A</v>
      </c>
      <c r="N182" s="91" t="e">
        <f ca="true">+IF(AND(ISNUMBER(OFFSET('Water Data'!$G$6,0,10*ROW('Water Data'!G176))),'Data Summary'!CC182="Yes"),OFFSET('Water Data'!$G$6,0,10*ROW('Water Data'!G176)),NA())</f>
        <v>#N/A</v>
      </c>
      <c r="O182" s="91" t="e">
        <f ca="true">+IF(AND(ISNUMBER(OFFSET('Water Data'!$G$9,0,10*ROW('Water Data'!G176))),'Data Summary'!CD182="Yes"),OFFSET('Water Data'!$G$9,0,10*ROW('Water Data'!G176)),NA())</f>
        <v>#N/A</v>
      </c>
      <c r="P182" s="91" t="e">
        <f ca="true">+IF(AND(ISNUMBER(OFFSET('Water Data'!$H$4,0,10*ROW('Water Data'!H176))),'Data Summary'!CE182="Yes"),100-OFFSET('Water Data'!$H$4,0,10*ROW('Water Data'!H176)),NA())</f>
        <v>#N/A</v>
      </c>
      <c r="Q182" s="91" t="e">
        <f ca="true">+IF(AND(ISNUMBER(OFFSET('Water Data'!$H$6,0,10*ROW('Water Data'!H176))),'Data Summary'!CF182="Yes"),OFFSET('Water Data'!$H$6,0,10*ROW('Water Data'!H176)),NA())</f>
        <v>#N/A</v>
      </c>
      <c r="R182" s="91" t="e">
        <f ca="true">+IF(AND(ISNUMBER(OFFSET('Water Data'!$H$9,0,10*ROW('Water Data'!H176))),'Data Summary'!CG182="Yes"),OFFSET('Water Data'!$H$9,0,10*ROW('Water Data'!H176)),NA())</f>
        <v>#N/A</v>
      </c>
      <c r="S182" s="91" t="e">
        <f ca="true">+IF(AND(ISNUMBER(OFFSET('Water Data'!$I$4,0,10*ROW('Water Data'!I176))),'Data Summary'!CH182="Yes"),100-OFFSET('Water Data'!$I$4,0,10*ROW('Water Data'!I176)),NA())</f>
        <v>#N/A</v>
      </c>
      <c r="T182" s="91" t="e">
        <f ca="true">+IF(AND(ISNUMBER(OFFSET('Water Data'!$I$6,0,10*ROW('Water Data'!I176))),'Data Summary'!CI182="Yes"),OFFSET('Water Data'!$I$6,0,10*ROW('Water Data'!I176)),NA())</f>
        <v>#N/A</v>
      </c>
      <c r="U182" s="91" t="e">
        <f ca="true">+IF(AND(ISNUMBER(OFFSET('Water Data'!$I$9,0,10*ROW('Water Data'!I176))),'Data Summary'!CJ182="Yes"),OFFSET('Water Data'!$I$9,0,10*ROW('Water Data'!I176)),NA())</f>
        <v>#N/A</v>
      </c>
      <c r="V182" s="92" t="e">
        <f ca="true">+IF(AND(ISNUMBER(OFFSET('Sanitation Data'!$D$4,0,10*ROW('Sanitation Data'!D176))),'Data Summary'!CK182="Yes"),100-OFFSET('Sanitation Data'!$D$4,0,10*ROW('Sanitation Data'!D176)),NA())</f>
        <v>#N/A</v>
      </c>
      <c r="W182" s="92" t="e">
        <f ca="true">+IF(AND(ISNUMBER(OFFSET('Sanitation Data'!$D$6,0,10*ROW('Sanitation Data'!D176))),'Data Summary'!CL182="Yes"),OFFSET('Sanitation Data'!$D$6,0,10*ROW('Sanitation Data'!D176)),NA())</f>
        <v>#N/A</v>
      </c>
      <c r="X182" s="92" t="e">
        <f ca="true">+IF(AND(ISNUMBER(OFFSET('Sanitation Data'!$D$10,0,10*ROW('Sanitation Data'!D176))),'Data Summary'!CM182="Yes"),OFFSET('Sanitation Data'!$D$10,0,10*ROW('Sanitation Data'!D176)),NA())</f>
        <v>#N/A</v>
      </c>
      <c r="Y182" s="92" t="e">
        <f ca="true">+IF(AND(ISNUMBER(OFFSET('Sanitation Data'!$D$11,0,10*ROW('Sanitation Data'!D176))),'Data Summary'!CN182="Yes"),OFFSET('Sanitation Data'!$D$11,0,10*ROW('Sanitation Data'!D176)),NA())</f>
        <v>#N/A</v>
      </c>
      <c r="Z182" s="92" t="e">
        <f ca="true">+IF(AND(ISNUMBER(OFFSET('Sanitation Data'!$D$12,0,10*ROW('Sanitation Data'!D176))),'Data Summary'!CO182="Yes"),OFFSET('Sanitation Data'!$D$12,0,10*ROW('Sanitation Data'!D176)),NA())</f>
        <v>#N/A</v>
      </c>
      <c r="AA182" s="92" t="e">
        <f ca="true">+IF(AND(ISNUMBER(OFFSET('Sanitation Data'!$E$4,0,10*ROW('Sanitation Data'!E176))),'Data Summary'!CP182="Yes"),100-OFFSET('Sanitation Data'!$E$4,0,10*ROW('Sanitation Data'!E176)),NA())</f>
        <v>#N/A</v>
      </c>
      <c r="AB182" s="92" t="e">
        <f ca="true">+IF(AND(ISNUMBER(OFFSET('Sanitation Data'!$E$6,0,10*ROW('Sanitation Data'!E176))),'Data Summary'!CQ182="Yes"),OFFSET('Sanitation Data'!$E$6,0,10*ROW('Sanitation Data'!E176)),NA())</f>
        <v>#N/A</v>
      </c>
      <c r="AC182" s="92" t="e">
        <f ca="true">+IF(AND(ISNUMBER(OFFSET('Sanitation Data'!$E$10,0,10*ROW('Sanitation Data'!E176))),'Data Summary'!CR182="Yes"),OFFSET('Sanitation Data'!$E$10,0,10*ROW('Sanitation Data'!E176)),NA())</f>
        <v>#N/A</v>
      </c>
      <c r="AD182" s="92" t="e">
        <f ca="true">+IF(AND(ISNUMBER(OFFSET('Sanitation Data'!$E$11,0,10*ROW('Sanitation Data'!E176))),'Data Summary'!CS182="Yes"),OFFSET('Sanitation Data'!$E$11,0,10*ROW('Sanitation Data'!E176)),NA())</f>
        <v>#N/A</v>
      </c>
      <c r="AE182" s="92" t="e">
        <f ca="true">+IF(AND(ISNUMBER(OFFSET('Sanitation Data'!$E$12,0,10*ROW('Sanitation Data'!E176))),'Data Summary'!CT182="Yes"),OFFSET('Sanitation Data'!$E$12,0,10*ROW('Sanitation Data'!E176)),NA())</f>
        <v>#N/A</v>
      </c>
      <c r="AF182" s="92" t="e">
        <f ca="true">+IF(AND(ISNUMBER(OFFSET('Sanitation Data'!$F$4,0,10*ROW('Sanitation Data'!F176))),'Data Summary'!CU182="Yes"),100-OFFSET('Sanitation Data'!$F$4,0,10*ROW('Sanitation Data'!F176)),NA())</f>
        <v>#N/A</v>
      </c>
      <c r="AG182" s="92" t="e">
        <f ca="true">+IF(AND(ISNUMBER(OFFSET('Sanitation Data'!$F$6,0,10*ROW('Sanitation Data'!F176))),'Data Summary'!CV182="Yes"),OFFSET('Sanitation Data'!$F$6,0,10*ROW('Sanitation Data'!F176)),NA())</f>
        <v>#N/A</v>
      </c>
      <c r="AH182" s="92" t="e">
        <f ca="true">+IF(AND(ISNUMBER(OFFSET('Sanitation Data'!$F$10,0,10*ROW('Sanitation Data'!F176))),'Data Summary'!CW182="Yes"),OFFSET('Sanitation Data'!$F$10,0,10*ROW('Sanitation Data'!F176)),NA())</f>
        <v>#N/A</v>
      </c>
      <c r="AI182" s="92" t="e">
        <f ca="true">+IF(AND(ISNUMBER(OFFSET('Sanitation Data'!$F$11,0,10*ROW('Sanitation Data'!F176))),'Data Summary'!CX182="Yes"),OFFSET('Sanitation Data'!$F$11,0,10*ROW('Sanitation Data'!F176)),NA())</f>
        <v>#N/A</v>
      </c>
      <c r="AJ182" s="92" t="e">
        <f ca="true">+IF(AND(ISNUMBER(OFFSET('Sanitation Data'!$F$12,0,10*ROW('Sanitation Data'!F176))),'Data Summary'!CY182="Yes"),OFFSET('Sanitation Data'!$F$12,0,10*ROW('Sanitation Data'!F176)),NA())</f>
        <v>#N/A</v>
      </c>
      <c r="AK182" s="92" t="e">
        <f ca="true">+IF(AND(ISNUMBER(OFFSET('Sanitation Data'!$G$4,0,10*ROW('Sanitation Data'!G176))),'Data Summary'!CZ182="Yes"),100-OFFSET('Sanitation Data'!$G$4,0,10*ROW('Sanitation Data'!G176)),NA())</f>
        <v>#N/A</v>
      </c>
      <c r="AL182" s="92" t="e">
        <f ca="true">+IF(AND(ISNUMBER(OFFSET('Sanitation Data'!$G$6,0,10*ROW('Sanitation Data'!G176))),'Data Summary'!DA182="Yes"),OFFSET('Sanitation Data'!$G$6,0,10*ROW('Sanitation Data'!G176)),NA())</f>
        <v>#N/A</v>
      </c>
      <c r="AM182" s="92" t="e">
        <f ca="true">+IF(AND(ISNUMBER(OFFSET('Sanitation Data'!$G$10,0,10*ROW('Sanitation Data'!G176))),'Data Summary'!DB182="Yes"),OFFSET('Sanitation Data'!$G$10,0,10*ROW('Sanitation Data'!G176)),NA())</f>
        <v>#N/A</v>
      </c>
      <c r="AN182" s="92" t="e">
        <f ca="true">+IF(AND(ISNUMBER(OFFSET('Sanitation Data'!$G$11,0,10*ROW('Sanitation Data'!G176))),'Data Summary'!DC182="Yes"),OFFSET('Sanitation Data'!$G$11,0,10*ROW('Sanitation Data'!G176)),NA())</f>
        <v>#N/A</v>
      </c>
      <c r="AO182" s="92" t="e">
        <f ca="true">+IF(AND(ISNUMBER(OFFSET('Sanitation Data'!$G$12,0,10*ROW('Sanitation Data'!G176))),'Data Summary'!DD182="Yes"),OFFSET('Sanitation Data'!$G$12,0,10*ROW('Sanitation Data'!G176)),NA())</f>
        <v>#N/A</v>
      </c>
      <c r="AP182" s="92" t="e">
        <f ca="true">+IF(AND(ISNUMBER(OFFSET('Sanitation Data'!$H$4,0,10*ROW('Sanitation Data'!H176))),'Data Summary'!DE182="Yes"),100-OFFSET('Sanitation Data'!$H$4,0,10*ROW('Sanitation Data'!H176)),NA())</f>
        <v>#N/A</v>
      </c>
      <c r="AQ182" s="92" t="e">
        <f ca="true">+IF(AND(ISNUMBER(OFFSET('Sanitation Data'!$H$6,0,10*ROW('Sanitation Data'!H176))),'Data Summary'!DF182="Yes"),OFFSET('Sanitation Data'!$H$6,0,10*ROW('Sanitation Data'!H176)),NA())</f>
        <v>#N/A</v>
      </c>
      <c r="AR182" s="92" t="e">
        <f ca="true">+IF(AND(ISNUMBER(OFFSET('Sanitation Data'!$H$10,0,10*ROW('Sanitation Data'!H176))),'Data Summary'!DG182="Yes"),OFFSET('Sanitation Data'!$H$10,0,10*ROW('Sanitation Data'!H176)),NA())</f>
        <v>#N/A</v>
      </c>
      <c r="AS182" s="92" t="e">
        <f ca="true">+IF(AND(ISNUMBER(OFFSET('Sanitation Data'!$H$11,0,10*ROW('Sanitation Data'!H176))),'Data Summary'!DH182="Yes"),OFFSET('Sanitation Data'!$H$11,0,10*ROW('Sanitation Data'!H176)),NA())</f>
        <v>#N/A</v>
      </c>
      <c r="AT182" s="92" t="e">
        <f ca="true">+IF(AND(ISNUMBER(OFFSET('Sanitation Data'!$H$12,0,10*ROW('Sanitation Data'!H176))),'Data Summary'!DI182="Yes"),OFFSET('Sanitation Data'!$H$12,0,10*ROW('Sanitation Data'!H176)),NA())</f>
        <v>#N/A</v>
      </c>
      <c r="AU182" s="92" t="e">
        <f ca="true">+IF(AND(ISNUMBER(OFFSET('Sanitation Data'!$I$4,0,10*ROW('Sanitation Data'!I176))),'Data Summary'!DJ182="Yes"),100-OFFSET('Sanitation Data'!$I$4,0,10*ROW('Sanitation Data'!I176)),NA())</f>
        <v>#N/A</v>
      </c>
      <c r="AV182" s="92" t="e">
        <f ca="true">+IF(AND(ISNUMBER(OFFSET('Sanitation Data'!$I$6,0,10*ROW('Sanitation Data'!I176))),'Data Summary'!DK182="Yes"),OFFSET('Sanitation Data'!$I$6,0,10*ROW('Sanitation Data'!I176)),NA())</f>
        <v>#N/A</v>
      </c>
      <c r="AW182" s="92" t="e">
        <f ca="true">+IF(AND(ISNUMBER(OFFSET('Sanitation Data'!$I$10,0,10*ROW('Sanitation Data'!I176))),'Data Summary'!DL182="Yes"),OFFSET('Sanitation Data'!$I$10,0,10*ROW('Sanitation Data'!I176)),NA())</f>
        <v>#N/A</v>
      </c>
      <c r="AX182" s="92" t="e">
        <f ca="true">+IF(AND(ISNUMBER(OFFSET('Sanitation Data'!$I$11,0,10*ROW('Sanitation Data'!I176))),'Data Summary'!DM182="Yes"),OFFSET('Sanitation Data'!$I$11,0,10*ROW('Sanitation Data'!I176)),NA())</f>
        <v>#N/A</v>
      </c>
      <c r="AY182" s="92" t="e">
        <f ca="true">+IF(AND(ISNUMBER(OFFSET('Sanitation Data'!$I$12,0,10*ROW('Sanitation Data'!I176))),'Data Summary'!DN182="Yes"),OFFSET('Sanitation Data'!$I$12,0,10*ROW('Sanitation Data'!I176)),NA())</f>
        <v>#N/A</v>
      </c>
      <c r="AZ182" s="93" t="e">
        <f ca="true">+IF(AND(ISNUMBER(OFFSET('Hygiene Data'!$D$5,0,10*ROW('Hygiene Data'!D176))),'Data Summary'!DO182="Yes"),OFFSET('Hygiene Data'!$D$5,0,10*ROW('Hygiene Data'!D176)),NA())</f>
        <v>#N/A</v>
      </c>
      <c r="BA182" s="93" t="e">
        <f ca="true">+IF(AND(ISNUMBER(OFFSET('Hygiene Data'!$D$7,0,10*ROW('Hygiene Data'!D176))),'Data Summary'!DP182="Yes"),OFFSET('Hygiene Data'!$D$7,0,10*ROW('Hygiene Data'!D176)),NA())</f>
        <v>#N/A</v>
      </c>
      <c r="BB182" s="93" t="e">
        <f ca="true">+IF(AND(ISNUMBER(OFFSET('Hygiene Data'!$D$9,0,10*ROW('Hygiene Data'!D176))),'Data Summary'!DQ182="Yes"),OFFSET('Hygiene Data'!$D$9,0,10*ROW('Hygiene Data'!D176)),NA())</f>
        <v>#N/A</v>
      </c>
      <c r="BC182" s="93" t="e">
        <f ca="true">+IF(AND(ISNUMBER(OFFSET('Hygiene Data'!$E$5,0,10*ROW('Hygiene Data'!E176))),'Data Summary'!DR182="Yes"),OFFSET('Hygiene Data'!$E$5,0,10*ROW('Hygiene Data'!E176)),NA())</f>
        <v>#N/A</v>
      </c>
      <c r="BD182" s="93" t="e">
        <f ca="true">+IF(AND(ISNUMBER(OFFSET('Hygiene Data'!$E$7,0,10*ROW('Hygiene Data'!E176))),'Data Summary'!DS182="Yes"),OFFSET('Hygiene Data'!$E$7,0,10*ROW('Hygiene Data'!E176)),NA())</f>
        <v>#N/A</v>
      </c>
      <c r="BE182" s="93" t="e">
        <f ca="true">+IF(AND(ISNUMBER(OFFSET('Hygiene Data'!$E$9,0,10*ROW('Hygiene Data'!E176))),'Data Summary'!DT182="Yes"),OFFSET('Hygiene Data'!$E$9,0,10*ROW('Hygiene Data'!E176)),NA())</f>
        <v>#N/A</v>
      </c>
      <c r="BF182" s="93" t="e">
        <f ca="true">+IF(AND(ISNUMBER(OFFSET('Hygiene Data'!$F$5,0,10*ROW('Hygiene Data'!F176))),'Data Summary'!DU182="Yes"),OFFSET('Hygiene Data'!$F$5,0,10*ROW('Hygiene Data'!F176)),NA())</f>
        <v>#N/A</v>
      </c>
      <c r="BG182" s="93" t="e">
        <f ca="true">+IF(AND(ISNUMBER(OFFSET('Hygiene Data'!$F$7,0,10*ROW('Hygiene Data'!F176))),'Data Summary'!DV182="Yes"),OFFSET('Hygiene Data'!$F$7,0,10*ROW('Hygiene Data'!F176)),NA())</f>
        <v>#N/A</v>
      </c>
      <c r="BH182" s="93" t="e">
        <f ca="true">+IF(AND(ISNUMBER(OFFSET('Hygiene Data'!$F$9,0,10*ROW('Hygiene Data'!F176))),'Data Summary'!DW182="Yes"),OFFSET('Hygiene Data'!$F$9,0,10*ROW('Hygiene Data'!F176)),NA())</f>
        <v>#N/A</v>
      </c>
      <c r="BI182" s="93" t="e">
        <f ca="true">+IF(AND(ISNUMBER(OFFSET('Hygiene Data'!$G$5,0,10*ROW('Hygiene Data'!G176))),'Data Summary'!DX182="Yes"),OFFSET('Hygiene Data'!$G$5,0,10*ROW('Hygiene Data'!G176)),NA())</f>
        <v>#N/A</v>
      </c>
      <c r="BJ182" s="93" t="e">
        <f ca="true">+IF(AND(ISNUMBER(OFFSET('Hygiene Data'!$G$7,0,10*ROW('Hygiene Data'!G176))),'Data Summary'!DY182="Yes"),OFFSET('Hygiene Data'!$G$7,0,10*ROW('Hygiene Data'!G176)),NA())</f>
        <v>#N/A</v>
      </c>
      <c r="BK182" s="93" t="e">
        <f ca="true">+IF(AND(ISNUMBER(OFFSET('Hygiene Data'!$G$9,0,10*ROW('Hygiene Data'!G176))),'Data Summary'!DZ182="Yes"),OFFSET('Hygiene Data'!$G$9,0,10*ROW('Hygiene Data'!G176)),NA())</f>
        <v>#N/A</v>
      </c>
      <c r="BL182" s="93" t="e">
        <f ca="true">+IF(AND(ISNUMBER(OFFSET('Hygiene Data'!$H$5,0,10*ROW('Hygiene Data'!H176))),'Data Summary'!EA182="Yes"),OFFSET('Hygiene Data'!$H$5,0,10*ROW('Hygiene Data'!H176)),NA())</f>
        <v>#N/A</v>
      </c>
      <c r="BM182" s="93" t="e">
        <f ca="true">+IF(AND(ISNUMBER(OFFSET('Hygiene Data'!$H$7,0,10*ROW('Hygiene Data'!H176))),'Data Summary'!EB182="Yes"),OFFSET('Hygiene Data'!$H$7,0,10*ROW('Hygiene Data'!H176)),NA())</f>
        <v>#N/A</v>
      </c>
      <c r="BN182" s="93" t="e">
        <f ca="true">+IF(AND(ISNUMBER(OFFSET('Hygiene Data'!$H$9,0,10*ROW('Hygiene Data'!H176))),'Data Summary'!EC182="Yes"),OFFSET('Hygiene Data'!$H$9,0,10*ROW('Hygiene Data'!H176)),NA())</f>
        <v>#N/A</v>
      </c>
      <c r="BO182" s="93" t="e">
        <f ca="true">+IF(AND(ISNUMBER(OFFSET('Hygiene Data'!$I$5,0,10*ROW('Hygiene Data'!I176))),'Data Summary'!ED182="Yes"),OFFSET('Hygiene Data'!$I$5,0,10*ROW('Hygiene Data'!I176)),NA())</f>
        <v>#N/A</v>
      </c>
      <c r="BP182" s="93" t="e">
        <f ca="true">+IF(AND(ISNUMBER(OFFSET('Hygiene Data'!$I$7,0,10*ROW('Hygiene Data'!I176))),'Data Summary'!EE182="Yes"),OFFSET('Hygiene Data'!$I$7,0,10*ROW('Hygiene Data'!I176)),NA())</f>
        <v>#N/A</v>
      </c>
      <c r="BQ182" s="93" t="e">
        <f ca="true">+IF(AND(ISNUMBER(OFFSET('Hygiene Data'!$I$9,0,10*ROW('Hygiene Data'!I176))),'Data Summary'!EF182="Yes"),OFFSET('Hygiene Data'!$I$9,0,10*ROW('Hygiene Data'!I176)),NA())</f>
        <v>#N/A</v>
      </c>
    </row>
    <row xmlns:x14ac="http://schemas.microsoft.com/office/spreadsheetml/2009/9/ac" r="183" x14ac:dyDescent="0.2">
      <c r="A183" s="325" t="e">
        <f ca="true">+RIGHT('Data Summary'!A183,LEN('Data Summary'!A183)-9)</f>
        <v>#VALUE!</v>
      </c>
      <c r="B183" s="35" t="str">
        <f ca="true">+IF(ISTEXT('Data Summary'!B183),'Data Summary'!B183,"")</f>
        <v/>
      </c>
      <c r="C183" s="324" t="e">
        <f ca="true">+VALUE('Data Summary'!C183)</f>
        <v>#VALUE!</v>
      </c>
      <c r="D183" s="91" t="e">
        <f ca="true">+IF(AND(ISNUMBER(OFFSET('Water Data'!$D$4,0,10*ROW('Water Data'!D177))),'Data Summary'!BS183="Yes"),100-OFFSET('Water Data'!$D$4,0,10*ROW('Water Data'!D177)),NA())</f>
        <v>#N/A</v>
      </c>
      <c r="E183" s="91" t="e">
        <f ca="true">+IF(AND(ISNUMBER(OFFSET('Water Data'!$D$6,0,10*ROW('Water Data'!D177))),'Data Summary'!BT183="Yes"),OFFSET('Water Data'!$D$6,0,10*ROW('Water Data'!D177)),NA())</f>
        <v>#N/A</v>
      </c>
      <c r="F183" s="91" t="e">
        <f ca="true">+IF(AND(ISNUMBER(OFFSET('Water Data'!$D$9,0,10*ROW('Water Data'!D177))),'Data Summary'!BU183="Yes"),OFFSET('Water Data'!$D$9,0,10*ROW('Water Data'!D177)),NA())</f>
        <v>#N/A</v>
      </c>
      <c r="G183" s="91" t="e">
        <f ca="true">+IF(AND(ISNUMBER(OFFSET('Water Data'!$E$4,0,10*ROW('Water Data'!E177))),'Data Summary'!BV183="Yes"),100-OFFSET('Water Data'!$E$4,0,10*ROW('Water Data'!E177)),NA())</f>
        <v>#N/A</v>
      </c>
      <c r="H183" s="91" t="e">
        <f ca="true">+IF(AND(ISNUMBER(OFFSET('Water Data'!$E$6,0,10*ROW('Water Data'!E177))),'Data Summary'!BW183="Yes"),OFFSET('Water Data'!$E$6,0,10*ROW('Water Data'!E177)),NA())</f>
        <v>#N/A</v>
      </c>
      <c r="I183" s="91" t="e">
        <f ca="true">+IF(AND(ISNUMBER(OFFSET('Water Data'!$E$9,0,10*ROW('Water Data'!E177))),'Data Summary'!BX183="Yes"),OFFSET('Water Data'!$E$9,0,10*ROW('Water Data'!E177)),NA())</f>
        <v>#N/A</v>
      </c>
      <c r="J183" s="91" t="e">
        <f ca="true">+IF(AND(ISNUMBER(OFFSET('Water Data'!$F$4,0,10*ROW('Water Data'!F177))),'Data Summary'!BY183="Yes"),100-OFFSET('Water Data'!$F$4,0,10*ROW('Water Data'!F177)),NA())</f>
        <v>#N/A</v>
      </c>
      <c r="K183" s="91" t="e">
        <f ca="true">+IF(AND(ISNUMBER(OFFSET('Water Data'!$F$6,0,10*ROW('Water Data'!F177))),'Data Summary'!BZ183="Yes"),OFFSET('Water Data'!$F$6,0,10*ROW('Water Data'!F177)),NA())</f>
        <v>#N/A</v>
      </c>
      <c r="L183" s="91" t="e">
        <f ca="true">+IF(AND(ISNUMBER(OFFSET('Water Data'!$F$9,0,10*ROW('Water Data'!F177))),'Data Summary'!CA183="Yes"),OFFSET('Water Data'!$F$9,0,10*ROW('Water Data'!F177)),NA())</f>
        <v>#N/A</v>
      </c>
      <c r="M183" s="91" t="e">
        <f ca="true">+IF(AND(ISNUMBER(OFFSET('Water Data'!$G$4,0,10*ROW('Water Data'!G177))),'Data Summary'!CB183="Yes"),100-OFFSET('Water Data'!$G$4,0,10*ROW('Water Data'!G177)),NA())</f>
        <v>#N/A</v>
      </c>
      <c r="N183" s="91" t="e">
        <f ca="true">+IF(AND(ISNUMBER(OFFSET('Water Data'!$G$6,0,10*ROW('Water Data'!G177))),'Data Summary'!CC183="Yes"),OFFSET('Water Data'!$G$6,0,10*ROW('Water Data'!G177)),NA())</f>
        <v>#N/A</v>
      </c>
      <c r="O183" s="91" t="e">
        <f ca="true">+IF(AND(ISNUMBER(OFFSET('Water Data'!$G$9,0,10*ROW('Water Data'!G177))),'Data Summary'!CD183="Yes"),OFFSET('Water Data'!$G$9,0,10*ROW('Water Data'!G177)),NA())</f>
        <v>#N/A</v>
      </c>
      <c r="P183" s="91" t="e">
        <f ca="true">+IF(AND(ISNUMBER(OFFSET('Water Data'!$H$4,0,10*ROW('Water Data'!H177))),'Data Summary'!CE183="Yes"),100-OFFSET('Water Data'!$H$4,0,10*ROW('Water Data'!H177)),NA())</f>
        <v>#N/A</v>
      </c>
      <c r="Q183" s="91" t="e">
        <f ca="true">+IF(AND(ISNUMBER(OFFSET('Water Data'!$H$6,0,10*ROW('Water Data'!H177))),'Data Summary'!CF183="Yes"),OFFSET('Water Data'!$H$6,0,10*ROW('Water Data'!H177)),NA())</f>
        <v>#N/A</v>
      </c>
      <c r="R183" s="91" t="e">
        <f ca="true">+IF(AND(ISNUMBER(OFFSET('Water Data'!$H$9,0,10*ROW('Water Data'!H177))),'Data Summary'!CG183="Yes"),OFFSET('Water Data'!$H$9,0,10*ROW('Water Data'!H177)),NA())</f>
        <v>#N/A</v>
      </c>
      <c r="S183" s="91" t="e">
        <f ca="true">+IF(AND(ISNUMBER(OFFSET('Water Data'!$I$4,0,10*ROW('Water Data'!I177))),'Data Summary'!CH183="Yes"),100-OFFSET('Water Data'!$I$4,0,10*ROW('Water Data'!I177)),NA())</f>
        <v>#N/A</v>
      </c>
      <c r="T183" s="91" t="e">
        <f ca="true">+IF(AND(ISNUMBER(OFFSET('Water Data'!$I$6,0,10*ROW('Water Data'!I177))),'Data Summary'!CI183="Yes"),OFFSET('Water Data'!$I$6,0,10*ROW('Water Data'!I177)),NA())</f>
        <v>#N/A</v>
      </c>
      <c r="U183" s="91" t="e">
        <f ca="true">+IF(AND(ISNUMBER(OFFSET('Water Data'!$I$9,0,10*ROW('Water Data'!I177))),'Data Summary'!CJ183="Yes"),OFFSET('Water Data'!$I$9,0,10*ROW('Water Data'!I177)),NA())</f>
        <v>#N/A</v>
      </c>
      <c r="V183" s="92" t="e">
        <f ca="true">+IF(AND(ISNUMBER(OFFSET('Sanitation Data'!$D$4,0,10*ROW('Sanitation Data'!D177))),'Data Summary'!CK183="Yes"),100-OFFSET('Sanitation Data'!$D$4,0,10*ROW('Sanitation Data'!D177)),NA())</f>
        <v>#N/A</v>
      </c>
      <c r="W183" s="92" t="e">
        <f ca="true">+IF(AND(ISNUMBER(OFFSET('Sanitation Data'!$D$6,0,10*ROW('Sanitation Data'!D177))),'Data Summary'!CL183="Yes"),OFFSET('Sanitation Data'!$D$6,0,10*ROW('Sanitation Data'!D177)),NA())</f>
        <v>#N/A</v>
      </c>
      <c r="X183" s="92" t="e">
        <f ca="true">+IF(AND(ISNUMBER(OFFSET('Sanitation Data'!$D$10,0,10*ROW('Sanitation Data'!D177))),'Data Summary'!CM183="Yes"),OFFSET('Sanitation Data'!$D$10,0,10*ROW('Sanitation Data'!D177)),NA())</f>
        <v>#N/A</v>
      </c>
      <c r="Y183" s="92" t="e">
        <f ca="true">+IF(AND(ISNUMBER(OFFSET('Sanitation Data'!$D$11,0,10*ROW('Sanitation Data'!D177))),'Data Summary'!CN183="Yes"),OFFSET('Sanitation Data'!$D$11,0,10*ROW('Sanitation Data'!D177)),NA())</f>
        <v>#N/A</v>
      </c>
      <c r="Z183" s="92" t="e">
        <f ca="true">+IF(AND(ISNUMBER(OFFSET('Sanitation Data'!$D$12,0,10*ROW('Sanitation Data'!D177))),'Data Summary'!CO183="Yes"),OFFSET('Sanitation Data'!$D$12,0,10*ROW('Sanitation Data'!D177)),NA())</f>
        <v>#N/A</v>
      </c>
      <c r="AA183" s="92" t="e">
        <f ca="true">+IF(AND(ISNUMBER(OFFSET('Sanitation Data'!$E$4,0,10*ROW('Sanitation Data'!E177))),'Data Summary'!CP183="Yes"),100-OFFSET('Sanitation Data'!$E$4,0,10*ROW('Sanitation Data'!E177)),NA())</f>
        <v>#N/A</v>
      </c>
      <c r="AB183" s="92" t="e">
        <f ca="true">+IF(AND(ISNUMBER(OFFSET('Sanitation Data'!$E$6,0,10*ROW('Sanitation Data'!E177))),'Data Summary'!CQ183="Yes"),OFFSET('Sanitation Data'!$E$6,0,10*ROW('Sanitation Data'!E177)),NA())</f>
        <v>#N/A</v>
      </c>
      <c r="AC183" s="92" t="e">
        <f ca="true">+IF(AND(ISNUMBER(OFFSET('Sanitation Data'!$E$10,0,10*ROW('Sanitation Data'!E177))),'Data Summary'!CR183="Yes"),OFFSET('Sanitation Data'!$E$10,0,10*ROW('Sanitation Data'!E177)),NA())</f>
        <v>#N/A</v>
      </c>
      <c r="AD183" s="92" t="e">
        <f ca="true">+IF(AND(ISNUMBER(OFFSET('Sanitation Data'!$E$11,0,10*ROW('Sanitation Data'!E177))),'Data Summary'!CS183="Yes"),OFFSET('Sanitation Data'!$E$11,0,10*ROW('Sanitation Data'!E177)),NA())</f>
        <v>#N/A</v>
      </c>
      <c r="AE183" s="92" t="e">
        <f ca="true">+IF(AND(ISNUMBER(OFFSET('Sanitation Data'!$E$12,0,10*ROW('Sanitation Data'!E177))),'Data Summary'!CT183="Yes"),OFFSET('Sanitation Data'!$E$12,0,10*ROW('Sanitation Data'!E177)),NA())</f>
        <v>#N/A</v>
      </c>
      <c r="AF183" s="92" t="e">
        <f ca="true">+IF(AND(ISNUMBER(OFFSET('Sanitation Data'!$F$4,0,10*ROW('Sanitation Data'!F177))),'Data Summary'!CU183="Yes"),100-OFFSET('Sanitation Data'!$F$4,0,10*ROW('Sanitation Data'!F177)),NA())</f>
        <v>#N/A</v>
      </c>
      <c r="AG183" s="92" t="e">
        <f ca="true">+IF(AND(ISNUMBER(OFFSET('Sanitation Data'!$F$6,0,10*ROW('Sanitation Data'!F177))),'Data Summary'!CV183="Yes"),OFFSET('Sanitation Data'!$F$6,0,10*ROW('Sanitation Data'!F177)),NA())</f>
        <v>#N/A</v>
      </c>
      <c r="AH183" s="92" t="e">
        <f ca="true">+IF(AND(ISNUMBER(OFFSET('Sanitation Data'!$F$10,0,10*ROW('Sanitation Data'!F177))),'Data Summary'!CW183="Yes"),OFFSET('Sanitation Data'!$F$10,0,10*ROW('Sanitation Data'!F177)),NA())</f>
        <v>#N/A</v>
      </c>
      <c r="AI183" s="92" t="e">
        <f ca="true">+IF(AND(ISNUMBER(OFFSET('Sanitation Data'!$F$11,0,10*ROW('Sanitation Data'!F177))),'Data Summary'!CX183="Yes"),OFFSET('Sanitation Data'!$F$11,0,10*ROW('Sanitation Data'!F177)),NA())</f>
        <v>#N/A</v>
      </c>
      <c r="AJ183" s="92" t="e">
        <f ca="true">+IF(AND(ISNUMBER(OFFSET('Sanitation Data'!$F$12,0,10*ROW('Sanitation Data'!F177))),'Data Summary'!CY183="Yes"),OFFSET('Sanitation Data'!$F$12,0,10*ROW('Sanitation Data'!F177)),NA())</f>
        <v>#N/A</v>
      </c>
      <c r="AK183" s="92" t="e">
        <f ca="true">+IF(AND(ISNUMBER(OFFSET('Sanitation Data'!$G$4,0,10*ROW('Sanitation Data'!G177))),'Data Summary'!CZ183="Yes"),100-OFFSET('Sanitation Data'!$G$4,0,10*ROW('Sanitation Data'!G177)),NA())</f>
        <v>#N/A</v>
      </c>
      <c r="AL183" s="92" t="e">
        <f ca="true">+IF(AND(ISNUMBER(OFFSET('Sanitation Data'!$G$6,0,10*ROW('Sanitation Data'!G177))),'Data Summary'!DA183="Yes"),OFFSET('Sanitation Data'!$G$6,0,10*ROW('Sanitation Data'!G177)),NA())</f>
        <v>#N/A</v>
      </c>
      <c r="AM183" s="92" t="e">
        <f ca="true">+IF(AND(ISNUMBER(OFFSET('Sanitation Data'!$G$10,0,10*ROW('Sanitation Data'!G177))),'Data Summary'!DB183="Yes"),OFFSET('Sanitation Data'!$G$10,0,10*ROW('Sanitation Data'!G177)),NA())</f>
        <v>#N/A</v>
      </c>
      <c r="AN183" s="92" t="e">
        <f ca="true">+IF(AND(ISNUMBER(OFFSET('Sanitation Data'!$G$11,0,10*ROW('Sanitation Data'!G177))),'Data Summary'!DC183="Yes"),OFFSET('Sanitation Data'!$G$11,0,10*ROW('Sanitation Data'!G177)),NA())</f>
        <v>#N/A</v>
      </c>
      <c r="AO183" s="92" t="e">
        <f ca="true">+IF(AND(ISNUMBER(OFFSET('Sanitation Data'!$G$12,0,10*ROW('Sanitation Data'!G177))),'Data Summary'!DD183="Yes"),OFFSET('Sanitation Data'!$G$12,0,10*ROW('Sanitation Data'!G177)),NA())</f>
        <v>#N/A</v>
      </c>
      <c r="AP183" s="92" t="e">
        <f ca="true">+IF(AND(ISNUMBER(OFFSET('Sanitation Data'!$H$4,0,10*ROW('Sanitation Data'!H177))),'Data Summary'!DE183="Yes"),100-OFFSET('Sanitation Data'!$H$4,0,10*ROW('Sanitation Data'!H177)),NA())</f>
        <v>#N/A</v>
      </c>
      <c r="AQ183" s="92" t="e">
        <f ca="true">+IF(AND(ISNUMBER(OFFSET('Sanitation Data'!$H$6,0,10*ROW('Sanitation Data'!H177))),'Data Summary'!DF183="Yes"),OFFSET('Sanitation Data'!$H$6,0,10*ROW('Sanitation Data'!H177)),NA())</f>
        <v>#N/A</v>
      </c>
      <c r="AR183" s="92" t="e">
        <f ca="true">+IF(AND(ISNUMBER(OFFSET('Sanitation Data'!$H$10,0,10*ROW('Sanitation Data'!H177))),'Data Summary'!DG183="Yes"),OFFSET('Sanitation Data'!$H$10,0,10*ROW('Sanitation Data'!H177)),NA())</f>
        <v>#N/A</v>
      </c>
      <c r="AS183" s="92" t="e">
        <f ca="true">+IF(AND(ISNUMBER(OFFSET('Sanitation Data'!$H$11,0,10*ROW('Sanitation Data'!H177))),'Data Summary'!DH183="Yes"),OFFSET('Sanitation Data'!$H$11,0,10*ROW('Sanitation Data'!H177)),NA())</f>
        <v>#N/A</v>
      </c>
      <c r="AT183" s="92" t="e">
        <f ca="true">+IF(AND(ISNUMBER(OFFSET('Sanitation Data'!$H$12,0,10*ROW('Sanitation Data'!H177))),'Data Summary'!DI183="Yes"),OFFSET('Sanitation Data'!$H$12,0,10*ROW('Sanitation Data'!H177)),NA())</f>
        <v>#N/A</v>
      </c>
      <c r="AU183" s="92" t="e">
        <f ca="true">+IF(AND(ISNUMBER(OFFSET('Sanitation Data'!$I$4,0,10*ROW('Sanitation Data'!I177))),'Data Summary'!DJ183="Yes"),100-OFFSET('Sanitation Data'!$I$4,0,10*ROW('Sanitation Data'!I177)),NA())</f>
        <v>#N/A</v>
      </c>
      <c r="AV183" s="92" t="e">
        <f ca="true">+IF(AND(ISNUMBER(OFFSET('Sanitation Data'!$I$6,0,10*ROW('Sanitation Data'!I177))),'Data Summary'!DK183="Yes"),OFFSET('Sanitation Data'!$I$6,0,10*ROW('Sanitation Data'!I177)),NA())</f>
        <v>#N/A</v>
      </c>
      <c r="AW183" s="92" t="e">
        <f ca="true">+IF(AND(ISNUMBER(OFFSET('Sanitation Data'!$I$10,0,10*ROW('Sanitation Data'!I177))),'Data Summary'!DL183="Yes"),OFFSET('Sanitation Data'!$I$10,0,10*ROW('Sanitation Data'!I177)),NA())</f>
        <v>#N/A</v>
      </c>
      <c r="AX183" s="92" t="e">
        <f ca="true">+IF(AND(ISNUMBER(OFFSET('Sanitation Data'!$I$11,0,10*ROW('Sanitation Data'!I177))),'Data Summary'!DM183="Yes"),OFFSET('Sanitation Data'!$I$11,0,10*ROW('Sanitation Data'!I177)),NA())</f>
        <v>#N/A</v>
      </c>
      <c r="AY183" s="92" t="e">
        <f ca="true">+IF(AND(ISNUMBER(OFFSET('Sanitation Data'!$I$12,0,10*ROW('Sanitation Data'!I177))),'Data Summary'!DN183="Yes"),OFFSET('Sanitation Data'!$I$12,0,10*ROW('Sanitation Data'!I177)),NA())</f>
        <v>#N/A</v>
      </c>
      <c r="AZ183" s="93" t="e">
        <f ca="true">+IF(AND(ISNUMBER(OFFSET('Hygiene Data'!$D$5,0,10*ROW('Hygiene Data'!D177))),'Data Summary'!DO183="Yes"),OFFSET('Hygiene Data'!$D$5,0,10*ROW('Hygiene Data'!D177)),NA())</f>
        <v>#N/A</v>
      </c>
      <c r="BA183" s="93" t="e">
        <f ca="true">+IF(AND(ISNUMBER(OFFSET('Hygiene Data'!$D$7,0,10*ROW('Hygiene Data'!D177))),'Data Summary'!DP183="Yes"),OFFSET('Hygiene Data'!$D$7,0,10*ROW('Hygiene Data'!D177)),NA())</f>
        <v>#N/A</v>
      </c>
      <c r="BB183" s="93" t="e">
        <f ca="true">+IF(AND(ISNUMBER(OFFSET('Hygiene Data'!$D$9,0,10*ROW('Hygiene Data'!D177))),'Data Summary'!DQ183="Yes"),OFFSET('Hygiene Data'!$D$9,0,10*ROW('Hygiene Data'!D177)),NA())</f>
        <v>#N/A</v>
      </c>
      <c r="BC183" s="93" t="e">
        <f ca="true">+IF(AND(ISNUMBER(OFFSET('Hygiene Data'!$E$5,0,10*ROW('Hygiene Data'!E177))),'Data Summary'!DR183="Yes"),OFFSET('Hygiene Data'!$E$5,0,10*ROW('Hygiene Data'!E177)),NA())</f>
        <v>#N/A</v>
      </c>
      <c r="BD183" s="93" t="e">
        <f ca="true">+IF(AND(ISNUMBER(OFFSET('Hygiene Data'!$E$7,0,10*ROW('Hygiene Data'!E177))),'Data Summary'!DS183="Yes"),OFFSET('Hygiene Data'!$E$7,0,10*ROW('Hygiene Data'!E177)),NA())</f>
        <v>#N/A</v>
      </c>
      <c r="BE183" s="93" t="e">
        <f ca="true">+IF(AND(ISNUMBER(OFFSET('Hygiene Data'!$E$9,0,10*ROW('Hygiene Data'!E177))),'Data Summary'!DT183="Yes"),OFFSET('Hygiene Data'!$E$9,0,10*ROW('Hygiene Data'!E177)),NA())</f>
        <v>#N/A</v>
      </c>
      <c r="BF183" s="93" t="e">
        <f ca="true">+IF(AND(ISNUMBER(OFFSET('Hygiene Data'!$F$5,0,10*ROW('Hygiene Data'!F177))),'Data Summary'!DU183="Yes"),OFFSET('Hygiene Data'!$F$5,0,10*ROW('Hygiene Data'!F177)),NA())</f>
        <v>#N/A</v>
      </c>
      <c r="BG183" s="93" t="e">
        <f ca="true">+IF(AND(ISNUMBER(OFFSET('Hygiene Data'!$F$7,0,10*ROW('Hygiene Data'!F177))),'Data Summary'!DV183="Yes"),OFFSET('Hygiene Data'!$F$7,0,10*ROW('Hygiene Data'!F177)),NA())</f>
        <v>#N/A</v>
      </c>
      <c r="BH183" s="93" t="e">
        <f ca="true">+IF(AND(ISNUMBER(OFFSET('Hygiene Data'!$F$9,0,10*ROW('Hygiene Data'!F177))),'Data Summary'!DW183="Yes"),OFFSET('Hygiene Data'!$F$9,0,10*ROW('Hygiene Data'!F177)),NA())</f>
        <v>#N/A</v>
      </c>
      <c r="BI183" s="93" t="e">
        <f ca="true">+IF(AND(ISNUMBER(OFFSET('Hygiene Data'!$G$5,0,10*ROW('Hygiene Data'!G177))),'Data Summary'!DX183="Yes"),OFFSET('Hygiene Data'!$G$5,0,10*ROW('Hygiene Data'!G177)),NA())</f>
        <v>#N/A</v>
      </c>
      <c r="BJ183" s="93" t="e">
        <f ca="true">+IF(AND(ISNUMBER(OFFSET('Hygiene Data'!$G$7,0,10*ROW('Hygiene Data'!G177))),'Data Summary'!DY183="Yes"),OFFSET('Hygiene Data'!$G$7,0,10*ROW('Hygiene Data'!G177)),NA())</f>
        <v>#N/A</v>
      </c>
      <c r="BK183" s="93" t="e">
        <f ca="true">+IF(AND(ISNUMBER(OFFSET('Hygiene Data'!$G$9,0,10*ROW('Hygiene Data'!G177))),'Data Summary'!DZ183="Yes"),OFFSET('Hygiene Data'!$G$9,0,10*ROW('Hygiene Data'!G177)),NA())</f>
        <v>#N/A</v>
      </c>
      <c r="BL183" s="93" t="e">
        <f ca="true">+IF(AND(ISNUMBER(OFFSET('Hygiene Data'!$H$5,0,10*ROW('Hygiene Data'!H177))),'Data Summary'!EA183="Yes"),OFFSET('Hygiene Data'!$H$5,0,10*ROW('Hygiene Data'!H177)),NA())</f>
        <v>#N/A</v>
      </c>
      <c r="BM183" s="93" t="e">
        <f ca="true">+IF(AND(ISNUMBER(OFFSET('Hygiene Data'!$H$7,0,10*ROW('Hygiene Data'!H177))),'Data Summary'!EB183="Yes"),OFFSET('Hygiene Data'!$H$7,0,10*ROW('Hygiene Data'!H177)),NA())</f>
        <v>#N/A</v>
      </c>
      <c r="BN183" s="93" t="e">
        <f ca="true">+IF(AND(ISNUMBER(OFFSET('Hygiene Data'!$H$9,0,10*ROW('Hygiene Data'!H177))),'Data Summary'!EC183="Yes"),OFFSET('Hygiene Data'!$H$9,0,10*ROW('Hygiene Data'!H177)),NA())</f>
        <v>#N/A</v>
      </c>
      <c r="BO183" s="93" t="e">
        <f ca="true">+IF(AND(ISNUMBER(OFFSET('Hygiene Data'!$I$5,0,10*ROW('Hygiene Data'!I177))),'Data Summary'!ED183="Yes"),OFFSET('Hygiene Data'!$I$5,0,10*ROW('Hygiene Data'!I177)),NA())</f>
        <v>#N/A</v>
      </c>
      <c r="BP183" s="93" t="e">
        <f ca="true">+IF(AND(ISNUMBER(OFFSET('Hygiene Data'!$I$7,0,10*ROW('Hygiene Data'!I177))),'Data Summary'!EE183="Yes"),OFFSET('Hygiene Data'!$I$7,0,10*ROW('Hygiene Data'!I177)),NA())</f>
        <v>#N/A</v>
      </c>
      <c r="BQ183" s="93" t="e">
        <f ca="true">+IF(AND(ISNUMBER(OFFSET('Hygiene Data'!$I$9,0,10*ROW('Hygiene Data'!I177))),'Data Summary'!EF183="Yes"),OFFSET('Hygiene Data'!$I$9,0,10*ROW('Hygiene Data'!I177)),NA())</f>
        <v>#N/A</v>
      </c>
    </row>
    <row xmlns:x14ac="http://schemas.microsoft.com/office/spreadsheetml/2009/9/ac" r="184" x14ac:dyDescent="0.2">
      <c r="A184" s="325" t="e">
        <f ca="true">+RIGHT('Data Summary'!A184,LEN('Data Summary'!A184)-9)</f>
        <v>#VALUE!</v>
      </c>
      <c r="B184" s="35" t="str">
        <f ca="true">+IF(ISTEXT('Data Summary'!B184),'Data Summary'!B184,"")</f>
        <v/>
      </c>
      <c r="C184" s="324" t="e">
        <f ca="true">+VALUE('Data Summary'!C184)</f>
        <v>#VALUE!</v>
      </c>
      <c r="D184" s="91" t="e">
        <f ca="true">+IF(AND(ISNUMBER(OFFSET('Water Data'!$D$4,0,10*ROW('Water Data'!D178))),'Data Summary'!BS184="Yes"),100-OFFSET('Water Data'!$D$4,0,10*ROW('Water Data'!D178)),NA())</f>
        <v>#N/A</v>
      </c>
      <c r="E184" s="91" t="e">
        <f ca="true">+IF(AND(ISNUMBER(OFFSET('Water Data'!$D$6,0,10*ROW('Water Data'!D178))),'Data Summary'!BT184="Yes"),OFFSET('Water Data'!$D$6,0,10*ROW('Water Data'!D178)),NA())</f>
        <v>#N/A</v>
      </c>
      <c r="F184" s="91" t="e">
        <f ca="true">+IF(AND(ISNUMBER(OFFSET('Water Data'!$D$9,0,10*ROW('Water Data'!D178))),'Data Summary'!BU184="Yes"),OFFSET('Water Data'!$D$9,0,10*ROW('Water Data'!D178)),NA())</f>
        <v>#N/A</v>
      </c>
      <c r="G184" s="91" t="e">
        <f ca="true">+IF(AND(ISNUMBER(OFFSET('Water Data'!$E$4,0,10*ROW('Water Data'!E178))),'Data Summary'!BV184="Yes"),100-OFFSET('Water Data'!$E$4,0,10*ROW('Water Data'!E178)),NA())</f>
        <v>#N/A</v>
      </c>
      <c r="H184" s="91" t="e">
        <f ca="true">+IF(AND(ISNUMBER(OFFSET('Water Data'!$E$6,0,10*ROW('Water Data'!E178))),'Data Summary'!BW184="Yes"),OFFSET('Water Data'!$E$6,0,10*ROW('Water Data'!E178)),NA())</f>
        <v>#N/A</v>
      </c>
      <c r="I184" s="91" t="e">
        <f ca="true">+IF(AND(ISNUMBER(OFFSET('Water Data'!$E$9,0,10*ROW('Water Data'!E178))),'Data Summary'!BX184="Yes"),OFFSET('Water Data'!$E$9,0,10*ROW('Water Data'!E178)),NA())</f>
        <v>#N/A</v>
      </c>
      <c r="J184" s="91" t="e">
        <f ca="true">+IF(AND(ISNUMBER(OFFSET('Water Data'!$F$4,0,10*ROW('Water Data'!F178))),'Data Summary'!BY184="Yes"),100-OFFSET('Water Data'!$F$4,0,10*ROW('Water Data'!F178)),NA())</f>
        <v>#N/A</v>
      </c>
      <c r="K184" s="91" t="e">
        <f ca="true">+IF(AND(ISNUMBER(OFFSET('Water Data'!$F$6,0,10*ROW('Water Data'!F178))),'Data Summary'!BZ184="Yes"),OFFSET('Water Data'!$F$6,0,10*ROW('Water Data'!F178)),NA())</f>
        <v>#N/A</v>
      </c>
      <c r="L184" s="91" t="e">
        <f ca="true">+IF(AND(ISNUMBER(OFFSET('Water Data'!$F$9,0,10*ROW('Water Data'!F178))),'Data Summary'!CA184="Yes"),OFFSET('Water Data'!$F$9,0,10*ROW('Water Data'!F178)),NA())</f>
        <v>#N/A</v>
      </c>
      <c r="M184" s="91" t="e">
        <f ca="true">+IF(AND(ISNUMBER(OFFSET('Water Data'!$G$4,0,10*ROW('Water Data'!G178))),'Data Summary'!CB184="Yes"),100-OFFSET('Water Data'!$G$4,0,10*ROW('Water Data'!G178)),NA())</f>
        <v>#N/A</v>
      </c>
      <c r="N184" s="91" t="e">
        <f ca="true">+IF(AND(ISNUMBER(OFFSET('Water Data'!$G$6,0,10*ROW('Water Data'!G178))),'Data Summary'!CC184="Yes"),OFFSET('Water Data'!$G$6,0,10*ROW('Water Data'!G178)),NA())</f>
        <v>#N/A</v>
      </c>
      <c r="O184" s="91" t="e">
        <f ca="true">+IF(AND(ISNUMBER(OFFSET('Water Data'!$G$9,0,10*ROW('Water Data'!G178))),'Data Summary'!CD184="Yes"),OFFSET('Water Data'!$G$9,0,10*ROW('Water Data'!G178)),NA())</f>
        <v>#N/A</v>
      </c>
      <c r="P184" s="91" t="e">
        <f ca="true">+IF(AND(ISNUMBER(OFFSET('Water Data'!$H$4,0,10*ROW('Water Data'!H178))),'Data Summary'!CE184="Yes"),100-OFFSET('Water Data'!$H$4,0,10*ROW('Water Data'!H178)),NA())</f>
        <v>#N/A</v>
      </c>
      <c r="Q184" s="91" t="e">
        <f ca="true">+IF(AND(ISNUMBER(OFFSET('Water Data'!$H$6,0,10*ROW('Water Data'!H178))),'Data Summary'!CF184="Yes"),OFFSET('Water Data'!$H$6,0,10*ROW('Water Data'!H178)),NA())</f>
        <v>#N/A</v>
      </c>
      <c r="R184" s="91" t="e">
        <f ca="true">+IF(AND(ISNUMBER(OFFSET('Water Data'!$H$9,0,10*ROW('Water Data'!H178))),'Data Summary'!CG184="Yes"),OFFSET('Water Data'!$H$9,0,10*ROW('Water Data'!H178)),NA())</f>
        <v>#N/A</v>
      </c>
      <c r="S184" s="91" t="e">
        <f ca="true">+IF(AND(ISNUMBER(OFFSET('Water Data'!$I$4,0,10*ROW('Water Data'!I178))),'Data Summary'!CH184="Yes"),100-OFFSET('Water Data'!$I$4,0,10*ROW('Water Data'!I178)),NA())</f>
        <v>#N/A</v>
      </c>
      <c r="T184" s="91" t="e">
        <f ca="true">+IF(AND(ISNUMBER(OFFSET('Water Data'!$I$6,0,10*ROW('Water Data'!I178))),'Data Summary'!CI184="Yes"),OFFSET('Water Data'!$I$6,0,10*ROW('Water Data'!I178)),NA())</f>
        <v>#N/A</v>
      </c>
      <c r="U184" s="91" t="e">
        <f ca="true">+IF(AND(ISNUMBER(OFFSET('Water Data'!$I$9,0,10*ROW('Water Data'!I178))),'Data Summary'!CJ184="Yes"),OFFSET('Water Data'!$I$9,0,10*ROW('Water Data'!I178)),NA())</f>
        <v>#N/A</v>
      </c>
      <c r="V184" s="92" t="e">
        <f ca="true">+IF(AND(ISNUMBER(OFFSET('Sanitation Data'!$D$4,0,10*ROW('Sanitation Data'!D178))),'Data Summary'!CK184="Yes"),100-OFFSET('Sanitation Data'!$D$4,0,10*ROW('Sanitation Data'!D178)),NA())</f>
        <v>#N/A</v>
      </c>
      <c r="W184" s="92" t="e">
        <f ca="true">+IF(AND(ISNUMBER(OFFSET('Sanitation Data'!$D$6,0,10*ROW('Sanitation Data'!D178))),'Data Summary'!CL184="Yes"),OFFSET('Sanitation Data'!$D$6,0,10*ROW('Sanitation Data'!D178)),NA())</f>
        <v>#N/A</v>
      </c>
      <c r="X184" s="92" t="e">
        <f ca="true">+IF(AND(ISNUMBER(OFFSET('Sanitation Data'!$D$10,0,10*ROW('Sanitation Data'!D178))),'Data Summary'!CM184="Yes"),OFFSET('Sanitation Data'!$D$10,0,10*ROW('Sanitation Data'!D178)),NA())</f>
        <v>#N/A</v>
      </c>
      <c r="Y184" s="92" t="e">
        <f ca="true">+IF(AND(ISNUMBER(OFFSET('Sanitation Data'!$D$11,0,10*ROW('Sanitation Data'!D178))),'Data Summary'!CN184="Yes"),OFFSET('Sanitation Data'!$D$11,0,10*ROW('Sanitation Data'!D178)),NA())</f>
        <v>#N/A</v>
      </c>
      <c r="Z184" s="92" t="e">
        <f ca="true">+IF(AND(ISNUMBER(OFFSET('Sanitation Data'!$D$12,0,10*ROW('Sanitation Data'!D178))),'Data Summary'!CO184="Yes"),OFFSET('Sanitation Data'!$D$12,0,10*ROW('Sanitation Data'!D178)),NA())</f>
        <v>#N/A</v>
      </c>
      <c r="AA184" s="92" t="e">
        <f ca="true">+IF(AND(ISNUMBER(OFFSET('Sanitation Data'!$E$4,0,10*ROW('Sanitation Data'!E178))),'Data Summary'!CP184="Yes"),100-OFFSET('Sanitation Data'!$E$4,0,10*ROW('Sanitation Data'!E178)),NA())</f>
        <v>#N/A</v>
      </c>
      <c r="AB184" s="92" t="e">
        <f ca="true">+IF(AND(ISNUMBER(OFFSET('Sanitation Data'!$E$6,0,10*ROW('Sanitation Data'!E178))),'Data Summary'!CQ184="Yes"),OFFSET('Sanitation Data'!$E$6,0,10*ROW('Sanitation Data'!E178)),NA())</f>
        <v>#N/A</v>
      </c>
      <c r="AC184" s="92" t="e">
        <f ca="true">+IF(AND(ISNUMBER(OFFSET('Sanitation Data'!$E$10,0,10*ROW('Sanitation Data'!E178))),'Data Summary'!CR184="Yes"),OFFSET('Sanitation Data'!$E$10,0,10*ROW('Sanitation Data'!E178)),NA())</f>
        <v>#N/A</v>
      </c>
      <c r="AD184" s="92" t="e">
        <f ca="true">+IF(AND(ISNUMBER(OFFSET('Sanitation Data'!$E$11,0,10*ROW('Sanitation Data'!E178))),'Data Summary'!CS184="Yes"),OFFSET('Sanitation Data'!$E$11,0,10*ROW('Sanitation Data'!E178)),NA())</f>
        <v>#N/A</v>
      </c>
      <c r="AE184" s="92" t="e">
        <f ca="true">+IF(AND(ISNUMBER(OFFSET('Sanitation Data'!$E$12,0,10*ROW('Sanitation Data'!E178))),'Data Summary'!CT184="Yes"),OFFSET('Sanitation Data'!$E$12,0,10*ROW('Sanitation Data'!E178)),NA())</f>
        <v>#N/A</v>
      </c>
      <c r="AF184" s="92" t="e">
        <f ca="true">+IF(AND(ISNUMBER(OFFSET('Sanitation Data'!$F$4,0,10*ROW('Sanitation Data'!F178))),'Data Summary'!CU184="Yes"),100-OFFSET('Sanitation Data'!$F$4,0,10*ROW('Sanitation Data'!F178)),NA())</f>
        <v>#N/A</v>
      </c>
      <c r="AG184" s="92" t="e">
        <f ca="true">+IF(AND(ISNUMBER(OFFSET('Sanitation Data'!$F$6,0,10*ROW('Sanitation Data'!F178))),'Data Summary'!CV184="Yes"),OFFSET('Sanitation Data'!$F$6,0,10*ROW('Sanitation Data'!F178)),NA())</f>
        <v>#N/A</v>
      </c>
      <c r="AH184" s="92" t="e">
        <f ca="true">+IF(AND(ISNUMBER(OFFSET('Sanitation Data'!$F$10,0,10*ROW('Sanitation Data'!F178))),'Data Summary'!CW184="Yes"),OFFSET('Sanitation Data'!$F$10,0,10*ROW('Sanitation Data'!F178)),NA())</f>
        <v>#N/A</v>
      </c>
      <c r="AI184" s="92" t="e">
        <f ca="true">+IF(AND(ISNUMBER(OFFSET('Sanitation Data'!$F$11,0,10*ROW('Sanitation Data'!F178))),'Data Summary'!CX184="Yes"),OFFSET('Sanitation Data'!$F$11,0,10*ROW('Sanitation Data'!F178)),NA())</f>
        <v>#N/A</v>
      </c>
      <c r="AJ184" s="92" t="e">
        <f ca="true">+IF(AND(ISNUMBER(OFFSET('Sanitation Data'!$F$12,0,10*ROW('Sanitation Data'!F178))),'Data Summary'!CY184="Yes"),OFFSET('Sanitation Data'!$F$12,0,10*ROW('Sanitation Data'!F178)),NA())</f>
        <v>#N/A</v>
      </c>
      <c r="AK184" s="92" t="e">
        <f ca="true">+IF(AND(ISNUMBER(OFFSET('Sanitation Data'!$G$4,0,10*ROW('Sanitation Data'!G178))),'Data Summary'!CZ184="Yes"),100-OFFSET('Sanitation Data'!$G$4,0,10*ROW('Sanitation Data'!G178)),NA())</f>
        <v>#N/A</v>
      </c>
      <c r="AL184" s="92" t="e">
        <f ca="true">+IF(AND(ISNUMBER(OFFSET('Sanitation Data'!$G$6,0,10*ROW('Sanitation Data'!G178))),'Data Summary'!DA184="Yes"),OFFSET('Sanitation Data'!$G$6,0,10*ROW('Sanitation Data'!G178)),NA())</f>
        <v>#N/A</v>
      </c>
      <c r="AM184" s="92" t="e">
        <f ca="true">+IF(AND(ISNUMBER(OFFSET('Sanitation Data'!$G$10,0,10*ROW('Sanitation Data'!G178))),'Data Summary'!DB184="Yes"),OFFSET('Sanitation Data'!$G$10,0,10*ROW('Sanitation Data'!G178)),NA())</f>
        <v>#N/A</v>
      </c>
      <c r="AN184" s="92" t="e">
        <f ca="true">+IF(AND(ISNUMBER(OFFSET('Sanitation Data'!$G$11,0,10*ROW('Sanitation Data'!G178))),'Data Summary'!DC184="Yes"),OFFSET('Sanitation Data'!$G$11,0,10*ROW('Sanitation Data'!G178)),NA())</f>
        <v>#N/A</v>
      </c>
      <c r="AO184" s="92" t="e">
        <f ca="true">+IF(AND(ISNUMBER(OFFSET('Sanitation Data'!$G$12,0,10*ROW('Sanitation Data'!G178))),'Data Summary'!DD184="Yes"),OFFSET('Sanitation Data'!$G$12,0,10*ROW('Sanitation Data'!G178)),NA())</f>
        <v>#N/A</v>
      </c>
      <c r="AP184" s="92" t="e">
        <f ca="true">+IF(AND(ISNUMBER(OFFSET('Sanitation Data'!$H$4,0,10*ROW('Sanitation Data'!H178))),'Data Summary'!DE184="Yes"),100-OFFSET('Sanitation Data'!$H$4,0,10*ROW('Sanitation Data'!H178)),NA())</f>
        <v>#N/A</v>
      </c>
      <c r="AQ184" s="92" t="e">
        <f ca="true">+IF(AND(ISNUMBER(OFFSET('Sanitation Data'!$H$6,0,10*ROW('Sanitation Data'!H178))),'Data Summary'!DF184="Yes"),OFFSET('Sanitation Data'!$H$6,0,10*ROW('Sanitation Data'!H178)),NA())</f>
        <v>#N/A</v>
      </c>
      <c r="AR184" s="92" t="e">
        <f ca="true">+IF(AND(ISNUMBER(OFFSET('Sanitation Data'!$H$10,0,10*ROW('Sanitation Data'!H178))),'Data Summary'!DG184="Yes"),OFFSET('Sanitation Data'!$H$10,0,10*ROW('Sanitation Data'!H178)),NA())</f>
        <v>#N/A</v>
      </c>
      <c r="AS184" s="92" t="e">
        <f ca="true">+IF(AND(ISNUMBER(OFFSET('Sanitation Data'!$H$11,0,10*ROW('Sanitation Data'!H178))),'Data Summary'!DH184="Yes"),OFFSET('Sanitation Data'!$H$11,0,10*ROW('Sanitation Data'!H178)),NA())</f>
        <v>#N/A</v>
      </c>
      <c r="AT184" s="92" t="e">
        <f ca="true">+IF(AND(ISNUMBER(OFFSET('Sanitation Data'!$H$12,0,10*ROW('Sanitation Data'!H178))),'Data Summary'!DI184="Yes"),OFFSET('Sanitation Data'!$H$12,0,10*ROW('Sanitation Data'!H178)),NA())</f>
        <v>#N/A</v>
      </c>
      <c r="AU184" s="92" t="e">
        <f ca="true">+IF(AND(ISNUMBER(OFFSET('Sanitation Data'!$I$4,0,10*ROW('Sanitation Data'!I178))),'Data Summary'!DJ184="Yes"),100-OFFSET('Sanitation Data'!$I$4,0,10*ROW('Sanitation Data'!I178)),NA())</f>
        <v>#N/A</v>
      </c>
      <c r="AV184" s="92" t="e">
        <f ca="true">+IF(AND(ISNUMBER(OFFSET('Sanitation Data'!$I$6,0,10*ROW('Sanitation Data'!I178))),'Data Summary'!DK184="Yes"),OFFSET('Sanitation Data'!$I$6,0,10*ROW('Sanitation Data'!I178)),NA())</f>
        <v>#N/A</v>
      </c>
      <c r="AW184" s="92" t="e">
        <f ca="true">+IF(AND(ISNUMBER(OFFSET('Sanitation Data'!$I$10,0,10*ROW('Sanitation Data'!I178))),'Data Summary'!DL184="Yes"),OFFSET('Sanitation Data'!$I$10,0,10*ROW('Sanitation Data'!I178)),NA())</f>
        <v>#N/A</v>
      </c>
      <c r="AX184" s="92" t="e">
        <f ca="true">+IF(AND(ISNUMBER(OFFSET('Sanitation Data'!$I$11,0,10*ROW('Sanitation Data'!I178))),'Data Summary'!DM184="Yes"),OFFSET('Sanitation Data'!$I$11,0,10*ROW('Sanitation Data'!I178)),NA())</f>
        <v>#N/A</v>
      </c>
      <c r="AY184" s="92" t="e">
        <f ca="true">+IF(AND(ISNUMBER(OFFSET('Sanitation Data'!$I$12,0,10*ROW('Sanitation Data'!I178))),'Data Summary'!DN184="Yes"),OFFSET('Sanitation Data'!$I$12,0,10*ROW('Sanitation Data'!I178)),NA())</f>
        <v>#N/A</v>
      </c>
      <c r="AZ184" s="93" t="e">
        <f ca="true">+IF(AND(ISNUMBER(OFFSET('Hygiene Data'!$D$5,0,10*ROW('Hygiene Data'!D178))),'Data Summary'!DO184="Yes"),OFFSET('Hygiene Data'!$D$5,0,10*ROW('Hygiene Data'!D178)),NA())</f>
        <v>#N/A</v>
      </c>
      <c r="BA184" s="93" t="e">
        <f ca="true">+IF(AND(ISNUMBER(OFFSET('Hygiene Data'!$D$7,0,10*ROW('Hygiene Data'!D178))),'Data Summary'!DP184="Yes"),OFFSET('Hygiene Data'!$D$7,0,10*ROW('Hygiene Data'!D178)),NA())</f>
        <v>#N/A</v>
      </c>
      <c r="BB184" s="93" t="e">
        <f ca="true">+IF(AND(ISNUMBER(OFFSET('Hygiene Data'!$D$9,0,10*ROW('Hygiene Data'!D178))),'Data Summary'!DQ184="Yes"),OFFSET('Hygiene Data'!$D$9,0,10*ROW('Hygiene Data'!D178)),NA())</f>
        <v>#N/A</v>
      </c>
      <c r="BC184" s="93" t="e">
        <f ca="true">+IF(AND(ISNUMBER(OFFSET('Hygiene Data'!$E$5,0,10*ROW('Hygiene Data'!E178))),'Data Summary'!DR184="Yes"),OFFSET('Hygiene Data'!$E$5,0,10*ROW('Hygiene Data'!E178)),NA())</f>
        <v>#N/A</v>
      </c>
      <c r="BD184" s="93" t="e">
        <f ca="true">+IF(AND(ISNUMBER(OFFSET('Hygiene Data'!$E$7,0,10*ROW('Hygiene Data'!E178))),'Data Summary'!DS184="Yes"),OFFSET('Hygiene Data'!$E$7,0,10*ROW('Hygiene Data'!E178)),NA())</f>
        <v>#N/A</v>
      </c>
      <c r="BE184" s="93" t="e">
        <f ca="true">+IF(AND(ISNUMBER(OFFSET('Hygiene Data'!$E$9,0,10*ROW('Hygiene Data'!E178))),'Data Summary'!DT184="Yes"),OFFSET('Hygiene Data'!$E$9,0,10*ROW('Hygiene Data'!E178)),NA())</f>
        <v>#N/A</v>
      </c>
      <c r="BF184" s="93" t="e">
        <f ca="true">+IF(AND(ISNUMBER(OFFSET('Hygiene Data'!$F$5,0,10*ROW('Hygiene Data'!F178))),'Data Summary'!DU184="Yes"),OFFSET('Hygiene Data'!$F$5,0,10*ROW('Hygiene Data'!F178)),NA())</f>
        <v>#N/A</v>
      </c>
      <c r="BG184" s="93" t="e">
        <f ca="true">+IF(AND(ISNUMBER(OFFSET('Hygiene Data'!$F$7,0,10*ROW('Hygiene Data'!F178))),'Data Summary'!DV184="Yes"),OFFSET('Hygiene Data'!$F$7,0,10*ROW('Hygiene Data'!F178)),NA())</f>
        <v>#N/A</v>
      </c>
      <c r="BH184" s="93" t="e">
        <f ca="true">+IF(AND(ISNUMBER(OFFSET('Hygiene Data'!$F$9,0,10*ROW('Hygiene Data'!F178))),'Data Summary'!DW184="Yes"),OFFSET('Hygiene Data'!$F$9,0,10*ROW('Hygiene Data'!F178)),NA())</f>
        <v>#N/A</v>
      </c>
      <c r="BI184" s="93" t="e">
        <f ca="true">+IF(AND(ISNUMBER(OFFSET('Hygiene Data'!$G$5,0,10*ROW('Hygiene Data'!G178))),'Data Summary'!DX184="Yes"),OFFSET('Hygiene Data'!$G$5,0,10*ROW('Hygiene Data'!G178)),NA())</f>
        <v>#N/A</v>
      </c>
      <c r="BJ184" s="93" t="e">
        <f ca="true">+IF(AND(ISNUMBER(OFFSET('Hygiene Data'!$G$7,0,10*ROW('Hygiene Data'!G178))),'Data Summary'!DY184="Yes"),OFFSET('Hygiene Data'!$G$7,0,10*ROW('Hygiene Data'!G178)),NA())</f>
        <v>#N/A</v>
      </c>
      <c r="BK184" s="93" t="e">
        <f ca="true">+IF(AND(ISNUMBER(OFFSET('Hygiene Data'!$G$9,0,10*ROW('Hygiene Data'!G178))),'Data Summary'!DZ184="Yes"),OFFSET('Hygiene Data'!$G$9,0,10*ROW('Hygiene Data'!G178)),NA())</f>
        <v>#N/A</v>
      </c>
      <c r="BL184" s="93" t="e">
        <f ca="true">+IF(AND(ISNUMBER(OFFSET('Hygiene Data'!$H$5,0,10*ROW('Hygiene Data'!H178))),'Data Summary'!EA184="Yes"),OFFSET('Hygiene Data'!$H$5,0,10*ROW('Hygiene Data'!H178)),NA())</f>
        <v>#N/A</v>
      </c>
      <c r="BM184" s="93" t="e">
        <f ca="true">+IF(AND(ISNUMBER(OFFSET('Hygiene Data'!$H$7,0,10*ROW('Hygiene Data'!H178))),'Data Summary'!EB184="Yes"),OFFSET('Hygiene Data'!$H$7,0,10*ROW('Hygiene Data'!H178)),NA())</f>
        <v>#N/A</v>
      </c>
      <c r="BN184" s="93" t="e">
        <f ca="true">+IF(AND(ISNUMBER(OFFSET('Hygiene Data'!$H$9,0,10*ROW('Hygiene Data'!H178))),'Data Summary'!EC184="Yes"),OFFSET('Hygiene Data'!$H$9,0,10*ROW('Hygiene Data'!H178)),NA())</f>
        <v>#N/A</v>
      </c>
      <c r="BO184" s="93" t="e">
        <f ca="true">+IF(AND(ISNUMBER(OFFSET('Hygiene Data'!$I$5,0,10*ROW('Hygiene Data'!I178))),'Data Summary'!ED184="Yes"),OFFSET('Hygiene Data'!$I$5,0,10*ROW('Hygiene Data'!I178)),NA())</f>
        <v>#N/A</v>
      </c>
      <c r="BP184" s="93" t="e">
        <f ca="true">+IF(AND(ISNUMBER(OFFSET('Hygiene Data'!$I$7,0,10*ROW('Hygiene Data'!I178))),'Data Summary'!EE184="Yes"),OFFSET('Hygiene Data'!$I$7,0,10*ROW('Hygiene Data'!I178)),NA())</f>
        <v>#N/A</v>
      </c>
      <c r="BQ184" s="93" t="e">
        <f ca="true">+IF(AND(ISNUMBER(OFFSET('Hygiene Data'!$I$9,0,10*ROW('Hygiene Data'!I178))),'Data Summary'!EF184="Yes"),OFFSET('Hygiene Data'!$I$9,0,10*ROW('Hygiene Data'!I178)),NA())</f>
        <v>#N/A</v>
      </c>
    </row>
    <row xmlns:x14ac="http://schemas.microsoft.com/office/spreadsheetml/2009/9/ac" r="185" x14ac:dyDescent="0.2">
      <c r="A185" s="325" t="e">
        <f ca="true">+RIGHT('Data Summary'!A185,LEN('Data Summary'!A185)-9)</f>
        <v>#VALUE!</v>
      </c>
      <c r="B185" s="35" t="str">
        <f ca="true">+IF(ISTEXT('Data Summary'!B185),'Data Summary'!B185,"")</f>
        <v/>
      </c>
      <c r="C185" s="324" t="e">
        <f ca="true">+VALUE('Data Summary'!C185)</f>
        <v>#VALUE!</v>
      </c>
      <c r="D185" s="91" t="e">
        <f ca="true">+IF(AND(ISNUMBER(OFFSET('Water Data'!$D$4,0,10*ROW('Water Data'!D179))),'Data Summary'!BS185="Yes"),100-OFFSET('Water Data'!$D$4,0,10*ROW('Water Data'!D179)),NA())</f>
        <v>#N/A</v>
      </c>
      <c r="E185" s="91" t="e">
        <f ca="true">+IF(AND(ISNUMBER(OFFSET('Water Data'!$D$6,0,10*ROW('Water Data'!D179))),'Data Summary'!BT185="Yes"),OFFSET('Water Data'!$D$6,0,10*ROW('Water Data'!D179)),NA())</f>
        <v>#N/A</v>
      </c>
      <c r="F185" s="91" t="e">
        <f ca="true">+IF(AND(ISNUMBER(OFFSET('Water Data'!$D$9,0,10*ROW('Water Data'!D179))),'Data Summary'!BU185="Yes"),OFFSET('Water Data'!$D$9,0,10*ROW('Water Data'!D179)),NA())</f>
        <v>#N/A</v>
      </c>
      <c r="G185" s="91" t="e">
        <f ca="true">+IF(AND(ISNUMBER(OFFSET('Water Data'!$E$4,0,10*ROW('Water Data'!E179))),'Data Summary'!BV185="Yes"),100-OFFSET('Water Data'!$E$4,0,10*ROW('Water Data'!E179)),NA())</f>
        <v>#N/A</v>
      </c>
      <c r="H185" s="91" t="e">
        <f ca="true">+IF(AND(ISNUMBER(OFFSET('Water Data'!$E$6,0,10*ROW('Water Data'!E179))),'Data Summary'!BW185="Yes"),OFFSET('Water Data'!$E$6,0,10*ROW('Water Data'!E179)),NA())</f>
        <v>#N/A</v>
      </c>
      <c r="I185" s="91" t="e">
        <f ca="true">+IF(AND(ISNUMBER(OFFSET('Water Data'!$E$9,0,10*ROW('Water Data'!E179))),'Data Summary'!BX185="Yes"),OFFSET('Water Data'!$E$9,0,10*ROW('Water Data'!E179)),NA())</f>
        <v>#N/A</v>
      </c>
      <c r="J185" s="91" t="e">
        <f ca="true">+IF(AND(ISNUMBER(OFFSET('Water Data'!$F$4,0,10*ROW('Water Data'!F179))),'Data Summary'!BY185="Yes"),100-OFFSET('Water Data'!$F$4,0,10*ROW('Water Data'!F179)),NA())</f>
        <v>#N/A</v>
      </c>
      <c r="K185" s="91" t="e">
        <f ca="true">+IF(AND(ISNUMBER(OFFSET('Water Data'!$F$6,0,10*ROW('Water Data'!F179))),'Data Summary'!BZ185="Yes"),OFFSET('Water Data'!$F$6,0,10*ROW('Water Data'!F179)),NA())</f>
        <v>#N/A</v>
      </c>
      <c r="L185" s="91" t="e">
        <f ca="true">+IF(AND(ISNUMBER(OFFSET('Water Data'!$F$9,0,10*ROW('Water Data'!F179))),'Data Summary'!CA185="Yes"),OFFSET('Water Data'!$F$9,0,10*ROW('Water Data'!F179)),NA())</f>
        <v>#N/A</v>
      </c>
      <c r="M185" s="91" t="e">
        <f ca="true">+IF(AND(ISNUMBER(OFFSET('Water Data'!$G$4,0,10*ROW('Water Data'!G179))),'Data Summary'!CB185="Yes"),100-OFFSET('Water Data'!$G$4,0,10*ROW('Water Data'!G179)),NA())</f>
        <v>#N/A</v>
      </c>
      <c r="N185" s="91" t="e">
        <f ca="true">+IF(AND(ISNUMBER(OFFSET('Water Data'!$G$6,0,10*ROW('Water Data'!G179))),'Data Summary'!CC185="Yes"),OFFSET('Water Data'!$G$6,0,10*ROW('Water Data'!G179)),NA())</f>
        <v>#N/A</v>
      </c>
      <c r="O185" s="91" t="e">
        <f ca="true">+IF(AND(ISNUMBER(OFFSET('Water Data'!$G$9,0,10*ROW('Water Data'!G179))),'Data Summary'!CD185="Yes"),OFFSET('Water Data'!$G$9,0,10*ROW('Water Data'!G179)),NA())</f>
        <v>#N/A</v>
      </c>
      <c r="P185" s="91" t="e">
        <f ca="true">+IF(AND(ISNUMBER(OFFSET('Water Data'!$H$4,0,10*ROW('Water Data'!H179))),'Data Summary'!CE185="Yes"),100-OFFSET('Water Data'!$H$4,0,10*ROW('Water Data'!H179)),NA())</f>
        <v>#N/A</v>
      </c>
      <c r="Q185" s="91" t="e">
        <f ca="true">+IF(AND(ISNUMBER(OFFSET('Water Data'!$H$6,0,10*ROW('Water Data'!H179))),'Data Summary'!CF185="Yes"),OFFSET('Water Data'!$H$6,0,10*ROW('Water Data'!H179)),NA())</f>
        <v>#N/A</v>
      </c>
      <c r="R185" s="91" t="e">
        <f ca="true">+IF(AND(ISNUMBER(OFFSET('Water Data'!$H$9,0,10*ROW('Water Data'!H179))),'Data Summary'!CG185="Yes"),OFFSET('Water Data'!$H$9,0,10*ROW('Water Data'!H179)),NA())</f>
        <v>#N/A</v>
      </c>
      <c r="S185" s="91" t="e">
        <f ca="true">+IF(AND(ISNUMBER(OFFSET('Water Data'!$I$4,0,10*ROW('Water Data'!I179))),'Data Summary'!CH185="Yes"),100-OFFSET('Water Data'!$I$4,0,10*ROW('Water Data'!I179)),NA())</f>
        <v>#N/A</v>
      </c>
      <c r="T185" s="91" t="e">
        <f ca="true">+IF(AND(ISNUMBER(OFFSET('Water Data'!$I$6,0,10*ROW('Water Data'!I179))),'Data Summary'!CI185="Yes"),OFFSET('Water Data'!$I$6,0,10*ROW('Water Data'!I179)),NA())</f>
        <v>#N/A</v>
      </c>
      <c r="U185" s="91" t="e">
        <f ca="true">+IF(AND(ISNUMBER(OFFSET('Water Data'!$I$9,0,10*ROW('Water Data'!I179))),'Data Summary'!CJ185="Yes"),OFFSET('Water Data'!$I$9,0,10*ROW('Water Data'!I179)),NA())</f>
        <v>#N/A</v>
      </c>
      <c r="V185" s="92" t="e">
        <f ca="true">+IF(AND(ISNUMBER(OFFSET('Sanitation Data'!$D$4,0,10*ROW('Sanitation Data'!D179))),'Data Summary'!CK185="Yes"),100-OFFSET('Sanitation Data'!$D$4,0,10*ROW('Sanitation Data'!D179)),NA())</f>
        <v>#N/A</v>
      </c>
      <c r="W185" s="92" t="e">
        <f ca="true">+IF(AND(ISNUMBER(OFFSET('Sanitation Data'!$D$6,0,10*ROW('Sanitation Data'!D179))),'Data Summary'!CL185="Yes"),OFFSET('Sanitation Data'!$D$6,0,10*ROW('Sanitation Data'!D179)),NA())</f>
        <v>#N/A</v>
      </c>
      <c r="X185" s="92" t="e">
        <f ca="true">+IF(AND(ISNUMBER(OFFSET('Sanitation Data'!$D$10,0,10*ROW('Sanitation Data'!D179))),'Data Summary'!CM185="Yes"),OFFSET('Sanitation Data'!$D$10,0,10*ROW('Sanitation Data'!D179)),NA())</f>
        <v>#N/A</v>
      </c>
      <c r="Y185" s="92" t="e">
        <f ca="true">+IF(AND(ISNUMBER(OFFSET('Sanitation Data'!$D$11,0,10*ROW('Sanitation Data'!D179))),'Data Summary'!CN185="Yes"),OFFSET('Sanitation Data'!$D$11,0,10*ROW('Sanitation Data'!D179)),NA())</f>
        <v>#N/A</v>
      </c>
      <c r="Z185" s="92" t="e">
        <f ca="true">+IF(AND(ISNUMBER(OFFSET('Sanitation Data'!$D$12,0,10*ROW('Sanitation Data'!D179))),'Data Summary'!CO185="Yes"),OFFSET('Sanitation Data'!$D$12,0,10*ROW('Sanitation Data'!D179)),NA())</f>
        <v>#N/A</v>
      </c>
      <c r="AA185" s="92" t="e">
        <f ca="true">+IF(AND(ISNUMBER(OFFSET('Sanitation Data'!$E$4,0,10*ROW('Sanitation Data'!E179))),'Data Summary'!CP185="Yes"),100-OFFSET('Sanitation Data'!$E$4,0,10*ROW('Sanitation Data'!E179)),NA())</f>
        <v>#N/A</v>
      </c>
      <c r="AB185" s="92" t="e">
        <f ca="true">+IF(AND(ISNUMBER(OFFSET('Sanitation Data'!$E$6,0,10*ROW('Sanitation Data'!E179))),'Data Summary'!CQ185="Yes"),OFFSET('Sanitation Data'!$E$6,0,10*ROW('Sanitation Data'!E179)),NA())</f>
        <v>#N/A</v>
      </c>
      <c r="AC185" s="92" t="e">
        <f ca="true">+IF(AND(ISNUMBER(OFFSET('Sanitation Data'!$E$10,0,10*ROW('Sanitation Data'!E179))),'Data Summary'!CR185="Yes"),OFFSET('Sanitation Data'!$E$10,0,10*ROW('Sanitation Data'!E179)),NA())</f>
        <v>#N/A</v>
      </c>
      <c r="AD185" s="92" t="e">
        <f ca="true">+IF(AND(ISNUMBER(OFFSET('Sanitation Data'!$E$11,0,10*ROW('Sanitation Data'!E179))),'Data Summary'!CS185="Yes"),OFFSET('Sanitation Data'!$E$11,0,10*ROW('Sanitation Data'!E179)),NA())</f>
        <v>#N/A</v>
      </c>
      <c r="AE185" s="92" t="e">
        <f ca="true">+IF(AND(ISNUMBER(OFFSET('Sanitation Data'!$E$12,0,10*ROW('Sanitation Data'!E179))),'Data Summary'!CT185="Yes"),OFFSET('Sanitation Data'!$E$12,0,10*ROW('Sanitation Data'!E179)),NA())</f>
        <v>#N/A</v>
      </c>
      <c r="AF185" s="92" t="e">
        <f ca="true">+IF(AND(ISNUMBER(OFFSET('Sanitation Data'!$F$4,0,10*ROW('Sanitation Data'!F179))),'Data Summary'!CU185="Yes"),100-OFFSET('Sanitation Data'!$F$4,0,10*ROW('Sanitation Data'!F179)),NA())</f>
        <v>#N/A</v>
      </c>
      <c r="AG185" s="92" t="e">
        <f ca="true">+IF(AND(ISNUMBER(OFFSET('Sanitation Data'!$F$6,0,10*ROW('Sanitation Data'!F179))),'Data Summary'!CV185="Yes"),OFFSET('Sanitation Data'!$F$6,0,10*ROW('Sanitation Data'!F179)),NA())</f>
        <v>#N/A</v>
      </c>
      <c r="AH185" s="92" t="e">
        <f ca="true">+IF(AND(ISNUMBER(OFFSET('Sanitation Data'!$F$10,0,10*ROW('Sanitation Data'!F179))),'Data Summary'!CW185="Yes"),OFFSET('Sanitation Data'!$F$10,0,10*ROW('Sanitation Data'!F179)),NA())</f>
        <v>#N/A</v>
      </c>
      <c r="AI185" s="92" t="e">
        <f ca="true">+IF(AND(ISNUMBER(OFFSET('Sanitation Data'!$F$11,0,10*ROW('Sanitation Data'!F179))),'Data Summary'!CX185="Yes"),OFFSET('Sanitation Data'!$F$11,0,10*ROW('Sanitation Data'!F179)),NA())</f>
        <v>#N/A</v>
      </c>
      <c r="AJ185" s="92" t="e">
        <f ca="true">+IF(AND(ISNUMBER(OFFSET('Sanitation Data'!$F$12,0,10*ROW('Sanitation Data'!F179))),'Data Summary'!CY185="Yes"),OFFSET('Sanitation Data'!$F$12,0,10*ROW('Sanitation Data'!F179)),NA())</f>
        <v>#N/A</v>
      </c>
      <c r="AK185" s="92" t="e">
        <f ca="true">+IF(AND(ISNUMBER(OFFSET('Sanitation Data'!$G$4,0,10*ROW('Sanitation Data'!G179))),'Data Summary'!CZ185="Yes"),100-OFFSET('Sanitation Data'!$G$4,0,10*ROW('Sanitation Data'!G179)),NA())</f>
        <v>#N/A</v>
      </c>
      <c r="AL185" s="92" t="e">
        <f ca="true">+IF(AND(ISNUMBER(OFFSET('Sanitation Data'!$G$6,0,10*ROW('Sanitation Data'!G179))),'Data Summary'!DA185="Yes"),OFFSET('Sanitation Data'!$G$6,0,10*ROW('Sanitation Data'!G179)),NA())</f>
        <v>#N/A</v>
      </c>
      <c r="AM185" s="92" t="e">
        <f ca="true">+IF(AND(ISNUMBER(OFFSET('Sanitation Data'!$G$10,0,10*ROW('Sanitation Data'!G179))),'Data Summary'!DB185="Yes"),OFFSET('Sanitation Data'!$G$10,0,10*ROW('Sanitation Data'!G179)),NA())</f>
        <v>#N/A</v>
      </c>
      <c r="AN185" s="92" t="e">
        <f ca="true">+IF(AND(ISNUMBER(OFFSET('Sanitation Data'!$G$11,0,10*ROW('Sanitation Data'!G179))),'Data Summary'!DC185="Yes"),OFFSET('Sanitation Data'!$G$11,0,10*ROW('Sanitation Data'!G179)),NA())</f>
        <v>#N/A</v>
      </c>
      <c r="AO185" s="92" t="e">
        <f ca="true">+IF(AND(ISNUMBER(OFFSET('Sanitation Data'!$G$12,0,10*ROW('Sanitation Data'!G179))),'Data Summary'!DD185="Yes"),OFFSET('Sanitation Data'!$G$12,0,10*ROW('Sanitation Data'!G179)),NA())</f>
        <v>#N/A</v>
      </c>
      <c r="AP185" s="92" t="e">
        <f ca="true">+IF(AND(ISNUMBER(OFFSET('Sanitation Data'!$H$4,0,10*ROW('Sanitation Data'!H179))),'Data Summary'!DE185="Yes"),100-OFFSET('Sanitation Data'!$H$4,0,10*ROW('Sanitation Data'!H179)),NA())</f>
        <v>#N/A</v>
      </c>
      <c r="AQ185" s="92" t="e">
        <f ca="true">+IF(AND(ISNUMBER(OFFSET('Sanitation Data'!$H$6,0,10*ROW('Sanitation Data'!H179))),'Data Summary'!DF185="Yes"),OFFSET('Sanitation Data'!$H$6,0,10*ROW('Sanitation Data'!H179)),NA())</f>
        <v>#N/A</v>
      </c>
      <c r="AR185" s="92" t="e">
        <f ca="true">+IF(AND(ISNUMBER(OFFSET('Sanitation Data'!$H$10,0,10*ROW('Sanitation Data'!H179))),'Data Summary'!DG185="Yes"),OFFSET('Sanitation Data'!$H$10,0,10*ROW('Sanitation Data'!H179)),NA())</f>
        <v>#N/A</v>
      </c>
      <c r="AS185" s="92" t="e">
        <f ca="true">+IF(AND(ISNUMBER(OFFSET('Sanitation Data'!$H$11,0,10*ROW('Sanitation Data'!H179))),'Data Summary'!DH185="Yes"),OFFSET('Sanitation Data'!$H$11,0,10*ROW('Sanitation Data'!H179)),NA())</f>
        <v>#N/A</v>
      </c>
      <c r="AT185" s="92" t="e">
        <f ca="true">+IF(AND(ISNUMBER(OFFSET('Sanitation Data'!$H$12,0,10*ROW('Sanitation Data'!H179))),'Data Summary'!DI185="Yes"),OFFSET('Sanitation Data'!$H$12,0,10*ROW('Sanitation Data'!H179)),NA())</f>
        <v>#N/A</v>
      </c>
      <c r="AU185" s="92" t="e">
        <f ca="true">+IF(AND(ISNUMBER(OFFSET('Sanitation Data'!$I$4,0,10*ROW('Sanitation Data'!I179))),'Data Summary'!DJ185="Yes"),100-OFFSET('Sanitation Data'!$I$4,0,10*ROW('Sanitation Data'!I179)),NA())</f>
        <v>#N/A</v>
      </c>
      <c r="AV185" s="92" t="e">
        <f ca="true">+IF(AND(ISNUMBER(OFFSET('Sanitation Data'!$I$6,0,10*ROW('Sanitation Data'!I179))),'Data Summary'!DK185="Yes"),OFFSET('Sanitation Data'!$I$6,0,10*ROW('Sanitation Data'!I179)),NA())</f>
        <v>#N/A</v>
      </c>
      <c r="AW185" s="92" t="e">
        <f ca="true">+IF(AND(ISNUMBER(OFFSET('Sanitation Data'!$I$10,0,10*ROW('Sanitation Data'!I179))),'Data Summary'!DL185="Yes"),OFFSET('Sanitation Data'!$I$10,0,10*ROW('Sanitation Data'!I179)),NA())</f>
        <v>#N/A</v>
      </c>
      <c r="AX185" s="92" t="e">
        <f ca="true">+IF(AND(ISNUMBER(OFFSET('Sanitation Data'!$I$11,0,10*ROW('Sanitation Data'!I179))),'Data Summary'!DM185="Yes"),OFFSET('Sanitation Data'!$I$11,0,10*ROW('Sanitation Data'!I179)),NA())</f>
        <v>#N/A</v>
      </c>
      <c r="AY185" s="92" t="e">
        <f ca="true">+IF(AND(ISNUMBER(OFFSET('Sanitation Data'!$I$12,0,10*ROW('Sanitation Data'!I179))),'Data Summary'!DN185="Yes"),OFFSET('Sanitation Data'!$I$12,0,10*ROW('Sanitation Data'!I179)),NA())</f>
        <v>#N/A</v>
      </c>
      <c r="AZ185" s="93" t="e">
        <f ca="true">+IF(AND(ISNUMBER(OFFSET('Hygiene Data'!$D$5,0,10*ROW('Hygiene Data'!D179))),'Data Summary'!DO185="Yes"),OFFSET('Hygiene Data'!$D$5,0,10*ROW('Hygiene Data'!D179)),NA())</f>
        <v>#N/A</v>
      </c>
      <c r="BA185" s="93" t="e">
        <f ca="true">+IF(AND(ISNUMBER(OFFSET('Hygiene Data'!$D$7,0,10*ROW('Hygiene Data'!D179))),'Data Summary'!DP185="Yes"),OFFSET('Hygiene Data'!$D$7,0,10*ROW('Hygiene Data'!D179)),NA())</f>
        <v>#N/A</v>
      </c>
      <c r="BB185" s="93" t="e">
        <f ca="true">+IF(AND(ISNUMBER(OFFSET('Hygiene Data'!$D$9,0,10*ROW('Hygiene Data'!D179))),'Data Summary'!DQ185="Yes"),OFFSET('Hygiene Data'!$D$9,0,10*ROW('Hygiene Data'!D179)),NA())</f>
        <v>#N/A</v>
      </c>
      <c r="BC185" s="93" t="e">
        <f ca="true">+IF(AND(ISNUMBER(OFFSET('Hygiene Data'!$E$5,0,10*ROW('Hygiene Data'!E179))),'Data Summary'!DR185="Yes"),OFFSET('Hygiene Data'!$E$5,0,10*ROW('Hygiene Data'!E179)),NA())</f>
        <v>#N/A</v>
      </c>
      <c r="BD185" s="93" t="e">
        <f ca="true">+IF(AND(ISNUMBER(OFFSET('Hygiene Data'!$E$7,0,10*ROW('Hygiene Data'!E179))),'Data Summary'!DS185="Yes"),OFFSET('Hygiene Data'!$E$7,0,10*ROW('Hygiene Data'!E179)),NA())</f>
        <v>#N/A</v>
      </c>
      <c r="BE185" s="93" t="e">
        <f ca="true">+IF(AND(ISNUMBER(OFFSET('Hygiene Data'!$E$9,0,10*ROW('Hygiene Data'!E179))),'Data Summary'!DT185="Yes"),OFFSET('Hygiene Data'!$E$9,0,10*ROW('Hygiene Data'!E179)),NA())</f>
        <v>#N/A</v>
      </c>
      <c r="BF185" s="93" t="e">
        <f ca="true">+IF(AND(ISNUMBER(OFFSET('Hygiene Data'!$F$5,0,10*ROW('Hygiene Data'!F179))),'Data Summary'!DU185="Yes"),OFFSET('Hygiene Data'!$F$5,0,10*ROW('Hygiene Data'!F179)),NA())</f>
        <v>#N/A</v>
      </c>
      <c r="BG185" s="93" t="e">
        <f ca="true">+IF(AND(ISNUMBER(OFFSET('Hygiene Data'!$F$7,0,10*ROW('Hygiene Data'!F179))),'Data Summary'!DV185="Yes"),OFFSET('Hygiene Data'!$F$7,0,10*ROW('Hygiene Data'!F179)),NA())</f>
        <v>#N/A</v>
      </c>
      <c r="BH185" s="93" t="e">
        <f ca="true">+IF(AND(ISNUMBER(OFFSET('Hygiene Data'!$F$9,0,10*ROW('Hygiene Data'!F179))),'Data Summary'!DW185="Yes"),OFFSET('Hygiene Data'!$F$9,0,10*ROW('Hygiene Data'!F179)),NA())</f>
        <v>#N/A</v>
      </c>
      <c r="BI185" s="93" t="e">
        <f ca="true">+IF(AND(ISNUMBER(OFFSET('Hygiene Data'!$G$5,0,10*ROW('Hygiene Data'!G179))),'Data Summary'!DX185="Yes"),OFFSET('Hygiene Data'!$G$5,0,10*ROW('Hygiene Data'!G179)),NA())</f>
        <v>#N/A</v>
      </c>
      <c r="BJ185" s="93" t="e">
        <f ca="true">+IF(AND(ISNUMBER(OFFSET('Hygiene Data'!$G$7,0,10*ROW('Hygiene Data'!G179))),'Data Summary'!DY185="Yes"),OFFSET('Hygiene Data'!$G$7,0,10*ROW('Hygiene Data'!G179)),NA())</f>
        <v>#N/A</v>
      </c>
      <c r="BK185" s="93" t="e">
        <f ca="true">+IF(AND(ISNUMBER(OFFSET('Hygiene Data'!$G$9,0,10*ROW('Hygiene Data'!G179))),'Data Summary'!DZ185="Yes"),OFFSET('Hygiene Data'!$G$9,0,10*ROW('Hygiene Data'!G179)),NA())</f>
        <v>#N/A</v>
      </c>
      <c r="BL185" s="93" t="e">
        <f ca="true">+IF(AND(ISNUMBER(OFFSET('Hygiene Data'!$H$5,0,10*ROW('Hygiene Data'!H179))),'Data Summary'!EA185="Yes"),OFFSET('Hygiene Data'!$H$5,0,10*ROW('Hygiene Data'!H179)),NA())</f>
        <v>#N/A</v>
      </c>
      <c r="BM185" s="93" t="e">
        <f ca="true">+IF(AND(ISNUMBER(OFFSET('Hygiene Data'!$H$7,0,10*ROW('Hygiene Data'!H179))),'Data Summary'!EB185="Yes"),OFFSET('Hygiene Data'!$H$7,0,10*ROW('Hygiene Data'!H179)),NA())</f>
        <v>#N/A</v>
      </c>
      <c r="BN185" s="93" t="e">
        <f ca="true">+IF(AND(ISNUMBER(OFFSET('Hygiene Data'!$H$9,0,10*ROW('Hygiene Data'!H179))),'Data Summary'!EC185="Yes"),OFFSET('Hygiene Data'!$H$9,0,10*ROW('Hygiene Data'!H179)),NA())</f>
        <v>#N/A</v>
      </c>
      <c r="BO185" s="93" t="e">
        <f ca="true">+IF(AND(ISNUMBER(OFFSET('Hygiene Data'!$I$5,0,10*ROW('Hygiene Data'!I179))),'Data Summary'!ED185="Yes"),OFFSET('Hygiene Data'!$I$5,0,10*ROW('Hygiene Data'!I179)),NA())</f>
        <v>#N/A</v>
      </c>
      <c r="BP185" s="93" t="e">
        <f ca="true">+IF(AND(ISNUMBER(OFFSET('Hygiene Data'!$I$7,0,10*ROW('Hygiene Data'!I179))),'Data Summary'!EE185="Yes"),OFFSET('Hygiene Data'!$I$7,0,10*ROW('Hygiene Data'!I179)),NA())</f>
        <v>#N/A</v>
      </c>
      <c r="BQ185" s="93" t="e">
        <f ca="true">+IF(AND(ISNUMBER(OFFSET('Hygiene Data'!$I$9,0,10*ROW('Hygiene Data'!I179))),'Data Summary'!EF185="Yes"),OFFSET('Hygiene Data'!$I$9,0,10*ROW('Hygiene Data'!I179)),NA())</f>
        <v>#N/A</v>
      </c>
    </row>
    <row xmlns:x14ac="http://schemas.microsoft.com/office/spreadsheetml/2009/9/ac" r="186" x14ac:dyDescent="0.2">
      <c r="A186" s="325" t="e">
        <f ca="true">+RIGHT('Data Summary'!A186,LEN('Data Summary'!A186)-9)</f>
        <v>#VALUE!</v>
      </c>
      <c r="B186" s="35" t="str">
        <f ca="true">+IF(ISTEXT('Data Summary'!B186),'Data Summary'!B186,"")</f>
        <v/>
      </c>
      <c r="C186" s="324" t="e">
        <f ca="true">+VALUE('Data Summary'!C186)</f>
        <v>#VALUE!</v>
      </c>
      <c r="D186" s="91" t="e">
        <f ca="true">+IF(AND(ISNUMBER(OFFSET('Water Data'!$D$4,0,10*ROW('Water Data'!D180))),'Data Summary'!BS186="Yes"),100-OFFSET('Water Data'!$D$4,0,10*ROW('Water Data'!D180)),NA())</f>
        <v>#N/A</v>
      </c>
      <c r="E186" s="91" t="e">
        <f ca="true">+IF(AND(ISNUMBER(OFFSET('Water Data'!$D$6,0,10*ROW('Water Data'!D180))),'Data Summary'!BT186="Yes"),OFFSET('Water Data'!$D$6,0,10*ROW('Water Data'!D180)),NA())</f>
        <v>#N/A</v>
      </c>
      <c r="F186" s="91" t="e">
        <f ca="true">+IF(AND(ISNUMBER(OFFSET('Water Data'!$D$9,0,10*ROW('Water Data'!D180))),'Data Summary'!BU186="Yes"),OFFSET('Water Data'!$D$9,0,10*ROW('Water Data'!D180)),NA())</f>
        <v>#N/A</v>
      </c>
      <c r="G186" s="91" t="e">
        <f ca="true">+IF(AND(ISNUMBER(OFFSET('Water Data'!$E$4,0,10*ROW('Water Data'!E180))),'Data Summary'!BV186="Yes"),100-OFFSET('Water Data'!$E$4,0,10*ROW('Water Data'!E180)),NA())</f>
        <v>#N/A</v>
      </c>
      <c r="H186" s="91" t="e">
        <f ca="true">+IF(AND(ISNUMBER(OFFSET('Water Data'!$E$6,0,10*ROW('Water Data'!E180))),'Data Summary'!BW186="Yes"),OFFSET('Water Data'!$E$6,0,10*ROW('Water Data'!E180)),NA())</f>
        <v>#N/A</v>
      </c>
      <c r="I186" s="91" t="e">
        <f ca="true">+IF(AND(ISNUMBER(OFFSET('Water Data'!$E$9,0,10*ROW('Water Data'!E180))),'Data Summary'!BX186="Yes"),OFFSET('Water Data'!$E$9,0,10*ROW('Water Data'!E180)),NA())</f>
        <v>#N/A</v>
      </c>
      <c r="J186" s="91" t="e">
        <f ca="true">+IF(AND(ISNUMBER(OFFSET('Water Data'!$F$4,0,10*ROW('Water Data'!F180))),'Data Summary'!BY186="Yes"),100-OFFSET('Water Data'!$F$4,0,10*ROW('Water Data'!F180)),NA())</f>
        <v>#N/A</v>
      </c>
      <c r="K186" s="91" t="e">
        <f ca="true">+IF(AND(ISNUMBER(OFFSET('Water Data'!$F$6,0,10*ROW('Water Data'!F180))),'Data Summary'!BZ186="Yes"),OFFSET('Water Data'!$F$6,0,10*ROW('Water Data'!F180)),NA())</f>
        <v>#N/A</v>
      </c>
      <c r="L186" s="91" t="e">
        <f ca="true">+IF(AND(ISNUMBER(OFFSET('Water Data'!$F$9,0,10*ROW('Water Data'!F180))),'Data Summary'!CA186="Yes"),OFFSET('Water Data'!$F$9,0,10*ROW('Water Data'!F180)),NA())</f>
        <v>#N/A</v>
      </c>
      <c r="M186" s="91" t="e">
        <f ca="true">+IF(AND(ISNUMBER(OFFSET('Water Data'!$G$4,0,10*ROW('Water Data'!G180))),'Data Summary'!CB186="Yes"),100-OFFSET('Water Data'!$G$4,0,10*ROW('Water Data'!G180)),NA())</f>
        <v>#N/A</v>
      </c>
      <c r="N186" s="91" t="e">
        <f ca="true">+IF(AND(ISNUMBER(OFFSET('Water Data'!$G$6,0,10*ROW('Water Data'!G180))),'Data Summary'!CC186="Yes"),OFFSET('Water Data'!$G$6,0,10*ROW('Water Data'!G180)),NA())</f>
        <v>#N/A</v>
      </c>
      <c r="O186" s="91" t="e">
        <f ca="true">+IF(AND(ISNUMBER(OFFSET('Water Data'!$G$9,0,10*ROW('Water Data'!G180))),'Data Summary'!CD186="Yes"),OFFSET('Water Data'!$G$9,0,10*ROW('Water Data'!G180)),NA())</f>
        <v>#N/A</v>
      </c>
      <c r="P186" s="91" t="e">
        <f ca="true">+IF(AND(ISNUMBER(OFFSET('Water Data'!$H$4,0,10*ROW('Water Data'!H180))),'Data Summary'!CE186="Yes"),100-OFFSET('Water Data'!$H$4,0,10*ROW('Water Data'!H180)),NA())</f>
        <v>#N/A</v>
      </c>
      <c r="Q186" s="91" t="e">
        <f ca="true">+IF(AND(ISNUMBER(OFFSET('Water Data'!$H$6,0,10*ROW('Water Data'!H180))),'Data Summary'!CF186="Yes"),OFFSET('Water Data'!$H$6,0,10*ROW('Water Data'!H180)),NA())</f>
        <v>#N/A</v>
      </c>
      <c r="R186" s="91" t="e">
        <f ca="true">+IF(AND(ISNUMBER(OFFSET('Water Data'!$H$9,0,10*ROW('Water Data'!H180))),'Data Summary'!CG186="Yes"),OFFSET('Water Data'!$H$9,0,10*ROW('Water Data'!H180)),NA())</f>
        <v>#N/A</v>
      </c>
      <c r="S186" s="91" t="e">
        <f ca="true">+IF(AND(ISNUMBER(OFFSET('Water Data'!$I$4,0,10*ROW('Water Data'!I180))),'Data Summary'!CH186="Yes"),100-OFFSET('Water Data'!$I$4,0,10*ROW('Water Data'!I180)),NA())</f>
        <v>#N/A</v>
      </c>
      <c r="T186" s="91" t="e">
        <f ca="true">+IF(AND(ISNUMBER(OFFSET('Water Data'!$I$6,0,10*ROW('Water Data'!I180))),'Data Summary'!CI186="Yes"),OFFSET('Water Data'!$I$6,0,10*ROW('Water Data'!I180)),NA())</f>
        <v>#N/A</v>
      </c>
      <c r="U186" s="91" t="e">
        <f ca="true">+IF(AND(ISNUMBER(OFFSET('Water Data'!$I$9,0,10*ROW('Water Data'!I180))),'Data Summary'!CJ186="Yes"),OFFSET('Water Data'!$I$9,0,10*ROW('Water Data'!I180)),NA())</f>
        <v>#N/A</v>
      </c>
      <c r="V186" s="92" t="e">
        <f ca="true">+IF(AND(ISNUMBER(OFFSET('Sanitation Data'!$D$4,0,10*ROW('Sanitation Data'!D180))),'Data Summary'!CK186="Yes"),100-OFFSET('Sanitation Data'!$D$4,0,10*ROW('Sanitation Data'!D180)),NA())</f>
        <v>#N/A</v>
      </c>
      <c r="W186" s="92" t="e">
        <f ca="true">+IF(AND(ISNUMBER(OFFSET('Sanitation Data'!$D$6,0,10*ROW('Sanitation Data'!D180))),'Data Summary'!CL186="Yes"),OFFSET('Sanitation Data'!$D$6,0,10*ROW('Sanitation Data'!D180)),NA())</f>
        <v>#N/A</v>
      </c>
      <c r="X186" s="92" t="e">
        <f ca="true">+IF(AND(ISNUMBER(OFFSET('Sanitation Data'!$D$10,0,10*ROW('Sanitation Data'!D180))),'Data Summary'!CM186="Yes"),OFFSET('Sanitation Data'!$D$10,0,10*ROW('Sanitation Data'!D180)),NA())</f>
        <v>#N/A</v>
      </c>
      <c r="Y186" s="92" t="e">
        <f ca="true">+IF(AND(ISNUMBER(OFFSET('Sanitation Data'!$D$11,0,10*ROW('Sanitation Data'!D180))),'Data Summary'!CN186="Yes"),OFFSET('Sanitation Data'!$D$11,0,10*ROW('Sanitation Data'!D180)),NA())</f>
        <v>#N/A</v>
      </c>
      <c r="Z186" s="92" t="e">
        <f ca="true">+IF(AND(ISNUMBER(OFFSET('Sanitation Data'!$D$12,0,10*ROW('Sanitation Data'!D180))),'Data Summary'!CO186="Yes"),OFFSET('Sanitation Data'!$D$12,0,10*ROW('Sanitation Data'!D180)),NA())</f>
        <v>#N/A</v>
      </c>
      <c r="AA186" s="92" t="e">
        <f ca="true">+IF(AND(ISNUMBER(OFFSET('Sanitation Data'!$E$4,0,10*ROW('Sanitation Data'!E180))),'Data Summary'!CP186="Yes"),100-OFFSET('Sanitation Data'!$E$4,0,10*ROW('Sanitation Data'!E180)),NA())</f>
        <v>#N/A</v>
      </c>
      <c r="AB186" s="92" t="e">
        <f ca="true">+IF(AND(ISNUMBER(OFFSET('Sanitation Data'!$E$6,0,10*ROW('Sanitation Data'!E180))),'Data Summary'!CQ186="Yes"),OFFSET('Sanitation Data'!$E$6,0,10*ROW('Sanitation Data'!E180)),NA())</f>
        <v>#N/A</v>
      </c>
      <c r="AC186" s="92" t="e">
        <f ca="true">+IF(AND(ISNUMBER(OFFSET('Sanitation Data'!$E$10,0,10*ROW('Sanitation Data'!E180))),'Data Summary'!CR186="Yes"),OFFSET('Sanitation Data'!$E$10,0,10*ROW('Sanitation Data'!E180)),NA())</f>
        <v>#N/A</v>
      </c>
      <c r="AD186" s="92" t="e">
        <f ca="true">+IF(AND(ISNUMBER(OFFSET('Sanitation Data'!$E$11,0,10*ROW('Sanitation Data'!E180))),'Data Summary'!CS186="Yes"),OFFSET('Sanitation Data'!$E$11,0,10*ROW('Sanitation Data'!E180)),NA())</f>
        <v>#N/A</v>
      </c>
      <c r="AE186" s="92" t="e">
        <f ca="true">+IF(AND(ISNUMBER(OFFSET('Sanitation Data'!$E$12,0,10*ROW('Sanitation Data'!E180))),'Data Summary'!CT186="Yes"),OFFSET('Sanitation Data'!$E$12,0,10*ROW('Sanitation Data'!E180)),NA())</f>
        <v>#N/A</v>
      </c>
      <c r="AF186" s="92" t="e">
        <f ca="true">+IF(AND(ISNUMBER(OFFSET('Sanitation Data'!$F$4,0,10*ROW('Sanitation Data'!F180))),'Data Summary'!CU186="Yes"),100-OFFSET('Sanitation Data'!$F$4,0,10*ROW('Sanitation Data'!F180)),NA())</f>
        <v>#N/A</v>
      </c>
      <c r="AG186" s="92" t="e">
        <f ca="true">+IF(AND(ISNUMBER(OFFSET('Sanitation Data'!$F$6,0,10*ROW('Sanitation Data'!F180))),'Data Summary'!CV186="Yes"),OFFSET('Sanitation Data'!$F$6,0,10*ROW('Sanitation Data'!F180)),NA())</f>
        <v>#N/A</v>
      </c>
      <c r="AH186" s="92" t="e">
        <f ca="true">+IF(AND(ISNUMBER(OFFSET('Sanitation Data'!$F$10,0,10*ROW('Sanitation Data'!F180))),'Data Summary'!CW186="Yes"),OFFSET('Sanitation Data'!$F$10,0,10*ROW('Sanitation Data'!F180)),NA())</f>
        <v>#N/A</v>
      </c>
      <c r="AI186" s="92" t="e">
        <f ca="true">+IF(AND(ISNUMBER(OFFSET('Sanitation Data'!$F$11,0,10*ROW('Sanitation Data'!F180))),'Data Summary'!CX186="Yes"),OFFSET('Sanitation Data'!$F$11,0,10*ROW('Sanitation Data'!F180)),NA())</f>
        <v>#N/A</v>
      </c>
      <c r="AJ186" s="92" t="e">
        <f ca="true">+IF(AND(ISNUMBER(OFFSET('Sanitation Data'!$F$12,0,10*ROW('Sanitation Data'!F180))),'Data Summary'!CY186="Yes"),OFFSET('Sanitation Data'!$F$12,0,10*ROW('Sanitation Data'!F180)),NA())</f>
        <v>#N/A</v>
      </c>
      <c r="AK186" s="92" t="e">
        <f ca="true">+IF(AND(ISNUMBER(OFFSET('Sanitation Data'!$G$4,0,10*ROW('Sanitation Data'!G180))),'Data Summary'!CZ186="Yes"),100-OFFSET('Sanitation Data'!$G$4,0,10*ROW('Sanitation Data'!G180)),NA())</f>
        <v>#N/A</v>
      </c>
      <c r="AL186" s="92" t="e">
        <f ca="true">+IF(AND(ISNUMBER(OFFSET('Sanitation Data'!$G$6,0,10*ROW('Sanitation Data'!G180))),'Data Summary'!DA186="Yes"),OFFSET('Sanitation Data'!$G$6,0,10*ROW('Sanitation Data'!G180)),NA())</f>
        <v>#N/A</v>
      </c>
      <c r="AM186" s="92" t="e">
        <f ca="true">+IF(AND(ISNUMBER(OFFSET('Sanitation Data'!$G$10,0,10*ROW('Sanitation Data'!G180))),'Data Summary'!DB186="Yes"),OFFSET('Sanitation Data'!$G$10,0,10*ROW('Sanitation Data'!G180)),NA())</f>
        <v>#N/A</v>
      </c>
      <c r="AN186" s="92" t="e">
        <f ca="true">+IF(AND(ISNUMBER(OFFSET('Sanitation Data'!$G$11,0,10*ROW('Sanitation Data'!G180))),'Data Summary'!DC186="Yes"),OFFSET('Sanitation Data'!$G$11,0,10*ROW('Sanitation Data'!G180)),NA())</f>
        <v>#N/A</v>
      </c>
      <c r="AO186" s="92" t="e">
        <f ca="true">+IF(AND(ISNUMBER(OFFSET('Sanitation Data'!$G$12,0,10*ROW('Sanitation Data'!G180))),'Data Summary'!DD186="Yes"),OFFSET('Sanitation Data'!$G$12,0,10*ROW('Sanitation Data'!G180)),NA())</f>
        <v>#N/A</v>
      </c>
      <c r="AP186" s="92" t="e">
        <f ca="true">+IF(AND(ISNUMBER(OFFSET('Sanitation Data'!$H$4,0,10*ROW('Sanitation Data'!H180))),'Data Summary'!DE186="Yes"),100-OFFSET('Sanitation Data'!$H$4,0,10*ROW('Sanitation Data'!H180)),NA())</f>
        <v>#N/A</v>
      </c>
      <c r="AQ186" s="92" t="e">
        <f ca="true">+IF(AND(ISNUMBER(OFFSET('Sanitation Data'!$H$6,0,10*ROW('Sanitation Data'!H180))),'Data Summary'!DF186="Yes"),OFFSET('Sanitation Data'!$H$6,0,10*ROW('Sanitation Data'!H180)),NA())</f>
        <v>#N/A</v>
      </c>
      <c r="AR186" s="92" t="e">
        <f ca="true">+IF(AND(ISNUMBER(OFFSET('Sanitation Data'!$H$10,0,10*ROW('Sanitation Data'!H180))),'Data Summary'!DG186="Yes"),OFFSET('Sanitation Data'!$H$10,0,10*ROW('Sanitation Data'!H180)),NA())</f>
        <v>#N/A</v>
      </c>
      <c r="AS186" s="92" t="e">
        <f ca="true">+IF(AND(ISNUMBER(OFFSET('Sanitation Data'!$H$11,0,10*ROW('Sanitation Data'!H180))),'Data Summary'!DH186="Yes"),OFFSET('Sanitation Data'!$H$11,0,10*ROW('Sanitation Data'!H180)),NA())</f>
        <v>#N/A</v>
      </c>
      <c r="AT186" s="92" t="e">
        <f ca="true">+IF(AND(ISNUMBER(OFFSET('Sanitation Data'!$H$12,0,10*ROW('Sanitation Data'!H180))),'Data Summary'!DI186="Yes"),OFFSET('Sanitation Data'!$H$12,0,10*ROW('Sanitation Data'!H180)),NA())</f>
        <v>#N/A</v>
      </c>
      <c r="AU186" s="92" t="e">
        <f ca="true">+IF(AND(ISNUMBER(OFFSET('Sanitation Data'!$I$4,0,10*ROW('Sanitation Data'!I180))),'Data Summary'!DJ186="Yes"),100-OFFSET('Sanitation Data'!$I$4,0,10*ROW('Sanitation Data'!I180)),NA())</f>
        <v>#N/A</v>
      </c>
      <c r="AV186" s="92" t="e">
        <f ca="true">+IF(AND(ISNUMBER(OFFSET('Sanitation Data'!$I$6,0,10*ROW('Sanitation Data'!I180))),'Data Summary'!DK186="Yes"),OFFSET('Sanitation Data'!$I$6,0,10*ROW('Sanitation Data'!I180)),NA())</f>
        <v>#N/A</v>
      </c>
      <c r="AW186" s="92" t="e">
        <f ca="true">+IF(AND(ISNUMBER(OFFSET('Sanitation Data'!$I$10,0,10*ROW('Sanitation Data'!I180))),'Data Summary'!DL186="Yes"),OFFSET('Sanitation Data'!$I$10,0,10*ROW('Sanitation Data'!I180)),NA())</f>
        <v>#N/A</v>
      </c>
      <c r="AX186" s="92" t="e">
        <f ca="true">+IF(AND(ISNUMBER(OFFSET('Sanitation Data'!$I$11,0,10*ROW('Sanitation Data'!I180))),'Data Summary'!DM186="Yes"),OFFSET('Sanitation Data'!$I$11,0,10*ROW('Sanitation Data'!I180)),NA())</f>
        <v>#N/A</v>
      </c>
      <c r="AY186" s="92" t="e">
        <f ca="true">+IF(AND(ISNUMBER(OFFSET('Sanitation Data'!$I$12,0,10*ROW('Sanitation Data'!I180))),'Data Summary'!DN186="Yes"),OFFSET('Sanitation Data'!$I$12,0,10*ROW('Sanitation Data'!I180)),NA())</f>
        <v>#N/A</v>
      </c>
      <c r="AZ186" s="93" t="e">
        <f ca="true">+IF(AND(ISNUMBER(OFFSET('Hygiene Data'!$D$5,0,10*ROW('Hygiene Data'!D180))),'Data Summary'!DO186="Yes"),OFFSET('Hygiene Data'!$D$5,0,10*ROW('Hygiene Data'!D180)),NA())</f>
        <v>#N/A</v>
      </c>
      <c r="BA186" s="93" t="e">
        <f ca="true">+IF(AND(ISNUMBER(OFFSET('Hygiene Data'!$D$7,0,10*ROW('Hygiene Data'!D180))),'Data Summary'!DP186="Yes"),OFFSET('Hygiene Data'!$D$7,0,10*ROW('Hygiene Data'!D180)),NA())</f>
        <v>#N/A</v>
      </c>
      <c r="BB186" s="93" t="e">
        <f ca="true">+IF(AND(ISNUMBER(OFFSET('Hygiene Data'!$D$9,0,10*ROW('Hygiene Data'!D180))),'Data Summary'!DQ186="Yes"),OFFSET('Hygiene Data'!$D$9,0,10*ROW('Hygiene Data'!D180)),NA())</f>
        <v>#N/A</v>
      </c>
      <c r="BC186" s="93" t="e">
        <f ca="true">+IF(AND(ISNUMBER(OFFSET('Hygiene Data'!$E$5,0,10*ROW('Hygiene Data'!E180))),'Data Summary'!DR186="Yes"),OFFSET('Hygiene Data'!$E$5,0,10*ROW('Hygiene Data'!E180)),NA())</f>
        <v>#N/A</v>
      </c>
      <c r="BD186" s="93" t="e">
        <f ca="true">+IF(AND(ISNUMBER(OFFSET('Hygiene Data'!$E$7,0,10*ROW('Hygiene Data'!E180))),'Data Summary'!DS186="Yes"),OFFSET('Hygiene Data'!$E$7,0,10*ROW('Hygiene Data'!E180)),NA())</f>
        <v>#N/A</v>
      </c>
      <c r="BE186" s="93" t="e">
        <f ca="true">+IF(AND(ISNUMBER(OFFSET('Hygiene Data'!$E$9,0,10*ROW('Hygiene Data'!E180))),'Data Summary'!DT186="Yes"),OFFSET('Hygiene Data'!$E$9,0,10*ROW('Hygiene Data'!E180)),NA())</f>
        <v>#N/A</v>
      </c>
      <c r="BF186" s="93" t="e">
        <f ca="true">+IF(AND(ISNUMBER(OFFSET('Hygiene Data'!$F$5,0,10*ROW('Hygiene Data'!F180))),'Data Summary'!DU186="Yes"),OFFSET('Hygiene Data'!$F$5,0,10*ROW('Hygiene Data'!F180)),NA())</f>
        <v>#N/A</v>
      </c>
      <c r="BG186" s="93" t="e">
        <f ca="true">+IF(AND(ISNUMBER(OFFSET('Hygiene Data'!$F$7,0,10*ROW('Hygiene Data'!F180))),'Data Summary'!DV186="Yes"),OFFSET('Hygiene Data'!$F$7,0,10*ROW('Hygiene Data'!F180)),NA())</f>
        <v>#N/A</v>
      </c>
      <c r="BH186" s="93" t="e">
        <f ca="true">+IF(AND(ISNUMBER(OFFSET('Hygiene Data'!$F$9,0,10*ROW('Hygiene Data'!F180))),'Data Summary'!DW186="Yes"),OFFSET('Hygiene Data'!$F$9,0,10*ROW('Hygiene Data'!F180)),NA())</f>
        <v>#N/A</v>
      </c>
      <c r="BI186" s="93" t="e">
        <f ca="true">+IF(AND(ISNUMBER(OFFSET('Hygiene Data'!$G$5,0,10*ROW('Hygiene Data'!G180))),'Data Summary'!DX186="Yes"),OFFSET('Hygiene Data'!$G$5,0,10*ROW('Hygiene Data'!G180)),NA())</f>
        <v>#N/A</v>
      </c>
      <c r="BJ186" s="93" t="e">
        <f ca="true">+IF(AND(ISNUMBER(OFFSET('Hygiene Data'!$G$7,0,10*ROW('Hygiene Data'!G180))),'Data Summary'!DY186="Yes"),OFFSET('Hygiene Data'!$G$7,0,10*ROW('Hygiene Data'!G180)),NA())</f>
        <v>#N/A</v>
      </c>
      <c r="BK186" s="93" t="e">
        <f ca="true">+IF(AND(ISNUMBER(OFFSET('Hygiene Data'!$G$9,0,10*ROW('Hygiene Data'!G180))),'Data Summary'!DZ186="Yes"),OFFSET('Hygiene Data'!$G$9,0,10*ROW('Hygiene Data'!G180)),NA())</f>
        <v>#N/A</v>
      </c>
      <c r="BL186" s="93" t="e">
        <f ca="true">+IF(AND(ISNUMBER(OFFSET('Hygiene Data'!$H$5,0,10*ROW('Hygiene Data'!H180))),'Data Summary'!EA186="Yes"),OFFSET('Hygiene Data'!$H$5,0,10*ROW('Hygiene Data'!H180)),NA())</f>
        <v>#N/A</v>
      </c>
      <c r="BM186" s="93" t="e">
        <f ca="true">+IF(AND(ISNUMBER(OFFSET('Hygiene Data'!$H$7,0,10*ROW('Hygiene Data'!H180))),'Data Summary'!EB186="Yes"),OFFSET('Hygiene Data'!$H$7,0,10*ROW('Hygiene Data'!H180)),NA())</f>
        <v>#N/A</v>
      </c>
      <c r="BN186" s="93" t="e">
        <f ca="true">+IF(AND(ISNUMBER(OFFSET('Hygiene Data'!$H$9,0,10*ROW('Hygiene Data'!H180))),'Data Summary'!EC186="Yes"),OFFSET('Hygiene Data'!$H$9,0,10*ROW('Hygiene Data'!H180)),NA())</f>
        <v>#N/A</v>
      </c>
      <c r="BO186" s="93" t="e">
        <f ca="true">+IF(AND(ISNUMBER(OFFSET('Hygiene Data'!$I$5,0,10*ROW('Hygiene Data'!I180))),'Data Summary'!ED186="Yes"),OFFSET('Hygiene Data'!$I$5,0,10*ROW('Hygiene Data'!I180)),NA())</f>
        <v>#N/A</v>
      </c>
      <c r="BP186" s="93" t="e">
        <f ca="true">+IF(AND(ISNUMBER(OFFSET('Hygiene Data'!$I$7,0,10*ROW('Hygiene Data'!I180))),'Data Summary'!EE186="Yes"),OFFSET('Hygiene Data'!$I$7,0,10*ROW('Hygiene Data'!I180)),NA())</f>
        <v>#N/A</v>
      </c>
      <c r="BQ186" s="93" t="e">
        <f ca="true">+IF(AND(ISNUMBER(OFFSET('Hygiene Data'!$I$9,0,10*ROW('Hygiene Data'!I180))),'Data Summary'!EF186="Yes"),OFFSET('Hygiene Data'!$I$9,0,10*ROW('Hygiene Data'!I180)),NA())</f>
        <v>#N/A</v>
      </c>
    </row>
    <row xmlns:x14ac="http://schemas.microsoft.com/office/spreadsheetml/2009/9/ac" r="187" x14ac:dyDescent="0.2">
      <c r="A187" s="325" t="e">
        <f ca="true">+RIGHT('Data Summary'!A187,LEN('Data Summary'!A187)-9)</f>
        <v>#VALUE!</v>
      </c>
      <c r="B187" s="35" t="str">
        <f ca="true">+IF(ISTEXT('Data Summary'!B187),'Data Summary'!B187,"")</f>
        <v/>
      </c>
      <c r="C187" s="324" t="e">
        <f ca="true">+VALUE('Data Summary'!C187)</f>
        <v>#VALUE!</v>
      </c>
      <c r="D187" s="91" t="e">
        <f ca="true">+IF(AND(ISNUMBER(OFFSET('Water Data'!$D$4,0,10*ROW('Water Data'!D181))),'Data Summary'!BS187="Yes"),100-OFFSET('Water Data'!$D$4,0,10*ROW('Water Data'!D181)),NA())</f>
        <v>#N/A</v>
      </c>
      <c r="E187" s="91" t="e">
        <f ca="true">+IF(AND(ISNUMBER(OFFSET('Water Data'!$D$6,0,10*ROW('Water Data'!D181))),'Data Summary'!BT187="Yes"),OFFSET('Water Data'!$D$6,0,10*ROW('Water Data'!D181)),NA())</f>
        <v>#N/A</v>
      </c>
      <c r="F187" s="91" t="e">
        <f ca="true">+IF(AND(ISNUMBER(OFFSET('Water Data'!$D$9,0,10*ROW('Water Data'!D181))),'Data Summary'!BU187="Yes"),OFFSET('Water Data'!$D$9,0,10*ROW('Water Data'!D181)),NA())</f>
        <v>#N/A</v>
      </c>
      <c r="G187" s="91" t="e">
        <f ca="true">+IF(AND(ISNUMBER(OFFSET('Water Data'!$E$4,0,10*ROW('Water Data'!E181))),'Data Summary'!BV187="Yes"),100-OFFSET('Water Data'!$E$4,0,10*ROW('Water Data'!E181)),NA())</f>
        <v>#N/A</v>
      </c>
      <c r="H187" s="91" t="e">
        <f ca="true">+IF(AND(ISNUMBER(OFFSET('Water Data'!$E$6,0,10*ROW('Water Data'!E181))),'Data Summary'!BW187="Yes"),OFFSET('Water Data'!$E$6,0,10*ROW('Water Data'!E181)),NA())</f>
        <v>#N/A</v>
      </c>
      <c r="I187" s="91" t="e">
        <f ca="true">+IF(AND(ISNUMBER(OFFSET('Water Data'!$E$9,0,10*ROW('Water Data'!E181))),'Data Summary'!BX187="Yes"),OFFSET('Water Data'!$E$9,0,10*ROW('Water Data'!E181)),NA())</f>
        <v>#N/A</v>
      </c>
      <c r="J187" s="91" t="e">
        <f ca="true">+IF(AND(ISNUMBER(OFFSET('Water Data'!$F$4,0,10*ROW('Water Data'!F181))),'Data Summary'!BY187="Yes"),100-OFFSET('Water Data'!$F$4,0,10*ROW('Water Data'!F181)),NA())</f>
        <v>#N/A</v>
      </c>
      <c r="K187" s="91" t="e">
        <f ca="true">+IF(AND(ISNUMBER(OFFSET('Water Data'!$F$6,0,10*ROW('Water Data'!F181))),'Data Summary'!BZ187="Yes"),OFFSET('Water Data'!$F$6,0,10*ROW('Water Data'!F181)),NA())</f>
        <v>#N/A</v>
      </c>
      <c r="L187" s="91" t="e">
        <f ca="true">+IF(AND(ISNUMBER(OFFSET('Water Data'!$F$9,0,10*ROW('Water Data'!F181))),'Data Summary'!CA187="Yes"),OFFSET('Water Data'!$F$9,0,10*ROW('Water Data'!F181)),NA())</f>
        <v>#N/A</v>
      </c>
      <c r="M187" s="91" t="e">
        <f ca="true">+IF(AND(ISNUMBER(OFFSET('Water Data'!$G$4,0,10*ROW('Water Data'!G181))),'Data Summary'!CB187="Yes"),100-OFFSET('Water Data'!$G$4,0,10*ROW('Water Data'!G181)),NA())</f>
        <v>#N/A</v>
      </c>
      <c r="N187" s="91" t="e">
        <f ca="true">+IF(AND(ISNUMBER(OFFSET('Water Data'!$G$6,0,10*ROW('Water Data'!G181))),'Data Summary'!CC187="Yes"),OFFSET('Water Data'!$G$6,0,10*ROW('Water Data'!G181)),NA())</f>
        <v>#N/A</v>
      </c>
      <c r="O187" s="91" t="e">
        <f ca="true">+IF(AND(ISNUMBER(OFFSET('Water Data'!$G$9,0,10*ROW('Water Data'!G181))),'Data Summary'!CD187="Yes"),OFFSET('Water Data'!$G$9,0,10*ROW('Water Data'!G181)),NA())</f>
        <v>#N/A</v>
      </c>
      <c r="P187" s="91" t="e">
        <f ca="true">+IF(AND(ISNUMBER(OFFSET('Water Data'!$H$4,0,10*ROW('Water Data'!H181))),'Data Summary'!CE187="Yes"),100-OFFSET('Water Data'!$H$4,0,10*ROW('Water Data'!H181)),NA())</f>
        <v>#N/A</v>
      </c>
      <c r="Q187" s="91" t="e">
        <f ca="true">+IF(AND(ISNUMBER(OFFSET('Water Data'!$H$6,0,10*ROW('Water Data'!H181))),'Data Summary'!CF187="Yes"),OFFSET('Water Data'!$H$6,0,10*ROW('Water Data'!H181)),NA())</f>
        <v>#N/A</v>
      </c>
      <c r="R187" s="91" t="e">
        <f ca="true">+IF(AND(ISNUMBER(OFFSET('Water Data'!$H$9,0,10*ROW('Water Data'!H181))),'Data Summary'!CG187="Yes"),OFFSET('Water Data'!$H$9,0,10*ROW('Water Data'!H181)),NA())</f>
        <v>#N/A</v>
      </c>
      <c r="S187" s="91" t="e">
        <f ca="true">+IF(AND(ISNUMBER(OFFSET('Water Data'!$I$4,0,10*ROW('Water Data'!I181))),'Data Summary'!CH187="Yes"),100-OFFSET('Water Data'!$I$4,0,10*ROW('Water Data'!I181)),NA())</f>
        <v>#N/A</v>
      </c>
      <c r="T187" s="91" t="e">
        <f ca="true">+IF(AND(ISNUMBER(OFFSET('Water Data'!$I$6,0,10*ROW('Water Data'!I181))),'Data Summary'!CI187="Yes"),OFFSET('Water Data'!$I$6,0,10*ROW('Water Data'!I181)),NA())</f>
        <v>#N/A</v>
      </c>
      <c r="U187" s="91" t="e">
        <f ca="true">+IF(AND(ISNUMBER(OFFSET('Water Data'!$I$9,0,10*ROW('Water Data'!I181))),'Data Summary'!CJ187="Yes"),OFFSET('Water Data'!$I$9,0,10*ROW('Water Data'!I181)),NA())</f>
        <v>#N/A</v>
      </c>
      <c r="V187" s="92" t="e">
        <f ca="true">+IF(AND(ISNUMBER(OFFSET('Sanitation Data'!$D$4,0,10*ROW('Sanitation Data'!D181))),'Data Summary'!CK187="Yes"),100-OFFSET('Sanitation Data'!$D$4,0,10*ROW('Sanitation Data'!D181)),NA())</f>
        <v>#N/A</v>
      </c>
      <c r="W187" s="92" t="e">
        <f ca="true">+IF(AND(ISNUMBER(OFFSET('Sanitation Data'!$D$6,0,10*ROW('Sanitation Data'!D181))),'Data Summary'!CL187="Yes"),OFFSET('Sanitation Data'!$D$6,0,10*ROW('Sanitation Data'!D181)),NA())</f>
        <v>#N/A</v>
      </c>
      <c r="X187" s="92" t="e">
        <f ca="true">+IF(AND(ISNUMBER(OFFSET('Sanitation Data'!$D$10,0,10*ROW('Sanitation Data'!D181))),'Data Summary'!CM187="Yes"),OFFSET('Sanitation Data'!$D$10,0,10*ROW('Sanitation Data'!D181)),NA())</f>
        <v>#N/A</v>
      </c>
      <c r="Y187" s="92" t="e">
        <f ca="true">+IF(AND(ISNUMBER(OFFSET('Sanitation Data'!$D$11,0,10*ROW('Sanitation Data'!D181))),'Data Summary'!CN187="Yes"),OFFSET('Sanitation Data'!$D$11,0,10*ROW('Sanitation Data'!D181)),NA())</f>
        <v>#N/A</v>
      </c>
      <c r="Z187" s="92" t="e">
        <f ca="true">+IF(AND(ISNUMBER(OFFSET('Sanitation Data'!$D$12,0,10*ROW('Sanitation Data'!D181))),'Data Summary'!CO187="Yes"),OFFSET('Sanitation Data'!$D$12,0,10*ROW('Sanitation Data'!D181)),NA())</f>
        <v>#N/A</v>
      </c>
      <c r="AA187" s="92" t="e">
        <f ca="true">+IF(AND(ISNUMBER(OFFSET('Sanitation Data'!$E$4,0,10*ROW('Sanitation Data'!E181))),'Data Summary'!CP187="Yes"),100-OFFSET('Sanitation Data'!$E$4,0,10*ROW('Sanitation Data'!E181)),NA())</f>
        <v>#N/A</v>
      </c>
      <c r="AB187" s="92" t="e">
        <f ca="true">+IF(AND(ISNUMBER(OFFSET('Sanitation Data'!$E$6,0,10*ROW('Sanitation Data'!E181))),'Data Summary'!CQ187="Yes"),OFFSET('Sanitation Data'!$E$6,0,10*ROW('Sanitation Data'!E181)),NA())</f>
        <v>#N/A</v>
      </c>
      <c r="AC187" s="92" t="e">
        <f ca="true">+IF(AND(ISNUMBER(OFFSET('Sanitation Data'!$E$10,0,10*ROW('Sanitation Data'!E181))),'Data Summary'!CR187="Yes"),OFFSET('Sanitation Data'!$E$10,0,10*ROW('Sanitation Data'!E181)),NA())</f>
        <v>#N/A</v>
      </c>
      <c r="AD187" s="92" t="e">
        <f ca="true">+IF(AND(ISNUMBER(OFFSET('Sanitation Data'!$E$11,0,10*ROW('Sanitation Data'!E181))),'Data Summary'!CS187="Yes"),OFFSET('Sanitation Data'!$E$11,0,10*ROW('Sanitation Data'!E181)),NA())</f>
        <v>#N/A</v>
      </c>
      <c r="AE187" s="92" t="e">
        <f ca="true">+IF(AND(ISNUMBER(OFFSET('Sanitation Data'!$E$12,0,10*ROW('Sanitation Data'!E181))),'Data Summary'!CT187="Yes"),OFFSET('Sanitation Data'!$E$12,0,10*ROW('Sanitation Data'!E181)),NA())</f>
        <v>#N/A</v>
      </c>
      <c r="AF187" s="92" t="e">
        <f ca="true">+IF(AND(ISNUMBER(OFFSET('Sanitation Data'!$F$4,0,10*ROW('Sanitation Data'!F181))),'Data Summary'!CU187="Yes"),100-OFFSET('Sanitation Data'!$F$4,0,10*ROW('Sanitation Data'!F181)),NA())</f>
        <v>#N/A</v>
      </c>
      <c r="AG187" s="92" t="e">
        <f ca="true">+IF(AND(ISNUMBER(OFFSET('Sanitation Data'!$F$6,0,10*ROW('Sanitation Data'!F181))),'Data Summary'!CV187="Yes"),OFFSET('Sanitation Data'!$F$6,0,10*ROW('Sanitation Data'!F181)),NA())</f>
        <v>#N/A</v>
      </c>
      <c r="AH187" s="92" t="e">
        <f ca="true">+IF(AND(ISNUMBER(OFFSET('Sanitation Data'!$F$10,0,10*ROW('Sanitation Data'!F181))),'Data Summary'!CW187="Yes"),OFFSET('Sanitation Data'!$F$10,0,10*ROW('Sanitation Data'!F181)),NA())</f>
        <v>#N/A</v>
      </c>
      <c r="AI187" s="92" t="e">
        <f ca="true">+IF(AND(ISNUMBER(OFFSET('Sanitation Data'!$F$11,0,10*ROW('Sanitation Data'!F181))),'Data Summary'!CX187="Yes"),OFFSET('Sanitation Data'!$F$11,0,10*ROW('Sanitation Data'!F181)),NA())</f>
        <v>#N/A</v>
      </c>
      <c r="AJ187" s="92" t="e">
        <f ca="true">+IF(AND(ISNUMBER(OFFSET('Sanitation Data'!$F$12,0,10*ROW('Sanitation Data'!F181))),'Data Summary'!CY187="Yes"),OFFSET('Sanitation Data'!$F$12,0,10*ROW('Sanitation Data'!F181)),NA())</f>
        <v>#N/A</v>
      </c>
      <c r="AK187" s="92" t="e">
        <f ca="true">+IF(AND(ISNUMBER(OFFSET('Sanitation Data'!$G$4,0,10*ROW('Sanitation Data'!G181))),'Data Summary'!CZ187="Yes"),100-OFFSET('Sanitation Data'!$G$4,0,10*ROW('Sanitation Data'!G181)),NA())</f>
        <v>#N/A</v>
      </c>
      <c r="AL187" s="92" t="e">
        <f ca="true">+IF(AND(ISNUMBER(OFFSET('Sanitation Data'!$G$6,0,10*ROW('Sanitation Data'!G181))),'Data Summary'!DA187="Yes"),OFFSET('Sanitation Data'!$G$6,0,10*ROW('Sanitation Data'!G181)),NA())</f>
        <v>#N/A</v>
      </c>
      <c r="AM187" s="92" t="e">
        <f ca="true">+IF(AND(ISNUMBER(OFFSET('Sanitation Data'!$G$10,0,10*ROW('Sanitation Data'!G181))),'Data Summary'!DB187="Yes"),OFFSET('Sanitation Data'!$G$10,0,10*ROW('Sanitation Data'!G181)),NA())</f>
        <v>#N/A</v>
      </c>
      <c r="AN187" s="92" t="e">
        <f ca="true">+IF(AND(ISNUMBER(OFFSET('Sanitation Data'!$G$11,0,10*ROW('Sanitation Data'!G181))),'Data Summary'!DC187="Yes"),OFFSET('Sanitation Data'!$G$11,0,10*ROW('Sanitation Data'!G181)),NA())</f>
        <v>#N/A</v>
      </c>
      <c r="AO187" s="92" t="e">
        <f ca="true">+IF(AND(ISNUMBER(OFFSET('Sanitation Data'!$G$12,0,10*ROW('Sanitation Data'!G181))),'Data Summary'!DD187="Yes"),OFFSET('Sanitation Data'!$G$12,0,10*ROW('Sanitation Data'!G181)),NA())</f>
        <v>#N/A</v>
      </c>
      <c r="AP187" s="92" t="e">
        <f ca="true">+IF(AND(ISNUMBER(OFFSET('Sanitation Data'!$H$4,0,10*ROW('Sanitation Data'!H181))),'Data Summary'!DE187="Yes"),100-OFFSET('Sanitation Data'!$H$4,0,10*ROW('Sanitation Data'!H181)),NA())</f>
        <v>#N/A</v>
      </c>
      <c r="AQ187" s="92" t="e">
        <f ca="true">+IF(AND(ISNUMBER(OFFSET('Sanitation Data'!$H$6,0,10*ROW('Sanitation Data'!H181))),'Data Summary'!DF187="Yes"),OFFSET('Sanitation Data'!$H$6,0,10*ROW('Sanitation Data'!H181)),NA())</f>
        <v>#N/A</v>
      </c>
      <c r="AR187" s="92" t="e">
        <f ca="true">+IF(AND(ISNUMBER(OFFSET('Sanitation Data'!$H$10,0,10*ROW('Sanitation Data'!H181))),'Data Summary'!DG187="Yes"),OFFSET('Sanitation Data'!$H$10,0,10*ROW('Sanitation Data'!H181)),NA())</f>
        <v>#N/A</v>
      </c>
      <c r="AS187" s="92" t="e">
        <f ca="true">+IF(AND(ISNUMBER(OFFSET('Sanitation Data'!$H$11,0,10*ROW('Sanitation Data'!H181))),'Data Summary'!DH187="Yes"),OFFSET('Sanitation Data'!$H$11,0,10*ROW('Sanitation Data'!H181)),NA())</f>
        <v>#N/A</v>
      </c>
      <c r="AT187" s="92" t="e">
        <f ca="true">+IF(AND(ISNUMBER(OFFSET('Sanitation Data'!$H$12,0,10*ROW('Sanitation Data'!H181))),'Data Summary'!DI187="Yes"),OFFSET('Sanitation Data'!$H$12,0,10*ROW('Sanitation Data'!H181)),NA())</f>
        <v>#N/A</v>
      </c>
      <c r="AU187" s="92" t="e">
        <f ca="true">+IF(AND(ISNUMBER(OFFSET('Sanitation Data'!$I$4,0,10*ROW('Sanitation Data'!I181))),'Data Summary'!DJ187="Yes"),100-OFFSET('Sanitation Data'!$I$4,0,10*ROW('Sanitation Data'!I181)),NA())</f>
        <v>#N/A</v>
      </c>
      <c r="AV187" s="92" t="e">
        <f ca="true">+IF(AND(ISNUMBER(OFFSET('Sanitation Data'!$I$6,0,10*ROW('Sanitation Data'!I181))),'Data Summary'!DK187="Yes"),OFFSET('Sanitation Data'!$I$6,0,10*ROW('Sanitation Data'!I181)),NA())</f>
        <v>#N/A</v>
      </c>
      <c r="AW187" s="92" t="e">
        <f ca="true">+IF(AND(ISNUMBER(OFFSET('Sanitation Data'!$I$10,0,10*ROW('Sanitation Data'!I181))),'Data Summary'!DL187="Yes"),OFFSET('Sanitation Data'!$I$10,0,10*ROW('Sanitation Data'!I181)),NA())</f>
        <v>#N/A</v>
      </c>
      <c r="AX187" s="92" t="e">
        <f ca="true">+IF(AND(ISNUMBER(OFFSET('Sanitation Data'!$I$11,0,10*ROW('Sanitation Data'!I181))),'Data Summary'!DM187="Yes"),OFFSET('Sanitation Data'!$I$11,0,10*ROW('Sanitation Data'!I181)),NA())</f>
        <v>#N/A</v>
      </c>
      <c r="AY187" s="92" t="e">
        <f ca="true">+IF(AND(ISNUMBER(OFFSET('Sanitation Data'!$I$12,0,10*ROW('Sanitation Data'!I181))),'Data Summary'!DN187="Yes"),OFFSET('Sanitation Data'!$I$12,0,10*ROW('Sanitation Data'!I181)),NA())</f>
        <v>#N/A</v>
      </c>
      <c r="AZ187" s="93" t="e">
        <f ca="true">+IF(AND(ISNUMBER(OFFSET('Hygiene Data'!$D$5,0,10*ROW('Hygiene Data'!D181))),'Data Summary'!DO187="Yes"),OFFSET('Hygiene Data'!$D$5,0,10*ROW('Hygiene Data'!D181)),NA())</f>
        <v>#N/A</v>
      </c>
      <c r="BA187" s="93" t="e">
        <f ca="true">+IF(AND(ISNUMBER(OFFSET('Hygiene Data'!$D$7,0,10*ROW('Hygiene Data'!D181))),'Data Summary'!DP187="Yes"),OFFSET('Hygiene Data'!$D$7,0,10*ROW('Hygiene Data'!D181)),NA())</f>
        <v>#N/A</v>
      </c>
      <c r="BB187" s="93" t="e">
        <f ca="true">+IF(AND(ISNUMBER(OFFSET('Hygiene Data'!$D$9,0,10*ROW('Hygiene Data'!D181))),'Data Summary'!DQ187="Yes"),OFFSET('Hygiene Data'!$D$9,0,10*ROW('Hygiene Data'!D181)),NA())</f>
        <v>#N/A</v>
      </c>
      <c r="BC187" s="93" t="e">
        <f ca="true">+IF(AND(ISNUMBER(OFFSET('Hygiene Data'!$E$5,0,10*ROW('Hygiene Data'!E181))),'Data Summary'!DR187="Yes"),OFFSET('Hygiene Data'!$E$5,0,10*ROW('Hygiene Data'!E181)),NA())</f>
        <v>#N/A</v>
      </c>
      <c r="BD187" s="93" t="e">
        <f ca="true">+IF(AND(ISNUMBER(OFFSET('Hygiene Data'!$E$7,0,10*ROW('Hygiene Data'!E181))),'Data Summary'!DS187="Yes"),OFFSET('Hygiene Data'!$E$7,0,10*ROW('Hygiene Data'!E181)),NA())</f>
        <v>#N/A</v>
      </c>
      <c r="BE187" s="93" t="e">
        <f ca="true">+IF(AND(ISNUMBER(OFFSET('Hygiene Data'!$E$9,0,10*ROW('Hygiene Data'!E181))),'Data Summary'!DT187="Yes"),OFFSET('Hygiene Data'!$E$9,0,10*ROW('Hygiene Data'!E181)),NA())</f>
        <v>#N/A</v>
      </c>
      <c r="BF187" s="93" t="e">
        <f ca="true">+IF(AND(ISNUMBER(OFFSET('Hygiene Data'!$F$5,0,10*ROW('Hygiene Data'!F181))),'Data Summary'!DU187="Yes"),OFFSET('Hygiene Data'!$F$5,0,10*ROW('Hygiene Data'!F181)),NA())</f>
        <v>#N/A</v>
      </c>
      <c r="BG187" s="93" t="e">
        <f ca="true">+IF(AND(ISNUMBER(OFFSET('Hygiene Data'!$F$7,0,10*ROW('Hygiene Data'!F181))),'Data Summary'!DV187="Yes"),OFFSET('Hygiene Data'!$F$7,0,10*ROW('Hygiene Data'!F181)),NA())</f>
        <v>#N/A</v>
      </c>
      <c r="BH187" s="93" t="e">
        <f ca="true">+IF(AND(ISNUMBER(OFFSET('Hygiene Data'!$F$9,0,10*ROW('Hygiene Data'!F181))),'Data Summary'!DW187="Yes"),OFFSET('Hygiene Data'!$F$9,0,10*ROW('Hygiene Data'!F181)),NA())</f>
        <v>#N/A</v>
      </c>
      <c r="BI187" s="93" t="e">
        <f ca="true">+IF(AND(ISNUMBER(OFFSET('Hygiene Data'!$G$5,0,10*ROW('Hygiene Data'!G181))),'Data Summary'!DX187="Yes"),OFFSET('Hygiene Data'!$G$5,0,10*ROW('Hygiene Data'!G181)),NA())</f>
        <v>#N/A</v>
      </c>
      <c r="BJ187" s="93" t="e">
        <f ca="true">+IF(AND(ISNUMBER(OFFSET('Hygiene Data'!$G$7,0,10*ROW('Hygiene Data'!G181))),'Data Summary'!DY187="Yes"),OFFSET('Hygiene Data'!$G$7,0,10*ROW('Hygiene Data'!G181)),NA())</f>
        <v>#N/A</v>
      </c>
      <c r="BK187" s="93" t="e">
        <f ca="true">+IF(AND(ISNUMBER(OFFSET('Hygiene Data'!$G$9,0,10*ROW('Hygiene Data'!G181))),'Data Summary'!DZ187="Yes"),OFFSET('Hygiene Data'!$G$9,0,10*ROW('Hygiene Data'!G181)),NA())</f>
        <v>#N/A</v>
      </c>
      <c r="BL187" s="93" t="e">
        <f ca="true">+IF(AND(ISNUMBER(OFFSET('Hygiene Data'!$H$5,0,10*ROW('Hygiene Data'!H181))),'Data Summary'!EA187="Yes"),OFFSET('Hygiene Data'!$H$5,0,10*ROW('Hygiene Data'!H181)),NA())</f>
        <v>#N/A</v>
      </c>
      <c r="BM187" s="93" t="e">
        <f ca="true">+IF(AND(ISNUMBER(OFFSET('Hygiene Data'!$H$7,0,10*ROW('Hygiene Data'!H181))),'Data Summary'!EB187="Yes"),OFFSET('Hygiene Data'!$H$7,0,10*ROW('Hygiene Data'!H181)),NA())</f>
        <v>#N/A</v>
      </c>
      <c r="BN187" s="93" t="e">
        <f ca="true">+IF(AND(ISNUMBER(OFFSET('Hygiene Data'!$H$9,0,10*ROW('Hygiene Data'!H181))),'Data Summary'!EC187="Yes"),OFFSET('Hygiene Data'!$H$9,0,10*ROW('Hygiene Data'!H181)),NA())</f>
        <v>#N/A</v>
      </c>
      <c r="BO187" s="93" t="e">
        <f ca="true">+IF(AND(ISNUMBER(OFFSET('Hygiene Data'!$I$5,0,10*ROW('Hygiene Data'!I181))),'Data Summary'!ED187="Yes"),OFFSET('Hygiene Data'!$I$5,0,10*ROW('Hygiene Data'!I181)),NA())</f>
        <v>#N/A</v>
      </c>
      <c r="BP187" s="93" t="e">
        <f ca="true">+IF(AND(ISNUMBER(OFFSET('Hygiene Data'!$I$7,0,10*ROW('Hygiene Data'!I181))),'Data Summary'!EE187="Yes"),OFFSET('Hygiene Data'!$I$7,0,10*ROW('Hygiene Data'!I181)),NA())</f>
        <v>#N/A</v>
      </c>
      <c r="BQ187" s="93" t="e">
        <f ca="true">+IF(AND(ISNUMBER(OFFSET('Hygiene Data'!$I$9,0,10*ROW('Hygiene Data'!I181))),'Data Summary'!EF187="Yes"),OFFSET('Hygiene Data'!$I$9,0,10*ROW('Hygiene Data'!I181)),NA())</f>
        <v>#N/A</v>
      </c>
    </row>
    <row xmlns:x14ac="http://schemas.microsoft.com/office/spreadsheetml/2009/9/ac" r="188" x14ac:dyDescent="0.2">
      <c r="A188" s="325" t="e">
        <f ca="true">+RIGHT('Data Summary'!A188,LEN('Data Summary'!A188)-9)</f>
        <v>#VALUE!</v>
      </c>
      <c r="B188" s="35" t="str">
        <f ca="true">+IF(ISTEXT('Data Summary'!B188),'Data Summary'!B188,"")</f>
        <v/>
      </c>
      <c r="C188" s="324" t="e">
        <f ca="true">+VALUE('Data Summary'!C188)</f>
        <v>#VALUE!</v>
      </c>
      <c r="D188" s="91" t="e">
        <f ca="true">+IF(AND(ISNUMBER(OFFSET('Water Data'!$D$4,0,10*ROW('Water Data'!D182))),'Data Summary'!BS188="Yes"),100-OFFSET('Water Data'!$D$4,0,10*ROW('Water Data'!D182)),NA())</f>
        <v>#N/A</v>
      </c>
      <c r="E188" s="91" t="e">
        <f ca="true">+IF(AND(ISNUMBER(OFFSET('Water Data'!$D$6,0,10*ROW('Water Data'!D182))),'Data Summary'!BT188="Yes"),OFFSET('Water Data'!$D$6,0,10*ROW('Water Data'!D182)),NA())</f>
        <v>#N/A</v>
      </c>
      <c r="F188" s="91" t="e">
        <f ca="true">+IF(AND(ISNUMBER(OFFSET('Water Data'!$D$9,0,10*ROW('Water Data'!D182))),'Data Summary'!BU188="Yes"),OFFSET('Water Data'!$D$9,0,10*ROW('Water Data'!D182)),NA())</f>
        <v>#N/A</v>
      </c>
      <c r="G188" s="91" t="e">
        <f ca="true">+IF(AND(ISNUMBER(OFFSET('Water Data'!$E$4,0,10*ROW('Water Data'!E182))),'Data Summary'!BV188="Yes"),100-OFFSET('Water Data'!$E$4,0,10*ROW('Water Data'!E182)),NA())</f>
        <v>#N/A</v>
      </c>
      <c r="H188" s="91" t="e">
        <f ca="true">+IF(AND(ISNUMBER(OFFSET('Water Data'!$E$6,0,10*ROW('Water Data'!E182))),'Data Summary'!BW188="Yes"),OFFSET('Water Data'!$E$6,0,10*ROW('Water Data'!E182)),NA())</f>
        <v>#N/A</v>
      </c>
      <c r="I188" s="91" t="e">
        <f ca="true">+IF(AND(ISNUMBER(OFFSET('Water Data'!$E$9,0,10*ROW('Water Data'!E182))),'Data Summary'!BX188="Yes"),OFFSET('Water Data'!$E$9,0,10*ROW('Water Data'!E182)),NA())</f>
        <v>#N/A</v>
      </c>
      <c r="J188" s="91" t="e">
        <f ca="true">+IF(AND(ISNUMBER(OFFSET('Water Data'!$F$4,0,10*ROW('Water Data'!F182))),'Data Summary'!BY188="Yes"),100-OFFSET('Water Data'!$F$4,0,10*ROW('Water Data'!F182)),NA())</f>
        <v>#N/A</v>
      </c>
      <c r="K188" s="91" t="e">
        <f ca="true">+IF(AND(ISNUMBER(OFFSET('Water Data'!$F$6,0,10*ROW('Water Data'!F182))),'Data Summary'!BZ188="Yes"),OFFSET('Water Data'!$F$6,0,10*ROW('Water Data'!F182)),NA())</f>
        <v>#N/A</v>
      </c>
      <c r="L188" s="91" t="e">
        <f ca="true">+IF(AND(ISNUMBER(OFFSET('Water Data'!$F$9,0,10*ROW('Water Data'!F182))),'Data Summary'!CA188="Yes"),OFFSET('Water Data'!$F$9,0,10*ROW('Water Data'!F182)),NA())</f>
        <v>#N/A</v>
      </c>
      <c r="M188" s="91" t="e">
        <f ca="true">+IF(AND(ISNUMBER(OFFSET('Water Data'!$G$4,0,10*ROW('Water Data'!G182))),'Data Summary'!CB188="Yes"),100-OFFSET('Water Data'!$G$4,0,10*ROW('Water Data'!G182)),NA())</f>
        <v>#N/A</v>
      </c>
      <c r="N188" s="91" t="e">
        <f ca="true">+IF(AND(ISNUMBER(OFFSET('Water Data'!$G$6,0,10*ROW('Water Data'!G182))),'Data Summary'!CC188="Yes"),OFFSET('Water Data'!$G$6,0,10*ROW('Water Data'!G182)),NA())</f>
        <v>#N/A</v>
      </c>
      <c r="O188" s="91" t="e">
        <f ca="true">+IF(AND(ISNUMBER(OFFSET('Water Data'!$G$9,0,10*ROW('Water Data'!G182))),'Data Summary'!CD188="Yes"),OFFSET('Water Data'!$G$9,0,10*ROW('Water Data'!G182)),NA())</f>
        <v>#N/A</v>
      </c>
      <c r="P188" s="91" t="e">
        <f ca="true">+IF(AND(ISNUMBER(OFFSET('Water Data'!$H$4,0,10*ROW('Water Data'!H182))),'Data Summary'!CE188="Yes"),100-OFFSET('Water Data'!$H$4,0,10*ROW('Water Data'!H182)),NA())</f>
        <v>#N/A</v>
      </c>
      <c r="Q188" s="91" t="e">
        <f ca="true">+IF(AND(ISNUMBER(OFFSET('Water Data'!$H$6,0,10*ROW('Water Data'!H182))),'Data Summary'!CF188="Yes"),OFFSET('Water Data'!$H$6,0,10*ROW('Water Data'!H182)),NA())</f>
        <v>#N/A</v>
      </c>
      <c r="R188" s="91" t="e">
        <f ca="true">+IF(AND(ISNUMBER(OFFSET('Water Data'!$H$9,0,10*ROW('Water Data'!H182))),'Data Summary'!CG188="Yes"),OFFSET('Water Data'!$H$9,0,10*ROW('Water Data'!H182)),NA())</f>
        <v>#N/A</v>
      </c>
      <c r="S188" s="91" t="e">
        <f ca="true">+IF(AND(ISNUMBER(OFFSET('Water Data'!$I$4,0,10*ROW('Water Data'!I182))),'Data Summary'!CH188="Yes"),100-OFFSET('Water Data'!$I$4,0,10*ROW('Water Data'!I182)),NA())</f>
        <v>#N/A</v>
      </c>
      <c r="T188" s="91" t="e">
        <f ca="true">+IF(AND(ISNUMBER(OFFSET('Water Data'!$I$6,0,10*ROW('Water Data'!I182))),'Data Summary'!CI188="Yes"),OFFSET('Water Data'!$I$6,0,10*ROW('Water Data'!I182)),NA())</f>
        <v>#N/A</v>
      </c>
      <c r="U188" s="91" t="e">
        <f ca="true">+IF(AND(ISNUMBER(OFFSET('Water Data'!$I$9,0,10*ROW('Water Data'!I182))),'Data Summary'!CJ188="Yes"),OFFSET('Water Data'!$I$9,0,10*ROW('Water Data'!I182)),NA())</f>
        <v>#N/A</v>
      </c>
      <c r="V188" s="92" t="e">
        <f ca="true">+IF(AND(ISNUMBER(OFFSET('Sanitation Data'!$D$4,0,10*ROW('Sanitation Data'!D182))),'Data Summary'!CK188="Yes"),100-OFFSET('Sanitation Data'!$D$4,0,10*ROW('Sanitation Data'!D182)),NA())</f>
        <v>#N/A</v>
      </c>
      <c r="W188" s="92" t="e">
        <f ca="true">+IF(AND(ISNUMBER(OFFSET('Sanitation Data'!$D$6,0,10*ROW('Sanitation Data'!D182))),'Data Summary'!CL188="Yes"),OFFSET('Sanitation Data'!$D$6,0,10*ROW('Sanitation Data'!D182)),NA())</f>
        <v>#N/A</v>
      </c>
      <c r="X188" s="92" t="e">
        <f ca="true">+IF(AND(ISNUMBER(OFFSET('Sanitation Data'!$D$10,0,10*ROW('Sanitation Data'!D182))),'Data Summary'!CM188="Yes"),OFFSET('Sanitation Data'!$D$10,0,10*ROW('Sanitation Data'!D182)),NA())</f>
        <v>#N/A</v>
      </c>
      <c r="Y188" s="92" t="e">
        <f ca="true">+IF(AND(ISNUMBER(OFFSET('Sanitation Data'!$D$11,0,10*ROW('Sanitation Data'!D182))),'Data Summary'!CN188="Yes"),OFFSET('Sanitation Data'!$D$11,0,10*ROW('Sanitation Data'!D182)),NA())</f>
        <v>#N/A</v>
      </c>
      <c r="Z188" s="92" t="e">
        <f ca="true">+IF(AND(ISNUMBER(OFFSET('Sanitation Data'!$D$12,0,10*ROW('Sanitation Data'!D182))),'Data Summary'!CO188="Yes"),OFFSET('Sanitation Data'!$D$12,0,10*ROW('Sanitation Data'!D182)),NA())</f>
        <v>#N/A</v>
      </c>
      <c r="AA188" s="92" t="e">
        <f ca="true">+IF(AND(ISNUMBER(OFFSET('Sanitation Data'!$E$4,0,10*ROW('Sanitation Data'!E182))),'Data Summary'!CP188="Yes"),100-OFFSET('Sanitation Data'!$E$4,0,10*ROW('Sanitation Data'!E182)),NA())</f>
        <v>#N/A</v>
      </c>
      <c r="AB188" s="92" t="e">
        <f ca="true">+IF(AND(ISNUMBER(OFFSET('Sanitation Data'!$E$6,0,10*ROW('Sanitation Data'!E182))),'Data Summary'!CQ188="Yes"),OFFSET('Sanitation Data'!$E$6,0,10*ROW('Sanitation Data'!E182)),NA())</f>
        <v>#N/A</v>
      </c>
      <c r="AC188" s="92" t="e">
        <f ca="true">+IF(AND(ISNUMBER(OFFSET('Sanitation Data'!$E$10,0,10*ROW('Sanitation Data'!E182))),'Data Summary'!CR188="Yes"),OFFSET('Sanitation Data'!$E$10,0,10*ROW('Sanitation Data'!E182)),NA())</f>
        <v>#N/A</v>
      </c>
      <c r="AD188" s="92" t="e">
        <f ca="true">+IF(AND(ISNUMBER(OFFSET('Sanitation Data'!$E$11,0,10*ROW('Sanitation Data'!E182))),'Data Summary'!CS188="Yes"),OFFSET('Sanitation Data'!$E$11,0,10*ROW('Sanitation Data'!E182)),NA())</f>
        <v>#N/A</v>
      </c>
      <c r="AE188" s="92" t="e">
        <f ca="true">+IF(AND(ISNUMBER(OFFSET('Sanitation Data'!$E$12,0,10*ROW('Sanitation Data'!E182))),'Data Summary'!CT188="Yes"),OFFSET('Sanitation Data'!$E$12,0,10*ROW('Sanitation Data'!E182)),NA())</f>
        <v>#N/A</v>
      </c>
      <c r="AF188" s="92" t="e">
        <f ca="true">+IF(AND(ISNUMBER(OFFSET('Sanitation Data'!$F$4,0,10*ROW('Sanitation Data'!F182))),'Data Summary'!CU188="Yes"),100-OFFSET('Sanitation Data'!$F$4,0,10*ROW('Sanitation Data'!F182)),NA())</f>
        <v>#N/A</v>
      </c>
      <c r="AG188" s="92" t="e">
        <f ca="true">+IF(AND(ISNUMBER(OFFSET('Sanitation Data'!$F$6,0,10*ROW('Sanitation Data'!F182))),'Data Summary'!CV188="Yes"),OFFSET('Sanitation Data'!$F$6,0,10*ROW('Sanitation Data'!F182)),NA())</f>
        <v>#N/A</v>
      </c>
      <c r="AH188" s="92" t="e">
        <f ca="true">+IF(AND(ISNUMBER(OFFSET('Sanitation Data'!$F$10,0,10*ROW('Sanitation Data'!F182))),'Data Summary'!CW188="Yes"),OFFSET('Sanitation Data'!$F$10,0,10*ROW('Sanitation Data'!F182)),NA())</f>
        <v>#N/A</v>
      </c>
      <c r="AI188" s="92" t="e">
        <f ca="true">+IF(AND(ISNUMBER(OFFSET('Sanitation Data'!$F$11,0,10*ROW('Sanitation Data'!F182))),'Data Summary'!CX188="Yes"),OFFSET('Sanitation Data'!$F$11,0,10*ROW('Sanitation Data'!F182)),NA())</f>
        <v>#N/A</v>
      </c>
      <c r="AJ188" s="92" t="e">
        <f ca="true">+IF(AND(ISNUMBER(OFFSET('Sanitation Data'!$F$12,0,10*ROW('Sanitation Data'!F182))),'Data Summary'!CY188="Yes"),OFFSET('Sanitation Data'!$F$12,0,10*ROW('Sanitation Data'!F182)),NA())</f>
        <v>#N/A</v>
      </c>
      <c r="AK188" s="92" t="e">
        <f ca="true">+IF(AND(ISNUMBER(OFFSET('Sanitation Data'!$G$4,0,10*ROW('Sanitation Data'!G182))),'Data Summary'!CZ188="Yes"),100-OFFSET('Sanitation Data'!$G$4,0,10*ROW('Sanitation Data'!G182)),NA())</f>
        <v>#N/A</v>
      </c>
      <c r="AL188" s="92" t="e">
        <f ca="true">+IF(AND(ISNUMBER(OFFSET('Sanitation Data'!$G$6,0,10*ROW('Sanitation Data'!G182))),'Data Summary'!DA188="Yes"),OFFSET('Sanitation Data'!$G$6,0,10*ROW('Sanitation Data'!G182)),NA())</f>
        <v>#N/A</v>
      </c>
      <c r="AM188" s="92" t="e">
        <f ca="true">+IF(AND(ISNUMBER(OFFSET('Sanitation Data'!$G$10,0,10*ROW('Sanitation Data'!G182))),'Data Summary'!DB188="Yes"),OFFSET('Sanitation Data'!$G$10,0,10*ROW('Sanitation Data'!G182)),NA())</f>
        <v>#N/A</v>
      </c>
      <c r="AN188" s="92" t="e">
        <f ca="true">+IF(AND(ISNUMBER(OFFSET('Sanitation Data'!$G$11,0,10*ROW('Sanitation Data'!G182))),'Data Summary'!DC188="Yes"),OFFSET('Sanitation Data'!$G$11,0,10*ROW('Sanitation Data'!G182)),NA())</f>
        <v>#N/A</v>
      </c>
      <c r="AO188" s="92" t="e">
        <f ca="true">+IF(AND(ISNUMBER(OFFSET('Sanitation Data'!$G$12,0,10*ROW('Sanitation Data'!G182))),'Data Summary'!DD188="Yes"),OFFSET('Sanitation Data'!$G$12,0,10*ROW('Sanitation Data'!G182)),NA())</f>
        <v>#N/A</v>
      </c>
      <c r="AP188" s="92" t="e">
        <f ca="true">+IF(AND(ISNUMBER(OFFSET('Sanitation Data'!$H$4,0,10*ROW('Sanitation Data'!H182))),'Data Summary'!DE188="Yes"),100-OFFSET('Sanitation Data'!$H$4,0,10*ROW('Sanitation Data'!H182)),NA())</f>
        <v>#N/A</v>
      </c>
      <c r="AQ188" s="92" t="e">
        <f ca="true">+IF(AND(ISNUMBER(OFFSET('Sanitation Data'!$H$6,0,10*ROW('Sanitation Data'!H182))),'Data Summary'!DF188="Yes"),OFFSET('Sanitation Data'!$H$6,0,10*ROW('Sanitation Data'!H182)),NA())</f>
        <v>#N/A</v>
      </c>
      <c r="AR188" s="92" t="e">
        <f ca="true">+IF(AND(ISNUMBER(OFFSET('Sanitation Data'!$H$10,0,10*ROW('Sanitation Data'!H182))),'Data Summary'!DG188="Yes"),OFFSET('Sanitation Data'!$H$10,0,10*ROW('Sanitation Data'!H182)),NA())</f>
        <v>#N/A</v>
      </c>
      <c r="AS188" s="92" t="e">
        <f ca="true">+IF(AND(ISNUMBER(OFFSET('Sanitation Data'!$H$11,0,10*ROW('Sanitation Data'!H182))),'Data Summary'!DH188="Yes"),OFFSET('Sanitation Data'!$H$11,0,10*ROW('Sanitation Data'!H182)),NA())</f>
        <v>#N/A</v>
      </c>
      <c r="AT188" s="92" t="e">
        <f ca="true">+IF(AND(ISNUMBER(OFFSET('Sanitation Data'!$H$12,0,10*ROW('Sanitation Data'!H182))),'Data Summary'!DI188="Yes"),OFFSET('Sanitation Data'!$H$12,0,10*ROW('Sanitation Data'!H182)),NA())</f>
        <v>#N/A</v>
      </c>
      <c r="AU188" s="92" t="e">
        <f ca="true">+IF(AND(ISNUMBER(OFFSET('Sanitation Data'!$I$4,0,10*ROW('Sanitation Data'!I182))),'Data Summary'!DJ188="Yes"),100-OFFSET('Sanitation Data'!$I$4,0,10*ROW('Sanitation Data'!I182)),NA())</f>
        <v>#N/A</v>
      </c>
      <c r="AV188" s="92" t="e">
        <f ca="true">+IF(AND(ISNUMBER(OFFSET('Sanitation Data'!$I$6,0,10*ROW('Sanitation Data'!I182))),'Data Summary'!DK188="Yes"),OFFSET('Sanitation Data'!$I$6,0,10*ROW('Sanitation Data'!I182)),NA())</f>
        <v>#N/A</v>
      </c>
      <c r="AW188" s="92" t="e">
        <f ca="true">+IF(AND(ISNUMBER(OFFSET('Sanitation Data'!$I$10,0,10*ROW('Sanitation Data'!I182))),'Data Summary'!DL188="Yes"),OFFSET('Sanitation Data'!$I$10,0,10*ROW('Sanitation Data'!I182)),NA())</f>
        <v>#N/A</v>
      </c>
      <c r="AX188" s="92" t="e">
        <f ca="true">+IF(AND(ISNUMBER(OFFSET('Sanitation Data'!$I$11,0,10*ROW('Sanitation Data'!I182))),'Data Summary'!DM188="Yes"),OFFSET('Sanitation Data'!$I$11,0,10*ROW('Sanitation Data'!I182)),NA())</f>
        <v>#N/A</v>
      </c>
      <c r="AY188" s="92" t="e">
        <f ca="true">+IF(AND(ISNUMBER(OFFSET('Sanitation Data'!$I$12,0,10*ROW('Sanitation Data'!I182))),'Data Summary'!DN188="Yes"),OFFSET('Sanitation Data'!$I$12,0,10*ROW('Sanitation Data'!I182)),NA())</f>
        <v>#N/A</v>
      </c>
      <c r="AZ188" s="93" t="e">
        <f ca="true">+IF(AND(ISNUMBER(OFFSET('Hygiene Data'!$D$5,0,10*ROW('Hygiene Data'!D182))),'Data Summary'!DO188="Yes"),OFFSET('Hygiene Data'!$D$5,0,10*ROW('Hygiene Data'!D182)),NA())</f>
        <v>#N/A</v>
      </c>
      <c r="BA188" s="93" t="e">
        <f ca="true">+IF(AND(ISNUMBER(OFFSET('Hygiene Data'!$D$7,0,10*ROW('Hygiene Data'!D182))),'Data Summary'!DP188="Yes"),OFFSET('Hygiene Data'!$D$7,0,10*ROW('Hygiene Data'!D182)),NA())</f>
        <v>#N/A</v>
      </c>
      <c r="BB188" s="93" t="e">
        <f ca="true">+IF(AND(ISNUMBER(OFFSET('Hygiene Data'!$D$9,0,10*ROW('Hygiene Data'!D182))),'Data Summary'!DQ188="Yes"),OFFSET('Hygiene Data'!$D$9,0,10*ROW('Hygiene Data'!D182)),NA())</f>
        <v>#N/A</v>
      </c>
      <c r="BC188" s="93" t="e">
        <f ca="true">+IF(AND(ISNUMBER(OFFSET('Hygiene Data'!$E$5,0,10*ROW('Hygiene Data'!E182))),'Data Summary'!DR188="Yes"),OFFSET('Hygiene Data'!$E$5,0,10*ROW('Hygiene Data'!E182)),NA())</f>
        <v>#N/A</v>
      </c>
      <c r="BD188" s="93" t="e">
        <f ca="true">+IF(AND(ISNUMBER(OFFSET('Hygiene Data'!$E$7,0,10*ROW('Hygiene Data'!E182))),'Data Summary'!DS188="Yes"),OFFSET('Hygiene Data'!$E$7,0,10*ROW('Hygiene Data'!E182)),NA())</f>
        <v>#N/A</v>
      </c>
      <c r="BE188" s="93" t="e">
        <f ca="true">+IF(AND(ISNUMBER(OFFSET('Hygiene Data'!$E$9,0,10*ROW('Hygiene Data'!E182))),'Data Summary'!DT188="Yes"),OFFSET('Hygiene Data'!$E$9,0,10*ROW('Hygiene Data'!E182)),NA())</f>
        <v>#N/A</v>
      </c>
      <c r="BF188" s="93" t="e">
        <f ca="true">+IF(AND(ISNUMBER(OFFSET('Hygiene Data'!$F$5,0,10*ROW('Hygiene Data'!F182))),'Data Summary'!DU188="Yes"),OFFSET('Hygiene Data'!$F$5,0,10*ROW('Hygiene Data'!F182)),NA())</f>
        <v>#N/A</v>
      </c>
      <c r="BG188" s="93" t="e">
        <f ca="true">+IF(AND(ISNUMBER(OFFSET('Hygiene Data'!$F$7,0,10*ROW('Hygiene Data'!F182))),'Data Summary'!DV188="Yes"),OFFSET('Hygiene Data'!$F$7,0,10*ROW('Hygiene Data'!F182)),NA())</f>
        <v>#N/A</v>
      </c>
      <c r="BH188" s="93" t="e">
        <f ca="true">+IF(AND(ISNUMBER(OFFSET('Hygiene Data'!$F$9,0,10*ROW('Hygiene Data'!F182))),'Data Summary'!DW188="Yes"),OFFSET('Hygiene Data'!$F$9,0,10*ROW('Hygiene Data'!F182)),NA())</f>
        <v>#N/A</v>
      </c>
      <c r="BI188" s="93" t="e">
        <f ca="true">+IF(AND(ISNUMBER(OFFSET('Hygiene Data'!$G$5,0,10*ROW('Hygiene Data'!G182))),'Data Summary'!DX188="Yes"),OFFSET('Hygiene Data'!$G$5,0,10*ROW('Hygiene Data'!G182)),NA())</f>
        <v>#N/A</v>
      </c>
      <c r="BJ188" s="93" t="e">
        <f ca="true">+IF(AND(ISNUMBER(OFFSET('Hygiene Data'!$G$7,0,10*ROW('Hygiene Data'!G182))),'Data Summary'!DY188="Yes"),OFFSET('Hygiene Data'!$G$7,0,10*ROW('Hygiene Data'!G182)),NA())</f>
        <v>#N/A</v>
      </c>
      <c r="BK188" s="93" t="e">
        <f ca="true">+IF(AND(ISNUMBER(OFFSET('Hygiene Data'!$G$9,0,10*ROW('Hygiene Data'!G182))),'Data Summary'!DZ188="Yes"),OFFSET('Hygiene Data'!$G$9,0,10*ROW('Hygiene Data'!G182)),NA())</f>
        <v>#N/A</v>
      </c>
      <c r="BL188" s="93" t="e">
        <f ca="true">+IF(AND(ISNUMBER(OFFSET('Hygiene Data'!$H$5,0,10*ROW('Hygiene Data'!H182))),'Data Summary'!EA188="Yes"),OFFSET('Hygiene Data'!$H$5,0,10*ROW('Hygiene Data'!H182)),NA())</f>
        <v>#N/A</v>
      </c>
      <c r="BM188" s="93" t="e">
        <f ca="true">+IF(AND(ISNUMBER(OFFSET('Hygiene Data'!$H$7,0,10*ROW('Hygiene Data'!H182))),'Data Summary'!EB188="Yes"),OFFSET('Hygiene Data'!$H$7,0,10*ROW('Hygiene Data'!H182)),NA())</f>
        <v>#N/A</v>
      </c>
      <c r="BN188" s="93" t="e">
        <f ca="true">+IF(AND(ISNUMBER(OFFSET('Hygiene Data'!$H$9,0,10*ROW('Hygiene Data'!H182))),'Data Summary'!EC188="Yes"),OFFSET('Hygiene Data'!$H$9,0,10*ROW('Hygiene Data'!H182)),NA())</f>
        <v>#N/A</v>
      </c>
      <c r="BO188" s="93" t="e">
        <f ca="true">+IF(AND(ISNUMBER(OFFSET('Hygiene Data'!$I$5,0,10*ROW('Hygiene Data'!I182))),'Data Summary'!ED188="Yes"),OFFSET('Hygiene Data'!$I$5,0,10*ROW('Hygiene Data'!I182)),NA())</f>
        <v>#N/A</v>
      </c>
      <c r="BP188" s="93" t="e">
        <f ca="true">+IF(AND(ISNUMBER(OFFSET('Hygiene Data'!$I$7,0,10*ROW('Hygiene Data'!I182))),'Data Summary'!EE188="Yes"),OFFSET('Hygiene Data'!$I$7,0,10*ROW('Hygiene Data'!I182)),NA())</f>
        <v>#N/A</v>
      </c>
      <c r="BQ188" s="93" t="e">
        <f ca="true">+IF(AND(ISNUMBER(OFFSET('Hygiene Data'!$I$9,0,10*ROW('Hygiene Data'!I182))),'Data Summary'!EF188="Yes"),OFFSET('Hygiene Data'!$I$9,0,10*ROW('Hygiene Data'!I182)),NA())</f>
        <v>#N/A</v>
      </c>
    </row>
    <row xmlns:x14ac="http://schemas.microsoft.com/office/spreadsheetml/2009/9/ac" r="189" x14ac:dyDescent="0.2">
      <c r="A189" s="325" t="e">
        <f ca="true">+RIGHT('Data Summary'!A189,LEN('Data Summary'!A189)-9)</f>
        <v>#VALUE!</v>
      </c>
      <c r="B189" s="35" t="str">
        <f ca="true">+IF(ISTEXT('Data Summary'!B189),'Data Summary'!B189,"")</f>
        <v/>
      </c>
      <c r="C189" s="324" t="e">
        <f ca="true">+VALUE('Data Summary'!C189)</f>
        <v>#VALUE!</v>
      </c>
      <c r="D189" s="91" t="e">
        <f ca="true">+IF(AND(ISNUMBER(OFFSET('Water Data'!$D$4,0,10*ROW('Water Data'!D183))),'Data Summary'!BS189="Yes"),100-OFFSET('Water Data'!$D$4,0,10*ROW('Water Data'!D183)),NA())</f>
        <v>#N/A</v>
      </c>
      <c r="E189" s="91" t="e">
        <f ca="true">+IF(AND(ISNUMBER(OFFSET('Water Data'!$D$6,0,10*ROW('Water Data'!D183))),'Data Summary'!BT189="Yes"),OFFSET('Water Data'!$D$6,0,10*ROW('Water Data'!D183)),NA())</f>
        <v>#N/A</v>
      </c>
      <c r="F189" s="91" t="e">
        <f ca="true">+IF(AND(ISNUMBER(OFFSET('Water Data'!$D$9,0,10*ROW('Water Data'!D183))),'Data Summary'!BU189="Yes"),OFFSET('Water Data'!$D$9,0,10*ROW('Water Data'!D183)),NA())</f>
        <v>#N/A</v>
      </c>
      <c r="G189" s="91" t="e">
        <f ca="true">+IF(AND(ISNUMBER(OFFSET('Water Data'!$E$4,0,10*ROW('Water Data'!E183))),'Data Summary'!BV189="Yes"),100-OFFSET('Water Data'!$E$4,0,10*ROW('Water Data'!E183)),NA())</f>
        <v>#N/A</v>
      </c>
      <c r="H189" s="91" t="e">
        <f ca="true">+IF(AND(ISNUMBER(OFFSET('Water Data'!$E$6,0,10*ROW('Water Data'!E183))),'Data Summary'!BW189="Yes"),OFFSET('Water Data'!$E$6,0,10*ROW('Water Data'!E183)),NA())</f>
        <v>#N/A</v>
      </c>
      <c r="I189" s="91" t="e">
        <f ca="true">+IF(AND(ISNUMBER(OFFSET('Water Data'!$E$9,0,10*ROW('Water Data'!E183))),'Data Summary'!BX189="Yes"),OFFSET('Water Data'!$E$9,0,10*ROW('Water Data'!E183)),NA())</f>
        <v>#N/A</v>
      </c>
      <c r="J189" s="91" t="e">
        <f ca="true">+IF(AND(ISNUMBER(OFFSET('Water Data'!$F$4,0,10*ROW('Water Data'!F183))),'Data Summary'!BY189="Yes"),100-OFFSET('Water Data'!$F$4,0,10*ROW('Water Data'!F183)),NA())</f>
        <v>#N/A</v>
      </c>
      <c r="K189" s="91" t="e">
        <f ca="true">+IF(AND(ISNUMBER(OFFSET('Water Data'!$F$6,0,10*ROW('Water Data'!F183))),'Data Summary'!BZ189="Yes"),OFFSET('Water Data'!$F$6,0,10*ROW('Water Data'!F183)),NA())</f>
        <v>#N/A</v>
      </c>
      <c r="L189" s="91" t="e">
        <f ca="true">+IF(AND(ISNUMBER(OFFSET('Water Data'!$F$9,0,10*ROW('Water Data'!F183))),'Data Summary'!CA189="Yes"),OFFSET('Water Data'!$F$9,0,10*ROW('Water Data'!F183)),NA())</f>
        <v>#N/A</v>
      </c>
      <c r="M189" s="91" t="e">
        <f ca="true">+IF(AND(ISNUMBER(OFFSET('Water Data'!$G$4,0,10*ROW('Water Data'!G183))),'Data Summary'!CB189="Yes"),100-OFFSET('Water Data'!$G$4,0,10*ROW('Water Data'!G183)),NA())</f>
        <v>#N/A</v>
      </c>
      <c r="N189" s="91" t="e">
        <f ca="true">+IF(AND(ISNUMBER(OFFSET('Water Data'!$G$6,0,10*ROW('Water Data'!G183))),'Data Summary'!CC189="Yes"),OFFSET('Water Data'!$G$6,0,10*ROW('Water Data'!G183)),NA())</f>
        <v>#N/A</v>
      </c>
      <c r="O189" s="91" t="e">
        <f ca="true">+IF(AND(ISNUMBER(OFFSET('Water Data'!$G$9,0,10*ROW('Water Data'!G183))),'Data Summary'!CD189="Yes"),OFFSET('Water Data'!$G$9,0,10*ROW('Water Data'!G183)),NA())</f>
        <v>#N/A</v>
      </c>
      <c r="P189" s="91" t="e">
        <f ca="true">+IF(AND(ISNUMBER(OFFSET('Water Data'!$H$4,0,10*ROW('Water Data'!H183))),'Data Summary'!CE189="Yes"),100-OFFSET('Water Data'!$H$4,0,10*ROW('Water Data'!H183)),NA())</f>
        <v>#N/A</v>
      </c>
      <c r="Q189" s="91" t="e">
        <f ca="true">+IF(AND(ISNUMBER(OFFSET('Water Data'!$H$6,0,10*ROW('Water Data'!H183))),'Data Summary'!CF189="Yes"),OFFSET('Water Data'!$H$6,0,10*ROW('Water Data'!H183)),NA())</f>
        <v>#N/A</v>
      </c>
      <c r="R189" s="91" t="e">
        <f ca="true">+IF(AND(ISNUMBER(OFFSET('Water Data'!$H$9,0,10*ROW('Water Data'!H183))),'Data Summary'!CG189="Yes"),OFFSET('Water Data'!$H$9,0,10*ROW('Water Data'!H183)),NA())</f>
        <v>#N/A</v>
      </c>
      <c r="S189" s="91" t="e">
        <f ca="true">+IF(AND(ISNUMBER(OFFSET('Water Data'!$I$4,0,10*ROW('Water Data'!I183))),'Data Summary'!CH189="Yes"),100-OFFSET('Water Data'!$I$4,0,10*ROW('Water Data'!I183)),NA())</f>
        <v>#N/A</v>
      </c>
      <c r="T189" s="91" t="e">
        <f ca="true">+IF(AND(ISNUMBER(OFFSET('Water Data'!$I$6,0,10*ROW('Water Data'!I183))),'Data Summary'!CI189="Yes"),OFFSET('Water Data'!$I$6,0,10*ROW('Water Data'!I183)),NA())</f>
        <v>#N/A</v>
      </c>
      <c r="U189" s="91" t="e">
        <f ca="true">+IF(AND(ISNUMBER(OFFSET('Water Data'!$I$9,0,10*ROW('Water Data'!I183))),'Data Summary'!CJ189="Yes"),OFFSET('Water Data'!$I$9,0,10*ROW('Water Data'!I183)),NA())</f>
        <v>#N/A</v>
      </c>
      <c r="V189" s="92" t="e">
        <f ca="true">+IF(AND(ISNUMBER(OFFSET('Sanitation Data'!$D$4,0,10*ROW('Sanitation Data'!D183))),'Data Summary'!CK189="Yes"),100-OFFSET('Sanitation Data'!$D$4,0,10*ROW('Sanitation Data'!D183)),NA())</f>
        <v>#N/A</v>
      </c>
      <c r="W189" s="92" t="e">
        <f ca="true">+IF(AND(ISNUMBER(OFFSET('Sanitation Data'!$D$6,0,10*ROW('Sanitation Data'!D183))),'Data Summary'!CL189="Yes"),OFFSET('Sanitation Data'!$D$6,0,10*ROW('Sanitation Data'!D183)),NA())</f>
        <v>#N/A</v>
      </c>
      <c r="X189" s="92" t="e">
        <f ca="true">+IF(AND(ISNUMBER(OFFSET('Sanitation Data'!$D$10,0,10*ROW('Sanitation Data'!D183))),'Data Summary'!CM189="Yes"),OFFSET('Sanitation Data'!$D$10,0,10*ROW('Sanitation Data'!D183)),NA())</f>
        <v>#N/A</v>
      </c>
      <c r="Y189" s="92" t="e">
        <f ca="true">+IF(AND(ISNUMBER(OFFSET('Sanitation Data'!$D$11,0,10*ROW('Sanitation Data'!D183))),'Data Summary'!CN189="Yes"),OFFSET('Sanitation Data'!$D$11,0,10*ROW('Sanitation Data'!D183)),NA())</f>
        <v>#N/A</v>
      </c>
      <c r="Z189" s="92" t="e">
        <f ca="true">+IF(AND(ISNUMBER(OFFSET('Sanitation Data'!$D$12,0,10*ROW('Sanitation Data'!D183))),'Data Summary'!CO189="Yes"),OFFSET('Sanitation Data'!$D$12,0,10*ROW('Sanitation Data'!D183)),NA())</f>
        <v>#N/A</v>
      </c>
      <c r="AA189" s="92" t="e">
        <f ca="true">+IF(AND(ISNUMBER(OFFSET('Sanitation Data'!$E$4,0,10*ROW('Sanitation Data'!E183))),'Data Summary'!CP189="Yes"),100-OFFSET('Sanitation Data'!$E$4,0,10*ROW('Sanitation Data'!E183)),NA())</f>
        <v>#N/A</v>
      </c>
      <c r="AB189" s="92" t="e">
        <f ca="true">+IF(AND(ISNUMBER(OFFSET('Sanitation Data'!$E$6,0,10*ROW('Sanitation Data'!E183))),'Data Summary'!CQ189="Yes"),OFFSET('Sanitation Data'!$E$6,0,10*ROW('Sanitation Data'!E183)),NA())</f>
        <v>#N/A</v>
      </c>
      <c r="AC189" s="92" t="e">
        <f ca="true">+IF(AND(ISNUMBER(OFFSET('Sanitation Data'!$E$10,0,10*ROW('Sanitation Data'!E183))),'Data Summary'!CR189="Yes"),OFFSET('Sanitation Data'!$E$10,0,10*ROW('Sanitation Data'!E183)),NA())</f>
        <v>#N/A</v>
      </c>
      <c r="AD189" s="92" t="e">
        <f ca="true">+IF(AND(ISNUMBER(OFFSET('Sanitation Data'!$E$11,0,10*ROW('Sanitation Data'!E183))),'Data Summary'!CS189="Yes"),OFFSET('Sanitation Data'!$E$11,0,10*ROW('Sanitation Data'!E183)),NA())</f>
        <v>#N/A</v>
      </c>
      <c r="AE189" s="92" t="e">
        <f ca="true">+IF(AND(ISNUMBER(OFFSET('Sanitation Data'!$E$12,0,10*ROW('Sanitation Data'!E183))),'Data Summary'!CT189="Yes"),OFFSET('Sanitation Data'!$E$12,0,10*ROW('Sanitation Data'!E183)),NA())</f>
        <v>#N/A</v>
      </c>
      <c r="AF189" s="92" t="e">
        <f ca="true">+IF(AND(ISNUMBER(OFFSET('Sanitation Data'!$F$4,0,10*ROW('Sanitation Data'!F183))),'Data Summary'!CU189="Yes"),100-OFFSET('Sanitation Data'!$F$4,0,10*ROW('Sanitation Data'!F183)),NA())</f>
        <v>#N/A</v>
      </c>
      <c r="AG189" s="92" t="e">
        <f ca="true">+IF(AND(ISNUMBER(OFFSET('Sanitation Data'!$F$6,0,10*ROW('Sanitation Data'!F183))),'Data Summary'!CV189="Yes"),OFFSET('Sanitation Data'!$F$6,0,10*ROW('Sanitation Data'!F183)),NA())</f>
        <v>#N/A</v>
      </c>
      <c r="AH189" s="92" t="e">
        <f ca="true">+IF(AND(ISNUMBER(OFFSET('Sanitation Data'!$F$10,0,10*ROW('Sanitation Data'!F183))),'Data Summary'!CW189="Yes"),OFFSET('Sanitation Data'!$F$10,0,10*ROW('Sanitation Data'!F183)),NA())</f>
        <v>#N/A</v>
      </c>
      <c r="AI189" s="92" t="e">
        <f ca="true">+IF(AND(ISNUMBER(OFFSET('Sanitation Data'!$F$11,0,10*ROW('Sanitation Data'!F183))),'Data Summary'!CX189="Yes"),OFFSET('Sanitation Data'!$F$11,0,10*ROW('Sanitation Data'!F183)),NA())</f>
        <v>#N/A</v>
      </c>
      <c r="AJ189" s="92" t="e">
        <f ca="true">+IF(AND(ISNUMBER(OFFSET('Sanitation Data'!$F$12,0,10*ROW('Sanitation Data'!F183))),'Data Summary'!CY189="Yes"),OFFSET('Sanitation Data'!$F$12,0,10*ROW('Sanitation Data'!F183)),NA())</f>
        <v>#N/A</v>
      </c>
      <c r="AK189" s="92" t="e">
        <f ca="true">+IF(AND(ISNUMBER(OFFSET('Sanitation Data'!$G$4,0,10*ROW('Sanitation Data'!G183))),'Data Summary'!CZ189="Yes"),100-OFFSET('Sanitation Data'!$G$4,0,10*ROW('Sanitation Data'!G183)),NA())</f>
        <v>#N/A</v>
      </c>
      <c r="AL189" s="92" t="e">
        <f ca="true">+IF(AND(ISNUMBER(OFFSET('Sanitation Data'!$G$6,0,10*ROW('Sanitation Data'!G183))),'Data Summary'!DA189="Yes"),OFFSET('Sanitation Data'!$G$6,0,10*ROW('Sanitation Data'!G183)),NA())</f>
        <v>#N/A</v>
      </c>
      <c r="AM189" s="92" t="e">
        <f ca="true">+IF(AND(ISNUMBER(OFFSET('Sanitation Data'!$G$10,0,10*ROW('Sanitation Data'!G183))),'Data Summary'!DB189="Yes"),OFFSET('Sanitation Data'!$G$10,0,10*ROW('Sanitation Data'!G183)),NA())</f>
        <v>#N/A</v>
      </c>
      <c r="AN189" s="92" t="e">
        <f ca="true">+IF(AND(ISNUMBER(OFFSET('Sanitation Data'!$G$11,0,10*ROW('Sanitation Data'!G183))),'Data Summary'!DC189="Yes"),OFFSET('Sanitation Data'!$G$11,0,10*ROW('Sanitation Data'!G183)),NA())</f>
        <v>#N/A</v>
      </c>
      <c r="AO189" s="92" t="e">
        <f ca="true">+IF(AND(ISNUMBER(OFFSET('Sanitation Data'!$G$12,0,10*ROW('Sanitation Data'!G183))),'Data Summary'!DD189="Yes"),OFFSET('Sanitation Data'!$G$12,0,10*ROW('Sanitation Data'!G183)),NA())</f>
        <v>#N/A</v>
      </c>
      <c r="AP189" s="92" t="e">
        <f ca="true">+IF(AND(ISNUMBER(OFFSET('Sanitation Data'!$H$4,0,10*ROW('Sanitation Data'!H183))),'Data Summary'!DE189="Yes"),100-OFFSET('Sanitation Data'!$H$4,0,10*ROW('Sanitation Data'!H183)),NA())</f>
        <v>#N/A</v>
      </c>
      <c r="AQ189" s="92" t="e">
        <f ca="true">+IF(AND(ISNUMBER(OFFSET('Sanitation Data'!$H$6,0,10*ROW('Sanitation Data'!H183))),'Data Summary'!DF189="Yes"),OFFSET('Sanitation Data'!$H$6,0,10*ROW('Sanitation Data'!H183)),NA())</f>
        <v>#N/A</v>
      </c>
      <c r="AR189" s="92" t="e">
        <f ca="true">+IF(AND(ISNUMBER(OFFSET('Sanitation Data'!$H$10,0,10*ROW('Sanitation Data'!H183))),'Data Summary'!DG189="Yes"),OFFSET('Sanitation Data'!$H$10,0,10*ROW('Sanitation Data'!H183)),NA())</f>
        <v>#N/A</v>
      </c>
      <c r="AS189" s="92" t="e">
        <f ca="true">+IF(AND(ISNUMBER(OFFSET('Sanitation Data'!$H$11,0,10*ROW('Sanitation Data'!H183))),'Data Summary'!DH189="Yes"),OFFSET('Sanitation Data'!$H$11,0,10*ROW('Sanitation Data'!H183)),NA())</f>
        <v>#N/A</v>
      </c>
      <c r="AT189" s="92" t="e">
        <f ca="true">+IF(AND(ISNUMBER(OFFSET('Sanitation Data'!$H$12,0,10*ROW('Sanitation Data'!H183))),'Data Summary'!DI189="Yes"),OFFSET('Sanitation Data'!$H$12,0,10*ROW('Sanitation Data'!H183)),NA())</f>
        <v>#N/A</v>
      </c>
      <c r="AU189" s="92" t="e">
        <f ca="true">+IF(AND(ISNUMBER(OFFSET('Sanitation Data'!$I$4,0,10*ROW('Sanitation Data'!I183))),'Data Summary'!DJ189="Yes"),100-OFFSET('Sanitation Data'!$I$4,0,10*ROW('Sanitation Data'!I183)),NA())</f>
        <v>#N/A</v>
      </c>
      <c r="AV189" s="92" t="e">
        <f ca="true">+IF(AND(ISNUMBER(OFFSET('Sanitation Data'!$I$6,0,10*ROW('Sanitation Data'!I183))),'Data Summary'!DK189="Yes"),OFFSET('Sanitation Data'!$I$6,0,10*ROW('Sanitation Data'!I183)),NA())</f>
        <v>#N/A</v>
      </c>
      <c r="AW189" s="92" t="e">
        <f ca="true">+IF(AND(ISNUMBER(OFFSET('Sanitation Data'!$I$10,0,10*ROW('Sanitation Data'!I183))),'Data Summary'!DL189="Yes"),OFFSET('Sanitation Data'!$I$10,0,10*ROW('Sanitation Data'!I183)),NA())</f>
        <v>#N/A</v>
      </c>
      <c r="AX189" s="92" t="e">
        <f ca="true">+IF(AND(ISNUMBER(OFFSET('Sanitation Data'!$I$11,0,10*ROW('Sanitation Data'!I183))),'Data Summary'!DM189="Yes"),OFFSET('Sanitation Data'!$I$11,0,10*ROW('Sanitation Data'!I183)),NA())</f>
        <v>#N/A</v>
      </c>
      <c r="AY189" s="92" t="e">
        <f ca="true">+IF(AND(ISNUMBER(OFFSET('Sanitation Data'!$I$12,0,10*ROW('Sanitation Data'!I183))),'Data Summary'!DN189="Yes"),OFFSET('Sanitation Data'!$I$12,0,10*ROW('Sanitation Data'!I183)),NA())</f>
        <v>#N/A</v>
      </c>
      <c r="AZ189" s="93" t="e">
        <f ca="true">+IF(AND(ISNUMBER(OFFSET('Hygiene Data'!$D$5,0,10*ROW('Hygiene Data'!D183))),'Data Summary'!DO189="Yes"),OFFSET('Hygiene Data'!$D$5,0,10*ROW('Hygiene Data'!D183)),NA())</f>
        <v>#N/A</v>
      </c>
      <c r="BA189" s="93" t="e">
        <f ca="true">+IF(AND(ISNUMBER(OFFSET('Hygiene Data'!$D$7,0,10*ROW('Hygiene Data'!D183))),'Data Summary'!DP189="Yes"),OFFSET('Hygiene Data'!$D$7,0,10*ROW('Hygiene Data'!D183)),NA())</f>
        <v>#N/A</v>
      </c>
      <c r="BB189" s="93" t="e">
        <f ca="true">+IF(AND(ISNUMBER(OFFSET('Hygiene Data'!$D$9,0,10*ROW('Hygiene Data'!D183))),'Data Summary'!DQ189="Yes"),OFFSET('Hygiene Data'!$D$9,0,10*ROW('Hygiene Data'!D183)),NA())</f>
        <v>#N/A</v>
      </c>
      <c r="BC189" s="93" t="e">
        <f ca="true">+IF(AND(ISNUMBER(OFFSET('Hygiene Data'!$E$5,0,10*ROW('Hygiene Data'!E183))),'Data Summary'!DR189="Yes"),OFFSET('Hygiene Data'!$E$5,0,10*ROW('Hygiene Data'!E183)),NA())</f>
        <v>#N/A</v>
      </c>
      <c r="BD189" s="93" t="e">
        <f ca="true">+IF(AND(ISNUMBER(OFFSET('Hygiene Data'!$E$7,0,10*ROW('Hygiene Data'!E183))),'Data Summary'!DS189="Yes"),OFFSET('Hygiene Data'!$E$7,0,10*ROW('Hygiene Data'!E183)),NA())</f>
        <v>#N/A</v>
      </c>
      <c r="BE189" s="93" t="e">
        <f ca="true">+IF(AND(ISNUMBER(OFFSET('Hygiene Data'!$E$9,0,10*ROW('Hygiene Data'!E183))),'Data Summary'!DT189="Yes"),OFFSET('Hygiene Data'!$E$9,0,10*ROW('Hygiene Data'!E183)),NA())</f>
        <v>#N/A</v>
      </c>
      <c r="BF189" s="93" t="e">
        <f ca="true">+IF(AND(ISNUMBER(OFFSET('Hygiene Data'!$F$5,0,10*ROW('Hygiene Data'!F183))),'Data Summary'!DU189="Yes"),OFFSET('Hygiene Data'!$F$5,0,10*ROW('Hygiene Data'!F183)),NA())</f>
        <v>#N/A</v>
      </c>
      <c r="BG189" s="93" t="e">
        <f ca="true">+IF(AND(ISNUMBER(OFFSET('Hygiene Data'!$F$7,0,10*ROW('Hygiene Data'!F183))),'Data Summary'!DV189="Yes"),OFFSET('Hygiene Data'!$F$7,0,10*ROW('Hygiene Data'!F183)),NA())</f>
        <v>#N/A</v>
      </c>
      <c r="BH189" s="93" t="e">
        <f ca="true">+IF(AND(ISNUMBER(OFFSET('Hygiene Data'!$F$9,0,10*ROW('Hygiene Data'!F183))),'Data Summary'!DW189="Yes"),OFFSET('Hygiene Data'!$F$9,0,10*ROW('Hygiene Data'!F183)),NA())</f>
        <v>#N/A</v>
      </c>
      <c r="BI189" s="93" t="e">
        <f ca="true">+IF(AND(ISNUMBER(OFFSET('Hygiene Data'!$G$5,0,10*ROW('Hygiene Data'!G183))),'Data Summary'!DX189="Yes"),OFFSET('Hygiene Data'!$G$5,0,10*ROW('Hygiene Data'!G183)),NA())</f>
        <v>#N/A</v>
      </c>
      <c r="BJ189" s="93" t="e">
        <f ca="true">+IF(AND(ISNUMBER(OFFSET('Hygiene Data'!$G$7,0,10*ROW('Hygiene Data'!G183))),'Data Summary'!DY189="Yes"),OFFSET('Hygiene Data'!$G$7,0,10*ROW('Hygiene Data'!G183)),NA())</f>
        <v>#N/A</v>
      </c>
      <c r="BK189" s="93" t="e">
        <f ca="true">+IF(AND(ISNUMBER(OFFSET('Hygiene Data'!$G$9,0,10*ROW('Hygiene Data'!G183))),'Data Summary'!DZ189="Yes"),OFFSET('Hygiene Data'!$G$9,0,10*ROW('Hygiene Data'!G183)),NA())</f>
        <v>#N/A</v>
      </c>
      <c r="BL189" s="93" t="e">
        <f ca="true">+IF(AND(ISNUMBER(OFFSET('Hygiene Data'!$H$5,0,10*ROW('Hygiene Data'!H183))),'Data Summary'!EA189="Yes"),OFFSET('Hygiene Data'!$H$5,0,10*ROW('Hygiene Data'!H183)),NA())</f>
        <v>#N/A</v>
      </c>
      <c r="BM189" s="93" t="e">
        <f ca="true">+IF(AND(ISNUMBER(OFFSET('Hygiene Data'!$H$7,0,10*ROW('Hygiene Data'!H183))),'Data Summary'!EB189="Yes"),OFFSET('Hygiene Data'!$H$7,0,10*ROW('Hygiene Data'!H183)),NA())</f>
        <v>#N/A</v>
      </c>
      <c r="BN189" s="93" t="e">
        <f ca="true">+IF(AND(ISNUMBER(OFFSET('Hygiene Data'!$H$9,0,10*ROW('Hygiene Data'!H183))),'Data Summary'!EC189="Yes"),OFFSET('Hygiene Data'!$H$9,0,10*ROW('Hygiene Data'!H183)),NA())</f>
        <v>#N/A</v>
      </c>
      <c r="BO189" s="93" t="e">
        <f ca="true">+IF(AND(ISNUMBER(OFFSET('Hygiene Data'!$I$5,0,10*ROW('Hygiene Data'!I183))),'Data Summary'!ED189="Yes"),OFFSET('Hygiene Data'!$I$5,0,10*ROW('Hygiene Data'!I183)),NA())</f>
        <v>#N/A</v>
      </c>
      <c r="BP189" s="93" t="e">
        <f ca="true">+IF(AND(ISNUMBER(OFFSET('Hygiene Data'!$I$7,0,10*ROW('Hygiene Data'!I183))),'Data Summary'!EE189="Yes"),OFFSET('Hygiene Data'!$I$7,0,10*ROW('Hygiene Data'!I183)),NA())</f>
        <v>#N/A</v>
      </c>
      <c r="BQ189" s="93" t="e">
        <f ca="true">+IF(AND(ISNUMBER(OFFSET('Hygiene Data'!$I$9,0,10*ROW('Hygiene Data'!I183))),'Data Summary'!EF189="Yes"),OFFSET('Hygiene Data'!$I$9,0,10*ROW('Hygiene Data'!I183)),NA())</f>
        <v>#N/A</v>
      </c>
    </row>
    <row xmlns:x14ac="http://schemas.microsoft.com/office/spreadsheetml/2009/9/ac" r="190" x14ac:dyDescent="0.2">
      <c r="A190" s="325" t="e">
        <f ca="true">+RIGHT('Data Summary'!A190,LEN('Data Summary'!A190)-9)</f>
        <v>#VALUE!</v>
      </c>
      <c r="B190" s="35" t="str">
        <f ca="true">+IF(ISTEXT('Data Summary'!B190),'Data Summary'!B190,"")</f>
        <v/>
      </c>
      <c r="C190" s="324" t="e">
        <f ca="true">+VALUE('Data Summary'!C190)</f>
        <v>#VALUE!</v>
      </c>
      <c r="D190" s="91" t="e">
        <f ca="true">+IF(AND(ISNUMBER(OFFSET('Water Data'!$D$4,0,10*ROW('Water Data'!D184))),'Data Summary'!BS190="Yes"),100-OFFSET('Water Data'!$D$4,0,10*ROW('Water Data'!D184)),NA())</f>
        <v>#N/A</v>
      </c>
      <c r="E190" s="91" t="e">
        <f ca="true">+IF(AND(ISNUMBER(OFFSET('Water Data'!$D$6,0,10*ROW('Water Data'!D184))),'Data Summary'!BT190="Yes"),OFFSET('Water Data'!$D$6,0,10*ROW('Water Data'!D184)),NA())</f>
        <v>#N/A</v>
      </c>
      <c r="F190" s="91" t="e">
        <f ca="true">+IF(AND(ISNUMBER(OFFSET('Water Data'!$D$9,0,10*ROW('Water Data'!D184))),'Data Summary'!BU190="Yes"),OFFSET('Water Data'!$D$9,0,10*ROW('Water Data'!D184)),NA())</f>
        <v>#N/A</v>
      </c>
      <c r="G190" s="91" t="e">
        <f ca="true">+IF(AND(ISNUMBER(OFFSET('Water Data'!$E$4,0,10*ROW('Water Data'!E184))),'Data Summary'!BV190="Yes"),100-OFFSET('Water Data'!$E$4,0,10*ROW('Water Data'!E184)),NA())</f>
        <v>#N/A</v>
      </c>
      <c r="H190" s="91" t="e">
        <f ca="true">+IF(AND(ISNUMBER(OFFSET('Water Data'!$E$6,0,10*ROW('Water Data'!E184))),'Data Summary'!BW190="Yes"),OFFSET('Water Data'!$E$6,0,10*ROW('Water Data'!E184)),NA())</f>
        <v>#N/A</v>
      </c>
      <c r="I190" s="91" t="e">
        <f ca="true">+IF(AND(ISNUMBER(OFFSET('Water Data'!$E$9,0,10*ROW('Water Data'!E184))),'Data Summary'!BX190="Yes"),OFFSET('Water Data'!$E$9,0,10*ROW('Water Data'!E184)),NA())</f>
        <v>#N/A</v>
      </c>
      <c r="J190" s="91" t="e">
        <f ca="true">+IF(AND(ISNUMBER(OFFSET('Water Data'!$F$4,0,10*ROW('Water Data'!F184))),'Data Summary'!BY190="Yes"),100-OFFSET('Water Data'!$F$4,0,10*ROW('Water Data'!F184)),NA())</f>
        <v>#N/A</v>
      </c>
      <c r="K190" s="91" t="e">
        <f ca="true">+IF(AND(ISNUMBER(OFFSET('Water Data'!$F$6,0,10*ROW('Water Data'!F184))),'Data Summary'!BZ190="Yes"),OFFSET('Water Data'!$F$6,0,10*ROW('Water Data'!F184)),NA())</f>
        <v>#N/A</v>
      </c>
      <c r="L190" s="91" t="e">
        <f ca="true">+IF(AND(ISNUMBER(OFFSET('Water Data'!$F$9,0,10*ROW('Water Data'!F184))),'Data Summary'!CA190="Yes"),OFFSET('Water Data'!$F$9,0,10*ROW('Water Data'!F184)),NA())</f>
        <v>#N/A</v>
      </c>
      <c r="M190" s="91" t="e">
        <f ca="true">+IF(AND(ISNUMBER(OFFSET('Water Data'!$G$4,0,10*ROW('Water Data'!G184))),'Data Summary'!CB190="Yes"),100-OFFSET('Water Data'!$G$4,0,10*ROW('Water Data'!G184)),NA())</f>
        <v>#N/A</v>
      </c>
      <c r="N190" s="91" t="e">
        <f ca="true">+IF(AND(ISNUMBER(OFFSET('Water Data'!$G$6,0,10*ROW('Water Data'!G184))),'Data Summary'!CC190="Yes"),OFFSET('Water Data'!$G$6,0,10*ROW('Water Data'!G184)),NA())</f>
        <v>#N/A</v>
      </c>
      <c r="O190" s="91" t="e">
        <f ca="true">+IF(AND(ISNUMBER(OFFSET('Water Data'!$G$9,0,10*ROW('Water Data'!G184))),'Data Summary'!CD190="Yes"),OFFSET('Water Data'!$G$9,0,10*ROW('Water Data'!G184)),NA())</f>
        <v>#N/A</v>
      </c>
      <c r="P190" s="91" t="e">
        <f ca="true">+IF(AND(ISNUMBER(OFFSET('Water Data'!$H$4,0,10*ROW('Water Data'!H184))),'Data Summary'!CE190="Yes"),100-OFFSET('Water Data'!$H$4,0,10*ROW('Water Data'!H184)),NA())</f>
        <v>#N/A</v>
      </c>
      <c r="Q190" s="91" t="e">
        <f ca="true">+IF(AND(ISNUMBER(OFFSET('Water Data'!$H$6,0,10*ROW('Water Data'!H184))),'Data Summary'!CF190="Yes"),OFFSET('Water Data'!$H$6,0,10*ROW('Water Data'!H184)),NA())</f>
        <v>#N/A</v>
      </c>
      <c r="R190" s="91" t="e">
        <f ca="true">+IF(AND(ISNUMBER(OFFSET('Water Data'!$H$9,0,10*ROW('Water Data'!H184))),'Data Summary'!CG190="Yes"),OFFSET('Water Data'!$H$9,0,10*ROW('Water Data'!H184)),NA())</f>
        <v>#N/A</v>
      </c>
      <c r="S190" s="91" t="e">
        <f ca="true">+IF(AND(ISNUMBER(OFFSET('Water Data'!$I$4,0,10*ROW('Water Data'!I184))),'Data Summary'!CH190="Yes"),100-OFFSET('Water Data'!$I$4,0,10*ROW('Water Data'!I184)),NA())</f>
        <v>#N/A</v>
      </c>
      <c r="T190" s="91" t="e">
        <f ca="true">+IF(AND(ISNUMBER(OFFSET('Water Data'!$I$6,0,10*ROW('Water Data'!I184))),'Data Summary'!CI190="Yes"),OFFSET('Water Data'!$I$6,0,10*ROW('Water Data'!I184)),NA())</f>
        <v>#N/A</v>
      </c>
      <c r="U190" s="91" t="e">
        <f ca="true">+IF(AND(ISNUMBER(OFFSET('Water Data'!$I$9,0,10*ROW('Water Data'!I184))),'Data Summary'!CJ190="Yes"),OFFSET('Water Data'!$I$9,0,10*ROW('Water Data'!I184)),NA())</f>
        <v>#N/A</v>
      </c>
      <c r="V190" s="92" t="e">
        <f ca="true">+IF(AND(ISNUMBER(OFFSET('Sanitation Data'!$D$4,0,10*ROW('Sanitation Data'!D184))),'Data Summary'!CK190="Yes"),100-OFFSET('Sanitation Data'!$D$4,0,10*ROW('Sanitation Data'!D184)),NA())</f>
        <v>#N/A</v>
      </c>
      <c r="W190" s="92" t="e">
        <f ca="true">+IF(AND(ISNUMBER(OFFSET('Sanitation Data'!$D$6,0,10*ROW('Sanitation Data'!D184))),'Data Summary'!CL190="Yes"),OFFSET('Sanitation Data'!$D$6,0,10*ROW('Sanitation Data'!D184)),NA())</f>
        <v>#N/A</v>
      </c>
      <c r="X190" s="92" t="e">
        <f ca="true">+IF(AND(ISNUMBER(OFFSET('Sanitation Data'!$D$10,0,10*ROW('Sanitation Data'!D184))),'Data Summary'!CM190="Yes"),OFFSET('Sanitation Data'!$D$10,0,10*ROW('Sanitation Data'!D184)),NA())</f>
        <v>#N/A</v>
      </c>
      <c r="Y190" s="92" t="e">
        <f ca="true">+IF(AND(ISNUMBER(OFFSET('Sanitation Data'!$D$11,0,10*ROW('Sanitation Data'!D184))),'Data Summary'!CN190="Yes"),OFFSET('Sanitation Data'!$D$11,0,10*ROW('Sanitation Data'!D184)),NA())</f>
        <v>#N/A</v>
      </c>
      <c r="Z190" s="92" t="e">
        <f ca="true">+IF(AND(ISNUMBER(OFFSET('Sanitation Data'!$D$12,0,10*ROW('Sanitation Data'!D184))),'Data Summary'!CO190="Yes"),OFFSET('Sanitation Data'!$D$12,0,10*ROW('Sanitation Data'!D184)),NA())</f>
        <v>#N/A</v>
      </c>
      <c r="AA190" s="92" t="e">
        <f ca="true">+IF(AND(ISNUMBER(OFFSET('Sanitation Data'!$E$4,0,10*ROW('Sanitation Data'!E184))),'Data Summary'!CP190="Yes"),100-OFFSET('Sanitation Data'!$E$4,0,10*ROW('Sanitation Data'!E184)),NA())</f>
        <v>#N/A</v>
      </c>
      <c r="AB190" s="92" t="e">
        <f ca="true">+IF(AND(ISNUMBER(OFFSET('Sanitation Data'!$E$6,0,10*ROW('Sanitation Data'!E184))),'Data Summary'!CQ190="Yes"),OFFSET('Sanitation Data'!$E$6,0,10*ROW('Sanitation Data'!E184)),NA())</f>
        <v>#N/A</v>
      </c>
      <c r="AC190" s="92" t="e">
        <f ca="true">+IF(AND(ISNUMBER(OFFSET('Sanitation Data'!$E$10,0,10*ROW('Sanitation Data'!E184))),'Data Summary'!CR190="Yes"),OFFSET('Sanitation Data'!$E$10,0,10*ROW('Sanitation Data'!E184)),NA())</f>
        <v>#N/A</v>
      </c>
      <c r="AD190" s="92" t="e">
        <f ca="true">+IF(AND(ISNUMBER(OFFSET('Sanitation Data'!$E$11,0,10*ROW('Sanitation Data'!E184))),'Data Summary'!CS190="Yes"),OFFSET('Sanitation Data'!$E$11,0,10*ROW('Sanitation Data'!E184)),NA())</f>
        <v>#N/A</v>
      </c>
      <c r="AE190" s="92" t="e">
        <f ca="true">+IF(AND(ISNUMBER(OFFSET('Sanitation Data'!$E$12,0,10*ROW('Sanitation Data'!E184))),'Data Summary'!CT190="Yes"),OFFSET('Sanitation Data'!$E$12,0,10*ROW('Sanitation Data'!E184)),NA())</f>
        <v>#N/A</v>
      </c>
      <c r="AF190" s="92" t="e">
        <f ca="true">+IF(AND(ISNUMBER(OFFSET('Sanitation Data'!$F$4,0,10*ROW('Sanitation Data'!F184))),'Data Summary'!CU190="Yes"),100-OFFSET('Sanitation Data'!$F$4,0,10*ROW('Sanitation Data'!F184)),NA())</f>
        <v>#N/A</v>
      </c>
      <c r="AG190" s="92" t="e">
        <f ca="true">+IF(AND(ISNUMBER(OFFSET('Sanitation Data'!$F$6,0,10*ROW('Sanitation Data'!F184))),'Data Summary'!CV190="Yes"),OFFSET('Sanitation Data'!$F$6,0,10*ROW('Sanitation Data'!F184)),NA())</f>
        <v>#N/A</v>
      </c>
      <c r="AH190" s="92" t="e">
        <f ca="true">+IF(AND(ISNUMBER(OFFSET('Sanitation Data'!$F$10,0,10*ROW('Sanitation Data'!F184))),'Data Summary'!CW190="Yes"),OFFSET('Sanitation Data'!$F$10,0,10*ROW('Sanitation Data'!F184)),NA())</f>
        <v>#N/A</v>
      </c>
      <c r="AI190" s="92" t="e">
        <f ca="true">+IF(AND(ISNUMBER(OFFSET('Sanitation Data'!$F$11,0,10*ROW('Sanitation Data'!F184))),'Data Summary'!CX190="Yes"),OFFSET('Sanitation Data'!$F$11,0,10*ROW('Sanitation Data'!F184)),NA())</f>
        <v>#N/A</v>
      </c>
      <c r="AJ190" s="92" t="e">
        <f ca="true">+IF(AND(ISNUMBER(OFFSET('Sanitation Data'!$F$12,0,10*ROW('Sanitation Data'!F184))),'Data Summary'!CY190="Yes"),OFFSET('Sanitation Data'!$F$12,0,10*ROW('Sanitation Data'!F184)),NA())</f>
        <v>#N/A</v>
      </c>
      <c r="AK190" s="92" t="e">
        <f ca="true">+IF(AND(ISNUMBER(OFFSET('Sanitation Data'!$G$4,0,10*ROW('Sanitation Data'!G184))),'Data Summary'!CZ190="Yes"),100-OFFSET('Sanitation Data'!$G$4,0,10*ROW('Sanitation Data'!G184)),NA())</f>
        <v>#N/A</v>
      </c>
      <c r="AL190" s="92" t="e">
        <f ca="true">+IF(AND(ISNUMBER(OFFSET('Sanitation Data'!$G$6,0,10*ROW('Sanitation Data'!G184))),'Data Summary'!DA190="Yes"),OFFSET('Sanitation Data'!$G$6,0,10*ROW('Sanitation Data'!G184)),NA())</f>
        <v>#N/A</v>
      </c>
      <c r="AM190" s="92" t="e">
        <f ca="true">+IF(AND(ISNUMBER(OFFSET('Sanitation Data'!$G$10,0,10*ROW('Sanitation Data'!G184))),'Data Summary'!DB190="Yes"),OFFSET('Sanitation Data'!$G$10,0,10*ROW('Sanitation Data'!G184)),NA())</f>
        <v>#N/A</v>
      </c>
      <c r="AN190" s="92" t="e">
        <f ca="true">+IF(AND(ISNUMBER(OFFSET('Sanitation Data'!$G$11,0,10*ROW('Sanitation Data'!G184))),'Data Summary'!DC190="Yes"),OFFSET('Sanitation Data'!$G$11,0,10*ROW('Sanitation Data'!G184)),NA())</f>
        <v>#N/A</v>
      </c>
      <c r="AO190" s="92" t="e">
        <f ca="true">+IF(AND(ISNUMBER(OFFSET('Sanitation Data'!$G$12,0,10*ROW('Sanitation Data'!G184))),'Data Summary'!DD190="Yes"),OFFSET('Sanitation Data'!$G$12,0,10*ROW('Sanitation Data'!G184)),NA())</f>
        <v>#N/A</v>
      </c>
      <c r="AP190" s="92" t="e">
        <f ca="true">+IF(AND(ISNUMBER(OFFSET('Sanitation Data'!$H$4,0,10*ROW('Sanitation Data'!H184))),'Data Summary'!DE190="Yes"),100-OFFSET('Sanitation Data'!$H$4,0,10*ROW('Sanitation Data'!H184)),NA())</f>
        <v>#N/A</v>
      </c>
      <c r="AQ190" s="92" t="e">
        <f ca="true">+IF(AND(ISNUMBER(OFFSET('Sanitation Data'!$H$6,0,10*ROW('Sanitation Data'!H184))),'Data Summary'!DF190="Yes"),OFFSET('Sanitation Data'!$H$6,0,10*ROW('Sanitation Data'!H184)),NA())</f>
        <v>#N/A</v>
      </c>
      <c r="AR190" s="92" t="e">
        <f ca="true">+IF(AND(ISNUMBER(OFFSET('Sanitation Data'!$H$10,0,10*ROW('Sanitation Data'!H184))),'Data Summary'!DG190="Yes"),OFFSET('Sanitation Data'!$H$10,0,10*ROW('Sanitation Data'!H184)),NA())</f>
        <v>#N/A</v>
      </c>
      <c r="AS190" s="92" t="e">
        <f ca="true">+IF(AND(ISNUMBER(OFFSET('Sanitation Data'!$H$11,0,10*ROW('Sanitation Data'!H184))),'Data Summary'!DH190="Yes"),OFFSET('Sanitation Data'!$H$11,0,10*ROW('Sanitation Data'!H184)),NA())</f>
        <v>#N/A</v>
      </c>
      <c r="AT190" s="92" t="e">
        <f ca="true">+IF(AND(ISNUMBER(OFFSET('Sanitation Data'!$H$12,0,10*ROW('Sanitation Data'!H184))),'Data Summary'!DI190="Yes"),OFFSET('Sanitation Data'!$H$12,0,10*ROW('Sanitation Data'!H184)),NA())</f>
        <v>#N/A</v>
      </c>
      <c r="AU190" s="92" t="e">
        <f ca="true">+IF(AND(ISNUMBER(OFFSET('Sanitation Data'!$I$4,0,10*ROW('Sanitation Data'!I184))),'Data Summary'!DJ190="Yes"),100-OFFSET('Sanitation Data'!$I$4,0,10*ROW('Sanitation Data'!I184)),NA())</f>
        <v>#N/A</v>
      </c>
      <c r="AV190" s="92" t="e">
        <f ca="true">+IF(AND(ISNUMBER(OFFSET('Sanitation Data'!$I$6,0,10*ROW('Sanitation Data'!I184))),'Data Summary'!DK190="Yes"),OFFSET('Sanitation Data'!$I$6,0,10*ROW('Sanitation Data'!I184)),NA())</f>
        <v>#N/A</v>
      </c>
      <c r="AW190" s="92" t="e">
        <f ca="true">+IF(AND(ISNUMBER(OFFSET('Sanitation Data'!$I$10,0,10*ROW('Sanitation Data'!I184))),'Data Summary'!DL190="Yes"),OFFSET('Sanitation Data'!$I$10,0,10*ROW('Sanitation Data'!I184)),NA())</f>
        <v>#N/A</v>
      </c>
      <c r="AX190" s="92" t="e">
        <f ca="true">+IF(AND(ISNUMBER(OFFSET('Sanitation Data'!$I$11,0,10*ROW('Sanitation Data'!I184))),'Data Summary'!DM190="Yes"),OFFSET('Sanitation Data'!$I$11,0,10*ROW('Sanitation Data'!I184)),NA())</f>
        <v>#N/A</v>
      </c>
      <c r="AY190" s="92" t="e">
        <f ca="true">+IF(AND(ISNUMBER(OFFSET('Sanitation Data'!$I$12,0,10*ROW('Sanitation Data'!I184))),'Data Summary'!DN190="Yes"),OFFSET('Sanitation Data'!$I$12,0,10*ROW('Sanitation Data'!I184)),NA())</f>
        <v>#N/A</v>
      </c>
      <c r="AZ190" s="93" t="e">
        <f ca="true">+IF(AND(ISNUMBER(OFFSET('Hygiene Data'!$D$5,0,10*ROW('Hygiene Data'!D184))),'Data Summary'!DO190="Yes"),OFFSET('Hygiene Data'!$D$5,0,10*ROW('Hygiene Data'!D184)),NA())</f>
        <v>#N/A</v>
      </c>
      <c r="BA190" s="93" t="e">
        <f ca="true">+IF(AND(ISNUMBER(OFFSET('Hygiene Data'!$D$7,0,10*ROW('Hygiene Data'!D184))),'Data Summary'!DP190="Yes"),OFFSET('Hygiene Data'!$D$7,0,10*ROW('Hygiene Data'!D184)),NA())</f>
        <v>#N/A</v>
      </c>
      <c r="BB190" s="93" t="e">
        <f ca="true">+IF(AND(ISNUMBER(OFFSET('Hygiene Data'!$D$9,0,10*ROW('Hygiene Data'!D184))),'Data Summary'!DQ190="Yes"),OFFSET('Hygiene Data'!$D$9,0,10*ROW('Hygiene Data'!D184)),NA())</f>
        <v>#N/A</v>
      </c>
      <c r="BC190" s="93" t="e">
        <f ca="true">+IF(AND(ISNUMBER(OFFSET('Hygiene Data'!$E$5,0,10*ROW('Hygiene Data'!E184))),'Data Summary'!DR190="Yes"),OFFSET('Hygiene Data'!$E$5,0,10*ROW('Hygiene Data'!E184)),NA())</f>
        <v>#N/A</v>
      </c>
      <c r="BD190" s="93" t="e">
        <f ca="true">+IF(AND(ISNUMBER(OFFSET('Hygiene Data'!$E$7,0,10*ROW('Hygiene Data'!E184))),'Data Summary'!DS190="Yes"),OFFSET('Hygiene Data'!$E$7,0,10*ROW('Hygiene Data'!E184)),NA())</f>
        <v>#N/A</v>
      </c>
      <c r="BE190" s="93" t="e">
        <f ca="true">+IF(AND(ISNUMBER(OFFSET('Hygiene Data'!$E$9,0,10*ROW('Hygiene Data'!E184))),'Data Summary'!DT190="Yes"),OFFSET('Hygiene Data'!$E$9,0,10*ROW('Hygiene Data'!E184)),NA())</f>
        <v>#N/A</v>
      </c>
      <c r="BF190" s="93" t="e">
        <f ca="true">+IF(AND(ISNUMBER(OFFSET('Hygiene Data'!$F$5,0,10*ROW('Hygiene Data'!F184))),'Data Summary'!DU190="Yes"),OFFSET('Hygiene Data'!$F$5,0,10*ROW('Hygiene Data'!F184)),NA())</f>
        <v>#N/A</v>
      </c>
      <c r="BG190" s="93" t="e">
        <f ca="true">+IF(AND(ISNUMBER(OFFSET('Hygiene Data'!$F$7,0,10*ROW('Hygiene Data'!F184))),'Data Summary'!DV190="Yes"),OFFSET('Hygiene Data'!$F$7,0,10*ROW('Hygiene Data'!F184)),NA())</f>
        <v>#N/A</v>
      </c>
      <c r="BH190" s="93" t="e">
        <f ca="true">+IF(AND(ISNUMBER(OFFSET('Hygiene Data'!$F$9,0,10*ROW('Hygiene Data'!F184))),'Data Summary'!DW190="Yes"),OFFSET('Hygiene Data'!$F$9,0,10*ROW('Hygiene Data'!F184)),NA())</f>
        <v>#N/A</v>
      </c>
      <c r="BI190" s="93" t="e">
        <f ca="true">+IF(AND(ISNUMBER(OFFSET('Hygiene Data'!$G$5,0,10*ROW('Hygiene Data'!G184))),'Data Summary'!DX190="Yes"),OFFSET('Hygiene Data'!$G$5,0,10*ROW('Hygiene Data'!G184)),NA())</f>
        <v>#N/A</v>
      </c>
      <c r="BJ190" s="93" t="e">
        <f ca="true">+IF(AND(ISNUMBER(OFFSET('Hygiene Data'!$G$7,0,10*ROW('Hygiene Data'!G184))),'Data Summary'!DY190="Yes"),OFFSET('Hygiene Data'!$G$7,0,10*ROW('Hygiene Data'!G184)),NA())</f>
        <v>#N/A</v>
      </c>
      <c r="BK190" s="93" t="e">
        <f ca="true">+IF(AND(ISNUMBER(OFFSET('Hygiene Data'!$G$9,0,10*ROW('Hygiene Data'!G184))),'Data Summary'!DZ190="Yes"),OFFSET('Hygiene Data'!$G$9,0,10*ROW('Hygiene Data'!G184)),NA())</f>
        <v>#N/A</v>
      </c>
      <c r="BL190" s="93" t="e">
        <f ca="true">+IF(AND(ISNUMBER(OFFSET('Hygiene Data'!$H$5,0,10*ROW('Hygiene Data'!H184))),'Data Summary'!EA190="Yes"),OFFSET('Hygiene Data'!$H$5,0,10*ROW('Hygiene Data'!H184)),NA())</f>
        <v>#N/A</v>
      </c>
      <c r="BM190" s="93" t="e">
        <f ca="true">+IF(AND(ISNUMBER(OFFSET('Hygiene Data'!$H$7,0,10*ROW('Hygiene Data'!H184))),'Data Summary'!EB190="Yes"),OFFSET('Hygiene Data'!$H$7,0,10*ROW('Hygiene Data'!H184)),NA())</f>
        <v>#N/A</v>
      </c>
      <c r="BN190" s="93" t="e">
        <f ca="true">+IF(AND(ISNUMBER(OFFSET('Hygiene Data'!$H$9,0,10*ROW('Hygiene Data'!H184))),'Data Summary'!EC190="Yes"),OFFSET('Hygiene Data'!$H$9,0,10*ROW('Hygiene Data'!H184)),NA())</f>
        <v>#N/A</v>
      </c>
      <c r="BO190" s="93" t="e">
        <f ca="true">+IF(AND(ISNUMBER(OFFSET('Hygiene Data'!$I$5,0,10*ROW('Hygiene Data'!I184))),'Data Summary'!ED190="Yes"),OFFSET('Hygiene Data'!$I$5,0,10*ROW('Hygiene Data'!I184)),NA())</f>
        <v>#N/A</v>
      </c>
      <c r="BP190" s="93" t="e">
        <f ca="true">+IF(AND(ISNUMBER(OFFSET('Hygiene Data'!$I$7,0,10*ROW('Hygiene Data'!I184))),'Data Summary'!EE190="Yes"),OFFSET('Hygiene Data'!$I$7,0,10*ROW('Hygiene Data'!I184)),NA())</f>
        <v>#N/A</v>
      </c>
      <c r="BQ190" s="93" t="e">
        <f ca="true">+IF(AND(ISNUMBER(OFFSET('Hygiene Data'!$I$9,0,10*ROW('Hygiene Data'!I184))),'Data Summary'!EF190="Yes"),OFFSET('Hygiene Data'!$I$9,0,10*ROW('Hygiene Data'!I184)),NA())</f>
        <v>#N/A</v>
      </c>
    </row>
    <row xmlns:x14ac="http://schemas.microsoft.com/office/spreadsheetml/2009/9/ac" r="191" x14ac:dyDescent="0.2">
      <c r="A191" s="325" t="e">
        <f ca="true">+RIGHT('Data Summary'!A191,LEN('Data Summary'!A191)-9)</f>
        <v>#VALUE!</v>
      </c>
      <c r="B191" s="35" t="str">
        <f ca="true">+IF(ISTEXT('Data Summary'!B191),'Data Summary'!B191,"")</f>
        <v/>
      </c>
      <c r="C191" s="324" t="e">
        <f ca="true">+VALUE('Data Summary'!C191)</f>
        <v>#VALUE!</v>
      </c>
      <c r="D191" s="91" t="e">
        <f ca="true">+IF(AND(ISNUMBER(OFFSET('Water Data'!$D$4,0,10*ROW('Water Data'!D185))),'Data Summary'!BS191="Yes"),100-OFFSET('Water Data'!$D$4,0,10*ROW('Water Data'!D185)),NA())</f>
        <v>#N/A</v>
      </c>
      <c r="E191" s="91" t="e">
        <f ca="true">+IF(AND(ISNUMBER(OFFSET('Water Data'!$D$6,0,10*ROW('Water Data'!D185))),'Data Summary'!BT191="Yes"),OFFSET('Water Data'!$D$6,0,10*ROW('Water Data'!D185)),NA())</f>
        <v>#N/A</v>
      </c>
      <c r="F191" s="91" t="e">
        <f ca="true">+IF(AND(ISNUMBER(OFFSET('Water Data'!$D$9,0,10*ROW('Water Data'!D185))),'Data Summary'!BU191="Yes"),OFFSET('Water Data'!$D$9,0,10*ROW('Water Data'!D185)),NA())</f>
        <v>#N/A</v>
      </c>
      <c r="G191" s="91" t="e">
        <f ca="true">+IF(AND(ISNUMBER(OFFSET('Water Data'!$E$4,0,10*ROW('Water Data'!E185))),'Data Summary'!BV191="Yes"),100-OFFSET('Water Data'!$E$4,0,10*ROW('Water Data'!E185)),NA())</f>
        <v>#N/A</v>
      </c>
      <c r="H191" s="91" t="e">
        <f ca="true">+IF(AND(ISNUMBER(OFFSET('Water Data'!$E$6,0,10*ROW('Water Data'!E185))),'Data Summary'!BW191="Yes"),OFFSET('Water Data'!$E$6,0,10*ROW('Water Data'!E185)),NA())</f>
        <v>#N/A</v>
      </c>
      <c r="I191" s="91" t="e">
        <f ca="true">+IF(AND(ISNUMBER(OFFSET('Water Data'!$E$9,0,10*ROW('Water Data'!E185))),'Data Summary'!BX191="Yes"),OFFSET('Water Data'!$E$9,0,10*ROW('Water Data'!E185)),NA())</f>
        <v>#N/A</v>
      </c>
      <c r="J191" s="91" t="e">
        <f ca="true">+IF(AND(ISNUMBER(OFFSET('Water Data'!$F$4,0,10*ROW('Water Data'!F185))),'Data Summary'!BY191="Yes"),100-OFFSET('Water Data'!$F$4,0,10*ROW('Water Data'!F185)),NA())</f>
        <v>#N/A</v>
      </c>
      <c r="K191" s="91" t="e">
        <f ca="true">+IF(AND(ISNUMBER(OFFSET('Water Data'!$F$6,0,10*ROW('Water Data'!F185))),'Data Summary'!BZ191="Yes"),OFFSET('Water Data'!$F$6,0,10*ROW('Water Data'!F185)),NA())</f>
        <v>#N/A</v>
      </c>
      <c r="L191" s="91" t="e">
        <f ca="true">+IF(AND(ISNUMBER(OFFSET('Water Data'!$F$9,0,10*ROW('Water Data'!F185))),'Data Summary'!CA191="Yes"),OFFSET('Water Data'!$F$9,0,10*ROW('Water Data'!F185)),NA())</f>
        <v>#N/A</v>
      </c>
      <c r="M191" s="91" t="e">
        <f ca="true">+IF(AND(ISNUMBER(OFFSET('Water Data'!$G$4,0,10*ROW('Water Data'!G185))),'Data Summary'!CB191="Yes"),100-OFFSET('Water Data'!$G$4,0,10*ROW('Water Data'!G185)),NA())</f>
        <v>#N/A</v>
      </c>
      <c r="N191" s="91" t="e">
        <f ca="true">+IF(AND(ISNUMBER(OFFSET('Water Data'!$G$6,0,10*ROW('Water Data'!G185))),'Data Summary'!CC191="Yes"),OFFSET('Water Data'!$G$6,0,10*ROW('Water Data'!G185)),NA())</f>
        <v>#N/A</v>
      </c>
      <c r="O191" s="91" t="e">
        <f ca="true">+IF(AND(ISNUMBER(OFFSET('Water Data'!$G$9,0,10*ROW('Water Data'!G185))),'Data Summary'!CD191="Yes"),OFFSET('Water Data'!$G$9,0,10*ROW('Water Data'!G185)),NA())</f>
        <v>#N/A</v>
      </c>
      <c r="P191" s="91" t="e">
        <f ca="true">+IF(AND(ISNUMBER(OFFSET('Water Data'!$H$4,0,10*ROW('Water Data'!H185))),'Data Summary'!CE191="Yes"),100-OFFSET('Water Data'!$H$4,0,10*ROW('Water Data'!H185)),NA())</f>
        <v>#N/A</v>
      </c>
      <c r="Q191" s="91" t="e">
        <f ca="true">+IF(AND(ISNUMBER(OFFSET('Water Data'!$H$6,0,10*ROW('Water Data'!H185))),'Data Summary'!CF191="Yes"),OFFSET('Water Data'!$H$6,0,10*ROW('Water Data'!H185)),NA())</f>
        <v>#N/A</v>
      </c>
      <c r="R191" s="91" t="e">
        <f ca="true">+IF(AND(ISNUMBER(OFFSET('Water Data'!$H$9,0,10*ROW('Water Data'!H185))),'Data Summary'!CG191="Yes"),OFFSET('Water Data'!$H$9,0,10*ROW('Water Data'!H185)),NA())</f>
        <v>#N/A</v>
      </c>
      <c r="S191" s="91" t="e">
        <f ca="true">+IF(AND(ISNUMBER(OFFSET('Water Data'!$I$4,0,10*ROW('Water Data'!I185))),'Data Summary'!CH191="Yes"),100-OFFSET('Water Data'!$I$4,0,10*ROW('Water Data'!I185)),NA())</f>
        <v>#N/A</v>
      </c>
      <c r="T191" s="91" t="e">
        <f ca="true">+IF(AND(ISNUMBER(OFFSET('Water Data'!$I$6,0,10*ROW('Water Data'!I185))),'Data Summary'!CI191="Yes"),OFFSET('Water Data'!$I$6,0,10*ROW('Water Data'!I185)),NA())</f>
        <v>#N/A</v>
      </c>
      <c r="U191" s="91" t="e">
        <f ca="true">+IF(AND(ISNUMBER(OFFSET('Water Data'!$I$9,0,10*ROW('Water Data'!I185))),'Data Summary'!CJ191="Yes"),OFFSET('Water Data'!$I$9,0,10*ROW('Water Data'!I185)),NA())</f>
        <v>#N/A</v>
      </c>
      <c r="V191" s="92" t="e">
        <f ca="true">+IF(AND(ISNUMBER(OFFSET('Sanitation Data'!$D$4,0,10*ROW('Sanitation Data'!D185))),'Data Summary'!CK191="Yes"),100-OFFSET('Sanitation Data'!$D$4,0,10*ROW('Sanitation Data'!D185)),NA())</f>
        <v>#N/A</v>
      </c>
      <c r="W191" s="92" t="e">
        <f ca="true">+IF(AND(ISNUMBER(OFFSET('Sanitation Data'!$D$6,0,10*ROW('Sanitation Data'!D185))),'Data Summary'!CL191="Yes"),OFFSET('Sanitation Data'!$D$6,0,10*ROW('Sanitation Data'!D185)),NA())</f>
        <v>#N/A</v>
      </c>
      <c r="X191" s="92" t="e">
        <f ca="true">+IF(AND(ISNUMBER(OFFSET('Sanitation Data'!$D$10,0,10*ROW('Sanitation Data'!D185))),'Data Summary'!CM191="Yes"),OFFSET('Sanitation Data'!$D$10,0,10*ROW('Sanitation Data'!D185)),NA())</f>
        <v>#N/A</v>
      </c>
      <c r="Y191" s="92" t="e">
        <f ca="true">+IF(AND(ISNUMBER(OFFSET('Sanitation Data'!$D$11,0,10*ROW('Sanitation Data'!D185))),'Data Summary'!CN191="Yes"),OFFSET('Sanitation Data'!$D$11,0,10*ROW('Sanitation Data'!D185)),NA())</f>
        <v>#N/A</v>
      </c>
      <c r="Z191" s="92" t="e">
        <f ca="true">+IF(AND(ISNUMBER(OFFSET('Sanitation Data'!$D$12,0,10*ROW('Sanitation Data'!D185))),'Data Summary'!CO191="Yes"),OFFSET('Sanitation Data'!$D$12,0,10*ROW('Sanitation Data'!D185)),NA())</f>
        <v>#N/A</v>
      </c>
      <c r="AA191" s="92" t="e">
        <f ca="true">+IF(AND(ISNUMBER(OFFSET('Sanitation Data'!$E$4,0,10*ROW('Sanitation Data'!E185))),'Data Summary'!CP191="Yes"),100-OFFSET('Sanitation Data'!$E$4,0,10*ROW('Sanitation Data'!E185)),NA())</f>
        <v>#N/A</v>
      </c>
      <c r="AB191" s="92" t="e">
        <f ca="true">+IF(AND(ISNUMBER(OFFSET('Sanitation Data'!$E$6,0,10*ROW('Sanitation Data'!E185))),'Data Summary'!CQ191="Yes"),OFFSET('Sanitation Data'!$E$6,0,10*ROW('Sanitation Data'!E185)),NA())</f>
        <v>#N/A</v>
      </c>
      <c r="AC191" s="92" t="e">
        <f ca="true">+IF(AND(ISNUMBER(OFFSET('Sanitation Data'!$E$10,0,10*ROW('Sanitation Data'!E185))),'Data Summary'!CR191="Yes"),OFFSET('Sanitation Data'!$E$10,0,10*ROW('Sanitation Data'!E185)),NA())</f>
        <v>#N/A</v>
      </c>
      <c r="AD191" s="92" t="e">
        <f ca="true">+IF(AND(ISNUMBER(OFFSET('Sanitation Data'!$E$11,0,10*ROW('Sanitation Data'!E185))),'Data Summary'!CS191="Yes"),OFFSET('Sanitation Data'!$E$11,0,10*ROW('Sanitation Data'!E185)),NA())</f>
        <v>#N/A</v>
      </c>
      <c r="AE191" s="92" t="e">
        <f ca="true">+IF(AND(ISNUMBER(OFFSET('Sanitation Data'!$E$12,0,10*ROW('Sanitation Data'!E185))),'Data Summary'!CT191="Yes"),OFFSET('Sanitation Data'!$E$12,0,10*ROW('Sanitation Data'!E185)),NA())</f>
        <v>#N/A</v>
      </c>
      <c r="AF191" s="92" t="e">
        <f ca="true">+IF(AND(ISNUMBER(OFFSET('Sanitation Data'!$F$4,0,10*ROW('Sanitation Data'!F185))),'Data Summary'!CU191="Yes"),100-OFFSET('Sanitation Data'!$F$4,0,10*ROW('Sanitation Data'!F185)),NA())</f>
        <v>#N/A</v>
      </c>
      <c r="AG191" s="92" t="e">
        <f ca="true">+IF(AND(ISNUMBER(OFFSET('Sanitation Data'!$F$6,0,10*ROW('Sanitation Data'!F185))),'Data Summary'!CV191="Yes"),OFFSET('Sanitation Data'!$F$6,0,10*ROW('Sanitation Data'!F185)),NA())</f>
        <v>#N/A</v>
      </c>
      <c r="AH191" s="92" t="e">
        <f ca="true">+IF(AND(ISNUMBER(OFFSET('Sanitation Data'!$F$10,0,10*ROW('Sanitation Data'!F185))),'Data Summary'!CW191="Yes"),OFFSET('Sanitation Data'!$F$10,0,10*ROW('Sanitation Data'!F185)),NA())</f>
        <v>#N/A</v>
      </c>
      <c r="AI191" s="92" t="e">
        <f ca="true">+IF(AND(ISNUMBER(OFFSET('Sanitation Data'!$F$11,0,10*ROW('Sanitation Data'!F185))),'Data Summary'!CX191="Yes"),OFFSET('Sanitation Data'!$F$11,0,10*ROW('Sanitation Data'!F185)),NA())</f>
        <v>#N/A</v>
      </c>
      <c r="AJ191" s="92" t="e">
        <f ca="true">+IF(AND(ISNUMBER(OFFSET('Sanitation Data'!$F$12,0,10*ROW('Sanitation Data'!F185))),'Data Summary'!CY191="Yes"),OFFSET('Sanitation Data'!$F$12,0,10*ROW('Sanitation Data'!F185)),NA())</f>
        <v>#N/A</v>
      </c>
      <c r="AK191" s="92" t="e">
        <f ca="true">+IF(AND(ISNUMBER(OFFSET('Sanitation Data'!$G$4,0,10*ROW('Sanitation Data'!G185))),'Data Summary'!CZ191="Yes"),100-OFFSET('Sanitation Data'!$G$4,0,10*ROW('Sanitation Data'!G185)),NA())</f>
        <v>#N/A</v>
      </c>
      <c r="AL191" s="92" t="e">
        <f ca="true">+IF(AND(ISNUMBER(OFFSET('Sanitation Data'!$G$6,0,10*ROW('Sanitation Data'!G185))),'Data Summary'!DA191="Yes"),OFFSET('Sanitation Data'!$G$6,0,10*ROW('Sanitation Data'!G185)),NA())</f>
        <v>#N/A</v>
      </c>
      <c r="AM191" s="92" t="e">
        <f ca="true">+IF(AND(ISNUMBER(OFFSET('Sanitation Data'!$G$10,0,10*ROW('Sanitation Data'!G185))),'Data Summary'!DB191="Yes"),OFFSET('Sanitation Data'!$G$10,0,10*ROW('Sanitation Data'!G185)),NA())</f>
        <v>#N/A</v>
      </c>
      <c r="AN191" s="92" t="e">
        <f ca="true">+IF(AND(ISNUMBER(OFFSET('Sanitation Data'!$G$11,0,10*ROW('Sanitation Data'!G185))),'Data Summary'!DC191="Yes"),OFFSET('Sanitation Data'!$G$11,0,10*ROW('Sanitation Data'!G185)),NA())</f>
        <v>#N/A</v>
      </c>
      <c r="AO191" s="92" t="e">
        <f ca="true">+IF(AND(ISNUMBER(OFFSET('Sanitation Data'!$G$12,0,10*ROW('Sanitation Data'!G185))),'Data Summary'!DD191="Yes"),OFFSET('Sanitation Data'!$G$12,0,10*ROW('Sanitation Data'!G185)),NA())</f>
        <v>#N/A</v>
      </c>
      <c r="AP191" s="92" t="e">
        <f ca="true">+IF(AND(ISNUMBER(OFFSET('Sanitation Data'!$H$4,0,10*ROW('Sanitation Data'!H185))),'Data Summary'!DE191="Yes"),100-OFFSET('Sanitation Data'!$H$4,0,10*ROW('Sanitation Data'!H185)),NA())</f>
        <v>#N/A</v>
      </c>
      <c r="AQ191" s="92" t="e">
        <f ca="true">+IF(AND(ISNUMBER(OFFSET('Sanitation Data'!$H$6,0,10*ROW('Sanitation Data'!H185))),'Data Summary'!DF191="Yes"),OFFSET('Sanitation Data'!$H$6,0,10*ROW('Sanitation Data'!H185)),NA())</f>
        <v>#N/A</v>
      </c>
      <c r="AR191" s="92" t="e">
        <f ca="true">+IF(AND(ISNUMBER(OFFSET('Sanitation Data'!$H$10,0,10*ROW('Sanitation Data'!H185))),'Data Summary'!DG191="Yes"),OFFSET('Sanitation Data'!$H$10,0,10*ROW('Sanitation Data'!H185)),NA())</f>
        <v>#N/A</v>
      </c>
      <c r="AS191" s="92" t="e">
        <f ca="true">+IF(AND(ISNUMBER(OFFSET('Sanitation Data'!$H$11,0,10*ROW('Sanitation Data'!H185))),'Data Summary'!DH191="Yes"),OFFSET('Sanitation Data'!$H$11,0,10*ROW('Sanitation Data'!H185)),NA())</f>
        <v>#N/A</v>
      </c>
      <c r="AT191" s="92" t="e">
        <f ca="true">+IF(AND(ISNUMBER(OFFSET('Sanitation Data'!$H$12,0,10*ROW('Sanitation Data'!H185))),'Data Summary'!DI191="Yes"),OFFSET('Sanitation Data'!$H$12,0,10*ROW('Sanitation Data'!H185)),NA())</f>
        <v>#N/A</v>
      </c>
      <c r="AU191" s="92" t="e">
        <f ca="true">+IF(AND(ISNUMBER(OFFSET('Sanitation Data'!$I$4,0,10*ROW('Sanitation Data'!I185))),'Data Summary'!DJ191="Yes"),100-OFFSET('Sanitation Data'!$I$4,0,10*ROW('Sanitation Data'!I185)),NA())</f>
        <v>#N/A</v>
      </c>
      <c r="AV191" s="92" t="e">
        <f ca="true">+IF(AND(ISNUMBER(OFFSET('Sanitation Data'!$I$6,0,10*ROW('Sanitation Data'!I185))),'Data Summary'!DK191="Yes"),OFFSET('Sanitation Data'!$I$6,0,10*ROW('Sanitation Data'!I185)),NA())</f>
        <v>#N/A</v>
      </c>
      <c r="AW191" s="92" t="e">
        <f ca="true">+IF(AND(ISNUMBER(OFFSET('Sanitation Data'!$I$10,0,10*ROW('Sanitation Data'!I185))),'Data Summary'!DL191="Yes"),OFFSET('Sanitation Data'!$I$10,0,10*ROW('Sanitation Data'!I185)),NA())</f>
        <v>#N/A</v>
      </c>
      <c r="AX191" s="92" t="e">
        <f ca="true">+IF(AND(ISNUMBER(OFFSET('Sanitation Data'!$I$11,0,10*ROW('Sanitation Data'!I185))),'Data Summary'!DM191="Yes"),OFFSET('Sanitation Data'!$I$11,0,10*ROW('Sanitation Data'!I185)),NA())</f>
        <v>#N/A</v>
      </c>
      <c r="AY191" s="92" t="e">
        <f ca="true">+IF(AND(ISNUMBER(OFFSET('Sanitation Data'!$I$12,0,10*ROW('Sanitation Data'!I185))),'Data Summary'!DN191="Yes"),OFFSET('Sanitation Data'!$I$12,0,10*ROW('Sanitation Data'!I185)),NA())</f>
        <v>#N/A</v>
      </c>
      <c r="AZ191" s="93" t="e">
        <f ca="true">+IF(AND(ISNUMBER(OFFSET('Hygiene Data'!$D$5,0,10*ROW('Hygiene Data'!D185))),'Data Summary'!DO191="Yes"),OFFSET('Hygiene Data'!$D$5,0,10*ROW('Hygiene Data'!D185)),NA())</f>
        <v>#N/A</v>
      </c>
      <c r="BA191" s="93" t="e">
        <f ca="true">+IF(AND(ISNUMBER(OFFSET('Hygiene Data'!$D$7,0,10*ROW('Hygiene Data'!D185))),'Data Summary'!DP191="Yes"),OFFSET('Hygiene Data'!$D$7,0,10*ROW('Hygiene Data'!D185)),NA())</f>
        <v>#N/A</v>
      </c>
      <c r="BB191" s="93" t="e">
        <f ca="true">+IF(AND(ISNUMBER(OFFSET('Hygiene Data'!$D$9,0,10*ROW('Hygiene Data'!D185))),'Data Summary'!DQ191="Yes"),OFFSET('Hygiene Data'!$D$9,0,10*ROW('Hygiene Data'!D185)),NA())</f>
        <v>#N/A</v>
      </c>
      <c r="BC191" s="93" t="e">
        <f ca="true">+IF(AND(ISNUMBER(OFFSET('Hygiene Data'!$E$5,0,10*ROW('Hygiene Data'!E185))),'Data Summary'!DR191="Yes"),OFFSET('Hygiene Data'!$E$5,0,10*ROW('Hygiene Data'!E185)),NA())</f>
        <v>#N/A</v>
      </c>
      <c r="BD191" s="93" t="e">
        <f ca="true">+IF(AND(ISNUMBER(OFFSET('Hygiene Data'!$E$7,0,10*ROW('Hygiene Data'!E185))),'Data Summary'!DS191="Yes"),OFFSET('Hygiene Data'!$E$7,0,10*ROW('Hygiene Data'!E185)),NA())</f>
        <v>#N/A</v>
      </c>
      <c r="BE191" s="93" t="e">
        <f ca="true">+IF(AND(ISNUMBER(OFFSET('Hygiene Data'!$E$9,0,10*ROW('Hygiene Data'!E185))),'Data Summary'!DT191="Yes"),OFFSET('Hygiene Data'!$E$9,0,10*ROW('Hygiene Data'!E185)),NA())</f>
        <v>#N/A</v>
      </c>
      <c r="BF191" s="93" t="e">
        <f ca="true">+IF(AND(ISNUMBER(OFFSET('Hygiene Data'!$F$5,0,10*ROW('Hygiene Data'!F185))),'Data Summary'!DU191="Yes"),OFFSET('Hygiene Data'!$F$5,0,10*ROW('Hygiene Data'!F185)),NA())</f>
        <v>#N/A</v>
      </c>
      <c r="BG191" s="93" t="e">
        <f ca="true">+IF(AND(ISNUMBER(OFFSET('Hygiene Data'!$F$7,0,10*ROW('Hygiene Data'!F185))),'Data Summary'!DV191="Yes"),OFFSET('Hygiene Data'!$F$7,0,10*ROW('Hygiene Data'!F185)),NA())</f>
        <v>#N/A</v>
      </c>
      <c r="BH191" s="93" t="e">
        <f ca="true">+IF(AND(ISNUMBER(OFFSET('Hygiene Data'!$F$9,0,10*ROW('Hygiene Data'!F185))),'Data Summary'!DW191="Yes"),OFFSET('Hygiene Data'!$F$9,0,10*ROW('Hygiene Data'!F185)),NA())</f>
        <v>#N/A</v>
      </c>
      <c r="BI191" s="93" t="e">
        <f ca="true">+IF(AND(ISNUMBER(OFFSET('Hygiene Data'!$G$5,0,10*ROW('Hygiene Data'!G185))),'Data Summary'!DX191="Yes"),OFFSET('Hygiene Data'!$G$5,0,10*ROW('Hygiene Data'!G185)),NA())</f>
        <v>#N/A</v>
      </c>
      <c r="BJ191" s="93" t="e">
        <f ca="true">+IF(AND(ISNUMBER(OFFSET('Hygiene Data'!$G$7,0,10*ROW('Hygiene Data'!G185))),'Data Summary'!DY191="Yes"),OFFSET('Hygiene Data'!$G$7,0,10*ROW('Hygiene Data'!G185)),NA())</f>
        <v>#N/A</v>
      </c>
      <c r="BK191" s="93" t="e">
        <f ca="true">+IF(AND(ISNUMBER(OFFSET('Hygiene Data'!$G$9,0,10*ROW('Hygiene Data'!G185))),'Data Summary'!DZ191="Yes"),OFFSET('Hygiene Data'!$G$9,0,10*ROW('Hygiene Data'!G185)),NA())</f>
        <v>#N/A</v>
      </c>
      <c r="BL191" s="93" t="e">
        <f ca="true">+IF(AND(ISNUMBER(OFFSET('Hygiene Data'!$H$5,0,10*ROW('Hygiene Data'!H185))),'Data Summary'!EA191="Yes"),OFFSET('Hygiene Data'!$H$5,0,10*ROW('Hygiene Data'!H185)),NA())</f>
        <v>#N/A</v>
      </c>
      <c r="BM191" s="93" t="e">
        <f ca="true">+IF(AND(ISNUMBER(OFFSET('Hygiene Data'!$H$7,0,10*ROW('Hygiene Data'!H185))),'Data Summary'!EB191="Yes"),OFFSET('Hygiene Data'!$H$7,0,10*ROW('Hygiene Data'!H185)),NA())</f>
        <v>#N/A</v>
      </c>
      <c r="BN191" s="93" t="e">
        <f ca="true">+IF(AND(ISNUMBER(OFFSET('Hygiene Data'!$H$9,0,10*ROW('Hygiene Data'!H185))),'Data Summary'!EC191="Yes"),OFFSET('Hygiene Data'!$H$9,0,10*ROW('Hygiene Data'!H185)),NA())</f>
        <v>#N/A</v>
      </c>
      <c r="BO191" s="93" t="e">
        <f ca="true">+IF(AND(ISNUMBER(OFFSET('Hygiene Data'!$I$5,0,10*ROW('Hygiene Data'!I185))),'Data Summary'!ED191="Yes"),OFFSET('Hygiene Data'!$I$5,0,10*ROW('Hygiene Data'!I185)),NA())</f>
        <v>#N/A</v>
      </c>
      <c r="BP191" s="93" t="e">
        <f ca="true">+IF(AND(ISNUMBER(OFFSET('Hygiene Data'!$I$7,0,10*ROW('Hygiene Data'!I185))),'Data Summary'!EE191="Yes"),OFFSET('Hygiene Data'!$I$7,0,10*ROW('Hygiene Data'!I185)),NA())</f>
        <v>#N/A</v>
      </c>
      <c r="BQ191" s="93" t="e">
        <f ca="true">+IF(AND(ISNUMBER(OFFSET('Hygiene Data'!$I$9,0,10*ROW('Hygiene Data'!I185))),'Data Summary'!EF191="Yes"),OFFSET('Hygiene Data'!$I$9,0,10*ROW('Hygiene Data'!I185)),NA())</f>
        <v>#N/A</v>
      </c>
    </row>
    <row xmlns:x14ac="http://schemas.microsoft.com/office/spreadsheetml/2009/9/ac" r="192" x14ac:dyDescent="0.2">
      <c r="A192" s="325" t="e">
        <f ca="true">+RIGHT('Data Summary'!A192,LEN('Data Summary'!A192)-9)</f>
        <v>#VALUE!</v>
      </c>
      <c r="B192" s="35" t="str">
        <f ca="true">+IF(ISTEXT('Data Summary'!B192),'Data Summary'!B192,"")</f>
        <v/>
      </c>
      <c r="C192" s="324" t="e">
        <f ca="true">+VALUE('Data Summary'!C192)</f>
        <v>#VALUE!</v>
      </c>
      <c r="D192" s="91" t="e">
        <f ca="true">+IF(AND(ISNUMBER(OFFSET('Water Data'!$D$4,0,10*ROW('Water Data'!D186))),'Data Summary'!BS192="Yes"),100-OFFSET('Water Data'!$D$4,0,10*ROW('Water Data'!D186)),NA())</f>
        <v>#N/A</v>
      </c>
      <c r="E192" s="91" t="e">
        <f ca="true">+IF(AND(ISNUMBER(OFFSET('Water Data'!$D$6,0,10*ROW('Water Data'!D186))),'Data Summary'!BT192="Yes"),OFFSET('Water Data'!$D$6,0,10*ROW('Water Data'!D186)),NA())</f>
        <v>#N/A</v>
      </c>
      <c r="F192" s="91" t="e">
        <f ca="true">+IF(AND(ISNUMBER(OFFSET('Water Data'!$D$9,0,10*ROW('Water Data'!D186))),'Data Summary'!BU192="Yes"),OFFSET('Water Data'!$D$9,0,10*ROW('Water Data'!D186)),NA())</f>
        <v>#N/A</v>
      </c>
      <c r="G192" s="91" t="e">
        <f ca="true">+IF(AND(ISNUMBER(OFFSET('Water Data'!$E$4,0,10*ROW('Water Data'!E186))),'Data Summary'!BV192="Yes"),100-OFFSET('Water Data'!$E$4,0,10*ROW('Water Data'!E186)),NA())</f>
        <v>#N/A</v>
      </c>
      <c r="H192" s="91" t="e">
        <f ca="true">+IF(AND(ISNUMBER(OFFSET('Water Data'!$E$6,0,10*ROW('Water Data'!E186))),'Data Summary'!BW192="Yes"),OFFSET('Water Data'!$E$6,0,10*ROW('Water Data'!E186)),NA())</f>
        <v>#N/A</v>
      </c>
      <c r="I192" s="91" t="e">
        <f ca="true">+IF(AND(ISNUMBER(OFFSET('Water Data'!$E$9,0,10*ROW('Water Data'!E186))),'Data Summary'!BX192="Yes"),OFFSET('Water Data'!$E$9,0,10*ROW('Water Data'!E186)),NA())</f>
        <v>#N/A</v>
      </c>
      <c r="J192" s="91" t="e">
        <f ca="true">+IF(AND(ISNUMBER(OFFSET('Water Data'!$F$4,0,10*ROW('Water Data'!F186))),'Data Summary'!BY192="Yes"),100-OFFSET('Water Data'!$F$4,0,10*ROW('Water Data'!F186)),NA())</f>
        <v>#N/A</v>
      </c>
      <c r="K192" s="91" t="e">
        <f ca="true">+IF(AND(ISNUMBER(OFFSET('Water Data'!$F$6,0,10*ROW('Water Data'!F186))),'Data Summary'!BZ192="Yes"),OFFSET('Water Data'!$F$6,0,10*ROW('Water Data'!F186)),NA())</f>
        <v>#N/A</v>
      </c>
      <c r="L192" s="91" t="e">
        <f ca="true">+IF(AND(ISNUMBER(OFFSET('Water Data'!$F$9,0,10*ROW('Water Data'!F186))),'Data Summary'!CA192="Yes"),OFFSET('Water Data'!$F$9,0,10*ROW('Water Data'!F186)),NA())</f>
        <v>#N/A</v>
      </c>
      <c r="M192" s="91" t="e">
        <f ca="true">+IF(AND(ISNUMBER(OFFSET('Water Data'!$G$4,0,10*ROW('Water Data'!G186))),'Data Summary'!CB192="Yes"),100-OFFSET('Water Data'!$G$4,0,10*ROW('Water Data'!G186)),NA())</f>
        <v>#N/A</v>
      </c>
      <c r="N192" s="91" t="e">
        <f ca="true">+IF(AND(ISNUMBER(OFFSET('Water Data'!$G$6,0,10*ROW('Water Data'!G186))),'Data Summary'!CC192="Yes"),OFFSET('Water Data'!$G$6,0,10*ROW('Water Data'!G186)),NA())</f>
        <v>#N/A</v>
      </c>
      <c r="O192" s="91" t="e">
        <f ca="true">+IF(AND(ISNUMBER(OFFSET('Water Data'!$G$9,0,10*ROW('Water Data'!G186))),'Data Summary'!CD192="Yes"),OFFSET('Water Data'!$G$9,0,10*ROW('Water Data'!G186)),NA())</f>
        <v>#N/A</v>
      </c>
      <c r="P192" s="91" t="e">
        <f ca="true">+IF(AND(ISNUMBER(OFFSET('Water Data'!$H$4,0,10*ROW('Water Data'!H186))),'Data Summary'!CE192="Yes"),100-OFFSET('Water Data'!$H$4,0,10*ROW('Water Data'!H186)),NA())</f>
        <v>#N/A</v>
      </c>
      <c r="Q192" s="91" t="e">
        <f ca="true">+IF(AND(ISNUMBER(OFFSET('Water Data'!$H$6,0,10*ROW('Water Data'!H186))),'Data Summary'!CF192="Yes"),OFFSET('Water Data'!$H$6,0,10*ROW('Water Data'!H186)),NA())</f>
        <v>#N/A</v>
      </c>
      <c r="R192" s="91" t="e">
        <f ca="true">+IF(AND(ISNUMBER(OFFSET('Water Data'!$H$9,0,10*ROW('Water Data'!H186))),'Data Summary'!CG192="Yes"),OFFSET('Water Data'!$H$9,0,10*ROW('Water Data'!H186)),NA())</f>
        <v>#N/A</v>
      </c>
      <c r="S192" s="91" t="e">
        <f ca="true">+IF(AND(ISNUMBER(OFFSET('Water Data'!$I$4,0,10*ROW('Water Data'!I186))),'Data Summary'!CH192="Yes"),100-OFFSET('Water Data'!$I$4,0,10*ROW('Water Data'!I186)),NA())</f>
        <v>#N/A</v>
      </c>
      <c r="T192" s="91" t="e">
        <f ca="true">+IF(AND(ISNUMBER(OFFSET('Water Data'!$I$6,0,10*ROW('Water Data'!I186))),'Data Summary'!CI192="Yes"),OFFSET('Water Data'!$I$6,0,10*ROW('Water Data'!I186)),NA())</f>
        <v>#N/A</v>
      </c>
      <c r="U192" s="91" t="e">
        <f ca="true">+IF(AND(ISNUMBER(OFFSET('Water Data'!$I$9,0,10*ROW('Water Data'!I186))),'Data Summary'!CJ192="Yes"),OFFSET('Water Data'!$I$9,0,10*ROW('Water Data'!I186)),NA())</f>
        <v>#N/A</v>
      </c>
      <c r="V192" s="92" t="e">
        <f ca="true">+IF(AND(ISNUMBER(OFFSET('Sanitation Data'!$D$4,0,10*ROW('Sanitation Data'!D186))),'Data Summary'!CK192="Yes"),100-OFFSET('Sanitation Data'!$D$4,0,10*ROW('Sanitation Data'!D186)),NA())</f>
        <v>#N/A</v>
      </c>
      <c r="W192" s="92" t="e">
        <f ca="true">+IF(AND(ISNUMBER(OFFSET('Sanitation Data'!$D$6,0,10*ROW('Sanitation Data'!D186))),'Data Summary'!CL192="Yes"),OFFSET('Sanitation Data'!$D$6,0,10*ROW('Sanitation Data'!D186)),NA())</f>
        <v>#N/A</v>
      </c>
      <c r="X192" s="92" t="e">
        <f ca="true">+IF(AND(ISNUMBER(OFFSET('Sanitation Data'!$D$10,0,10*ROW('Sanitation Data'!D186))),'Data Summary'!CM192="Yes"),OFFSET('Sanitation Data'!$D$10,0,10*ROW('Sanitation Data'!D186)),NA())</f>
        <v>#N/A</v>
      </c>
      <c r="Y192" s="92" t="e">
        <f ca="true">+IF(AND(ISNUMBER(OFFSET('Sanitation Data'!$D$11,0,10*ROW('Sanitation Data'!D186))),'Data Summary'!CN192="Yes"),OFFSET('Sanitation Data'!$D$11,0,10*ROW('Sanitation Data'!D186)),NA())</f>
        <v>#N/A</v>
      </c>
      <c r="Z192" s="92" t="e">
        <f ca="true">+IF(AND(ISNUMBER(OFFSET('Sanitation Data'!$D$12,0,10*ROW('Sanitation Data'!D186))),'Data Summary'!CO192="Yes"),OFFSET('Sanitation Data'!$D$12,0,10*ROW('Sanitation Data'!D186)),NA())</f>
        <v>#N/A</v>
      </c>
      <c r="AA192" s="92" t="e">
        <f ca="true">+IF(AND(ISNUMBER(OFFSET('Sanitation Data'!$E$4,0,10*ROW('Sanitation Data'!E186))),'Data Summary'!CP192="Yes"),100-OFFSET('Sanitation Data'!$E$4,0,10*ROW('Sanitation Data'!E186)),NA())</f>
        <v>#N/A</v>
      </c>
      <c r="AB192" s="92" t="e">
        <f ca="true">+IF(AND(ISNUMBER(OFFSET('Sanitation Data'!$E$6,0,10*ROW('Sanitation Data'!E186))),'Data Summary'!CQ192="Yes"),OFFSET('Sanitation Data'!$E$6,0,10*ROW('Sanitation Data'!E186)),NA())</f>
        <v>#N/A</v>
      </c>
      <c r="AC192" s="92" t="e">
        <f ca="true">+IF(AND(ISNUMBER(OFFSET('Sanitation Data'!$E$10,0,10*ROW('Sanitation Data'!E186))),'Data Summary'!CR192="Yes"),OFFSET('Sanitation Data'!$E$10,0,10*ROW('Sanitation Data'!E186)),NA())</f>
        <v>#N/A</v>
      </c>
      <c r="AD192" s="92" t="e">
        <f ca="true">+IF(AND(ISNUMBER(OFFSET('Sanitation Data'!$E$11,0,10*ROW('Sanitation Data'!E186))),'Data Summary'!CS192="Yes"),OFFSET('Sanitation Data'!$E$11,0,10*ROW('Sanitation Data'!E186)),NA())</f>
        <v>#N/A</v>
      </c>
      <c r="AE192" s="92" t="e">
        <f ca="true">+IF(AND(ISNUMBER(OFFSET('Sanitation Data'!$E$12,0,10*ROW('Sanitation Data'!E186))),'Data Summary'!CT192="Yes"),OFFSET('Sanitation Data'!$E$12,0,10*ROW('Sanitation Data'!E186)),NA())</f>
        <v>#N/A</v>
      </c>
      <c r="AF192" s="92" t="e">
        <f ca="true">+IF(AND(ISNUMBER(OFFSET('Sanitation Data'!$F$4,0,10*ROW('Sanitation Data'!F186))),'Data Summary'!CU192="Yes"),100-OFFSET('Sanitation Data'!$F$4,0,10*ROW('Sanitation Data'!F186)),NA())</f>
        <v>#N/A</v>
      </c>
      <c r="AG192" s="92" t="e">
        <f ca="true">+IF(AND(ISNUMBER(OFFSET('Sanitation Data'!$F$6,0,10*ROW('Sanitation Data'!F186))),'Data Summary'!CV192="Yes"),OFFSET('Sanitation Data'!$F$6,0,10*ROW('Sanitation Data'!F186)),NA())</f>
        <v>#N/A</v>
      </c>
      <c r="AH192" s="92" t="e">
        <f ca="true">+IF(AND(ISNUMBER(OFFSET('Sanitation Data'!$F$10,0,10*ROW('Sanitation Data'!F186))),'Data Summary'!CW192="Yes"),OFFSET('Sanitation Data'!$F$10,0,10*ROW('Sanitation Data'!F186)),NA())</f>
        <v>#N/A</v>
      </c>
      <c r="AI192" s="92" t="e">
        <f ca="true">+IF(AND(ISNUMBER(OFFSET('Sanitation Data'!$F$11,0,10*ROW('Sanitation Data'!F186))),'Data Summary'!CX192="Yes"),OFFSET('Sanitation Data'!$F$11,0,10*ROW('Sanitation Data'!F186)),NA())</f>
        <v>#N/A</v>
      </c>
      <c r="AJ192" s="92" t="e">
        <f ca="true">+IF(AND(ISNUMBER(OFFSET('Sanitation Data'!$F$12,0,10*ROW('Sanitation Data'!F186))),'Data Summary'!CY192="Yes"),OFFSET('Sanitation Data'!$F$12,0,10*ROW('Sanitation Data'!F186)),NA())</f>
        <v>#N/A</v>
      </c>
      <c r="AK192" s="92" t="e">
        <f ca="true">+IF(AND(ISNUMBER(OFFSET('Sanitation Data'!$G$4,0,10*ROW('Sanitation Data'!G186))),'Data Summary'!CZ192="Yes"),100-OFFSET('Sanitation Data'!$G$4,0,10*ROW('Sanitation Data'!G186)),NA())</f>
        <v>#N/A</v>
      </c>
      <c r="AL192" s="92" t="e">
        <f ca="true">+IF(AND(ISNUMBER(OFFSET('Sanitation Data'!$G$6,0,10*ROW('Sanitation Data'!G186))),'Data Summary'!DA192="Yes"),OFFSET('Sanitation Data'!$G$6,0,10*ROW('Sanitation Data'!G186)),NA())</f>
        <v>#N/A</v>
      </c>
      <c r="AM192" s="92" t="e">
        <f ca="true">+IF(AND(ISNUMBER(OFFSET('Sanitation Data'!$G$10,0,10*ROW('Sanitation Data'!G186))),'Data Summary'!DB192="Yes"),OFFSET('Sanitation Data'!$G$10,0,10*ROW('Sanitation Data'!G186)),NA())</f>
        <v>#N/A</v>
      </c>
      <c r="AN192" s="92" t="e">
        <f ca="true">+IF(AND(ISNUMBER(OFFSET('Sanitation Data'!$G$11,0,10*ROW('Sanitation Data'!G186))),'Data Summary'!DC192="Yes"),OFFSET('Sanitation Data'!$G$11,0,10*ROW('Sanitation Data'!G186)),NA())</f>
        <v>#N/A</v>
      </c>
      <c r="AO192" s="92" t="e">
        <f ca="true">+IF(AND(ISNUMBER(OFFSET('Sanitation Data'!$G$12,0,10*ROW('Sanitation Data'!G186))),'Data Summary'!DD192="Yes"),OFFSET('Sanitation Data'!$G$12,0,10*ROW('Sanitation Data'!G186)),NA())</f>
        <v>#N/A</v>
      </c>
      <c r="AP192" s="92" t="e">
        <f ca="true">+IF(AND(ISNUMBER(OFFSET('Sanitation Data'!$H$4,0,10*ROW('Sanitation Data'!H186))),'Data Summary'!DE192="Yes"),100-OFFSET('Sanitation Data'!$H$4,0,10*ROW('Sanitation Data'!H186)),NA())</f>
        <v>#N/A</v>
      </c>
      <c r="AQ192" s="92" t="e">
        <f ca="true">+IF(AND(ISNUMBER(OFFSET('Sanitation Data'!$H$6,0,10*ROW('Sanitation Data'!H186))),'Data Summary'!DF192="Yes"),OFFSET('Sanitation Data'!$H$6,0,10*ROW('Sanitation Data'!H186)),NA())</f>
        <v>#N/A</v>
      </c>
      <c r="AR192" s="92" t="e">
        <f ca="true">+IF(AND(ISNUMBER(OFFSET('Sanitation Data'!$H$10,0,10*ROW('Sanitation Data'!H186))),'Data Summary'!DG192="Yes"),OFFSET('Sanitation Data'!$H$10,0,10*ROW('Sanitation Data'!H186)),NA())</f>
        <v>#N/A</v>
      </c>
      <c r="AS192" s="92" t="e">
        <f ca="true">+IF(AND(ISNUMBER(OFFSET('Sanitation Data'!$H$11,0,10*ROW('Sanitation Data'!H186))),'Data Summary'!DH192="Yes"),OFFSET('Sanitation Data'!$H$11,0,10*ROW('Sanitation Data'!H186)),NA())</f>
        <v>#N/A</v>
      </c>
      <c r="AT192" s="92" t="e">
        <f ca="true">+IF(AND(ISNUMBER(OFFSET('Sanitation Data'!$H$12,0,10*ROW('Sanitation Data'!H186))),'Data Summary'!DI192="Yes"),OFFSET('Sanitation Data'!$H$12,0,10*ROW('Sanitation Data'!H186)),NA())</f>
        <v>#N/A</v>
      </c>
      <c r="AU192" s="92" t="e">
        <f ca="true">+IF(AND(ISNUMBER(OFFSET('Sanitation Data'!$I$4,0,10*ROW('Sanitation Data'!I186))),'Data Summary'!DJ192="Yes"),100-OFFSET('Sanitation Data'!$I$4,0,10*ROW('Sanitation Data'!I186)),NA())</f>
        <v>#N/A</v>
      </c>
      <c r="AV192" s="92" t="e">
        <f ca="true">+IF(AND(ISNUMBER(OFFSET('Sanitation Data'!$I$6,0,10*ROW('Sanitation Data'!I186))),'Data Summary'!DK192="Yes"),OFFSET('Sanitation Data'!$I$6,0,10*ROW('Sanitation Data'!I186)),NA())</f>
        <v>#N/A</v>
      </c>
      <c r="AW192" s="92" t="e">
        <f ca="true">+IF(AND(ISNUMBER(OFFSET('Sanitation Data'!$I$10,0,10*ROW('Sanitation Data'!I186))),'Data Summary'!DL192="Yes"),OFFSET('Sanitation Data'!$I$10,0,10*ROW('Sanitation Data'!I186)),NA())</f>
        <v>#N/A</v>
      </c>
      <c r="AX192" s="92" t="e">
        <f ca="true">+IF(AND(ISNUMBER(OFFSET('Sanitation Data'!$I$11,0,10*ROW('Sanitation Data'!I186))),'Data Summary'!DM192="Yes"),OFFSET('Sanitation Data'!$I$11,0,10*ROW('Sanitation Data'!I186)),NA())</f>
        <v>#N/A</v>
      </c>
      <c r="AY192" s="92" t="e">
        <f ca="true">+IF(AND(ISNUMBER(OFFSET('Sanitation Data'!$I$12,0,10*ROW('Sanitation Data'!I186))),'Data Summary'!DN192="Yes"),OFFSET('Sanitation Data'!$I$12,0,10*ROW('Sanitation Data'!I186)),NA())</f>
        <v>#N/A</v>
      </c>
      <c r="AZ192" s="93" t="e">
        <f ca="true">+IF(AND(ISNUMBER(OFFSET('Hygiene Data'!$D$5,0,10*ROW('Hygiene Data'!D186))),'Data Summary'!DO192="Yes"),OFFSET('Hygiene Data'!$D$5,0,10*ROW('Hygiene Data'!D186)),NA())</f>
        <v>#N/A</v>
      </c>
      <c r="BA192" s="93" t="e">
        <f ca="true">+IF(AND(ISNUMBER(OFFSET('Hygiene Data'!$D$7,0,10*ROW('Hygiene Data'!D186))),'Data Summary'!DP192="Yes"),OFFSET('Hygiene Data'!$D$7,0,10*ROW('Hygiene Data'!D186)),NA())</f>
        <v>#N/A</v>
      </c>
      <c r="BB192" s="93" t="e">
        <f ca="true">+IF(AND(ISNUMBER(OFFSET('Hygiene Data'!$D$9,0,10*ROW('Hygiene Data'!D186))),'Data Summary'!DQ192="Yes"),OFFSET('Hygiene Data'!$D$9,0,10*ROW('Hygiene Data'!D186)),NA())</f>
        <v>#N/A</v>
      </c>
      <c r="BC192" s="93" t="e">
        <f ca="true">+IF(AND(ISNUMBER(OFFSET('Hygiene Data'!$E$5,0,10*ROW('Hygiene Data'!E186))),'Data Summary'!DR192="Yes"),OFFSET('Hygiene Data'!$E$5,0,10*ROW('Hygiene Data'!E186)),NA())</f>
        <v>#N/A</v>
      </c>
      <c r="BD192" s="93" t="e">
        <f ca="true">+IF(AND(ISNUMBER(OFFSET('Hygiene Data'!$E$7,0,10*ROW('Hygiene Data'!E186))),'Data Summary'!DS192="Yes"),OFFSET('Hygiene Data'!$E$7,0,10*ROW('Hygiene Data'!E186)),NA())</f>
        <v>#N/A</v>
      </c>
      <c r="BE192" s="93" t="e">
        <f ca="true">+IF(AND(ISNUMBER(OFFSET('Hygiene Data'!$E$9,0,10*ROW('Hygiene Data'!E186))),'Data Summary'!DT192="Yes"),OFFSET('Hygiene Data'!$E$9,0,10*ROW('Hygiene Data'!E186)),NA())</f>
        <v>#N/A</v>
      </c>
      <c r="BF192" s="93" t="e">
        <f ca="true">+IF(AND(ISNUMBER(OFFSET('Hygiene Data'!$F$5,0,10*ROW('Hygiene Data'!F186))),'Data Summary'!DU192="Yes"),OFFSET('Hygiene Data'!$F$5,0,10*ROW('Hygiene Data'!F186)),NA())</f>
        <v>#N/A</v>
      </c>
      <c r="BG192" s="93" t="e">
        <f ca="true">+IF(AND(ISNUMBER(OFFSET('Hygiene Data'!$F$7,0,10*ROW('Hygiene Data'!F186))),'Data Summary'!DV192="Yes"),OFFSET('Hygiene Data'!$F$7,0,10*ROW('Hygiene Data'!F186)),NA())</f>
        <v>#N/A</v>
      </c>
      <c r="BH192" s="93" t="e">
        <f ca="true">+IF(AND(ISNUMBER(OFFSET('Hygiene Data'!$F$9,0,10*ROW('Hygiene Data'!F186))),'Data Summary'!DW192="Yes"),OFFSET('Hygiene Data'!$F$9,0,10*ROW('Hygiene Data'!F186)),NA())</f>
        <v>#N/A</v>
      </c>
      <c r="BI192" s="93" t="e">
        <f ca="true">+IF(AND(ISNUMBER(OFFSET('Hygiene Data'!$G$5,0,10*ROW('Hygiene Data'!G186))),'Data Summary'!DX192="Yes"),OFFSET('Hygiene Data'!$G$5,0,10*ROW('Hygiene Data'!G186)),NA())</f>
        <v>#N/A</v>
      </c>
      <c r="BJ192" s="93" t="e">
        <f ca="true">+IF(AND(ISNUMBER(OFFSET('Hygiene Data'!$G$7,0,10*ROW('Hygiene Data'!G186))),'Data Summary'!DY192="Yes"),OFFSET('Hygiene Data'!$G$7,0,10*ROW('Hygiene Data'!G186)),NA())</f>
        <v>#N/A</v>
      </c>
      <c r="BK192" s="93" t="e">
        <f ca="true">+IF(AND(ISNUMBER(OFFSET('Hygiene Data'!$G$9,0,10*ROW('Hygiene Data'!G186))),'Data Summary'!DZ192="Yes"),OFFSET('Hygiene Data'!$G$9,0,10*ROW('Hygiene Data'!G186)),NA())</f>
        <v>#N/A</v>
      </c>
      <c r="BL192" s="93" t="e">
        <f ca="true">+IF(AND(ISNUMBER(OFFSET('Hygiene Data'!$H$5,0,10*ROW('Hygiene Data'!H186))),'Data Summary'!EA192="Yes"),OFFSET('Hygiene Data'!$H$5,0,10*ROW('Hygiene Data'!H186)),NA())</f>
        <v>#N/A</v>
      </c>
      <c r="BM192" s="93" t="e">
        <f ca="true">+IF(AND(ISNUMBER(OFFSET('Hygiene Data'!$H$7,0,10*ROW('Hygiene Data'!H186))),'Data Summary'!EB192="Yes"),OFFSET('Hygiene Data'!$H$7,0,10*ROW('Hygiene Data'!H186)),NA())</f>
        <v>#N/A</v>
      </c>
      <c r="BN192" s="93" t="e">
        <f ca="true">+IF(AND(ISNUMBER(OFFSET('Hygiene Data'!$H$9,0,10*ROW('Hygiene Data'!H186))),'Data Summary'!EC192="Yes"),OFFSET('Hygiene Data'!$H$9,0,10*ROW('Hygiene Data'!H186)),NA())</f>
        <v>#N/A</v>
      </c>
      <c r="BO192" s="93" t="e">
        <f ca="true">+IF(AND(ISNUMBER(OFFSET('Hygiene Data'!$I$5,0,10*ROW('Hygiene Data'!I186))),'Data Summary'!ED192="Yes"),OFFSET('Hygiene Data'!$I$5,0,10*ROW('Hygiene Data'!I186)),NA())</f>
        <v>#N/A</v>
      </c>
      <c r="BP192" s="93" t="e">
        <f ca="true">+IF(AND(ISNUMBER(OFFSET('Hygiene Data'!$I$7,0,10*ROW('Hygiene Data'!I186))),'Data Summary'!EE192="Yes"),OFFSET('Hygiene Data'!$I$7,0,10*ROW('Hygiene Data'!I186)),NA())</f>
        <v>#N/A</v>
      </c>
      <c r="BQ192" s="93" t="e">
        <f ca="true">+IF(AND(ISNUMBER(OFFSET('Hygiene Data'!$I$9,0,10*ROW('Hygiene Data'!I186))),'Data Summary'!EF192="Yes"),OFFSET('Hygiene Data'!$I$9,0,10*ROW('Hygiene Data'!I186)),NA())</f>
        <v>#N/A</v>
      </c>
    </row>
    <row xmlns:x14ac="http://schemas.microsoft.com/office/spreadsheetml/2009/9/ac" r="193" x14ac:dyDescent="0.2">
      <c r="A193" s="325" t="e">
        <f ca="true">+RIGHT('Data Summary'!A193,LEN('Data Summary'!A193)-9)</f>
        <v>#VALUE!</v>
      </c>
      <c r="B193" s="35" t="str">
        <f ca="true">+IF(ISTEXT('Data Summary'!B193),'Data Summary'!B193,"")</f>
        <v/>
      </c>
      <c r="C193" s="324" t="e">
        <f ca="true">+VALUE('Data Summary'!C193)</f>
        <v>#VALUE!</v>
      </c>
      <c r="D193" s="91" t="e">
        <f ca="true">+IF(AND(ISNUMBER(OFFSET('Water Data'!$D$4,0,10*ROW('Water Data'!D187))),'Data Summary'!BS193="Yes"),100-OFFSET('Water Data'!$D$4,0,10*ROW('Water Data'!D187)),NA())</f>
        <v>#N/A</v>
      </c>
      <c r="E193" s="91" t="e">
        <f ca="true">+IF(AND(ISNUMBER(OFFSET('Water Data'!$D$6,0,10*ROW('Water Data'!D187))),'Data Summary'!BT193="Yes"),OFFSET('Water Data'!$D$6,0,10*ROW('Water Data'!D187)),NA())</f>
        <v>#N/A</v>
      </c>
      <c r="F193" s="91" t="e">
        <f ca="true">+IF(AND(ISNUMBER(OFFSET('Water Data'!$D$9,0,10*ROW('Water Data'!D187))),'Data Summary'!BU193="Yes"),OFFSET('Water Data'!$D$9,0,10*ROW('Water Data'!D187)),NA())</f>
        <v>#N/A</v>
      </c>
      <c r="G193" s="91" t="e">
        <f ca="true">+IF(AND(ISNUMBER(OFFSET('Water Data'!$E$4,0,10*ROW('Water Data'!E187))),'Data Summary'!BV193="Yes"),100-OFFSET('Water Data'!$E$4,0,10*ROW('Water Data'!E187)),NA())</f>
        <v>#N/A</v>
      </c>
      <c r="H193" s="91" t="e">
        <f ca="true">+IF(AND(ISNUMBER(OFFSET('Water Data'!$E$6,0,10*ROW('Water Data'!E187))),'Data Summary'!BW193="Yes"),OFFSET('Water Data'!$E$6,0,10*ROW('Water Data'!E187)),NA())</f>
        <v>#N/A</v>
      </c>
      <c r="I193" s="91" t="e">
        <f ca="true">+IF(AND(ISNUMBER(OFFSET('Water Data'!$E$9,0,10*ROW('Water Data'!E187))),'Data Summary'!BX193="Yes"),OFFSET('Water Data'!$E$9,0,10*ROW('Water Data'!E187)),NA())</f>
        <v>#N/A</v>
      </c>
      <c r="J193" s="91" t="e">
        <f ca="true">+IF(AND(ISNUMBER(OFFSET('Water Data'!$F$4,0,10*ROW('Water Data'!F187))),'Data Summary'!BY193="Yes"),100-OFFSET('Water Data'!$F$4,0,10*ROW('Water Data'!F187)),NA())</f>
        <v>#N/A</v>
      </c>
      <c r="K193" s="91" t="e">
        <f ca="true">+IF(AND(ISNUMBER(OFFSET('Water Data'!$F$6,0,10*ROW('Water Data'!F187))),'Data Summary'!BZ193="Yes"),OFFSET('Water Data'!$F$6,0,10*ROW('Water Data'!F187)),NA())</f>
        <v>#N/A</v>
      </c>
      <c r="L193" s="91" t="e">
        <f ca="true">+IF(AND(ISNUMBER(OFFSET('Water Data'!$F$9,0,10*ROW('Water Data'!F187))),'Data Summary'!CA193="Yes"),OFFSET('Water Data'!$F$9,0,10*ROW('Water Data'!F187)),NA())</f>
        <v>#N/A</v>
      </c>
      <c r="M193" s="91" t="e">
        <f ca="true">+IF(AND(ISNUMBER(OFFSET('Water Data'!$G$4,0,10*ROW('Water Data'!G187))),'Data Summary'!CB193="Yes"),100-OFFSET('Water Data'!$G$4,0,10*ROW('Water Data'!G187)),NA())</f>
        <v>#N/A</v>
      </c>
      <c r="N193" s="91" t="e">
        <f ca="true">+IF(AND(ISNUMBER(OFFSET('Water Data'!$G$6,0,10*ROW('Water Data'!G187))),'Data Summary'!CC193="Yes"),OFFSET('Water Data'!$G$6,0,10*ROW('Water Data'!G187)),NA())</f>
        <v>#N/A</v>
      </c>
      <c r="O193" s="91" t="e">
        <f ca="true">+IF(AND(ISNUMBER(OFFSET('Water Data'!$G$9,0,10*ROW('Water Data'!G187))),'Data Summary'!CD193="Yes"),OFFSET('Water Data'!$G$9,0,10*ROW('Water Data'!G187)),NA())</f>
        <v>#N/A</v>
      </c>
      <c r="P193" s="91" t="e">
        <f ca="true">+IF(AND(ISNUMBER(OFFSET('Water Data'!$H$4,0,10*ROW('Water Data'!H187))),'Data Summary'!CE193="Yes"),100-OFFSET('Water Data'!$H$4,0,10*ROW('Water Data'!H187)),NA())</f>
        <v>#N/A</v>
      </c>
      <c r="Q193" s="91" t="e">
        <f ca="true">+IF(AND(ISNUMBER(OFFSET('Water Data'!$H$6,0,10*ROW('Water Data'!H187))),'Data Summary'!CF193="Yes"),OFFSET('Water Data'!$H$6,0,10*ROW('Water Data'!H187)),NA())</f>
        <v>#N/A</v>
      </c>
      <c r="R193" s="91" t="e">
        <f ca="true">+IF(AND(ISNUMBER(OFFSET('Water Data'!$H$9,0,10*ROW('Water Data'!H187))),'Data Summary'!CG193="Yes"),OFFSET('Water Data'!$H$9,0,10*ROW('Water Data'!H187)),NA())</f>
        <v>#N/A</v>
      </c>
      <c r="S193" s="91" t="e">
        <f ca="true">+IF(AND(ISNUMBER(OFFSET('Water Data'!$I$4,0,10*ROW('Water Data'!I187))),'Data Summary'!CH193="Yes"),100-OFFSET('Water Data'!$I$4,0,10*ROW('Water Data'!I187)),NA())</f>
        <v>#N/A</v>
      </c>
      <c r="T193" s="91" t="e">
        <f ca="true">+IF(AND(ISNUMBER(OFFSET('Water Data'!$I$6,0,10*ROW('Water Data'!I187))),'Data Summary'!CI193="Yes"),OFFSET('Water Data'!$I$6,0,10*ROW('Water Data'!I187)),NA())</f>
        <v>#N/A</v>
      </c>
      <c r="U193" s="91" t="e">
        <f ca="true">+IF(AND(ISNUMBER(OFFSET('Water Data'!$I$9,0,10*ROW('Water Data'!I187))),'Data Summary'!CJ193="Yes"),OFFSET('Water Data'!$I$9,0,10*ROW('Water Data'!I187)),NA())</f>
        <v>#N/A</v>
      </c>
      <c r="V193" s="92" t="e">
        <f ca="true">+IF(AND(ISNUMBER(OFFSET('Sanitation Data'!$D$4,0,10*ROW('Sanitation Data'!D187))),'Data Summary'!CK193="Yes"),100-OFFSET('Sanitation Data'!$D$4,0,10*ROW('Sanitation Data'!D187)),NA())</f>
        <v>#N/A</v>
      </c>
      <c r="W193" s="92" t="e">
        <f ca="true">+IF(AND(ISNUMBER(OFFSET('Sanitation Data'!$D$6,0,10*ROW('Sanitation Data'!D187))),'Data Summary'!CL193="Yes"),OFFSET('Sanitation Data'!$D$6,0,10*ROW('Sanitation Data'!D187)),NA())</f>
        <v>#N/A</v>
      </c>
      <c r="X193" s="92" t="e">
        <f ca="true">+IF(AND(ISNUMBER(OFFSET('Sanitation Data'!$D$10,0,10*ROW('Sanitation Data'!D187))),'Data Summary'!CM193="Yes"),OFFSET('Sanitation Data'!$D$10,0,10*ROW('Sanitation Data'!D187)),NA())</f>
        <v>#N/A</v>
      </c>
      <c r="Y193" s="92" t="e">
        <f ca="true">+IF(AND(ISNUMBER(OFFSET('Sanitation Data'!$D$11,0,10*ROW('Sanitation Data'!D187))),'Data Summary'!CN193="Yes"),OFFSET('Sanitation Data'!$D$11,0,10*ROW('Sanitation Data'!D187)),NA())</f>
        <v>#N/A</v>
      </c>
      <c r="Z193" s="92" t="e">
        <f ca="true">+IF(AND(ISNUMBER(OFFSET('Sanitation Data'!$D$12,0,10*ROW('Sanitation Data'!D187))),'Data Summary'!CO193="Yes"),OFFSET('Sanitation Data'!$D$12,0,10*ROW('Sanitation Data'!D187)),NA())</f>
        <v>#N/A</v>
      </c>
      <c r="AA193" s="92" t="e">
        <f ca="true">+IF(AND(ISNUMBER(OFFSET('Sanitation Data'!$E$4,0,10*ROW('Sanitation Data'!E187))),'Data Summary'!CP193="Yes"),100-OFFSET('Sanitation Data'!$E$4,0,10*ROW('Sanitation Data'!E187)),NA())</f>
        <v>#N/A</v>
      </c>
      <c r="AB193" s="92" t="e">
        <f ca="true">+IF(AND(ISNUMBER(OFFSET('Sanitation Data'!$E$6,0,10*ROW('Sanitation Data'!E187))),'Data Summary'!CQ193="Yes"),OFFSET('Sanitation Data'!$E$6,0,10*ROW('Sanitation Data'!E187)),NA())</f>
        <v>#N/A</v>
      </c>
      <c r="AC193" s="92" t="e">
        <f ca="true">+IF(AND(ISNUMBER(OFFSET('Sanitation Data'!$E$10,0,10*ROW('Sanitation Data'!E187))),'Data Summary'!CR193="Yes"),OFFSET('Sanitation Data'!$E$10,0,10*ROW('Sanitation Data'!E187)),NA())</f>
        <v>#N/A</v>
      </c>
      <c r="AD193" s="92" t="e">
        <f ca="true">+IF(AND(ISNUMBER(OFFSET('Sanitation Data'!$E$11,0,10*ROW('Sanitation Data'!E187))),'Data Summary'!CS193="Yes"),OFFSET('Sanitation Data'!$E$11,0,10*ROW('Sanitation Data'!E187)),NA())</f>
        <v>#N/A</v>
      </c>
      <c r="AE193" s="92" t="e">
        <f ca="true">+IF(AND(ISNUMBER(OFFSET('Sanitation Data'!$E$12,0,10*ROW('Sanitation Data'!E187))),'Data Summary'!CT193="Yes"),OFFSET('Sanitation Data'!$E$12,0,10*ROW('Sanitation Data'!E187)),NA())</f>
        <v>#N/A</v>
      </c>
      <c r="AF193" s="92" t="e">
        <f ca="true">+IF(AND(ISNUMBER(OFFSET('Sanitation Data'!$F$4,0,10*ROW('Sanitation Data'!F187))),'Data Summary'!CU193="Yes"),100-OFFSET('Sanitation Data'!$F$4,0,10*ROW('Sanitation Data'!F187)),NA())</f>
        <v>#N/A</v>
      </c>
      <c r="AG193" s="92" t="e">
        <f ca="true">+IF(AND(ISNUMBER(OFFSET('Sanitation Data'!$F$6,0,10*ROW('Sanitation Data'!F187))),'Data Summary'!CV193="Yes"),OFFSET('Sanitation Data'!$F$6,0,10*ROW('Sanitation Data'!F187)),NA())</f>
        <v>#N/A</v>
      </c>
      <c r="AH193" s="92" t="e">
        <f ca="true">+IF(AND(ISNUMBER(OFFSET('Sanitation Data'!$F$10,0,10*ROW('Sanitation Data'!F187))),'Data Summary'!CW193="Yes"),OFFSET('Sanitation Data'!$F$10,0,10*ROW('Sanitation Data'!F187)),NA())</f>
        <v>#N/A</v>
      </c>
      <c r="AI193" s="92" t="e">
        <f ca="true">+IF(AND(ISNUMBER(OFFSET('Sanitation Data'!$F$11,0,10*ROW('Sanitation Data'!F187))),'Data Summary'!CX193="Yes"),OFFSET('Sanitation Data'!$F$11,0,10*ROW('Sanitation Data'!F187)),NA())</f>
        <v>#N/A</v>
      </c>
      <c r="AJ193" s="92" t="e">
        <f ca="true">+IF(AND(ISNUMBER(OFFSET('Sanitation Data'!$F$12,0,10*ROW('Sanitation Data'!F187))),'Data Summary'!CY193="Yes"),OFFSET('Sanitation Data'!$F$12,0,10*ROW('Sanitation Data'!F187)),NA())</f>
        <v>#N/A</v>
      </c>
      <c r="AK193" s="92" t="e">
        <f ca="true">+IF(AND(ISNUMBER(OFFSET('Sanitation Data'!$G$4,0,10*ROW('Sanitation Data'!G187))),'Data Summary'!CZ193="Yes"),100-OFFSET('Sanitation Data'!$G$4,0,10*ROW('Sanitation Data'!G187)),NA())</f>
        <v>#N/A</v>
      </c>
      <c r="AL193" s="92" t="e">
        <f ca="true">+IF(AND(ISNUMBER(OFFSET('Sanitation Data'!$G$6,0,10*ROW('Sanitation Data'!G187))),'Data Summary'!DA193="Yes"),OFFSET('Sanitation Data'!$G$6,0,10*ROW('Sanitation Data'!G187)),NA())</f>
        <v>#N/A</v>
      </c>
      <c r="AM193" s="92" t="e">
        <f ca="true">+IF(AND(ISNUMBER(OFFSET('Sanitation Data'!$G$10,0,10*ROW('Sanitation Data'!G187))),'Data Summary'!DB193="Yes"),OFFSET('Sanitation Data'!$G$10,0,10*ROW('Sanitation Data'!G187)),NA())</f>
        <v>#N/A</v>
      </c>
      <c r="AN193" s="92" t="e">
        <f ca="true">+IF(AND(ISNUMBER(OFFSET('Sanitation Data'!$G$11,0,10*ROW('Sanitation Data'!G187))),'Data Summary'!DC193="Yes"),OFFSET('Sanitation Data'!$G$11,0,10*ROW('Sanitation Data'!G187)),NA())</f>
        <v>#N/A</v>
      </c>
      <c r="AO193" s="92" t="e">
        <f ca="true">+IF(AND(ISNUMBER(OFFSET('Sanitation Data'!$G$12,0,10*ROW('Sanitation Data'!G187))),'Data Summary'!DD193="Yes"),OFFSET('Sanitation Data'!$G$12,0,10*ROW('Sanitation Data'!G187)),NA())</f>
        <v>#N/A</v>
      </c>
      <c r="AP193" s="92" t="e">
        <f ca="true">+IF(AND(ISNUMBER(OFFSET('Sanitation Data'!$H$4,0,10*ROW('Sanitation Data'!H187))),'Data Summary'!DE193="Yes"),100-OFFSET('Sanitation Data'!$H$4,0,10*ROW('Sanitation Data'!H187)),NA())</f>
        <v>#N/A</v>
      </c>
      <c r="AQ193" s="92" t="e">
        <f ca="true">+IF(AND(ISNUMBER(OFFSET('Sanitation Data'!$H$6,0,10*ROW('Sanitation Data'!H187))),'Data Summary'!DF193="Yes"),OFFSET('Sanitation Data'!$H$6,0,10*ROW('Sanitation Data'!H187)),NA())</f>
        <v>#N/A</v>
      </c>
      <c r="AR193" s="92" t="e">
        <f ca="true">+IF(AND(ISNUMBER(OFFSET('Sanitation Data'!$H$10,0,10*ROW('Sanitation Data'!H187))),'Data Summary'!DG193="Yes"),OFFSET('Sanitation Data'!$H$10,0,10*ROW('Sanitation Data'!H187)),NA())</f>
        <v>#N/A</v>
      </c>
      <c r="AS193" s="92" t="e">
        <f ca="true">+IF(AND(ISNUMBER(OFFSET('Sanitation Data'!$H$11,0,10*ROW('Sanitation Data'!H187))),'Data Summary'!DH193="Yes"),OFFSET('Sanitation Data'!$H$11,0,10*ROW('Sanitation Data'!H187)),NA())</f>
        <v>#N/A</v>
      </c>
      <c r="AT193" s="92" t="e">
        <f ca="true">+IF(AND(ISNUMBER(OFFSET('Sanitation Data'!$H$12,0,10*ROW('Sanitation Data'!H187))),'Data Summary'!DI193="Yes"),OFFSET('Sanitation Data'!$H$12,0,10*ROW('Sanitation Data'!H187)),NA())</f>
        <v>#N/A</v>
      </c>
      <c r="AU193" s="92" t="e">
        <f ca="true">+IF(AND(ISNUMBER(OFFSET('Sanitation Data'!$I$4,0,10*ROW('Sanitation Data'!I187))),'Data Summary'!DJ193="Yes"),100-OFFSET('Sanitation Data'!$I$4,0,10*ROW('Sanitation Data'!I187)),NA())</f>
        <v>#N/A</v>
      </c>
      <c r="AV193" s="92" t="e">
        <f ca="true">+IF(AND(ISNUMBER(OFFSET('Sanitation Data'!$I$6,0,10*ROW('Sanitation Data'!I187))),'Data Summary'!DK193="Yes"),OFFSET('Sanitation Data'!$I$6,0,10*ROW('Sanitation Data'!I187)),NA())</f>
        <v>#N/A</v>
      </c>
      <c r="AW193" s="92" t="e">
        <f ca="true">+IF(AND(ISNUMBER(OFFSET('Sanitation Data'!$I$10,0,10*ROW('Sanitation Data'!I187))),'Data Summary'!DL193="Yes"),OFFSET('Sanitation Data'!$I$10,0,10*ROW('Sanitation Data'!I187)),NA())</f>
        <v>#N/A</v>
      </c>
      <c r="AX193" s="92" t="e">
        <f ca="true">+IF(AND(ISNUMBER(OFFSET('Sanitation Data'!$I$11,0,10*ROW('Sanitation Data'!I187))),'Data Summary'!DM193="Yes"),OFFSET('Sanitation Data'!$I$11,0,10*ROW('Sanitation Data'!I187)),NA())</f>
        <v>#N/A</v>
      </c>
      <c r="AY193" s="92" t="e">
        <f ca="true">+IF(AND(ISNUMBER(OFFSET('Sanitation Data'!$I$12,0,10*ROW('Sanitation Data'!I187))),'Data Summary'!DN193="Yes"),OFFSET('Sanitation Data'!$I$12,0,10*ROW('Sanitation Data'!I187)),NA())</f>
        <v>#N/A</v>
      </c>
      <c r="AZ193" s="93" t="e">
        <f ca="true">+IF(AND(ISNUMBER(OFFSET('Hygiene Data'!$D$5,0,10*ROW('Hygiene Data'!D187))),'Data Summary'!DO193="Yes"),OFFSET('Hygiene Data'!$D$5,0,10*ROW('Hygiene Data'!D187)),NA())</f>
        <v>#N/A</v>
      </c>
      <c r="BA193" s="93" t="e">
        <f ca="true">+IF(AND(ISNUMBER(OFFSET('Hygiene Data'!$D$7,0,10*ROW('Hygiene Data'!D187))),'Data Summary'!DP193="Yes"),OFFSET('Hygiene Data'!$D$7,0,10*ROW('Hygiene Data'!D187)),NA())</f>
        <v>#N/A</v>
      </c>
      <c r="BB193" s="93" t="e">
        <f ca="true">+IF(AND(ISNUMBER(OFFSET('Hygiene Data'!$D$9,0,10*ROW('Hygiene Data'!D187))),'Data Summary'!DQ193="Yes"),OFFSET('Hygiene Data'!$D$9,0,10*ROW('Hygiene Data'!D187)),NA())</f>
        <v>#N/A</v>
      </c>
      <c r="BC193" s="93" t="e">
        <f ca="true">+IF(AND(ISNUMBER(OFFSET('Hygiene Data'!$E$5,0,10*ROW('Hygiene Data'!E187))),'Data Summary'!DR193="Yes"),OFFSET('Hygiene Data'!$E$5,0,10*ROW('Hygiene Data'!E187)),NA())</f>
        <v>#N/A</v>
      </c>
      <c r="BD193" s="93" t="e">
        <f ca="true">+IF(AND(ISNUMBER(OFFSET('Hygiene Data'!$E$7,0,10*ROW('Hygiene Data'!E187))),'Data Summary'!DS193="Yes"),OFFSET('Hygiene Data'!$E$7,0,10*ROW('Hygiene Data'!E187)),NA())</f>
        <v>#N/A</v>
      </c>
      <c r="BE193" s="93" t="e">
        <f ca="true">+IF(AND(ISNUMBER(OFFSET('Hygiene Data'!$E$9,0,10*ROW('Hygiene Data'!E187))),'Data Summary'!DT193="Yes"),OFFSET('Hygiene Data'!$E$9,0,10*ROW('Hygiene Data'!E187)),NA())</f>
        <v>#N/A</v>
      </c>
      <c r="BF193" s="93" t="e">
        <f ca="true">+IF(AND(ISNUMBER(OFFSET('Hygiene Data'!$F$5,0,10*ROW('Hygiene Data'!F187))),'Data Summary'!DU193="Yes"),OFFSET('Hygiene Data'!$F$5,0,10*ROW('Hygiene Data'!F187)),NA())</f>
        <v>#N/A</v>
      </c>
      <c r="BG193" s="93" t="e">
        <f ca="true">+IF(AND(ISNUMBER(OFFSET('Hygiene Data'!$F$7,0,10*ROW('Hygiene Data'!F187))),'Data Summary'!DV193="Yes"),OFFSET('Hygiene Data'!$F$7,0,10*ROW('Hygiene Data'!F187)),NA())</f>
        <v>#N/A</v>
      </c>
      <c r="BH193" s="93" t="e">
        <f ca="true">+IF(AND(ISNUMBER(OFFSET('Hygiene Data'!$F$9,0,10*ROW('Hygiene Data'!F187))),'Data Summary'!DW193="Yes"),OFFSET('Hygiene Data'!$F$9,0,10*ROW('Hygiene Data'!F187)),NA())</f>
        <v>#N/A</v>
      </c>
      <c r="BI193" s="93" t="e">
        <f ca="true">+IF(AND(ISNUMBER(OFFSET('Hygiene Data'!$G$5,0,10*ROW('Hygiene Data'!G187))),'Data Summary'!DX193="Yes"),OFFSET('Hygiene Data'!$G$5,0,10*ROW('Hygiene Data'!G187)),NA())</f>
        <v>#N/A</v>
      </c>
      <c r="BJ193" s="93" t="e">
        <f ca="true">+IF(AND(ISNUMBER(OFFSET('Hygiene Data'!$G$7,0,10*ROW('Hygiene Data'!G187))),'Data Summary'!DY193="Yes"),OFFSET('Hygiene Data'!$G$7,0,10*ROW('Hygiene Data'!G187)),NA())</f>
        <v>#N/A</v>
      </c>
      <c r="BK193" s="93" t="e">
        <f ca="true">+IF(AND(ISNUMBER(OFFSET('Hygiene Data'!$G$9,0,10*ROW('Hygiene Data'!G187))),'Data Summary'!DZ193="Yes"),OFFSET('Hygiene Data'!$G$9,0,10*ROW('Hygiene Data'!G187)),NA())</f>
        <v>#N/A</v>
      </c>
      <c r="BL193" s="93" t="e">
        <f ca="true">+IF(AND(ISNUMBER(OFFSET('Hygiene Data'!$H$5,0,10*ROW('Hygiene Data'!H187))),'Data Summary'!EA193="Yes"),OFFSET('Hygiene Data'!$H$5,0,10*ROW('Hygiene Data'!H187)),NA())</f>
        <v>#N/A</v>
      </c>
      <c r="BM193" s="93" t="e">
        <f ca="true">+IF(AND(ISNUMBER(OFFSET('Hygiene Data'!$H$7,0,10*ROW('Hygiene Data'!H187))),'Data Summary'!EB193="Yes"),OFFSET('Hygiene Data'!$H$7,0,10*ROW('Hygiene Data'!H187)),NA())</f>
        <v>#N/A</v>
      </c>
      <c r="BN193" s="93" t="e">
        <f ca="true">+IF(AND(ISNUMBER(OFFSET('Hygiene Data'!$H$9,0,10*ROW('Hygiene Data'!H187))),'Data Summary'!EC193="Yes"),OFFSET('Hygiene Data'!$H$9,0,10*ROW('Hygiene Data'!H187)),NA())</f>
        <v>#N/A</v>
      </c>
      <c r="BO193" s="93" t="e">
        <f ca="true">+IF(AND(ISNUMBER(OFFSET('Hygiene Data'!$I$5,0,10*ROW('Hygiene Data'!I187))),'Data Summary'!ED193="Yes"),OFFSET('Hygiene Data'!$I$5,0,10*ROW('Hygiene Data'!I187)),NA())</f>
        <v>#N/A</v>
      </c>
      <c r="BP193" s="93" t="e">
        <f ca="true">+IF(AND(ISNUMBER(OFFSET('Hygiene Data'!$I$7,0,10*ROW('Hygiene Data'!I187))),'Data Summary'!EE193="Yes"),OFFSET('Hygiene Data'!$I$7,0,10*ROW('Hygiene Data'!I187)),NA())</f>
        <v>#N/A</v>
      </c>
      <c r="BQ193" s="93" t="e">
        <f ca="true">+IF(AND(ISNUMBER(OFFSET('Hygiene Data'!$I$9,0,10*ROW('Hygiene Data'!I187))),'Data Summary'!EF193="Yes"),OFFSET('Hygiene Data'!$I$9,0,10*ROW('Hygiene Data'!I187)),NA())</f>
        <v>#N/A</v>
      </c>
    </row>
    <row xmlns:x14ac="http://schemas.microsoft.com/office/spreadsheetml/2009/9/ac" r="194" x14ac:dyDescent="0.2">
      <c r="A194" s="325" t="e">
        <f ca="true">+RIGHT('Data Summary'!A194,LEN('Data Summary'!A194)-9)</f>
        <v>#VALUE!</v>
      </c>
      <c r="B194" s="35" t="str">
        <f ca="true">+IF(ISTEXT('Data Summary'!B194),'Data Summary'!B194,"")</f>
        <v/>
      </c>
      <c r="C194" s="324" t="e">
        <f ca="true">+VALUE('Data Summary'!C194)</f>
        <v>#VALUE!</v>
      </c>
      <c r="D194" s="91" t="e">
        <f ca="true">+IF(AND(ISNUMBER(OFFSET('Water Data'!$D$4,0,10*ROW('Water Data'!D188))),'Data Summary'!BS194="Yes"),100-OFFSET('Water Data'!$D$4,0,10*ROW('Water Data'!D188)),NA())</f>
        <v>#N/A</v>
      </c>
      <c r="E194" s="91" t="e">
        <f ca="true">+IF(AND(ISNUMBER(OFFSET('Water Data'!$D$6,0,10*ROW('Water Data'!D188))),'Data Summary'!BT194="Yes"),OFFSET('Water Data'!$D$6,0,10*ROW('Water Data'!D188)),NA())</f>
        <v>#N/A</v>
      </c>
      <c r="F194" s="91" t="e">
        <f ca="true">+IF(AND(ISNUMBER(OFFSET('Water Data'!$D$9,0,10*ROW('Water Data'!D188))),'Data Summary'!BU194="Yes"),OFFSET('Water Data'!$D$9,0,10*ROW('Water Data'!D188)),NA())</f>
        <v>#N/A</v>
      </c>
      <c r="G194" s="91" t="e">
        <f ca="true">+IF(AND(ISNUMBER(OFFSET('Water Data'!$E$4,0,10*ROW('Water Data'!E188))),'Data Summary'!BV194="Yes"),100-OFFSET('Water Data'!$E$4,0,10*ROW('Water Data'!E188)),NA())</f>
        <v>#N/A</v>
      </c>
      <c r="H194" s="91" t="e">
        <f ca="true">+IF(AND(ISNUMBER(OFFSET('Water Data'!$E$6,0,10*ROW('Water Data'!E188))),'Data Summary'!BW194="Yes"),OFFSET('Water Data'!$E$6,0,10*ROW('Water Data'!E188)),NA())</f>
        <v>#N/A</v>
      </c>
      <c r="I194" s="91" t="e">
        <f ca="true">+IF(AND(ISNUMBER(OFFSET('Water Data'!$E$9,0,10*ROW('Water Data'!E188))),'Data Summary'!BX194="Yes"),OFFSET('Water Data'!$E$9,0,10*ROW('Water Data'!E188)),NA())</f>
        <v>#N/A</v>
      </c>
      <c r="J194" s="91" t="e">
        <f ca="true">+IF(AND(ISNUMBER(OFFSET('Water Data'!$F$4,0,10*ROW('Water Data'!F188))),'Data Summary'!BY194="Yes"),100-OFFSET('Water Data'!$F$4,0,10*ROW('Water Data'!F188)),NA())</f>
        <v>#N/A</v>
      </c>
      <c r="K194" s="91" t="e">
        <f ca="true">+IF(AND(ISNUMBER(OFFSET('Water Data'!$F$6,0,10*ROW('Water Data'!F188))),'Data Summary'!BZ194="Yes"),OFFSET('Water Data'!$F$6,0,10*ROW('Water Data'!F188)),NA())</f>
        <v>#N/A</v>
      </c>
      <c r="L194" s="91" t="e">
        <f ca="true">+IF(AND(ISNUMBER(OFFSET('Water Data'!$F$9,0,10*ROW('Water Data'!F188))),'Data Summary'!CA194="Yes"),OFFSET('Water Data'!$F$9,0,10*ROW('Water Data'!F188)),NA())</f>
        <v>#N/A</v>
      </c>
      <c r="M194" s="91" t="e">
        <f ca="true">+IF(AND(ISNUMBER(OFFSET('Water Data'!$G$4,0,10*ROW('Water Data'!G188))),'Data Summary'!CB194="Yes"),100-OFFSET('Water Data'!$G$4,0,10*ROW('Water Data'!G188)),NA())</f>
        <v>#N/A</v>
      </c>
      <c r="N194" s="91" t="e">
        <f ca="true">+IF(AND(ISNUMBER(OFFSET('Water Data'!$G$6,0,10*ROW('Water Data'!G188))),'Data Summary'!CC194="Yes"),OFFSET('Water Data'!$G$6,0,10*ROW('Water Data'!G188)),NA())</f>
        <v>#N/A</v>
      </c>
      <c r="O194" s="91" t="e">
        <f ca="true">+IF(AND(ISNUMBER(OFFSET('Water Data'!$G$9,0,10*ROW('Water Data'!G188))),'Data Summary'!CD194="Yes"),OFFSET('Water Data'!$G$9,0,10*ROW('Water Data'!G188)),NA())</f>
        <v>#N/A</v>
      </c>
      <c r="P194" s="91" t="e">
        <f ca="true">+IF(AND(ISNUMBER(OFFSET('Water Data'!$H$4,0,10*ROW('Water Data'!H188))),'Data Summary'!CE194="Yes"),100-OFFSET('Water Data'!$H$4,0,10*ROW('Water Data'!H188)),NA())</f>
        <v>#N/A</v>
      </c>
      <c r="Q194" s="91" t="e">
        <f ca="true">+IF(AND(ISNUMBER(OFFSET('Water Data'!$H$6,0,10*ROW('Water Data'!H188))),'Data Summary'!CF194="Yes"),OFFSET('Water Data'!$H$6,0,10*ROW('Water Data'!H188)),NA())</f>
        <v>#N/A</v>
      </c>
      <c r="R194" s="91" t="e">
        <f ca="true">+IF(AND(ISNUMBER(OFFSET('Water Data'!$H$9,0,10*ROW('Water Data'!H188))),'Data Summary'!CG194="Yes"),OFFSET('Water Data'!$H$9,0,10*ROW('Water Data'!H188)),NA())</f>
        <v>#N/A</v>
      </c>
      <c r="S194" s="91" t="e">
        <f ca="true">+IF(AND(ISNUMBER(OFFSET('Water Data'!$I$4,0,10*ROW('Water Data'!I188))),'Data Summary'!CH194="Yes"),100-OFFSET('Water Data'!$I$4,0,10*ROW('Water Data'!I188)),NA())</f>
        <v>#N/A</v>
      </c>
      <c r="T194" s="91" t="e">
        <f ca="true">+IF(AND(ISNUMBER(OFFSET('Water Data'!$I$6,0,10*ROW('Water Data'!I188))),'Data Summary'!CI194="Yes"),OFFSET('Water Data'!$I$6,0,10*ROW('Water Data'!I188)),NA())</f>
        <v>#N/A</v>
      </c>
      <c r="U194" s="91" t="e">
        <f ca="true">+IF(AND(ISNUMBER(OFFSET('Water Data'!$I$9,0,10*ROW('Water Data'!I188))),'Data Summary'!CJ194="Yes"),OFFSET('Water Data'!$I$9,0,10*ROW('Water Data'!I188)),NA())</f>
        <v>#N/A</v>
      </c>
      <c r="V194" s="92" t="e">
        <f ca="true">+IF(AND(ISNUMBER(OFFSET('Sanitation Data'!$D$4,0,10*ROW('Sanitation Data'!D188))),'Data Summary'!CK194="Yes"),100-OFFSET('Sanitation Data'!$D$4,0,10*ROW('Sanitation Data'!D188)),NA())</f>
        <v>#N/A</v>
      </c>
      <c r="W194" s="92" t="e">
        <f ca="true">+IF(AND(ISNUMBER(OFFSET('Sanitation Data'!$D$6,0,10*ROW('Sanitation Data'!D188))),'Data Summary'!CL194="Yes"),OFFSET('Sanitation Data'!$D$6,0,10*ROW('Sanitation Data'!D188)),NA())</f>
        <v>#N/A</v>
      </c>
      <c r="X194" s="92" t="e">
        <f ca="true">+IF(AND(ISNUMBER(OFFSET('Sanitation Data'!$D$10,0,10*ROW('Sanitation Data'!D188))),'Data Summary'!CM194="Yes"),OFFSET('Sanitation Data'!$D$10,0,10*ROW('Sanitation Data'!D188)),NA())</f>
        <v>#N/A</v>
      </c>
      <c r="Y194" s="92" t="e">
        <f ca="true">+IF(AND(ISNUMBER(OFFSET('Sanitation Data'!$D$11,0,10*ROW('Sanitation Data'!D188))),'Data Summary'!CN194="Yes"),OFFSET('Sanitation Data'!$D$11,0,10*ROW('Sanitation Data'!D188)),NA())</f>
        <v>#N/A</v>
      </c>
      <c r="Z194" s="92" t="e">
        <f ca="true">+IF(AND(ISNUMBER(OFFSET('Sanitation Data'!$D$12,0,10*ROW('Sanitation Data'!D188))),'Data Summary'!CO194="Yes"),OFFSET('Sanitation Data'!$D$12,0,10*ROW('Sanitation Data'!D188)),NA())</f>
        <v>#N/A</v>
      </c>
      <c r="AA194" s="92" t="e">
        <f ca="true">+IF(AND(ISNUMBER(OFFSET('Sanitation Data'!$E$4,0,10*ROW('Sanitation Data'!E188))),'Data Summary'!CP194="Yes"),100-OFFSET('Sanitation Data'!$E$4,0,10*ROW('Sanitation Data'!E188)),NA())</f>
        <v>#N/A</v>
      </c>
      <c r="AB194" s="92" t="e">
        <f ca="true">+IF(AND(ISNUMBER(OFFSET('Sanitation Data'!$E$6,0,10*ROW('Sanitation Data'!E188))),'Data Summary'!CQ194="Yes"),OFFSET('Sanitation Data'!$E$6,0,10*ROW('Sanitation Data'!E188)),NA())</f>
        <v>#N/A</v>
      </c>
      <c r="AC194" s="92" t="e">
        <f ca="true">+IF(AND(ISNUMBER(OFFSET('Sanitation Data'!$E$10,0,10*ROW('Sanitation Data'!E188))),'Data Summary'!CR194="Yes"),OFFSET('Sanitation Data'!$E$10,0,10*ROW('Sanitation Data'!E188)),NA())</f>
        <v>#N/A</v>
      </c>
      <c r="AD194" s="92" t="e">
        <f ca="true">+IF(AND(ISNUMBER(OFFSET('Sanitation Data'!$E$11,0,10*ROW('Sanitation Data'!E188))),'Data Summary'!CS194="Yes"),OFFSET('Sanitation Data'!$E$11,0,10*ROW('Sanitation Data'!E188)),NA())</f>
        <v>#N/A</v>
      </c>
      <c r="AE194" s="92" t="e">
        <f ca="true">+IF(AND(ISNUMBER(OFFSET('Sanitation Data'!$E$12,0,10*ROW('Sanitation Data'!E188))),'Data Summary'!CT194="Yes"),OFFSET('Sanitation Data'!$E$12,0,10*ROW('Sanitation Data'!E188)),NA())</f>
        <v>#N/A</v>
      </c>
      <c r="AF194" s="92" t="e">
        <f ca="true">+IF(AND(ISNUMBER(OFFSET('Sanitation Data'!$F$4,0,10*ROW('Sanitation Data'!F188))),'Data Summary'!CU194="Yes"),100-OFFSET('Sanitation Data'!$F$4,0,10*ROW('Sanitation Data'!F188)),NA())</f>
        <v>#N/A</v>
      </c>
      <c r="AG194" s="92" t="e">
        <f ca="true">+IF(AND(ISNUMBER(OFFSET('Sanitation Data'!$F$6,0,10*ROW('Sanitation Data'!F188))),'Data Summary'!CV194="Yes"),OFFSET('Sanitation Data'!$F$6,0,10*ROW('Sanitation Data'!F188)),NA())</f>
        <v>#N/A</v>
      </c>
      <c r="AH194" s="92" t="e">
        <f ca="true">+IF(AND(ISNUMBER(OFFSET('Sanitation Data'!$F$10,0,10*ROW('Sanitation Data'!F188))),'Data Summary'!CW194="Yes"),OFFSET('Sanitation Data'!$F$10,0,10*ROW('Sanitation Data'!F188)),NA())</f>
        <v>#N/A</v>
      </c>
      <c r="AI194" s="92" t="e">
        <f ca="true">+IF(AND(ISNUMBER(OFFSET('Sanitation Data'!$F$11,0,10*ROW('Sanitation Data'!F188))),'Data Summary'!CX194="Yes"),OFFSET('Sanitation Data'!$F$11,0,10*ROW('Sanitation Data'!F188)),NA())</f>
        <v>#N/A</v>
      </c>
      <c r="AJ194" s="92" t="e">
        <f ca="true">+IF(AND(ISNUMBER(OFFSET('Sanitation Data'!$F$12,0,10*ROW('Sanitation Data'!F188))),'Data Summary'!CY194="Yes"),OFFSET('Sanitation Data'!$F$12,0,10*ROW('Sanitation Data'!F188)),NA())</f>
        <v>#N/A</v>
      </c>
      <c r="AK194" s="92" t="e">
        <f ca="true">+IF(AND(ISNUMBER(OFFSET('Sanitation Data'!$G$4,0,10*ROW('Sanitation Data'!G188))),'Data Summary'!CZ194="Yes"),100-OFFSET('Sanitation Data'!$G$4,0,10*ROW('Sanitation Data'!G188)),NA())</f>
        <v>#N/A</v>
      </c>
      <c r="AL194" s="92" t="e">
        <f ca="true">+IF(AND(ISNUMBER(OFFSET('Sanitation Data'!$G$6,0,10*ROW('Sanitation Data'!G188))),'Data Summary'!DA194="Yes"),OFFSET('Sanitation Data'!$G$6,0,10*ROW('Sanitation Data'!G188)),NA())</f>
        <v>#N/A</v>
      </c>
      <c r="AM194" s="92" t="e">
        <f ca="true">+IF(AND(ISNUMBER(OFFSET('Sanitation Data'!$G$10,0,10*ROW('Sanitation Data'!G188))),'Data Summary'!DB194="Yes"),OFFSET('Sanitation Data'!$G$10,0,10*ROW('Sanitation Data'!G188)),NA())</f>
        <v>#N/A</v>
      </c>
      <c r="AN194" s="92" t="e">
        <f ca="true">+IF(AND(ISNUMBER(OFFSET('Sanitation Data'!$G$11,0,10*ROW('Sanitation Data'!G188))),'Data Summary'!DC194="Yes"),OFFSET('Sanitation Data'!$G$11,0,10*ROW('Sanitation Data'!G188)),NA())</f>
        <v>#N/A</v>
      </c>
      <c r="AO194" s="92" t="e">
        <f ca="true">+IF(AND(ISNUMBER(OFFSET('Sanitation Data'!$G$12,0,10*ROW('Sanitation Data'!G188))),'Data Summary'!DD194="Yes"),OFFSET('Sanitation Data'!$G$12,0,10*ROW('Sanitation Data'!G188)),NA())</f>
        <v>#N/A</v>
      </c>
      <c r="AP194" s="92" t="e">
        <f ca="true">+IF(AND(ISNUMBER(OFFSET('Sanitation Data'!$H$4,0,10*ROW('Sanitation Data'!H188))),'Data Summary'!DE194="Yes"),100-OFFSET('Sanitation Data'!$H$4,0,10*ROW('Sanitation Data'!H188)),NA())</f>
        <v>#N/A</v>
      </c>
      <c r="AQ194" s="92" t="e">
        <f ca="true">+IF(AND(ISNUMBER(OFFSET('Sanitation Data'!$H$6,0,10*ROW('Sanitation Data'!H188))),'Data Summary'!DF194="Yes"),OFFSET('Sanitation Data'!$H$6,0,10*ROW('Sanitation Data'!H188)),NA())</f>
        <v>#N/A</v>
      </c>
      <c r="AR194" s="92" t="e">
        <f ca="true">+IF(AND(ISNUMBER(OFFSET('Sanitation Data'!$H$10,0,10*ROW('Sanitation Data'!H188))),'Data Summary'!DG194="Yes"),OFFSET('Sanitation Data'!$H$10,0,10*ROW('Sanitation Data'!H188)),NA())</f>
        <v>#N/A</v>
      </c>
      <c r="AS194" s="92" t="e">
        <f ca="true">+IF(AND(ISNUMBER(OFFSET('Sanitation Data'!$H$11,0,10*ROW('Sanitation Data'!H188))),'Data Summary'!DH194="Yes"),OFFSET('Sanitation Data'!$H$11,0,10*ROW('Sanitation Data'!H188)),NA())</f>
        <v>#N/A</v>
      </c>
      <c r="AT194" s="92" t="e">
        <f ca="true">+IF(AND(ISNUMBER(OFFSET('Sanitation Data'!$H$12,0,10*ROW('Sanitation Data'!H188))),'Data Summary'!DI194="Yes"),OFFSET('Sanitation Data'!$H$12,0,10*ROW('Sanitation Data'!H188)),NA())</f>
        <v>#N/A</v>
      </c>
      <c r="AU194" s="92" t="e">
        <f ca="true">+IF(AND(ISNUMBER(OFFSET('Sanitation Data'!$I$4,0,10*ROW('Sanitation Data'!I188))),'Data Summary'!DJ194="Yes"),100-OFFSET('Sanitation Data'!$I$4,0,10*ROW('Sanitation Data'!I188)),NA())</f>
        <v>#N/A</v>
      </c>
      <c r="AV194" s="92" t="e">
        <f ca="true">+IF(AND(ISNUMBER(OFFSET('Sanitation Data'!$I$6,0,10*ROW('Sanitation Data'!I188))),'Data Summary'!DK194="Yes"),OFFSET('Sanitation Data'!$I$6,0,10*ROW('Sanitation Data'!I188)),NA())</f>
        <v>#N/A</v>
      </c>
      <c r="AW194" s="92" t="e">
        <f ca="true">+IF(AND(ISNUMBER(OFFSET('Sanitation Data'!$I$10,0,10*ROW('Sanitation Data'!I188))),'Data Summary'!DL194="Yes"),OFFSET('Sanitation Data'!$I$10,0,10*ROW('Sanitation Data'!I188)),NA())</f>
        <v>#N/A</v>
      </c>
      <c r="AX194" s="92" t="e">
        <f ca="true">+IF(AND(ISNUMBER(OFFSET('Sanitation Data'!$I$11,0,10*ROW('Sanitation Data'!I188))),'Data Summary'!DM194="Yes"),OFFSET('Sanitation Data'!$I$11,0,10*ROW('Sanitation Data'!I188)),NA())</f>
        <v>#N/A</v>
      </c>
      <c r="AY194" s="92" t="e">
        <f ca="true">+IF(AND(ISNUMBER(OFFSET('Sanitation Data'!$I$12,0,10*ROW('Sanitation Data'!I188))),'Data Summary'!DN194="Yes"),OFFSET('Sanitation Data'!$I$12,0,10*ROW('Sanitation Data'!I188)),NA())</f>
        <v>#N/A</v>
      </c>
      <c r="AZ194" s="93" t="e">
        <f ca="true">+IF(AND(ISNUMBER(OFFSET('Hygiene Data'!$D$5,0,10*ROW('Hygiene Data'!D188))),'Data Summary'!DO194="Yes"),OFFSET('Hygiene Data'!$D$5,0,10*ROW('Hygiene Data'!D188)),NA())</f>
        <v>#N/A</v>
      </c>
      <c r="BA194" s="93" t="e">
        <f ca="true">+IF(AND(ISNUMBER(OFFSET('Hygiene Data'!$D$7,0,10*ROW('Hygiene Data'!D188))),'Data Summary'!DP194="Yes"),OFFSET('Hygiene Data'!$D$7,0,10*ROW('Hygiene Data'!D188)),NA())</f>
        <v>#N/A</v>
      </c>
      <c r="BB194" s="93" t="e">
        <f ca="true">+IF(AND(ISNUMBER(OFFSET('Hygiene Data'!$D$9,0,10*ROW('Hygiene Data'!D188))),'Data Summary'!DQ194="Yes"),OFFSET('Hygiene Data'!$D$9,0,10*ROW('Hygiene Data'!D188)),NA())</f>
        <v>#N/A</v>
      </c>
      <c r="BC194" s="93" t="e">
        <f ca="true">+IF(AND(ISNUMBER(OFFSET('Hygiene Data'!$E$5,0,10*ROW('Hygiene Data'!E188))),'Data Summary'!DR194="Yes"),OFFSET('Hygiene Data'!$E$5,0,10*ROW('Hygiene Data'!E188)),NA())</f>
        <v>#N/A</v>
      </c>
      <c r="BD194" s="93" t="e">
        <f ca="true">+IF(AND(ISNUMBER(OFFSET('Hygiene Data'!$E$7,0,10*ROW('Hygiene Data'!E188))),'Data Summary'!DS194="Yes"),OFFSET('Hygiene Data'!$E$7,0,10*ROW('Hygiene Data'!E188)),NA())</f>
        <v>#N/A</v>
      </c>
      <c r="BE194" s="93" t="e">
        <f ca="true">+IF(AND(ISNUMBER(OFFSET('Hygiene Data'!$E$9,0,10*ROW('Hygiene Data'!E188))),'Data Summary'!DT194="Yes"),OFFSET('Hygiene Data'!$E$9,0,10*ROW('Hygiene Data'!E188)),NA())</f>
        <v>#N/A</v>
      </c>
      <c r="BF194" s="93" t="e">
        <f ca="true">+IF(AND(ISNUMBER(OFFSET('Hygiene Data'!$F$5,0,10*ROW('Hygiene Data'!F188))),'Data Summary'!DU194="Yes"),OFFSET('Hygiene Data'!$F$5,0,10*ROW('Hygiene Data'!F188)),NA())</f>
        <v>#N/A</v>
      </c>
      <c r="BG194" s="93" t="e">
        <f ca="true">+IF(AND(ISNUMBER(OFFSET('Hygiene Data'!$F$7,0,10*ROW('Hygiene Data'!F188))),'Data Summary'!DV194="Yes"),OFFSET('Hygiene Data'!$F$7,0,10*ROW('Hygiene Data'!F188)),NA())</f>
        <v>#N/A</v>
      </c>
      <c r="BH194" s="93" t="e">
        <f ca="true">+IF(AND(ISNUMBER(OFFSET('Hygiene Data'!$F$9,0,10*ROW('Hygiene Data'!F188))),'Data Summary'!DW194="Yes"),OFFSET('Hygiene Data'!$F$9,0,10*ROW('Hygiene Data'!F188)),NA())</f>
        <v>#N/A</v>
      </c>
      <c r="BI194" s="93" t="e">
        <f ca="true">+IF(AND(ISNUMBER(OFFSET('Hygiene Data'!$G$5,0,10*ROW('Hygiene Data'!G188))),'Data Summary'!DX194="Yes"),OFFSET('Hygiene Data'!$G$5,0,10*ROW('Hygiene Data'!G188)),NA())</f>
        <v>#N/A</v>
      </c>
      <c r="BJ194" s="93" t="e">
        <f ca="true">+IF(AND(ISNUMBER(OFFSET('Hygiene Data'!$G$7,0,10*ROW('Hygiene Data'!G188))),'Data Summary'!DY194="Yes"),OFFSET('Hygiene Data'!$G$7,0,10*ROW('Hygiene Data'!G188)),NA())</f>
        <v>#N/A</v>
      </c>
      <c r="BK194" s="93" t="e">
        <f ca="true">+IF(AND(ISNUMBER(OFFSET('Hygiene Data'!$G$9,0,10*ROW('Hygiene Data'!G188))),'Data Summary'!DZ194="Yes"),OFFSET('Hygiene Data'!$G$9,0,10*ROW('Hygiene Data'!G188)),NA())</f>
        <v>#N/A</v>
      </c>
      <c r="BL194" s="93" t="e">
        <f ca="true">+IF(AND(ISNUMBER(OFFSET('Hygiene Data'!$H$5,0,10*ROW('Hygiene Data'!H188))),'Data Summary'!EA194="Yes"),OFFSET('Hygiene Data'!$H$5,0,10*ROW('Hygiene Data'!H188)),NA())</f>
        <v>#N/A</v>
      </c>
      <c r="BM194" s="93" t="e">
        <f ca="true">+IF(AND(ISNUMBER(OFFSET('Hygiene Data'!$H$7,0,10*ROW('Hygiene Data'!H188))),'Data Summary'!EB194="Yes"),OFFSET('Hygiene Data'!$H$7,0,10*ROW('Hygiene Data'!H188)),NA())</f>
        <v>#N/A</v>
      </c>
      <c r="BN194" s="93" t="e">
        <f ca="true">+IF(AND(ISNUMBER(OFFSET('Hygiene Data'!$H$9,0,10*ROW('Hygiene Data'!H188))),'Data Summary'!EC194="Yes"),OFFSET('Hygiene Data'!$H$9,0,10*ROW('Hygiene Data'!H188)),NA())</f>
        <v>#N/A</v>
      </c>
      <c r="BO194" s="93" t="e">
        <f ca="true">+IF(AND(ISNUMBER(OFFSET('Hygiene Data'!$I$5,0,10*ROW('Hygiene Data'!I188))),'Data Summary'!ED194="Yes"),OFFSET('Hygiene Data'!$I$5,0,10*ROW('Hygiene Data'!I188)),NA())</f>
        <v>#N/A</v>
      </c>
      <c r="BP194" s="93" t="e">
        <f ca="true">+IF(AND(ISNUMBER(OFFSET('Hygiene Data'!$I$7,0,10*ROW('Hygiene Data'!I188))),'Data Summary'!EE194="Yes"),OFFSET('Hygiene Data'!$I$7,0,10*ROW('Hygiene Data'!I188)),NA())</f>
        <v>#N/A</v>
      </c>
      <c r="BQ194" s="93" t="e">
        <f ca="true">+IF(AND(ISNUMBER(OFFSET('Hygiene Data'!$I$9,0,10*ROW('Hygiene Data'!I188))),'Data Summary'!EF194="Yes"),OFFSET('Hygiene Data'!$I$9,0,10*ROW('Hygiene Data'!I188)),NA())</f>
        <v>#N/A</v>
      </c>
    </row>
    <row xmlns:x14ac="http://schemas.microsoft.com/office/spreadsheetml/2009/9/ac" r="195" x14ac:dyDescent="0.2">
      <c r="A195" s="325" t="e">
        <f ca="true">+RIGHT('Data Summary'!A195,LEN('Data Summary'!A195)-9)</f>
        <v>#VALUE!</v>
      </c>
      <c r="B195" s="35" t="str">
        <f ca="true">+IF(ISTEXT('Data Summary'!B195),'Data Summary'!B195,"")</f>
        <v/>
      </c>
      <c r="C195" s="324" t="e">
        <f ca="true">+VALUE('Data Summary'!C195)</f>
        <v>#VALUE!</v>
      </c>
      <c r="D195" s="91" t="e">
        <f ca="true">+IF(AND(ISNUMBER(OFFSET('Water Data'!$D$4,0,10*ROW('Water Data'!D189))),'Data Summary'!BS195="Yes"),100-OFFSET('Water Data'!$D$4,0,10*ROW('Water Data'!D189)),NA())</f>
        <v>#N/A</v>
      </c>
      <c r="E195" s="91" t="e">
        <f ca="true">+IF(AND(ISNUMBER(OFFSET('Water Data'!$D$6,0,10*ROW('Water Data'!D189))),'Data Summary'!BT195="Yes"),OFFSET('Water Data'!$D$6,0,10*ROW('Water Data'!D189)),NA())</f>
        <v>#N/A</v>
      </c>
      <c r="F195" s="91" t="e">
        <f ca="true">+IF(AND(ISNUMBER(OFFSET('Water Data'!$D$9,0,10*ROW('Water Data'!D189))),'Data Summary'!BU195="Yes"),OFFSET('Water Data'!$D$9,0,10*ROW('Water Data'!D189)),NA())</f>
        <v>#N/A</v>
      </c>
      <c r="G195" s="91" t="e">
        <f ca="true">+IF(AND(ISNUMBER(OFFSET('Water Data'!$E$4,0,10*ROW('Water Data'!E189))),'Data Summary'!BV195="Yes"),100-OFFSET('Water Data'!$E$4,0,10*ROW('Water Data'!E189)),NA())</f>
        <v>#N/A</v>
      </c>
      <c r="H195" s="91" t="e">
        <f ca="true">+IF(AND(ISNUMBER(OFFSET('Water Data'!$E$6,0,10*ROW('Water Data'!E189))),'Data Summary'!BW195="Yes"),OFFSET('Water Data'!$E$6,0,10*ROW('Water Data'!E189)),NA())</f>
        <v>#N/A</v>
      </c>
      <c r="I195" s="91" t="e">
        <f ca="true">+IF(AND(ISNUMBER(OFFSET('Water Data'!$E$9,0,10*ROW('Water Data'!E189))),'Data Summary'!BX195="Yes"),OFFSET('Water Data'!$E$9,0,10*ROW('Water Data'!E189)),NA())</f>
        <v>#N/A</v>
      </c>
      <c r="J195" s="91" t="e">
        <f ca="true">+IF(AND(ISNUMBER(OFFSET('Water Data'!$F$4,0,10*ROW('Water Data'!F189))),'Data Summary'!BY195="Yes"),100-OFFSET('Water Data'!$F$4,0,10*ROW('Water Data'!F189)),NA())</f>
        <v>#N/A</v>
      </c>
      <c r="K195" s="91" t="e">
        <f ca="true">+IF(AND(ISNUMBER(OFFSET('Water Data'!$F$6,0,10*ROW('Water Data'!F189))),'Data Summary'!BZ195="Yes"),OFFSET('Water Data'!$F$6,0,10*ROW('Water Data'!F189)),NA())</f>
        <v>#N/A</v>
      </c>
      <c r="L195" s="91" t="e">
        <f ca="true">+IF(AND(ISNUMBER(OFFSET('Water Data'!$F$9,0,10*ROW('Water Data'!F189))),'Data Summary'!CA195="Yes"),OFFSET('Water Data'!$F$9,0,10*ROW('Water Data'!F189)),NA())</f>
        <v>#N/A</v>
      </c>
      <c r="M195" s="91" t="e">
        <f ca="true">+IF(AND(ISNUMBER(OFFSET('Water Data'!$G$4,0,10*ROW('Water Data'!G189))),'Data Summary'!CB195="Yes"),100-OFFSET('Water Data'!$G$4,0,10*ROW('Water Data'!G189)),NA())</f>
        <v>#N/A</v>
      </c>
      <c r="N195" s="91" t="e">
        <f ca="true">+IF(AND(ISNUMBER(OFFSET('Water Data'!$G$6,0,10*ROW('Water Data'!G189))),'Data Summary'!CC195="Yes"),OFFSET('Water Data'!$G$6,0,10*ROW('Water Data'!G189)),NA())</f>
        <v>#N/A</v>
      </c>
      <c r="O195" s="91" t="e">
        <f ca="true">+IF(AND(ISNUMBER(OFFSET('Water Data'!$G$9,0,10*ROW('Water Data'!G189))),'Data Summary'!CD195="Yes"),OFFSET('Water Data'!$G$9,0,10*ROW('Water Data'!G189)),NA())</f>
        <v>#N/A</v>
      </c>
      <c r="P195" s="91" t="e">
        <f ca="true">+IF(AND(ISNUMBER(OFFSET('Water Data'!$H$4,0,10*ROW('Water Data'!H189))),'Data Summary'!CE195="Yes"),100-OFFSET('Water Data'!$H$4,0,10*ROW('Water Data'!H189)),NA())</f>
        <v>#N/A</v>
      </c>
      <c r="Q195" s="91" t="e">
        <f ca="true">+IF(AND(ISNUMBER(OFFSET('Water Data'!$H$6,0,10*ROW('Water Data'!H189))),'Data Summary'!CF195="Yes"),OFFSET('Water Data'!$H$6,0,10*ROW('Water Data'!H189)),NA())</f>
        <v>#N/A</v>
      </c>
      <c r="R195" s="91" t="e">
        <f ca="true">+IF(AND(ISNUMBER(OFFSET('Water Data'!$H$9,0,10*ROW('Water Data'!H189))),'Data Summary'!CG195="Yes"),OFFSET('Water Data'!$H$9,0,10*ROW('Water Data'!H189)),NA())</f>
        <v>#N/A</v>
      </c>
      <c r="S195" s="91" t="e">
        <f ca="true">+IF(AND(ISNUMBER(OFFSET('Water Data'!$I$4,0,10*ROW('Water Data'!I189))),'Data Summary'!CH195="Yes"),100-OFFSET('Water Data'!$I$4,0,10*ROW('Water Data'!I189)),NA())</f>
        <v>#N/A</v>
      </c>
      <c r="T195" s="91" t="e">
        <f ca="true">+IF(AND(ISNUMBER(OFFSET('Water Data'!$I$6,0,10*ROW('Water Data'!I189))),'Data Summary'!CI195="Yes"),OFFSET('Water Data'!$I$6,0,10*ROW('Water Data'!I189)),NA())</f>
        <v>#N/A</v>
      </c>
      <c r="U195" s="91" t="e">
        <f ca="true">+IF(AND(ISNUMBER(OFFSET('Water Data'!$I$9,0,10*ROW('Water Data'!I189))),'Data Summary'!CJ195="Yes"),OFFSET('Water Data'!$I$9,0,10*ROW('Water Data'!I189)),NA())</f>
        <v>#N/A</v>
      </c>
      <c r="V195" s="92" t="e">
        <f ca="true">+IF(AND(ISNUMBER(OFFSET('Sanitation Data'!$D$4,0,10*ROW('Sanitation Data'!D189))),'Data Summary'!CK195="Yes"),100-OFFSET('Sanitation Data'!$D$4,0,10*ROW('Sanitation Data'!D189)),NA())</f>
        <v>#N/A</v>
      </c>
      <c r="W195" s="92" t="e">
        <f ca="true">+IF(AND(ISNUMBER(OFFSET('Sanitation Data'!$D$6,0,10*ROW('Sanitation Data'!D189))),'Data Summary'!CL195="Yes"),OFFSET('Sanitation Data'!$D$6,0,10*ROW('Sanitation Data'!D189)),NA())</f>
        <v>#N/A</v>
      </c>
      <c r="X195" s="92" t="e">
        <f ca="true">+IF(AND(ISNUMBER(OFFSET('Sanitation Data'!$D$10,0,10*ROW('Sanitation Data'!D189))),'Data Summary'!CM195="Yes"),OFFSET('Sanitation Data'!$D$10,0,10*ROW('Sanitation Data'!D189)),NA())</f>
        <v>#N/A</v>
      </c>
      <c r="Y195" s="92" t="e">
        <f ca="true">+IF(AND(ISNUMBER(OFFSET('Sanitation Data'!$D$11,0,10*ROW('Sanitation Data'!D189))),'Data Summary'!CN195="Yes"),OFFSET('Sanitation Data'!$D$11,0,10*ROW('Sanitation Data'!D189)),NA())</f>
        <v>#N/A</v>
      </c>
      <c r="Z195" s="92" t="e">
        <f ca="true">+IF(AND(ISNUMBER(OFFSET('Sanitation Data'!$D$12,0,10*ROW('Sanitation Data'!D189))),'Data Summary'!CO195="Yes"),OFFSET('Sanitation Data'!$D$12,0,10*ROW('Sanitation Data'!D189)),NA())</f>
        <v>#N/A</v>
      </c>
      <c r="AA195" s="92" t="e">
        <f ca="true">+IF(AND(ISNUMBER(OFFSET('Sanitation Data'!$E$4,0,10*ROW('Sanitation Data'!E189))),'Data Summary'!CP195="Yes"),100-OFFSET('Sanitation Data'!$E$4,0,10*ROW('Sanitation Data'!E189)),NA())</f>
        <v>#N/A</v>
      </c>
      <c r="AB195" s="92" t="e">
        <f ca="true">+IF(AND(ISNUMBER(OFFSET('Sanitation Data'!$E$6,0,10*ROW('Sanitation Data'!E189))),'Data Summary'!CQ195="Yes"),OFFSET('Sanitation Data'!$E$6,0,10*ROW('Sanitation Data'!E189)),NA())</f>
        <v>#N/A</v>
      </c>
      <c r="AC195" s="92" t="e">
        <f ca="true">+IF(AND(ISNUMBER(OFFSET('Sanitation Data'!$E$10,0,10*ROW('Sanitation Data'!E189))),'Data Summary'!CR195="Yes"),OFFSET('Sanitation Data'!$E$10,0,10*ROW('Sanitation Data'!E189)),NA())</f>
        <v>#N/A</v>
      </c>
      <c r="AD195" s="92" t="e">
        <f ca="true">+IF(AND(ISNUMBER(OFFSET('Sanitation Data'!$E$11,0,10*ROW('Sanitation Data'!E189))),'Data Summary'!CS195="Yes"),OFFSET('Sanitation Data'!$E$11,0,10*ROW('Sanitation Data'!E189)),NA())</f>
        <v>#N/A</v>
      </c>
      <c r="AE195" s="92" t="e">
        <f ca="true">+IF(AND(ISNUMBER(OFFSET('Sanitation Data'!$E$12,0,10*ROW('Sanitation Data'!E189))),'Data Summary'!CT195="Yes"),OFFSET('Sanitation Data'!$E$12,0,10*ROW('Sanitation Data'!E189)),NA())</f>
        <v>#N/A</v>
      </c>
      <c r="AF195" s="92" t="e">
        <f ca="true">+IF(AND(ISNUMBER(OFFSET('Sanitation Data'!$F$4,0,10*ROW('Sanitation Data'!F189))),'Data Summary'!CU195="Yes"),100-OFFSET('Sanitation Data'!$F$4,0,10*ROW('Sanitation Data'!F189)),NA())</f>
        <v>#N/A</v>
      </c>
      <c r="AG195" s="92" t="e">
        <f ca="true">+IF(AND(ISNUMBER(OFFSET('Sanitation Data'!$F$6,0,10*ROW('Sanitation Data'!F189))),'Data Summary'!CV195="Yes"),OFFSET('Sanitation Data'!$F$6,0,10*ROW('Sanitation Data'!F189)),NA())</f>
        <v>#N/A</v>
      </c>
      <c r="AH195" s="92" t="e">
        <f ca="true">+IF(AND(ISNUMBER(OFFSET('Sanitation Data'!$F$10,0,10*ROW('Sanitation Data'!F189))),'Data Summary'!CW195="Yes"),OFFSET('Sanitation Data'!$F$10,0,10*ROW('Sanitation Data'!F189)),NA())</f>
        <v>#N/A</v>
      </c>
      <c r="AI195" s="92" t="e">
        <f ca="true">+IF(AND(ISNUMBER(OFFSET('Sanitation Data'!$F$11,0,10*ROW('Sanitation Data'!F189))),'Data Summary'!CX195="Yes"),OFFSET('Sanitation Data'!$F$11,0,10*ROW('Sanitation Data'!F189)),NA())</f>
        <v>#N/A</v>
      </c>
      <c r="AJ195" s="92" t="e">
        <f ca="true">+IF(AND(ISNUMBER(OFFSET('Sanitation Data'!$F$12,0,10*ROW('Sanitation Data'!F189))),'Data Summary'!CY195="Yes"),OFFSET('Sanitation Data'!$F$12,0,10*ROW('Sanitation Data'!F189)),NA())</f>
        <v>#N/A</v>
      </c>
      <c r="AK195" s="92" t="e">
        <f ca="true">+IF(AND(ISNUMBER(OFFSET('Sanitation Data'!$G$4,0,10*ROW('Sanitation Data'!G189))),'Data Summary'!CZ195="Yes"),100-OFFSET('Sanitation Data'!$G$4,0,10*ROW('Sanitation Data'!G189)),NA())</f>
        <v>#N/A</v>
      </c>
      <c r="AL195" s="92" t="e">
        <f ca="true">+IF(AND(ISNUMBER(OFFSET('Sanitation Data'!$G$6,0,10*ROW('Sanitation Data'!G189))),'Data Summary'!DA195="Yes"),OFFSET('Sanitation Data'!$G$6,0,10*ROW('Sanitation Data'!G189)),NA())</f>
        <v>#N/A</v>
      </c>
      <c r="AM195" s="92" t="e">
        <f ca="true">+IF(AND(ISNUMBER(OFFSET('Sanitation Data'!$G$10,0,10*ROW('Sanitation Data'!G189))),'Data Summary'!DB195="Yes"),OFFSET('Sanitation Data'!$G$10,0,10*ROW('Sanitation Data'!G189)),NA())</f>
        <v>#N/A</v>
      </c>
      <c r="AN195" s="92" t="e">
        <f ca="true">+IF(AND(ISNUMBER(OFFSET('Sanitation Data'!$G$11,0,10*ROW('Sanitation Data'!G189))),'Data Summary'!DC195="Yes"),OFFSET('Sanitation Data'!$G$11,0,10*ROW('Sanitation Data'!G189)),NA())</f>
        <v>#N/A</v>
      </c>
      <c r="AO195" s="92" t="e">
        <f ca="true">+IF(AND(ISNUMBER(OFFSET('Sanitation Data'!$G$12,0,10*ROW('Sanitation Data'!G189))),'Data Summary'!DD195="Yes"),OFFSET('Sanitation Data'!$G$12,0,10*ROW('Sanitation Data'!G189)),NA())</f>
        <v>#N/A</v>
      </c>
      <c r="AP195" s="92" t="e">
        <f ca="true">+IF(AND(ISNUMBER(OFFSET('Sanitation Data'!$H$4,0,10*ROW('Sanitation Data'!H189))),'Data Summary'!DE195="Yes"),100-OFFSET('Sanitation Data'!$H$4,0,10*ROW('Sanitation Data'!H189)),NA())</f>
        <v>#N/A</v>
      </c>
      <c r="AQ195" s="92" t="e">
        <f ca="true">+IF(AND(ISNUMBER(OFFSET('Sanitation Data'!$H$6,0,10*ROW('Sanitation Data'!H189))),'Data Summary'!DF195="Yes"),OFFSET('Sanitation Data'!$H$6,0,10*ROW('Sanitation Data'!H189)),NA())</f>
        <v>#N/A</v>
      </c>
      <c r="AR195" s="92" t="e">
        <f ca="true">+IF(AND(ISNUMBER(OFFSET('Sanitation Data'!$H$10,0,10*ROW('Sanitation Data'!H189))),'Data Summary'!DG195="Yes"),OFFSET('Sanitation Data'!$H$10,0,10*ROW('Sanitation Data'!H189)),NA())</f>
        <v>#N/A</v>
      </c>
      <c r="AS195" s="92" t="e">
        <f ca="true">+IF(AND(ISNUMBER(OFFSET('Sanitation Data'!$H$11,0,10*ROW('Sanitation Data'!H189))),'Data Summary'!DH195="Yes"),OFFSET('Sanitation Data'!$H$11,0,10*ROW('Sanitation Data'!H189)),NA())</f>
        <v>#N/A</v>
      </c>
      <c r="AT195" s="92" t="e">
        <f ca="true">+IF(AND(ISNUMBER(OFFSET('Sanitation Data'!$H$12,0,10*ROW('Sanitation Data'!H189))),'Data Summary'!DI195="Yes"),OFFSET('Sanitation Data'!$H$12,0,10*ROW('Sanitation Data'!H189)),NA())</f>
        <v>#N/A</v>
      </c>
      <c r="AU195" s="92" t="e">
        <f ca="true">+IF(AND(ISNUMBER(OFFSET('Sanitation Data'!$I$4,0,10*ROW('Sanitation Data'!I189))),'Data Summary'!DJ195="Yes"),100-OFFSET('Sanitation Data'!$I$4,0,10*ROW('Sanitation Data'!I189)),NA())</f>
        <v>#N/A</v>
      </c>
      <c r="AV195" s="92" t="e">
        <f ca="true">+IF(AND(ISNUMBER(OFFSET('Sanitation Data'!$I$6,0,10*ROW('Sanitation Data'!I189))),'Data Summary'!DK195="Yes"),OFFSET('Sanitation Data'!$I$6,0,10*ROW('Sanitation Data'!I189)),NA())</f>
        <v>#N/A</v>
      </c>
      <c r="AW195" s="92" t="e">
        <f ca="true">+IF(AND(ISNUMBER(OFFSET('Sanitation Data'!$I$10,0,10*ROW('Sanitation Data'!I189))),'Data Summary'!DL195="Yes"),OFFSET('Sanitation Data'!$I$10,0,10*ROW('Sanitation Data'!I189)),NA())</f>
        <v>#N/A</v>
      </c>
      <c r="AX195" s="92" t="e">
        <f ca="true">+IF(AND(ISNUMBER(OFFSET('Sanitation Data'!$I$11,0,10*ROW('Sanitation Data'!I189))),'Data Summary'!DM195="Yes"),OFFSET('Sanitation Data'!$I$11,0,10*ROW('Sanitation Data'!I189)),NA())</f>
        <v>#N/A</v>
      </c>
      <c r="AY195" s="92" t="e">
        <f ca="true">+IF(AND(ISNUMBER(OFFSET('Sanitation Data'!$I$12,0,10*ROW('Sanitation Data'!I189))),'Data Summary'!DN195="Yes"),OFFSET('Sanitation Data'!$I$12,0,10*ROW('Sanitation Data'!I189)),NA())</f>
        <v>#N/A</v>
      </c>
      <c r="AZ195" s="93" t="e">
        <f ca="true">+IF(AND(ISNUMBER(OFFSET('Hygiene Data'!$D$5,0,10*ROW('Hygiene Data'!D189))),'Data Summary'!DO195="Yes"),OFFSET('Hygiene Data'!$D$5,0,10*ROW('Hygiene Data'!D189)),NA())</f>
        <v>#N/A</v>
      </c>
      <c r="BA195" s="93" t="e">
        <f ca="true">+IF(AND(ISNUMBER(OFFSET('Hygiene Data'!$D$7,0,10*ROW('Hygiene Data'!D189))),'Data Summary'!DP195="Yes"),OFFSET('Hygiene Data'!$D$7,0,10*ROW('Hygiene Data'!D189)),NA())</f>
        <v>#N/A</v>
      </c>
      <c r="BB195" s="93" t="e">
        <f ca="true">+IF(AND(ISNUMBER(OFFSET('Hygiene Data'!$D$9,0,10*ROW('Hygiene Data'!D189))),'Data Summary'!DQ195="Yes"),OFFSET('Hygiene Data'!$D$9,0,10*ROW('Hygiene Data'!D189)),NA())</f>
        <v>#N/A</v>
      </c>
      <c r="BC195" s="93" t="e">
        <f ca="true">+IF(AND(ISNUMBER(OFFSET('Hygiene Data'!$E$5,0,10*ROW('Hygiene Data'!E189))),'Data Summary'!DR195="Yes"),OFFSET('Hygiene Data'!$E$5,0,10*ROW('Hygiene Data'!E189)),NA())</f>
        <v>#N/A</v>
      </c>
      <c r="BD195" s="93" t="e">
        <f ca="true">+IF(AND(ISNUMBER(OFFSET('Hygiene Data'!$E$7,0,10*ROW('Hygiene Data'!E189))),'Data Summary'!DS195="Yes"),OFFSET('Hygiene Data'!$E$7,0,10*ROW('Hygiene Data'!E189)),NA())</f>
        <v>#N/A</v>
      </c>
      <c r="BE195" s="93" t="e">
        <f ca="true">+IF(AND(ISNUMBER(OFFSET('Hygiene Data'!$E$9,0,10*ROW('Hygiene Data'!E189))),'Data Summary'!DT195="Yes"),OFFSET('Hygiene Data'!$E$9,0,10*ROW('Hygiene Data'!E189)),NA())</f>
        <v>#N/A</v>
      </c>
      <c r="BF195" s="93" t="e">
        <f ca="true">+IF(AND(ISNUMBER(OFFSET('Hygiene Data'!$F$5,0,10*ROW('Hygiene Data'!F189))),'Data Summary'!DU195="Yes"),OFFSET('Hygiene Data'!$F$5,0,10*ROW('Hygiene Data'!F189)),NA())</f>
        <v>#N/A</v>
      </c>
      <c r="BG195" s="93" t="e">
        <f ca="true">+IF(AND(ISNUMBER(OFFSET('Hygiene Data'!$F$7,0,10*ROW('Hygiene Data'!F189))),'Data Summary'!DV195="Yes"),OFFSET('Hygiene Data'!$F$7,0,10*ROW('Hygiene Data'!F189)),NA())</f>
        <v>#N/A</v>
      </c>
      <c r="BH195" s="93" t="e">
        <f ca="true">+IF(AND(ISNUMBER(OFFSET('Hygiene Data'!$F$9,0,10*ROW('Hygiene Data'!F189))),'Data Summary'!DW195="Yes"),OFFSET('Hygiene Data'!$F$9,0,10*ROW('Hygiene Data'!F189)),NA())</f>
        <v>#N/A</v>
      </c>
      <c r="BI195" s="93" t="e">
        <f ca="true">+IF(AND(ISNUMBER(OFFSET('Hygiene Data'!$G$5,0,10*ROW('Hygiene Data'!G189))),'Data Summary'!DX195="Yes"),OFFSET('Hygiene Data'!$G$5,0,10*ROW('Hygiene Data'!G189)),NA())</f>
        <v>#N/A</v>
      </c>
      <c r="BJ195" s="93" t="e">
        <f ca="true">+IF(AND(ISNUMBER(OFFSET('Hygiene Data'!$G$7,0,10*ROW('Hygiene Data'!G189))),'Data Summary'!DY195="Yes"),OFFSET('Hygiene Data'!$G$7,0,10*ROW('Hygiene Data'!G189)),NA())</f>
        <v>#N/A</v>
      </c>
      <c r="BK195" s="93" t="e">
        <f ca="true">+IF(AND(ISNUMBER(OFFSET('Hygiene Data'!$G$9,0,10*ROW('Hygiene Data'!G189))),'Data Summary'!DZ195="Yes"),OFFSET('Hygiene Data'!$G$9,0,10*ROW('Hygiene Data'!G189)),NA())</f>
        <v>#N/A</v>
      </c>
      <c r="BL195" s="93" t="e">
        <f ca="true">+IF(AND(ISNUMBER(OFFSET('Hygiene Data'!$H$5,0,10*ROW('Hygiene Data'!H189))),'Data Summary'!EA195="Yes"),OFFSET('Hygiene Data'!$H$5,0,10*ROW('Hygiene Data'!H189)),NA())</f>
        <v>#N/A</v>
      </c>
      <c r="BM195" s="93" t="e">
        <f ca="true">+IF(AND(ISNUMBER(OFFSET('Hygiene Data'!$H$7,0,10*ROW('Hygiene Data'!H189))),'Data Summary'!EB195="Yes"),OFFSET('Hygiene Data'!$H$7,0,10*ROW('Hygiene Data'!H189)),NA())</f>
        <v>#N/A</v>
      </c>
      <c r="BN195" s="93" t="e">
        <f ca="true">+IF(AND(ISNUMBER(OFFSET('Hygiene Data'!$H$9,0,10*ROW('Hygiene Data'!H189))),'Data Summary'!EC195="Yes"),OFFSET('Hygiene Data'!$H$9,0,10*ROW('Hygiene Data'!H189)),NA())</f>
        <v>#N/A</v>
      </c>
      <c r="BO195" s="93" t="e">
        <f ca="true">+IF(AND(ISNUMBER(OFFSET('Hygiene Data'!$I$5,0,10*ROW('Hygiene Data'!I189))),'Data Summary'!ED195="Yes"),OFFSET('Hygiene Data'!$I$5,0,10*ROW('Hygiene Data'!I189)),NA())</f>
        <v>#N/A</v>
      </c>
      <c r="BP195" s="93" t="e">
        <f ca="true">+IF(AND(ISNUMBER(OFFSET('Hygiene Data'!$I$7,0,10*ROW('Hygiene Data'!I189))),'Data Summary'!EE195="Yes"),OFFSET('Hygiene Data'!$I$7,0,10*ROW('Hygiene Data'!I189)),NA())</f>
        <v>#N/A</v>
      </c>
      <c r="BQ195" s="93" t="e">
        <f ca="true">+IF(AND(ISNUMBER(OFFSET('Hygiene Data'!$I$9,0,10*ROW('Hygiene Data'!I189))),'Data Summary'!EF195="Yes"),OFFSET('Hygiene Data'!$I$9,0,10*ROW('Hygiene Data'!I189)),NA())</f>
        <v>#N/A</v>
      </c>
    </row>
    <row xmlns:x14ac="http://schemas.microsoft.com/office/spreadsheetml/2009/9/ac" r="196" x14ac:dyDescent="0.2">
      <c r="A196" s="325" t="e">
        <f ca="true">+RIGHT('Data Summary'!A196,LEN('Data Summary'!A196)-9)</f>
        <v>#VALUE!</v>
      </c>
      <c r="B196" s="35" t="str">
        <f ca="true">+IF(ISTEXT('Data Summary'!B196),'Data Summary'!B196,"")</f>
        <v/>
      </c>
      <c r="C196" s="324" t="e">
        <f ca="true">+VALUE('Data Summary'!C196)</f>
        <v>#VALUE!</v>
      </c>
      <c r="D196" s="91" t="e">
        <f ca="true">+IF(AND(ISNUMBER(OFFSET('Water Data'!$D$4,0,10*ROW('Water Data'!D190))),'Data Summary'!BS196="Yes"),100-OFFSET('Water Data'!$D$4,0,10*ROW('Water Data'!D190)),NA())</f>
        <v>#N/A</v>
      </c>
      <c r="E196" s="91" t="e">
        <f ca="true">+IF(AND(ISNUMBER(OFFSET('Water Data'!$D$6,0,10*ROW('Water Data'!D190))),'Data Summary'!BT196="Yes"),OFFSET('Water Data'!$D$6,0,10*ROW('Water Data'!D190)),NA())</f>
        <v>#N/A</v>
      </c>
      <c r="F196" s="91" t="e">
        <f ca="true">+IF(AND(ISNUMBER(OFFSET('Water Data'!$D$9,0,10*ROW('Water Data'!D190))),'Data Summary'!BU196="Yes"),OFFSET('Water Data'!$D$9,0,10*ROW('Water Data'!D190)),NA())</f>
        <v>#N/A</v>
      </c>
      <c r="G196" s="91" t="e">
        <f ca="true">+IF(AND(ISNUMBER(OFFSET('Water Data'!$E$4,0,10*ROW('Water Data'!E190))),'Data Summary'!BV196="Yes"),100-OFFSET('Water Data'!$E$4,0,10*ROW('Water Data'!E190)),NA())</f>
        <v>#N/A</v>
      </c>
      <c r="H196" s="91" t="e">
        <f ca="true">+IF(AND(ISNUMBER(OFFSET('Water Data'!$E$6,0,10*ROW('Water Data'!E190))),'Data Summary'!BW196="Yes"),OFFSET('Water Data'!$E$6,0,10*ROW('Water Data'!E190)),NA())</f>
        <v>#N/A</v>
      </c>
      <c r="I196" s="91" t="e">
        <f ca="true">+IF(AND(ISNUMBER(OFFSET('Water Data'!$E$9,0,10*ROW('Water Data'!E190))),'Data Summary'!BX196="Yes"),OFFSET('Water Data'!$E$9,0,10*ROW('Water Data'!E190)),NA())</f>
        <v>#N/A</v>
      </c>
      <c r="J196" s="91" t="e">
        <f ca="true">+IF(AND(ISNUMBER(OFFSET('Water Data'!$F$4,0,10*ROW('Water Data'!F190))),'Data Summary'!BY196="Yes"),100-OFFSET('Water Data'!$F$4,0,10*ROW('Water Data'!F190)),NA())</f>
        <v>#N/A</v>
      </c>
      <c r="K196" s="91" t="e">
        <f ca="true">+IF(AND(ISNUMBER(OFFSET('Water Data'!$F$6,0,10*ROW('Water Data'!F190))),'Data Summary'!BZ196="Yes"),OFFSET('Water Data'!$F$6,0,10*ROW('Water Data'!F190)),NA())</f>
        <v>#N/A</v>
      </c>
      <c r="L196" s="91" t="e">
        <f ca="true">+IF(AND(ISNUMBER(OFFSET('Water Data'!$F$9,0,10*ROW('Water Data'!F190))),'Data Summary'!CA196="Yes"),OFFSET('Water Data'!$F$9,0,10*ROW('Water Data'!F190)),NA())</f>
        <v>#N/A</v>
      </c>
      <c r="M196" s="91" t="e">
        <f ca="true">+IF(AND(ISNUMBER(OFFSET('Water Data'!$G$4,0,10*ROW('Water Data'!G190))),'Data Summary'!CB196="Yes"),100-OFFSET('Water Data'!$G$4,0,10*ROW('Water Data'!G190)),NA())</f>
        <v>#N/A</v>
      </c>
      <c r="N196" s="91" t="e">
        <f ca="true">+IF(AND(ISNUMBER(OFFSET('Water Data'!$G$6,0,10*ROW('Water Data'!G190))),'Data Summary'!CC196="Yes"),OFFSET('Water Data'!$G$6,0,10*ROW('Water Data'!G190)),NA())</f>
        <v>#N/A</v>
      </c>
      <c r="O196" s="91" t="e">
        <f ca="true">+IF(AND(ISNUMBER(OFFSET('Water Data'!$G$9,0,10*ROW('Water Data'!G190))),'Data Summary'!CD196="Yes"),OFFSET('Water Data'!$G$9,0,10*ROW('Water Data'!G190)),NA())</f>
        <v>#N/A</v>
      </c>
      <c r="P196" s="91" t="e">
        <f ca="true">+IF(AND(ISNUMBER(OFFSET('Water Data'!$H$4,0,10*ROW('Water Data'!H190))),'Data Summary'!CE196="Yes"),100-OFFSET('Water Data'!$H$4,0,10*ROW('Water Data'!H190)),NA())</f>
        <v>#N/A</v>
      </c>
      <c r="Q196" s="91" t="e">
        <f ca="true">+IF(AND(ISNUMBER(OFFSET('Water Data'!$H$6,0,10*ROW('Water Data'!H190))),'Data Summary'!CF196="Yes"),OFFSET('Water Data'!$H$6,0,10*ROW('Water Data'!H190)),NA())</f>
        <v>#N/A</v>
      </c>
      <c r="R196" s="91" t="e">
        <f ca="true">+IF(AND(ISNUMBER(OFFSET('Water Data'!$H$9,0,10*ROW('Water Data'!H190))),'Data Summary'!CG196="Yes"),OFFSET('Water Data'!$H$9,0,10*ROW('Water Data'!H190)),NA())</f>
        <v>#N/A</v>
      </c>
      <c r="S196" s="91" t="e">
        <f ca="true">+IF(AND(ISNUMBER(OFFSET('Water Data'!$I$4,0,10*ROW('Water Data'!I190))),'Data Summary'!CH196="Yes"),100-OFFSET('Water Data'!$I$4,0,10*ROW('Water Data'!I190)),NA())</f>
        <v>#N/A</v>
      </c>
      <c r="T196" s="91" t="e">
        <f ca="true">+IF(AND(ISNUMBER(OFFSET('Water Data'!$I$6,0,10*ROW('Water Data'!I190))),'Data Summary'!CI196="Yes"),OFFSET('Water Data'!$I$6,0,10*ROW('Water Data'!I190)),NA())</f>
        <v>#N/A</v>
      </c>
      <c r="U196" s="91" t="e">
        <f ca="true">+IF(AND(ISNUMBER(OFFSET('Water Data'!$I$9,0,10*ROW('Water Data'!I190))),'Data Summary'!CJ196="Yes"),OFFSET('Water Data'!$I$9,0,10*ROW('Water Data'!I190)),NA())</f>
        <v>#N/A</v>
      </c>
      <c r="V196" s="92" t="e">
        <f ca="true">+IF(AND(ISNUMBER(OFFSET('Sanitation Data'!$D$4,0,10*ROW('Sanitation Data'!D190))),'Data Summary'!CK196="Yes"),100-OFFSET('Sanitation Data'!$D$4,0,10*ROW('Sanitation Data'!D190)),NA())</f>
        <v>#N/A</v>
      </c>
      <c r="W196" s="92" t="e">
        <f ca="true">+IF(AND(ISNUMBER(OFFSET('Sanitation Data'!$D$6,0,10*ROW('Sanitation Data'!D190))),'Data Summary'!CL196="Yes"),OFFSET('Sanitation Data'!$D$6,0,10*ROW('Sanitation Data'!D190)),NA())</f>
        <v>#N/A</v>
      </c>
      <c r="X196" s="92" t="e">
        <f ca="true">+IF(AND(ISNUMBER(OFFSET('Sanitation Data'!$D$10,0,10*ROW('Sanitation Data'!D190))),'Data Summary'!CM196="Yes"),OFFSET('Sanitation Data'!$D$10,0,10*ROW('Sanitation Data'!D190)),NA())</f>
        <v>#N/A</v>
      </c>
      <c r="Y196" s="92" t="e">
        <f ca="true">+IF(AND(ISNUMBER(OFFSET('Sanitation Data'!$D$11,0,10*ROW('Sanitation Data'!D190))),'Data Summary'!CN196="Yes"),OFFSET('Sanitation Data'!$D$11,0,10*ROW('Sanitation Data'!D190)),NA())</f>
        <v>#N/A</v>
      </c>
      <c r="Z196" s="92" t="e">
        <f ca="true">+IF(AND(ISNUMBER(OFFSET('Sanitation Data'!$D$12,0,10*ROW('Sanitation Data'!D190))),'Data Summary'!CO196="Yes"),OFFSET('Sanitation Data'!$D$12,0,10*ROW('Sanitation Data'!D190)),NA())</f>
        <v>#N/A</v>
      </c>
      <c r="AA196" s="92" t="e">
        <f ca="true">+IF(AND(ISNUMBER(OFFSET('Sanitation Data'!$E$4,0,10*ROW('Sanitation Data'!E190))),'Data Summary'!CP196="Yes"),100-OFFSET('Sanitation Data'!$E$4,0,10*ROW('Sanitation Data'!E190)),NA())</f>
        <v>#N/A</v>
      </c>
      <c r="AB196" s="92" t="e">
        <f ca="true">+IF(AND(ISNUMBER(OFFSET('Sanitation Data'!$E$6,0,10*ROW('Sanitation Data'!E190))),'Data Summary'!CQ196="Yes"),OFFSET('Sanitation Data'!$E$6,0,10*ROW('Sanitation Data'!E190)),NA())</f>
        <v>#N/A</v>
      </c>
      <c r="AC196" s="92" t="e">
        <f ca="true">+IF(AND(ISNUMBER(OFFSET('Sanitation Data'!$E$10,0,10*ROW('Sanitation Data'!E190))),'Data Summary'!CR196="Yes"),OFFSET('Sanitation Data'!$E$10,0,10*ROW('Sanitation Data'!E190)),NA())</f>
        <v>#N/A</v>
      </c>
      <c r="AD196" s="92" t="e">
        <f ca="true">+IF(AND(ISNUMBER(OFFSET('Sanitation Data'!$E$11,0,10*ROW('Sanitation Data'!E190))),'Data Summary'!CS196="Yes"),OFFSET('Sanitation Data'!$E$11,0,10*ROW('Sanitation Data'!E190)),NA())</f>
        <v>#N/A</v>
      </c>
      <c r="AE196" s="92" t="e">
        <f ca="true">+IF(AND(ISNUMBER(OFFSET('Sanitation Data'!$E$12,0,10*ROW('Sanitation Data'!E190))),'Data Summary'!CT196="Yes"),OFFSET('Sanitation Data'!$E$12,0,10*ROW('Sanitation Data'!E190)),NA())</f>
        <v>#N/A</v>
      </c>
      <c r="AF196" s="92" t="e">
        <f ca="true">+IF(AND(ISNUMBER(OFFSET('Sanitation Data'!$F$4,0,10*ROW('Sanitation Data'!F190))),'Data Summary'!CU196="Yes"),100-OFFSET('Sanitation Data'!$F$4,0,10*ROW('Sanitation Data'!F190)),NA())</f>
        <v>#N/A</v>
      </c>
      <c r="AG196" s="92" t="e">
        <f ca="true">+IF(AND(ISNUMBER(OFFSET('Sanitation Data'!$F$6,0,10*ROW('Sanitation Data'!F190))),'Data Summary'!CV196="Yes"),OFFSET('Sanitation Data'!$F$6,0,10*ROW('Sanitation Data'!F190)),NA())</f>
        <v>#N/A</v>
      </c>
      <c r="AH196" s="92" t="e">
        <f ca="true">+IF(AND(ISNUMBER(OFFSET('Sanitation Data'!$F$10,0,10*ROW('Sanitation Data'!F190))),'Data Summary'!CW196="Yes"),OFFSET('Sanitation Data'!$F$10,0,10*ROW('Sanitation Data'!F190)),NA())</f>
        <v>#N/A</v>
      </c>
      <c r="AI196" s="92" t="e">
        <f ca="true">+IF(AND(ISNUMBER(OFFSET('Sanitation Data'!$F$11,0,10*ROW('Sanitation Data'!F190))),'Data Summary'!CX196="Yes"),OFFSET('Sanitation Data'!$F$11,0,10*ROW('Sanitation Data'!F190)),NA())</f>
        <v>#N/A</v>
      </c>
      <c r="AJ196" s="92" t="e">
        <f ca="true">+IF(AND(ISNUMBER(OFFSET('Sanitation Data'!$F$12,0,10*ROW('Sanitation Data'!F190))),'Data Summary'!CY196="Yes"),OFFSET('Sanitation Data'!$F$12,0,10*ROW('Sanitation Data'!F190)),NA())</f>
        <v>#N/A</v>
      </c>
      <c r="AK196" s="92" t="e">
        <f ca="true">+IF(AND(ISNUMBER(OFFSET('Sanitation Data'!$G$4,0,10*ROW('Sanitation Data'!G190))),'Data Summary'!CZ196="Yes"),100-OFFSET('Sanitation Data'!$G$4,0,10*ROW('Sanitation Data'!G190)),NA())</f>
        <v>#N/A</v>
      </c>
      <c r="AL196" s="92" t="e">
        <f ca="true">+IF(AND(ISNUMBER(OFFSET('Sanitation Data'!$G$6,0,10*ROW('Sanitation Data'!G190))),'Data Summary'!DA196="Yes"),OFFSET('Sanitation Data'!$G$6,0,10*ROW('Sanitation Data'!G190)),NA())</f>
        <v>#N/A</v>
      </c>
      <c r="AM196" s="92" t="e">
        <f ca="true">+IF(AND(ISNUMBER(OFFSET('Sanitation Data'!$G$10,0,10*ROW('Sanitation Data'!G190))),'Data Summary'!DB196="Yes"),OFFSET('Sanitation Data'!$G$10,0,10*ROW('Sanitation Data'!G190)),NA())</f>
        <v>#N/A</v>
      </c>
      <c r="AN196" s="92" t="e">
        <f ca="true">+IF(AND(ISNUMBER(OFFSET('Sanitation Data'!$G$11,0,10*ROW('Sanitation Data'!G190))),'Data Summary'!DC196="Yes"),OFFSET('Sanitation Data'!$G$11,0,10*ROW('Sanitation Data'!G190)),NA())</f>
        <v>#N/A</v>
      </c>
      <c r="AO196" s="92" t="e">
        <f ca="true">+IF(AND(ISNUMBER(OFFSET('Sanitation Data'!$G$12,0,10*ROW('Sanitation Data'!G190))),'Data Summary'!DD196="Yes"),OFFSET('Sanitation Data'!$G$12,0,10*ROW('Sanitation Data'!G190)),NA())</f>
        <v>#N/A</v>
      </c>
      <c r="AP196" s="92" t="e">
        <f ca="true">+IF(AND(ISNUMBER(OFFSET('Sanitation Data'!$H$4,0,10*ROW('Sanitation Data'!H190))),'Data Summary'!DE196="Yes"),100-OFFSET('Sanitation Data'!$H$4,0,10*ROW('Sanitation Data'!H190)),NA())</f>
        <v>#N/A</v>
      </c>
      <c r="AQ196" s="92" t="e">
        <f ca="true">+IF(AND(ISNUMBER(OFFSET('Sanitation Data'!$H$6,0,10*ROW('Sanitation Data'!H190))),'Data Summary'!DF196="Yes"),OFFSET('Sanitation Data'!$H$6,0,10*ROW('Sanitation Data'!H190)),NA())</f>
        <v>#N/A</v>
      </c>
      <c r="AR196" s="92" t="e">
        <f ca="true">+IF(AND(ISNUMBER(OFFSET('Sanitation Data'!$H$10,0,10*ROW('Sanitation Data'!H190))),'Data Summary'!DG196="Yes"),OFFSET('Sanitation Data'!$H$10,0,10*ROW('Sanitation Data'!H190)),NA())</f>
        <v>#N/A</v>
      </c>
      <c r="AS196" s="92" t="e">
        <f ca="true">+IF(AND(ISNUMBER(OFFSET('Sanitation Data'!$H$11,0,10*ROW('Sanitation Data'!H190))),'Data Summary'!DH196="Yes"),OFFSET('Sanitation Data'!$H$11,0,10*ROW('Sanitation Data'!H190)),NA())</f>
        <v>#N/A</v>
      </c>
      <c r="AT196" s="92" t="e">
        <f ca="true">+IF(AND(ISNUMBER(OFFSET('Sanitation Data'!$H$12,0,10*ROW('Sanitation Data'!H190))),'Data Summary'!DI196="Yes"),OFFSET('Sanitation Data'!$H$12,0,10*ROW('Sanitation Data'!H190)),NA())</f>
        <v>#N/A</v>
      </c>
      <c r="AU196" s="92" t="e">
        <f ca="true">+IF(AND(ISNUMBER(OFFSET('Sanitation Data'!$I$4,0,10*ROW('Sanitation Data'!I190))),'Data Summary'!DJ196="Yes"),100-OFFSET('Sanitation Data'!$I$4,0,10*ROW('Sanitation Data'!I190)),NA())</f>
        <v>#N/A</v>
      </c>
      <c r="AV196" s="92" t="e">
        <f ca="true">+IF(AND(ISNUMBER(OFFSET('Sanitation Data'!$I$6,0,10*ROW('Sanitation Data'!I190))),'Data Summary'!DK196="Yes"),OFFSET('Sanitation Data'!$I$6,0,10*ROW('Sanitation Data'!I190)),NA())</f>
        <v>#N/A</v>
      </c>
      <c r="AW196" s="92" t="e">
        <f ca="true">+IF(AND(ISNUMBER(OFFSET('Sanitation Data'!$I$10,0,10*ROW('Sanitation Data'!I190))),'Data Summary'!DL196="Yes"),OFFSET('Sanitation Data'!$I$10,0,10*ROW('Sanitation Data'!I190)),NA())</f>
        <v>#N/A</v>
      </c>
      <c r="AX196" s="92" t="e">
        <f ca="true">+IF(AND(ISNUMBER(OFFSET('Sanitation Data'!$I$11,0,10*ROW('Sanitation Data'!I190))),'Data Summary'!DM196="Yes"),OFFSET('Sanitation Data'!$I$11,0,10*ROW('Sanitation Data'!I190)),NA())</f>
        <v>#N/A</v>
      </c>
      <c r="AY196" s="92" t="e">
        <f ca="true">+IF(AND(ISNUMBER(OFFSET('Sanitation Data'!$I$12,0,10*ROW('Sanitation Data'!I190))),'Data Summary'!DN196="Yes"),OFFSET('Sanitation Data'!$I$12,0,10*ROW('Sanitation Data'!I190)),NA())</f>
        <v>#N/A</v>
      </c>
      <c r="AZ196" s="93" t="e">
        <f ca="true">+IF(AND(ISNUMBER(OFFSET('Hygiene Data'!$D$5,0,10*ROW('Hygiene Data'!D190))),'Data Summary'!DO196="Yes"),OFFSET('Hygiene Data'!$D$5,0,10*ROW('Hygiene Data'!D190)),NA())</f>
        <v>#N/A</v>
      </c>
      <c r="BA196" s="93" t="e">
        <f ca="true">+IF(AND(ISNUMBER(OFFSET('Hygiene Data'!$D$7,0,10*ROW('Hygiene Data'!D190))),'Data Summary'!DP196="Yes"),OFFSET('Hygiene Data'!$D$7,0,10*ROW('Hygiene Data'!D190)),NA())</f>
        <v>#N/A</v>
      </c>
      <c r="BB196" s="93" t="e">
        <f ca="true">+IF(AND(ISNUMBER(OFFSET('Hygiene Data'!$D$9,0,10*ROW('Hygiene Data'!D190))),'Data Summary'!DQ196="Yes"),OFFSET('Hygiene Data'!$D$9,0,10*ROW('Hygiene Data'!D190)),NA())</f>
        <v>#N/A</v>
      </c>
      <c r="BC196" s="93" t="e">
        <f ca="true">+IF(AND(ISNUMBER(OFFSET('Hygiene Data'!$E$5,0,10*ROW('Hygiene Data'!E190))),'Data Summary'!DR196="Yes"),OFFSET('Hygiene Data'!$E$5,0,10*ROW('Hygiene Data'!E190)),NA())</f>
        <v>#N/A</v>
      </c>
      <c r="BD196" s="93" t="e">
        <f ca="true">+IF(AND(ISNUMBER(OFFSET('Hygiene Data'!$E$7,0,10*ROW('Hygiene Data'!E190))),'Data Summary'!DS196="Yes"),OFFSET('Hygiene Data'!$E$7,0,10*ROW('Hygiene Data'!E190)),NA())</f>
        <v>#N/A</v>
      </c>
      <c r="BE196" s="93" t="e">
        <f ca="true">+IF(AND(ISNUMBER(OFFSET('Hygiene Data'!$E$9,0,10*ROW('Hygiene Data'!E190))),'Data Summary'!DT196="Yes"),OFFSET('Hygiene Data'!$E$9,0,10*ROW('Hygiene Data'!E190)),NA())</f>
        <v>#N/A</v>
      </c>
      <c r="BF196" s="93" t="e">
        <f ca="true">+IF(AND(ISNUMBER(OFFSET('Hygiene Data'!$F$5,0,10*ROW('Hygiene Data'!F190))),'Data Summary'!DU196="Yes"),OFFSET('Hygiene Data'!$F$5,0,10*ROW('Hygiene Data'!F190)),NA())</f>
        <v>#N/A</v>
      </c>
      <c r="BG196" s="93" t="e">
        <f ca="true">+IF(AND(ISNUMBER(OFFSET('Hygiene Data'!$F$7,0,10*ROW('Hygiene Data'!F190))),'Data Summary'!DV196="Yes"),OFFSET('Hygiene Data'!$F$7,0,10*ROW('Hygiene Data'!F190)),NA())</f>
        <v>#N/A</v>
      </c>
      <c r="BH196" s="93" t="e">
        <f ca="true">+IF(AND(ISNUMBER(OFFSET('Hygiene Data'!$F$9,0,10*ROW('Hygiene Data'!F190))),'Data Summary'!DW196="Yes"),OFFSET('Hygiene Data'!$F$9,0,10*ROW('Hygiene Data'!F190)),NA())</f>
        <v>#N/A</v>
      </c>
      <c r="BI196" s="93" t="e">
        <f ca="true">+IF(AND(ISNUMBER(OFFSET('Hygiene Data'!$G$5,0,10*ROW('Hygiene Data'!G190))),'Data Summary'!DX196="Yes"),OFFSET('Hygiene Data'!$G$5,0,10*ROW('Hygiene Data'!G190)),NA())</f>
        <v>#N/A</v>
      </c>
      <c r="BJ196" s="93" t="e">
        <f ca="true">+IF(AND(ISNUMBER(OFFSET('Hygiene Data'!$G$7,0,10*ROW('Hygiene Data'!G190))),'Data Summary'!DY196="Yes"),OFFSET('Hygiene Data'!$G$7,0,10*ROW('Hygiene Data'!G190)),NA())</f>
        <v>#N/A</v>
      </c>
      <c r="BK196" s="93" t="e">
        <f ca="true">+IF(AND(ISNUMBER(OFFSET('Hygiene Data'!$G$9,0,10*ROW('Hygiene Data'!G190))),'Data Summary'!DZ196="Yes"),OFFSET('Hygiene Data'!$G$9,0,10*ROW('Hygiene Data'!G190)),NA())</f>
        <v>#N/A</v>
      </c>
      <c r="BL196" s="93" t="e">
        <f ca="true">+IF(AND(ISNUMBER(OFFSET('Hygiene Data'!$H$5,0,10*ROW('Hygiene Data'!H190))),'Data Summary'!EA196="Yes"),OFFSET('Hygiene Data'!$H$5,0,10*ROW('Hygiene Data'!H190)),NA())</f>
        <v>#N/A</v>
      </c>
      <c r="BM196" s="93" t="e">
        <f ca="true">+IF(AND(ISNUMBER(OFFSET('Hygiene Data'!$H$7,0,10*ROW('Hygiene Data'!H190))),'Data Summary'!EB196="Yes"),OFFSET('Hygiene Data'!$H$7,0,10*ROW('Hygiene Data'!H190)),NA())</f>
        <v>#N/A</v>
      </c>
      <c r="BN196" s="93" t="e">
        <f ca="true">+IF(AND(ISNUMBER(OFFSET('Hygiene Data'!$H$9,0,10*ROW('Hygiene Data'!H190))),'Data Summary'!EC196="Yes"),OFFSET('Hygiene Data'!$H$9,0,10*ROW('Hygiene Data'!H190)),NA())</f>
        <v>#N/A</v>
      </c>
      <c r="BO196" s="93" t="e">
        <f ca="true">+IF(AND(ISNUMBER(OFFSET('Hygiene Data'!$I$5,0,10*ROW('Hygiene Data'!I190))),'Data Summary'!ED196="Yes"),OFFSET('Hygiene Data'!$I$5,0,10*ROW('Hygiene Data'!I190)),NA())</f>
        <v>#N/A</v>
      </c>
      <c r="BP196" s="93" t="e">
        <f ca="true">+IF(AND(ISNUMBER(OFFSET('Hygiene Data'!$I$7,0,10*ROW('Hygiene Data'!I190))),'Data Summary'!EE196="Yes"),OFFSET('Hygiene Data'!$I$7,0,10*ROW('Hygiene Data'!I190)),NA())</f>
        <v>#N/A</v>
      </c>
      <c r="BQ196" s="93" t="e">
        <f ca="true">+IF(AND(ISNUMBER(OFFSET('Hygiene Data'!$I$9,0,10*ROW('Hygiene Data'!I190))),'Data Summary'!EF196="Yes"),OFFSET('Hygiene Data'!$I$9,0,10*ROW('Hygiene Data'!I190)),NA())</f>
        <v>#N/A</v>
      </c>
    </row>
    <row xmlns:x14ac="http://schemas.microsoft.com/office/spreadsheetml/2009/9/ac" r="197" x14ac:dyDescent="0.2">
      <c r="A197" s="325" t="e">
        <f ca="true">+RIGHT('Data Summary'!A197,LEN('Data Summary'!A197)-9)</f>
        <v>#VALUE!</v>
      </c>
      <c r="B197" s="35" t="str">
        <f ca="true">+IF(ISTEXT('Data Summary'!B197),'Data Summary'!B197,"")</f>
        <v/>
      </c>
      <c r="C197" s="324" t="e">
        <f ca="true">+VALUE('Data Summary'!C197)</f>
        <v>#VALUE!</v>
      </c>
      <c r="D197" s="91" t="e">
        <f ca="true">+IF(AND(ISNUMBER(OFFSET('Water Data'!$D$4,0,10*ROW('Water Data'!D191))),'Data Summary'!BS197="Yes"),100-OFFSET('Water Data'!$D$4,0,10*ROW('Water Data'!D191)),NA())</f>
        <v>#N/A</v>
      </c>
      <c r="E197" s="91" t="e">
        <f ca="true">+IF(AND(ISNUMBER(OFFSET('Water Data'!$D$6,0,10*ROW('Water Data'!D191))),'Data Summary'!BT197="Yes"),OFFSET('Water Data'!$D$6,0,10*ROW('Water Data'!D191)),NA())</f>
        <v>#N/A</v>
      </c>
      <c r="F197" s="91" t="e">
        <f ca="true">+IF(AND(ISNUMBER(OFFSET('Water Data'!$D$9,0,10*ROW('Water Data'!D191))),'Data Summary'!BU197="Yes"),OFFSET('Water Data'!$D$9,0,10*ROW('Water Data'!D191)),NA())</f>
        <v>#N/A</v>
      </c>
      <c r="G197" s="91" t="e">
        <f ca="true">+IF(AND(ISNUMBER(OFFSET('Water Data'!$E$4,0,10*ROW('Water Data'!E191))),'Data Summary'!BV197="Yes"),100-OFFSET('Water Data'!$E$4,0,10*ROW('Water Data'!E191)),NA())</f>
        <v>#N/A</v>
      </c>
      <c r="H197" s="91" t="e">
        <f ca="true">+IF(AND(ISNUMBER(OFFSET('Water Data'!$E$6,0,10*ROW('Water Data'!E191))),'Data Summary'!BW197="Yes"),OFFSET('Water Data'!$E$6,0,10*ROW('Water Data'!E191)),NA())</f>
        <v>#N/A</v>
      </c>
      <c r="I197" s="91" t="e">
        <f ca="true">+IF(AND(ISNUMBER(OFFSET('Water Data'!$E$9,0,10*ROW('Water Data'!E191))),'Data Summary'!BX197="Yes"),OFFSET('Water Data'!$E$9,0,10*ROW('Water Data'!E191)),NA())</f>
        <v>#N/A</v>
      </c>
      <c r="J197" s="91" t="e">
        <f ca="true">+IF(AND(ISNUMBER(OFFSET('Water Data'!$F$4,0,10*ROW('Water Data'!F191))),'Data Summary'!BY197="Yes"),100-OFFSET('Water Data'!$F$4,0,10*ROW('Water Data'!F191)),NA())</f>
        <v>#N/A</v>
      </c>
      <c r="K197" s="91" t="e">
        <f ca="true">+IF(AND(ISNUMBER(OFFSET('Water Data'!$F$6,0,10*ROW('Water Data'!F191))),'Data Summary'!BZ197="Yes"),OFFSET('Water Data'!$F$6,0,10*ROW('Water Data'!F191)),NA())</f>
        <v>#N/A</v>
      </c>
      <c r="L197" s="91" t="e">
        <f ca="true">+IF(AND(ISNUMBER(OFFSET('Water Data'!$F$9,0,10*ROW('Water Data'!F191))),'Data Summary'!CA197="Yes"),OFFSET('Water Data'!$F$9,0,10*ROW('Water Data'!F191)),NA())</f>
        <v>#N/A</v>
      </c>
      <c r="M197" s="91" t="e">
        <f ca="true">+IF(AND(ISNUMBER(OFFSET('Water Data'!$G$4,0,10*ROW('Water Data'!G191))),'Data Summary'!CB197="Yes"),100-OFFSET('Water Data'!$G$4,0,10*ROW('Water Data'!G191)),NA())</f>
        <v>#N/A</v>
      </c>
      <c r="N197" s="91" t="e">
        <f ca="true">+IF(AND(ISNUMBER(OFFSET('Water Data'!$G$6,0,10*ROW('Water Data'!G191))),'Data Summary'!CC197="Yes"),OFFSET('Water Data'!$G$6,0,10*ROW('Water Data'!G191)),NA())</f>
        <v>#N/A</v>
      </c>
      <c r="O197" s="91" t="e">
        <f ca="true">+IF(AND(ISNUMBER(OFFSET('Water Data'!$G$9,0,10*ROW('Water Data'!G191))),'Data Summary'!CD197="Yes"),OFFSET('Water Data'!$G$9,0,10*ROW('Water Data'!G191)),NA())</f>
        <v>#N/A</v>
      </c>
      <c r="P197" s="91" t="e">
        <f ca="true">+IF(AND(ISNUMBER(OFFSET('Water Data'!$H$4,0,10*ROW('Water Data'!H191))),'Data Summary'!CE197="Yes"),100-OFFSET('Water Data'!$H$4,0,10*ROW('Water Data'!H191)),NA())</f>
        <v>#N/A</v>
      </c>
      <c r="Q197" s="91" t="e">
        <f ca="true">+IF(AND(ISNUMBER(OFFSET('Water Data'!$H$6,0,10*ROW('Water Data'!H191))),'Data Summary'!CF197="Yes"),OFFSET('Water Data'!$H$6,0,10*ROW('Water Data'!H191)),NA())</f>
        <v>#N/A</v>
      </c>
      <c r="R197" s="91" t="e">
        <f ca="true">+IF(AND(ISNUMBER(OFFSET('Water Data'!$H$9,0,10*ROW('Water Data'!H191))),'Data Summary'!CG197="Yes"),OFFSET('Water Data'!$H$9,0,10*ROW('Water Data'!H191)),NA())</f>
        <v>#N/A</v>
      </c>
      <c r="S197" s="91" t="e">
        <f ca="true">+IF(AND(ISNUMBER(OFFSET('Water Data'!$I$4,0,10*ROW('Water Data'!I191))),'Data Summary'!CH197="Yes"),100-OFFSET('Water Data'!$I$4,0,10*ROW('Water Data'!I191)),NA())</f>
        <v>#N/A</v>
      </c>
      <c r="T197" s="91" t="e">
        <f ca="true">+IF(AND(ISNUMBER(OFFSET('Water Data'!$I$6,0,10*ROW('Water Data'!I191))),'Data Summary'!CI197="Yes"),OFFSET('Water Data'!$I$6,0,10*ROW('Water Data'!I191)),NA())</f>
        <v>#N/A</v>
      </c>
      <c r="U197" s="91" t="e">
        <f ca="true">+IF(AND(ISNUMBER(OFFSET('Water Data'!$I$9,0,10*ROW('Water Data'!I191))),'Data Summary'!CJ197="Yes"),OFFSET('Water Data'!$I$9,0,10*ROW('Water Data'!I191)),NA())</f>
        <v>#N/A</v>
      </c>
      <c r="V197" s="92" t="e">
        <f ca="true">+IF(AND(ISNUMBER(OFFSET('Sanitation Data'!$D$4,0,10*ROW('Sanitation Data'!D191))),'Data Summary'!CK197="Yes"),100-OFFSET('Sanitation Data'!$D$4,0,10*ROW('Sanitation Data'!D191)),NA())</f>
        <v>#N/A</v>
      </c>
      <c r="W197" s="92" t="e">
        <f ca="true">+IF(AND(ISNUMBER(OFFSET('Sanitation Data'!$D$6,0,10*ROW('Sanitation Data'!D191))),'Data Summary'!CL197="Yes"),OFFSET('Sanitation Data'!$D$6,0,10*ROW('Sanitation Data'!D191)),NA())</f>
        <v>#N/A</v>
      </c>
      <c r="X197" s="92" t="e">
        <f ca="true">+IF(AND(ISNUMBER(OFFSET('Sanitation Data'!$D$10,0,10*ROW('Sanitation Data'!D191))),'Data Summary'!CM197="Yes"),OFFSET('Sanitation Data'!$D$10,0,10*ROW('Sanitation Data'!D191)),NA())</f>
        <v>#N/A</v>
      </c>
      <c r="Y197" s="92" t="e">
        <f ca="true">+IF(AND(ISNUMBER(OFFSET('Sanitation Data'!$D$11,0,10*ROW('Sanitation Data'!D191))),'Data Summary'!CN197="Yes"),OFFSET('Sanitation Data'!$D$11,0,10*ROW('Sanitation Data'!D191)),NA())</f>
        <v>#N/A</v>
      </c>
      <c r="Z197" s="92" t="e">
        <f ca="true">+IF(AND(ISNUMBER(OFFSET('Sanitation Data'!$D$12,0,10*ROW('Sanitation Data'!D191))),'Data Summary'!CO197="Yes"),OFFSET('Sanitation Data'!$D$12,0,10*ROW('Sanitation Data'!D191)),NA())</f>
        <v>#N/A</v>
      </c>
      <c r="AA197" s="92" t="e">
        <f ca="true">+IF(AND(ISNUMBER(OFFSET('Sanitation Data'!$E$4,0,10*ROW('Sanitation Data'!E191))),'Data Summary'!CP197="Yes"),100-OFFSET('Sanitation Data'!$E$4,0,10*ROW('Sanitation Data'!E191)),NA())</f>
        <v>#N/A</v>
      </c>
      <c r="AB197" s="92" t="e">
        <f ca="true">+IF(AND(ISNUMBER(OFFSET('Sanitation Data'!$E$6,0,10*ROW('Sanitation Data'!E191))),'Data Summary'!CQ197="Yes"),OFFSET('Sanitation Data'!$E$6,0,10*ROW('Sanitation Data'!E191)),NA())</f>
        <v>#N/A</v>
      </c>
      <c r="AC197" s="92" t="e">
        <f ca="true">+IF(AND(ISNUMBER(OFFSET('Sanitation Data'!$E$10,0,10*ROW('Sanitation Data'!E191))),'Data Summary'!CR197="Yes"),OFFSET('Sanitation Data'!$E$10,0,10*ROW('Sanitation Data'!E191)),NA())</f>
        <v>#N/A</v>
      </c>
      <c r="AD197" s="92" t="e">
        <f ca="true">+IF(AND(ISNUMBER(OFFSET('Sanitation Data'!$E$11,0,10*ROW('Sanitation Data'!E191))),'Data Summary'!CS197="Yes"),OFFSET('Sanitation Data'!$E$11,0,10*ROW('Sanitation Data'!E191)),NA())</f>
        <v>#N/A</v>
      </c>
      <c r="AE197" s="92" t="e">
        <f ca="true">+IF(AND(ISNUMBER(OFFSET('Sanitation Data'!$E$12,0,10*ROW('Sanitation Data'!E191))),'Data Summary'!CT197="Yes"),OFFSET('Sanitation Data'!$E$12,0,10*ROW('Sanitation Data'!E191)),NA())</f>
        <v>#N/A</v>
      </c>
      <c r="AF197" s="92" t="e">
        <f ca="true">+IF(AND(ISNUMBER(OFFSET('Sanitation Data'!$F$4,0,10*ROW('Sanitation Data'!F191))),'Data Summary'!CU197="Yes"),100-OFFSET('Sanitation Data'!$F$4,0,10*ROW('Sanitation Data'!F191)),NA())</f>
        <v>#N/A</v>
      </c>
      <c r="AG197" s="92" t="e">
        <f ca="true">+IF(AND(ISNUMBER(OFFSET('Sanitation Data'!$F$6,0,10*ROW('Sanitation Data'!F191))),'Data Summary'!CV197="Yes"),OFFSET('Sanitation Data'!$F$6,0,10*ROW('Sanitation Data'!F191)),NA())</f>
        <v>#N/A</v>
      </c>
      <c r="AH197" s="92" t="e">
        <f ca="true">+IF(AND(ISNUMBER(OFFSET('Sanitation Data'!$F$10,0,10*ROW('Sanitation Data'!F191))),'Data Summary'!CW197="Yes"),OFFSET('Sanitation Data'!$F$10,0,10*ROW('Sanitation Data'!F191)),NA())</f>
        <v>#N/A</v>
      </c>
      <c r="AI197" s="92" t="e">
        <f ca="true">+IF(AND(ISNUMBER(OFFSET('Sanitation Data'!$F$11,0,10*ROW('Sanitation Data'!F191))),'Data Summary'!CX197="Yes"),OFFSET('Sanitation Data'!$F$11,0,10*ROW('Sanitation Data'!F191)),NA())</f>
        <v>#N/A</v>
      </c>
      <c r="AJ197" s="92" t="e">
        <f ca="true">+IF(AND(ISNUMBER(OFFSET('Sanitation Data'!$F$12,0,10*ROW('Sanitation Data'!F191))),'Data Summary'!CY197="Yes"),OFFSET('Sanitation Data'!$F$12,0,10*ROW('Sanitation Data'!F191)),NA())</f>
        <v>#N/A</v>
      </c>
      <c r="AK197" s="92" t="e">
        <f ca="true">+IF(AND(ISNUMBER(OFFSET('Sanitation Data'!$G$4,0,10*ROW('Sanitation Data'!G191))),'Data Summary'!CZ197="Yes"),100-OFFSET('Sanitation Data'!$G$4,0,10*ROW('Sanitation Data'!G191)),NA())</f>
        <v>#N/A</v>
      </c>
      <c r="AL197" s="92" t="e">
        <f ca="true">+IF(AND(ISNUMBER(OFFSET('Sanitation Data'!$G$6,0,10*ROW('Sanitation Data'!G191))),'Data Summary'!DA197="Yes"),OFFSET('Sanitation Data'!$G$6,0,10*ROW('Sanitation Data'!G191)),NA())</f>
        <v>#N/A</v>
      </c>
      <c r="AM197" s="92" t="e">
        <f ca="true">+IF(AND(ISNUMBER(OFFSET('Sanitation Data'!$G$10,0,10*ROW('Sanitation Data'!G191))),'Data Summary'!DB197="Yes"),OFFSET('Sanitation Data'!$G$10,0,10*ROW('Sanitation Data'!G191)),NA())</f>
        <v>#N/A</v>
      </c>
      <c r="AN197" s="92" t="e">
        <f ca="true">+IF(AND(ISNUMBER(OFFSET('Sanitation Data'!$G$11,0,10*ROW('Sanitation Data'!G191))),'Data Summary'!DC197="Yes"),OFFSET('Sanitation Data'!$G$11,0,10*ROW('Sanitation Data'!G191)),NA())</f>
        <v>#N/A</v>
      </c>
      <c r="AO197" s="92" t="e">
        <f ca="true">+IF(AND(ISNUMBER(OFFSET('Sanitation Data'!$G$12,0,10*ROW('Sanitation Data'!G191))),'Data Summary'!DD197="Yes"),OFFSET('Sanitation Data'!$G$12,0,10*ROW('Sanitation Data'!G191)),NA())</f>
        <v>#N/A</v>
      </c>
      <c r="AP197" s="92" t="e">
        <f ca="true">+IF(AND(ISNUMBER(OFFSET('Sanitation Data'!$H$4,0,10*ROW('Sanitation Data'!H191))),'Data Summary'!DE197="Yes"),100-OFFSET('Sanitation Data'!$H$4,0,10*ROW('Sanitation Data'!H191)),NA())</f>
        <v>#N/A</v>
      </c>
      <c r="AQ197" s="92" t="e">
        <f ca="true">+IF(AND(ISNUMBER(OFFSET('Sanitation Data'!$H$6,0,10*ROW('Sanitation Data'!H191))),'Data Summary'!DF197="Yes"),OFFSET('Sanitation Data'!$H$6,0,10*ROW('Sanitation Data'!H191)),NA())</f>
        <v>#N/A</v>
      </c>
      <c r="AR197" s="92" t="e">
        <f ca="true">+IF(AND(ISNUMBER(OFFSET('Sanitation Data'!$H$10,0,10*ROW('Sanitation Data'!H191))),'Data Summary'!DG197="Yes"),OFFSET('Sanitation Data'!$H$10,0,10*ROW('Sanitation Data'!H191)),NA())</f>
        <v>#N/A</v>
      </c>
      <c r="AS197" s="92" t="e">
        <f ca="true">+IF(AND(ISNUMBER(OFFSET('Sanitation Data'!$H$11,0,10*ROW('Sanitation Data'!H191))),'Data Summary'!DH197="Yes"),OFFSET('Sanitation Data'!$H$11,0,10*ROW('Sanitation Data'!H191)),NA())</f>
        <v>#N/A</v>
      </c>
      <c r="AT197" s="92" t="e">
        <f ca="true">+IF(AND(ISNUMBER(OFFSET('Sanitation Data'!$H$12,0,10*ROW('Sanitation Data'!H191))),'Data Summary'!DI197="Yes"),OFFSET('Sanitation Data'!$H$12,0,10*ROW('Sanitation Data'!H191)),NA())</f>
        <v>#N/A</v>
      </c>
      <c r="AU197" s="92" t="e">
        <f ca="true">+IF(AND(ISNUMBER(OFFSET('Sanitation Data'!$I$4,0,10*ROW('Sanitation Data'!I191))),'Data Summary'!DJ197="Yes"),100-OFFSET('Sanitation Data'!$I$4,0,10*ROW('Sanitation Data'!I191)),NA())</f>
        <v>#N/A</v>
      </c>
      <c r="AV197" s="92" t="e">
        <f ca="true">+IF(AND(ISNUMBER(OFFSET('Sanitation Data'!$I$6,0,10*ROW('Sanitation Data'!I191))),'Data Summary'!DK197="Yes"),OFFSET('Sanitation Data'!$I$6,0,10*ROW('Sanitation Data'!I191)),NA())</f>
        <v>#N/A</v>
      </c>
      <c r="AW197" s="92" t="e">
        <f ca="true">+IF(AND(ISNUMBER(OFFSET('Sanitation Data'!$I$10,0,10*ROW('Sanitation Data'!I191))),'Data Summary'!DL197="Yes"),OFFSET('Sanitation Data'!$I$10,0,10*ROW('Sanitation Data'!I191)),NA())</f>
        <v>#N/A</v>
      </c>
      <c r="AX197" s="92" t="e">
        <f ca="true">+IF(AND(ISNUMBER(OFFSET('Sanitation Data'!$I$11,0,10*ROW('Sanitation Data'!I191))),'Data Summary'!DM197="Yes"),OFFSET('Sanitation Data'!$I$11,0,10*ROW('Sanitation Data'!I191)),NA())</f>
        <v>#N/A</v>
      </c>
      <c r="AY197" s="92" t="e">
        <f ca="true">+IF(AND(ISNUMBER(OFFSET('Sanitation Data'!$I$12,0,10*ROW('Sanitation Data'!I191))),'Data Summary'!DN197="Yes"),OFFSET('Sanitation Data'!$I$12,0,10*ROW('Sanitation Data'!I191)),NA())</f>
        <v>#N/A</v>
      </c>
      <c r="AZ197" s="93" t="e">
        <f ca="true">+IF(AND(ISNUMBER(OFFSET('Hygiene Data'!$D$5,0,10*ROW('Hygiene Data'!D191))),'Data Summary'!DO197="Yes"),OFFSET('Hygiene Data'!$D$5,0,10*ROW('Hygiene Data'!D191)),NA())</f>
        <v>#N/A</v>
      </c>
      <c r="BA197" s="93" t="e">
        <f ca="true">+IF(AND(ISNUMBER(OFFSET('Hygiene Data'!$D$7,0,10*ROW('Hygiene Data'!D191))),'Data Summary'!DP197="Yes"),OFFSET('Hygiene Data'!$D$7,0,10*ROW('Hygiene Data'!D191)),NA())</f>
        <v>#N/A</v>
      </c>
      <c r="BB197" s="93" t="e">
        <f ca="true">+IF(AND(ISNUMBER(OFFSET('Hygiene Data'!$D$9,0,10*ROW('Hygiene Data'!D191))),'Data Summary'!DQ197="Yes"),OFFSET('Hygiene Data'!$D$9,0,10*ROW('Hygiene Data'!D191)),NA())</f>
        <v>#N/A</v>
      </c>
      <c r="BC197" s="93" t="e">
        <f ca="true">+IF(AND(ISNUMBER(OFFSET('Hygiene Data'!$E$5,0,10*ROW('Hygiene Data'!E191))),'Data Summary'!DR197="Yes"),OFFSET('Hygiene Data'!$E$5,0,10*ROW('Hygiene Data'!E191)),NA())</f>
        <v>#N/A</v>
      </c>
      <c r="BD197" s="93" t="e">
        <f ca="true">+IF(AND(ISNUMBER(OFFSET('Hygiene Data'!$E$7,0,10*ROW('Hygiene Data'!E191))),'Data Summary'!DS197="Yes"),OFFSET('Hygiene Data'!$E$7,0,10*ROW('Hygiene Data'!E191)),NA())</f>
        <v>#N/A</v>
      </c>
      <c r="BE197" s="93" t="e">
        <f ca="true">+IF(AND(ISNUMBER(OFFSET('Hygiene Data'!$E$9,0,10*ROW('Hygiene Data'!E191))),'Data Summary'!DT197="Yes"),OFFSET('Hygiene Data'!$E$9,0,10*ROW('Hygiene Data'!E191)),NA())</f>
        <v>#N/A</v>
      </c>
      <c r="BF197" s="93" t="e">
        <f ca="true">+IF(AND(ISNUMBER(OFFSET('Hygiene Data'!$F$5,0,10*ROW('Hygiene Data'!F191))),'Data Summary'!DU197="Yes"),OFFSET('Hygiene Data'!$F$5,0,10*ROW('Hygiene Data'!F191)),NA())</f>
        <v>#N/A</v>
      </c>
      <c r="BG197" s="93" t="e">
        <f ca="true">+IF(AND(ISNUMBER(OFFSET('Hygiene Data'!$F$7,0,10*ROW('Hygiene Data'!F191))),'Data Summary'!DV197="Yes"),OFFSET('Hygiene Data'!$F$7,0,10*ROW('Hygiene Data'!F191)),NA())</f>
        <v>#N/A</v>
      </c>
      <c r="BH197" s="93" t="e">
        <f ca="true">+IF(AND(ISNUMBER(OFFSET('Hygiene Data'!$F$9,0,10*ROW('Hygiene Data'!F191))),'Data Summary'!DW197="Yes"),OFFSET('Hygiene Data'!$F$9,0,10*ROW('Hygiene Data'!F191)),NA())</f>
        <v>#N/A</v>
      </c>
      <c r="BI197" s="93" t="e">
        <f ca="true">+IF(AND(ISNUMBER(OFFSET('Hygiene Data'!$G$5,0,10*ROW('Hygiene Data'!G191))),'Data Summary'!DX197="Yes"),OFFSET('Hygiene Data'!$G$5,0,10*ROW('Hygiene Data'!G191)),NA())</f>
        <v>#N/A</v>
      </c>
      <c r="BJ197" s="93" t="e">
        <f ca="true">+IF(AND(ISNUMBER(OFFSET('Hygiene Data'!$G$7,0,10*ROW('Hygiene Data'!G191))),'Data Summary'!DY197="Yes"),OFFSET('Hygiene Data'!$G$7,0,10*ROW('Hygiene Data'!G191)),NA())</f>
        <v>#N/A</v>
      </c>
      <c r="BK197" s="93" t="e">
        <f ca="true">+IF(AND(ISNUMBER(OFFSET('Hygiene Data'!$G$9,0,10*ROW('Hygiene Data'!G191))),'Data Summary'!DZ197="Yes"),OFFSET('Hygiene Data'!$G$9,0,10*ROW('Hygiene Data'!G191)),NA())</f>
        <v>#N/A</v>
      </c>
      <c r="BL197" s="93" t="e">
        <f ca="true">+IF(AND(ISNUMBER(OFFSET('Hygiene Data'!$H$5,0,10*ROW('Hygiene Data'!H191))),'Data Summary'!EA197="Yes"),OFFSET('Hygiene Data'!$H$5,0,10*ROW('Hygiene Data'!H191)),NA())</f>
        <v>#N/A</v>
      </c>
      <c r="BM197" s="93" t="e">
        <f ca="true">+IF(AND(ISNUMBER(OFFSET('Hygiene Data'!$H$7,0,10*ROW('Hygiene Data'!H191))),'Data Summary'!EB197="Yes"),OFFSET('Hygiene Data'!$H$7,0,10*ROW('Hygiene Data'!H191)),NA())</f>
        <v>#N/A</v>
      </c>
      <c r="BN197" s="93" t="e">
        <f ca="true">+IF(AND(ISNUMBER(OFFSET('Hygiene Data'!$H$9,0,10*ROW('Hygiene Data'!H191))),'Data Summary'!EC197="Yes"),OFFSET('Hygiene Data'!$H$9,0,10*ROW('Hygiene Data'!H191)),NA())</f>
        <v>#N/A</v>
      </c>
      <c r="BO197" s="93" t="e">
        <f ca="true">+IF(AND(ISNUMBER(OFFSET('Hygiene Data'!$I$5,0,10*ROW('Hygiene Data'!I191))),'Data Summary'!ED197="Yes"),OFFSET('Hygiene Data'!$I$5,0,10*ROW('Hygiene Data'!I191)),NA())</f>
        <v>#N/A</v>
      </c>
      <c r="BP197" s="93" t="e">
        <f ca="true">+IF(AND(ISNUMBER(OFFSET('Hygiene Data'!$I$7,0,10*ROW('Hygiene Data'!I191))),'Data Summary'!EE197="Yes"),OFFSET('Hygiene Data'!$I$7,0,10*ROW('Hygiene Data'!I191)),NA())</f>
        <v>#N/A</v>
      </c>
      <c r="BQ197" s="93" t="e">
        <f ca="true">+IF(AND(ISNUMBER(OFFSET('Hygiene Data'!$I$9,0,10*ROW('Hygiene Data'!I191))),'Data Summary'!EF197="Yes"),OFFSET('Hygiene Data'!$I$9,0,10*ROW('Hygiene Data'!I191)),NA())</f>
        <v>#N/A</v>
      </c>
    </row>
    <row xmlns:x14ac="http://schemas.microsoft.com/office/spreadsheetml/2009/9/ac" r="198" x14ac:dyDescent="0.2">
      <c r="A198" s="325" t="e">
        <f ca="true">+RIGHT('Data Summary'!A198,LEN('Data Summary'!A198)-9)</f>
        <v>#VALUE!</v>
      </c>
      <c r="B198" s="35" t="str">
        <f ca="true">+IF(ISTEXT('Data Summary'!B198),'Data Summary'!B198,"")</f>
        <v/>
      </c>
      <c r="C198" s="324" t="e">
        <f ca="true">+VALUE('Data Summary'!C198)</f>
        <v>#VALUE!</v>
      </c>
      <c r="D198" s="91" t="e">
        <f ca="true">+IF(AND(ISNUMBER(OFFSET('Water Data'!$D$4,0,10*ROW('Water Data'!D192))),'Data Summary'!BS198="Yes"),100-OFFSET('Water Data'!$D$4,0,10*ROW('Water Data'!D192)),NA())</f>
        <v>#N/A</v>
      </c>
      <c r="E198" s="91" t="e">
        <f ca="true">+IF(AND(ISNUMBER(OFFSET('Water Data'!$D$6,0,10*ROW('Water Data'!D192))),'Data Summary'!BT198="Yes"),OFFSET('Water Data'!$D$6,0,10*ROW('Water Data'!D192)),NA())</f>
        <v>#N/A</v>
      </c>
      <c r="F198" s="91" t="e">
        <f ca="true">+IF(AND(ISNUMBER(OFFSET('Water Data'!$D$9,0,10*ROW('Water Data'!D192))),'Data Summary'!BU198="Yes"),OFFSET('Water Data'!$D$9,0,10*ROW('Water Data'!D192)),NA())</f>
        <v>#N/A</v>
      </c>
      <c r="G198" s="91" t="e">
        <f ca="true">+IF(AND(ISNUMBER(OFFSET('Water Data'!$E$4,0,10*ROW('Water Data'!E192))),'Data Summary'!BV198="Yes"),100-OFFSET('Water Data'!$E$4,0,10*ROW('Water Data'!E192)),NA())</f>
        <v>#N/A</v>
      </c>
      <c r="H198" s="91" t="e">
        <f ca="true">+IF(AND(ISNUMBER(OFFSET('Water Data'!$E$6,0,10*ROW('Water Data'!E192))),'Data Summary'!BW198="Yes"),OFFSET('Water Data'!$E$6,0,10*ROW('Water Data'!E192)),NA())</f>
        <v>#N/A</v>
      </c>
      <c r="I198" s="91" t="e">
        <f ca="true">+IF(AND(ISNUMBER(OFFSET('Water Data'!$E$9,0,10*ROW('Water Data'!E192))),'Data Summary'!BX198="Yes"),OFFSET('Water Data'!$E$9,0,10*ROW('Water Data'!E192)),NA())</f>
        <v>#N/A</v>
      </c>
      <c r="J198" s="91" t="e">
        <f ca="true">+IF(AND(ISNUMBER(OFFSET('Water Data'!$F$4,0,10*ROW('Water Data'!F192))),'Data Summary'!BY198="Yes"),100-OFFSET('Water Data'!$F$4,0,10*ROW('Water Data'!F192)),NA())</f>
        <v>#N/A</v>
      </c>
      <c r="K198" s="91" t="e">
        <f ca="true">+IF(AND(ISNUMBER(OFFSET('Water Data'!$F$6,0,10*ROW('Water Data'!F192))),'Data Summary'!BZ198="Yes"),OFFSET('Water Data'!$F$6,0,10*ROW('Water Data'!F192)),NA())</f>
        <v>#N/A</v>
      </c>
      <c r="L198" s="91" t="e">
        <f ca="true">+IF(AND(ISNUMBER(OFFSET('Water Data'!$F$9,0,10*ROW('Water Data'!F192))),'Data Summary'!CA198="Yes"),OFFSET('Water Data'!$F$9,0,10*ROW('Water Data'!F192)),NA())</f>
        <v>#N/A</v>
      </c>
      <c r="M198" s="91" t="e">
        <f ca="true">+IF(AND(ISNUMBER(OFFSET('Water Data'!$G$4,0,10*ROW('Water Data'!G192))),'Data Summary'!CB198="Yes"),100-OFFSET('Water Data'!$G$4,0,10*ROW('Water Data'!G192)),NA())</f>
        <v>#N/A</v>
      </c>
      <c r="N198" s="91" t="e">
        <f ca="true">+IF(AND(ISNUMBER(OFFSET('Water Data'!$G$6,0,10*ROW('Water Data'!G192))),'Data Summary'!CC198="Yes"),OFFSET('Water Data'!$G$6,0,10*ROW('Water Data'!G192)),NA())</f>
        <v>#N/A</v>
      </c>
      <c r="O198" s="91" t="e">
        <f ca="true">+IF(AND(ISNUMBER(OFFSET('Water Data'!$G$9,0,10*ROW('Water Data'!G192))),'Data Summary'!CD198="Yes"),OFFSET('Water Data'!$G$9,0,10*ROW('Water Data'!G192)),NA())</f>
        <v>#N/A</v>
      </c>
      <c r="P198" s="91" t="e">
        <f ca="true">+IF(AND(ISNUMBER(OFFSET('Water Data'!$H$4,0,10*ROW('Water Data'!H192))),'Data Summary'!CE198="Yes"),100-OFFSET('Water Data'!$H$4,0,10*ROW('Water Data'!H192)),NA())</f>
        <v>#N/A</v>
      </c>
      <c r="Q198" s="91" t="e">
        <f ca="true">+IF(AND(ISNUMBER(OFFSET('Water Data'!$H$6,0,10*ROW('Water Data'!H192))),'Data Summary'!CF198="Yes"),OFFSET('Water Data'!$H$6,0,10*ROW('Water Data'!H192)),NA())</f>
        <v>#N/A</v>
      </c>
      <c r="R198" s="91" t="e">
        <f ca="true">+IF(AND(ISNUMBER(OFFSET('Water Data'!$H$9,0,10*ROW('Water Data'!H192))),'Data Summary'!CG198="Yes"),OFFSET('Water Data'!$H$9,0,10*ROW('Water Data'!H192)),NA())</f>
        <v>#N/A</v>
      </c>
      <c r="S198" s="91" t="e">
        <f ca="true">+IF(AND(ISNUMBER(OFFSET('Water Data'!$I$4,0,10*ROW('Water Data'!I192))),'Data Summary'!CH198="Yes"),100-OFFSET('Water Data'!$I$4,0,10*ROW('Water Data'!I192)),NA())</f>
        <v>#N/A</v>
      </c>
      <c r="T198" s="91" t="e">
        <f ca="true">+IF(AND(ISNUMBER(OFFSET('Water Data'!$I$6,0,10*ROW('Water Data'!I192))),'Data Summary'!CI198="Yes"),OFFSET('Water Data'!$I$6,0,10*ROW('Water Data'!I192)),NA())</f>
        <v>#N/A</v>
      </c>
      <c r="U198" s="91" t="e">
        <f ca="true">+IF(AND(ISNUMBER(OFFSET('Water Data'!$I$9,0,10*ROW('Water Data'!I192))),'Data Summary'!CJ198="Yes"),OFFSET('Water Data'!$I$9,0,10*ROW('Water Data'!I192)),NA())</f>
        <v>#N/A</v>
      </c>
      <c r="V198" s="92" t="e">
        <f ca="true">+IF(AND(ISNUMBER(OFFSET('Sanitation Data'!$D$4,0,10*ROW('Sanitation Data'!D192))),'Data Summary'!CK198="Yes"),100-OFFSET('Sanitation Data'!$D$4,0,10*ROW('Sanitation Data'!D192)),NA())</f>
        <v>#N/A</v>
      </c>
      <c r="W198" s="92" t="e">
        <f ca="true">+IF(AND(ISNUMBER(OFFSET('Sanitation Data'!$D$6,0,10*ROW('Sanitation Data'!D192))),'Data Summary'!CL198="Yes"),OFFSET('Sanitation Data'!$D$6,0,10*ROW('Sanitation Data'!D192)),NA())</f>
        <v>#N/A</v>
      </c>
      <c r="X198" s="92" t="e">
        <f ca="true">+IF(AND(ISNUMBER(OFFSET('Sanitation Data'!$D$10,0,10*ROW('Sanitation Data'!D192))),'Data Summary'!CM198="Yes"),OFFSET('Sanitation Data'!$D$10,0,10*ROW('Sanitation Data'!D192)),NA())</f>
        <v>#N/A</v>
      </c>
      <c r="Y198" s="92" t="e">
        <f ca="true">+IF(AND(ISNUMBER(OFFSET('Sanitation Data'!$D$11,0,10*ROW('Sanitation Data'!D192))),'Data Summary'!CN198="Yes"),OFFSET('Sanitation Data'!$D$11,0,10*ROW('Sanitation Data'!D192)),NA())</f>
        <v>#N/A</v>
      </c>
      <c r="Z198" s="92" t="e">
        <f ca="true">+IF(AND(ISNUMBER(OFFSET('Sanitation Data'!$D$12,0,10*ROW('Sanitation Data'!D192))),'Data Summary'!CO198="Yes"),OFFSET('Sanitation Data'!$D$12,0,10*ROW('Sanitation Data'!D192)),NA())</f>
        <v>#N/A</v>
      </c>
      <c r="AA198" s="92" t="e">
        <f ca="true">+IF(AND(ISNUMBER(OFFSET('Sanitation Data'!$E$4,0,10*ROW('Sanitation Data'!E192))),'Data Summary'!CP198="Yes"),100-OFFSET('Sanitation Data'!$E$4,0,10*ROW('Sanitation Data'!E192)),NA())</f>
        <v>#N/A</v>
      </c>
      <c r="AB198" s="92" t="e">
        <f ca="true">+IF(AND(ISNUMBER(OFFSET('Sanitation Data'!$E$6,0,10*ROW('Sanitation Data'!E192))),'Data Summary'!CQ198="Yes"),OFFSET('Sanitation Data'!$E$6,0,10*ROW('Sanitation Data'!E192)),NA())</f>
        <v>#N/A</v>
      </c>
      <c r="AC198" s="92" t="e">
        <f ca="true">+IF(AND(ISNUMBER(OFFSET('Sanitation Data'!$E$10,0,10*ROW('Sanitation Data'!E192))),'Data Summary'!CR198="Yes"),OFFSET('Sanitation Data'!$E$10,0,10*ROW('Sanitation Data'!E192)),NA())</f>
        <v>#N/A</v>
      </c>
      <c r="AD198" s="92" t="e">
        <f ca="true">+IF(AND(ISNUMBER(OFFSET('Sanitation Data'!$E$11,0,10*ROW('Sanitation Data'!E192))),'Data Summary'!CS198="Yes"),OFFSET('Sanitation Data'!$E$11,0,10*ROW('Sanitation Data'!E192)),NA())</f>
        <v>#N/A</v>
      </c>
      <c r="AE198" s="92" t="e">
        <f ca="true">+IF(AND(ISNUMBER(OFFSET('Sanitation Data'!$E$12,0,10*ROW('Sanitation Data'!E192))),'Data Summary'!CT198="Yes"),OFFSET('Sanitation Data'!$E$12,0,10*ROW('Sanitation Data'!E192)),NA())</f>
        <v>#N/A</v>
      </c>
      <c r="AF198" s="92" t="e">
        <f ca="true">+IF(AND(ISNUMBER(OFFSET('Sanitation Data'!$F$4,0,10*ROW('Sanitation Data'!F192))),'Data Summary'!CU198="Yes"),100-OFFSET('Sanitation Data'!$F$4,0,10*ROW('Sanitation Data'!F192)),NA())</f>
        <v>#N/A</v>
      </c>
      <c r="AG198" s="92" t="e">
        <f ca="true">+IF(AND(ISNUMBER(OFFSET('Sanitation Data'!$F$6,0,10*ROW('Sanitation Data'!F192))),'Data Summary'!CV198="Yes"),OFFSET('Sanitation Data'!$F$6,0,10*ROW('Sanitation Data'!F192)),NA())</f>
        <v>#N/A</v>
      </c>
      <c r="AH198" s="92" t="e">
        <f ca="true">+IF(AND(ISNUMBER(OFFSET('Sanitation Data'!$F$10,0,10*ROW('Sanitation Data'!F192))),'Data Summary'!CW198="Yes"),OFFSET('Sanitation Data'!$F$10,0,10*ROW('Sanitation Data'!F192)),NA())</f>
        <v>#N/A</v>
      </c>
      <c r="AI198" s="92" t="e">
        <f ca="true">+IF(AND(ISNUMBER(OFFSET('Sanitation Data'!$F$11,0,10*ROW('Sanitation Data'!F192))),'Data Summary'!CX198="Yes"),OFFSET('Sanitation Data'!$F$11,0,10*ROW('Sanitation Data'!F192)),NA())</f>
        <v>#N/A</v>
      </c>
      <c r="AJ198" s="92" t="e">
        <f ca="true">+IF(AND(ISNUMBER(OFFSET('Sanitation Data'!$F$12,0,10*ROW('Sanitation Data'!F192))),'Data Summary'!CY198="Yes"),OFFSET('Sanitation Data'!$F$12,0,10*ROW('Sanitation Data'!F192)),NA())</f>
        <v>#N/A</v>
      </c>
      <c r="AK198" s="92" t="e">
        <f ca="true">+IF(AND(ISNUMBER(OFFSET('Sanitation Data'!$G$4,0,10*ROW('Sanitation Data'!G192))),'Data Summary'!CZ198="Yes"),100-OFFSET('Sanitation Data'!$G$4,0,10*ROW('Sanitation Data'!G192)),NA())</f>
        <v>#N/A</v>
      </c>
      <c r="AL198" s="92" t="e">
        <f ca="true">+IF(AND(ISNUMBER(OFFSET('Sanitation Data'!$G$6,0,10*ROW('Sanitation Data'!G192))),'Data Summary'!DA198="Yes"),OFFSET('Sanitation Data'!$G$6,0,10*ROW('Sanitation Data'!G192)),NA())</f>
        <v>#N/A</v>
      </c>
      <c r="AM198" s="92" t="e">
        <f ca="true">+IF(AND(ISNUMBER(OFFSET('Sanitation Data'!$G$10,0,10*ROW('Sanitation Data'!G192))),'Data Summary'!DB198="Yes"),OFFSET('Sanitation Data'!$G$10,0,10*ROW('Sanitation Data'!G192)),NA())</f>
        <v>#N/A</v>
      </c>
      <c r="AN198" s="92" t="e">
        <f ca="true">+IF(AND(ISNUMBER(OFFSET('Sanitation Data'!$G$11,0,10*ROW('Sanitation Data'!G192))),'Data Summary'!DC198="Yes"),OFFSET('Sanitation Data'!$G$11,0,10*ROW('Sanitation Data'!G192)),NA())</f>
        <v>#N/A</v>
      </c>
      <c r="AO198" s="92" t="e">
        <f ca="true">+IF(AND(ISNUMBER(OFFSET('Sanitation Data'!$G$12,0,10*ROW('Sanitation Data'!G192))),'Data Summary'!DD198="Yes"),OFFSET('Sanitation Data'!$G$12,0,10*ROW('Sanitation Data'!G192)),NA())</f>
        <v>#N/A</v>
      </c>
      <c r="AP198" s="92" t="e">
        <f ca="true">+IF(AND(ISNUMBER(OFFSET('Sanitation Data'!$H$4,0,10*ROW('Sanitation Data'!H192))),'Data Summary'!DE198="Yes"),100-OFFSET('Sanitation Data'!$H$4,0,10*ROW('Sanitation Data'!H192)),NA())</f>
        <v>#N/A</v>
      </c>
      <c r="AQ198" s="92" t="e">
        <f ca="true">+IF(AND(ISNUMBER(OFFSET('Sanitation Data'!$H$6,0,10*ROW('Sanitation Data'!H192))),'Data Summary'!DF198="Yes"),OFFSET('Sanitation Data'!$H$6,0,10*ROW('Sanitation Data'!H192)),NA())</f>
        <v>#N/A</v>
      </c>
      <c r="AR198" s="92" t="e">
        <f ca="true">+IF(AND(ISNUMBER(OFFSET('Sanitation Data'!$H$10,0,10*ROW('Sanitation Data'!H192))),'Data Summary'!DG198="Yes"),OFFSET('Sanitation Data'!$H$10,0,10*ROW('Sanitation Data'!H192)),NA())</f>
        <v>#N/A</v>
      </c>
      <c r="AS198" s="92" t="e">
        <f ca="true">+IF(AND(ISNUMBER(OFFSET('Sanitation Data'!$H$11,0,10*ROW('Sanitation Data'!H192))),'Data Summary'!DH198="Yes"),OFFSET('Sanitation Data'!$H$11,0,10*ROW('Sanitation Data'!H192)),NA())</f>
        <v>#N/A</v>
      </c>
      <c r="AT198" s="92" t="e">
        <f ca="true">+IF(AND(ISNUMBER(OFFSET('Sanitation Data'!$H$12,0,10*ROW('Sanitation Data'!H192))),'Data Summary'!DI198="Yes"),OFFSET('Sanitation Data'!$H$12,0,10*ROW('Sanitation Data'!H192)),NA())</f>
        <v>#N/A</v>
      </c>
      <c r="AU198" s="92" t="e">
        <f ca="true">+IF(AND(ISNUMBER(OFFSET('Sanitation Data'!$I$4,0,10*ROW('Sanitation Data'!I192))),'Data Summary'!DJ198="Yes"),100-OFFSET('Sanitation Data'!$I$4,0,10*ROW('Sanitation Data'!I192)),NA())</f>
        <v>#N/A</v>
      </c>
      <c r="AV198" s="92" t="e">
        <f ca="true">+IF(AND(ISNUMBER(OFFSET('Sanitation Data'!$I$6,0,10*ROW('Sanitation Data'!I192))),'Data Summary'!DK198="Yes"),OFFSET('Sanitation Data'!$I$6,0,10*ROW('Sanitation Data'!I192)),NA())</f>
        <v>#N/A</v>
      </c>
      <c r="AW198" s="92" t="e">
        <f ca="true">+IF(AND(ISNUMBER(OFFSET('Sanitation Data'!$I$10,0,10*ROW('Sanitation Data'!I192))),'Data Summary'!DL198="Yes"),OFFSET('Sanitation Data'!$I$10,0,10*ROW('Sanitation Data'!I192)),NA())</f>
        <v>#N/A</v>
      </c>
      <c r="AX198" s="92" t="e">
        <f ca="true">+IF(AND(ISNUMBER(OFFSET('Sanitation Data'!$I$11,0,10*ROW('Sanitation Data'!I192))),'Data Summary'!DM198="Yes"),OFFSET('Sanitation Data'!$I$11,0,10*ROW('Sanitation Data'!I192)),NA())</f>
        <v>#N/A</v>
      </c>
      <c r="AY198" s="92" t="e">
        <f ca="true">+IF(AND(ISNUMBER(OFFSET('Sanitation Data'!$I$12,0,10*ROW('Sanitation Data'!I192))),'Data Summary'!DN198="Yes"),OFFSET('Sanitation Data'!$I$12,0,10*ROW('Sanitation Data'!I192)),NA())</f>
        <v>#N/A</v>
      </c>
      <c r="AZ198" s="93" t="e">
        <f ca="true">+IF(AND(ISNUMBER(OFFSET('Hygiene Data'!$D$5,0,10*ROW('Hygiene Data'!D192))),'Data Summary'!DO198="Yes"),OFFSET('Hygiene Data'!$D$5,0,10*ROW('Hygiene Data'!D192)),NA())</f>
        <v>#N/A</v>
      </c>
      <c r="BA198" s="93" t="e">
        <f ca="true">+IF(AND(ISNUMBER(OFFSET('Hygiene Data'!$D$7,0,10*ROW('Hygiene Data'!D192))),'Data Summary'!DP198="Yes"),OFFSET('Hygiene Data'!$D$7,0,10*ROW('Hygiene Data'!D192)),NA())</f>
        <v>#N/A</v>
      </c>
      <c r="BB198" s="93" t="e">
        <f ca="true">+IF(AND(ISNUMBER(OFFSET('Hygiene Data'!$D$9,0,10*ROW('Hygiene Data'!D192))),'Data Summary'!DQ198="Yes"),OFFSET('Hygiene Data'!$D$9,0,10*ROW('Hygiene Data'!D192)),NA())</f>
        <v>#N/A</v>
      </c>
      <c r="BC198" s="93" t="e">
        <f ca="true">+IF(AND(ISNUMBER(OFFSET('Hygiene Data'!$E$5,0,10*ROW('Hygiene Data'!E192))),'Data Summary'!DR198="Yes"),OFFSET('Hygiene Data'!$E$5,0,10*ROW('Hygiene Data'!E192)),NA())</f>
        <v>#N/A</v>
      </c>
      <c r="BD198" s="93" t="e">
        <f ca="true">+IF(AND(ISNUMBER(OFFSET('Hygiene Data'!$E$7,0,10*ROW('Hygiene Data'!E192))),'Data Summary'!DS198="Yes"),OFFSET('Hygiene Data'!$E$7,0,10*ROW('Hygiene Data'!E192)),NA())</f>
        <v>#N/A</v>
      </c>
      <c r="BE198" s="93" t="e">
        <f ca="true">+IF(AND(ISNUMBER(OFFSET('Hygiene Data'!$E$9,0,10*ROW('Hygiene Data'!E192))),'Data Summary'!DT198="Yes"),OFFSET('Hygiene Data'!$E$9,0,10*ROW('Hygiene Data'!E192)),NA())</f>
        <v>#N/A</v>
      </c>
      <c r="BF198" s="93" t="e">
        <f ca="true">+IF(AND(ISNUMBER(OFFSET('Hygiene Data'!$F$5,0,10*ROW('Hygiene Data'!F192))),'Data Summary'!DU198="Yes"),OFFSET('Hygiene Data'!$F$5,0,10*ROW('Hygiene Data'!F192)),NA())</f>
        <v>#N/A</v>
      </c>
      <c r="BG198" s="93" t="e">
        <f ca="true">+IF(AND(ISNUMBER(OFFSET('Hygiene Data'!$F$7,0,10*ROW('Hygiene Data'!F192))),'Data Summary'!DV198="Yes"),OFFSET('Hygiene Data'!$F$7,0,10*ROW('Hygiene Data'!F192)),NA())</f>
        <v>#N/A</v>
      </c>
      <c r="BH198" s="93" t="e">
        <f ca="true">+IF(AND(ISNUMBER(OFFSET('Hygiene Data'!$F$9,0,10*ROW('Hygiene Data'!F192))),'Data Summary'!DW198="Yes"),OFFSET('Hygiene Data'!$F$9,0,10*ROW('Hygiene Data'!F192)),NA())</f>
        <v>#N/A</v>
      </c>
      <c r="BI198" s="93" t="e">
        <f ca="true">+IF(AND(ISNUMBER(OFFSET('Hygiene Data'!$G$5,0,10*ROW('Hygiene Data'!G192))),'Data Summary'!DX198="Yes"),OFFSET('Hygiene Data'!$G$5,0,10*ROW('Hygiene Data'!G192)),NA())</f>
        <v>#N/A</v>
      </c>
      <c r="BJ198" s="93" t="e">
        <f ca="true">+IF(AND(ISNUMBER(OFFSET('Hygiene Data'!$G$7,0,10*ROW('Hygiene Data'!G192))),'Data Summary'!DY198="Yes"),OFFSET('Hygiene Data'!$G$7,0,10*ROW('Hygiene Data'!G192)),NA())</f>
        <v>#N/A</v>
      </c>
      <c r="BK198" s="93" t="e">
        <f ca="true">+IF(AND(ISNUMBER(OFFSET('Hygiene Data'!$G$9,0,10*ROW('Hygiene Data'!G192))),'Data Summary'!DZ198="Yes"),OFFSET('Hygiene Data'!$G$9,0,10*ROW('Hygiene Data'!G192)),NA())</f>
        <v>#N/A</v>
      </c>
      <c r="BL198" s="93" t="e">
        <f ca="true">+IF(AND(ISNUMBER(OFFSET('Hygiene Data'!$H$5,0,10*ROW('Hygiene Data'!H192))),'Data Summary'!EA198="Yes"),OFFSET('Hygiene Data'!$H$5,0,10*ROW('Hygiene Data'!H192)),NA())</f>
        <v>#N/A</v>
      </c>
      <c r="BM198" s="93" t="e">
        <f ca="true">+IF(AND(ISNUMBER(OFFSET('Hygiene Data'!$H$7,0,10*ROW('Hygiene Data'!H192))),'Data Summary'!EB198="Yes"),OFFSET('Hygiene Data'!$H$7,0,10*ROW('Hygiene Data'!H192)),NA())</f>
        <v>#N/A</v>
      </c>
      <c r="BN198" s="93" t="e">
        <f ca="true">+IF(AND(ISNUMBER(OFFSET('Hygiene Data'!$H$9,0,10*ROW('Hygiene Data'!H192))),'Data Summary'!EC198="Yes"),OFFSET('Hygiene Data'!$H$9,0,10*ROW('Hygiene Data'!H192)),NA())</f>
        <v>#N/A</v>
      </c>
      <c r="BO198" s="93" t="e">
        <f ca="true">+IF(AND(ISNUMBER(OFFSET('Hygiene Data'!$I$5,0,10*ROW('Hygiene Data'!I192))),'Data Summary'!ED198="Yes"),OFFSET('Hygiene Data'!$I$5,0,10*ROW('Hygiene Data'!I192)),NA())</f>
        <v>#N/A</v>
      </c>
      <c r="BP198" s="93" t="e">
        <f ca="true">+IF(AND(ISNUMBER(OFFSET('Hygiene Data'!$I$7,0,10*ROW('Hygiene Data'!I192))),'Data Summary'!EE198="Yes"),OFFSET('Hygiene Data'!$I$7,0,10*ROW('Hygiene Data'!I192)),NA())</f>
        <v>#N/A</v>
      </c>
      <c r="BQ198" s="93" t="e">
        <f ca="true">+IF(AND(ISNUMBER(OFFSET('Hygiene Data'!$I$9,0,10*ROW('Hygiene Data'!I192))),'Data Summary'!EF198="Yes"),OFFSET('Hygiene Data'!$I$9,0,10*ROW('Hygiene Data'!I192)),NA())</f>
        <v>#N/A</v>
      </c>
    </row>
    <row xmlns:x14ac="http://schemas.microsoft.com/office/spreadsheetml/2009/9/ac" r="199" x14ac:dyDescent="0.2">
      <c r="A199" s="325" t="e">
        <f ca="true">+RIGHT('Data Summary'!A199,LEN('Data Summary'!A199)-9)</f>
        <v>#VALUE!</v>
      </c>
      <c r="B199" s="35" t="str">
        <f ca="true">+IF(ISTEXT('Data Summary'!B199),'Data Summary'!B199,"")</f>
        <v/>
      </c>
      <c r="C199" s="324" t="e">
        <f ca="true">+VALUE('Data Summary'!C199)</f>
        <v>#VALUE!</v>
      </c>
      <c r="D199" s="91" t="e">
        <f ca="true">+IF(AND(ISNUMBER(OFFSET('Water Data'!$D$4,0,10*ROW('Water Data'!D193))),'Data Summary'!BS199="Yes"),100-OFFSET('Water Data'!$D$4,0,10*ROW('Water Data'!D193)),NA())</f>
        <v>#N/A</v>
      </c>
      <c r="E199" s="91" t="e">
        <f ca="true">+IF(AND(ISNUMBER(OFFSET('Water Data'!$D$6,0,10*ROW('Water Data'!D193))),'Data Summary'!BT199="Yes"),OFFSET('Water Data'!$D$6,0,10*ROW('Water Data'!D193)),NA())</f>
        <v>#N/A</v>
      </c>
      <c r="F199" s="91" t="e">
        <f ca="true">+IF(AND(ISNUMBER(OFFSET('Water Data'!$D$9,0,10*ROW('Water Data'!D193))),'Data Summary'!BU199="Yes"),OFFSET('Water Data'!$D$9,0,10*ROW('Water Data'!D193)),NA())</f>
        <v>#N/A</v>
      </c>
      <c r="G199" s="91" t="e">
        <f ca="true">+IF(AND(ISNUMBER(OFFSET('Water Data'!$E$4,0,10*ROW('Water Data'!E193))),'Data Summary'!BV199="Yes"),100-OFFSET('Water Data'!$E$4,0,10*ROW('Water Data'!E193)),NA())</f>
        <v>#N/A</v>
      </c>
      <c r="H199" s="91" t="e">
        <f ca="true">+IF(AND(ISNUMBER(OFFSET('Water Data'!$E$6,0,10*ROW('Water Data'!E193))),'Data Summary'!BW199="Yes"),OFFSET('Water Data'!$E$6,0,10*ROW('Water Data'!E193)),NA())</f>
        <v>#N/A</v>
      </c>
      <c r="I199" s="91" t="e">
        <f ca="true">+IF(AND(ISNUMBER(OFFSET('Water Data'!$E$9,0,10*ROW('Water Data'!E193))),'Data Summary'!BX199="Yes"),OFFSET('Water Data'!$E$9,0,10*ROW('Water Data'!E193)),NA())</f>
        <v>#N/A</v>
      </c>
      <c r="J199" s="91" t="e">
        <f ca="true">+IF(AND(ISNUMBER(OFFSET('Water Data'!$F$4,0,10*ROW('Water Data'!F193))),'Data Summary'!BY199="Yes"),100-OFFSET('Water Data'!$F$4,0,10*ROW('Water Data'!F193)),NA())</f>
        <v>#N/A</v>
      </c>
      <c r="K199" s="91" t="e">
        <f ca="true">+IF(AND(ISNUMBER(OFFSET('Water Data'!$F$6,0,10*ROW('Water Data'!F193))),'Data Summary'!BZ199="Yes"),OFFSET('Water Data'!$F$6,0,10*ROW('Water Data'!F193)),NA())</f>
        <v>#N/A</v>
      </c>
      <c r="L199" s="91" t="e">
        <f ca="true">+IF(AND(ISNUMBER(OFFSET('Water Data'!$F$9,0,10*ROW('Water Data'!F193))),'Data Summary'!CA199="Yes"),OFFSET('Water Data'!$F$9,0,10*ROW('Water Data'!F193)),NA())</f>
        <v>#N/A</v>
      </c>
      <c r="M199" s="91" t="e">
        <f ca="true">+IF(AND(ISNUMBER(OFFSET('Water Data'!$G$4,0,10*ROW('Water Data'!G193))),'Data Summary'!CB199="Yes"),100-OFFSET('Water Data'!$G$4,0,10*ROW('Water Data'!G193)),NA())</f>
        <v>#N/A</v>
      </c>
      <c r="N199" s="91" t="e">
        <f ca="true">+IF(AND(ISNUMBER(OFFSET('Water Data'!$G$6,0,10*ROW('Water Data'!G193))),'Data Summary'!CC199="Yes"),OFFSET('Water Data'!$G$6,0,10*ROW('Water Data'!G193)),NA())</f>
        <v>#N/A</v>
      </c>
      <c r="O199" s="91" t="e">
        <f ca="true">+IF(AND(ISNUMBER(OFFSET('Water Data'!$G$9,0,10*ROW('Water Data'!G193))),'Data Summary'!CD199="Yes"),OFFSET('Water Data'!$G$9,0,10*ROW('Water Data'!G193)),NA())</f>
        <v>#N/A</v>
      </c>
      <c r="P199" s="91" t="e">
        <f ca="true">+IF(AND(ISNUMBER(OFFSET('Water Data'!$H$4,0,10*ROW('Water Data'!H193))),'Data Summary'!CE199="Yes"),100-OFFSET('Water Data'!$H$4,0,10*ROW('Water Data'!H193)),NA())</f>
        <v>#N/A</v>
      </c>
      <c r="Q199" s="91" t="e">
        <f ca="true">+IF(AND(ISNUMBER(OFFSET('Water Data'!$H$6,0,10*ROW('Water Data'!H193))),'Data Summary'!CF199="Yes"),OFFSET('Water Data'!$H$6,0,10*ROW('Water Data'!H193)),NA())</f>
        <v>#N/A</v>
      </c>
      <c r="R199" s="91" t="e">
        <f ca="true">+IF(AND(ISNUMBER(OFFSET('Water Data'!$H$9,0,10*ROW('Water Data'!H193))),'Data Summary'!CG199="Yes"),OFFSET('Water Data'!$H$9,0,10*ROW('Water Data'!H193)),NA())</f>
        <v>#N/A</v>
      </c>
      <c r="S199" s="91" t="e">
        <f ca="true">+IF(AND(ISNUMBER(OFFSET('Water Data'!$I$4,0,10*ROW('Water Data'!I193))),'Data Summary'!CH199="Yes"),100-OFFSET('Water Data'!$I$4,0,10*ROW('Water Data'!I193)),NA())</f>
        <v>#N/A</v>
      </c>
      <c r="T199" s="91" t="e">
        <f ca="true">+IF(AND(ISNUMBER(OFFSET('Water Data'!$I$6,0,10*ROW('Water Data'!I193))),'Data Summary'!CI199="Yes"),OFFSET('Water Data'!$I$6,0,10*ROW('Water Data'!I193)),NA())</f>
        <v>#N/A</v>
      </c>
      <c r="U199" s="91" t="e">
        <f ca="true">+IF(AND(ISNUMBER(OFFSET('Water Data'!$I$9,0,10*ROW('Water Data'!I193))),'Data Summary'!CJ199="Yes"),OFFSET('Water Data'!$I$9,0,10*ROW('Water Data'!I193)),NA())</f>
        <v>#N/A</v>
      </c>
      <c r="V199" s="92" t="e">
        <f ca="true">+IF(AND(ISNUMBER(OFFSET('Sanitation Data'!$D$4,0,10*ROW('Sanitation Data'!D193))),'Data Summary'!CK199="Yes"),100-OFFSET('Sanitation Data'!$D$4,0,10*ROW('Sanitation Data'!D193)),NA())</f>
        <v>#N/A</v>
      </c>
      <c r="W199" s="92" t="e">
        <f ca="true">+IF(AND(ISNUMBER(OFFSET('Sanitation Data'!$D$6,0,10*ROW('Sanitation Data'!D193))),'Data Summary'!CL199="Yes"),OFFSET('Sanitation Data'!$D$6,0,10*ROW('Sanitation Data'!D193)),NA())</f>
        <v>#N/A</v>
      </c>
      <c r="X199" s="92" t="e">
        <f ca="true">+IF(AND(ISNUMBER(OFFSET('Sanitation Data'!$D$10,0,10*ROW('Sanitation Data'!D193))),'Data Summary'!CM199="Yes"),OFFSET('Sanitation Data'!$D$10,0,10*ROW('Sanitation Data'!D193)),NA())</f>
        <v>#N/A</v>
      </c>
      <c r="Y199" s="92" t="e">
        <f ca="true">+IF(AND(ISNUMBER(OFFSET('Sanitation Data'!$D$11,0,10*ROW('Sanitation Data'!D193))),'Data Summary'!CN199="Yes"),OFFSET('Sanitation Data'!$D$11,0,10*ROW('Sanitation Data'!D193)),NA())</f>
        <v>#N/A</v>
      </c>
      <c r="Z199" s="92" t="e">
        <f ca="true">+IF(AND(ISNUMBER(OFFSET('Sanitation Data'!$D$12,0,10*ROW('Sanitation Data'!D193))),'Data Summary'!CO199="Yes"),OFFSET('Sanitation Data'!$D$12,0,10*ROW('Sanitation Data'!D193)),NA())</f>
        <v>#N/A</v>
      </c>
      <c r="AA199" s="92" t="e">
        <f ca="true">+IF(AND(ISNUMBER(OFFSET('Sanitation Data'!$E$4,0,10*ROW('Sanitation Data'!E193))),'Data Summary'!CP199="Yes"),100-OFFSET('Sanitation Data'!$E$4,0,10*ROW('Sanitation Data'!E193)),NA())</f>
        <v>#N/A</v>
      </c>
      <c r="AB199" s="92" t="e">
        <f ca="true">+IF(AND(ISNUMBER(OFFSET('Sanitation Data'!$E$6,0,10*ROW('Sanitation Data'!E193))),'Data Summary'!CQ199="Yes"),OFFSET('Sanitation Data'!$E$6,0,10*ROW('Sanitation Data'!E193)),NA())</f>
        <v>#N/A</v>
      </c>
      <c r="AC199" s="92" t="e">
        <f ca="true">+IF(AND(ISNUMBER(OFFSET('Sanitation Data'!$E$10,0,10*ROW('Sanitation Data'!E193))),'Data Summary'!CR199="Yes"),OFFSET('Sanitation Data'!$E$10,0,10*ROW('Sanitation Data'!E193)),NA())</f>
        <v>#N/A</v>
      </c>
      <c r="AD199" s="92" t="e">
        <f ca="true">+IF(AND(ISNUMBER(OFFSET('Sanitation Data'!$E$11,0,10*ROW('Sanitation Data'!E193))),'Data Summary'!CS199="Yes"),OFFSET('Sanitation Data'!$E$11,0,10*ROW('Sanitation Data'!E193)),NA())</f>
        <v>#N/A</v>
      </c>
      <c r="AE199" s="92" t="e">
        <f ca="true">+IF(AND(ISNUMBER(OFFSET('Sanitation Data'!$E$12,0,10*ROW('Sanitation Data'!E193))),'Data Summary'!CT199="Yes"),OFFSET('Sanitation Data'!$E$12,0,10*ROW('Sanitation Data'!E193)),NA())</f>
        <v>#N/A</v>
      </c>
      <c r="AF199" s="92" t="e">
        <f ca="true">+IF(AND(ISNUMBER(OFFSET('Sanitation Data'!$F$4,0,10*ROW('Sanitation Data'!F193))),'Data Summary'!CU199="Yes"),100-OFFSET('Sanitation Data'!$F$4,0,10*ROW('Sanitation Data'!F193)),NA())</f>
        <v>#N/A</v>
      </c>
      <c r="AG199" s="92" t="e">
        <f ca="true">+IF(AND(ISNUMBER(OFFSET('Sanitation Data'!$F$6,0,10*ROW('Sanitation Data'!F193))),'Data Summary'!CV199="Yes"),OFFSET('Sanitation Data'!$F$6,0,10*ROW('Sanitation Data'!F193)),NA())</f>
        <v>#N/A</v>
      </c>
      <c r="AH199" s="92" t="e">
        <f ca="true">+IF(AND(ISNUMBER(OFFSET('Sanitation Data'!$F$10,0,10*ROW('Sanitation Data'!F193))),'Data Summary'!CW199="Yes"),OFFSET('Sanitation Data'!$F$10,0,10*ROW('Sanitation Data'!F193)),NA())</f>
        <v>#N/A</v>
      </c>
      <c r="AI199" s="92" t="e">
        <f ca="true">+IF(AND(ISNUMBER(OFFSET('Sanitation Data'!$F$11,0,10*ROW('Sanitation Data'!F193))),'Data Summary'!CX199="Yes"),OFFSET('Sanitation Data'!$F$11,0,10*ROW('Sanitation Data'!F193)),NA())</f>
        <v>#N/A</v>
      </c>
      <c r="AJ199" s="92" t="e">
        <f ca="true">+IF(AND(ISNUMBER(OFFSET('Sanitation Data'!$F$12,0,10*ROW('Sanitation Data'!F193))),'Data Summary'!CY199="Yes"),OFFSET('Sanitation Data'!$F$12,0,10*ROW('Sanitation Data'!F193)),NA())</f>
        <v>#N/A</v>
      </c>
      <c r="AK199" s="92" t="e">
        <f ca="true">+IF(AND(ISNUMBER(OFFSET('Sanitation Data'!$G$4,0,10*ROW('Sanitation Data'!G193))),'Data Summary'!CZ199="Yes"),100-OFFSET('Sanitation Data'!$G$4,0,10*ROW('Sanitation Data'!G193)),NA())</f>
        <v>#N/A</v>
      </c>
      <c r="AL199" s="92" t="e">
        <f ca="true">+IF(AND(ISNUMBER(OFFSET('Sanitation Data'!$G$6,0,10*ROW('Sanitation Data'!G193))),'Data Summary'!DA199="Yes"),OFFSET('Sanitation Data'!$G$6,0,10*ROW('Sanitation Data'!G193)),NA())</f>
        <v>#N/A</v>
      </c>
      <c r="AM199" s="92" t="e">
        <f ca="true">+IF(AND(ISNUMBER(OFFSET('Sanitation Data'!$G$10,0,10*ROW('Sanitation Data'!G193))),'Data Summary'!DB199="Yes"),OFFSET('Sanitation Data'!$G$10,0,10*ROW('Sanitation Data'!G193)),NA())</f>
        <v>#N/A</v>
      </c>
      <c r="AN199" s="92" t="e">
        <f ca="true">+IF(AND(ISNUMBER(OFFSET('Sanitation Data'!$G$11,0,10*ROW('Sanitation Data'!G193))),'Data Summary'!DC199="Yes"),OFFSET('Sanitation Data'!$G$11,0,10*ROW('Sanitation Data'!G193)),NA())</f>
        <v>#N/A</v>
      </c>
      <c r="AO199" s="92" t="e">
        <f ca="true">+IF(AND(ISNUMBER(OFFSET('Sanitation Data'!$G$12,0,10*ROW('Sanitation Data'!G193))),'Data Summary'!DD199="Yes"),OFFSET('Sanitation Data'!$G$12,0,10*ROW('Sanitation Data'!G193)),NA())</f>
        <v>#N/A</v>
      </c>
      <c r="AP199" s="92" t="e">
        <f ca="true">+IF(AND(ISNUMBER(OFFSET('Sanitation Data'!$H$4,0,10*ROW('Sanitation Data'!H193))),'Data Summary'!DE199="Yes"),100-OFFSET('Sanitation Data'!$H$4,0,10*ROW('Sanitation Data'!H193)),NA())</f>
        <v>#N/A</v>
      </c>
      <c r="AQ199" s="92" t="e">
        <f ca="true">+IF(AND(ISNUMBER(OFFSET('Sanitation Data'!$H$6,0,10*ROW('Sanitation Data'!H193))),'Data Summary'!DF199="Yes"),OFFSET('Sanitation Data'!$H$6,0,10*ROW('Sanitation Data'!H193)),NA())</f>
        <v>#N/A</v>
      </c>
      <c r="AR199" s="92" t="e">
        <f ca="true">+IF(AND(ISNUMBER(OFFSET('Sanitation Data'!$H$10,0,10*ROW('Sanitation Data'!H193))),'Data Summary'!DG199="Yes"),OFFSET('Sanitation Data'!$H$10,0,10*ROW('Sanitation Data'!H193)),NA())</f>
        <v>#N/A</v>
      </c>
      <c r="AS199" s="92" t="e">
        <f ca="true">+IF(AND(ISNUMBER(OFFSET('Sanitation Data'!$H$11,0,10*ROW('Sanitation Data'!H193))),'Data Summary'!DH199="Yes"),OFFSET('Sanitation Data'!$H$11,0,10*ROW('Sanitation Data'!H193)),NA())</f>
        <v>#N/A</v>
      </c>
      <c r="AT199" s="92" t="e">
        <f ca="true">+IF(AND(ISNUMBER(OFFSET('Sanitation Data'!$H$12,0,10*ROW('Sanitation Data'!H193))),'Data Summary'!DI199="Yes"),OFFSET('Sanitation Data'!$H$12,0,10*ROW('Sanitation Data'!H193)),NA())</f>
        <v>#N/A</v>
      </c>
      <c r="AU199" s="92" t="e">
        <f ca="true">+IF(AND(ISNUMBER(OFFSET('Sanitation Data'!$I$4,0,10*ROW('Sanitation Data'!I193))),'Data Summary'!DJ199="Yes"),100-OFFSET('Sanitation Data'!$I$4,0,10*ROW('Sanitation Data'!I193)),NA())</f>
        <v>#N/A</v>
      </c>
      <c r="AV199" s="92" t="e">
        <f ca="true">+IF(AND(ISNUMBER(OFFSET('Sanitation Data'!$I$6,0,10*ROW('Sanitation Data'!I193))),'Data Summary'!DK199="Yes"),OFFSET('Sanitation Data'!$I$6,0,10*ROW('Sanitation Data'!I193)),NA())</f>
        <v>#N/A</v>
      </c>
      <c r="AW199" s="92" t="e">
        <f ca="true">+IF(AND(ISNUMBER(OFFSET('Sanitation Data'!$I$10,0,10*ROW('Sanitation Data'!I193))),'Data Summary'!DL199="Yes"),OFFSET('Sanitation Data'!$I$10,0,10*ROW('Sanitation Data'!I193)),NA())</f>
        <v>#N/A</v>
      </c>
      <c r="AX199" s="92" t="e">
        <f ca="true">+IF(AND(ISNUMBER(OFFSET('Sanitation Data'!$I$11,0,10*ROW('Sanitation Data'!I193))),'Data Summary'!DM199="Yes"),OFFSET('Sanitation Data'!$I$11,0,10*ROW('Sanitation Data'!I193)),NA())</f>
        <v>#N/A</v>
      </c>
      <c r="AY199" s="92" t="e">
        <f ca="true">+IF(AND(ISNUMBER(OFFSET('Sanitation Data'!$I$12,0,10*ROW('Sanitation Data'!I193))),'Data Summary'!DN199="Yes"),OFFSET('Sanitation Data'!$I$12,0,10*ROW('Sanitation Data'!I193)),NA())</f>
        <v>#N/A</v>
      </c>
      <c r="AZ199" s="93" t="e">
        <f ca="true">+IF(AND(ISNUMBER(OFFSET('Hygiene Data'!$D$5,0,10*ROW('Hygiene Data'!D193))),'Data Summary'!DO199="Yes"),OFFSET('Hygiene Data'!$D$5,0,10*ROW('Hygiene Data'!D193)),NA())</f>
        <v>#N/A</v>
      </c>
      <c r="BA199" s="93" t="e">
        <f ca="true">+IF(AND(ISNUMBER(OFFSET('Hygiene Data'!$D$7,0,10*ROW('Hygiene Data'!D193))),'Data Summary'!DP199="Yes"),OFFSET('Hygiene Data'!$D$7,0,10*ROW('Hygiene Data'!D193)),NA())</f>
        <v>#N/A</v>
      </c>
      <c r="BB199" s="93" t="e">
        <f ca="true">+IF(AND(ISNUMBER(OFFSET('Hygiene Data'!$D$9,0,10*ROW('Hygiene Data'!D193))),'Data Summary'!DQ199="Yes"),OFFSET('Hygiene Data'!$D$9,0,10*ROW('Hygiene Data'!D193)),NA())</f>
        <v>#N/A</v>
      </c>
      <c r="BC199" s="93" t="e">
        <f ca="true">+IF(AND(ISNUMBER(OFFSET('Hygiene Data'!$E$5,0,10*ROW('Hygiene Data'!E193))),'Data Summary'!DR199="Yes"),OFFSET('Hygiene Data'!$E$5,0,10*ROW('Hygiene Data'!E193)),NA())</f>
        <v>#N/A</v>
      </c>
      <c r="BD199" s="93" t="e">
        <f ca="true">+IF(AND(ISNUMBER(OFFSET('Hygiene Data'!$E$7,0,10*ROW('Hygiene Data'!E193))),'Data Summary'!DS199="Yes"),OFFSET('Hygiene Data'!$E$7,0,10*ROW('Hygiene Data'!E193)),NA())</f>
        <v>#N/A</v>
      </c>
      <c r="BE199" s="93" t="e">
        <f ca="true">+IF(AND(ISNUMBER(OFFSET('Hygiene Data'!$E$9,0,10*ROW('Hygiene Data'!E193))),'Data Summary'!DT199="Yes"),OFFSET('Hygiene Data'!$E$9,0,10*ROW('Hygiene Data'!E193)),NA())</f>
        <v>#N/A</v>
      </c>
      <c r="BF199" s="93" t="e">
        <f ca="true">+IF(AND(ISNUMBER(OFFSET('Hygiene Data'!$F$5,0,10*ROW('Hygiene Data'!F193))),'Data Summary'!DU199="Yes"),OFFSET('Hygiene Data'!$F$5,0,10*ROW('Hygiene Data'!F193)),NA())</f>
        <v>#N/A</v>
      </c>
      <c r="BG199" s="93" t="e">
        <f ca="true">+IF(AND(ISNUMBER(OFFSET('Hygiene Data'!$F$7,0,10*ROW('Hygiene Data'!F193))),'Data Summary'!DV199="Yes"),OFFSET('Hygiene Data'!$F$7,0,10*ROW('Hygiene Data'!F193)),NA())</f>
        <v>#N/A</v>
      </c>
      <c r="BH199" s="93" t="e">
        <f ca="true">+IF(AND(ISNUMBER(OFFSET('Hygiene Data'!$F$9,0,10*ROW('Hygiene Data'!F193))),'Data Summary'!DW199="Yes"),OFFSET('Hygiene Data'!$F$9,0,10*ROW('Hygiene Data'!F193)),NA())</f>
        <v>#N/A</v>
      </c>
      <c r="BI199" s="93" t="e">
        <f ca="true">+IF(AND(ISNUMBER(OFFSET('Hygiene Data'!$G$5,0,10*ROW('Hygiene Data'!G193))),'Data Summary'!DX199="Yes"),OFFSET('Hygiene Data'!$G$5,0,10*ROW('Hygiene Data'!G193)),NA())</f>
        <v>#N/A</v>
      </c>
      <c r="BJ199" s="93" t="e">
        <f ca="true">+IF(AND(ISNUMBER(OFFSET('Hygiene Data'!$G$7,0,10*ROW('Hygiene Data'!G193))),'Data Summary'!DY199="Yes"),OFFSET('Hygiene Data'!$G$7,0,10*ROW('Hygiene Data'!G193)),NA())</f>
        <v>#N/A</v>
      </c>
      <c r="BK199" s="93" t="e">
        <f ca="true">+IF(AND(ISNUMBER(OFFSET('Hygiene Data'!$G$9,0,10*ROW('Hygiene Data'!G193))),'Data Summary'!DZ199="Yes"),OFFSET('Hygiene Data'!$G$9,0,10*ROW('Hygiene Data'!G193)),NA())</f>
        <v>#N/A</v>
      </c>
      <c r="BL199" s="93" t="e">
        <f ca="true">+IF(AND(ISNUMBER(OFFSET('Hygiene Data'!$H$5,0,10*ROW('Hygiene Data'!H193))),'Data Summary'!EA199="Yes"),OFFSET('Hygiene Data'!$H$5,0,10*ROW('Hygiene Data'!H193)),NA())</f>
        <v>#N/A</v>
      </c>
      <c r="BM199" s="93" t="e">
        <f ca="true">+IF(AND(ISNUMBER(OFFSET('Hygiene Data'!$H$7,0,10*ROW('Hygiene Data'!H193))),'Data Summary'!EB199="Yes"),OFFSET('Hygiene Data'!$H$7,0,10*ROW('Hygiene Data'!H193)),NA())</f>
        <v>#N/A</v>
      </c>
      <c r="BN199" s="93" t="e">
        <f ca="true">+IF(AND(ISNUMBER(OFFSET('Hygiene Data'!$H$9,0,10*ROW('Hygiene Data'!H193))),'Data Summary'!EC199="Yes"),OFFSET('Hygiene Data'!$H$9,0,10*ROW('Hygiene Data'!H193)),NA())</f>
        <v>#N/A</v>
      </c>
      <c r="BO199" s="93" t="e">
        <f ca="true">+IF(AND(ISNUMBER(OFFSET('Hygiene Data'!$I$5,0,10*ROW('Hygiene Data'!I193))),'Data Summary'!ED199="Yes"),OFFSET('Hygiene Data'!$I$5,0,10*ROW('Hygiene Data'!I193)),NA())</f>
        <v>#N/A</v>
      </c>
      <c r="BP199" s="93" t="e">
        <f ca="true">+IF(AND(ISNUMBER(OFFSET('Hygiene Data'!$I$7,0,10*ROW('Hygiene Data'!I193))),'Data Summary'!EE199="Yes"),OFFSET('Hygiene Data'!$I$7,0,10*ROW('Hygiene Data'!I193)),NA())</f>
        <v>#N/A</v>
      </c>
      <c r="BQ199" s="93" t="e">
        <f ca="true">+IF(AND(ISNUMBER(OFFSET('Hygiene Data'!$I$9,0,10*ROW('Hygiene Data'!I193))),'Data Summary'!EF199="Yes"),OFFSET('Hygiene Data'!$I$9,0,10*ROW('Hygiene Data'!I193)),NA())</f>
        <v>#N/A</v>
      </c>
    </row>
    <row xmlns:x14ac="http://schemas.microsoft.com/office/spreadsheetml/2009/9/ac" r="200" x14ac:dyDescent="0.2">
      <c r="A200" s="325" t="e">
        <f ca="true">+RIGHT('Data Summary'!A200,LEN('Data Summary'!A200)-9)</f>
        <v>#VALUE!</v>
      </c>
      <c r="B200" s="35" t="str">
        <f ca="true">+IF(ISTEXT('Data Summary'!B200),'Data Summary'!B200,"")</f>
        <v/>
      </c>
      <c r="C200" s="324" t="e">
        <f ca="true">+VALUE('Data Summary'!C200)</f>
        <v>#VALUE!</v>
      </c>
      <c r="D200" s="91" t="e">
        <f ca="true">+IF(AND(ISNUMBER(OFFSET('Water Data'!$D$4,0,10*ROW('Water Data'!D194))),'Data Summary'!BS200="Yes"),100-OFFSET('Water Data'!$D$4,0,10*ROW('Water Data'!D194)),NA())</f>
        <v>#N/A</v>
      </c>
      <c r="E200" s="91" t="e">
        <f ca="true">+IF(AND(ISNUMBER(OFFSET('Water Data'!$D$6,0,10*ROW('Water Data'!D194))),'Data Summary'!BT200="Yes"),OFFSET('Water Data'!$D$6,0,10*ROW('Water Data'!D194)),NA())</f>
        <v>#N/A</v>
      </c>
      <c r="F200" s="91" t="e">
        <f ca="true">+IF(AND(ISNUMBER(OFFSET('Water Data'!$D$9,0,10*ROW('Water Data'!D194))),'Data Summary'!BU200="Yes"),OFFSET('Water Data'!$D$9,0,10*ROW('Water Data'!D194)),NA())</f>
        <v>#N/A</v>
      </c>
      <c r="G200" s="91" t="e">
        <f ca="true">+IF(AND(ISNUMBER(OFFSET('Water Data'!$E$4,0,10*ROW('Water Data'!E194))),'Data Summary'!BV200="Yes"),100-OFFSET('Water Data'!$E$4,0,10*ROW('Water Data'!E194)),NA())</f>
        <v>#N/A</v>
      </c>
      <c r="H200" s="91" t="e">
        <f ca="true">+IF(AND(ISNUMBER(OFFSET('Water Data'!$E$6,0,10*ROW('Water Data'!E194))),'Data Summary'!BW200="Yes"),OFFSET('Water Data'!$E$6,0,10*ROW('Water Data'!E194)),NA())</f>
        <v>#N/A</v>
      </c>
      <c r="I200" s="91" t="e">
        <f ca="true">+IF(AND(ISNUMBER(OFFSET('Water Data'!$E$9,0,10*ROW('Water Data'!E194))),'Data Summary'!BX200="Yes"),OFFSET('Water Data'!$E$9,0,10*ROW('Water Data'!E194)),NA())</f>
        <v>#N/A</v>
      </c>
      <c r="J200" s="91" t="e">
        <f ca="true">+IF(AND(ISNUMBER(OFFSET('Water Data'!$F$4,0,10*ROW('Water Data'!F194))),'Data Summary'!BY200="Yes"),100-OFFSET('Water Data'!$F$4,0,10*ROW('Water Data'!F194)),NA())</f>
        <v>#N/A</v>
      </c>
      <c r="K200" s="91" t="e">
        <f ca="true">+IF(AND(ISNUMBER(OFFSET('Water Data'!$F$6,0,10*ROW('Water Data'!F194))),'Data Summary'!BZ200="Yes"),OFFSET('Water Data'!$F$6,0,10*ROW('Water Data'!F194)),NA())</f>
        <v>#N/A</v>
      </c>
      <c r="L200" s="91" t="e">
        <f ca="true">+IF(AND(ISNUMBER(OFFSET('Water Data'!$F$9,0,10*ROW('Water Data'!F194))),'Data Summary'!CA200="Yes"),OFFSET('Water Data'!$F$9,0,10*ROW('Water Data'!F194)),NA())</f>
        <v>#N/A</v>
      </c>
      <c r="M200" s="91" t="e">
        <f ca="true">+IF(AND(ISNUMBER(OFFSET('Water Data'!$G$4,0,10*ROW('Water Data'!G194))),'Data Summary'!CB200="Yes"),100-OFFSET('Water Data'!$G$4,0,10*ROW('Water Data'!G194)),NA())</f>
        <v>#N/A</v>
      </c>
      <c r="N200" s="91" t="e">
        <f ca="true">+IF(AND(ISNUMBER(OFFSET('Water Data'!$G$6,0,10*ROW('Water Data'!G194))),'Data Summary'!CC200="Yes"),OFFSET('Water Data'!$G$6,0,10*ROW('Water Data'!G194)),NA())</f>
        <v>#N/A</v>
      </c>
      <c r="O200" s="91" t="e">
        <f ca="true">+IF(AND(ISNUMBER(OFFSET('Water Data'!$G$9,0,10*ROW('Water Data'!G194))),'Data Summary'!CD200="Yes"),OFFSET('Water Data'!$G$9,0,10*ROW('Water Data'!G194)),NA())</f>
        <v>#N/A</v>
      </c>
      <c r="P200" s="91" t="e">
        <f ca="true">+IF(AND(ISNUMBER(OFFSET('Water Data'!$H$4,0,10*ROW('Water Data'!H194))),'Data Summary'!CE200="Yes"),100-OFFSET('Water Data'!$H$4,0,10*ROW('Water Data'!H194)),NA())</f>
        <v>#N/A</v>
      </c>
      <c r="Q200" s="91" t="e">
        <f ca="true">+IF(AND(ISNUMBER(OFFSET('Water Data'!$H$6,0,10*ROW('Water Data'!H194))),'Data Summary'!CF200="Yes"),OFFSET('Water Data'!$H$6,0,10*ROW('Water Data'!H194)),NA())</f>
        <v>#N/A</v>
      </c>
      <c r="R200" s="91" t="e">
        <f ca="true">+IF(AND(ISNUMBER(OFFSET('Water Data'!$H$9,0,10*ROW('Water Data'!H194))),'Data Summary'!CG200="Yes"),OFFSET('Water Data'!$H$9,0,10*ROW('Water Data'!H194)),NA())</f>
        <v>#N/A</v>
      </c>
      <c r="S200" s="91" t="e">
        <f ca="true">+IF(AND(ISNUMBER(OFFSET('Water Data'!$I$4,0,10*ROW('Water Data'!I194))),'Data Summary'!CH200="Yes"),100-OFFSET('Water Data'!$I$4,0,10*ROW('Water Data'!I194)),NA())</f>
        <v>#N/A</v>
      </c>
      <c r="T200" s="91" t="e">
        <f ca="true">+IF(AND(ISNUMBER(OFFSET('Water Data'!$I$6,0,10*ROW('Water Data'!I194))),'Data Summary'!CI200="Yes"),OFFSET('Water Data'!$I$6,0,10*ROW('Water Data'!I194)),NA())</f>
        <v>#N/A</v>
      </c>
      <c r="U200" s="91" t="e">
        <f ca="true">+IF(AND(ISNUMBER(OFFSET('Water Data'!$I$9,0,10*ROW('Water Data'!I194))),'Data Summary'!CJ200="Yes"),OFFSET('Water Data'!$I$9,0,10*ROW('Water Data'!I194)),NA())</f>
        <v>#N/A</v>
      </c>
      <c r="V200" s="92" t="e">
        <f ca="true">+IF(AND(ISNUMBER(OFFSET('Sanitation Data'!$D$4,0,10*ROW('Sanitation Data'!D194))),'Data Summary'!CK200="Yes"),100-OFFSET('Sanitation Data'!$D$4,0,10*ROW('Sanitation Data'!D194)),NA())</f>
        <v>#N/A</v>
      </c>
      <c r="W200" s="92" t="e">
        <f ca="true">+IF(AND(ISNUMBER(OFFSET('Sanitation Data'!$D$6,0,10*ROW('Sanitation Data'!D194))),'Data Summary'!CL200="Yes"),OFFSET('Sanitation Data'!$D$6,0,10*ROW('Sanitation Data'!D194)),NA())</f>
        <v>#N/A</v>
      </c>
      <c r="X200" s="92" t="e">
        <f ca="true">+IF(AND(ISNUMBER(OFFSET('Sanitation Data'!$D$10,0,10*ROW('Sanitation Data'!D194))),'Data Summary'!CM200="Yes"),OFFSET('Sanitation Data'!$D$10,0,10*ROW('Sanitation Data'!D194)),NA())</f>
        <v>#N/A</v>
      </c>
      <c r="Y200" s="92" t="e">
        <f ca="true">+IF(AND(ISNUMBER(OFFSET('Sanitation Data'!$D$11,0,10*ROW('Sanitation Data'!D194))),'Data Summary'!CN200="Yes"),OFFSET('Sanitation Data'!$D$11,0,10*ROW('Sanitation Data'!D194)),NA())</f>
        <v>#N/A</v>
      </c>
      <c r="Z200" s="92" t="e">
        <f ca="true">+IF(AND(ISNUMBER(OFFSET('Sanitation Data'!$D$12,0,10*ROW('Sanitation Data'!D194))),'Data Summary'!CO200="Yes"),OFFSET('Sanitation Data'!$D$12,0,10*ROW('Sanitation Data'!D194)),NA())</f>
        <v>#N/A</v>
      </c>
      <c r="AA200" s="92" t="e">
        <f ca="true">+IF(AND(ISNUMBER(OFFSET('Sanitation Data'!$E$4,0,10*ROW('Sanitation Data'!E194))),'Data Summary'!CP200="Yes"),100-OFFSET('Sanitation Data'!$E$4,0,10*ROW('Sanitation Data'!E194)),NA())</f>
        <v>#N/A</v>
      </c>
      <c r="AB200" s="92" t="e">
        <f ca="true">+IF(AND(ISNUMBER(OFFSET('Sanitation Data'!$E$6,0,10*ROW('Sanitation Data'!E194))),'Data Summary'!CQ200="Yes"),OFFSET('Sanitation Data'!$E$6,0,10*ROW('Sanitation Data'!E194)),NA())</f>
        <v>#N/A</v>
      </c>
      <c r="AC200" s="92" t="e">
        <f ca="true">+IF(AND(ISNUMBER(OFFSET('Sanitation Data'!$E$10,0,10*ROW('Sanitation Data'!E194))),'Data Summary'!CR200="Yes"),OFFSET('Sanitation Data'!$E$10,0,10*ROW('Sanitation Data'!E194)),NA())</f>
        <v>#N/A</v>
      </c>
      <c r="AD200" s="92" t="e">
        <f ca="true">+IF(AND(ISNUMBER(OFFSET('Sanitation Data'!$E$11,0,10*ROW('Sanitation Data'!E194))),'Data Summary'!CS200="Yes"),OFFSET('Sanitation Data'!$E$11,0,10*ROW('Sanitation Data'!E194)),NA())</f>
        <v>#N/A</v>
      </c>
      <c r="AE200" s="92" t="e">
        <f ca="true">+IF(AND(ISNUMBER(OFFSET('Sanitation Data'!$E$12,0,10*ROW('Sanitation Data'!E194))),'Data Summary'!CT200="Yes"),OFFSET('Sanitation Data'!$E$12,0,10*ROW('Sanitation Data'!E194)),NA())</f>
        <v>#N/A</v>
      </c>
      <c r="AF200" s="92" t="e">
        <f ca="true">+IF(AND(ISNUMBER(OFFSET('Sanitation Data'!$F$4,0,10*ROW('Sanitation Data'!F194))),'Data Summary'!CU200="Yes"),100-OFFSET('Sanitation Data'!$F$4,0,10*ROW('Sanitation Data'!F194)),NA())</f>
        <v>#N/A</v>
      </c>
      <c r="AG200" s="92" t="e">
        <f ca="true">+IF(AND(ISNUMBER(OFFSET('Sanitation Data'!$F$6,0,10*ROW('Sanitation Data'!F194))),'Data Summary'!CV200="Yes"),OFFSET('Sanitation Data'!$F$6,0,10*ROW('Sanitation Data'!F194)),NA())</f>
        <v>#N/A</v>
      </c>
      <c r="AH200" s="92" t="e">
        <f ca="true">+IF(AND(ISNUMBER(OFFSET('Sanitation Data'!$F$10,0,10*ROW('Sanitation Data'!F194))),'Data Summary'!CW200="Yes"),OFFSET('Sanitation Data'!$F$10,0,10*ROW('Sanitation Data'!F194)),NA())</f>
        <v>#N/A</v>
      </c>
      <c r="AI200" s="92" t="e">
        <f ca="true">+IF(AND(ISNUMBER(OFFSET('Sanitation Data'!$F$11,0,10*ROW('Sanitation Data'!F194))),'Data Summary'!CX200="Yes"),OFFSET('Sanitation Data'!$F$11,0,10*ROW('Sanitation Data'!F194)),NA())</f>
        <v>#N/A</v>
      </c>
      <c r="AJ200" s="92" t="e">
        <f ca="true">+IF(AND(ISNUMBER(OFFSET('Sanitation Data'!$F$12,0,10*ROW('Sanitation Data'!F194))),'Data Summary'!CY200="Yes"),OFFSET('Sanitation Data'!$F$12,0,10*ROW('Sanitation Data'!F194)),NA())</f>
        <v>#N/A</v>
      </c>
      <c r="AK200" s="92" t="e">
        <f ca="true">+IF(AND(ISNUMBER(OFFSET('Sanitation Data'!$G$4,0,10*ROW('Sanitation Data'!G194))),'Data Summary'!CZ200="Yes"),100-OFFSET('Sanitation Data'!$G$4,0,10*ROW('Sanitation Data'!G194)),NA())</f>
        <v>#N/A</v>
      </c>
      <c r="AL200" s="92" t="e">
        <f ca="true">+IF(AND(ISNUMBER(OFFSET('Sanitation Data'!$G$6,0,10*ROW('Sanitation Data'!G194))),'Data Summary'!DA200="Yes"),OFFSET('Sanitation Data'!$G$6,0,10*ROW('Sanitation Data'!G194)),NA())</f>
        <v>#N/A</v>
      </c>
      <c r="AM200" s="92" t="e">
        <f ca="true">+IF(AND(ISNUMBER(OFFSET('Sanitation Data'!$G$10,0,10*ROW('Sanitation Data'!G194))),'Data Summary'!DB200="Yes"),OFFSET('Sanitation Data'!$G$10,0,10*ROW('Sanitation Data'!G194)),NA())</f>
        <v>#N/A</v>
      </c>
      <c r="AN200" s="92" t="e">
        <f ca="true">+IF(AND(ISNUMBER(OFFSET('Sanitation Data'!$G$11,0,10*ROW('Sanitation Data'!G194))),'Data Summary'!DC200="Yes"),OFFSET('Sanitation Data'!$G$11,0,10*ROW('Sanitation Data'!G194)),NA())</f>
        <v>#N/A</v>
      </c>
      <c r="AO200" s="92" t="e">
        <f ca="true">+IF(AND(ISNUMBER(OFFSET('Sanitation Data'!$G$12,0,10*ROW('Sanitation Data'!G194))),'Data Summary'!DD200="Yes"),OFFSET('Sanitation Data'!$G$12,0,10*ROW('Sanitation Data'!G194)),NA())</f>
        <v>#N/A</v>
      </c>
      <c r="AP200" s="92" t="e">
        <f ca="true">+IF(AND(ISNUMBER(OFFSET('Sanitation Data'!$H$4,0,10*ROW('Sanitation Data'!H194))),'Data Summary'!DE200="Yes"),100-OFFSET('Sanitation Data'!$H$4,0,10*ROW('Sanitation Data'!H194)),NA())</f>
        <v>#N/A</v>
      </c>
      <c r="AQ200" s="92" t="e">
        <f ca="true">+IF(AND(ISNUMBER(OFFSET('Sanitation Data'!$H$6,0,10*ROW('Sanitation Data'!H194))),'Data Summary'!DF200="Yes"),OFFSET('Sanitation Data'!$H$6,0,10*ROW('Sanitation Data'!H194)),NA())</f>
        <v>#N/A</v>
      </c>
      <c r="AR200" s="92" t="e">
        <f ca="true">+IF(AND(ISNUMBER(OFFSET('Sanitation Data'!$H$10,0,10*ROW('Sanitation Data'!H194))),'Data Summary'!DG200="Yes"),OFFSET('Sanitation Data'!$H$10,0,10*ROW('Sanitation Data'!H194)),NA())</f>
        <v>#N/A</v>
      </c>
      <c r="AS200" s="92" t="e">
        <f ca="true">+IF(AND(ISNUMBER(OFFSET('Sanitation Data'!$H$11,0,10*ROW('Sanitation Data'!H194))),'Data Summary'!DH200="Yes"),OFFSET('Sanitation Data'!$H$11,0,10*ROW('Sanitation Data'!H194)),NA())</f>
        <v>#N/A</v>
      </c>
      <c r="AT200" s="92" t="e">
        <f ca="true">+IF(AND(ISNUMBER(OFFSET('Sanitation Data'!$H$12,0,10*ROW('Sanitation Data'!H194))),'Data Summary'!DI200="Yes"),OFFSET('Sanitation Data'!$H$12,0,10*ROW('Sanitation Data'!H194)),NA())</f>
        <v>#N/A</v>
      </c>
      <c r="AU200" s="92" t="e">
        <f ca="true">+IF(AND(ISNUMBER(OFFSET('Sanitation Data'!$I$4,0,10*ROW('Sanitation Data'!I194))),'Data Summary'!DJ200="Yes"),100-OFFSET('Sanitation Data'!$I$4,0,10*ROW('Sanitation Data'!I194)),NA())</f>
        <v>#N/A</v>
      </c>
      <c r="AV200" s="92" t="e">
        <f ca="true">+IF(AND(ISNUMBER(OFFSET('Sanitation Data'!$I$6,0,10*ROW('Sanitation Data'!I194))),'Data Summary'!DK200="Yes"),OFFSET('Sanitation Data'!$I$6,0,10*ROW('Sanitation Data'!I194)),NA())</f>
        <v>#N/A</v>
      </c>
      <c r="AW200" s="92" t="e">
        <f ca="true">+IF(AND(ISNUMBER(OFFSET('Sanitation Data'!$I$10,0,10*ROW('Sanitation Data'!I194))),'Data Summary'!DL200="Yes"),OFFSET('Sanitation Data'!$I$10,0,10*ROW('Sanitation Data'!I194)),NA())</f>
        <v>#N/A</v>
      </c>
      <c r="AX200" s="92" t="e">
        <f ca="true">+IF(AND(ISNUMBER(OFFSET('Sanitation Data'!$I$11,0,10*ROW('Sanitation Data'!I194))),'Data Summary'!DM200="Yes"),OFFSET('Sanitation Data'!$I$11,0,10*ROW('Sanitation Data'!I194)),NA())</f>
        <v>#N/A</v>
      </c>
      <c r="AY200" s="92" t="e">
        <f ca="true">+IF(AND(ISNUMBER(OFFSET('Sanitation Data'!$I$12,0,10*ROW('Sanitation Data'!I194))),'Data Summary'!DN200="Yes"),OFFSET('Sanitation Data'!$I$12,0,10*ROW('Sanitation Data'!I194)),NA())</f>
        <v>#N/A</v>
      </c>
      <c r="AZ200" s="93" t="e">
        <f ca="true">+IF(AND(ISNUMBER(OFFSET('Hygiene Data'!$D$5,0,10*ROW('Hygiene Data'!D194))),'Data Summary'!DO200="Yes"),OFFSET('Hygiene Data'!$D$5,0,10*ROW('Hygiene Data'!D194)),NA())</f>
        <v>#N/A</v>
      </c>
      <c r="BA200" s="93" t="e">
        <f ca="true">+IF(AND(ISNUMBER(OFFSET('Hygiene Data'!$D$7,0,10*ROW('Hygiene Data'!D194))),'Data Summary'!DP200="Yes"),OFFSET('Hygiene Data'!$D$7,0,10*ROW('Hygiene Data'!D194)),NA())</f>
        <v>#N/A</v>
      </c>
      <c r="BB200" s="93" t="e">
        <f ca="true">+IF(AND(ISNUMBER(OFFSET('Hygiene Data'!$D$9,0,10*ROW('Hygiene Data'!D194))),'Data Summary'!DQ200="Yes"),OFFSET('Hygiene Data'!$D$9,0,10*ROW('Hygiene Data'!D194)),NA())</f>
        <v>#N/A</v>
      </c>
      <c r="BC200" s="93" t="e">
        <f ca="true">+IF(AND(ISNUMBER(OFFSET('Hygiene Data'!$E$5,0,10*ROW('Hygiene Data'!E194))),'Data Summary'!DR200="Yes"),OFFSET('Hygiene Data'!$E$5,0,10*ROW('Hygiene Data'!E194)),NA())</f>
        <v>#N/A</v>
      </c>
      <c r="BD200" s="93" t="e">
        <f ca="true">+IF(AND(ISNUMBER(OFFSET('Hygiene Data'!$E$7,0,10*ROW('Hygiene Data'!E194))),'Data Summary'!DS200="Yes"),OFFSET('Hygiene Data'!$E$7,0,10*ROW('Hygiene Data'!E194)),NA())</f>
        <v>#N/A</v>
      </c>
      <c r="BE200" s="93" t="e">
        <f ca="true">+IF(AND(ISNUMBER(OFFSET('Hygiene Data'!$E$9,0,10*ROW('Hygiene Data'!E194))),'Data Summary'!DT200="Yes"),OFFSET('Hygiene Data'!$E$9,0,10*ROW('Hygiene Data'!E194)),NA())</f>
        <v>#N/A</v>
      </c>
      <c r="BF200" s="93" t="e">
        <f ca="true">+IF(AND(ISNUMBER(OFFSET('Hygiene Data'!$F$5,0,10*ROW('Hygiene Data'!F194))),'Data Summary'!DU200="Yes"),OFFSET('Hygiene Data'!$F$5,0,10*ROW('Hygiene Data'!F194)),NA())</f>
        <v>#N/A</v>
      </c>
      <c r="BG200" s="93" t="e">
        <f ca="true">+IF(AND(ISNUMBER(OFFSET('Hygiene Data'!$F$7,0,10*ROW('Hygiene Data'!F194))),'Data Summary'!DV200="Yes"),OFFSET('Hygiene Data'!$F$7,0,10*ROW('Hygiene Data'!F194)),NA())</f>
        <v>#N/A</v>
      </c>
      <c r="BH200" s="93" t="e">
        <f ca="true">+IF(AND(ISNUMBER(OFFSET('Hygiene Data'!$F$9,0,10*ROW('Hygiene Data'!F194))),'Data Summary'!DW200="Yes"),OFFSET('Hygiene Data'!$F$9,0,10*ROW('Hygiene Data'!F194)),NA())</f>
        <v>#N/A</v>
      </c>
      <c r="BI200" s="93" t="e">
        <f ca="true">+IF(AND(ISNUMBER(OFFSET('Hygiene Data'!$G$5,0,10*ROW('Hygiene Data'!G194))),'Data Summary'!DX200="Yes"),OFFSET('Hygiene Data'!$G$5,0,10*ROW('Hygiene Data'!G194)),NA())</f>
        <v>#N/A</v>
      </c>
      <c r="BJ200" s="93" t="e">
        <f ca="true">+IF(AND(ISNUMBER(OFFSET('Hygiene Data'!$G$7,0,10*ROW('Hygiene Data'!G194))),'Data Summary'!DY200="Yes"),OFFSET('Hygiene Data'!$G$7,0,10*ROW('Hygiene Data'!G194)),NA())</f>
        <v>#N/A</v>
      </c>
      <c r="BK200" s="93" t="e">
        <f ca="true">+IF(AND(ISNUMBER(OFFSET('Hygiene Data'!$G$9,0,10*ROW('Hygiene Data'!G194))),'Data Summary'!DZ200="Yes"),OFFSET('Hygiene Data'!$G$9,0,10*ROW('Hygiene Data'!G194)),NA())</f>
        <v>#N/A</v>
      </c>
      <c r="BL200" s="93" t="e">
        <f ca="true">+IF(AND(ISNUMBER(OFFSET('Hygiene Data'!$H$5,0,10*ROW('Hygiene Data'!H194))),'Data Summary'!EA200="Yes"),OFFSET('Hygiene Data'!$H$5,0,10*ROW('Hygiene Data'!H194)),NA())</f>
        <v>#N/A</v>
      </c>
      <c r="BM200" s="93" t="e">
        <f ca="true">+IF(AND(ISNUMBER(OFFSET('Hygiene Data'!$H$7,0,10*ROW('Hygiene Data'!H194))),'Data Summary'!EB200="Yes"),OFFSET('Hygiene Data'!$H$7,0,10*ROW('Hygiene Data'!H194)),NA())</f>
        <v>#N/A</v>
      </c>
      <c r="BN200" s="93" t="e">
        <f ca="true">+IF(AND(ISNUMBER(OFFSET('Hygiene Data'!$H$9,0,10*ROW('Hygiene Data'!H194))),'Data Summary'!EC200="Yes"),OFFSET('Hygiene Data'!$H$9,0,10*ROW('Hygiene Data'!H194)),NA())</f>
        <v>#N/A</v>
      </c>
      <c r="BO200" s="93" t="e">
        <f ca="true">+IF(AND(ISNUMBER(OFFSET('Hygiene Data'!$I$5,0,10*ROW('Hygiene Data'!I194))),'Data Summary'!ED200="Yes"),OFFSET('Hygiene Data'!$I$5,0,10*ROW('Hygiene Data'!I194)),NA())</f>
        <v>#N/A</v>
      </c>
      <c r="BP200" s="93" t="e">
        <f ca="true">+IF(AND(ISNUMBER(OFFSET('Hygiene Data'!$I$7,0,10*ROW('Hygiene Data'!I194))),'Data Summary'!EE200="Yes"),OFFSET('Hygiene Data'!$I$7,0,10*ROW('Hygiene Data'!I194)),NA())</f>
        <v>#N/A</v>
      </c>
      <c r="BQ200" s="93" t="e">
        <f ca="true">+IF(AND(ISNUMBER(OFFSET('Hygiene Data'!$I$9,0,10*ROW('Hygiene Data'!I194))),'Data Summary'!EF200="Yes"),OFFSET('Hygiene Data'!$I$9,0,10*ROW('Hygiene Data'!I194)),NA())</f>
        <v>#N/A</v>
      </c>
    </row>
    <row xmlns:x14ac="http://schemas.microsoft.com/office/spreadsheetml/2009/9/ac" r="201" x14ac:dyDescent="0.2">
      <c r="A201" s="325" t="e">
        <f ca="true">+RIGHT('Data Summary'!A201,LEN('Data Summary'!A201)-9)</f>
        <v>#VALUE!</v>
      </c>
      <c r="B201" s="35" t="str">
        <f ca="true">+IF(ISTEXT('Data Summary'!B201),'Data Summary'!B201,"")</f>
        <v/>
      </c>
      <c r="C201" s="324" t="e">
        <f ca="true">+VALUE('Data Summary'!C201)</f>
        <v>#VALUE!</v>
      </c>
      <c r="D201" s="91" t="e">
        <f ca="true">+IF(AND(ISNUMBER(OFFSET('Water Data'!$D$4,0,10*ROW('Water Data'!D195))),'Data Summary'!BS201="Yes"),100-OFFSET('Water Data'!$D$4,0,10*ROW('Water Data'!D195)),NA())</f>
        <v>#N/A</v>
      </c>
      <c r="E201" s="91" t="e">
        <f ca="true">+IF(AND(ISNUMBER(OFFSET('Water Data'!$D$6,0,10*ROW('Water Data'!D195))),'Data Summary'!BT201="Yes"),OFFSET('Water Data'!$D$6,0,10*ROW('Water Data'!D195)),NA())</f>
        <v>#N/A</v>
      </c>
      <c r="F201" s="91" t="e">
        <f ca="true">+IF(AND(ISNUMBER(OFFSET('Water Data'!$D$9,0,10*ROW('Water Data'!D195))),'Data Summary'!BU201="Yes"),OFFSET('Water Data'!$D$9,0,10*ROW('Water Data'!D195)),NA())</f>
        <v>#N/A</v>
      </c>
      <c r="G201" s="91" t="e">
        <f ca="true">+IF(AND(ISNUMBER(OFFSET('Water Data'!$E$4,0,10*ROW('Water Data'!E195))),'Data Summary'!BV201="Yes"),100-OFFSET('Water Data'!$E$4,0,10*ROW('Water Data'!E195)),NA())</f>
        <v>#N/A</v>
      </c>
      <c r="H201" s="91" t="e">
        <f ca="true">+IF(AND(ISNUMBER(OFFSET('Water Data'!$E$6,0,10*ROW('Water Data'!E195))),'Data Summary'!BW201="Yes"),OFFSET('Water Data'!$E$6,0,10*ROW('Water Data'!E195)),NA())</f>
        <v>#N/A</v>
      </c>
      <c r="I201" s="91" t="e">
        <f ca="true">+IF(AND(ISNUMBER(OFFSET('Water Data'!$E$9,0,10*ROW('Water Data'!E195))),'Data Summary'!BX201="Yes"),OFFSET('Water Data'!$E$9,0,10*ROW('Water Data'!E195)),NA())</f>
        <v>#N/A</v>
      </c>
      <c r="J201" s="91" t="e">
        <f ca="true">+IF(AND(ISNUMBER(OFFSET('Water Data'!$F$4,0,10*ROW('Water Data'!F195))),'Data Summary'!BY201="Yes"),100-OFFSET('Water Data'!$F$4,0,10*ROW('Water Data'!F195)),NA())</f>
        <v>#N/A</v>
      </c>
      <c r="K201" s="91" t="e">
        <f ca="true">+IF(AND(ISNUMBER(OFFSET('Water Data'!$F$6,0,10*ROW('Water Data'!F195))),'Data Summary'!BZ201="Yes"),OFFSET('Water Data'!$F$6,0,10*ROW('Water Data'!F195)),NA())</f>
        <v>#N/A</v>
      </c>
      <c r="L201" s="91" t="e">
        <f ca="true">+IF(AND(ISNUMBER(OFFSET('Water Data'!$F$9,0,10*ROW('Water Data'!F195))),'Data Summary'!CA201="Yes"),OFFSET('Water Data'!$F$9,0,10*ROW('Water Data'!F195)),NA())</f>
        <v>#N/A</v>
      </c>
      <c r="M201" s="91" t="e">
        <f ca="true">+IF(AND(ISNUMBER(OFFSET('Water Data'!$G$4,0,10*ROW('Water Data'!G195))),'Data Summary'!CB201="Yes"),100-OFFSET('Water Data'!$G$4,0,10*ROW('Water Data'!G195)),NA())</f>
        <v>#N/A</v>
      </c>
      <c r="N201" s="91" t="e">
        <f ca="true">+IF(AND(ISNUMBER(OFFSET('Water Data'!$G$6,0,10*ROW('Water Data'!G195))),'Data Summary'!CC201="Yes"),OFFSET('Water Data'!$G$6,0,10*ROW('Water Data'!G195)),NA())</f>
        <v>#N/A</v>
      </c>
      <c r="O201" s="91" t="e">
        <f ca="true">+IF(AND(ISNUMBER(OFFSET('Water Data'!$G$9,0,10*ROW('Water Data'!G195))),'Data Summary'!CD201="Yes"),OFFSET('Water Data'!$G$9,0,10*ROW('Water Data'!G195)),NA())</f>
        <v>#N/A</v>
      </c>
      <c r="P201" s="91" t="e">
        <f ca="true">+IF(AND(ISNUMBER(OFFSET('Water Data'!$H$4,0,10*ROW('Water Data'!H195))),'Data Summary'!CE201="Yes"),100-OFFSET('Water Data'!$H$4,0,10*ROW('Water Data'!H195)),NA())</f>
        <v>#N/A</v>
      </c>
      <c r="Q201" s="91" t="e">
        <f ca="true">+IF(AND(ISNUMBER(OFFSET('Water Data'!$H$6,0,10*ROW('Water Data'!H195))),'Data Summary'!CF201="Yes"),OFFSET('Water Data'!$H$6,0,10*ROW('Water Data'!H195)),NA())</f>
        <v>#N/A</v>
      </c>
      <c r="R201" s="91" t="e">
        <f ca="true">+IF(AND(ISNUMBER(OFFSET('Water Data'!$H$9,0,10*ROW('Water Data'!H195))),'Data Summary'!CG201="Yes"),OFFSET('Water Data'!$H$9,0,10*ROW('Water Data'!H195)),NA())</f>
        <v>#N/A</v>
      </c>
      <c r="S201" s="91" t="e">
        <f ca="true">+IF(AND(ISNUMBER(OFFSET('Water Data'!$I$4,0,10*ROW('Water Data'!I195))),'Data Summary'!CH201="Yes"),100-OFFSET('Water Data'!$I$4,0,10*ROW('Water Data'!I195)),NA())</f>
        <v>#N/A</v>
      </c>
      <c r="T201" s="91" t="e">
        <f ca="true">+IF(AND(ISNUMBER(OFFSET('Water Data'!$I$6,0,10*ROW('Water Data'!I195))),'Data Summary'!CI201="Yes"),OFFSET('Water Data'!$I$6,0,10*ROW('Water Data'!I195)),NA())</f>
        <v>#N/A</v>
      </c>
      <c r="U201" s="91" t="e">
        <f ca="true">+IF(AND(ISNUMBER(OFFSET('Water Data'!$I$9,0,10*ROW('Water Data'!I195))),'Data Summary'!CJ201="Yes"),OFFSET('Water Data'!$I$9,0,10*ROW('Water Data'!I195)),NA())</f>
        <v>#N/A</v>
      </c>
      <c r="V201" s="92" t="e">
        <f ca="true">+IF(AND(ISNUMBER(OFFSET('Sanitation Data'!$D$4,0,10*ROW('Sanitation Data'!D195))),'Data Summary'!CK201="Yes"),100-OFFSET('Sanitation Data'!$D$4,0,10*ROW('Sanitation Data'!D195)),NA())</f>
        <v>#N/A</v>
      </c>
      <c r="W201" s="92" t="e">
        <f ca="true">+IF(AND(ISNUMBER(OFFSET('Sanitation Data'!$D$6,0,10*ROW('Sanitation Data'!D195))),'Data Summary'!CL201="Yes"),OFFSET('Sanitation Data'!$D$6,0,10*ROW('Sanitation Data'!D195)),NA())</f>
        <v>#N/A</v>
      </c>
      <c r="X201" s="92" t="e">
        <f ca="true">+IF(AND(ISNUMBER(OFFSET('Sanitation Data'!$D$10,0,10*ROW('Sanitation Data'!D195))),'Data Summary'!CM201="Yes"),OFFSET('Sanitation Data'!$D$10,0,10*ROW('Sanitation Data'!D195)),NA())</f>
        <v>#N/A</v>
      </c>
      <c r="Y201" s="92" t="e">
        <f ca="true">+IF(AND(ISNUMBER(OFFSET('Sanitation Data'!$D$11,0,10*ROW('Sanitation Data'!D195))),'Data Summary'!CN201="Yes"),OFFSET('Sanitation Data'!$D$11,0,10*ROW('Sanitation Data'!D195)),NA())</f>
        <v>#N/A</v>
      </c>
      <c r="Z201" s="92" t="e">
        <f ca="true">+IF(AND(ISNUMBER(OFFSET('Sanitation Data'!$D$12,0,10*ROW('Sanitation Data'!D195))),'Data Summary'!CO201="Yes"),OFFSET('Sanitation Data'!$D$12,0,10*ROW('Sanitation Data'!D195)),NA())</f>
        <v>#N/A</v>
      </c>
      <c r="AA201" s="92" t="e">
        <f ca="true">+IF(AND(ISNUMBER(OFFSET('Sanitation Data'!$E$4,0,10*ROW('Sanitation Data'!E195))),'Data Summary'!CP201="Yes"),100-OFFSET('Sanitation Data'!$E$4,0,10*ROW('Sanitation Data'!E195)),NA())</f>
        <v>#N/A</v>
      </c>
      <c r="AB201" s="92" t="e">
        <f ca="true">+IF(AND(ISNUMBER(OFFSET('Sanitation Data'!$E$6,0,10*ROW('Sanitation Data'!E195))),'Data Summary'!CQ201="Yes"),OFFSET('Sanitation Data'!$E$6,0,10*ROW('Sanitation Data'!E195)),NA())</f>
        <v>#N/A</v>
      </c>
      <c r="AC201" s="92" t="e">
        <f ca="true">+IF(AND(ISNUMBER(OFFSET('Sanitation Data'!$E$10,0,10*ROW('Sanitation Data'!E195))),'Data Summary'!CR201="Yes"),OFFSET('Sanitation Data'!$E$10,0,10*ROW('Sanitation Data'!E195)),NA())</f>
        <v>#N/A</v>
      </c>
      <c r="AD201" s="92" t="e">
        <f ca="true">+IF(AND(ISNUMBER(OFFSET('Sanitation Data'!$E$11,0,10*ROW('Sanitation Data'!E195))),'Data Summary'!CS201="Yes"),OFFSET('Sanitation Data'!$E$11,0,10*ROW('Sanitation Data'!E195)),NA())</f>
        <v>#N/A</v>
      </c>
      <c r="AE201" s="92" t="e">
        <f ca="true">+IF(AND(ISNUMBER(OFFSET('Sanitation Data'!$E$12,0,10*ROW('Sanitation Data'!E195))),'Data Summary'!CT201="Yes"),OFFSET('Sanitation Data'!$E$12,0,10*ROW('Sanitation Data'!E195)),NA())</f>
        <v>#N/A</v>
      </c>
      <c r="AF201" s="92" t="e">
        <f ca="true">+IF(AND(ISNUMBER(OFFSET('Sanitation Data'!$F$4,0,10*ROW('Sanitation Data'!F195))),'Data Summary'!CU201="Yes"),100-OFFSET('Sanitation Data'!$F$4,0,10*ROW('Sanitation Data'!F195)),NA())</f>
        <v>#N/A</v>
      </c>
      <c r="AG201" s="92" t="e">
        <f ca="true">+IF(AND(ISNUMBER(OFFSET('Sanitation Data'!$F$6,0,10*ROW('Sanitation Data'!F195))),'Data Summary'!CV201="Yes"),OFFSET('Sanitation Data'!$F$6,0,10*ROW('Sanitation Data'!F195)),NA())</f>
        <v>#N/A</v>
      </c>
      <c r="AH201" s="92" t="e">
        <f ca="true">+IF(AND(ISNUMBER(OFFSET('Sanitation Data'!$F$10,0,10*ROW('Sanitation Data'!F195))),'Data Summary'!CW201="Yes"),OFFSET('Sanitation Data'!$F$10,0,10*ROW('Sanitation Data'!F195)),NA())</f>
        <v>#N/A</v>
      </c>
      <c r="AI201" s="92" t="e">
        <f ca="true">+IF(AND(ISNUMBER(OFFSET('Sanitation Data'!$F$11,0,10*ROW('Sanitation Data'!F195))),'Data Summary'!CX201="Yes"),OFFSET('Sanitation Data'!$F$11,0,10*ROW('Sanitation Data'!F195)),NA())</f>
        <v>#N/A</v>
      </c>
      <c r="AJ201" s="92" t="e">
        <f ca="true">+IF(AND(ISNUMBER(OFFSET('Sanitation Data'!$F$12,0,10*ROW('Sanitation Data'!F195))),'Data Summary'!CY201="Yes"),OFFSET('Sanitation Data'!$F$12,0,10*ROW('Sanitation Data'!F195)),NA())</f>
        <v>#N/A</v>
      </c>
      <c r="AK201" s="92" t="e">
        <f ca="true">+IF(AND(ISNUMBER(OFFSET('Sanitation Data'!$G$4,0,10*ROW('Sanitation Data'!G195))),'Data Summary'!CZ201="Yes"),100-OFFSET('Sanitation Data'!$G$4,0,10*ROW('Sanitation Data'!G195)),NA())</f>
        <v>#N/A</v>
      </c>
      <c r="AL201" s="92" t="e">
        <f ca="true">+IF(AND(ISNUMBER(OFFSET('Sanitation Data'!$G$6,0,10*ROW('Sanitation Data'!G195))),'Data Summary'!DA201="Yes"),OFFSET('Sanitation Data'!$G$6,0,10*ROW('Sanitation Data'!G195)),NA())</f>
        <v>#N/A</v>
      </c>
      <c r="AM201" s="92" t="e">
        <f ca="true">+IF(AND(ISNUMBER(OFFSET('Sanitation Data'!$G$10,0,10*ROW('Sanitation Data'!G195))),'Data Summary'!DB201="Yes"),OFFSET('Sanitation Data'!$G$10,0,10*ROW('Sanitation Data'!G195)),NA())</f>
        <v>#N/A</v>
      </c>
      <c r="AN201" s="92" t="e">
        <f ca="true">+IF(AND(ISNUMBER(OFFSET('Sanitation Data'!$G$11,0,10*ROW('Sanitation Data'!G195))),'Data Summary'!DC201="Yes"),OFFSET('Sanitation Data'!$G$11,0,10*ROW('Sanitation Data'!G195)),NA())</f>
        <v>#N/A</v>
      </c>
      <c r="AO201" s="92" t="e">
        <f ca="true">+IF(AND(ISNUMBER(OFFSET('Sanitation Data'!$G$12,0,10*ROW('Sanitation Data'!G195))),'Data Summary'!DD201="Yes"),OFFSET('Sanitation Data'!$G$12,0,10*ROW('Sanitation Data'!G195)),NA())</f>
        <v>#N/A</v>
      </c>
      <c r="AP201" s="92" t="e">
        <f ca="true">+IF(AND(ISNUMBER(OFFSET('Sanitation Data'!$H$4,0,10*ROW('Sanitation Data'!H195))),'Data Summary'!DE201="Yes"),100-OFFSET('Sanitation Data'!$H$4,0,10*ROW('Sanitation Data'!H195)),NA())</f>
        <v>#N/A</v>
      </c>
      <c r="AQ201" s="92" t="e">
        <f ca="true">+IF(AND(ISNUMBER(OFFSET('Sanitation Data'!$H$6,0,10*ROW('Sanitation Data'!H195))),'Data Summary'!DF201="Yes"),OFFSET('Sanitation Data'!$H$6,0,10*ROW('Sanitation Data'!H195)),NA())</f>
        <v>#N/A</v>
      </c>
      <c r="AR201" s="92" t="e">
        <f ca="true">+IF(AND(ISNUMBER(OFFSET('Sanitation Data'!$H$10,0,10*ROW('Sanitation Data'!H195))),'Data Summary'!DG201="Yes"),OFFSET('Sanitation Data'!$H$10,0,10*ROW('Sanitation Data'!H195)),NA())</f>
        <v>#N/A</v>
      </c>
      <c r="AS201" s="92" t="e">
        <f ca="true">+IF(AND(ISNUMBER(OFFSET('Sanitation Data'!$H$11,0,10*ROW('Sanitation Data'!H195))),'Data Summary'!DH201="Yes"),OFFSET('Sanitation Data'!$H$11,0,10*ROW('Sanitation Data'!H195)),NA())</f>
        <v>#N/A</v>
      </c>
      <c r="AT201" s="92" t="e">
        <f ca="true">+IF(AND(ISNUMBER(OFFSET('Sanitation Data'!$H$12,0,10*ROW('Sanitation Data'!H195))),'Data Summary'!DI201="Yes"),OFFSET('Sanitation Data'!$H$12,0,10*ROW('Sanitation Data'!H195)),NA())</f>
        <v>#N/A</v>
      </c>
      <c r="AU201" s="92" t="e">
        <f ca="true">+IF(AND(ISNUMBER(OFFSET('Sanitation Data'!$I$4,0,10*ROW('Sanitation Data'!I195))),'Data Summary'!DJ201="Yes"),100-OFFSET('Sanitation Data'!$I$4,0,10*ROW('Sanitation Data'!I195)),NA())</f>
        <v>#N/A</v>
      </c>
      <c r="AV201" s="92" t="e">
        <f ca="true">+IF(AND(ISNUMBER(OFFSET('Sanitation Data'!$I$6,0,10*ROW('Sanitation Data'!I195))),'Data Summary'!DK201="Yes"),OFFSET('Sanitation Data'!$I$6,0,10*ROW('Sanitation Data'!I195)),NA())</f>
        <v>#N/A</v>
      </c>
      <c r="AW201" s="92" t="e">
        <f ca="true">+IF(AND(ISNUMBER(OFFSET('Sanitation Data'!$I$10,0,10*ROW('Sanitation Data'!I195))),'Data Summary'!DL201="Yes"),OFFSET('Sanitation Data'!$I$10,0,10*ROW('Sanitation Data'!I195)),NA())</f>
        <v>#N/A</v>
      </c>
      <c r="AX201" s="92" t="e">
        <f ca="true">+IF(AND(ISNUMBER(OFFSET('Sanitation Data'!$I$11,0,10*ROW('Sanitation Data'!I195))),'Data Summary'!DM201="Yes"),OFFSET('Sanitation Data'!$I$11,0,10*ROW('Sanitation Data'!I195)),NA())</f>
        <v>#N/A</v>
      </c>
      <c r="AY201" s="92" t="e">
        <f ca="true">+IF(AND(ISNUMBER(OFFSET('Sanitation Data'!$I$12,0,10*ROW('Sanitation Data'!I195))),'Data Summary'!DN201="Yes"),OFFSET('Sanitation Data'!$I$12,0,10*ROW('Sanitation Data'!I195)),NA())</f>
        <v>#N/A</v>
      </c>
      <c r="AZ201" s="93" t="e">
        <f ca="true">+IF(AND(ISNUMBER(OFFSET('Hygiene Data'!$D$5,0,10*ROW('Hygiene Data'!D195))),'Data Summary'!DO201="Yes"),OFFSET('Hygiene Data'!$D$5,0,10*ROW('Hygiene Data'!D195)),NA())</f>
        <v>#N/A</v>
      </c>
      <c r="BA201" s="93" t="e">
        <f ca="true">+IF(AND(ISNUMBER(OFFSET('Hygiene Data'!$D$7,0,10*ROW('Hygiene Data'!D195))),'Data Summary'!DP201="Yes"),OFFSET('Hygiene Data'!$D$7,0,10*ROW('Hygiene Data'!D195)),NA())</f>
        <v>#N/A</v>
      </c>
      <c r="BB201" s="93" t="e">
        <f ca="true">+IF(AND(ISNUMBER(OFFSET('Hygiene Data'!$D$9,0,10*ROW('Hygiene Data'!D195))),'Data Summary'!DQ201="Yes"),OFFSET('Hygiene Data'!$D$9,0,10*ROW('Hygiene Data'!D195)),NA())</f>
        <v>#N/A</v>
      </c>
      <c r="BC201" s="93" t="e">
        <f ca="true">+IF(AND(ISNUMBER(OFFSET('Hygiene Data'!$E$5,0,10*ROW('Hygiene Data'!E195))),'Data Summary'!DR201="Yes"),OFFSET('Hygiene Data'!$E$5,0,10*ROW('Hygiene Data'!E195)),NA())</f>
        <v>#N/A</v>
      </c>
      <c r="BD201" s="93" t="e">
        <f ca="true">+IF(AND(ISNUMBER(OFFSET('Hygiene Data'!$E$7,0,10*ROW('Hygiene Data'!E195))),'Data Summary'!DS201="Yes"),OFFSET('Hygiene Data'!$E$7,0,10*ROW('Hygiene Data'!E195)),NA())</f>
        <v>#N/A</v>
      </c>
      <c r="BE201" s="93" t="e">
        <f ca="true">+IF(AND(ISNUMBER(OFFSET('Hygiene Data'!$E$9,0,10*ROW('Hygiene Data'!E195))),'Data Summary'!DT201="Yes"),OFFSET('Hygiene Data'!$E$9,0,10*ROW('Hygiene Data'!E195)),NA())</f>
        <v>#N/A</v>
      </c>
      <c r="BF201" s="93" t="e">
        <f ca="true">+IF(AND(ISNUMBER(OFFSET('Hygiene Data'!$F$5,0,10*ROW('Hygiene Data'!F195))),'Data Summary'!DU201="Yes"),OFFSET('Hygiene Data'!$F$5,0,10*ROW('Hygiene Data'!F195)),NA())</f>
        <v>#N/A</v>
      </c>
      <c r="BG201" s="93" t="e">
        <f ca="true">+IF(AND(ISNUMBER(OFFSET('Hygiene Data'!$F$7,0,10*ROW('Hygiene Data'!F195))),'Data Summary'!DV201="Yes"),OFFSET('Hygiene Data'!$F$7,0,10*ROW('Hygiene Data'!F195)),NA())</f>
        <v>#N/A</v>
      </c>
      <c r="BH201" s="93" t="e">
        <f ca="true">+IF(AND(ISNUMBER(OFFSET('Hygiene Data'!$F$9,0,10*ROW('Hygiene Data'!F195))),'Data Summary'!DW201="Yes"),OFFSET('Hygiene Data'!$F$9,0,10*ROW('Hygiene Data'!F195)),NA())</f>
        <v>#N/A</v>
      </c>
      <c r="BI201" s="93" t="e">
        <f ca="true">+IF(AND(ISNUMBER(OFFSET('Hygiene Data'!$G$5,0,10*ROW('Hygiene Data'!G195))),'Data Summary'!DX201="Yes"),OFFSET('Hygiene Data'!$G$5,0,10*ROW('Hygiene Data'!G195)),NA())</f>
        <v>#N/A</v>
      </c>
      <c r="BJ201" s="93" t="e">
        <f ca="true">+IF(AND(ISNUMBER(OFFSET('Hygiene Data'!$G$7,0,10*ROW('Hygiene Data'!G195))),'Data Summary'!DY201="Yes"),OFFSET('Hygiene Data'!$G$7,0,10*ROW('Hygiene Data'!G195)),NA())</f>
        <v>#N/A</v>
      </c>
      <c r="BK201" s="93" t="e">
        <f ca="true">+IF(AND(ISNUMBER(OFFSET('Hygiene Data'!$G$9,0,10*ROW('Hygiene Data'!G195))),'Data Summary'!DZ201="Yes"),OFFSET('Hygiene Data'!$G$9,0,10*ROW('Hygiene Data'!G195)),NA())</f>
        <v>#N/A</v>
      </c>
      <c r="BL201" s="93" t="e">
        <f ca="true">+IF(AND(ISNUMBER(OFFSET('Hygiene Data'!$H$5,0,10*ROW('Hygiene Data'!H195))),'Data Summary'!EA201="Yes"),OFFSET('Hygiene Data'!$H$5,0,10*ROW('Hygiene Data'!H195)),NA())</f>
        <v>#N/A</v>
      </c>
      <c r="BM201" s="93" t="e">
        <f ca="true">+IF(AND(ISNUMBER(OFFSET('Hygiene Data'!$H$7,0,10*ROW('Hygiene Data'!H195))),'Data Summary'!EB201="Yes"),OFFSET('Hygiene Data'!$H$7,0,10*ROW('Hygiene Data'!H195)),NA())</f>
        <v>#N/A</v>
      </c>
      <c r="BN201" s="93" t="e">
        <f ca="true">+IF(AND(ISNUMBER(OFFSET('Hygiene Data'!$H$9,0,10*ROW('Hygiene Data'!H195))),'Data Summary'!EC201="Yes"),OFFSET('Hygiene Data'!$H$9,0,10*ROW('Hygiene Data'!H195)),NA())</f>
        <v>#N/A</v>
      </c>
      <c r="BO201" s="93" t="e">
        <f ca="true">+IF(AND(ISNUMBER(OFFSET('Hygiene Data'!$I$5,0,10*ROW('Hygiene Data'!I195))),'Data Summary'!ED201="Yes"),OFFSET('Hygiene Data'!$I$5,0,10*ROW('Hygiene Data'!I195)),NA())</f>
        <v>#N/A</v>
      </c>
      <c r="BP201" s="93" t="e">
        <f ca="true">+IF(AND(ISNUMBER(OFFSET('Hygiene Data'!$I$7,0,10*ROW('Hygiene Data'!I195))),'Data Summary'!EE201="Yes"),OFFSET('Hygiene Data'!$I$7,0,10*ROW('Hygiene Data'!I195)),NA())</f>
        <v>#N/A</v>
      </c>
      <c r="BQ201" s="93" t="e">
        <f ca="true">+IF(AND(ISNUMBER(OFFSET('Hygiene Data'!$I$9,0,10*ROW('Hygiene Data'!I195))),'Data Summary'!EF201="Yes"),OFFSET('Hygiene Data'!$I$9,0,10*ROW('Hygiene Data'!I195)),NA())</f>
        <v>#N/A</v>
      </c>
    </row>
    <row xmlns:x14ac="http://schemas.microsoft.com/office/spreadsheetml/2009/9/ac" r="202" x14ac:dyDescent="0.2">
      <c r="A202" s="325" t="e">
        <f ca="true">+RIGHT('Data Summary'!A202,LEN('Data Summary'!A202)-9)</f>
        <v>#VALUE!</v>
      </c>
      <c r="B202" s="35" t="str">
        <f ca="true">+IF(ISTEXT('Data Summary'!B202),'Data Summary'!B202,"")</f>
        <v/>
      </c>
      <c r="C202" s="324" t="e">
        <f ca="true">+VALUE('Data Summary'!C202)</f>
        <v>#VALUE!</v>
      </c>
      <c r="D202" s="91" t="e">
        <f ca="true">+IF(AND(ISNUMBER(OFFSET('Water Data'!$D$4,0,10*ROW('Water Data'!D196))),'Data Summary'!BS202="Yes"),100-OFFSET('Water Data'!$D$4,0,10*ROW('Water Data'!D196)),NA())</f>
        <v>#N/A</v>
      </c>
      <c r="E202" s="91" t="e">
        <f ca="true">+IF(AND(ISNUMBER(OFFSET('Water Data'!$D$6,0,10*ROW('Water Data'!D196))),'Data Summary'!BT202="Yes"),OFFSET('Water Data'!$D$6,0,10*ROW('Water Data'!D196)),NA())</f>
        <v>#N/A</v>
      </c>
      <c r="F202" s="91" t="e">
        <f ca="true">+IF(AND(ISNUMBER(OFFSET('Water Data'!$D$9,0,10*ROW('Water Data'!D196))),'Data Summary'!BU202="Yes"),OFFSET('Water Data'!$D$9,0,10*ROW('Water Data'!D196)),NA())</f>
        <v>#N/A</v>
      </c>
      <c r="G202" s="91" t="e">
        <f ca="true">+IF(AND(ISNUMBER(OFFSET('Water Data'!$E$4,0,10*ROW('Water Data'!E196))),'Data Summary'!BV202="Yes"),100-OFFSET('Water Data'!$E$4,0,10*ROW('Water Data'!E196)),NA())</f>
        <v>#N/A</v>
      </c>
      <c r="H202" s="91" t="e">
        <f ca="true">+IF(AND(ISNUMBER(OFFSET('Water Data'!$E$6,0,10*ROW('Water Data'!E196))),'Data Summary'!BW202="Yes"),OFFSET('Water Data'!$E$6,0,10*ROW('Water Data'!E196)),NA())</f>
        <v>#N/A</v>
      </c>
      <c r="I202" s="91" t="e">
        <f ca="true">+IF(AND(ISNUMBER(OFFSET('Water Data'!$E$9,0,10*ROW('Water Data'!E196))),'Data Summary'!BX202="Yes"),OFFSET('Water Data'!$E$9,0,10*ROW('Water Data'!E196)),NA())</f>
        <v>#N/A</v>
      </c>
      <c r="J202" s="91" t="e">
        <f ca="true">+IF(AND(ISNUMBER(OFFSET('Water Data'!$F$4,0,10*ROW('Water Data'!F196))),'Data Summary'!BY202="Yes"),100-OFFSET('Water Data'!$F$4,0,10*ROW('Water Data'!F196)),NA())</f>
        <v>#N/A</v>
      </c>
      <c r="K202" s="91" t="e">
        <f ca="true">+IF(AND(ISNUMBER(OFFSET('Water Data'!$F$6,0,10*ROW('Water Data'!F196))),'Data Summary'!BZ202="Yes"),OFFSET('Water Data'!$F$6,0,10*ROW('Water Data'!F196)),NA())</f>
        <v>#N/A</v>
      </c>
      <c r="L202" s="91" t="e">
        <f ca="true">+IF(AND(ISNUMBER(OFFSET('Water Data'!$F$9,0,10*ROW('Water Data'!F196))),'Data Summary'!CA202="Yes"),OFFSET('Water Data'!$F$9,0,10*ROW('Water Data'!F196)),NA())</f>
        <v>#N/A</v>
      </c>
      <c r="M202" s="91" t="e">
        <f ca="true">+IF(AND(ISNUMBER(OFFSET('Water Data'!$G$4,0,10*ROW('Water Data'!G196))),'Data Summary'!CB202="Yes"),100-OFFSET('Water Data'!$G$4,0,10*ROW('Water Data'!G196)),NA())</f>
        <v>#N/A</v>
      </c>
      <c r="N202" s="91" t="e">
        <f ca="true">+IF(AND(ISNUMBER(OFFSET('Water Data'!$G$6,0,10*ROW('Water Data'!G196))),'Data Summary'!CC202="Yes"),OFFSET('Water Data'!$G$6,0,10*ROW('Water Data'!G196)),NA())</f>
        <v>#N/A</v>
      </c>
      <c r="O202" s="91" t="e">
        <f ca="true">+IF(AND(ISNUMBER(OFFSET('Water Data'!$G$9,0,10*ROW('Water Data'!G196))),'Data Summary'!CD202="Yes"),OFFSET('Water Data'!$G$9,0,10*ROW('Water Data'!G196)),NA())</f>
        <v>#N/A</v>
      </c>
      <c r="P202" s="91" t="e">
        <f ca="true">+IF(AND(ISNUMBER(OFFSET('Water Data'!$H$4,0,10*ROW('Water Data'!H196))),'Data Summary'!CE202="Yes"),100-OFFSET('Water Data'!$H$4,0,10*ROW('Water Data'!H196)),NA())</f>
        <v>#N/A</v>
      </c>
      <c r="Q202" s="91" t="e">
        <f ca="true">+IF(AND(ISNUMBER(OFFSET('Water Data'!$H$6,0,10*ROW('Water Data'!H196))),'Data Summary'!CF202="Yes"),OFFSET('Water Data'!$H$6,0,10*ROW('Water Data'!H196)),NA())</f>
        <v>#N/A</v>
      </c>
      <c r="R202" s="91" t="e">
        <f ca="true">+IF(AND(ISNUMBER(OFFSET('Water Data'!$H$9,0,10*ROW('Water Data'!H196))),'Data Summary'!CG202="Yes"),OFFSET('Water Data'!$H$9,0,10*ROW('Water Data'!H196)),NA())</f>
        <v>#N/A</v>
      </c>
      <c r="S202" s="91" t="e">
        <f ca="true">+IF(AND(ISNUMBER(OFFSET('Water Data'!$I$4,0,10*ROW('Water Data'!I196))),'Data Summary'!CH202="Yes"),100-OFFSET('Water Data'!$I$4,0,10*ROW('Water Data'!I196)),NA())</f>
        <v>#N/A</v>
      </c>
      <c r="T202" s="91" t="e">
        <f ca="true">+IF(AND(ISNUMBER(OFFSET('Water Data'!$I$6,0,10*ROW('Water Data'!I196))),'Data Summary'!CI202="Yes"),OFFSET('Water Data'!$I$6,0,10*ROW('Water Data'!I196)),NA())</f>
        <v>#N/A</v>
      </c>
      <c r="U202" s="91" t="e">
        <f ca="true">+IF(AND(ISNUMBER(OFFSET('Water Data'!$I$9,0,10*ROW('Water Data'!I196))),'Data Summary'!CJ202="Yes"),OFFSET('Water Data'!$I$9,0,10*ROW('Water Data'!I196)),NA())</f>
        <v>#N/A</v>
      </c>
      <c r="V202" s="92" t="e">
        <f ca="true">+IF(AND(ISNUMBER(OFFSET('Sanitation Data'!$D$4,0,10*ROW('Sanitation Data'!D196))),'Data Summary'!CK202="Yes"),100-OFFSET('Sanitation Data'!$D$4,0,10*ROW('Sanitation Data'!D196)),NA())</f>
        <v>#N/A</v>
      </c>
      <c r="W202" s="92" t="e">
        <f ca="true">+IF(AND(ISNUMBER(OFFSET('Sanitation Data'!$D$6,0,10*ROW('Sanitation Data'!D196))),'Data Summary'!CL202="Yes"),OFFSET('Sanitation Data'!$D$6,0,10*ROW('Sanitation Data'!D196)),NA())</f>
        <v>#N/A</v>
      </c>
      <c r="X202" s="92" t="e">
        <f ca="true">+IF(AND(ISNUMBER(OFFSET('Sanitation Data'!$D$10,0,10*ROW('Sanitation Data'!D196))),'Data Summary'!CM202="Yes"),OFFSET('Sanitation Data'!$D$10,0,10*ROW('Sanitation Data'!D196)),NA())</f>
        <v>#N/A</v>
      </c>
      <c r="Y202" s="92" t="e">
        <f ca="true">+IF(AND(ISNUMBER(OFFSET('Sanitation Data'!$D$11,0,10*ROW('Sanitation Data'!D196))),'Data Summary'!CN202="Yes"),OFFSET('Sanitation Data'!$D$11,0,10*ROW('Sanitation Data'!D196)),NA())</f>
        <v>#N/A</v>
      </c>
      <c r="Z202" s="92" t="e">
        <f ca="true">+IF(AND(ISNUMBER(OFFSET('Sanitation Data'!$D$12,0,10*ROW('Sanitation Data'!D196))),'Data Summary'!CO202="Yes"),OFFSET('Sanitation Data'!$D$12,0,10*ROW('Sanitation Data'!D196)),NA())</f>
        <v>#N/A</v>
      </c>
      <c r="AA202" s="92" t="e">
        <f ca="true">+IF(AND(ISNUMBER(OFFSET('Sanitation Data'!$E$4,0,10*ROW('Sanitation Data'!E196))),'Data Summary'!CP202="Yes"),100-OFFSET('Sanitation Data'!$E$4,0,10*ROW('Sanitation Data'!E196)),NA())</f>
        <v>#N/A</v>
      </c>
      <c r="AB202" s="92" t="e">
        <f ca="true">+IF(AND(ISNUMBER(OFFSET('Sanitation Data'!$E$6,0,10*ROW('Sanitation Data'!E196))),'Data Summary'!CQ202="Yes"),OFFSET('Sanitation Data'!$E$6,0,10*ROW('Sanitation Data'!E196)),NA())</f>
        <v>#N/A</v>
      </c>
      <c r="AC202" s="92" t="e">
        <f ca="true">+IF(AND(ISNUMBER(OFFSET('Sanitation Data'!$E$10,0,10*ROW('Sanitation Data'!E196))),'Data Summary'!CR202="Yes"),OFFSET('Sanitation Data'!$E$10,0,10*ROW('Sanitation Data'!E196)),NA())</f>
        <v>#N/A</v>
      </c>
      <c r="AD202" s="92" t="e">
        <f ca="true">+IF(AND(ISNUMBER(OFFSET('Sanitation Data'!$E$11,0,10*ROW('Sanitation Data'!E196))),'Data Summary'!CS202="Yes"),OFFSET('Sanitation Data'!$E$11,0,10*ROW('Sanitation Data'!E196)),NA())</f>
        <v>#N/A</v>
      </c>
      <c r="AE202" s="92" t="e">
        <f ca="true">+IF(AND(ISNUMBER(OFFSET('Sanitation Data'!$E$12,0,10*ROW('Sanitation Data'!E196))),'Data Summary'!CT202="Yes"),OFFSET('Sanitation Data'!$E$12,0,10*ROW('Sanitation Data'!E196)),NA())</f>
        <v>#N/A</v>
      </c>
      <c r="AF202" s="92" t="e">
        <f ca="true">+IF(AND(ISNUMBER(OFFSET('Sanitation Data'!$F$4,0,10*ROW('Sanitation Data'!F196))),'Data Summary'!CU202="Yes"),100-OFFSET('Sanitation Data'!$F$4,0,10*ROW('Sanitation Data'!F196)),NA())</f>
        <v>#N/A</v>
      </c>
      <c r="AG202" s="92" t="e">
        <f ca="true">+IF(AND(ISNUMBER(OFFSET('Sanitation Data'!$F$6,0,10*ROW('Sanitation Data'!F196))),'Data Summary'!CV202="Yes"),OFFSET('Sanitation Data'!$F$6,0,10*ROW('Sanitation Data'!F196)),NA())</f>
        <v>#N/A</v>
      </c>
      <c r="AH202" s="92" t="e">
        <f ca="true">+IF(AND(ISNUMBER(OFFSET('Sanitation Data'!$F$10,0,10*ROW('Sanitation Data'!F196))),'Data Summary'!CW202="Yes"),OFFSET('Sanitation Data'!$F$10,0,10*ROW('Sanitation Data'!F196)),NA())</f>
        <v>#N/A</v>
      </c>
      <c r="AI202" s="92" t="e">
        <f ca="true">+IF(AND(ISNUMBER(OFFSET('Sanitation Data'!$F$11,0,10*ROW('Sanitation Data'!F196))),'Data Summary'!CX202="Yes"),OFFSET('Sanitation Data'!$F$11,0,10*ROW('Sanitation Data'!F196)),NA())</f>
        <v>#N/A</v>
      </c>
      <c r="AJ202" s="92" t="e">
        <f ca="true">+IF(AND(ISNUMBER(OFFSET('Sanitation Data'!$F$12,0,10*ROW('Sanitation Data'!F196))),'Data Summary'!CY202="Yes"),OFFSET('Sanitation Data'!$F$12,0,10*ROW('Sanitation Data'!F196)),NA())</f>
        <v>#N/A</v>
      </c>
      <c r="AK202" s="92" t="e">
        <f ca="true">+IF(AND(ISNUMBER(OFFSET('Sanitation Data'!$G$4,0,10*ROW('Sanitation Data'!G196))),'Data Summary'!CZ202="Yes"),100-OFFSET('Sanitation Data'!$G$4,0,10*ROW('Sanitation Data'!G196)),NA())</f>
        <v>#N/A</v>
      </c>
      <c r="AL202" s="92" t="e">
        <f ca="true">+IF(AND(ISNUMBER(OFFSET('Sanitation Data'!$G$6,0,10*ROW('Sanitation Data'!G196))),'Data Summary'!DA202="Yes"),OFFSET('Sanitation Data'!$G$6,0,10*ROW('Sanitation Data'!G196)),NA())</f>
        <v>#N/A</v>
      </c>
      <c r="AM202" s="92" t="e">
        <f ca="true">+IF(AND(ISNUMBER(OFFSET('Sanitation Data'!$G$10,0,10*ROW('Sanitation Data'!G196))),'Data Summary'!DB202="Yes"),OFFSET('Sanitation Data'!$G$10,0,10*ROW('Sanitation Data'!G196)),NA())</f>
        <v>#N/A</v>
      </c>
      <c r="AN202" s="92" t="e">
        <f ca="true">+IF(AND(ISNUMBER(OFFSET('Sanitation Data'!$G$11,0,10*ROW('Sanitation Data'!G196))),'Data Summary'!DC202="Yes"),OFFSET('Sanitation Data'!$G$11,0,10*ROW('Sanitation Data'!G196)),NA())</f>
        <v>#N/A</v>
      </c>
      <c r="AO202" s="92" t="e">
        <f ca="true">+IF(AND(ISNUMBER(OFFSET('Sanitation Data'!$G$12,0,10*ROW('Sanitation Data'!G196))),'Data Summary'!DD202="Yes"),OFFSET('Sanitation Data'!$G$12,0,10*ROW('Sanitation Data'!G196)),NA())</f>
        <v>#N/A</v>
      </c>
      <c r="AP202" s="92" t="e">
        <f ca="true">+IF(AND(ISNUMBER(OFFSET('Sanitation Data'!$H$4,0,10*ROW('Sanitation Data'!H196))),'Data Summary'!DE202="Yes"),100-OFFSET('Sanitation Data'!$H$4,0,10*ROW('Sanitation Data'!H196)),NA())</f>
        <v>#N/A</v>
      </c>
      <c r="AQ202" s="92" t="e">
        <f ca="true">+IF(AND(ISNUMBER(OFFSET('Sanitation Data'!$H$6,0,10*ROW('Sanitation Data'!H196))),'Data Summary'!DF202="Yes"),OFFSET('Sanitation Data'!$H$6,0,10*ROW('Sanitation Data'!H196)),NA())</f>
        <v>#N/A</v>
      </c>
      <c r="AR202" s="92" t="e">
        <f ca="true">+IF(AND(ISNUMBER(OFFSET('Sanitation Data'!$H$10,0,10*ROW('Sanitation Data'!H196))),'Data Summary'!DG202="Yes"),OFFSET('Sanitation Data'!$H$10,0,10*ROW('Sanitation Data'!H196)),NA())</f>
        <v>#N/A</v>
      </c>
      <c r="AS202" s="92" t="e">
        <f ca="true">+IF(AND(ISNUMBER(OFFSET('Sanitation Data'!$H$11,0,10*ROW('Sanitation Data'!H196))),'Data Summary'!DH202="Yes"),OFFSET('Sanitation Data'!$H$11,0,10*ROW('Sanitation Data'!H196)),NA())</f>
        <v>#N/A</v>
      </c>
      <c r="AT202" s="92" t="e">
        <f ca="true">+IF(AND(ISNUMBER(OFFSET('Sanitation Data'!$H$12,0,10*ROW('Sanitation Data'!H196))),'Data Summary'!DI202="Yes"),OFFSET('Sanitation Data'!$H$12,0,10*ROW('Sanitation Data'!H196)),NA())</f>
        <v>#N/A</v>
      </c>
      <c r="AU202" s="92" t="e">
        <f ca="true">+IF(AND(ISNUMBER(OFFSET('Sanitation Data'!$I$4,0,10*ROW('Sanitation Data'!I196))),'Data Summary'!DJ202="Yes"),100-OFFSET('Sanitation Data'!$I$4,0,10*ROW('Sanitation Data'!I196)),NA())</f>
        <v>#N/A</v>
      </c>
      <c r="AV202" s="92" t="e">
        <f ca="true">+IF(AND(ISNUMBER(OFFSET('Sanitation Data'!$I$6,0,10*ROW('Sanitation Data'!I196))),'Data Summary'!DK202="Yes"),OFFSET('Sanitation Data'!$I$6,0,10*ROW('Sanitation Data'!I196)),NA())</f>
        <v>#N/A</v>
      </c>
      <c r="AW202" s="92" t="e">
        <f ca="true">+IF(AND(ISNUMBER(OFFSET('Sanitation Data'!$I$10,0,10*ROW('Sanitation Data'!I196))),'Data Summary'!DL202="Yes"),OFFSET('Sanitation Data'!$I$10,0,10*ROW('Sanitation Data'!I196)),NA())</f>
        <v>#N/A</v>
      </c>
      <c r="AX202" s="92" t="e">
        <f ca="true">+IF(AND(ISNUMBER(OFFSET('Sanitation Data'!$I$11,0,10*ROW('Sanitation Data'!I196))),'Data Summary'!DM202="Yes"),OFFSET('Sanitation Data'!$I$11,0,10*ROW('Sanitation Data'!I196)),NA())</f>
        <v>#N/A</v>
      </c>
      <c r="AY202" s="92" t="e">
        <f ca="true">+IF(AND(ISNUMBER(OFFSET('Sanitation Data'!$I$12,0,10*ROW('Sanitation Data'!I196))),'Data Summary'!DN202="Yes"),OFFSET('Sanitation Data'!$I$12,0,10*ROW('Sanitation Data'!I196)),NA())</f>
        <v>#N/A</v>
      </c>
      <c r="AZ202" s="93" t="e">
        <f ca="true">+IF(AND(ISNUMBER(OFFSET('Hygiene Data'!$D$5,0,10*ROW('Hygiene Data'!D196))),'Data Summary'!DO202="Yes"),OFFSET('Hygiene Data'!$D$5,0,10*ROW('Hygiene Data'!D196)),NA())</f>
        <v>#N/A</v>
      </c>
      <c r="BA202" s="93" t="e">
        <f ca="true">+IF(AND(ISNUMBER(OFFSET('Hygiene Data'!$D$7,0,10*ROW('Hygiene Data'!D196))),'Data Summary'!DP202="Yes"),OFFSET('Hygiene Data'!$D$7,0,10*ROW('Hygiene Data'!D196)),NA())</f>
        <v>#N/A</v>
      </c>
      <c r="BB202" s="93" t="e">
        <f ca="true">+IF(AND(ISNUMBER(OFFSET('Hygiene Data'!$D$9,0,10*ROW('Hygiene Data'!D196))),'Data Summary'!DQ202="Yes"),OFFSET('Hygiene Data'!$D$9,0,10*ROW('Hygiene Data'!D196)),NA())</f>
        <v>#N/A</v>
      </c>
      <c r="BC202" s="93" t="e">
        <f ca="true">+IF(AND(ISNUMBER(OFFSET('Hygiene Data'!$E$5,0,10*ROW('Hygiene Data'!E196))),'Data Summary'!DR202="Yes"),OFFSET('Hygiene Data'!$E$5,0,10*ROW('Hygiene Data'!E196)),NA())</f>
        <v>#N/A</v>
      </c>
      <c r="BD202" s="93" t="e">
        <f ca="true">+IF(AND(ISNUMBER(OFFSET('Hygiene Data'!$E$7,0,10*ROW('Hygiene Data'!E196))),'Data Summary'!DS202="Yes"),OFFSET('Hygiene Data'!$E$7,0,10*ROW('Hygiene Data'!E196)),NA())</f>
        <v>#N/A</v>
      </c>
      <c r="BE202" s="93" t="e">
        <f ca="true">+IF(AND(ISNUMBER(OFFSET('Hygiene Data'!$E$9,0,10*ROW('Hygiene Data'!E196))),'Data Summary'!DT202="Yes"),OFFSET('Hygiene Data'!$E$9,0,10*ROW('Hygiene Data'!E196)),NA())</f>
        <v>#N/A</v>
      </c>
      <c r="BF202" s="93" t="e">
        <f ca="true">+IF(AND(ISNUMBER(OFFSET('Hygiene Data'!$F$5,0,10*ROW('Hygiene Data'!F196))),'Data Summary'!DU202="Yes"),OFFSET('Hygiene Data'!$F$5,0,10*ROW('Hygiene Data'!F196)),NA())</f>
        <v>#N/A</v>
      </c>
      <c r="BG202" s="93" t="e">
        <f ca="true">+IF(AND(ISNUMBER(OFFSET('Hygiene Data'!$F$7,0,10*ROW('Hygiene Data'!F196))),'Data Summary'!DV202="Yes"),OFFSET('Hygiene Data'!$F$7,0,10*ROW('Hygiene Data'!F196)),NA())</f>
        <v>#N/A</v>
      </c>
      <c r="BH202" s="93" t="e">
        <f ca="true">+IF(AND(ISNUMBER(OFFSET('Hygiene Data'!$F$9,0,10*ROW('Hygiene Data'!F196))),'Data Summary'!DW202="Yes"),OFFSET('Hygiene Data'!$F$9,0,10*ROW('Hygiene Data'!F196)),NA())</f>
        <v>#N/A</v>
      </c>
      <c r="BI202" s="93" t="e">
        <f ca="true">+IF(AND(ISNUMBER(OFFSET('Hygiene Data'!$G$5,0,10*ROW('Hygiene Data'!G196))),'Data Summary'!DX202="Yes"),OFFSET('Hygiene Data'!$G$5,0,10*ROW('Hygiene Data'!G196)),NA())</f>
        <v>#N/A</v>
      </c>
      <c r="BJ202" s="93" t="e">
        <f ca="true">+IF(AND(ISNUMBER(OFFSET('Hygiene Data'!$G$7,0,10*ROW('Hygiene Data'!G196))),'Data Summary'!DY202="Yes"),OFFSET('Hygiene Data'!$G$7,0,10*ROW('Hygiene Data'!G196)),NA())</f>
        <v>#N/A</v>
      </c>
      <c r="BK202" s="93" t="e">
        <f ca="true">+IF(AND(ISNUMBER(OFFSET('Hygiene Data'!$G$9,0,10*ROW('Hygiene Data'!G196))),'Data Summary'!DZ202="Yes"),OFFSET('Hygiene Data'!$G$9,0,10*ROW('Hygiene Data'!G196)),NA())</f>
        <v>#N/A</v>
      </c>
      <c r="BL202" s="93" t="e">
        <f ca="true">+IF(AND(ISNUMBER(OFFSET('Hygiene Data'!$H$5,0,10*ROW('Hygiene Data'!H196))),'Data Summary'!EA202="Yes"),OFFSET('Hygiene Data'!$H$5,0,10*ROW('Hygiene Data'!H196)),NA())</f>
        <v>#N/A</v>
      </c>
      <c r="BM202" s="93" t="e">
        <f ca="true">+IF(AND(ISNUMBER(OFFSET('Hygiene Data'!$H$7,0,10*ROW('Hygiene Data'!H196))),'Data Summary'!EB202="Yes"),OFFSET('Hygiene Data'!$H$7,0,10*ROW('Hygiene Data'!H196)),NA())</f>
        <v>#N/A</v>
      </c>
      <c r="BN202" s="93" t="e">
        <f ca="true">+IF(AND(ISNUMBER(OFFSET('Hygiene Data'!$H$9,0,10*ROW('Hygiene Data'!H196))),'Data Summary'!EC202="Yes"),OFFSET('Hygiene Data'!$H$9,0,10*ROW('Hygiene Data'!H196)),NA())</f>
        <v>#N/A</v>
      </c>
      <c r="BO202" s="93" t="e">
        <f ca="true">+IF(AND(ISNUMBER(OFFSET('Hygiene Data'!$I$5,0,10*ROW('Hygiene Data'!I196))),'Data Summary'!ED202="Yes"),OFFSET('Hygiene Data'!$I$5,0,10*ROW('Hygiene Data'!I196)),NA())</f>
        <v>#N/A</v>
      </c>
      <c r="BP202" s="93" t="e">
        <f ca="true">+IF(AND(ISNUMBER(OFFSET('Hygiene Data'!$I$7,0,10*ROW('Hygiene Data'!I196))),'Data Summary'!EE202="Yes"),OFFSET('Hygiene Data'!$I$7,0,10*ROW('Hygiene Data'!I196)),NA())</f>
        <v>#N/A</v>
      </c>
      <c r="BQ202" s="93" t="e">
        <f ca="true">+IF(AND(ISNUMBER(OFFSET('Hygiene Data'!$I$9,0,10*ROW('Hygiene Data'!I196))),'Data Summary'!EF202="Yes"),OFFSET('Hygiene Data'!$I$9,0,10*ROW('Hygiene Data'!I196)),NA())</f>
        <v>#N/A</v>
      </c>
    </row>
    <row xmlns:x14ac="http://schemas.microsoft.com/office/spreadsheetml/2009/9/ac" r="203" x14ac:dyDescent="0.2">
      <c r="A203" s="325" t="e">
        <f ca="true">+RIGHT('Data Summary'!A203,LEN('Data Summary'!A203)-9)</f>
        <v>#VALUE!</v>
      </c>
      <c r="B203" s="35" t="str">
        <f ca="true">+IF(ISTEXT('Data Summary'!B203),'Data Summary'!B203,"")</f>
        <v/>
      </c>
      <c r="C203" s="324" t="e">
        <f ca="true">+VALUE('Data Summary'!C203)</f>
        <v>#VALUE!</v>
      </c>
      <c r="D203" s="91" t="e">
        <f ca="true">+IF(AND(ISNUMBER(OFFSET('Water Data'!$D$4,0,10*ROW('Water Data'!D197))),'Data Summary'!BS203="Yes"),100-OFFSET('Water Data'!$D$4,0,10*ROW('Water Data'!D197)),NA())</f>
        <v>#N/A</v>
      </c>
      <c r="E203" s="91" t="e">
        <f ca="true">+IF(AND(ISNUMBER(OFFSET('Water Data'!$D$6,0,10*ROW('Water Data'!D197))),'Data Summary'!BT203="Yes"),OFFSET('Water Data'!$D$6,0,10*ROW('Water Data'!D197)),NA())</f>
        <v>#N/A</v>
      </c>
      <c r="F203" s="91" t="e">
        <f ca="true">+IF(AND(ISNUMBER(OFFSET('Water Data'!$D$9,0,10*ROW('Water Data'!D197))),'Data Summary'!BU203="Yes"),OFFSET('Water Data'!$D$9,0,10*ROW('Water Data'!D197)),NA())</f>
        <v>#N/A</v>
      </c>
      <c r="G203" s="91" t="e">
        <f ca="true">+IF(AND(ISNUMBER(OFFSET('Water Data'!$E$4,0,10*ROW('Water Data'!E197))),'Data Summary'!BV203="Yes"),100-OFFSET('Water Data'!$E$4,0,10*ROW('Water Data'!E197)),NA())</f>
        <v>#N/A</v>
      </c>
      <c r="H203" s="91" t="e">
        <f ca="true">+IF(AND(ISNUMBER(OFFSET('Water Data'!$E$6,0,10*ROW('Water Data'!E197))),'Data Summary'!BW203="Yes"),OFFSET('Water Data'!$E$6,0,10*ROW('Water Data'!E197)),NA())</f>
        <v>#N/A</v>
      </c>
      <c r="I203" s="91" t="e">
        <f ca="true">+IF(AND(ISNUMBER(OFFSET('Water Data'!$E$9,0,10*ROW('Water Data'!E197))),'Data Summary'!BX203="Yes"),OFFSET('Water Data'!$E$9,0,10*ROW('Water Data'!E197)),NA())</f>
        <v>#N/A</v>
      </c>
      <c r="J203" s="91" t="e">
        <f ca="true">+IF(AND(ISNUMBER(OFFSET('Water Data'!$F$4,0,10*ROW('Water Data'!F197))),'Data Summary'!BY203="Yes"),100-OFFSET('Water Data'!$F$4,0,10*ROW('Water Data'!F197)),NA())</f>
        <v>#N/A</v>
      </c>
      <c r="K203" s="91" t="e">
        <f ca="true">+IF(AND(ISNUMBER(OFFSET('Water Data'!$F$6,0,10*ROW('Water Data'!F197))),'Data Summary'!BZ203="Yes"),OFFSET('Water Data'!$F$6,0,10*ROW('Water Data'!F197)),NA())</f>
        <v>#N/A</v>
      </c>
      <c r="L203" s="91" t="e">
        <f ca="true">+IF(AND(ISNUMBER(OFFSET('Water Data'!$F$9,0,10*ROW('Water Data'!F197))),'Data Summary'!CA203="Yes"),OFFSET('Water Data'!$F$9,0,10*ROW('Water Data'!F197)),NA())</f>
        <v>#N/A</v>
      </c>
      <c r="M203" s="91" t="e">
        <f ca="true">+IF(AND(ISNUMBER(OFFSET('Water Data'!$G$4,0,10*ROW('Water Data'!G197))),'Data Summary'!CB203="Yes"),100-OFFSET('Water Data'!$G$4,0,10*ROW('Water Data'!G197)),NA())</f>
        <v>#N/A</v>
      </c>
      <c r="N203" s="91" t="e">
        <f ca="true">+IF(AND(ISNUMBER(OFFSET('Water Data'!$G$6,0,10*ROW('Water Data'!G197))),'Data Summary'!CC203="Yes"),OFFSET('Water Data'!$G$6,0,10*ROW('Water Data'!G197)),NA())</f>
        <v>#N/A</v>
      </c>
      <c r="O203" s="91" t="e">
        <f ca="true">+IF(AND(ISNUMBER(OFFSET('Water Data'!$G$9,0,10*ROW('Water Data'!G197))),'Data Summary'!CD203="Yes"),OFFSET('Water Data'!$G$9,0,10*ROW('Water Data'!G197)),NA())</f>
        <v>#N/A</v>
      </c>
      <c r="P203" s="91" t="e">
        <f ca="true">+IF(AND(ISNUMBER(OFFSET('Water Data'!$H$4,0,10*ROW('Water Data'!H197))),'Data Summary'!CE203="Yes"),100-OFFSET('Water Data'!$H$4,0,10*ROW('Water Data'!H197)),NA())</f>
        <v>#N/A</v>
      </c>
      <c r="Q203" s="91" t="e">
        <f ca="true">+IF(AND(ISNUMBER(OFFSET('Water Data'!$H$6,0,10*ROW('Water Data'!H197))),'Data Summary'!CF203="Yes"),OFFSET('Water Data'!$H$6,0,10*ROW('Water Data'!H197)),NA())</f>
        <v>#N/A</v>
      </c>
      <c r="R203" s="91" t="e">
        <f ca="true">+IF(AND(ISNUMBER(OFFSET('Water Data'!$H$9,0,10*ROW('Water Data'!H197))),'Data Summary'!CG203="Yes"),OFFSET('Water Data'!$H$9,0,10*ROW('Water Data'!H197)),NA())</f>
        <v>#N/A</v>
      </c>
      <c r="S203" s="91" t="e">
        <f ca="true">+IF(AND(ISNUMBER(OFFSET('Water Data'!$I$4,0,10*ROW('Water Data'!I197))),'Data Summary'!CH203="Yes"),100-OFFSET('Water Data'!$I$4,0,10*ROW('Water Data'!I197)),NA())</f>
        <v>#N/A</v>
      </c>
      <c r="T203" s="91" t="e">
        <f ca="true">+IF(AND(ISNUMBER(OFFSET('Water Data'!$I$6,0,10*ROW('Water Data'!I197))),'Data Summary'!CI203="Yes"),OFFSET('Water Data'!$I$6,0,10*ROW('Water Data'!I197)),NA())</f>
        <v>#N/A</v>
      </c>
      <c r="U203" s="91" t="e">
        <f ca="true">+IF(AND(ISNUMBER(OFFSET('Water Data'!$I$9,0,10*ROW('Water Data'!I197))),'Data Summary'!CJ203="Yes"),OFFSET('Water Data'!$I$9,0,10*ROW('Water Data'!I197)),NA())</f>
        <v>#N/A</v>
      </c>
      <c r="V203" s="92" t="e">
        <f ca="true">+IF(AND(ISNUMBER(OFFSET('Sanitation Data'!$D$4,0,10*ROW('Sanitation Data'!D197))),'Data Summary'!CK203="Yes"),100-OFFSET('Sanitation Data'!$D$4,0,10*ROW('Sanitation Data'!D197)),NA())</f>
        <v>#N/A</v>
      </c>
      <c r="W203" s="92" t="e">
        <f ca="true">+IF(AND(ISNUMBER(OFFSET('Sanitation Data'!$D$6,0,10*ROW('Sanitation Data'!D197))),'Data Summary'!CL203="Yes"),OFFSET('Sanitation Data'!$D$6,0,10*ROW('Sanitation Data'!D197)),NA())</f>
        <v>#N/A</v>
      </c>
      <c r="X203" s="92" t="e">
        <f ca="true">+IF(AND(ISNUMBER(OFFSET('Sanitation Data'!$D$10,0,10*ROW('Sanitation Data'!D197))),'Data Summary'!CM203="Yes"),OFFSET('Sanitation Data'!$D$10,0,10*ROW('Sanitation Data'!D197)),NA())</f>
        <v>#N/A</v>
      </c>
      <c r="Y203" s="92" t="e">
        <f ca="true">+IF(AND(ISNUMBER(OFFSET('Sanitation Data'!$D$11,0,10*ROW('Sanitation Data'!D197))),'Data Summary'!CN203="Yes"),OFFSET('Sanitation Data'!$D$11,0,10*ROW('Sanitation Data'!D197)),NA())</f>
        <v>#N/A</v>
      </c>
      <c r="Z203" s="92" t="e">
        <f ca="true">+IF(AND(ISNUMBER(OFFSET('Sanitation Data'!$D$12,0,10*ROW('Sanitation Data'!D197))),'Data Summary'!CO203="Yes"),OFFSET('Sanitation Data'!$D$12,0,10*ROW('Sanitation Data'!D197)),NA())</f>
        <v>#N/A</v>
      </c>
      <c r="AA203" s="92" t="e">
        <f ca="true">+IF(AND(ISNUMBER(OFFSET('Sanitation Data'!$E$4,0,10*ROW('Sanitation Data'!E197))),'Data Summary'!CP203="Yes"),100-OFFSET('Sanitation Data'!$E$4,0,10*ROW('Sanitation Data'!E197)),NA())</f>
        <v>#N/A</v>
      </c>
      <c r="AB203" s="92" t="e">
        <f ca="true">+IF(AND(ISNUMBER(OFFSET('Sanitation Data'!$E$6,0,10*ROW('Sanitation Data'!E197))),'Data Summary'!CQ203="Yes"),OFFSET('Sanitation Data'!$E$6,0,10*ROW('Sanitation Data'!E197)),NA())</f>
        <v>#N/A</v>
      </c>
      <c r="AC203" s="92" t="e">
        <f ca="true">+IF(AND(ISNUMBER(OFFSET('Sanitation Data'!$E$10,0,10*ROW('Sanitation Data'!E197))),'Data Summary'!CR203="Yes"),OFFSET('Sanitation Data'!$E$10,0,10*ROW('Sanitation Data'!E197)),NA())</f>
        <v>#N/A</v>
      </c>
      <c r="AD203" s="92" t="e">
        <f ca="true">+IF(AND(ISNUMBER(OFFSET('Sanitation Data'!$E$11,0,10*ROW('Sanitation Data'!E197))),'Data Summary'!CS203="Yes"),OFFSET('Sanitation Data'!$E$11,0,10*ROW('Sanitation Data'!E197)),NA())</f>
        <v>#N/A</v>
      </c>
      <c r="AE203" s="92" t="e">
        <f ca="true">+IF(AND(ISNUMBER(OFFSET('Sanitation Data'!$E$12,0,10*ROW('Sanitation Data'!E197))),'Data Summary'!CT203="Yes"),OFFSET('Sanitation Data'!$E$12,0,10*ROW('Sanitation Data'!E197)),NA())</f>
        <v>#N/A</v>
      </c>
      <c r="AF203" s="92" t="e">
        <f ca="true">+IF(AND(ISNUMBER(OFFSET('Sanitation Data'!$F$4,0,10*ROW('Sanitation Data'!F197))),'Data Summary'!CU203="Yes"),100-OFFSET('Sanitation Data'!$F$4,0,10*ROW('Sanitation Data'!F197)),NA())</f>
        <v>#N/A</v>
      </c>
      <c r="AG203" s="92" t="e">
        <f ca="true">+IF(AND(ISNUMBER(OFFSET('Sanitation Data'!$F$6,0,10*ROW('Sanitation Data'!F197))),'Data Summary'!CV203="Yes"),OFFSET('Sanitation Data'!$F$6,0,10*ROW('Sanitation Data'!F197)),NA())</f>
        <v>#N/A</v>
      </c>
      <c r="AH203" s="92" t="e">
        <f ca="true">+IF(AND(ISNUMBER(OFFSET('Sanitation Data'!$F$10,0,10*ROW('Sanitation Data'!F197))),'Data Summary'!CW203="Yes"),OFFSET('Sanitation Data'!$F$10,0,10*ROW('Sanitation Data'!F197)),NA())</f>
        <v>#N/A</v>
      </c>
      <c r="AI203" s="92" t="e">
        <f ca="true">+IF(AND(ISNUMBER(OFFSET('Sanitation Data'!$F$11,0,10*ROW('Sanitation Data'!F197))),'Data Summary'!CX203="Yes"),OFFSET('Sanitation Data'!$F$11,0,10*ROW('Sanitation Data'!F197)),NA())</f>
        <v>#N/A</v>
      </c>
      <c r="AJ203" s="92" t="e">
        <f ca="true">+IF(AND(ISNUMBER(OFFSET('Sanitation Data'!$F$12,0,10*ROW('Sanitation Data'!F197))),'Data Summary'!CY203="Yes"),OFFSET('Sanitation Data'!$F$12,0,10*ROW('Sanitation Data'!F197)),NA())</f>
        <v>#N/A</v>
      </c>
      <c r="AK203" s="92" t="e">
        <f ca="true">+IF(AND(ISNUMBER(OFFSET('Sanitation Data'!$G$4,0,10*ROW('Sanitation Data'!G197))),'Data Summary'!CZ203="Yes"),100-OFFSET('Sanitation Data'!$G$4,0,10*ROW('Sanitation Data'!G197)),NA())</f>
        <v>#N/A</v>
      </c>
      <c r="AL203" s="92" t="e">
        <f ca="true">+IF(AND(ISNUMBER(OFFSET('Sanitation Data'!$G$6,0,10*ROW('Sanitation Data'!G197))),'Data Summary'!DA203="Yes"),OFFSET('Sanitation Data'!$G$6,0,10*ROW('Sanitation Data'!G197)),NA())</f>
        <v>#N/A</v>
      </c>
      <c r="AM203" s="92" t="e">
        <f ca="true">+IF(AND(ISNUMBER(OFFSET('Sanitation Data'!$G$10,0,10*ROW('Sanitation Data'!G197))),'Data Summary'!DB203="Yes"),OFFSET('Sanitation Data'!$G$10,0,10*ROW('Sanitation Data'!G197)),NA())</f>
        <v>#N/A</v>
      </c>
      <c r="AN203" s="92" t="e">
        <f ca="true">+IF(AND(ISNUMBER(OFFSET('Sanitation Data'!$G$11,0,10*ROW('Sanitation Data'!G197))),'Data Summary'!DC203="Yes"),OFFSET('Sanitation Data'!$G$11,0,10*ROW('Sanitation Data'!G197)),NA())</f>
        <v>#N/A</v>
      </c>
      <c r="AO203" s="92" t="e">
        <f ca="true">+IF(AND(ISNUMBER(OFFSET('Sanitation Data'!$G$12,0,10*ROW('Sanitation Data'!G197))),'Data Summary'!DD203="Yes"),OFFSET('Sanitation Data'!$G$12,0,10*ROW('Sanitation Data'!G197)),NA())</f>
        <v>#N/A</v>
      </c>
      <c r="AP203" s="92" t="e">
        <f ca="true">+IF(AND(ISNUMBER(OFFSET('Sanitation Data'!$H$4,0,10*ROW('Sanitation Data'!H197))),'Data Summary'!DE203="Yes"),100-OFFSET('Sanitation Data'!$H$4,0,10*ROW('Sanitation Data'!H197)),NA())</f>
        <v>#N/A</v>
      </c>
      <c r="AQ203" s="92" t="e">
        <f ca="true">+IF(AND(ISNUMBER(OFFSET('Sanitation Data'!$H$6,0,10*ROW('Sanitation Data'!H197))),'Data Summary'!DF203="Yes"),OFFSET('Sanitation Data'!$H$6,0,10*ROW('Sanitation Data'!H197)),NA())</f>
        <v>#N/A</v>
      </c>
      <c r="AR203" s="92" t="e">
        <f ca="true">+IF(AND(ISNUMBER(OFFSET('Sanitation Data'!$H$10,0,10*ROW('Sanitation Data'!H197))),'Data Summary'!DG203="Yes"),OFFSET('Sanitation Data'!$H$10,0,10*ROW('Sanitation Data'!H197)),NA())</f>
        <v>#N/A</v>
      </c>
      <c r="AS203" s="92" t="e">
        <f ca="true">+IF(AND(ISNUMBER(OFFSET('Sanitation Data'!$H$11,0,10*ROW('Sanitation Data'!H197))),'Data Summary'!DH203="Yes"),OFFSET('Sanitation Data'!$H$11,0,10*ROW('Sanitation Data'!H197)),NA())</f>
        <v>#N/A</v>
      </c>
      <c r="AT203" s="92" t="e">
        <f ca="true">+IF(AND(ISNUMBER(OFFSET('Sanitation Data'!$H$12,0,10*ROW('Sanitation Data'!H197))),'Data Summary'!DI203="Yes"),OFFSET('Sanitation Data'!$H$12,0,10*ROW('Sanitation Data'!H197)),NA())</f>
        <v>#N/A</v>
      </c>
      <c r="AU203" s="92" t="e">
        <f ca="true">+IF(AND(ISNUMBER(OFFSET('Sanitation Data'!$I$4,0,10*ROW('Sanitation Data'!I197))),'Data Summary'!DJ203="Yes"),100-OFFSET('Sanitation Data'!$I$4,0,10*ROW('Sanitation Data'!I197)),NA())</f>
        <v>#N/A</v>
      </c>
      <c r="AV203" s="92" t="e">
        <f ca="true">+IF(AND(ISNUMBER(OFFSET('Sanitation Data'!$I$6,0,10*ROW('Sanitation Data'!I197))),'Data Summary'!DK203="Yes"),OFFSET('Sanitation Data'!$I$6,0,10*ROW('Sanitation Data'!I197)),NA())</f>
        <v>#N/A</v>
      </c>
      <c r="AW203" s="92" t="e">
        <f ca="true">+IF(AND(ISNUMBER(OFFSET('Sanitation Data'!$I$10,0,10*ROW('Sanitation Data'!I197))),'Data Summary'!DL203="Yes"),OFFSET('Sanitation Data'!$I$10,0,10*ROW('Sanitation Data'!I197)),NA())</f>
        <v>#N/A</v>
      </c>
      <c r="AX203" s="92" t="e">
        <f ca="true">+IF(AND(ISNUMBER(OFFSET('Sanitation Data'!$I$11,0,10*ROW('Sanitation Data'!I197))),'Data Summary'!DM203="Yes"),OFFSET('Sanitation Data'!$I$11,0,10*ROW('Sanitation Data'!I197)),NA())</f>
        <v>#N/A</v>
      </c>
      <c r="AY203" s="92" t="e">
        <f ca="true">+IF(AND(ISNUMBER(OFFSET('Sanitation Data'!$I$12,0,10*ROW('Sanitation Data'!I197))),'Data Summary'!DN203="Yes"),OFFSET('Sanitation Data'!$I$12,0,10*ROW('Sanitation Data'!I197)),NA())</f>
        <v>#N/A</v>
      </c>
      <c r="AZ203" s="93" t="e">
        <f ca="true">+IF(AND(ISNUMBER(OFFSET('Hygiene Data'!$D$5,0,10*ROW('Hygiene Data'!D197))),'Data Summary'!DO203="Yes"),OFFSET('Hygiene Data'!$D$5,0,10*ROW('Hygiene Data'!D197)),NA())</f>
        <v>#N/A</v>
      </c>
      <c r="BA203" s="93" t="e">
        <f ca="true">+IF(AND(ISNUMBER(OFFSET('Hygiene Data'!$D$7,0,10*ROW('Hygiene Data'!D197))),'Data Summary'!DP203="Yes"),OFFSET('Hygiene Data'!$D$7,0,10*ROW('Hygiene Data'!D197)),NA())</f>
        <v>#N/A</v>
      </c>
      <c r="BB203" s="93" t="e">
        <f ca="true">+IF(AND(ISNUMBER(OFFSET('Hygiene Data'!$D$9,0,10*ROW('Hygiene Data'!D197))),'Data Summary'!DQ203="Yes"),OFFSET('Hygiene Data'!$D$9,0,10*ROW('Hygiene Data'!D197)),NA())</f>
        <v>#N/A</v>
      </c>
      <c r="BC203" s="93" t="e">
        <f ca="true">+IF(AND(ISNUMBER(OFFSET('Hygiene Data'!$E$5,0,10*ROW('Hygiene Data'!E197))),'Data Summary'!DR203="Yes"),OFFSET('Hygiene Data'!$E$5,0,10*ROW('Hygiene Data'!E197)),NA())</f>
        <v>#N/A</v>
      </c>
      <c r="BD203" s="93" t="e">
        <f ca="true">+IF(AND(ISNUMBER(OFFSET('Hygiene Data'!$E$7,0,10*ROW('Hygiene Data'!E197))),'Data Summary'!DS203="Yes"),OFFSET('Hygiene Data'!$E$7,0,10*ROW('Hygiene Data'!E197)),NA())</f>
        <v>#N/A</v>
      </c>
      <c r="BE203" s="93" t="e">
        <f ca="true">+IF(AND(ISNUMBER(OFFSET('Hygiene Data'!$E$9,0,10*ROW('Hygiene Data'!E197))),'Data Summary'!DT203="Yes"),OFFSET('Hygiene Data'!$E$9,0,10*ROW('Hygiene Data'!E197)),NA())</f>
        <v>#N/A</v>
      </c>
      <c r="BF203" s="93" t="e">
        <f ca="true">+IF(AND(ISNUMBER(OFFSET('Hygiene Data'!$F$5,0,10*ROW('Hygiene Data'!F197))),'Data Summary'!DU203="Yes"),OFFSET('Hygiene Data'!$F$5,0,10*ROW('Hygiene Data'!F197)),NA())</f>
        <v>#N/A</v>
      </c>
      <c r="BG203" s="93" t="e">
        <f ca="true">+IF(AND(ISNUMBER(OFFSET('Hygiene Data'!$F$7,0,10*ROW('Hygiene Data'!F197))),'Data Summary'!DV203="Yes"),OFFSET('Hygiene Data'!$F$7,0,10*ROW('Hygiene Data'!F197)),NA())</f>
        <v>#N/A</v>
      </c>
      <c r="BH203" s="93" t="e">
        <f ca="true">+IF(AND(ISNUMBER(OFFSET('Hygiene Data'!$F$9,0,10*ROW('Hygiene Data'!F197))),'Data Summary'!DW203="Yes"),OFFSET('Hygiene Data'!$F$9,0,10*ROW('Hygiene Data'!F197)),NA())</f>
        <v>#N/A</v>
      </c>
      <c r="BI203" s="93" t="e">
        <f ca="true">+IF(AND(ISNUMBER(OFFSET('Hygiene Data'!$G$5,0,10*ROW('Hygiene Data'!G197))),'Data Summary'!DX203="Yes"),OFFSET('Hygiene Data'!$G$5,0,10*ROW('Hygiene Data'!G197)),NA())</f>
        <v>#N/A</v>
      </c>
      <c r="BJ203" s="93" t="e">
        <f ca="true">+IF(AND(ISNUMBER(OFFSET('Hygiene Data'!$G$7,0,10*ROW('Hygiene Data'!G197))),'Data Summary'!DY203="Yes"),OFFSET('Hygiene Data'!$G$7,0,10*ROW('Hygiene Data'!G197)),NA())</f>
        <v>#N/A</v>
      </c>
      <c r="BK203" s="93" t="e">
        <f ca="true">+IF(AND(ISNUMBER(OFFSET('Hygiene Data'!$G$9,0,10*ROW('Hygiene Data'!G197))),'Data Summary'!DZ203="Yes"),OFFSET('Hygiene Data'!$G$9,0,10*ROW('Hygiene Data'!G197)),NA())</f>
        <v>#N/A</v>
      </c>
      <c r="BL203" s="93" t="e">
        <f ca="true">+IF(AND(ISNUMBER(OFFSET('Hygiene Data'!$H$5,0,10*ROW('Hygiene Data'!H197))),'Data Summary'!EA203="Yes"),OFFSET('Hygiene Data'!$H$5,0,10*ROW('Hygiene Data'!H197)),NA())</f>
        <v>#N/A</v>
      </c>
      <c r="BM203" s="93" t="e">
        <f ca="true">+IF(AND(ISNUMBER(OFFSET('Hygiene Data'!$H$7,0,10*ROW('Hygiene Data'!H197))),'Data Summary'!EB203="Yes"),OFFSET('Hygiene Data'!$H$7,0,10*ROW('Hygiene Data'!H197)),NA())</f>
        <v>#N/A</v>
      </c>
      <c r="BN203" s="93" t="e">
        <f ca="true">+IF(AND(ISNUMBER(OFFSET('Hygiene Data'!$H$9,0,10*ROW('Hygiene Data'!H197))),'Data Summary'!EC203="Yes"),OFFSET('Hygiene Data'!$H$9,0,10*ROW('Hygiene Data'!H197)),NA())</f>
        <v>#N/A</v>
      </c>
      <c r="BO203" s="93" t="e">
        <f ca="true">+IF(AND(ISNUMBER(OFFSET('Hygiene Data'!$I$5,0,10*ROW('Hygiene Data'!I197))),'Data Summary'!ED203="Yes"),OFFSET('Hygiene Data'!$I$5,0,10*ROW('Hygiene Data'!I197)),NA())</f>
        <v>#N/A</v>
      </c>
      <c r="BP203" s="93" t="e">
        <f ca="true">+IF(AND(ISNUMBER(OFFSET('Hygiene Data'!$I$7,0,10*ROW('Hygiene Data'!I197))),'Data Summary'!EE203="Yes"),OFFSET('Hygiene Data'!$I$7,0,10*ROW('Hygiene Data'!I197)),NA())</f>
        <v>#N/A</v>
      </c>
      <c r="BQ203" s="93" t="e">
        <f ca="true">+IF(AND(ISNUMBER(OFFSET('Hygiene Data'!$I$9,0,10*ROW('Hygiene Data'!I197))),'Data Summary'!EF203="Yes"),OFFSET('Hygiene Data'!$I$9,0,10*ROW('Hygiene Data'!I197)),NA())</f>
        <v>#N/A</v>
      </c>
    </row>
    <row xmlns:x14ac="http://schemas.microsoft.com/office/spreadsheetml/2009/9/ac" r="204" x14ac:dyDescent="0.2">
      <c r="A204" s="325" t="e">
        <f ca="true">+RIGHT('Data Summary'!A204,LEN('Data Summary'!A204)-9)</f>
        <v>#VALUE!</v>
      </c>
      <c r="B204" s="35" t="str">
        <f ca="true">+IF(ISTEXT('Data Summary'!B204),'Data Summary'!B204,"")</f>
        <v/>
      </c>
      <c r="C204" s="324" t="e">
        <f ca="true">+VALUE('Data Summary'!C204)</f>
        <v>#VALUE!</v>
      </c>
      <c r="D204" s="91" t="e">
        <f ca="true">+IF(AND(ISNUMBER(OFFSET('Water Data'!$D$4,0,10*ROW('Water Data'!D198))),'Data Summary'!BS204="Yes"),100-OFFSET('Water Data'!$D$4,0,10*ROW('Water Data'!D198)),NA())</f>
        <v>#N/A</v>
      </c>
      <c r="E204" s="91" t="e">
        <f ca="true">+IF(AND(ISNUMBER(OFFSET('Water Data'!$D$6,0,10*ROW('Water Data'!D198))),'Data Summary'!BT204="Yes"),OFFSET('Water Data'!$D$6,0,10*ROW('Water Data'!D198)),NA())</f>
        <v>#N/A</v>
      </c>
      <c r="F204" s="91" t="e">
        <f ca="true">+IF(AND(ISNUMBER(OFFSET('Water Data'!$D$9,0,10*ROW('Water Data'!D198))),'Data Summary'!BU204="Yes"),OFFSET('Water Data'!$D$9,0,10*ROW('Water Data'!D198)),NA())</f>
        <v>#N/A</v>
      </c>
      <c r="G204" s="91" t="e">
        <f ca="true">+IF(AND(ISNUMBER(OFFSET('Water Data'!$E$4,0,10*ROW('Water Data'!E198))),'Data Summary'!BV204="Yes"),100-OFFSET('Water Data'!$E$4,0,10*ROW('Water Data'!E198)),NA())</f>
        <v>#N/A</v>
      </c>
      <c r="H204" s="91" t="e">
        <f ca="true">+IF(AND(ISNUMBER(OFFSET('Water Data'!$E$6,0,10*ROW('Water Data'!E198))),'Data Summary'!BW204="Yes"),OFFSET('Water Data'!$E$6,0,10*ROW('Water Data'!E198)),NA())</f>
        <v>#N/A</v>
      </c>
      <c r="I204" s="91" t="e">
        <f ca="true">+IF(AND(ISNUMBER(OFFSET('Water Data'!$E$9,0,10*ROW('Water Data'!E198))),'Data Summary'!BX204="Yes"),OFFSET('Water Data'!$E$9,0,10*ROW('Water Data'!E198)),NA())</f>
        <v>#N/A</v>
      </c>
      <c r="J204" s="91" t="e">
        <f ca="true">+IF(AND(ISNUMBER(OFFSET('Water Data'!$F$4,0,10*ROW('Water Data'!F198))),'Data Summary'!BY204="Yes"),100-OFFSET('Water Data'!$F$4,0,10*ROW('Water Data'!F198)),NA())</f>
        <v>#N/A</v>
      </c>
      <c r="K204" s="91" t="e">
        <f ca="true">+IF(AND(ISNUMBER(OFFSET('Water Data'!$F$6,0,10*ROW('Water Data'!F198))),'Data Summary'!BZ204="Yes"),OFFSET('Water Data'!$F$6,0,10*ROW('Water Data'!F198)),NA())</f>
        <v>#N/A</v>
      </c>
      <c r="L204" s="91" t="e">
        <f ca="true">+IF(AND(ISNUMBER(OFFSET('Water Data'!$F$9,0,10*ROW('Water Data'!F198))),'Data Summary'!CA204="Yes"),OFFSET('Water Data'!$F$9,0,10*ROW('Water Data'!F198)),NA())</f>
        <v>#N/A</v>
      </c>
      <c r="M204" s="91" t="e">
        <f ca="true">+IF(AND(ISNUMBER(OFFSET('Water Data'!$G$4,0,10*ROW('Water Data'!G198))),'Data Summary'!CB204="Yes"),100-OFFSET('Water Data'!$G$4,0,10*ROW('Water Data'!G198)),NA())</f>
        <v>#N/A</v>
      </c>
      <c r="N204" s="91" t="e">
        <f ca="true">+IF(AND(ISNUMBER(OFFSET('Water Data'!$G$6,0,10*ROW('Water Data'!G198))),'Data Summary'!CC204="Yes"),OFFSET('Water Data'!$G$6,0,10*ROW('Water Data'!G198)),NA())</f>
        <v>#N/A</v>
      </c>
      <c r="O204" s="91" t="e">
        <f ca="true">+IF(AND(ISNUMBER(OFFSET('Water Data'!$G$9,0,10*ROW('Water Data'!G198))),'Data Summary'!CD204="Yes"),OFFSET('Water Data'!$G$9,0,10*ROW('Water Data'!G198)),NA())</f>
        <v>#N/A</v>
      </c>
      <c r="P204" s="91" t="e">
        <f ca="true">+IF(AND(ISNUMBER(OFFSET('Water Data'!$H$4,0,10*ROW('Water Data'!H198))),'Data Summary'!CE204="Yes"),100-OFFSET('Water Data'!$H$4,0,10*ROW('Water Data'!H198)),NA())</f>
        <v>#N/A</v>
      </c>
      <c r="Q204" s="91" t="e">
        <f ca="true">+IF(AND(ISNUMBER(OFFSET('Water Data'!$H$6,0,10*ROW('Water Data'!H198))),'Data Summary'!CF204="Yes"),OFFSET('Water Data'!$H$6,0,10*ROW('Water Data'!H198)),NA())</f>
        <v>#N/A</v>
      </c>
      <c r="R204" s="91" t="e">
        <f ca="true">+IF(AND(ISNUMBER(OFFSET('Water Data'!$H$9,0,10*ROW('Water Data'!H198))),'Data Summary'!CG204="Yes"),OFFSET('Water Data'!$H$9,0,10*ROW('Water Data'!H198)),NA())</f>
        <v>#N/A</v>
      </c>
      <c r="S204" s="91" t="e">
        <f ca="true">+IF(AND(ISNUMBER(OFFSET('Water Data'!$I$4,0,10*ROW('Water Data'!I198))),'Data Summary'!CH204="Yes"),100-OFFSET('Water Data'!$I$4,0,10*ROW('Water Data'!I198)),NA())</f>
        <v>#N/A</v>
      </c>
      <c r="T204" s="91" t="e">
        <f ca="true">+IF(AND(ISNUMBER(OFFSET('Water Data'!$I$6,0,10*ROW('Water Data'!I198))),'Data Summary'!CI204="Yes"),OFFSET('Water Data'!$I$6,0,10*ROW('Water Data'!I198)),NA())</f>
        <v>#N/A</v>
      </c>
      <c r="U204" s="91" t="e">
        <f ca="true">+IF(AND(ISNUMBER(OFFSET('Water Data'!$I$9,0,10*ROW('Water Data'!I198))),'Data Summary'!CJ204="Yes"),OFFSET('Water Data'!$I$9,0,10*ROW('Water Data'!I198)),NA())</f>
        <v>#N/A</v>
      </c>
      <c r="V204" s="92" t="e">
        <f ca="true">+IF(AND(ISNUMBER(OFFSET('Sanitation Data'!$D$4,0,10*ROW('Sanitation Data'!D198))),'Data Summary'!CK204="Yes"),100-OFFSET('Sanitation Data'!$D$4,0,10*ROW('Sanitation Data'!D198)),NA())</f>
        <v>#N/A</v>
      </c>
      <c r="W204" s="92" t="e">
        <f ca="true">+IF(AND(ISNUMBER(OFFSET('Sanitation Data'!$D$6,0,10*ROW('Sanitation Data'!D198))),'Data Summary'!CL204="Yes"),OFFSET('Sanitation Data'!$D$6,0,10*ROW('Sanitation Data'!D198)),NA())</f>
        <v>#N/A</v>
      </c>
      <c r="X204" s="92" t="e">
        <f ca="true">+IF(AND(ISNUMBER(OFFSET('Sanitation Data'!$D$10,0,10*ROW('Sanitation Data'!D198))),'Data Summary'!CM204="Yes"),OFFSET('Sanitation Data'!$D$10,0,10*ROW('Sanitation Data'!D198)),NA())</f>
        <v>#N/A</v>
      </c>
      <c r="Y204" s="92" t="e">
        <f ca="true">+IF(AND(ISNUMBER(OFFSET('Sanitation Data'!$D$11,0,10*ROW('Sanitation Data'!D198))),'Data Summary'!CN204="Yes"),OFFSET('Sanitation Data'!$D$11,0,10*ROW('Sanitation Data'!D198)),NA())</f>
        <v>#N/A</v>
      </c>
      <c r="Z204" s="92" t="e">
        <f ca="true">+IF(AND(ISNUMBER(OFFSET('Sanitation Data'!$D$12,0,10*ROW('Sanitation Data'!D198))),'Data Summary'!CO204="Yes"),OFFSET('Sanitation Data'!$D$12,0,10*ROW('Sanitation Data'!D198)),NA())</f>
        <v>#N/A</v>
      </c>
      <c r="AA204" s="92" t="e">
        <f ca="true">+IF(AND(ISNUMBER(OFFSET('Sanitation Data'!$E$4,0,10*ROW('Sanitation Data'!E198))),'Data Summary'!CP204="Yes"),100-OFFSET('Sanitation Data'!$E$4,0,10*ROW('Sanitation Data'!E198)),NA())</f>
        <v>#N/A</v>
      </c>
      <c r="AB204" s="92" t="e">
        <f ca="true">+IF(AND(ISNUMBER(OFFSET('Sanitation Data'!$E$6,0,10*ROW('Sanitation Data'!E198))),'Data Summary'!CQ204="Yes"),OFFSET('Sanitation Data'!$E$6,0,10*ROW('Sanitation Data'!E198)),NA())</f>
        <v>#N/A</v>
      </c>
      <c r="AC204" s="92" t="e">
        <f ca="true">+IF(AND(ISNUMBER(OFFSET('Sanitation Data'!$E$10,0,10*ROW('Sanitation Data'!E198))),'Data Summary'!CR204="Yes"),OFFSET('Sanitation Data'!$E$10,0,10*ROW('Sanitation Data'!E198)),NA())</f>
        <v>#N/A</v>
      </c>
      <c r="AD204" s="92" t="e">
        <f ca="true">+IF(AND(ISNUMBER(OFFSET('Sanitation Data'!$E$11,0,10*ROW('Sanitation Data'!E198))),'Data Summary'!CS204="Yes"),OFFSET('Sanitation Data'!$E$11,0,10*ROW('Sanitation Data'!E198)),NA())</f>
        <v>#N/A</v>
      </c>
      <c r="AE204" s="92" t="e">
        <f ca="true">+IF(AND(ISNUMBER(OFFSET('Sanitation Data'!$E$12,0,10*ROW('Sanitation Data'!E198))),'Data Summary'!CT204="Yes"),OFFSET('Sanitation Data'!$E$12,0,10*ROW('Sanitation Data'!E198)),NA())</f>
        <v>#N/A</v>
      </c>
      <c r="AF204" s="92" t="e">
        <f ca="true">+IF(AND(ISNUMBER(OFFSET('Sanitation Data'!$F$4,0,10*ROW('Sanitation Data'!F198))),'Data Summary'!CU204="Yes"),100-OFFSET('Sanitation Data'!$F$4,0,10*ROW('Sanitation Data'!F198)),NA())</f>
        <v>#N/A</v>
      </c>
      <c r="AG204" s="92" t="e">
        <f ca="true">+IF(AND(ISNUMBER(OFFSET('Sanitation Data'!$F$6,0,10*ROW('Sanitation Data'!F198))),'Data Summary'!CV204="Yes"),OFFSET('Sanitation Data'!$F$6,0,10*ROW('Sanitation Data'!F198)),NA())</f>
        <v>#N/A</v>
      </c>
      <c r="AH204" s="92" t="e">
        <f ca="true">+IF(AND(ISNUMBER(OFFSET('Sanitation Data'!$F$10,0,10*ROW('Sanitation Data'!F198))),'Data Summary'!CW204="Yes"),OFFSET('Sanitation Data'!$F$10,0,10*ROW('Sanitation Data'!F198)),NA())</f>
        <v>#N/A</v>
      </c>
      <c r="AI204" s="92" t="e">
        <f ca="true">+IF(AND(ISNUMBER(OFFSET('Sanitation Data'!$F$11,0,10*ROW('Sanitation Data'!F198))),'Data Summary'!CX204="Yes"),OFFSET('Sanitation Data'!$F$11,0,10*ROW('Sanitation Data'!F198)),NA())</f>
        <v>#N/A</v>
      </c>
      <c r="AJ204" s="92" t="e">
        <f ca="true">+IF(AND(ISNUMBER(OFFSET('Sanitation Data'!$F$12,0,10*ROW('Sanitation Data'!F198))),'Data Summary'!CY204="Yes"),OFFSET('Sanitation Data'!$F$12,0,10*ROW('Sanitation Data'!F198)),NA())</f>
        <v>#N/A</v>
      </c>
      <c r="AK204" s="92" t="e">
        <f ca="true">+IF(AND(ISNUMBER(OFFSET('Sanitation Data'!$G$4,0,10*ROW('Sanitation Data'!G198))),'Data Summary'!CZ204="Yes"),100-OFFSET('Sanitation Data'!$G$4,0,10*ROW('Sanitation Data'!G198)),NA())</f>
        <v>#N/A</v>
      </c>
      <c r="AL204" s="92" t="e">
        <f ca="true">+IF(AND(ISNUMBER(OFFSET('Sanitation Data'!$G$6,0,10*ROW('Sanitation Data'!G198))),'Data Summary'!DA204="Yes"),OFFSET('Sanitation Data'!$G$6,0,10*ROW('Sanitation Data'!G198)),NA())</f>
        <v>#N/A</v>
      </c>
      <c r="AM204" s="92" t="e">
        <f ca="true">+IF(AND(ISNUMBER(OFFSET('Sanitation Data'!$G$10,0,10*ROW('Sanitation Data'!G198))),'Data Summary'!DB204="Yes"),OFFSET('Sanitation Data'!$G$10,0,10*ROW('Sanitation Data'!G198)),NA())</f>
        <v>#N/A</v>
      </c>
      <c r="AN204" s="92" t="e">
        <f ca="true">+IF(AND(ISNUMBER(OFFSET('Sanitation Data'!$G$11,0,10*ROW('Sanitation Data'!G198))),'Data Summary'!DC204="Yes"),OFFSET('Sanitation Data'!$G$11,0,10*ROW('Sanitation Data'!G198)),NA())</f>
        <v>#N/A</v>
      </c>
      <c r="AO204" s="92" t="e">
        <f ca="true">+IF(AND(ISNUMBER(OFFSET('Sanitation Data'!$G$12,0,10*ROW('Sanitation Data'!G198))),'Data Summary'!DD204="Yes"),OFFSET('Sanitation Data'!$G$12,0,10*ROW('Sanitation Data'!G198)),NA())</f>
        <v>#N/A</v>
      </c>
      <c r="AP204" s="92" t="e">
        <f ca="true">+IF(AND(ISNUMBER(OFFSET('Sanitation Data'!$H$4,0,10*ROW('Sanitation Data'!H198))),'Data Summary'!DE204="Yes"),100-OFFSET('Sanitation Data'!$H$4,0,10*ROW('Sanitation Data'!H198)),NA())</f>
        <v>#N/A</v>
      </c>
      <c r="AQ204" s="92" t="e">
        <f ca="true">+IF(AND(ISNUMBER(OFFSET('Sanitation Data'!$H$6,0,10*ROW('Sanitation Data'!H198))),'Data Summary'!DF204="Yes"),OFFSET('Sanitation Data'!$H$6,0,10*ROW('Sanitation Data'!H198)),NA())</f>
        <v>#N/A</v>
      </c>
      <c r="AR204" s="92" t="e">
        <f ca="true">+IF(AND(ISNUMBER(OFFSET('Sanitation Data'!$H$10,0,10*ROW('Sanitation Data'!H198))),'Data Summary'!DG204="Yes"),OFFSET('Sanitation Data'!$H$10,0,10*ROW('Sanitation Data'!H198)),NA())</f>
        <v>#N/A</v>
      </c>
      <c r="AS204" s="92" t="e">
        <f ca="true">+IF(AND(ISNUMBER(OFFSET('Sanitation Data'!$H$11,0,10*ROW('Sanitation Data'!H198))),'Data Summary'!DH204="Yes"),OFFSET('Sanitation Data'!$H$11,0,10*ROW('Sanitation Data'!H198)),NA())</f>
        <v>#N/A</v>
      </c>
      <c r="AT204" s="92" t="e">
        <f ca="true">+IF(AND(ISNUMBER(OFFSET('Sanitation Data'!$H$12,0,10*ROW('Sanitation Data'!H198))),'Data Summary'!DI204="Yes"),OFFSET('Sanitation Data'!$H$12,0,10*ROW('Sanitation Data'!H198)),NA())</f>
        <v>#N/A</v>
      </c>
      <c r="AU204" s="92" t="e">
        <f ca="true">+IF(AND(ISNUMBER(OFFSET('Sanitation Data'!$I$4,0,10*ROW('Sanitation Data'!I198))),'Data Summary'!DJ204="Yes"),100-OFFSET('Sanitation Data'!$I$4,0,10*ROW('Sanitation Data'!I198)),NA())</f>
        <v>#N/A</v>
      </c>
      <c r="AV204" s="92" t="e">
        <f ca="true">+IF(AND(ISNUMBER(OFFSET('Sanitation Data'!$I$6,0,10*ROW('Sanitation Data'!I198))),'Data Summary'!DK204="Yes"),OFFSET('Sanitation Data'!$I$6,0,10*ROW('Sanitation Data'!I198)),NA())</f>
        <v>#N/A</v>
      </c>
      <c r="AW204" s="92" t="e">
        <f ca="true">+IF(AND(ISNUMBER(OFFSET('Sanitation Data'!$I$10,0,10*ROW('Sanitation Data'!I198))),'Data Summary'!DL204="Yes"),OFFSET('Sanitation Data'!$I$10,0,10*ROW('Sanitation Data'!I198)),NA())</f>
        <v>#N/A</v>
      </c>
      <c r="AX204" s="92" t="e">
        <f ca="true">+IF(AND(ISNUMBER(OFFSET('Sanitation Data'!$I$11,0,10*ROW('Sanitation Data'!I198))),'Data Summary'!DM204="Yes"),OFFSET('Sanitation Data'!$I$11,0,10*ROW('Sanitation Data'!I198)),NA())</f>
        <v>#N/A</v>
      </c>
      <c r="AY204" s="92" t="e">
        <f ca="true">+IF(AND(ISNUMBER(OFFSET('Sanitation Data'!$I$12,0,10*ROW('Sanitation Data'!I198))),'Data Summary'!DN204="Yes"),OFFSET('Sanitation Data'!$I$12,0,10*ROW('Sanitation Data'!I198)),NA())</f>
        <v>#N/A</v>
      </c>
      <c r="AZ204" s="93" t="e">
        <f ca="true">+IF(AND(ISNUMBER(OFFSET('Hygiene Data'!$D$5,0,10*ROW('Hygiene Data'!D198))),'Data Summary'!DO204="Yes"),OFFSET('Hygiene Data'!$D$5,0,10*ROW('Hygiene Data'!D198)),NA())</f>
        <v>#N/A</v>
      </c>
      <c r="BA204" s="93" t="e">
        <f ca="true">+IF(AND(ISNUMBER(OFFSET('Hygiene Data'!$D$7,0,10*ROW('Hygiene Data'!D198))),'Data Summary'!DP204="Yes"),OFFSET('Hygiene Data'!$D$7,0,10*ROW('Hygiene Data'!D198)),NA())</f>
        <v>#N/A</v>
      </c>
      <c r="BB204" s="93" t="e">
        <f ca="true">+IF(AND(ISNUMBER(OFFSET('Hygiene Data'!$D$9,0,10*ROW('Hygiene Data'!D198))),'Data Summary'!DQ204="Yes"),OFFSET('Hygiene Data'!$D$9,0,10*ROW('Hygiene Data'!D198)),NA())</f>
        <v>#N/A</v>
      </c>
      <c r="BC204" s="93" t="e">
        <f ca="true">+IF(AND(ISNUMBER(OFFSET('Hygiene Data'!$E$5,0,10*ROW('Hygiene Data'!E198))),'Data Summary'!DR204="Yes"),OFFSET('Hygiene Data'!$E$5,0,10*ROW('Hygiene Data'!E198)),NA())</f>
        <v>#N/A</v>
      </c>
      <c r="BD204" s="93" t="e">
        <f ca="true">+IF(AND(ISNUMBER(OFFSET('Hygiene Data'!$E$7,0,10*ROW('Hygiene Data'!E198))),'Data Summary'!DS204="Yes"),OFFSET('Hygiene Data'!$E$7,0,10*ROW('Hygiene Data'!E198)),NA())</f>
        <v>#N/A</v>
      </c>
      <c r="BE204" s="93" t="e">
        <f ca="true">+IF(AND(ISNUMBER(OFFSET('Hygiene Data'!$E$9,0,10*ROW('Hygiene Data'!E198))),'Data Summary'!DT204="Yes"),OFFSET('Hygiene Data'!$E$9,0,10*ROW('Hygiene Data'!E198)),NA())</f>
        <v>#N/A</v>
      </c>
      <c r="BF204" s="93" t="e">
        <f ca="true">+IF(AND(ISNUMBER(OFFSET('Hygiene Data'!$F$5,0,10*ROW('Hygiene Data'!F198))),'Data Summary'!DU204="Yes"),OFFSET('Hygiene Data'!$F$5,0,10*ROW('Hygiene Data'!F198)),NA())</f>
        <v>#N/A</v>
      </c>
      <c r="BG204" s="93" t="e">
        <f ca="true">+IF(AND(ISNUMBER(OFFSET('Hygiene Data'!$F$7,0,10*ROW('Hygiene Data'!F198))),'Data Summary'!DV204="Yes"),OFFSET('Hygiene Data'!$F$7,0,10*ROW('Hygiene Data'!F198)),NA())</f>
        <v>#N/A</v>
      </c>
      <c r="BH204" s="93" t="e">
        <f ca="true">+IF(AND(ISNUMBER(OFFSET('Hygiene Data'!$F$9,0,10*ROW('Hygiene Data'!F198))),'Data Summary'!DW204="Yes"),OFFSET('Hygiene Data'!$F$9,0,10*ROW('Hygiene Data'!F198)),NA())</f>
        <v>#N/A</v>
      </c>
      <c r="BI204" s="93" t="e">
        <f ca="true">+IF(AND(ISNUMBER(OFFSET('Hygiene Data'!$G$5,0,10*ROW('Hygiene Data'!G198))),'Data Summary'!DX204="Yes"),OFFSET('Hygiene Data'!$G$5,0,10*ROW('Hygiene Data'!G198)),NA())</f>
        <v>#N/A</v>
      </c>
      <c r="BJ204" s="93" t="e">
        <f ca="true">+IF(AND(ISNUMBER(OFFSET('Hygiene Data'!$G$7,0,10*ROW('Hygiene Data'!G198))),'Data Summary'!DY204="Yes"),OFFSET('Hygiene Data'!$G$7,0,10*ROW('Hygiene Data'!G198)),NA())</f>
        <v>#N/A</v>
      </c>
      <c r="BK204" s="93" t="e">
        <f ca="true">+IF(AND(ISNUMBER(OFFSET('Hygiene Data'!$G$9,0,10*ROW('Hygiene Data'!G198))),'Data Summary'!DZ204="Yes"),OFFSET('Hygiene Data'!$G$9,0,10*ROW('Hygiene Data'!G198)),NA())</f>
        <v>#N/A</v>
      </c>
      <c r="BL204" s="93" t="e">
        <f ca="true">+IF(AND(ISNUMBER(OFFSET('Hygiene Data'!$H$5,0,10*ROW('Hygiene Data'!H198))),'Data Summary'!EA204="Yes"),OFFSET('Hygiene Data'!$H$5,0,10*ROW('Hygiene Data'!H198)),NA())</f>
        <v>#N/A</v>
      </c>
      <c r="BM204" s="93" t="e">
        <f ca="true">+IF(AND(ISNUMBER(OFFSET('Hygiene Data'!$H$7,0,10*ROW('Hygiene Data'!H198))),'Data Summary'!EB204="Yes"),OFFSET('Hygiene Data'!$H$7,0,10*ROW('Hygiene Data'!H198)),NA())</f>
        <v>#N/A</v>
      </c>
      <c r="BN204" s="93" t="e">
        <f ca="true">+IF(AND(ISNUMBER(OFFSET('Hygiene Data'!$H$9,0,10*ROW('Hygiene Data'!H198))),'Data Summary'!EC204="Yes"),OFFSET('Hygiene Data'!$H$9,0,10*ROW('Hygiene Data'!H198)),NA())</f>
        <v>#N/A</v>
      </c>
      <c r="BO204" s="93" t="e">
        <f ca="true">+IF(AND(ISNUMBER(OFFSET('Hygiene Data'!$I$5,0,10*ROW('Hygiene Data'!I198))),'Data Summary'!ED204="Yes"),OFFSET('Hygiene Data'!$I$5,0,10*ROW('Hygiene Data'!I198)),NA())</f>
        <v>#N/A</v>
      </c>
      <c r="BP204" s="93" t="e">
        <f ca="true">+IF(AND(ISNUMBER(OFFSET('Hygiene Data'!$I$7,0,10*ROW('Hygiene Data'!I198))),'Data Summary'!EE204="Yes"),OFFSET('Hygiene Data'!$I$7,0,10*ROW('Hygiene Data'!I198)),NA())</f>
        <v>#N/A</v>
      </c>
      <c r="BQ204" s="93" t="e">
        <f ca="true">+IF(AND(ISNUMBER(OFFSET('Hygiene Data'!$I$9,0,10*ROW('Hygiene Data'!I198))),'Data Summary'!EF204="Yes"),OFFSET('Hygiene Data'!$I$9,0,10*ROW('Hygiene Data'!I198)),NA())</f>
        <v>#N/A</v>
      </c>
    </row>
    <row xmlns:x14ac="http://schemas.microsoft.com/office/spreadsheetml/2009/9/ac" r="205" x14ac:dyDescent="0.2">
      <c r="A205" s="325" t="e">
        <f ca="true">+RIGHT('Data Summary'!A205,LEN('Data Summary'!A205)-9)</f>
        <v>#VALUE!</v>
      </c>
      <c r="B205" s="35" t="str">
        <f ca="true">+IF(ISTEXT('Data Summary'!B205),'Data Summary'!B205,"")</f>
        <v/>
      </c>
      <c r="C205" s="324" t="e">
        <f ca="true">+VALUE('Data Summary'!C205)</f>
        <v>#VALUE!</v>
      </c>
      <c r="D205" s="91" t="e">
        <f ca="true">+IF(AND(ISNUMBER(OFFSET('Water Data'!$D$4,0,10*ROW('Water Data'!D199))),'Data Summary'!BS205="Yes"),100-OFFSET('Water Data'!$D$4,0,10*ROW('Water Data'!D199)),NA())</f>
        <v>#N/A</v>
      </c>
      <c r="E205" s="91" t="e">
        <f ca="true">+IF(AND(ISNUMBER(OFFSET('Water Data'!$D$6,0,10*ROW('Water Data'!D199))),'Data Summary'!BT205="Yes"),OFFSET('Water Data'!$D$6,0,10*ROW('Water Data'!D199)),NA())</f>
        <v>#N/A</v>
      </c>
      <c r="F205" s="91" t="e">
        <f ca="true">+IF(AND(ISNUMBER(OFFSET('Water Data'!$D$9,0,10*ROW('Water Data'!D199))),'Data Summary'!BU205="Yes"),OFFSET('Water Data'!$D$9,0,10*ROW('Water Data'!D199)),NA())</f>
        <v>#N/A</v>
      </c>
      <c r="G205" s="91" t="e">
        <f ca="true">+IF(AND(ISNUMBER(OFFSET('Water Data'!$E$4,0,10*ROW('Water Data'!E199))),'Data Summary'!BV205="Yes"),100-OFFSET('Water Data'!$E$4,0,10*ROW('Water Data'!E199)),NA())</f>
        <v>#N/A</v>
      </c>
      <c r="H205" s="91" t="e">
        <f ca="true">+IF(AND(ISNUMBER(OFFSET('Water Data'!$E$6,0,10*ROW('Water Data'!E199))),'Data Summary'!BW205="Yes"),OFFSET('Water Data'!$E$6,0,10*ROW('Water Data'!E199)),NA())</f>
        <v>#N/A</v>
      </c>
      <c r="I205" s="91" t="e">
        <f ca="true">+IF(AND(ISNUMBER(OFFSET('Water Data'!$E$9,0,10*ROW('Water Data'!E199))),'Data Summary'!BX205="Yes"),OFFSET('Water Data'!$E$9,0,10*ROW('Water Data'!E199)),NA())</f>
        <v>#N/A</v>
      </c>
      <c r="J205" s="91" t="e">
        <f ca="true">+IF(AND(ISNUMBER(OFFSET('Water Data'!$F$4,0,10*ROW('Water Data'!F199))),'Data Summary'!BY205="Yes"),100-OFFSET('Water Data'!$F$4,0,10*ROW('Water Data'!F199)),NA())</f>
        <v>#N/A</v>
      </c>
      <c r="K205" s="91" t="e">
        <f ca="true">+IF(AND(ISNUMBER(OFFSET('Water Data'!$F$6,0,10*ROW('Water Data'!F199))),'Data Summary'!BZ205="Yes"),OFFSET('Water Data'!$F$6,0,10*ROW('Water Data'!F199)),NA())</f>
        <v>#N/A</v>
      </c>
      <c r="L205" s="91" t="e">
        <f ca="true">+IF(AND(ISNUMBER(OFFSET('Water Data'!$F$9,0,10*ROW('Water Data'!F199))),'Data Summary'!CA205="Yes"),OFFSET('Water Data'!$F$9,0,10*ROW('Water Data'!F199)),NA())</f>
        <v>#N/A</v>
      </c>
      <c r="M205" s="91" t="e">
        <f ca="true">+IF(AND(ISNUMBER(OFFSET('Water Data'!$G$4,0,10*ROW('Water Data'!G199))),'Data Summary'!CB205="Yes"),100-OFFSET('Water Data'!$G$4,0,10*ROW('Water Data'!G199)),NA())</f>
        <v>#N/A</v>
      </c>
      <c r="N205" s="91" t="e">
        <f ca="true">+IF(AND(ISNUMBER(OFFSET('Water Data'!$G$6,0,10*ROW('Water Data'!G199))),'Data Summary'!CC205="Yes"),OFFSET('Water Data'!$G$6,0,10*ROW('Water Data'!G199)),NA())</f>
        <v>#N/A</v>
      </c>
      <c r="O205" s="91" t="e">
        <f ca="true">+IF(AND(ISNUMBER(OFFSET('Water Data'!$G$9,0,10*ROW('Water Data'!G199))),'Data Summary'!CD205="Yes"),OFFSET('Water Data'!$G$9,0,10*ROW('Water Data'!G199)),NA())</f>
        <v>#N/A</v>
      </c>
      <c r="P205" s="91" t="e">
        <f ca="true">+IF(AND(ISNUMBER(OFFSET('Water Data'!$H$4,0,10*ROW('Water Data'!H199))),'Data Summary'!CE205="Yes"),100-OFFSET('Water Data'!$H$4,0,10*ROW('Water Data'!H199)),NA())</f>
        <v>#N/A</v>
      </c>
      <c r="Q205" s="91" t="e">
        <f ca="true">+IF(AND(ISNUMBER(OFFSET('Water Data'!$H$6,0,10*ROW('Water Data'!H199))),'Data Summary'!CF205="Yes"),OFFSET('Water Data'!$H$6,0,10*ROW('Water Data'!H199)),NA())</f>
        <v>#N/A</v>
      </c>
      <c r="R205" s="91" t="e">
        <f ca="true">+IF(AND(ISNUMBER(OFFSET('Water Data'!$H$9,0,10*ROW('Water Data'!H199))),'Data Summary'!CG205="Yes"),OFFSET('Water Data'!$H$9,0,10*ROW('Water Data'!H199)),NA())</f>
        <v>#N/A</v>
      </c>
      <c r="S205" s="91" t="e">
        <f ca="true">+IF(AND(ISNUMBER(OFFSET('Water Data'!$I$4,0,10*ROW('Water Data'!I199))),'Data Summary'!CH205="Yes"),100-OFFSET('Water Data'!$I$4,0,10*ROW('Water Data'!I199)),NA())</f>
        <v>#N/A</v>
      </c>
      <c r="T205" s="91" t="e">
        <f ca="true">+IF(AND(ISNUMBER(OFFSET('Water Data'!$I$6,0,10*ROW('Water Data'!I199))),'Data Summary'!CI205="Yes"),OFFSET('Water Data'!$I$6,0,10*ROW('Water Data'!I199)),NA())</f>
        <v>#N/A</v>
      </c>
      <c r="U205" s="91" t="e">
        <f ca="true">+IF(AND(ISNUMBER(OFFSET('Water Data'!$I$9,0,10*ROW('Water Data'!I199))),'Data Summary'!CJ205="Yes"),OFFSET('Water Data'!$I$9,0,10*ROW('Water Data'!I199)),NA())</f>
        <v>#N/A</v>
      </c>
      <c r="V205" s="92" t="e">
        <f ca="true">+IF(AND(ISNUMBER(OFFSET('Sanitation Data'!$D$4,0,10*ROW('Sanitation Data'!D199))),'Data Summary'!CK205="Yes"),100-OFFSET('Sanitation Data'!$D$4,0,10*ROW('Sanitation Data'!D199)),NA())</f>
        <v>#N/A</v>
      </c>
      <c r="W205" s="92" t="e">
        <f ca="true">+IF(AND(ISNUMBER(OFFSET('Sanitation Data'!$D$6,0,10*ROW('Sanitation Data'!D199))),'Data Summary'!CL205="Yes"),OFFSET('Sanitation Data'!$D$6,0,10*ROW('Sanitation Data'!D199)),NA())</f>
        <v>#N/A</v>
      </c>
      <c r="X205" s="92" t="e">
        <f ca="true">+IF(AND(ISNUMBER(OFFSET('Sanitation Data'!$D$10,0,10*ROW('Sanitation Data'!D199))),'Data Summary'!CM205="Yes"),OFFSET('Sanitation Data'!$D$10,0,10*ROW('Sanitation Data'!D199)),NA())</f>
        <v>#N/A</v>
      </c>
      <c r="Y205" s="92" t="e">
        <f ca="true">+IF(AND(ISNUMBER(OFFSET('Sanitation Data'!$D$11,0,10*ROW('Sanitation Data'!D199))),'Data Summary'!CN205="Yes"),OFFSET('Sanitation Data'!$D$11,0,10*ROW('Sanitation Data'!D199)),NA())</f>
        <v>#N/A</v>
      </c>
      <c r="Z205" s="92" t="e">
        <f ca="true">+IF(AND(ISNUMBER(OFFSET('Sanitation Data'!$D$12,0,10*ROW('Sanitation Data'!D199))),'Data Summary'!CO205="Yes"),OFFSET('Sanitation Data'!$D$12,0,10*ROW('Sanitation Data'!D199)),NA())</f>
        <v>#N/A</v>
      </c>
      <c r="AA205" s="92" t="e">
        <f ca="true">+IF(AND(ISNUMBER(OFFSET('Sanitation Data'!$E$4,0,10*ROW('Sanitation Data'!E199))),'Data Summary'!CP205="Yes"),100-OFFSET('Sanitation Data'!$E$4,0,10*ROW('Sanitation Data'!E199)),NA())</f>
        <v>#N/A</v>
      </c>
      <c r="AB205" s="92" t="e">
        <f ca="true">+IF(AND(ISNUMBER(OFFSET('Sanitation Data'!$E$6,0,10*ROW('Sanitation Data'!E199))),'Data Summary'!CQ205="Yes"),OFFSET('Sanitation Data'!$E$6,0,10*ROW('Sanitation Data'!E199)),NA())</f>
        <v>#N/A</v>
      </c>
      <c r="AC205" s="92" t="e">
        <f ca="true">+IF(AND(ISNUMBER(OFFSET('Sanitation Data'!$E$10,0,10*ROW('Sanitation Data'!E199))),'Data Summary'!CR205="Yes"),OFFSET('Sanitation Data'!$E$10,0,10*ROW('Sanitation Data'!E199)),NA())</f>
        <v>#N/A</v>
      </c>
      <c r="AD205" s="92" t="e">
        <f ca="true">+IF(AND(ISNUMBER(OFFSET('Sanitation Data'!$E$11,0,10*ROW('Sanitation Data'!E199))),'Data Summary'!CS205="Yes"),OFFSET('Sanitation Data'!$E$11,0,10*ROW('Sanitation Data'!E199)),NA())</f>
        <v>#N/A</v>
      </c>
      <c r="AE205" s="92" t="e">
        <f ca="true">+IF(AND(ISNUMBER(OFFSET('Sanitation Data'!$E$12,0,10*ROW('Sanitation Data'!E199))),'Data Summary'!CT205="Yes"),OFFSET('Sanitation Data'!$E$12,0,10*ROW('Sanitation Data'!E199)),NA())</f>
        <v>#N/A</v>
      </c>
      <c r="AF205" s="92" t="e">
        <f ca="true">+IF(AND(ISNUMBER(OFFSET('Sanitation Data'!$F$4,0,10*ROW('Sanitation Data'!F199))),'Data Summary'!CU205="Yes"),100-OFFSET('Sanitation Data'!$F$4,0,10*ROW('Sanitation Data'!F199)),NA())</f>
        <v>#N/A</v>
      </c>
      <c r="AG205" s="92" t="e">
        <f ca="true">+IF(AND(ISNUMBER(OFFSET('Sanitation Data'!$F$6,0,10*ROW('Sanitation Data'!F199))),'Data Summary'!CV205="Yes"),OFFSET('Sanitation Data'!$F$6,0,10*ROW('Sanitation Data'!F199)),NA())</f>
        <v>#N/A</v>
      </c>
      <c r="AH205" s="92" t="e">
        <f ca="true">+IF(AND(ISNUMBER(OFFSET('Sanitation Data'!$F$10,0,10*ROW('Sanitation Data'!F199))),'Data Summary'!CW205="Yes"),OFFSET('Sanitation Data'!$F$10,0,10*ROW('Sanitation Data'!F199)),NA())</f>
        <v>#N/A</v>
      </c>
      <c r="AI205" s="92" t="e">
        <f ca="true">+IF(AND(ISNUMBER(OFFSET('Sanitation Data'!$F$11,0,10*ROW('Sanitation Data'!F199))),'Data Summary'!CX205="Yes"),OFFSET('Sanitation Data'!$F$11,0,10*ROW('Sanitation Data'!F199)),NA())</f>
        <v>#N/A</v>
      </c>
      <c r="AJ205" s="92" t="e">
        <f ca="true">+IF(AND(ISNUMBER(OFFSET('Sanitation Data'!$F$12,0,10*ROW('Sanitation Data'!F199))),'Data Summary'!CY205="Yes"),OFFSET('Sanitation Data'!$F$12,0,10*ROW('Sanitation Data'!F199)),NA())</f>
        <v>#N/A</v>
      </c>
      <c r="AK205" s="92" t="e">
        <f ca="true">+IF(AND(ISNUMBER(OFFSET('Sanitation Data'!$G$4,0,10*ROW('Sanitation Data'!G199))),'Data Summary'!CZ205="Yes"),100-OFFSET('Sanitation Data'!$G$4,0,10*ROW('Sanitation Data'!G199)),NA())</f>
        <v>#N/A</v>
      </c>
      <c r="AL205" s="92" t="e">
        <f ca="true">+IF(AND(ISNUMBER(OFFSET('Sanitation Data'!$G$6,0,10*ROW('Sanitation Data'!G199))),'Data Summary'!DA205="Yes"),OFFSET('Sanitation Data'!$G$6,0,10*ROW('Sanitation Data'!G199)),NA())</f>
        <v>#N/A</v>
      </c>
      <c r="AM205" s="92" t="e">
        <f ca="true">+IF(AND(ISNUMBER(OFFSET('Sanitation Data'!$G$10,0,10*ROW('Sanitation Data'!G199))),'Data Summary'!DB205="Yes"),OFFSET('Sanitation Data'!$G$10,0,10*ROW('Sanitation Data'!G199)),NA())</f>
        <v>#N/A</v>
      </c>
      <c r="AN205" s="92" t="e">
        <f ca="true">+IF(AND(ISNUMBER(OFFSET('Sanitation Data'!$G$11,0,10*ROW('Sanitation Data'!G199))),'Data Summary'!DC205="Yes"),OFFSET('Sanitation Data'!$G$11,0,10*ROW('Sanitation Data'!G199)),NA())</f>
        <v>#N/A</v>
      </c>
      <c r="AO205" s="92" t="e">
        <f ca="true">+IF(AND(ISNUMBER(OFFSET('Sanitation Data'!$G$12,0,10*ROW('Sanitation Data'!G199))),'Data Summary'!DD205="Yes"),OFFSET('Sanitation Data'!$G$12,0,10*ROW('Sanitation Data'!G199)),NA())</f>
        <v>#N/A</v>
      </c>
      <c r="AP205" s="92" t="e">
        <f ca="true">+IF(AND(ISNUMBER(OFFSET('Sanitation Data'!$H$4,0,10*ROW('Sanitation Data'!H199))),'Data Summary'!DE205="Yes"),100-OFFSET('Sanitation Data'!$H$4,0,10*ROW('Sanitation Data'!H199)),NA())</f>
        <v>#N/A</v>
      </c>
      <c r="AQ205" s="92" t="e">
        <f ca="true">+IF(AND(ISNUMBER(OFFSET('Sanitation Data'!$H$6,0,10*ROW('Sanitation Data'!H199))),'Data Summary'!DF205="Yes"),OFFSET('Sanitation Data'!$H$6,0,10*ROW('Sanitation Data'!H199)),NA())</f>
        <v>#N/A</v>
      </c>
      <c r="AR205" s="92" t="e">
        <f ca="true">+IF(AND(ISNUMBER(OFFSET('Sanitation Data'!$H$10,0,10*ROW('Sanitation Data'!H199))),'Data Summary'!DG205="Yes"),OFFSET('Sanitation Data'!$H$10,0,10*ROW('Sanitation Data'!H199)),NA())</f>
        <v>#N/A</v>
      </c>
      <c r="AS205" s="92" t="e">
        <f ca="true">+IF(AND(ISNUMBER(OFFSET('Sanitation Data'!$H$11,0,10*ROW('Sanitation Data'!H199))),'Data Summary'!DH205="Yes"),OFFSET('Sanitation Data'!$H$11,0,10*ROW('Sanitation Data'!H199)),NA())</f>
        <v>#N/A</v>
      </c>
      <c r="AT205" s="92" t="e">
        <f ca="true">+IF(AND(ISNUMBER(OFFSET('Sanitation Data'!$H$12,0,10*ROW('Sanitation Data'!H199))),'Data Summary'!DI205="Yes"),OFFSET('Sanitation Data'!$H$12,0,10*ROW('Sanitation Data'!H199)),NA())</f>
        <v>#N/A</v>
      </c>
      <c r="AU205" s="92" t="e">
        <f ca="true">+IF(AND(ISNUMBER(OFFSET('Sanitation Data'!$I$4,0,10*ROW('Sanitation Data'!I199))),'Data Summary'!DJ205="Yes"),100-OFFSET('Sanitation Data'!$I$4,0,10*ROW('Sanitation Data'!I199)),NA())</f>
        <v>#N/A</v>
      </c>
      <c r="AV205" s="92" t="e">
        <f ca="true">+IF(AND(ISNUMBER(OFFSET('Sanitation Data'!$I$6,0,10*ROW('Sanitation Data'!I199))),'Data Summary'!DK205="Yes"),OFFSET('Sanitation Data'!$I$6,0,10*ROW('Sanitation Data'!I199)),NA())</f>
        <v>#N/A</v>
      </c>
      <c r="AW205" s="92" t="e">
        <f ca="true">+IF(AND(ISNUMBER(OFFSET('Sanitation Data'!$I$10,0,10*ROW('Sanitation Data'!I199))),'Data Summary'!DL205="Yes"),OFFSET('Sanitation Data'!$I$10,0,10*ROW('Sanitation Data'!I199)),NA())</f>
        <v>#N/A</v>
      </c>
      <c r="AX205" s="92" t="e">
        <f ca="true">+IF(AND(ISNUMBER(OFFSET('Sanitation Data'!$I$11,0,10*ROW('Sanitation Data'!I199))),'Data Summary'!DM205="Yes"),OFFSET('Sanitation Data'!$I$11,0,10*ROW('Sanitation Data'!I199)),NA())</f>
        <v>#N/A</v>
      </c>
      <c r="AY205" s="92" t="e">
        <f ca="true">+IF(AND(ISNUMBER(OFFSET('Sanitation Data'!$I$12,0,10*ROW('Sanitation Data'!I199))),'Data Summary'!DN205="Yes"),OFFSET('Sanitation Data'!$I$12,0,10*ROW('Sanitation Data'!I199)),NA())</f>
        <v>#N/A</v>
      </c>
      <c r="AZ205" s="93" t="e">
        <f ca="true">+IF(AND(ISNUMBER(OFFSET('Hygiene Data'!$D$5,0,10*ROW('Hygiene Data'!D199))),'Data Summary'!DO205="Yes"),OFFSET('Hygiene Data'!$D$5,0,10*ROW('Hygiene Data'!D199)),NA())</f>
        <v>#N/A</v>
      </c>
      <c r="BA205" s="93" t="e">
        <f ca="true">+IF(AND(ISNUMBER(OFFSET('Hygiene Data'!$D$7,0,10*ROW('Hygiene Data'!D199))),'Data Summary'!DP205="Yes"),OFFSET('Hygiene Data'!$D$7,0,10*ROW('Hygiene Data'!D199)),NA())</f>
        <v>#N/A</v>
      </c>
      <c r="BB205" s="93" t="e">
        <f ca="true">+IF(AND(ISNUMBER(OFFSET('Hygiene Data'!$D$9,0,10*ROW('Hygiene Data'!D199))),'Data Summary'!DQ205="Yes"),OFFSET('Hygiene Data'!$D$9,0,10*ROW('Hygiene Data'!D199)),NA())</f>
        <v>#N/A</v>
      </c>
      <c r="BC205" s="93" t="e">
        <f ca="true">+IF(AND(ISNUMBER(OFFSET('Hygiene Data'!$E$5,0,10*ROW('Hygiene Data'!E199))),'Data Summary'!DR205="Yes"),OFFSET('Hygiene Data'!$E$5,0,10*ROW('Hygiene Data'!E199)),NA())</f>
        <v>#N/A</v>
      </c>
      <c r="BD205" s="93" t="e">
        <f ca="true">+IF(AND(ISNUMBER(OFFSET('Hygiene Data'!$E$7,0,10*ROW('Hygiene Data'!E199))),'Data Summary'!DS205="Yes"),OFFSET('Hygiene Data'!$E$7,0,10*ROW('Hygiene Data'!E199)),NA())</f>
        <v>#N/A</v>
      </c>
      <c r="BE205" s="93" t="e">
        <f ca="true">+IF(AND(ISNUMBER(OFFSET('Hygiene Data'!$E$9,0,10*ROW('Hygiene Data'!E199))),'Data Summary'!DT205="Yes"),OFFSET('Hygiene Data'!$E$9,0,10*ROW('Hygiene Data'!E199)),NA())</f>
        <v>#N/A</v>
      </c>
      <c r="BF205" s="93" t="e">
        <f ca="true">+IF(AND(ISNUMBER(OFFSET('Hygiene Data'!$F$5,0,10*ROW('Hygiene Data'!F199))),'Data Summary'!DU205="Yes"),OFFSET('Hygiene Data'!$F$5,0,10*ROW('Hygiene Data'!F199)),NA())</f>
        <v>#N/A</v>
      </c>
      <c r="BG205" s="93" t="e">
        <f ca="true">+IF(AND(ISNUMBER(OFFSET('Hygiene Data'!$F$7,0,10*ROW('Hygiene Data'!F199))),'Data Summary'!DV205="Yes"),OFFSET('Hygiene Data'!$F$7,0,10*ROW('Hygiene Data'!F199)),NA())</f>
        <v>#N/A</v>
      </c>
      <c r="BH205" s="93" t="e">
        <f ca="true">+IF(AND(ISNUMBER(OFFSET('Hygiene Data'!$F$9,0,10*ROW('Hygiene Data'!F199))),'Data Summary'!DW205="Yes"),OFFSET('Hygiene Data'!$F$9,0,10*ROW('Hygiene Data'!F199)),NA())</f>
        <v>#N/A</v>
      </c>
      <c r="BI205" s="93" t="e">
        <f ca="true">+IF(AND(ISNUMBER(OFFSET('Hygiene Data'!$G$5,0,10*ROW('Hygiene Data'!G199))),'Data Summary'!DX205="Yes"),OFFSET('Hygiene Data'!$G$5,0,10*ROW('Hygiene Data'!G199)),NA())</f>
        <v>#N/A</v>
      </c>
      <c r="BJ205" s="93" t="e">
        <f ca="true">+IF(AND(ISNUMBER(OFFSET('Hygiene Data'!$G$7,0,10*ROW('Hygiene Data'!G199))),'Data Summary'!DY205="Yes"),OFFSET('Hygiene Data'!$G$7,0,10*ROW('Hygiene Data'!G199)),NA())</f>
        <v>#N/A</v>
      </c>
      <c r="BK205" s="93" t="e">
        <f ca="true">+IF(AND(ISNUMBER(OFFSET('Hygiene Data'!$G$9,0,10*ROW('Hygiene Data'!G199))),'Data Summary'!DZ205="Yes"),OFFSET('Hygiene Data'!$G$9,0,10*ROW('Hygiene Data'!G199)),NA())</f>
        <v>#N/A</v>
      </c>
      <c r="BL205" s="93" t="e">
        <f ca="true">+IF(AND(ISNUMBER(OFFSET('Hygiene Data'!$H$5,0,10*ROW('Hygiene Data'!H199))),'Data Summary'!EA205="Yes"),OFFSET('Hygiene Data'!$H$5,0,10*ROW('Hygiene Data'!H199)),NA())</f>
        <v>#N/A</v>
      </c>
      <c r="BM205" s="93" t="e">
        <f ca="true">+IF(AND(ISNUMBER(OFFSET('Hygiene Data'!$H$7,0,10*ROW('Hygiene Data'!H199))),'Data Summary'!EB205="Yes"),OFFSET('Hygiene Data'!$H$7,0,10*ROW('Hygiene Data'!H199)),NA())</f>
        <v>#N/A</v>
      </c>
      <c r="BN205" s="93" t="e">
        <f ca="true">+IF(AND(ISNUMBER(OFFSET('Hygiene Data'!$H$9,0,10*ROW('Hygiene Data'!H199))),'Data Summary'!EC205="Yes"),OFFSET('Hygiene Data'!$H$9,0,10*ROW('Hygiene Data'!H199)),NA())</f>
        <v>#N/A</v>
      </c>
      <c r="BO205" s="93" t="e">
        <f ca="true">+IF(AND(ISNUMBER(OFFSET('Hygiene Data'!$I$5,0,10*ROW('Hygiene Data'!I199))),'Data Summary'!ED205="Yes"),OFFSET('Hygiene Data'!$I$5,0,10*ROW('Hygiene Data'!I199)),NA())</f>
        <v>#N/A</v>
      </c>
      <c r="BP205" s="93" t="e">
        <f ca="true">+IF(AND(ISNUMBER(OFFSET('Hygiene Data'!$I$7,0,10*ROW('Hygiene Data'!I199))),'Data Summary'!EE205="Yes"),OFFSET('Hygiene Data'!$I$7,0,10*ROW('Hygiene Data'!I199)),NA())</f>
        <v>#N/A</v>
      </c>
      <c r="BQ205" s="93" t="e">
        <f ca="true">+IF(AND(ISNUMBER(OFFSET('Hygiene Data'!$I$9,0,10*ROW('Hygiene Data'!I199))),'Data Summary'!EF205="Yes"),OFFSET('Hygiene Data'!$I$9,0,10*ROW('Hygiene Data'!I199)),NA())</f>
        <v>#N/A</v>
      </c>
    </row>
    <row xmlns:x14ac="http://schemas.microsoft.com/office/spreadsheetml/2009/9/ac" r="206" x14ac:dyDescent="0.2">
      <c r="A206" s="325" t="e">
        <f ca="true">+RIGHT('Data Summary'!A206,LEN('Data Summary'!A206)-9)</f>
        <v>#VALUE!</v>
      </c>
      <c r="B206" s="35" t="str">
        <f ca="true">+IF(ISTEXT('Data Summary'!B206),'Data Summary'!B206,"")</f>
        <v/>
      </c>
      <c r="C206" s="324" t="e">
        <f ca="true">+VALUE('Data Summary'!C206)</f>
        <v>#VALUE!</v>
      </c>
      <c r="D206" s="91" t="e">
        <f ca="true">+IF(AND(ISNUMBER(OFFSET('Water Data'!$D$4,0,10*ROW('Water Data'!D200))),'Data Summary'!BS206="Yes"),100-OFFSET('Water Data'!$D$4,0,10*ROW('Water Data'!D200)),NA())</f>
        <v>#N/A</v>
      </c>
      <c r="E206" s="91" t="e">
        <f ca="true">+IF(AND(ISNUMBER(OFFSET('Water Data'!$D$6,0,10*ROW('Water Data'!D200))),'Data Summary'!BT206="Yes"),OFFSET('Water Data'!$D$6,0,10*ROW('Water Data'!D200)),NA())</f>
        <v>#N/A</v>
      </c>
      <c r="F206" s="91" t="e">
        <f ca="true">+IF(AND(ISNUMBER(OFFSET('Water Data'!$D$9,0,10*ROW('Water Data'!D200))),'Data Summary'!BU206="Yes"),OFFSET('Water Data'!$D$9,0,10*ROW('Water Data'!D200)),NA())</f>
        <v>#N/A</v>
      </c>
      <c r="G206" s="91" t="e">
        <f ca="true">+IF(AND(ISNUMBER(OFFSET('Water Data'!$E$4,0,10*ROW('Water Data'!E200))),'Data Summary'!BV206="Yes"),100-OFFSET('Water Data'!$E$4,0,10*ROW('Water Data'!E200)),NA())</f>
        <v>#N/A</v>
      </c>
      <c r="H206" s="91" t="e">
        <f ca="true">+IF(AND(ISNUMBER(OFFSET('Water Data'!$E$6,0,10*ROW('Water Data'!E200))),'Data Summary'!BW206="Yes"),OFFSET('Water Data'!$E$6,0,10*ROW('Water Data'!E200)),NA())</f>
        <v>#N/A</v>
      </c>
      <c r="I206" s="91" t="e">
        <f ca="true">+IF(AND(ISNUMBER(OFFSET('Water Data'!$E$9,0,10*ROW('Water Data'!E200))),'Data Summary'!BX206="Yes"),OFFSET('Water Data'!$E$9,0,10*ROW('Water Data'!E200)),NA())</f>
        <v>#N/A</v>
      </c>
      <c r="J206" s="91" t="e">
        <f ca="true">+IF(AND(ISNUMBER(OFFSET('Water Data'!$F$4,0,10*ROW('Water Data'!F200))),'Data Summary'!BY206="Yes"),100-OFFSET('Water Data'!$F$4,0,10*ROW('Water Data'!F200)),NA())</f>
        <v>#N/A</v>
      </c>
      <c r="K206" s="91" t="e">
        <f ca="true">+IF(AND(ISNUMBER(OFFSET('Water Data'!$F$6,0,10*ROW('Water Data'!F200))),'Data Summary'!BZ206="Yes"),OFFSET('Water Data'!$F$6,0,10*ROW('Water Data'!F200)),NA())</f>
        <v>#N/A</v>
      </c>
      <c r="L206" s="91" t="e">
        <f ca="true">+IF(AND(ISNUMBER(OFFSET('Water Data'!$F$9,0,10*ROW('Water Data'!F200))),'Data Summary'!CA206="Yes"),OFFSET('Water Data'!$F$9,0,10*ROW('Water Data'!F200)),NA())</f>
        <v>#N/A</v>
      </c>
      <c r="M206" s="91" t="e">
        <f ca="true">+IF(AND(ISNUMBER(OFFSET('Water Data'!$G$4,0,10*ROW('Water Data'!G200))),'Data Summary'!CB206="Yes"),100-OFFSET('Water Data'!$G$4,0,10*ROW('Water Data'!G200)),NA())</f>
        <v>#N/A</v>
      </c>
      <c r="N206" s="91" t="e">
        <f ca="true">+IF(AND(ISNUMBER(OFFSET('Water Data'!$G$6,0,10*ROW('Water Data'!G200))),'Data Summary'!CC206="Yes"),OFFSET('Water Data'!$G$6,0,10*ROW('Water Data'!G200)),NA())</f>
        <v>#N/A</v>
      </c>
      <c r="O206" s="91" t="e">
        <f ca="true">+IF(AND(ISNUMBER(OFFSET('Water Data'!$G$9,0,10*ROW('Water Data'!G200))),'Data Summary'!CD206="Yes"),OFFSET('Water Data'!$G$9,0,10*ROW('Water Data'!G200)),NA())</f>
        <v>#N/A</v>
      </c>
      <c r="P206" s="91" t="e">
        <f ca="true">+IF(AND(ISNUMBER(OFFSET('Water Data'!$H$4,0,10*ROW('Water Data'!H200))),'Data Summary'!CE206="Yes"),100-OFFSET('Water Data'!$H$4,0,10*ROW('Water Data'!H200)),NA())</f>
        <v>#N/A</v>
      </c>
      <c r="Q206" s="91" t="e">
        <f ca="true">+IF(AND(ISNUMBER(OFFSET('Water Data'!$H$6,0,10*ROW('Water Data'!H200))),'Data Summary'!CF206="Yes"),OFFSET('Water Data'!$H$6,0,10*ROW('Water Data'!H200)),NA())</f>
        <v>#N/A</v>
      </c>
      <c r="R206" s="91" t="e">
        <f ca="true">+IF(AND(ISNUMBER(OFFSET('Water Data'!$H$9,0,10*ROW('Water Data'!H200))),'Data Summary'!CG206="Yes"),OFFSET('Water Data'!$H$9,0,10*ROW('Water Data'!H200)),NA())</f>
        <v>#N/A</v>
      </c>
      <c r="S206" s="91" t="e">
        <f ca="true">+IF(AND(ISNUMBER(OFFSET('Water Data'!$I$4,0,10*ROW('Water Data'!I200))),'Data Summary'!CH206="Yes"),100-OFFSET('Water Data'!$I$4,0,10*ROW('Water Data'!I200)),NA())</f>
        <v>#N/A</v>
      </c>
      <c r="T206" s="91" t="e">
        <f ca="true">+IF(AND(ISNUMBER(OFFSET('Water Data'!$I$6,0,10*ROW('Water Data'!I200))),'Data Summary'!CI206="Yes"),OFFSET('Water Data'!$I$6,0,10*ROW('Water Data'!I200)),NA())</f>
        <v>#N/A</v>
      </c>
      <c r="U206" s="91" t="e">
        <f ca="true">+IF(AND(ISNUMBER(OFFSET('Water Data'!$I$9,0,10*ROW('Water Data'!I200))),'Data Summary'!CJ206="Yes"),OFFSET('Water Data'!$I$9,0,10*ROW('Water Data'!I200)),NA())</f>
        <v>#N/A</v>
      </c>
      <c r="V206" s="92" t="e">
        <f ca="true">+IF(AND(ISNUMBER(OFFSET('Sanitation Data'!$D$4,0,10*ROW('Sanitation Data'!D200))),'Data Summary'!CK206="Yes"),100-OFFSET('Sanitation Data'!$D$4,0,10*ROW('Sanitation Data'!D200)),NA())</f>
        <v>#N/A</v>
      </c>
      <c r="W206" s="92" t="e">
        <f ca="true">+IF(AND(ISNUMBER(OFFSET('Sanitation Data'!$D$6,0,10*ROW('Sanitation Data'!D200))),'Data Summary'!CL206="Yes"),OFFSET('Sanitation Data'!$D$6,0,10*ROW('Sanitation Data'!D200)),NA())</f>
        <v>#N/A</v>
      </c>
      <c r="X206" s="92" t="e">
        <f ca="true">+IF(AND(ISNUMBER(OFFSET('Sanitation Data'!$D$10,0,10*ROW('Sanitation Data'!D200))),'Data Summary'!CM206="Yes"),OFFSET('Sanitation Data'!$D$10,0,10*ROW('Sanitation Data'!D200)),NA())</f>
        <v>#N/A</v>
      </c>
      <c r="Y206" s="92" t="e">
        <f ca="true">+IF(AND(ISNUMBER(OFFSET('Sanitation Data'!$D$11,0,10*ROW('Sanitation Data'!D200))),'Data Summary'!CN206="Yes"),OFFSET('Sanitation Data'!$D$11,0,10*ROW('Sanitation Data'!D200)),NA())</f>
        <v>#N/A</v>
      </c>
      <c r="Z206" s="92" t="e">
        <f ca="true">+IF(AND(ISNUMBER(OFFSET('Sanitation Data'!$D$12,0,10*ROW('Sanitation Data'!D200))),'Data Summary'!CO206="Yes"),OFFSET('Sanitation Data'!$D$12,0,10*ROW('Sanitation Data'!D200)),NA())</f>
        <v>#N/A</v>
      </c>
      <c r="AA206" s="92" t="e">
        <f ca="true">+IF(AND(ISNUMBER(OFFSET('Sanitation Data'!$E$4,0,10*ROW('Sanitation Data'!E200))),'Data Summary'!CP206="Yes"),100-OFFSET('Sanitation Data'!$E$4,0,10*ROW('Sanitation Data'!E200)),NA())</f>
        <v>#N/A</v>
      </c>
      <c r="AB206" s="92" t="e">
        <f ca="true">+IF(AND(ISNUMBER(OFFSET('Sanitation Data'!$E$6,0,10*ROW('Sanitation Data'!E200))),'Data Summary'!CQ206="Yes"),OFFSET('Sanitation Data'!$E$6,0,10*ROW('Sanitation Data'!E200)),NA())</f>
        <v>#N/A</v>
      </c>
      <c r="AC206" s="92" t="e">
        <f ca="true">+IF(AND(ISNUMBER(OFFSET('Sanitation Data'!$E$10,0,10*ROW('Sanitation Data'!E200))),'Data Summary'!CR206="Yes"),OFFSET('Sanitation Data'!$E$10,0,10*ROW('Sanitation Data'!E200)),NA())</f>
        <v>#N/A</v>
      </c>
      <c r="AD206" s="92" t="e">
        <f ca="true">+IF(AND(ISNUMBER(OFFSET('Sanitation Data'!$E$11,0,10*ROW('Sanitation Data'!E200))),'Data Summary'!CS206="Yes"),OFFSET('Sanitation Data'!$E$11,0,10*ROW('Sanitation Data'!E200)),NA())</f>
        <v>#N/A</v>
      </c>
      <c r="AE206" s="92" t="e">
        <f ca="true">+IF(AND(ISNUMBER(OFFSET('Sanitation Data'!$E$12,0,10*ROW('Sanitation Data'!E200))),'Data Summary'!CT206="Yes"),OFFSET('Sanitation Data'!$E$12,0,10*ROW('Sanitation Data'!E200)),NA())</f>
        <v>#N/A</v>
      </c>
      <c r="AF206" s="92" t="e">
        <f ca="true">+IF(AND(ISNUMBER(OFFSET('Sanitation Data'!$F$4,0,10*ROW('Sanitation Data'!F200))),'Data Summary'!CU206="Yes"),100-OFFSET('Sanitation Data'!$F$4,0,10*ROW('Sanitation Data'!F200)),NA())</f>
        <v>#N/A</v>
      </c>
      <c r="AG206" s="92" t="e">
        <f ca="true">+IF(AND(ISNUMBER(OFFSET('Sanitation Data'!$F$6,0,10*ROW('Sanitation Data'!F200))),'Data Summary'!CV206="Yes"),OFFSET('Sanitation Data'!$F$6,0,10*ROW('Sanitation Data'!F200)),NA())</f>
        <v>#N/A</v>
      </c>
      <c r="AH206" s="92" t="e">
        <f ca="true">+IF(AND(ISNUMBER(OFFSET('Sanitation Data'!$F$10,0,10*ROW('Sanitation Data'!F200))),'Data Summary'!CW206="Yes"),OFFSET('Sanitation Data'!$F$10,0,10*ROW('Sanitation Data'!F200)),NA())</f>
        <v>#N/A</v>
      </c>
      <c r="AI206" s="92" t="e">
        <f ca="true">+IF(AND(ISNUMBER(OFFSET('Sanitation Data'!$F$11,0,10*ROW('Sanitation Data'!F200))),'Data Summary'!CX206="Yes"),OFFSET('Sanitation Data'!$F$11,0,10*ROW('Sanitation Data'!F200)),NA())</f>
        <v>#N/A</v>
      </c>
      <c r="AJ206" s="92" t="e">
        <f ca="true">+IF(AND(ISNUMBER(OFFSET('Sanitation Data'!$F$12,0,10*ROW('Sanitation Data'!F200))),'Data Summary'!CY206="Yes"),OFFSET('Sanitation Data'!$F$12,0,10*ROW('Sanitation Data'!F200)),NA())</f>
        <v>#N/A</v>
      </c>
      <c r="AK206" s="92" t="e">
        <f ca="true">+IF(AND(ISNUMBER(OFFSET('Sanitation Data'!$G$4,0,10*ROW('Sanitation Data'!G200))),'Data Summary'!CZ206="Yes"),100-OFFSET('Sanitation Data'!$G$4,0,10*ROW('Sanitation Data'!G200)),NA())</f>
        <v>#N/A</v>
      </c>
      <c r="AL206" s="92" t="e">
        <f ca="true">+IF(AND(ISNUMBER(OFFSET('Sanitation Data'!$G$6,0,10*ROW('Sanitation Data'!G200))),'Data Summary'!DA206="Yes"),OFFSET('Sanitation Data'!$G$6,0,10*ROW('Sanitation Data'!G200)),NA())</f>
        <v>#N/A</v>
      </c>
      <c r="AM206" s="92" t="e">
        <f ca="true">+IF(AND(ISNUMBER(OFFSET('Sanitation Data'!$G$10,0,10*ROW('Sanitation Data'!G200))),'Data Summary'!DB206="Yes"),OFFSET('Sanitation Data'!$G$10,0,10*ROW('Sanitation Data'!G200)),NA())</f>
        <v>#N/A</v>
      </c>
      <c r="AN206" s="92" t="e">
        <f ca="true">+IF(AND(ISNUMBER(OFFSET('Sanitation Data'!$G$11,0,10*ROW('Sanitation Data'!G200))),'Data Summary'!DC206="Yes"),OFFSET('Sanitation Data'!$G$11,0,10*ROW('Sanitation Data'!G200)),NA())</f>
        <v>#N/A</v>
      </c>
      <c r="AO206" s="92" t="e">
        <f ca="true">+IF(AND(ISNUMBER(OFFSET('Sanitation Data'!$G$12,0,10*ROW('Sanitation Data'!G200))),'Data Summary'!DD206="Yes"),OFFSET('Sanitation Data'!$G$12,0,10*ROW('Sanitation Data'!G200)),NA())</f>
        <v>#N/A</v>
      </c>
      <c r="AP206" s="92" t="e">
        <f ca="true">+IF(AND(ISNUMBER(OFFSET('Sanitation Data'!$H$4,0,10*ROW('Sanitation Data'!H200))),'Data Summary'!DE206="Yes"),100-OFFSET('Sanitation Data'!$H$4,0,10*ROW('Sanitation Data'!H200)),NA())</f>
        <v>#N/A</v>
      </c>
      <c r="AQ206" s="92" t="e">
        <f ca="true">+IF(AND(ISNUMBER(OFFSET('Sanitation Data'!$H$6,0,10*ROW('Sanitation Data'!H200))),'Data Summary'!DF206="Yes"),OFFSET('Sanitation Data'!$H$6,0,10*ROW('Sanitation Data'!H200)),NA())</f>
        <v>#N/A</v>
      </c>
      <c r="AR206" s="92" t="e">
        <f ca="true">+IF(AND(ISNUMBER(OFFSET('Sanitation Data'!$H$10,0,10*ROW('Sanitation Data'!H200))),'Data Summary'!DG206="Yes"),OFFSET('Sanitation Data'!$H$10,0,10*ROW('Sanitation Data'!H200)),NA())</f>
        <v>#N/A</v>
      </c>
      <c r="AS206" s="92" t="e">
        <f ca="true">+IF(AND(ISNUMBER(OFFSET('Sanitation Data'!$H$11,0,10*ROW('Sanitation Data'!H200))),'Data Summary'!DH206="Yes"),OFFSET('Sanitation Data'!$H$11,0,10*ROW('Sanitation Data'!H200)),NA())</f>
        <v>#N/A</v>
      </c>
      <c r="AT206" s="92" t="e">
        <f ca="true">+IF(AND(ISNUMBER(OFFSET('Sanitation Data'!$H$12,0,10*ROW('Sanitation Data'!H200))),'Data Summary'!DI206="Yes"),OFFSET('Sanitation Data'!$H$12,0,10*ROW('Sanitation Data'!H200)),NA())</f>
        <v>#N/A</v>
      </c>
      <c r="AU206" s="92" t="e">
        <f ca="true">+IF(AND(ISNUMBER(OFFSET('Sanitation Data'!$I$4,0,10*ROW('Sanitation Data'!I200))),'Data Summary'!DJ206="Yes"),100-OFFSET('Sanitation Data'!$I$4,0,10*ROW('Sanitation Data'!I200)),NA())</f>
        <v>#N/A</v>
      </c>
      <c r="AV206" s="92" t="e">
        <f ca="true">+IF(AND(ISNUMBER(OFFSET('Sanitation Data'!$I$6,0,10*ROW('Sanitation Data'!I200))),'Data Summary'!DK206="Yes"),OFFSET('Sanitation Data'!$I$6,0,10*ROW('Sanitation Data'!I200)),NA())</f>
        <v>#N/A</v>
      </c>
      <c r="AW206" s="92" t="e">
        <f ca="true">+IF(AND(ISNUMBER(OFFSET('Sanitation Data'!$I$10,0,10*ROW('Sanitation Data'!I200))),'Data Summary'!DL206="Yes"),OFFSET('Sanitation Data'!$I$10,0,10*ROW('Sanitation Data'!I200)),NA())</f>
        <v>#N/A</v>
      </c>
      <c r="AX206" s="92" t="e">
        <f ca="true">+IF(AND(ISNUMBER(OFFSET('Sanitation Data'!$I$11,0,10*ROW('Sanitation Data'!I200))),'Data Summary'!DM206="Yes"),OFFSET('Sanitation Data'!$I$11,0,10*ROW('Sanitation Data'!I200)),NA())</f>
        <v>#N/A</v>
      </c>
      <c r="AY206" s="92" t="e">
        <f ca="true">+IF(AND(ISNUMBER(OFFSET('Sanitation Data'!$I$12,0,10*ROW('Sanitation Data'!I200))),'Data Summary'!DN206="Yes"),OFFSET('Sanitation Data'!$I$12,0,10*ROW('Sanitation Data'!I200)),NA())</f>
        <v>#N/A</v>
      </c>
      <c r="AZ206" s="93" t="e">
        <f ca="true">+IF(AND(ISNUMBER(OFFSET('Hygiene Data'!$D$5,0,10*ROW('Hygiene Data'!D200))),'Data Summary'!DO206="Yes"),OFFSET('Hygiene Data'!$D$5,0,10*ROW('Hygiene Data'!D200)),NA())</f>
        <v>#N/A</v>
      </c>
      <c r="BA206" s="93" t="e">
        <f ca="true">+IF(AND(ISNUMBER(OFFSET('Hygiene Data'!$D$7,0,10*ROW('Hygiene Data'!D200))),'Data Summary'!DP206="Yes"),OFFSET('Hygiene Data'!$D$7,0,10*ROW('Hygiene Data'!D200)),NA())</f>
        <v>#N/A</v>
      </c>
      <c r="BB206" s="93" t="e">
        <f ca="true">+IF(AND(ISNUMBER(OFFSET('Hygiene Data'!$D$9,0,10*ROW('Hygiene Data'!D200))),'Data Summary'!DQ206="Yes"),OFFSET('Hygiene Data'!$D$9,0,10*ROW('Hygiene Data'!D200)),NA())</f>
        <v>#N/A</v>
      </c>
      <c r="BC206" s="93" t="e">
        <f ca="true">+IF(AND(ISNUMBER(OFFSET('Hygiene Data'!$E$5,0,10*ROW('Hygiene Data'!E200))),'Data Summary'!DR206="Yes"),OFFSET('Hygiene Data'!$E$5,0,10*ROW('Hygiene Data'!E200)),NA())</f>
        <v>#N/A</v>
      </c>
      <c r="BD206" s="93" t="e">
        <f ca="true">+IF(AND(ISNUMBER(OFFSET('Hygiene Data'!$E$7,0,10*ROW('Hygiene Data'!E200))),'Data Summary'!DS206="Yes"),OFFSET('Hygiene Data'!$E$7,0,10*ROW('Hygiene Data'!E200)),NA())</f>
        <v>#N/A</v>
      </c>
      <c r="BE206" s="93" t="e">
        <f ca="true">+IF(AND(ISNUMBER(OFFSET('Hygiene Data'!$E$9,0,10*ROW('Hygiene Data'!E200))),'Data Summary'!DT206="Yes"),OFFSET('Hygiene Data'!$E$9,0,10*ROW('Hygiene Data'!E200)),NA())</f>
        <v>#N/A</v>
      </c>
      <c r="BF206" s="93" t="e">
        <f ca="true">+IF(AND(ISNUMBER(OFFSET('Hygiene Data'!$F$5,0,10*ROW('Hygiene Data'!F200))),'Data Summary'!DU206="Yes"),OFFSET('Hygiene Data'!$F$5,0,10*ROW('Hygiene Data'!F200)),NA())</f>
        <v>#N/A</v>
      </c>
      <c r="BG206" s="93" t="e">
        <f ca="true">+IF(AND(ISNUMBER(OFFSET('Hygiene Data'!$F$7,0,10*ROW('Hygiene Data'!F200))),'Data Summary'!DV206="Yes"),OFFSET('Hygiene Data'!$F$7,0,10*ROW('Hygiene Data'!F200)),NA())</f>
        <v>#N/A</v>
      </c>
      <c r="BH206" s="93" t="e">
        <f ca="true">+IF(AND(ISNUMBER(OFFSET('Hygiene Data'!$F$9,0,10*ROW('Hygiene Data'!F200))),'Data Summary'!DW206="Yes"),OFFSET('Hygiene Data'!$F$9,0,10*ROW('Hygiene Data'!F200)),NA())</f>
        <v>#N/A</v>
      </c>
      <c r="BI206" s="93" t="e">
        <f ca="true">+IF(AND(ISNUMBER(OFFSET('Hygiene Data'!$G$5,0,10*ROW('Hygiene Data'!G200))),'Data Summary'!DX206="Yes"),OFFSET('Hygiene Data'!$G$5,0,10*ROW('Hygiene Data'!G200)),NA())</f>
        <v>#N/A</v>
      </c>
      <c r="BJ206" s="93" t="e">
        <f ca="true">+IF(AND(ISNUMBER(OFFSET('Hygiene Data'!$G$7,0,10*ROW('Hygiene Data'!G200))),'Data Summary'!DY206="Yes"),OFFSET('Hygiene Data'!$G$7,0,10*ROW('Hygiene Data'!G200)),NA())</f>
        <v>#N/A</v>
      </c>
      <c r="BK206" s="93" t="e">
        <f ca="true">+IF(AND(ISNUMBER(OFFSET('Hygiene Data'!$G$9,0,10*ROW('Hygiene Data'!G200))),'Data Summary'!DZ206="Yes"),OFFSET('Hygiene Data'!$G$9,0,10*ROW('Hygiene Data'!G200)),NA())</f>
        <v>#N/A</v>
      </c>
      <c r="BL206" s="93" t="e">
        <f ca="true">+IF(AND(ISNUMBER(OFFSET('Hygiene Data'!$H$5,0,10*ROW('Hygiene Data'!H200))),'Data Summary'!EA206="Yes"),OFFSET('Hygiene Data'!$H$5,0,10*ROW('Hygiene Data'!H200)),NA())</f>
        <v>#N/A</v>
      </c>
      <c r="BM206" s="93" t="e">
        <f ca="true">+IF(AND(ISNUMBER(OFFSET('Hygiene Data'!$H$7,0,10*ROW('Hygiene Data'!H200))),'Data Summary'!EB206="Yes"),OFFSET('Hygiene Data'!$H$7,0,10*ROW('Hygiene Data'!H200)),NA())</f>
        <v>#N/A</v>
      </c>
      <c r="BN206" s="93" t="e">
        <f ca="true">+IF(AND(ISNUMBER(OFFSET('Hygiene Data'!$H$9,0,10*ROW('Hygiene Data'!H200))),'Data Summary'!EC206="Yes"),OFFSET('Hygiene Data'!$H$9,0,10*ROW('Hygiene Data'!H200)),NA())</f>
        <v>#N/A</v>
      </c>
      <c r="BO206" s="93" t="e">
        <f ca="true">+IF(AND(ISNUMBER(OFFSET('Hygiene Data'!$I$5,0,10*ROW('Hygiene Data'!I200))),'Data Summary'!ED206="Yes"),OFFSET('Hygiene Data'!$I$5,0,10*ROW('Hygiene Data'!I200)),NA())</f>
        <v>#N/A</v>
      </c>
      <c r="BP206" s="93" t="e">
        <f ca="true">+IF(AND(ISNUMBER(OFFSET('Hygiene Data'!$I$7,0,10*ROW('Hygiene Data'!I200))),'Data Summary'!EE206="Yes"),OFFSET('Hygiene Data'!$I$7,0,10*ROW('Hygiene Data'!I200)),NA())</f>
        <v>#N/A</v>
      </c>
      <c r="BQ206" s="93" t="e">
        <f ca="true">+IF(AND(ISNUMBER(OFFSET('Hygiene Data'!$I$9,0,10*ROW('Hygiene Data'!I200))),'Data Summary'!EF206="Yes"),OFFSET('Hygiene Data'!$I$9,0,10*ROW('Hygiene Data'!I200)),NA())</f>
        <v>#N/A</v>
      </c>
    </row>
    <row xmlns:x14ac="http://schemas.microsoft.com/office/spreadsheetml/2009/9/ac" r="207" x14ac:dyDescent="0.2">
      <c r="A207" s="325" t="e">
        <f ca="true">+RIGHT('Data Summary'!A207,LEN('Data Summary'!A207)-9)</f>
        <v>#VALUE!</v>
      </c>
      <c r="B207" s="35" t="str">
        <f ca="true">+IF(ISTEXT('Data Summary'!B207),'Data Summary'!B207,"")</f>
        <v/>
      </c>
      <c r="C207" s="324" t="e">
        <f ca="true">+VALUE('Data Summary'!C207)</f>
        <v>#VALUE!</v>
      </c>
      <c r="D207" s="91" t="e">
        <f ca="true">+IF(AND(ISNUMBER(OFFSET('Water Data'!$D$4,0,10*ROW('Water Data'!D201))),'Data Summary'!BS207="Yes"),100-OFFSET('Water Data'!$D$4,0,10*ROW('Water Data'!D201)),NA())</f>
        <v>#N/A</v>
      </c>
      <c r="E207" s="91" t="e">
        <f ca="true">+IF(AND(ISNUMBER(OFFSET('Water Data'!$D$6,0,10*ROW('Water Data'!D201))),'Data Summary'!BT207="Yes"),OFFSET('Water Data'!$D$6,0,10*ROW('Water Data'!D201)),NA())</f>
        <v>#N/A</v>
      </c>
      <c r="F207" s="91" t="e">
        <f ca="true">+IF(AND(ISNUMBER(OFFSET('Water Data'!$D$9,0,10*ROW('Water Data'!D201))),'Data Summary'!BU207="Yes"),OFFSET('Water Data'!$D$9,0,10*ROW('Water Data'!D201)),NA())</f>
        <v>#N/A</v>
      </c>
      <c r="G207" s="91" t="e">
        <f ca="true">+IF(AND(ISNUMBER(OFFSET('Water Data'!$E$4,0,10*ROW('Water Data'!E201))),'Data Summary'!BV207="Yes"),100-OFFSET('Water Data'!$E$4,0,10*ROW('Water Data'!E201)),NA())</f>
        <v>#N/A</v>
      </c>
      <c r="H207" s="91" t="e">
        <f ca="true">+IF(AND(ISNUMBER(OFFSET('Water Data'!$E$6,0,10*ROW('Water Data'!E201))),'Data Summary'!BW207="Yes"),OFFSET('Water Data'!$E$6,0,10*ROW('Water Data'!E201)),NA())</f>
        <v>#N/A</v>
      </c>
      <c r="I207" s="91" t="e">
        <f ca="true">+IF(AND(ISNUMBER(OFFSET('Water Data'!$E$9,0,10*ROW('Water Data'!E201))),'Data Summary'!BX207="Yes"),OFFSET('Water Data'!$E$9,0,10*ROW('Water Data'!E201)),NA())</f>
        <v>#N/A</v>
      </c>
      <c r="J207" s="91" t="e">
        <f ca="true">+IF(AND(ISNUMBER(OFFSET('Water Data'!$F$4,0,10*ROW('Water Data'!F201))),'Data Summary'!BY207="Yes"),100-OFFSET('Water Data'!$F$4,0,10*ROW('Water Data'!F201)),NA())</f>
        <v>#N/A</v>
      </c>
      <c r="K207" s="91" t="e">
        <f ca="true">+IF(AND(ISNUMBER(OFFSET('Water Data'!$F$6,0,10*ROW('Water Data'!F201))),'Data Summary'!BZ207="Yes"),OFFSET('Water Data'!$F$6,0,10*ROW('Water Data'!F201)),NA())</f>
        <v>#N/A</v>
      </c>
      <c r="L207" s="91" t="e">
        <f ca="true">+IF(AND(ISNUMBER(OFFSET('Water Data'!$F$9,0,10*ROW('Water Data'!F201))),'Data Summary'!CA207="Yes"),OFFSET('Water Data'!$F$9,0,10*ROW('Water Data'!F201)),NA())</f>
        <v>#N/A</v>
      </c>
      <c r="M207" s="91" t="e">
        <f ca="true">+IF(AND(ISNUMBER(OFFSET('Water Data'!$G$4,0,10*ROW('Water Data'!G201))),'Data Summary'!CB207="Yes"),100-OFFSET('Water Data'!$G$4,0,10*ROW('Water Data'!G201)),NA())</f>
        <v>#N/A</v>
      </c>
      <c r="N207" s="91" t="e">
        <f ca="true">+IF(AND(ISNUMBER(OFFSET('Water Data'!$G$6,0,10*ROW('Water Data'!G201))),'Data Summary'!CC207="Yes"),OFFSET('Water Data'!$G$6,0,10*ROW('Water Data'!G201)),NA())</f>
        <v>#N/A</v>
      </c>
      <c r="O207" s="91" t="e">
        <f ca="true">+IF(AND(ISNUMBER(OFFSET('Water Data'!$G$9,0,10*ROW('Water Data'!G201))),'Data Summary'!CD207="Yes"),OFFSET('Water Data'!$G$9,0,10*ROW('Water Data'!G201)),NA())</f>
        <v>#N/A</v>
      </c>
      <c r="P207" s="91" t="e">
        <f ca="true">+IF(AND(ISNUMBER(OFFSET('Water Data'!$H$4,0,10*ROW('Water Data'!H201))),'Data Summary'!CE207="Yes"),100-OFFSET('Water Data'!$H$4,0,10*ROW('Water Data'!H201)),NA())</f>
        <v>#N/A</v>
      </c>
      <c r="Q207" s="91" t="e">
        <f ca="true">+IF(AND(ISNUMBER(OFFSET('Water Data'!$H$6,0,10*ROW('Water Data'!H201))),'Data Summary'!CF207="Yes"),OFFSET('Water Data'!$H$6,0,10*ROW('Water Data'!H201)),NA())</f>
        <v>#N/A</v>
      </c>
      <c r="R207" s="91" t="e">
        <f ca="true">+IF(AND(ISNUMBER(OFFSET('Water Data'!$H$9,0,10*ROW('Water Data'!H201))),'Data Summary'!CG207="Yes"),OFFSET('Water Data'!$H$9,0,10*ROW('Water Data'!H201)),NA())</f>
        <v>#N/A</v>
      </c>
      <c r="S207" s="91" t="e">
        <f ca="true">+IF(AND(ISNUMBER(OFFSET('Water Data'!$I$4,0,10*ROW('Water Data'!I201))),'Data Summary'!CH207="Yes"),100-OFFSET('Water Data'!$I$4,0,10*ROW('Water Data'!I201)),NA())</f>
        <v>#N/A</v>
      </c>
      <c r="T207" s="91" t="e">
        <f ca="true">+IF(AND(ISNUMBER(OFFSET('Water Data'!$I$6,0,10*ROW('Water Data'!I201))),'Data Summary'!CI207="Yes"),OFFSET('Water Data'!$I$6,0,10*ROW('Water Data'!I201)),NA())</f>
        <v>#N/A</v>
      </c>
      <c r="U207" s="91" t="e">
        <f ca="true">+IF(AND(ISNUMBER(OFFSET('Water Data'!$I$9,0,10*ROW('Water Data'!I201))),'Data Summary'!CJ207="Yes"),OFFSET('Water Data'!$I$9,0,10*ROW('Water Data'!I201)),NA())</f>
        <v>#N/A</v>
      </c>
      <c r="V207" s="92" t="e">
        <f ca="true">+IF(AND(ISNUMBER(OFFSET('Sanitation Data'!$D$4,0,10*ROW('Sanitation Data'!D201))),'Data Summary'!CK207="Yes"),100-OFFSET('Sanitation Data'!$D$4,0,10*ROW('Sanitation Data'!D201)),NA())</f>
        <v>#N/A</v>
      </c>
      <c r="W207" s="92" t="e">
        <f ca="true">+IF(AND(ISNUMBER(OFFSET('Sanitation Data'!$D$6,0,10*ROW('Sanitation Data'!D201))),'Data Summary'!CL207="Yes"),OFFSET('Sanitation Data'!$D$6,0,10*ROW('Sanitation Data'!D201)),NA())</f>
        <v>#N/A</v>
      </c>
      <c r="X207" s="92" t="e">
        <f ca="true">+IF(AND(ISNUMBER(OFFSET('Sanitation Data'!$D$10,0,10*ROW('Sanitation Data'!D201))),'Data Summary'!CM207="Yes"),OFFSET('Sanitation Data'!$D$10,0,10*ROW('Sanitation Data'!D201)),NA())</f>
        <v>#N/A</v>
      </c>
      <c r="Y207" s="92" t="e">
        <f ca="true">+IF(AND(ISNUMBER(OFFSET('Sanitation Data'!$D$11,0,10*ROW('Sanitation Data'!D201))),'Data Summary'!CN207="Yes"),OFFSET('Sanitation Data'!$D$11,0,10*ROW('Sanitation Data'!D201)),NA())</f>
        <v>#N/A</v>
      </c>
      <c r="Z207" s="92" t="e">
        <f ca="true">+IF(AND(ISNUMBER(OFFSET('Sanitation Data'!$D$12,0,10*ROW('Sanitation Data'!D201))),'Data Summary'!CO207="Yes"),OFFSET('Sanitation Data'!$D$12,0,10*ROW('Sanitation Data'!D201)),NA())</f>
        <v>#N/A</v>
      </c>
      <c r="AA207" s="92" t="e">
        <f ca="true">+IF(AND(ISNUMBER(OFFSET('Sanitation Data'!$E$4,0,10*ROW('Sanitation Data'!E201))),'Data Summary'!CP207="Yes"),100-OFFSET('Sanitation Data'!$E$4,0,10*ROW('Sanitation Data'!E201)),NA())</f>
        <v>#N/A</v>
      </c>
      <c r="AB207" s="92" t="e">
        <f ca="true">+IF(AND(ISNUMBER(OFFSET('Sanitation Data'!$E$6,0,10*ROW('Sanitation Data'!E201))),'Data Summary'!CQ207="Yes"),OFFSET('Sanitation Data'!$E$6,0,10*ROW('Sanitation Data'!E201)),NA())</f>
        <v>#N/A</v>
      </c>
      <c r="AC207" s="92" t="e">
        <f ca="true">+IF(AND(ISNUMBER(OFFSET('Sanitation Data'!$E$10,0,10*ROW('Sanitation Data'!E201))),'Data Summary'!CR207="Yes"),OFFSET('Sanitation Data'!$E$10,0,10*ROW('Sanitation Data'!E201)),NA())</f>
        <v>#N/A</v>
      </c>
      <c r="AD207" s="92" t="e">
        <f ca="true">+IF(AND(ISNUMBER(OFFSET('Sanitation Data'!$E$11,0,10*ROW('Sanitation Data'!E201))),'Data Summary'!CS207="Yes"),OFFSET('Sanitation Data'!$E$11,0,10*ROW('Sanitation Data'!E201)),NA())</f>
        <v>#N/A</v>
      </c>
      <c r="AE207" s="92" t="e">
        <f ca="true">+IF(AND(ISNUMBER(OFFSET('Sanitation Data'!$E$12,0,10*ROW('Sanitation Data'!E201))),'Data Summary'!CT207="Yes"),OFFSET('Sanitation Data'!$E$12,0,10*ROW('Sanitation Data'!E201)),NA())</f>
        <v>#N/A</v>
      </c>
      <c r="AF207" s="92" t="e">
        <f ca="true">+IF(AND(ISNUMBER(OFFSET('Sanitation Data'!$F$4,0,10*ROW('Sanitation Data'!F201))),'Data Summary'!CU207="Yes"),100-OFFSET('Sanitation Data'!$F$4,0,10*ROW('Sanitation Data'!F201)),NA())</f>
        <v>#N/A</v>
      </c>
      <c r="AG207" s="92" t="e">
        <f ca="true">+IF(AND(ISNUMBER(OFFSET('Sanitation Data'!$F$6,0,10*ROW('Sanitation Data'!F201))),'Data Summary'!CV207="Yes"),OFFSET('Sanitation Data'!$F$6,0,10*ROW('Sanitation Data'!F201)),NA())</f>
        <v>#N/A</v>
      </c>
      <c r="AH207" s="92" t="e">
        <f ca="true">+IF(AND(ISNUMBER(OFFSET('Sanitation Data'!$F$10,0,10*ROW('Sanitation Data'!F201))),'Data Summary'!CW207="Yes"),OFFSET('Sanitation Data'!$F$10,0,10*ROW('Sanitation Data'!F201)),NA())</f>
        <v>#N/A</v>
      </c>
      <c r="AI207" s="92" t="e">
        <f ca="true">+IF(AND(ISNUMBER(OFFSET('Sanitation Data'!$F$11,0,10*ROW('Sanitation Data'!F201))),'Data Summary'!CX207="Yes"),OFFSET('Sanitation Data'!$F$11,0,10*ROW('Sanitation Data'!F201)),NA())</f>
        <v>#N/A</v>
      </c>
      <c r="AJ207" s="92" t="e">
        <f ca="true">+IF(AND(ISNUMBER(OFFSET('Sanitation Data'!$F$12,0,10*ROW('Sanitation Data'!F201))),'Data Summary'!CY207="Yes"),OFFSET('Sanitation Data'!$F$12,0,10*ROW('Sanitation Data'!F201)),NA())</f>
        <v>#N/A</v>
      </c>
      <c r="AK207" s="92" t="e">
        <f ca="true">+IF(AND(ISNUMBER(OFFSET('Sanitation Data'!$G$4,0,10*ROW('Sanitation Data'!G201))),'Data Summary'!CZ207="Yes"),100-OFFSET('Sanitation Data'!$G$4,0,10*ROW('Sanitation Data'!G201)),NA())</f>
        <v>#N/A</v>
      </c>
      <c r="AL207" s="92" t="e">
        <f ca="true">+IF(AND(ISNUMBER(OFFSET('Sanitation Data'!$G$6,0,10*ROW('Sanitation Data'!G201))),'Data Summary'!DA207="Yes"),OFFSET('Sanitation Data'!$G$6,0,10*ROW('Sanitation Data'!G201)),NA())</f>
        <v>#N/A</v>
      </c>
      <c r="AM207" s="92" t="e">
        <f ca="true">+IF(AND(ISNUMBER(OFFSET('Sanitation Data'!$G$10,0,10*ROW('Sanitation Data'!G201))),'Data Summary'!DB207="Yes"),OFFSET('Sanitation Data'!$G$10,0,10*ROW('Sanitation Data'!G201)),NA())</f>
        <v>#N/A</v>
      </c>
      <c r="AN207" s="92" t="e">
        <f ca="true">+IF(AND(ISNUMBER(OFFSET('Sanitation Data'!$G$11,0,10*ROW('Sanitation Data'!G201))),'Data Summary'!DC207="Yes"),OFFSET('Sanitation Data'!$G$11,0,10*ROW('Sanitation Data'!G201)),NA())</f>
        <v>#N/A</v>
      </c>
      <c r="AO207" s="92" t="e">
        <f ca="true">+IF(AND(ISNUMBER(OFFSET('Sanitation Data'!$G$12,0,10*ROW('Sanitation Data'!G201))),'Data Summary'!DD207="Yes"),OFFSET('Sanitation Data'!$G$12,0,10*ROW('Sanitation Data'!G201)),NA())</f>
        <v>#N/A</v>
      </c>
      <c r="AP207" s="92" t="e">
        <f ca="true">+IF(AND(ISNUMBER(OFFSET('Sanitation Data'!$H$4,0,10*ROW('Sanitation Data'!H201))),'Data Summary'!DE207="Yes"),100-OFFSET('Sanitation Data'!$H$4,0,10*ROW('Sanitation Data'!H201)),NA())</f>
        <v>#N/A</v>
      </c>
      <c r="AQ207" s="92" t="e">
        <f ca="true">+IF(AND(ISNUMBER(OFFSET('Sanitation Data'!$H$6,0,10*ROW('Sanitation Data'!H201))),'Data Summary'!DF207="Yes"),OFFSET('Sanitation Data'!$H$6,0,10*ROW('Sanitation Data'!H201)),NA())</f>
        <v>#N/A</v>
      </c>
      <c r="AR207" s="92" t="e">
        <f ca="true">+IF(AND(ISNUMBER(OFFSET('Sanitation Data'!$H$10,0,10*ROW('Sanitation Data'!H201))),'Data Summary'!DG207="Yes"),OFFSET('Sanitation Data'!$H$10,0,10*ROW('Sanitation Data'!H201)),NA())</f>
        <v>#N/A</v>
      </c>
      <c r="AS207" s="92" t="e">
        <f ca="true">+IF(AND(ISNUMBER(OFFSET('Sanitation Data'!$H$11,0,10*ROW('Sanitation Data'!H201))),'Data Summary'!DH207="Yes"),OFFSET('Sanitation Data'!$H$11,0,10*ROW('Sanitation Data'!H201)),NA())</f>
        <v>#N/A</v>
      </c>
      <c r="AT207" s="92" t="e">
        <f ca="true">+IF(AND(ISNUMBER(OFFSET('Sanitation Data'!$H$12,0,10*ROW('Sanitation Data'!H201))),'Data Summary'!DI207="Yes"),OFFSET('Sanitation Data'!$H$12,0,10*ROW('Sanitation Data'!H201)),NA())</f>
        <v>#N/A</v>
      </c>
      <c r="AU207" s="92" t="e">
        <f ca="true">+IF(AND(ISNUMBER(OFFSET('Sanitation Data'!$I$4,0,10*ROW('Sanitation Data'!I201))),'Data Summary'!DJ207="Yes"),100-OFFSET('Sanitation Data'!$I$4,0,10*ROW('Sanitation Data'!I201)),NA())</f>
        <v>#N/A</v>
      </c>
      <c r="AV207" s="92" t="e">
        <f ca="true">+IF(AND(ISNUMBER(OFFSET('Sanitation Data'!$I$6,0,10*ROW('Sanitation Data'!I201))),'Data Summary'!DK207="Yes"),OFFSET('Sanitation Data'!$I$6,0,10*ROW('Sanitation Data'!I201)),NA())</f>
        <v>#N/A</v>
      </c>
      <c r="AW207" s="92" t="e">
        <f ca="true">+IF(AND(ISNUMBER(OFFSET('Sanitation Data'!$I$10,0,10*ROW('Sanitation Data'!I201))),'Data Summary'!DL207="Yes"),OFFSET('Sanitation Data'!$I$10,0,10*ROW('Sanitation Data'!I201)),NA())</f>
        <v>#N/A</v>
      </c>
      <c r="AX207" s="92" t="e">
        <f ca="true">+IF(AND(ISNUMBER(OFFSET('Sanitation Data'!$I$11,0,10*ROW('Sanitation Data'!I201))),'Data Summary'!DM207="Yes"),OFFSET('Sanitation Data'!$I$11,0,10*ROW('Sanitation Data'!I201)),NA())</f>
        <v>#N/A</v>
      </c>
      <c r="AY207" s="92" t="e">
        <f ca="true">+IF(AND(ISNUMBER(OFFSET('Sanitation Data'!$I$12,0,10*ROW('Sanitation Data'!I201))),'Data Summary'!DN207="Yes"),OFFSET('Sanitation Data'!$I$12,0,10*ROW('Sanitation Data'!I201)),NA())</f>
        <v>#N/A</v>
      </c>
      <c r="AZ207" s="93" t="e">
        <f ca="true">+IF(AND(ISNUMBER(OFFSET('Hygiene Data'!$D$5,0,10*ROW('Hygiene Data'!D201))),'Data Summary'!DO207="Yes"),OFFSET('Hygiene Data'!$D$5,0,10*ROW('Hygiene Data'!D201)),NA())</f>
        <v>#N/A</v>
      </c>
      <c r="BA207" s="93" t="e">
        <f ca="true">+IF(AND(ISNUMBER(OFFSET('Hygiene Data'!$D$7,0,10*ROW('Hygiene Data'!D201))),'Data Summary'!DP207="Yes"),OFFSET('Hygiene Data'!$D$7,0,10*ROW('Hygiene Data'!D201)),NA())</f>
        <v>#N/A</v>
      </c>
      <c r="BB207" s="93" t="e">
        <f ca="true">+IF(AND(ISNUMBER(OFFSET('Hygiene Data'!$D$9,0,10*ROW('Hygiene Data'!D201))),'Data Summary'!DQ207="Yes"),OFFSET('Hygiene Data'!$D$9,0,10*ROW('Hygiene Data'!D201)),NA())</f>
        <v>#N/A</v>
      </c>
      <c r="BC207" s="93" t="e">
        <f ca="true">+IF(AND(ISNUMBER(OFFSET('Hygiene Data'!$E$5,0,10*ROW('Hygiene Data'!E201))),'Data Summary'!DR207="Yes"),OFFSET('Hygiene Data'!$E$5,0,10*ROW('Hygiene Data'!E201)),NA())</f>
        <v>#N/A</v>
      </c>
      <c r="BD207" s="93" t="e">
        <f ca="true">+IF(AND(ISNUMBER(OFFSET('Hygiene Data'!$E$7,0,10*ROW('Hygiene Data'!E201))),'Data Summary'!DS207="Yes"),OFFSET('Hygiene Data'!$E$7,0,10*ROW('Hygiene Data'!E201)),NA())</f>
        <v>#N/A</v>
      </c>
      <c r="BE207" s="93" t="e">
        <f ca="true">+IF(AND(ISNUMBER(OFFSET('Hygiene Data'!$E$9,0,10*ROW('Hygiene Data'!E201))),'Data Summary'!DT207="Yes"),OFFSET('Hygiene Data'!$E$9,0,10*ROW('Hygiene Data'!E201)),NA())</f>
        <v>#N/A</v>
      </c>
      <c r="BF207" s="93" t="e">
        <f ca="true">+IF(AND(ISNUMBER(OFFSET('Hygiene Data'!$F$5,0,10*ROW('Hygiene Data'!F201))),'Data Summary'!DU207="Yes"),OFFSET('Hygiene Data'!$F$5,0,10*ROW('Hygiene Data'!F201)),NA())</f>
        <v>#N/A</v>
      </c>
      <c r="BG207" s="93" t="e">
        <f ca="true">+IF(AND(ISNUMBER(OFFSET('Hygiene Data'!$F$7,0,10*ROW('Hygiene Data'!F201))),'Data Summary'!DV207="Yes"),OFFSET('Hygiene Data'!$F$7,0,10*ROW('Hygiene Data'!F201)),NA())</f>
        <v>#N/A</v>
      </c>
      <c r="BH207" s="93" t="e">
        <f ca="true">+IF(AND(ISNUMBER(OFFSET('Hygiene Data'!$F$9,0,10*ROW('Hygiene Data'!F201))),'Data Summary'!DW207="Yes"),OFFSET('Hygiene Data'!$F$9,0,10*ROW('Hygiene Data'!F201)),NA())</f>
        <v>#N/A</v>
      </c>
      <c r="BI207" s="93" t="e">
        <f ca="true">+IF(AND(ISNUMBER(OFFSET('Hygiene Data'!$G$5,0,10*ROW('Hygiene Data'!G201))),'Data Summary'!DX207="Yes"),OFFSET('Hygiene Data'!$G$5,0,10*ROW('Hygiene Data'!G201)),NA())</f>
        <v>#N/A</v>
      </c>
      <c r="BJ207" s="93" t="e">
        <f ca="true">+IF(AND(ISNUMBER(OFFSET('Hygiene Data'!$G$7,0,10*ROW('Hygiene Data'!G201))),'Data Summary'!DY207="Yes"),OFFSET('Hygiene Data'!$G$7,0,10*ROW('Hygiene Data'!G201)),NA())</f>
        <v>#N/A</v>
      </c>
      <c r="BK207" s="93" t="e">
        <f ca="true">+IF(AND(ISNUMBER(OFFSET('Hygiene Data'!$G$9,0,10*ROW('Hygiene Data'!G201))),'Data Summary'!DZ207="Yes"),OFFSET('Hygiene Data'!$G$9,0,10*ROW('Hygiene Data'!G201)),NA())</f>
        <v>#N/A</v>
      </c>
      <c r="BL207" s="93" t="e">
        <f ca="true">+IF(AND(ISNUMBER(OFFSET('Hygiene Data'!$H$5,0,10*ROW('Hygiene Data'!H201))),'Data Summary'!EA207="Yes"),OFFSET('Hygiene Data'!$H$5,0,10*ROW('Hygiene Data'!H201)),NA())</f>
        <v>#N/A</v>
      </c>
      <c r="BM207" s="93" t="e">
        <f ca="true">+IF(AND(ISNUMBER(OFFSET('Hygiene Data'!$H$7,0,10*ROW('Hygiene Data'!H201))),'Data Summary'!EB207="Yes"),OFFSET('Hygiene Data'!$H$7,0,10*ROW('Hygiene Data'!H201)),NA())</f>
        <v>#N/A</v>
      </c>
      <c r="BN207" s="93" t="e">
        <f ca="true">+IF(AND(ISNUMBER(OFFSET('Hygiene Data'!$H$9,0,10*ROW('Hygiene Data'!H201))),'Data Summary'!EC207="Yes"),OFFSET('Hygiene Data'!$H$9,0,10*ROW('Hygiene Data'!H201)),NA())</f>
        <v>#N/A</v>
      </c>
      <c r="BO207" s="93" t="e">
        <f ca="true">+IF(AND(ISNUMBER(OFFSET('Hygiene Data'!$I$5,0,10*ROW('Hygiene Data'!I201))),'Data Summary'!ED207="Yes"),OFFSET('Hygiene Data'!$I$5,0,10*ROW('Hygiene Data'!I201)),NA())</f>
        <v>#N/A</v>
      </c>
      <c r="BP207" s="93" t="e">
        <f ca="true">+IF(AND(ISNUMBER(OFFSET('Hygiene Data'!$I$7,0,10*ROW('Hygiene Data'!I201))),'Data Summary'!EE207="Yes"),OFFSET('Hygiene Data'!$I$7,0,10*ROW('Hygiene Data'!I201)),NA())</f>
        <v>#N/A</v>
      </c>
      <c r="BQ207" s="93"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759EE-B595-4A24-BC26-90D1E60A1EED}">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45" customWidth="true"/>
    <col min="2" max="2" width="7.5" style="181" customWidth="true"/>
    <col min="3" max="8" width="8.75" style="145" customWidth="true"/>
    <col min="9" max="9" width="9.375" style="145" customWidth="true"/>
    <col min="10" max="10" width="13.375" style="145" customWidth="true"/>
    <col min="11" max="11" width="7.5" style="145" customWidth="true"/>
    <col min="12" max="17" width="8.625" style="145" customWidth="true"/>
    <col min="18" max="18" width="6.5" style="145" customWidth="true"/>
    <col min="19" max="19" width="13.375" style="145" customWidth="true"/>
    <col min="20" max="20" width="7.5" style="145" customWidth="true"/>
    <col min="21" max="26" width="9.125" style="145" customWidth="true"/>
    <col min="27" max="16384" width="9" style="145"/>
  </cols>
  <sheetData>
    <row xmlns:x14ac="http://schemas.microsoft.com/office/spreadsheetml/2009/9/ac" r="1" ht="15.75" x14ac:dyDescent="0.25">
      <c r="A1" s="141" t="s">
        <v>48</v>
      </c>
      <c r="B1" s="142"/>
      <c r="C1" s="143"/>
      <c r="D1" s="143"/>
      <c r="E1" s="143"/>
      <c r="F1" s="143"/>
      <c r="G1" s="143"/>
      <c r="H1" s="542"/>
      <c r="I1" s="542"/>
      <c r="J1" s="542"/>
      <c r="K1" s="542"/>
      <c r="L1" s="542"/>
      <c r="M1" s="542"/>
      <c r="N1" s="542"/>
      <c r="O1" s="542"/>
      <c r="P1" s="542"/>
      <c r="Q1" s="143"/>
      <c r="R1" s="143"/>
      <c r="S1" s="143"/>
      <c r="T1" s="144"/>
      <c r="U1" s="144"/>
      <c r="V1" s="144"/>
      <c r="W1" s="144"/>
      <c r="X1" s="144"/>
      <c r="Y1" s="144"/>
      <c r="Z1" s="144"/>
      <c r="AA1" s="144"/>
    </row>
    <row xmlns:x14ac="http://schemas.microsoft.com/office/spreadsheetml/2009/9/ac" r="2" s="148" customFormat="true" ht="26.25" customHeight="true" x14ac:dyDescent="0.25">
      <c r="A2" s="146" t="s">
        <v>13</v>
      </c>
      <c r="B2" s="147"/>
      <c r="J2" s="146" t="s">
        <v>14</v>
      </c>
      <c r="R2" s="149"/>
      <c r="S2" s="150" t="s">
        <v>15</v>
      </c>
      <c r="W2" s="149"/>
      <c r="X2" s="149"/>
      <c r="Y2" s="151"/>
      <c r="Z2" s="151"/>
      <c r="AD2" s="152"/>
      <c r="AE2" s="152"/>
      <c r="AF2" s="152"/>
      <c r="AG2" s="152"/>
      <c r="AH2" s="152"/>
      <c r="AI2" s="152"/>
    </row>
    <row xmlns:x14ac="http://schemas.microsoft.com/office/spreadsheetml/2009/9/ac" r="3" ht="15.75" x14ac:dyDescent="0.25">
      <c r="A3" s="153"/>
      <c r="B3" s="154" t="s">
        <v>4</v>
      </c>
      <c r="C3" s="149" t="s">
        <v>7</v>
      </c>
      <c r="D3" s="149" t="s">
        <v>2</v>
      </c>
      <c r="E3" s="149" t="s">
        <v>1</v>
      </c>
      <c r="F3" s="149" t="s">
        <v>54</v>
      </c>
      <c r="G3" s="149" t="s">
        <v>17</v>
      </c>
      <c r="H3" s="149" t="s">
        <v>18</v>
      </c>
      <c r="I3" s="155"/>
      <c r="J3" s="153"/>
      <c r="K3" s="154" t="s">
        <v>4</v>
      </c>
      <c r="L3" s="149" t="s">
        <v>7</v>
      </c>
      <c r="M3" s="149" t="s">
        <v>2</v>
      </c>
      <c r="N3" s="149" t="s">
        <v>1</v>
      </c>
      <c r="O3" s="149" t="s">
        <v>54</v>
      </c>
      <c r="P3" s="149" t="s">
        <v>17</v>
      </c>
      <c r="Q3" s="149" t="s">
        <v>18</v>
      </c>
      <c r="R3" s="151"/>
      <c r="S3" s="156"/>
      <c r="T3" s="154" t="s">
        <v>4</v>
      </c>
      <c r="U3" s="149" t="s">
        <v>7</v>
      </c>
      <c r="V3" s="149" t="s">
        <v>2</v>
      </c>
      <c r="W3" s="149" t="s">
        <v>1</v>
      </c>
      <c r="X3" s="149" t="s">
        <v>54</v>
      </c>
      <c r="Y3" s="149" t="s">
        <v>17</v>
      </c>
      <c r="Z3" s="149" t="s">
        <v>18</v>
      </c>
      <c r="AB3" s="152"/>
      <c r="AC3" s="152"/>
      <c r="AD3" s="152"/>
      <c r="AE3" s="152"/>
      <c r="AF3" s="152"/>
      <c r="AG3" s="152"/>
    </row>
    <row xmlns:x14ac="http://schemas.microsoft.com/office/spreadsheetml/2009/9/ac" r="4" ht="15.75" x14ac:dyDescent="0.25">
      <c r="A4" s="153" t="s">
        <v>34</v>
      </c>
      <c r="B4" s="10">
        <v>2017</v>
      </c>
      <c r="C4" s="10">
        <v>73.8</v>
      </c>
      <c r="D4" s="10"/>
      <c r="E4" s="10"/>
      <c r="F4" s="10"/>
      <c r="G4" s="10"/>
      <c r="H4" s="10"/>
      <c r="I4" s="155"/>
      <c r="J4" s="153" t="s">
        <v>34</v>
      </c>
      <c r="K4" s="10">
        <v>2017</v>
      </c>
      <c r="L4" s="10">
        <v>60.295200000000001</v>
      </c>
      <c r="M4" s="10"/>
      <c r="N4" s="10"/>
      <c r="O4" s="10"/>
      <c r="P4" s="10"/>
      <c r="Q4" s="10"/>
      <c r="R4" s="152"/>
      <c r="S4" s="153" t="s">
        <v>34</v>
      </c>
      <c r="T4" s="10">
        <v>2017</v>
      </c>
      <c r="U4" s="10">
        <v>12</v>
      </c>
      <c r="V4" s="10"/>
      <c r="W4" s="10"/>
      <c r="X4" s="10"/>
      <c r="Y4" s="10"/>
      <c r="Z4" s="10"/>
      <c r="AA4" s="152"/>
      <c r="AB4" s="152"/>
      <c r="AC4" s="152"/>
      <c r="AD4" s="152"/>
      <c r="AE4" s="152"/>
      <c r="AF4" s="152"/>
      <c r="AG4" s="152"/>
    </row>
    <row xmlns:x14ac="http://schemas.microsoft.com/office/spreadsheetml/2009/9/ac" r="5" ht="15.75" x14ac:dyDescent="0.25">
      <c r="A5" s="153" t="s">
        <v>35</v>
      </c>
      <c r="B5" s="10">
        <v>2017</v>
      </c>
      <c r="C5" s="10">
        <v>16.2</v>
      </c>
      <c r="D5" s="10"/>
      <c r="E5" s="10"/>
      <c r="F5" s="10"/>
      <c r="G5" s="10"/>
      <c r="H5" s="10"/>
      <c r="I5" s="155"/>
      <c r="J5" s="153" t="s">
        <v>35</v>
      </c>
      <c r="K5" s="10">
        <v>2017</v>
      </c>
      <c r="L5" s="10">
        <v>13.704800000000001</v>
      </c>
      <c r="M5" s="10"/>
      <c r="N5" s="10"/>
      <c r="O5" s="10"/>
      <c r="P5" s="10"/>
      <c r="Q5" s="10"/>
      <c r="R5" s="152"/>
      <c r="S5" s="153" t="s">
        <v>35</v>
      </c>
      <c r="T5" s="10">
        <v>2017</v>
      </c>
      <c r="U5" s="10">
        <v>60.98</v>
      </c>
      <c r="V5" s="10"/>
      <c r="W5" s="10"/>
      <c r="X5" s="10"/>
      <c r="Y5" s="10"/>
      <c r="Z5" s="10"/>
      <c r="AA5" s="152"/>
      <c r="AB5" s="152"/>
      <c r="AC5" s="152"/>
      <c r="AD5" s="152"/>
      <c r="AE5" s="152"/>
      <c r="AF5" s="152"/>
      <c r="AG5" s="152"/>
    </row>
    <row xmlns:x14ac="http://schemas.microsoft.com/office/spreadsheetml/2009/9/ac" r="6" s="148" customFormat="true" ht="15.75" x14ac:dyDescent="0.25">
      <c r="A6" s="153" t="s">
        <v>36</v>
      </c>
      <c r="B6" s="10">
        <v>2017</v>
      </c>
      <c r="C6" s="10">
        <v>10</v>
      </c>
      <c r="D6" s="10"/>
      <c r="E6" s="10"/>
      <c r="F6" s="10"/>
      <c r="G6" s="10">
        <v>7.4211428600000004E-2</v>
      </c>
      <c r="H6" s="10">
        <v>0</v>
      </c>
      <c r="I6" s="155"/>
      <c r="J6" s="153" t="s">
        <v>36</v>
      </c>
      <c r="K6" s="10">
        <v>2017</v>
      </c>
      <c r="L6" s="10">
        <v>26</v>
      </c>
      <c r="M6" s="10"/>
      <c r="N6" s="10"/>
      <c r="O6" s="10"/>
      <c r="P6" s="10">
        <v>7.4211428600000004E-2</v>
      </c>
      <c r="Q6" s="10">
        <v>0.15699764729999999</v>
      </c>
      <c r="R6" s="151"/>
      <c r="S6" s="153" t="s">
        <v>36</v>
      </c>
      <c r="T6" s="10">
        <v>2017</v>
      </c>
      <c r="U6" s="10">
        <v>27.02</v>
      </c>
      <c r="V6" s="10"/>
      <c r="W6" s="10"/>
      <c r="X6" s="10"/>
      <c r="Y6" s="10">
        <v>7.6685142900000003E-2</v>
      </c>
      <c r="Z6" s="10">
        <v>0</v>
      </c>
      <c r="AA6" s="152"/>
      <c r="AB6" s="152"/>
      <c r="AC6" s="152"/>
      <c r="AD6" s="152"/>
      <c r="AE6" s="152"/>
      <c r="AF6" s="152"/>
      <c r="AG6" s="152"/>
    </row>
    <row xmlns:x14ac="http://schemas.microsoft.com/office/spreadsheetml/2009/9/ac" r="7" s="148" customFormat="true" ht="15.75" x14ac:dyDescent="0.25">
      <c r="A7" s="157" t="s">
        <v>241</v>
      </c>
      <c r="B7" s="10">
        <v>2017</v>
      </c>
      <c r="C7" s="10">
        <v>0</v>
      </c>
      <c r="D7" s="10">
        <v>100</v>
      </c>
      <c r="E7" s="10">
        <v>100</v>
      </c>
      <c r="F7" s="10">
        <v>100</v>
      </c>
      <c r="G7" s="10">
        <v>99.925788569999995</v>
      </c>
      <c r="H7" s="10">
        <v>100</v>
      </c>
      <c r="I7" s="152"/>
      <c r="J7" s="157" t="s">
        <v>241</v>
      </c>
      <c r="K7" s="10">
        <v>2017</v>
      </c>
      <c r="L7" s="10">
        <v>0</v>
      </c>
      <c r="M7" s="10">
        <v>100</v>
      </c>
      <c r="N7" s="10">
        <v>100</v>
      </c>
      <c r="O7" s="10">
        <v>100</v>
      </c>
      <c r="P7" s="10">
        <v>99.925788569999995</v>
      </c>
      <c r="Q7" s="10">
        <v>99.843002350000006</v>
      </c>
      <c r="R7" s="152"/>
      <c r="S7" s="157" t="s">
        <v>241</v>
      </c>
      <c r="T7" s="10">
        <v>2017</v>
      </c>
      <c r="U7" s="10">
        <v>0</v>
      </c>
      <c r="V7" s="10">
        <v>100</v>
      </c>
      <c r="W7" s="10">
        <v>100</v>
      </c>
      <c r="X7" s="10">
        <v>100</v>
      </c>
      <c r="Y7" s="10">
        <v>99.923314860000005</v>
      </c>
      <c r="Z7" s="10">
        <v>100</v>
      </c>
      <c r="AA7" s="158"/>
    </row>
    <row xmlns:x14ac="http://schemas.microsoft.com/office/spreadsheetml/2009/9/ac" r="8" s="148" customFormat="true" ht="15.75" x14ac:dyDescent="0.25">
      <c r="A8" s="159"/>
      <c r="B8" s="160"/>
      <c r="H8" s="158"/>
      <c r="I8" s="158"/>
      <c r="J8" s="158"/>
      <c r="K8" s="158"/>
      <c r="L8" s="158"/>
      <c r="M8" s="158"/>
      <c r="N8" s="158"/>
      <c r="O8" s="158"/>
      <c r="P8" s="158"/>
      <c r="Q8" s="158"/>
      <c r="R8" s="158"/>
      <c r="S8" s="158"/>
      <c r="T8" s="158"/>
      <c r="U8" s="158"/>
      <c r="V8" s="158"/>
      <c r="W8" s="158"/>
      <c r="X8" s="158"/>
      <c r="Y8" s="158"/>
      <c r="Z8" s="158"/>
      <c r="AA8" s="158"/>
    </row>
    <row xmlns:x14ac="http://schemas.microsoft.com/office/spreadsheetml/2009/9/ac" r="9" s="148" customFormat="true" ht="15.75" x14ac:dyDescent="0.25">
      <c r="A9" s="159"/>
      <c r="B9" s="160"/>
      <c r="H9" s="158"/>
      <c r="I9" s="158"/>
      <c r="J9" s="158"/>
      <c r="K9" s="158"/>
      <c r="L9" s="158"/>
      <c r="M9" s="158"/>
      <c r="N9" s="158"/>
      <c r="O9" s="158"/>
      <c r="P9" s="158"/>
      <c r="Q9" s="158"/>
      <c r="R9" s="158"/>
      <c r="S9" s="158"/>
      <c r="T9" s="158"/>
      <c r="U9" s="158"/>
      <c r="V9" s="158"/>
      <c r="W9" s="158"/>
      <c r="X9" s="158"/>
      <c r="Y9" s="158"/>
      <c r="Z9" s="158"/>
      <c r="AA9" s="158"/>
    </row>
    <row xmlns:x14ac="http://schemas.microsoft.com/office/spreadsheetml/2009/9/ac" r="10" s="148" customFormat="true" ht="15.75" x14ac:dyDescent="0.25">
      <c r="A10" s="161"/>
      <c r="B10" s="160"/>
      <c r="C10" s="158"/>
      <c r="D10" s="158"/>
      <c r="E10" s="158"/>
      <c r="F10" s="158"/>
      <c r="G10" s="158"/>
      <c r="H10" s="158"/>
      <c r="I10" s="158"/>
      <c r="J10" s="158"/>
      <c r="K10" s="158"/>
      <c r="L10" s="158"/>
      <c r="M10" s="158"/>
      <c r="N10" s="158"/>
      <c r="O10" s="158"/>
      <c r="P10" s="158"/>
      <c r="Q10" s="158"/>
      <c r="R10" s="158"/>
      <c r="S10" s="158"/>
      <c r="T10" s="158"/>
      <c r="U10" s="158"/>
      <c r="V10" s="158"/>
      <c r="W10" s="158"/>
      <c r="X10" s="158"/>
      <c r="Y10" s="158"/>
      <c r="Z10" s="158"/>
      <c r="AA10" s="158"/>
    </row>
    <row xmlns:x14ac="http://schemas.microsoft.com/office/spreadsheetml/2009/9/ac" r="11" ht="15.75" x14ac:dyDescent="0.25">
      <c r="A11" s="162"/>
      <c r="B11" s="163"/>
      <c r="C11" s="158"/>
      <c r="D11" s="158"/>
      <c r="E11" s="158"/>
      <c r="F11" s="158"/>
      <c r="G11" s="158"/>
      <c r="H11" s="158"/>
      <c r="I11" s="158"/>
      <c r="J11" s="158"/>
      <c r="K11" s="158"/>
      <c r="L11" s="158"/>
      <c r="M11" s="158"/>
      <c r="N11" s="158"/>
      <c r="O11" s="158"/>
      <c r="P11" s="158"/>
      <c r="Q11" s="158"/>
    </row>
    <row xmlns:x14ac="http://schemas.microsoft.com/office/spreadsheetml/2009/9/ac" r="12" ht="15.75" x14ac:dyDescent="0.25">
      <c r="A12" s="164" t="s">
        <v>49</v>
      </c>
      <c r="B12" s="165"/>
      <c r="C12" s="166"/>
      <c r="D12" s="166"/>
      <c r="E12" s="166"/>
      <c r="F12" s="166"/>
      <c r="G12" s="166"/>
      <c r="H12" s="166"/>
      <c r="I12" s="166"/>
      <c r="J12" s="166"/>
      <c r="K12" s="166"/>
      <c r="L12" s="166"/>
      <c r="M12" s="166"/>
      <c r="N12" s="166"/>
      <c r="O12" s="166"/>
      <c r="P12" s="166"/>
      <c r="Q12" s="166"/>
      <c r="R12" s="167"/>
      <c r="S12" s="167"/>
      <c r="T12" s="167"/>
      <c r="U12" s="167"/>
      <c r="V12" s="167"/>
    </row>
    <row xmlns:x14ac="http://schemas.microsoft.com/office/spreadsheetml/2009/9/ac" r="13" s="170" customFormat="true" x14ac:dyDescent="0.2">
      <c r="A13" s="168" t="s">
        <v>50</v>
      </c>
      <c r="B13" s="169" t="s">
        <v>41</v>
      </c>
      <c r="C13" s="168" t="s">
        <v>89</v>
      </c>
      <c r="D13" s="168" t="s">
        <v>51</v>
      </c>
      <c r="E13" s="168" t="s">
        <v>195</v>
      </c>
      <c r="F13" s="168" t="s">
        <v>90</v>
      </c>
      <c r="G13" s="168" t="s">
        <v>91</v>
      </c>
      <c r="H13" s="168" t="s">
        <v>92</v>
      </c>
      <c r="I13" s="168" t="s">
        <v>93</v>
      </c>
      <c r="J13" s="168" t="s">
        <v>238</v>
      </c>
      <c r="K13" s="168" t="s">
        <v>196</v>
      </c>
      <c r="L13" s="168" t="s">
        <v>94</v>
      </c>
      <c r="M13" s="168" t="s">
        <v>95</v>
      </c>
      <c r="N13" s="168" t="s">
        <v>96</v>
      </c>
      <c r="O13" s="170" t="s">
        <v>97</v>
      </c>
      <c r="P13" s="170" t="s">
        <v>239</v>
      </c>
      <c r="Q13" s="168" t="s">
        <v>123</v>
      </c>
      <c r="R13" s="168" t="s">
        <v>158</v>
      </c>
      <c r="S13" s="171" t="s">
        <v>98</v>
      </c>
      <c r="T13" s="172" t="s">
        <v>99</v>
      </c>
      <c r="U13" s="172" t="s">
        <v>100</v>
      </c>
      <c r="V13" s="172" t="s">
        <v>240</v>
      </c>
    </row>
    <row xmlns:x14ac="http://schemas.microsoft.com/office/spreadsheetml/2009/9/ac" r="14" s="175" customFormat="true" ht="12" x14ac:dyDescent="0.2">
      <c r="A14" s="173" t="s">
        <v>159</v>
      </c>
      <c r="B14" s="10">
        <v>2000</v>
      </c>
      <c r="C14" s="174" t="s">
        <v>7</v>
      </c>
      <c r="D14" s="10">
        <v>999569</v>
      </c>
      <c r="E14" s="10"/>
      <c r="F14" s="10"/>
      <c r="G14" s="10"/>
      <c r="H14" s="10"/>
      <c r="I14" s="10"/>
      <c r="J14" s="10">
        <v>100</v>
      </c>
      <c r="K14" s="10">
        <v>99.987186183452934</v>
      </c>
      <c r="L14" s="10"/>
      <c r="M14" s="10"/>
      <c r="N14" s="10"/>
      <c r="O14" s="10"/>
      <c r="P14" s="10">
        <v>100</v>
      </c>
      <c r="Q14" s="10"/>
      <c r="R14" s="10"/>
      <c r="S14" s="10"/>
      <c r="T14" s="10"/>
      <c r="U14" s="10"/>
      <c r="V14" s="10">
        <v>100</v>
      </c>
    </row>
    <row xmlns:x14ac="http://schemas.microsoft.com/office/spreadsheetml/2009/9/ac" r="15" s="175" customFormat="true" ht="12" x14ac:dyDescent="0.2">
      <c r="A15" s="173" t="s">
        <v>159</v>
      </c>
      <c r="B15" s="10">
        <v>2001</v>
      </c>
      <c r="C15" s="174" t="s">
        <v>7</v>
      </c>
      <c r="D15" s="10">
        <v>956930</v>
      </c>
      <c r="E15" s="10"/>
      <c r="F15" s="10"/>
      <c r="G15" s="10"/>
      <c r="H15" s="10"/>
      <c r="I15" s="10"/>
      <c r="J15" s="10">
        <v>100</v>
      </c>
      <c r="K15" s="10">
        <v>99.987186183452934</v>
      </c>
      <c r="L15" s="10"/>
      <c r="M15" s="10"/>
      <c r="N15" s="10"/>
      <c r="O15" s="10"/>
      <c r="P15" s="10">
        <v>100</v>
      </c>
      <c r="Q15" s="10"/>
      <c r="R15" s="10"/>
      <c r="S15" s="10"/>
      <c r="T15" s="10"/>
      <c r="U15" s="10"/>
      <c r="V15" s="10">
        <v>100</v>
      </c>
    </row>
    <row xmlns:x14ac="http://schemas.microsoft.com/office/spreadsheetml/2009/9/ac" r="16" s="175" customFormat="true" ht="12" x14ac:dyDescent="0.2">
      <c r="A16" s="173" t="s">
        <v>159</v>
      </c>
      <c r="B16" s="10">
        <v>2002</v>
      </c>
      <c r="C16" s="174" t="s">
        <v>7</v>
      </c>
      <c r="D16" s="10">
        <v>915230</v>
      </c>
      <c r="E16" s="10"/>
      <c r="F16" s="10"/>
      <c r="G16" s="10"/>
      <c r="H16" s="10"/>
      <c r="I16" s="10"/>
      <c r="J16" s="10">
        <v>100</v>
      </c>
      <c r="K16" s="10">
        <v>99.987186183452934</v>
      </c>
      <c r="L16" s="10"/>
      <c r="M16" s="10"/>
      <c r="N16" s="10"/>
      <c r="O16" s="10"/>
      <c r="P16" s="10">
        <v>100</v>
      </c>
      <c r="Q16" s="10"/>
      <c r="R16" s="10"/>
      <c r="S16" s="10"/>
      <c r="T16" s="10"/>
      <c r="U16" s="10"/>
      <c r="V16" s="10">
        <v>100</v>
      </c>
    </row>
    <row xmlns:x14ac="http://schemas.microsoft.com/office/spreadsheetml/2009/9/ac" r="17" s="175" customFormat="true" ht="12" x14ac:dyDescent="0.2">
      <c r="A17" s="173" t="s">
        <v>159</v>
      </c>
      <c r="B17" s="10">
        <v>2003</v>
      </c>
      <c r="C17" s="174" t="s">
        <v>7</v>
      </c>
      <c r="D17" s="10">
        <v>881245</v>
      </c>
      <c r="E17" s="10"/>
      <c r="F17" s="10"/>
      <c r="G17" s="10"/>
      <c r="H17" s="10"/>
      <c r="I17" s="10"/>
      <c r="J17" s="10">
        <v>100</v>
      </c>
      <c r="K17" s="10">
        <v>99.987186183452934</v>
      </c>
      <c r="L17" s="10"/>
      <c r="M17" s="10"/>
      <c r="N17" s="10"/>
      <c r="O17" s="10"/>
      <c r="P17" s="10">
        <v>100</v>
      </c>
      <c r="Q17" s="10"/>
      <c r="R17" s="10"/>
      <c r="S17" s="10"/>
      <c r="T17" s="10"/>
      <c r="U17" s="10"/>
      <c r="V17" s="10">
        <v>100</v>
      </c>
    </row>
    <row xmlns:x14ac="http://schemas.microsoft.com/office/spreadsheetml/2009/9/ac" r="18" s="175" customFormat="true" ht="12" x14ac:dyDescent="0.2">
      <c r="A18" s="173" t="s">
        <v>159</v>
      </c>
      <c r="B18" s="10">
        <v>2004</v>
      </c>
      <c r="C18" s="174" t="s">
        <v>7</v>
      </c>
      <c r="D18" s="10">
        <v>850904</v>
      </c>
      <c r="E18" s="10"/>
      <c r="F18" s="10"/>
      <c r="G18" s="10"/>
      <c r="H18" s="10"/>
      <c r="I18" s="10"/>
      <c r="J18" s="10">
        <v>100</v>
      </c>
      <c r="K18" s="10">
        <v>99.987186183452934</v>
      </c>
      <c r="L18" s="10"/>
      <c r="M18" s="10"/>
      <c r="N18" s="10"/>
      <c r="O18" s="10"/>
      <c r="P18" s="10">
        <v>100</v>
      </c>
      <c r="Q18" s="10"/>
      <c r="R18" s="10"/>
      <c r="S18" s="10"/>
      <c r="T18" s="10"/>
      <c r="U18" s="10"/>
      <c r="V18" s="10">
        <v>100</v>
      </c>
    </row>
    <row xmlns:x14ac="http://schemas.microsoft.com/office/spreadsheetml/2009/9/ac" r="19" s="175" customFormat="true" ht="12" x14ac:dyDescent="0.2">
      <c r="A19" s="173" t="s">
        <v>159</v>
      </c>
      <c r="B19" s="10">
        <v>2005</v>
      </c>
      <c r="C19" s="174" t="s">
        <v>7</v>
      </c>
      <c r="D19" s="10">
        <v>819564</v>
      </c>
      <c r="E19" s="10"/>
      <c r="F19" s="10"/>
      <c r="G19" s="10"/>
      <c r="H19" s="10"/>
      <c r="I19" s="10"/>
      <c r="J19" s="10">
        <v>100</v>
      </c>
      <c r="K19" s="10">
        <v>99.987186183452934</v>
      </c>
      <c r="L19" s="10"/>
      <c r="M19" s="10"/>
      <c r="N19" s="10"/>
      <c r="O19" s="10"/>
      <c r="P19" s="10">
        <v>100</v>
      </c>
      <c r="Q19" s="10"/>
      <c r="R19" s="10"/>
      <c r="S19" s="10"/>
      <c r="T19" s="10"/>
      <c r="U19" s="10"/>
      <c r="V19" s="10">
        <v>100</v>
      </c>
    </row>
    <row xmlns:x14ac="http://schemas.microsoft.com/office/spreadsheetml/2009/9/ac" r="20" s="175" customFormat="true" ht="12" x14ac:dyDescent="0.2">
      <c r="A20" s="173" t="s">
        <v>159</v>
      </c>
      <c r="B20" s="10">
        <v>2006</v>
      </c>
      <c r="C20" s="174" t="s">
        <v>7</v>
      </c>
      <c r="D20" s="10">
        <v>789044</v>
      </c>
      <c r="E20" s="10"/>
      <c r="F20" s="10"/>
      <c r="G20" s="10"/>
      <c r="H20" s="10"/>
      <c r="I20" s="10"/>
      <c r="J20" s="10">
        <v>100</v>
      </c>
      <c r="K20" s="10">
        <v>99.987186183452934</v>
      </c>
      <c r="L20" s="10"/>
      <c r="M20" s="10"/>
      <c r="N20" s="10"/>
      <c r="O20" s="10"/>
      <c r="P20" s="10">
        <v>100</v>
      </c>
      <c r="Q20" s="10"/>
      <c r="R20" s="10"/>
      <c r="S20" s="10"/>
      <c r="T20" s="10"/>
      <c r="U20" s="10"/>
      <c r="V20" s="10">
        <v>100</v>
      </c>
    </row>
    <row xmlns:x14ac="http://schemas.microsoft.com/office/spreadsheetml/2009/9/ac" r="21" s="175" customFormat="true" ht="12" x14ac:dyDescent="0.2">
      <c r="A21" s="173" t="s">
        <v>159</v>
      </c>
      <c r="B21" s="10">
        <v>2007</v>
      </c>
      <c r="C21" s="174" t="s">
        <v>7</v>
      </c>
      <c r="D21" s="10">
        <v>756782</v>
      </c>
      <c r="E21" s="10">
        <v>97.0481105532009</v>
      </c>
      <c r="F21" s="10"/>
      <c r="G21" s="10"/>
      <c r="H21" s="10"/>
      <c r="I21" s="10"/>
      <c r="J21" s="10">
        <v>100</v>
      </c>
      <c r="K21" s="10">
        <v>99.987186183452934</v>
      </c>
      <c r="L21" s="10"/>
      <c r="M21" s="10"/>
      <c r="N21" s="10"/>
      <c r="O21" s="10"/>
      <c r="P21" s="10">
        <v>100</v>
      </c>
      <c r="Q21" s="10">
        <v>91.695169376730291</v>
      </c>
      <c r="R21" s="10"/>
      <c r="S21" s="10"/>
      <c r="T21" s="10"/>
      <c r="U21" s="10"/>
      <c r="V21" s="10">
        <v>100</v>
      </c>
    </row>
    <row xmlns:x14ac="http://schemas.microsoft.com/office/spreadsheetml/2009/9/ac" r="22" s="175" customFormat="true" ht="12" x14ac:dyDescent="0.2">
      <c r="A22" s="173" t="s">
        <v>159</v>
      </c>
      <c r="B22" s="10">
        <v>2008</v>
      </c>
      <c r="C22" s="174" t="s">
        <v>7</v>
      </c>
      <c r="D22" s="10">
        <v>724312</v>
      </c>
      <c r="E22" s="10">
        <v>97.0481105532009</v>
      </c>
      <c r="F22" s="10"/>
      <c r="G22" s="10"/>
      <c r="H22" s="10"/>
      <c r="I22" s="10"/>
      <c r="J22" s="10">
        <v>100</v>
      </c>
      <c r="K22" s="10">
        <v>99.987186183452934</v>
      </c>
      <c r="L22" s="10"/>
      <c r="M22" s="10"/>
      <c r="N22" s="10"/>
      <c r="O22" s="10"/>
      <c r="P22" s="10">
        <v>100</v>
      </c>
      <c r="Q22" s="10">
        <v>91.695169376730291</v>
      </c>
      <c r="R22" s="10"/>
      <c r="S22" s="10"/>
      <c r="T22" s="10"/>
      <c r="U22" s="10"/>
      <c r="V22" s="10">
        <v>100</v>
      </c>
    </row>
    <row xmlns:x14ac="http://schemas.microsoft.com/office/spreadsheetml/2009/9/ac" r="23" s="175" customFormat="true" ht="12" x14ac:dyDescent="0.2">
      <c r="A23" s="173" t="s">
        <v>159</v>
      </c>
      <c r="B23" s="10">
        <v>2009</v>
      </c>
      <c r="C23" s="174" t="s">
        <v>7</v>
      </c>
      <c r="D23" s="10">
        <v>763652</v>
      </c>
      <c r="E23" s="10">
        <v>97.0481105532009</v>
      </c>
      <c r="F23" s="10">
        <v>90</v>
      </c>
      <c r="G23" s="10">
        <v>73.8</v>
      </c>
      <c r="H23" s="10">
        <v>16.2</v>
      </c>
      <c r="I23" s="10">
        <v>10</v>
      </c>
      <c r="J23" s="10">
        <v>0</v>
      </c>
      <c r="K23" s="10">
        <v>99.987186183452934</v>
      </c>
      <c r="L23" s="10">
        <v>74</v>
      </c>
      <c r="M23" s="10">
        <v>60.295200000000008</v>
      </c>
      <c r="N23" s="10">
        <v>13.70479999999999</v>
      </c>
      <c r="O23" s="10">
        <v>26</v>
      </c>
      <c r="P23" s="10">
        <v>0</v>
      </c>
      <c r="Q23" s="10">
        <v>91.695169376730291</v>
      </c>
      <c r="R23" s="10">
        <v>72.97999999999999</v>
      </c>
      <c r="S23" s="10">
        <v>12</v>
      </c>
      <c r="T23" s="10">
        <v>60.97999999999999</v>
      </c>
      <c r="U23" s="10">
        <v>27.02000000000001</v>
      </c>
      <c r="V23" s="10">
        <v>0</v>
      </c>
    </row>
    <row xmlns:x14ac="http://schemas.microsoft.com/office/spreadsheetml/2009/9/ac" r="24" s="175" customFormat="true" ht="12" x14ac:dyDescent="0.2">
      <c r="A24" s="173" t="s">
        <v>159</v>
      </c>
      <c r="B24" s="10">
        <v>2010</v>
      </c>
      <c r="C24" s="174" t="s">
        <v>7</v>
      </c>
      <c r="D24" s="10">
        <v>735350</v>
      </c>
      <c r="E24" s="10">
        <v>97.0481105532009</v>
      </c>
      <c r="F24" s="10">
        <v>90</v>
      </c>
      <c r="G24" s="10">
        <v>73.8</v>
      </c>
      <c r="H24" s="10">
        <v>16.2</v>
      </c>
      <c r="I24" s="10">
        <v>10</v>
      </c>
      <c r="J24" s="10">
        <v>0</v>
      </c>
      <c r="K24" s="10">
        <v>99.987186183452934</v>
      </c>
      <c r="L24" s="10">
        <v>74</v>
      </c>
      <c r="M24" s="10">
        <v>60.295200000000008</v>
      </c>
      <c r="N24" s="10">
        <v>13.70479999999999</v>
      </c>
      <c r="O24" s="10">
        <v>26</v>
      </c>
      <c r="P24" s="10">
        <v>0</v>
      </c>
      <c r="Q24" s="10">
        <v>91.695169376730291</v>
      </c>
      <c r="R24" s="10">
        <v>72.97999999999999</v>
      </c>
      <c r="S24" s="10">
        <v>12</v>
      </c>
      <c r="T24" s="10">
        <v>60.97999999999999</v>
      </c>
      <c r="U24" s="10">
        <v>27.02000000000001</v>
      </c>
      <c r="V24" s="10">
        <v>0</v>
      </c>
    </row>
    <row xmlns:x14ac="http://schemas.microsoft.com/office/spreadsheetml/2009/9/ac" r="25" s="175" customFormat="true" ht="12" x14ac:dyDescent="0.2">
      <c r="A25" s="173" t="s">
        <v>159</v>
      </c>
      <c r="B25" s="10">
        <v>2011</v>
      </c>
      <c r="C25" s="174" t="s">
        <v>7</v>
      </c>
      <c r="D25" s="10">
        <v>711642</v>
      </c>
      <c r="E25" s="10">
        <v>97.0481105532009</v>
      </c>
      <c r="F25" s="10">
        <v>90</v>
      </c>
      <c r="G25" s="10">
        <v>73.8</v>
      </c>
      <c r="H25" s="10">
        <v>16.2</v>
      </c>
      <c r="I25" s="10">
        <v>10</v>
      </c>
      <c r="J25" s="10">
        <v>0</v>
      </c>
      <c r="K25" s="10">
        <v>99.987186183452934</v>
      </c>
      <c r="L25" s="10">
        <v>74</v>
      </c>
      <c r="M25" s="10">
        <v>60.295200000000008</v>
      </c>
      <c r="N25" s="10">
        <v>13.70479999999999</v>
      </c>
      <c r="O25" s="10">
        <v>26</v>
      </c>
      <c r="P25" s="10">
        <v>0</v>
      </c>
      <c r="Q25" s="10">
        <v>91.695169376730291</v>
      </c>
      <c r="R25" s="10">
        <v>72.97999999999999</v>
      </c>
      <c r="S25" s="10">
        <v>12</v>
      </c>
      <c r="T25" s="10">
        <v>60.97999999999999</v>
      </c>
      <c r="U25" s="10">
        <v>27.02000000000001</v>
      </c>
      <c r="V25" s="10">
        <v>0</v>
      </c>
    </row>
    <row xmlns:x14ac="http://schemas.microsoft.com/office/spreadsheetml/2009/9/ac" r="26" s="175" customFormat="true" ht="12" x14ac:dyDescent="0.2">
      <c r="A26" s="173" t="s">
        <v>159</v>
      </c>
      <c r="B26" s="10">
        <v>2012</v>
      </c>
      <c r="C26" s="174" t="s">
        <v>7</v>
      </c>
      <c r="D26" s="10">
        <v>696714</v>
      </c>
      <c r="E26" s="10">
        <v>97.376394470543801</v>
      </c>
      <c r="F26" s="10">
        <v>90</v>
      </c>
      <c r="G26" s="10">
        <v>73.8</v>
      </c>
      <c r="H26" s="10">
        <v>16.2</v>
      </c>
      <c r="I26" s="10">
        <v>10</v>
      </c>
      <c r="J26" s="10">
        <v>0</v>
      </c>
      <c r="K26" s="10">
        <v>99.973873462140432</v>
      </c>
      <c r="L26" s="10">
        <v>74</v>
      </c>
      <c r="M26" s="10">
        <v>60.295200000000008</v>
      </c>
      <c r="N26" s="10">
        <v>13.70479999999999</v>
      </c>
      <c r="O26" s="10">
        <v>26</v>
      </c>
      <c r="P26" s="10">
        <v>0</v>
      </c>
      <c r="Q26" s="10">
        <v>92.641100352896956</v>
      </c>
      <c r="R26" s="10">
        <v>72.97999999999999</v>
      </c>
      <c r="S26" s="10">
        <v>12</v>
      </c>
      <c r="T26" s="10">
        <v>60.97999999999999</v>
      </c>
      <c r="U26" s="10">
        <v>27.02000000000001</v>
      </c>
      <c r="V26" s="10">
        <v>0</v>
      </c>
    </row>
    <row xmlns:x14ac="http://schemas.microsoft.com/office/spreadsheetml/2009/9/ac" r="27" s="175" customFormat="true" ht="12" x14ac:dyDescent="0.2">
      <c r="A27" s="173" t="s">
        <v>159</v>
      </c>
      <c r="B27" s="10">
        <v>2013</v>
      </c>
      <c r="C27" s="174" t="s">
        <v>7</v>
      </c>
      <c r="D27" s="10">
        <v>690142</v>
      </c>
      <c r="E27" s="10">
        <v>97.704678387886815</v>
      </c>
      <c r="F27" s="10">
        <v>90</v>
      </c>
      <c r="G27" s="10">
        <v>73.8</v>
      </c>
      <c r="H27" s="10">
        <v>16.2</v>
      </c>
      <c r="I27" s="10">
        <v>10</v>
      </c>
      <c r="J27" s="10">
        <v>0</v>
      </c>
      <c r="K27" s="10">
        <v>99.960560740827916</v>
      </c>
      <c r="L27" s="10">
        <v>74</v>
      </c>
      <c r="M27" s="10">
        <v>60.295200000000008</v>
      </c>
      <c r="N27" s="10">
        <v>13.70479999999999</v>
      </c>
      <c r="O27" s="10">
        <v>26</v>
      </c>
      <c r="P27" s="10">
        <v>0</v>
      </c>
      <c r="Q27" s="10">
        <v>93.587031329063393</v>
      </c>
      <c r="R27" s="10">
        <v>72.97999999999999</v>
      </c>
      <c r="S27" s="10">
        <v>12</v>
      </c>
      <c r="T27" s="10">
        <v>60.97999999999999</v>
      </c>
      <c r="U27" s="10">
        <v>27.02000000000001</v>
      </c>
      <c r="V27" s="10">
        <v>0</v>
      </c>
    </row>
    <row xmlns:x14ac="http://schemas.microsoft.com/office/spreadsheetml/2009/9/ac" r="28" s="175" customFormat="true" ht="12" x14ac:dyDescent="0.2">
      <c r="A28" s="173" t="s">
        <v>159</v>
      </c>
      <c r="B28" s="10">
        <v>2014</v>
      </c>
      <c r="C28" s="174" t="s">
        <v>7</v>
      </c>
      <c r="D28" s="10">
        <v>687336</v>
      </c>
      <c r="E28" s="10">
        <v>98.032962305229717</v>
      </c>
      <c r="F28" s="10">
        <v>90</v>
      </c>
      <c r="G28" s="10">
        <v>73.8</v>
      </c>
      <c r="H28" s="10">
        <v>16.2</v>
      </c>
      <c r="I28" s="10">
        <v>10</v>
      </c>
      <c r="J28" s="10">
        <v>0</v>
      </c>
      <c r="K28" s="10">
        <v>99.947248019515399</v>
      </c>
      <c r="L28" s="10">
        <v>74</v>
      </c>
      <c r="M28" s="10">
        <v>60.295200000000008</v>
      </c>
      <c r="N28" s="10">
        <v>13.70479999999999</v>
      </c>
      <c r="O28" s="10">
        <v>26</v>
      </c>
      <c r="P28" s="10">
        <v>0</v>
      </c>
      <c r="Q28" s="10">
        <v>94.53296230522983</v>
      </c>
      <c r="R28" s="10">
        <v>72.97999999999999</v>
      </c>
      <c r="S28" s="10">
        <v>12</v>
      </c>
      <c r="T28" s="10">
        <v>60.97999999999999</v>
      </c>
      <c r="U28" s="10">
        <v>27.02000000000001</v>
      </c>
      <c r="V28" s="10">
        <v>0</v>
      </c>
    </row>
    <row xmlns:x14ac="http://schemas.microsoft.com/office/spreadsheetml/2009/9/ac" r="29" s="175" customFormat="true" ht="12" x14ac:dyDescent="0.2">
      <c r="A29" s="173" t="s">
        <v>159</v>
      </c>
      <c r="B29" s="10">
        <v>2015</v>
      </c>
      <c r="C29" s="174" t="s">
        <v>7</v>
      </c>
      <c r="D29" s="10">
        <v>691516</v>
      </c>
      <c r="E29" s="10">
        <v>98.361246222572731</v>
      </c>
      <c r="F29" s="10">
        <v>90</v>
      </c>
      <c r="G29" s="10">
        <v>73.8</v>
      </c>
      <c r="H29" s="10">
        <v>16.2</v>
      </c>
      <c r="I29" s="10">
        <v>10</v>
      </c>
      <c r="J29" s="10">
        <v>0</v>
      </c>
      <c r="K29" s="10">
        <v>99.933935298202897</v>
      </c>
      <c r="L29" s="10">
        <v>74</v>
      </c>
      <c r="M29" s="10">
        <v>60.295200000000008</v>
      </c>
      <c r="N29" s="10">
        <v>13.70479999999999</v>
      </c>
      <c r="O29" s="10">
        <v>26</v>
      </c>
      <c r="P29" s="10">
        <v>0</v>
      </c>
      <c r="Q29" s="10">
        <v>95.478893281396267</v>
      </c>
      <c r="R29" s="10">
        <v>72.97999999999999</v>
      </c>
      <c r="S29" s="10">
        <v>12</v>
      </c>
      <c r="T29" s="10">
        <v>60.97999999999999</v>
      </c>
      <c r="U29" s="10">
        <v>27.02000000000001</v>
      </c>
      <c r="V29" s="10">
        <v>0</v>
      </c>
    </row>
    <row xmlns:x14ac="http://schemas.microsoft.com/office/spreadsheetml/2009/9/ac" r="30" s="175" customFormat="true" ht="12" x14ac:dyDescent="0.2">
      <c r="A30" s="173" t="s">
        <v>159</v>
      </c>
      <c r="B30" s="10">
        <v>2016</v>
      </c>
      <c r="C30" s="174" t="s">
        <v>7</v>
      </c>
      <c r="D30" s="10">
        <v>696885</v>
      </c>
      <c r="E30" s="10">
        <v>98.689530139915632</v>
      </c>
      <c r="F30" s="10">
        <v>90</v>
      </c>
      <c r="G30" s="10">
        <v>73.8</v>
      </c>
      <c r="H30" s="10">
        <v>16.2</v>
      </c>
      <c r="I30" s="10">
        <v>10</v>
      </c>
      <c r="J30" s="10">
        <v>0</v>
      </c>
      <c r="K30" s="10">
        <v>99.920622576890395</v>
      </c>
      <c r="L30" s="10">
        <v>74</v>
      </c>
      <c r="M30" s="10">
        <v>60.295200000000008</v>
      </c>
      <c r="N30" s="10">
        <v>13.70479999999999</v>
      </c>
      <c r="O30" s="10">
        <v>26</v>
      </c>
      <c r="P30" s="10">
        <v>0</v>
      </c>
      <c r="Q30" s="10">
        <v>96.424824257562705</v>
      </c>
      <c r="R30" s="10">
        <v>72.97999999999999</v>
      </c>
      <c r="S30" s="10">
        <v>12</v>
      </c>
      <c r="T30" s="10">
        <v>60.97999999999999</v>
      </c>
      <c r="U30" s="10">
        <v>27.02000000000001</v>
      </c>
      <c r="V30" s="10">
        <v>0</v>
      </c>
    </row>
    <row xmlns:x14ac="http://schemas.microsoft.com/office/spreadsheetml/2009/9/ac" r="31" s="175" customFormat="true" ht="12" x14ac:dyDescent="0.2">
      <c r="A31" s="173" t="s">
        <v>159</v>
      </c>
      <c r="B31" s="10">
        <v>2017</v>
      </c>
      <c r="C31" s="174" t="s">
        <v>7</v>
      </c>
      <c r="D31" s="10">
        <v>706020</v>
      </c>
      <c r="E31" s="10">
        <v>99.017814057258647</v>
      </c>
      <c r="F31" s="10">
        <v>90</v>
      </c>
      <c r="G31" s="10">
        <v>73.8</v>
      </c>
      <c r="H31" s="10">
        <v>16.2</v>
      </c>
      <c r="I31" s="10">
        <v>10</v>
      </c>
      <c r="J31" s="10">
        <v>0</v>
      </c>
      <c r="K31" s="10">
        <v>99.907309855577878</v>
      </c>
      <c r="L31" s="10">
        <v>74</v>
      </c>
      <c r="M31" s="10">
        <v>60.295200000000008</v>
      </c>
      <c r="N31" s="10">
        <v>13.70479999999999</v>
      </c>
      <c r="O31" s="10">
        <v>26</v>
      </c>
      <c r="P31" s="10">
        <v>0</v>
      </c>
      <c r="Q31" s="10">
        <v>97.370755233729369</v>
      </c>
      <c r="R31" s="10">
        <v>72.97999999999999</v>
      </c>
      <c r="S31" s="10">
        <v>12</v>
      </c>
      <c r="T31" s="10">
        <v>60.97999999999999</v>
      </c>
      <c r="U31" s="10">
        <v>27.02000000000001</v>
      </c>
      <c r="V31" s="10">
        <v>0</v>
      </c>
    </row>
    <row xmlns:x14ac="http://schemas.microsoft.com/office/spreadsheetml/2009/9/ac" r="32" s="175" customFormat="true" ht="12" x14ac:dyDescent="0.2">
      <c r="A32" s="173" t="s">
        <v>159</v>
      </c>
      <c r="B32" s="10">
        <v>2018</v>
      </c>
      <c r="C32" s="174" t="s">
        <v>7</v>
      </c>
      <c r="D32" s="10">
        <v>719499</v>
      </c>
      <c r="E32" s="10">
        <v>99.346097974601548</v>
      </c>
      <c r="F32" s="10"/>
      <c r="G32" s="10"/>
      <c r="H32" s="10"/>
      <c r="I32" s="10"/>
      <c r="J32" s="10">
        <v>100</v>
      </c>
      <c r="K32" s="10">
        <v>99.893997134265376</v>
      </c>
      <c r="L32" s="10"/>
      <c r="M32" s="10"/>
      <c r="N32" s="10"/>
      <c r="O32" s="10"/>
      <c r="P32" s="10">
        <v>100</v>
      </c>
      <c r="Q32" s="10">
        <v>98.316686209895806</v>
      </c>
      <c r="R32" s="10"/>
      <c r="S32" s="10"/>
      <c r="T32" s="10"/>
      <c r="U32" s="10"/>
      <c r="V32" s="10">
        <v>100</v>
      </c>
    </row>
    <row xmlns:x14ac="http://schemas.microsoft.com/office/spreadsheetml/2009/9/ac" r="33" s="175" customFormat="true" ht="12" x14ac:dyDescent="0.2">
      <c r="A33" s="173" t="s">
        <v>159</v>
      </c>
      <c r="B33" s="10">
        <v>2019</v>
      </c>
      <c r="C33" s="174" t="s">
        <v>7</v>
      </c>
      <c r="D33" s="10">
        <v>735186</v>
      </c>
      <c r="E33" s="10">
        <v>99.674381891944449</v>
      </c>
      <c r="F33" s="10"/>
      <c r="G33" s="10"/>
      <c r="H33" s="10"/>
      <c r="I33" s="10"/>
      <c r="J33" s="10">
        <v>100</v>
      </c>
      <c r="K33" s="10">
        <v>99.88068441295286</v>
      </c>
      <c r="L33" s="10"/>
      <c r="M33" s="10"/>
      <c r="N33" s="10"/>
      <c r="O33" s="10"/>
      <c r="P33" s="10">
        <v>100</v>
      </c>
      <c r="Q33" s="10">
        <v>99.262617186062243</v>
      </c>
      <c r="R33" s="10"/>
      <c r="S33" s="10"/>
      <c r="T33" s="10"/>
      <c r="U33" s="10"/>
      <c r="V33" s="10">
        <v>100</v>
      </c>
    </row>
    <row xmlns:x14ac="http://schemas.microsoft.com/office/spreadsheetml/2009/9/ac" r="34" s="175" customFormat="true" ht="12" x14ac:dyDescent="0.2">
      <c r="A34" s="173" t="s">
        <v>159</v>
      </c>
      <c r="B34" s="10">
        <v>2020</v>
      </c>
      <c r="C34" s="174" t="s">
        <v>7</v>
      </c>
      <c r="D34" s="10">
        <v>750232</v>
      </c>
      <c r="E34" s="10">
        <v>100</v>
      </c>
      <c r="F34" s="10"/>
      <c r="G34" s="10"/>
      <c r="H34" s="10"/>
      <c r="I34" s="10"/>
      <c r="J34" s="10">
        <v>100</v>
      </c>
      <c r="K34" s="10">
        <v>99.867371691640358</v>
      </c>
      <c r="L34" s="10"/>
      <c r="M34" s="10"/>
      <c r="N34" s="10"/>
      <c r="O34" s="10"/>
      <c r="P34" s="10">
        <v>100</v>
      </c>
      <c r="Q34" s="10">
        <v>100</v>
      </c>
      <c r="R34" s="10"/>
      <c r="S34" s="10"/>
      <c r="T34" s="10"/>
      <c r="U34" s="10"/>
      <c r="V34" s="10">
        <v>100</v>
      </c>
    </row>
    <row xmlns:x14ac="http://schemas.microsoft.com/office/spreadsheetml/2009/9/ac" r="35" s="175" customFormat="true" ht="12" x14ac:dyDescent="0.2">
      <c r="A35" s="173" t="s">
        <v>159</v>
      </c>
      <c r="B35" s="10">
        <v>2021</v>
      </c>
      <c r="C35" s="174" t="s">
        <v>7</v>
      </c>
      <c r="D35" s="10">
        <v>763738</v>
      </c>
      <c r="E35" s="10">
        <v>100</v>
      </c>
      <c r="F35" s="10"/>
      <c r="G35" s="10"/>
      <c r="H35" s="10"/>
      <c r="I35" s="10"/>
      <c r="J35" s="10">
        <v>100</v>
      </c>
      <c r="K35" s="10">
        <v>99.854058970327856</v>
      </c>
      <c r="L35" s="10"/>
      <c r="M35" s="10"/>
      <c r="N35" s="10"/>
      <c r="O35" s="10"/>
      <c r="P35" s="10">
        <v>100</v>
      </c>
      <c r="Q35" s="10">
        <v>100</v>
      </c>
      <c r="R35" s="10"/>
      <c r="S35" s="10"/>
      <c r="T35" s="10"/>
      <c r="U35" s="10"/>
      <c r="V35" s="10">
        <v>100</v>
      </c>
    </row>
    <row xmlns:x14ac="http://schemas.microsoft.com/office/spreadsheetml/2009/9/ac" r="36" s="175" customFormat="true" ht="12" x14ac:dyDescent="0.2">
      <c r="A36" s="173" t="s">
        <v>159</v>
      </c>
      <c r="B36" s="10">
        <v>2022</v>
      </c>
      <c r="C36" s="174" t="s">
        <v>7</v>
      </c>
      <c r="D36" s="10">
        <v>775693</v>
      </c>
      <c r="E36" s="10">
        <v>100</v>
      </c>
      <c r="F36" s="10"/>
      <c r="G36" s="10"/>
      <c r="H36" s="10"/>
      <c r="I36" s="10"/>
      <c r="J36" s="10">
        <v>100</v>
      </c>
      <c r="K36" s="10">
        <v>99.840746249015339</v>
      </c>
      <c r="L36" s="10"/>
      <c r="M36" s="10"/>
      <c r="N36" s="10"/>
      <c r="O36" s="10"/>
      <c r="P36" s="10">
        <v>100</v>
      </c>
      <c r="Q36" s="10">
        <v>100</v>
      </c>
      <c r="R36" s="10"/>
      <c r="S36" s="10"/>
      <c r="T36" s="10"/>
      <c r="U36" s="10"/>
      <c r="V36" s="10">
        <v>100</v>
      </c>
    </row>
    <row xmlns:x14ac="http://schemas.microsoft.com/office/spreadsheetml/2009/9/ac" r="37" s="175" customFormat="true" ht="12" x14ac:dyDescent="0.2">
      <c r="A37" s="173" t="s">
        <v>159</v>
      </c>
      <c r="B37" s="10">
        <v>2023</v>
      </c>
      <c r="C37" s="174" t="s">
        <v>7</v>
      </c>
      <c r="D37" s="10">
        <v>660025</v>
      </c>
      <c r="E37" s="10">
        <v>100</v>
      </c>
      <c r="F37" s="10"/>
      <c r="G37" s="10"/>
      <c r="H37" s="10"/>
      <c r="I37" s="10"/>
      <c r="J37" s="10">
        <v>100</v>
      </c>
      <c r="K37" s="10">
        <v>99.827433527702837</v>
      </c>
      <c r="L37" s="10"/>
      <c r="M37" s="10"/>
      <c r="N37" s="10"/>
      <c r="O37" s="10"/>
      <c r="P37" s="10">
        <v>100</v>
      </c>
      <c r="Q37" s="10">
        <v>100</v>
      </c>
      <c r="R37" s="10"/>
      <c r="S37" s="10"/>
      <c r="T37" s="10"/>
      <c r="U37" s="10"/>
      <c r="V37" s="10">
        <v>100</v>
      </c>
    </row>
    <row xmlns:x14ac="http://schemas.microsoft.com/office/spreadsheetml/2009/9/ac" r="38" s="175" customFormat="true" ht="12" x14ac:dyDescent="0.2">
      <c r="A38" s="173" t="s">
        <v>159</v>
      </c>
      <c r="B38" s="10">
        <v>2024</v>
      </c>
      <c r="C38" s="174"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75" customFormat="true" ht="12" x14ac:dyDescent="0.2">
      <c r="A39" s="173" t="s">
        <v>159</v>
      </c>
      <c r="B39" s="10">
        <v>2025</v>
      </c>
      <c r="C39" s="174"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75" customFormat="true" ht="12" x14ac:dyDescent="0.2">
      <c r="A40" s="173" t="s">
        <v>159</v>
      </c>
      <c r="B40" s="10">
        <v>2026</v>
      </c>
      <c r="C40" s="174"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75" customFormat="true" ht="12" x14ac:dyDescent="0.2">
      <c r="A41" s="173" t="s">
        <v>159</v>
      </c>
      <c r="B41" s="10">
        <v>2027</v>
      </c>
      <c r="C41" s="174"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75" customFormat="true" ht="12" x14ac:dyDescent="0.2">
      <c r="A42" s="173" t="s">
        <v>159</v>
      </c>
      <c r="B42" s="10">
        <v>2028</v>
      </c>
      <c r="C42" s="174"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75" customFormat="true" ht="12" x14ac:dyDescent="0.2">
      <c r="A43" s="173" t="s">
        <v>159</v>
      </c>
      <c r="B43" s="10">
        <v>2029</v>
      </c>
      <c r="C43" s="174"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75" customFormat="true" ht="12" x14ac:dyDescent="0.2">
      <c r="A44" s="173" t="s">
        <v>159</v>
      </c>
      <c r="B44" s="10">
        <v>2030</v>
      </c>
      <c r="C44" s="174"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75" customFormat="true" ht="12" x14ac:dyDescent="0.2">
      <c r="A45" s="173" t="s">
        <v>159</v>
      </c>
      <c r="B45" s="10">
        <v>2000</v>
      </c>
      <c r="C45" s="174" t="s">
        <v>1</v>
      </c>
      <c r="D45" s="10">
        <v>526153.13510070799</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75" customFormat="true" ht="12" x14ac:dyDescent="0.2">
      <c r="A46" s="173" t="s">
        <v>159</v>
      </c>
      <c r="B46" s="10">
        <v>2001</v>
      </c>
      <c r="C46" s="174" t="s">
        <v>1</v>
      </c>
      <c r="D46" s="10">
        <v>501412.1700107574</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75" customFormat="true" ht="12" x14ac:dyDescent="0.2">
      <c r="A47" s="173" t="s">
        <v>159</v>
      </c>
      <c r="B47" s="10">
        <v>2002</v>
      </c>
      <c r="C47" s="174" t="s">
        <v>1</v>
      </c>
      <c r="D47" s="10">
        <v>479955.78161697381</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75" customFormat="true" ht="12" x14ac:dyDescent="0.2">
      <c r="A48" s="173" t="s">
        <v>159</v>
      </c>
      <c r="B48" s="10">
        <v>2003</v>
      </c>
      <c r="C48" s="174" t="s">
        <v>1</v>
      </c>
      <c r="D48" s="10">
        <v>465561.74963607779</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75" customFormat="true" ht="12" x14ac:dyDescent="0.2">
      <c r="A49" s="173" t="s">
        <v>159</v>
      </c>
      <c r="B49" s="10">
        <v>2004</v>
      </c>
      <c r="C49" s="174" t="s">
        <v>1</v>
      </c>
      <c r="D49" s="10">
        <v>452834.07799591072</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75" customFormat="true" ht="12" x14ac:dyDescent="0.2">
      <c r="A50" s="173" t="s">
        <v>159</v>
      </c>
      <c r="B50" s="10">
        <v>2005</v>
      </c>
      <c r="C50" s="174" t="s">
        <v>1</v>
      </c>
      <c r="D50" s="10">
        <v>439327.27844833379</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75" customFormat="true" ht="12" x14ac:dyDescent="0.2">
      <c r="A51" s="173" t="s">
        <v>159</v>
      </c>
      <c r="B51" s="10">
        <v>2006</v>
      </c>
      <c r="C51" s="174" t="s">
        <v>1</v>
      </c>
      <c r="D51" s="10">
        <v>426020.64105514518</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75" customFormat="true" ht="12" x14ac:dyDescent="0.2">
      <c r="A52" s="173" t="s">
        <v>159</v>
      </c>
      <c r="B52" s="10">
        <v>2007</v>
      </c>
      <c r="C52" s="174" t="s">
        <v>1</v>
      </c>
      <c r="D52" s="10">
        <v>411530.49602043151</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75" customFormat="true" ht="12" x14ac:dyDescent="0.2">
      <c r="A53" s="173" t="s">
        <v>159</v>
      </c>
      <c r="B53" s="10">
        <v>2008</v>
      </c>
      <c r="C53" s="174" t="s">
        <v>1</v>
      </c>
      <c r="D53" s="10">
        <v>396669.46237915038</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75" customFormat="true" ht="12" x14ac:dyDescent="0.2">
      <c r="A54" s="173" t="s">
        <v>159</v>
      </c>
      <c r="B54" s="10">
        <v>2009</v>
      </c>
      <c r="C54" s="174" t="s">
        <v>1</v>
      </c>
      <c r="D54" s="10">
        <v>421154.08965240477</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75" customFormat="true" ht="12" x14ac:dyDescent="0.2">
      <c r="A55" s="173" t="s">
        <v>159</v>
      </c>
      <c r="B55" s="10">
        <v>2010</v>
      </c>
      <c r="C55" s="174" t="s">
        <v>1</v>
      </c>
      <c r="D55" s="10">
        <v>408376.621377945</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75" customFormat="true" ht="12" x14ac:dyDescent="0.2">
      <c r="A56" s="173" t="s">
        <v>159</v>
      </c>
      <c r="B56" s="10">
        <v>2011</v>
      </c>
      <c r="C56" s="174" t="s">
        <v>1</v>
      </c>
      <c r="D56" s="10">
        <v>397943.08085861203</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75" customFormat="true" ht="12" x14ac:dyDescent="0.2">
      <c r="A57" s="173" t="s">
        <v>159</v>
      </c>
      <c r="B57" s="10">
        <v>2012</v>
      </c>
      <c r="C57" s="174" t="s">
        <v>1</v>
      </c>
      <c r="D57" s="10">
        <v>392270.89320053102</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75" customFormat="true" ht="12" x14ac:dyDescent="0.2">
      <c r="A58" s="173" t="s">
        <v>159</v>
      </c>
      <c r="B58" s="10">
        <v>2013</v>
      </c>
      <c r="C58" s="174" t="s">
        <v>1</v>
      </c>
      <c r="D58" s="10">
        <v>391207.00217765808</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75" customFormat="true" ht="12" x14ac:dyDescent="0.2">
      <c r="A59" s="173" t="s">
        <v>159</v>
      </c>
      <c r="B59" s="10">
        <v>2014</v>
      </c>
      <c r="C59" s="174" t="s">
        <v>1</v>
      </c>
      <c r="D59" s="10">
        <v>392242.04434936523</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75" customFormat="true" ht="12" x14ac:dyDescent="0.2">
      <c r="A60" s="173" t="s">
        <v>159</v>
      </c>
      <c r="B60" s="10">
        <v>2015</v>
      </c>
      <c r="C60" s="174" t="s">
        <v>1</v>
      </c>
      <c r="D60" s="10">
        <v>397262.12455307011</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75" customFormat="true" ht="12" x14ac:dyDescent="0.2">
      <c r="A61" s="173" t="s">
        <v>159</v>
      </c>
      <c r="B61" s="10">
        <v>2016</v>
      </c>
      <c r="C61" s="174" t="s">
        <v>1</v>
      </c>
      <c r="D61" s="10">
        <v>403057.38999767299</v>
      </c>
      <c r="E61" s="10"/>
      <c r="F61" s="10"/>
      <c r="G61" s="10"/>
      <c r="H61" s="10"/>
      <c r="I61" s="10"/>
      <c r="J61" s="10">
        <v>100</v>
      </c>
      <c r="K61" s="10"/>
      <c r="L61" s="10"/>
      <c r="M61" s="10"/>
      <c r="N61" s="10"/>
      <c r="O61" s="10"/>
      <c r="P61" s="10">
        <v>100</v>
      </c>
      <c r="Q61" s="10"/>
      <c r="R61" s="10"/>
      <c r="S61" s="10"/>
      <c r="T61" s="10"/>
      <c r="U61" s="10"/>
      <c r="V61" s="10">
        <v>100</v>
      </c>
    </row>
    <row xmlns:x14ac="http://schemas.microsoft.com/office/spreadsheetml/2009/9/ac" r="62" s="175" customFormat="true" ht="12" x14ac:dyDescent="0.2">
      <c r="A62" s="173" t="s">
        <v>159</v>
      </c>
      <c r="B62" s="10">
        <v>2017</v>
      </c>
      <c r="C62" s="174" t="s">
        <v>1</v>
      </c>
      <c r="D62" s="10">
        <v>411122.49908981333</v>
      </c>
      <c r="E62" s="10"/>
      <c r="F62" s="10"/>
      <c r="G62" s="10"/>
      <c r="H62" s="10"/>
      <c r="I62" s="10"/>
      <c r="J62" s="10">
        <v>100</v>
      </c>
      <c r="K62" s="10"/>
      <c r="L62" s="10"/>
      <c r="M62" s="10"/>
      <c r="N62" s="10"/>
      <c r="O62" s="10"/>
      <c r="P62" s="10">
        <v>100</v>
      </c>
      <c r="Q62" s="10"/>
      <c r="R62" s="10"/>
      <c r="S62" s="10"/>
      <c r="T62" s="10"/>
      <c r="U62" s="10"/>
      <c r="V62" s="10">
        <v>100</v>
      </c>
    </row>
    <row xmlns:x14ac="http://schemas.microsoft.com/office/spreadsheetml/2009/9/ac" r="63" s="175" customFormat="true" ht="12" x14ac:dyDescent="0.2">
      <c r="A63" s="173" t="s">
        <v>159</v>
      </c>
      <c r="B63" s="10">
        <v>2018</v>
      </c>
      <c r="C63" s="174" t="s">
        <v>1</v>
      </c>
      <c r="D63" s="10">
        <v>421856.65346042631</v>
      </c>
      <c r="E63" s="10"/>
      <c r="F63" s="10"/>
      <c r="G63" s="10"/>
      <c r="H63" s="10"/>
      <c r="I63" s="10"/>
      <c r="J63" s="10">
        <v>100</v>
      </c>
      <c r="K63" s="10"/>
      <c r="L63" s="10"/>
      <c r="M63" s="10"/>
      <c r="N63" s="10"/>
      <c r="O63" s="10"/>
      <c r="P63" s="10">
        <v>100</v>
      </c>
      <c r="Q63" s="10"/>
      <c r="R63" s="10"/>
      <c r="S63" s="10"/>
      <c r="T63" s="10"/>
      <c r="U63" s="10"/>
      <c r="V63" s="10">
        <v>100</v>
      </c>
    </row>
    <row xmlns:x14ac="http://schemas.microsoft.com/office/spreadsheetml/2009/9/ac" r="64" s="175" customFormat="true" ht="12" x14ac:dyDescent="0.2">
      <c r="A64" s="173" t="s">
        <v>159</v>
      </c>
      <c r="B64" s="10">
        <v>2019</v>
      </c>
      <c r="C64" s="174" t="s">
        <v>1</v>
      </c>
      <c r="D64" s="10">
        <v>434046.47330932622</v>
      </c>
      <c r="E64" s="10"/>
      <c r="F64" s="10"/>
      <c r="G64" s="10"/>
      <c r="H64" s="10"/>
      <c r="I64" s="10"/>
      <c r="J64" s="10">
        <v>100</v>
      </c>
      <c r="K64" s="10"/>
      <c r="L64" s="10"/>
      <c r="M64" s="10"/>
      <c r="N64" s="10"/>
      <c r="O64" s="10"/>
      <c r="P64" s="10">
        <v>100</v>
      </c>
      <c r="Q64" s="10"/>
      <c r="R64" s="10"/>
      <c r="S64" s="10"/>
      <c r="T64" s="10"/>
      <c r="U64" s="10"/>
      <c r="V64" s="10">
        <v>100</v>
      </c>
    </row>
    <row xmlns:x14ac="http://schemas.microsoft.com/office/spreadsheetml/2009/9/ac" r="65" s="175" customFormat="true" ht="12" x14ac:dyDescent="0.2">
      <c r="A65" s="173" t="s">
        <v>159</v>
      </c>
      <c r="B65" s="10">
        <v>2020</v>
      </c>
      <c r="C65" s="174" t="s">
        <v>1</v>
      </c>
      <c r="D65" s="10">
        <v>446035.42432037351</v>
      </c>
      <c r="E65" s="10"/>
      <c r="F65" s="10"/>
      <c r="G65" s="10"/>
      <c r="H65" s="10"/>
      <c r="I65" s="10"/>
      <c r="J65" s="10">
        <v>100</v>
      </c>
      <c r="K65" s="10"/>
      <c r="L65" s="10"/>
      <c r="M65" s="10"/>
      <c r="N65" s="10"/>
      <c r="O65" s="10"/>
      <c r="P65" s="10">
        <v>100</v>
      </c>
      <c r="Q65" s="10"/>
      <c r="R65" s="10"/>
      <c r="S65" s="10"/>
      <c r="T65" s="10"/>
      <c r="U65" s="10"/>
      <c r="V65" s="10">
        <v>100</v>
      </c>
    </row>
    <row xmlns:x14ac="http://schemas.microsoft.com/office/spreadsheetml/2009/9/ac" r="66" s="175" customFormat="true" ht="12" x14ac:dyDescent="0.2">
      <c r="A66" s="173" t="s">
        <v>159</v>
      </c>
      <c r="B66" s="10">
        <v>2021</v>
      </c>
      <c r="C66" s="174" t="s">
        <v>1</v>
      </c>
      <c r="D66" s="10">
        <v>457265.22794601438</v>
      </c>
      <c r="E66" s="10"/>
      <c r="F66" s="10"/>
      <c r="G66" s="10"/>
      <c r="H66" s="10"/>
      <c r="I66" s="10"/>
      <c r="J66" s="10">
        <v>100</v>
      </c>
      <c r="K66" s="10"/>
      <c r="L66" s="10"/>
      <c r="M66" s="10"/>
      <c r="N66" s="10"/>
      <c r="O66" s="10"/>
      <c r="P66" s="10">
        <v>100</v>
      </c>
      <c r="Q66" s="10"/>
      <c r="R66" s="10"/>
      <c r="S66" s="10"/>
      <c r="T66" s="10"/>
      <c r="U66" s="10"/>
      <c r="V66" s="10">
        <v>100</v>
      </c>
    </row>
    <row xmlns:x14ac="http://schemas.microsoft.com/office/spreadsheetml/2009/9/ac" r="67" s="175" customFormat="true" ht="12" x14ac:dyDescent="0.2">
      <c r="A67" s="173" t="s">
        <v>159</v>
      </c>
      <c r="B67" s="10">
        <v>2022</v>
      </c>
      <c r="C67" s="174" t="s">
        <v>1</v>
      </c>
      <c r="D67" s="10">
        <v>467719.61507495889</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75" customFormat="true" ht="12" x14ac:dyDescent="0.2">
      <c r="A68" s="173" t="s">
        <v>159</v>
      </c>
      <c r="B68" s="10">
        <v>2023</v>
      </c>
      <c r="C68" s="174" t="s">
        <v>1</v>
      </c>
      <c r="D68" s="10">
        <v>400813.38960552221</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75" customFormat="true" ht="12" x14ac:dyDescent="0.2">
      <c r="A69" s="173" t="s">
        <v>159</v>
      </c>
      <c r="B69" s="10">
        <v>2024</v>
      </c>
      <c r="C69" s="174"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75" customFormat="true" ht="12" x14ac:dyDescent="0.2">
      <c r="A70" s="173" t="s">
        <v>159</v>
      </c>
      <c r="B70" s="10">
        <v>2025</v>
      </c>
      <c r="C70" s="174"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75" customFormat="true" ht="12" x14ac:dyDescent="0.2">
      <c r="A71" s="173" t="s">
        <v>159</v>
      </c>
      <c r="B71" s="10">
        <v>2026</v>
      </c>
      <c r="C71" s="174"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75" customFormat="true" ht="12" x14ac:dyDescent="0.2">
      <c r="A72" s="173" t="s">
        <v>159</v>
      </c>
      <c r="B72" s="10">
        <v>2027</v>
      </c>
      <c r="C72" s="174"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75" customFormat="true" ht="12" x14ac:dyDescent="0.2">
      <c r="A73" s="173" t="s">
        <v>159</v>
      </c>
      <c r="B73" s="10">
        <v>2028</v>
      </c>
      <c r="C73" s="174"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75" customFormat="true" ht="12" x14ac:dyDescent="0.2">
      <c r="A74" s="173" t="s">
        <v>159</v>
      </c>
      <c r="B74" s="10">
        <v>2029</v>
      </c>
      <c r="C74" s="174"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75" customFormat="true" ht="12" x14ac:dyDescent="0.2">
      <c r="A75" s="173" t="s">
        <v>159</v>
      </c>
      <c r="B75" s="10">
        <v>2030</v>
      </c>
      <c r="C75" s="174"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75" customFormat="true" ht="12" x14ac:dyDescent="0.2">
      <c r="A76" s="173" t="s">
        <v>159</v>
      </c>
      <c r="B76" s="10">
        <v>2000</v>
      </c>
      <c r="C76" s="174" t="s">
        <v>2</v>
      </c>
      <c r="D76" s="10">
        <v>473415.86489929201</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75" customFormat="true" ht="12" x14ac:dyDescent="0.2">
      <c r="A77" s="173" t="s">
        <v>159</v>
      </c>
      <c r="B77" s="10">
        <v>2001</v>
      </c>
      <c r="C77" s="174" t="s">
        <v>2</v>
      </c>
      <c r="D77" s="10">
        <v>455517.82998924248</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75" customFormat="true" ht="12" x14ac:dyDescent="0.2">
      <c r="A78" s="173" t="s">
        <v>159</v>
      </c>
      <c r="B78" s="10">
        <v>2002</v>
      </c>
      <c r="C78" s="174" t="s">
        <v>2</v>
      </c>
      <c r="D78" s="10">
        <v>435274.21838302619</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75" customFormat="true" ht="12" x14ac:dyDescent="0.2">
      <c r="A79" s="173" t="s">
        <v>159</v>
      </c>
      <c r="B79" s="10">
        <v>2003</v>
      </c>
      <c r="C79" s="174" t="s">
        <v>2</v>
      </c>
      <c r="D79" s="10">
        <v>415683.25036392221</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75" customFormat="true" ht="12" x14ac:dyDescent="0.2">
      <c r="A80" s="173" t="s">
        <v>159</v>
      </c>
      <c r="B80" s="10">
        <v>2004</v>
      </c>
      <c r="C80" s="174" t="s">
        <v>2</v>
      </c>
      <c r="D80" s="10">
        <v>398069.9220040894</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75" customFormat="true" ht="12" x14ac:dyDescent="0.2">
      <c r="A81" s="173" t="s">
        <v>159</v>
      </c>
      <c r="B81" s="10">
        <v>2005</v>
      </c>
      <c r="C81" s="174" t="s">
        <v>2</v>
      </c>
      <c r="D81" s="10">
        <v>380236.72155166633</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75" customFormat="true" ht="12" x14ac:dyDescent="0.2">
      <c r="A82" s="173" t="s">
        <v>159</v>
      </c>
      <c r="B82" s="10">
        <v>2006</v>
      </c>
      <c r="C82" s="174" t="s">
        <v>2</v>
      </c>
      <c r="D82" s="10">
        <v>363023.35894485482</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75" customFormat="true" ht="12" x14ac:dyDescent="0.2">
      <c r="A83" s="173" t="s">
        <v>159</v>
      </c>
      <c r="B83" s="10">
        <v>2007</v>
      </c>
      <c r="C83" s="174" t="s">
        <v>2</v>
      </c>
      <c r="D83" s="10">
        <v>345251.50397956849</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75" customFormat="true" ht="12" x14ac:dyDescent="0.2">
      <c r="A84" s="173" t="s">
        <v>159</v>
      </c>
      <c r="B84" s="10">
        <v>2008</v>
      </c>
      <c r="C84" s="174" t="s">
        <v>2</v>
      </c>
      <c r="D84" s="10">
        <v>327642.53762084962</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75" customFormat="true" ht="12" x14ac:dyDescent="0.2">
      <c r="A85" s="173" t="s">
        <v>159</v>
      </c>
      <c r="B85" s="10">
        <v>2009</v>
      </c>
      <c r="C85" s="174" t="s">
        <v>2</v>
      </c>
      <c r="D85" s="10">
        <v>342497.91034759523</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75" customFormat="true" ht="12" x14ac:dyDescent="0.2">
      <c r="A86" s="173" t="s">
        <v>159</v>
      </c>
      <c r="B86" s="10">
        <v>2010</v>
      </c>
      <c r="C86" s="174" t="s">
        <v>2</v>
      </c>
      <c r="D86" s="10">
        <v>326973.37862205511</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75" customFormat="true" ht="12" x14ac:dyDescent="0.2">
      <c r="A87" s="173" t="s">
        <v>159</v>
      </c>
      <c r="B87" s="10">
        <v>2011</v>
      </c>
      <c r="C87" s="174" t="s">
        <v>2</v>
      </c>
      <c r="D87" s="10">
        <v>313698.91914138792</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75" customFormat="true" ht="12" x14ac:dyDescent="0.2">
      <c r="A88" s="173" t="s">
        <v>159</v>
      </c>
      <c r="B88" s="10">
        <v>2012</v>
      </c>
      <c r="C88" s="174" t="s">
        <v>2</v>
      </c>
      <c r="D88" s="10">
        <v>304443.10679946898</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75" customFormat="true" ht="12" x14ac:dyDescent="0.2">
      <c r="A89" s="173" t="s">
        <v>159</v>
      </c>
      <c r="B89" s="10">
        <v>2013</v>
      </c>
      <c r="C89" s="174" t="s">
        <v>2</v>
      </c>
      <c r="D89" s="10">
        <v>298934.99782234192</v>
      </c>
      <c r="E89" s="10"/>
      <c r="F89" s="10"/>
      <c r="G89" s="10"/>
      <c r="H89" s="10"/>
      <c r="I89" s="10"/>
      <c r="J89" s="10">
        <v>100</v>
      </c>
      <c r="K89" s="10"/>
      <c r="L89" s="10"/>
      <c r="M89" s="10"/>
      <c r="N89" s="10"/>
      <c r="O89" s="10"/>
      <c r="P89" s="10">
        <v>100</v>
      </c>
      <c r="Q89" s="10"/>
      <c r="R89" s="10"/>
      <c r="S89" s="10"/>
      <c r="T89" s="10"/>
      <c r="U89" s="10"/>
      <c r="V89" s="10">
        <v>100</v>
      </c>
    </row>
    <row xmlns:x14ac="http://schemas.microsoft.com/office/spreadsheetml/2009/9/ac" r="90" s="175" customFormat="true" ht="12" x14ac:dyDescent="0.2">
      <c r="A90" s="173" t="s">
        <v>159</v>
      </c>
      <c r="B90" s="10">
        <v>2014</v>
      </c>
      <c r="C90" s="174" t="s">
        <v>2</v>
      </c>
      <c r="D90" s="10">
        <v>295093.95565063477</v>
      </c>
      <c r="E90" s="10"/>
      <c r="F90" s="10"/>
      <c r="G90" s="10"/>
      <c r="H90" s="10"/>
      <c r="I90" s="10"/>
      <c r="J90" s="10">
        <v>100</v>
      </c>
      <c r="K90" s="10"/>
      <c r="L90" s="10"/>
      <c r="M90" s="10"/>
      <c r="N90" s="10"/>
      <c r="O90" s="10"/>
      <c r="P90" s="10">
        <v>100</v>
      </c>
      <c r="Q90" s="10"/>
      <c r="R90" s="10"/>
      <c r="S90" s="10"/>
      <c r="T90" s="10"/>
      <c r="U90" s="10"/>
      <c r="V90" s="10">
        <v>100</v>
      </c>
    </row>
    <row xmlns:x14ac="http://schemas.microsoft.com/office/spreadsheetml/2009/9/ac" r="91" s="175" customFormat="true" ht="12" x14ac:dyDescent="0.2">
      <c r="A91" s="173" t="s">
        <v>159</v>
      </c>
      <c r="B91" s="10">
        <v>2015</v>
      </c>
      <c r="C91" s="174" t="s">
        <v>2</v>
      </c>
      <c r="D91" s="10">
        <v>294253.87544692989</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75" customFormat="true" ht="12" x14ac:dyDescent="0.2">
      <c r="A92" s="173" t="s">
        <v>159</v>
      </c>
      <c r="B92" s="10">
        <v>2016</v>
      </c>
      <c r="C92" s="174" t="s">
        <v>2</v>
      </c>
      <c r="D92" s="10">
        <v>293827.61000232701</v>
      </c>
      <c r="E92" s="10"/>
      <c r="F92" s="10"/>
      <c r="G92" s="10"/>
      <c r="H92" s="10"/>
      <c r="I92" s="10"/>
      <c r="J92" s="10">
        <v>100</v>
      </c>
      <c r="K92" s="10"/>
      <c r="L92" s="10"/>
      <c r="M92" s="10"/>
      <c r="N92" s="10"/>
      <c r="O92" s="10"/>
      <c r="P92" s="10">
        <v>100</v>
      </c>
      <c r="Q92" s="10"/>
      <c r="R92" s="10"/>
      <c r="S92" s="10"/>
      <c r="T92" s="10"/>
      <c r="U92" s="10"/>
      <c r="V92" s="10">
        <v>100</v>
      </c>
    </row>
    <row xmlns:x14ac="http://schemas.microsoft.com/office/spreadsheetml/2009/9/ac" r="93" s="175" customFormat="true" ht="12" x14ac:dyDescent="0.2">
      <c r="A93" s="173" t="s">
        <v>159</v>
      </c>
      <c r="B93" s="10">
        <v>2017</v>
      </c>
      <c r="C93" s="174" t="s">
        <v>2</v>
      </c>
      <c r="D93" s="10">
        <v>294897.50091018667</v>
      </c>
      <c r="E93" s="10"/>
      <c r="F93" s="10"/>
      <c r="G93" s="10"/>
      <c r="H93" s="10"/>
      <c r="I93" s="10"/>
      <c r="J93" s="10">
        <v>100</v>
      </c>
      <c r="K93" s="10"/>
      <c r="L93" s="10"/>
      <c r="M93" s="10"/>
      <c r="N93" s="10"/>
      <c r="O93" s="10"/>
      <c r="P93" s="10">
        <v>100</v>
      </c>
      <c r="Q93" s="10"/>
      <c r="R93" s="10"/>
      <c r="S93" s="10"/>
      <c r="T93" s="10"/>
      <c r="U93" s="10"/>
      <c r="V93" s="10">
        <v>100</v>
      </c>
    </row>
    <row xmlns:x14ac="http://schemas.microsoft.com/office/spreadsheetml/2009/9/ac" r="94" s="175" customFormat="true" ht="12" x14ac:dyDescent="0.2">
      <c r="A94" s="173" t="s">
        <v>159</v>
      </c>
      <c r="B94" s="10">
        <v>2018</v>
      </c>
      <c r="C94" s="174" t="s">
        <v>2</v>
      </c>
      <c r="D94" s="10">
        <v>297642.34653957369</v>
      </c>
      <c r="E94" s="10"/>
      <c r="F94" s="10"/>
      <c r="G94" s="10"/>
      <c r="H94" s="10"/>
      <c r="I94" s="10"/>
      <c r="J94" s="10">
        <v>100</v>
      </c>
      <c r="K94" s="10"/>
      <c r="L94" s="10"/>
      <c r="M94" s="10"/>
      <c r="N94" s="10"/>
      <c r="O94" s="10"/>
      <c r="P94" s="10">
        <v>100</v>
      </c>
      <c r="Q94" s="10"/>
      <c r="R94" s="10"/>
      <c r="S94" s="10"/>
      <c r="T94" s="10"/>
      <c r="U94" s="10"/>
      <c r="V94" s="10">
        <v>100</v>
      </c>
    </row>
    <row xmlns:x14ac="http://schemas.microsoft.com/office/spreadsheetml/2009/9/ac" r="95" s="175" customFormat="true" ht="12" x14ac:dyDescent="0.2">
      <c r="A95" s="173" t="s">
        <v>159</v>
      </c>
      <c r="B95" s="10">
        <v>2019</v>
      </c>
      <c r="C95" s="174" t="s">
        <v>2</v>
      </c>
      <c r="D95" s="10">
        <v>301139.52669067378</v>
      </c>
      <c r="E95" s="10"/>
      <c r="F95" s="10"/>
      <c r="G95" s="10"/>
      <c r="H95" s="10"/>
      <c r="I95" s="10"/>
      <c r="J95" s="10">
        <v>100</v>
      </c>
      <c r="K95" s="10"/>
      <c r="L95" s="10"/>
      <c r="M95" s="10"/>
      <c r="N95" s="10"/>
      <c r="O95" s="10"/>
      <c r="P95" s="10">
        <v>100</v>
      </c>
      <c r="Q95" s="10"/>
      <c r="R95" s="10"/>
      <c r="S95" s="10"/>
      <c r="T95" s="10"/>
      <c r="U95" s="10"/>
      <c r="V95" s="10">
        <v>100</v>
      </c>
    </row>
    <row xmlns:x14ac="http://schemas.microsoft.com/office/spreadsheetml/2009/9/ac" r="96" s="175" customFormat="true" ht="12" x14ac:dyDescent="0.2">
      <c r="A96" s="173" t="s">
        <v>159</v>
      </c>
      <c r="B96" s="10">
        <v>2020</v>
      </c>
      <c r="C96" s="174" t="s">
        <v>2</v>
      </c>
      <c r="D96" s="10">
        <v>304196.57567962649</v>
      </c>
      <c r="E96" s="10"/>
      <c r="F96" s="10"/>
      <c r="G96" s="10"/>
      <c r="H96" s="10"/>
      <c r="I96" s="10"/>
      <c r="J96" s="10">
        <v>100</v>
      </c>
      <c r="K96" s="10"/>
      <c r="L96" s="10"/>
      <c r="M96" s="10"/>
      <c r="N96" s="10"/>
      <c r="O96" s="10"/>
      <c r="P96" s="10">
        <v>100</v>
      </c>
      <c r="Q96" s="10"/>
      <c r="R96" s="10"/>
      <c r="S96" s="10"/>
      <c r="T96" s="10"/>
      <c r="U96" s="10"/>
      <c r="V96" s="10">
        <v>100</v>
      </c>
    </row>
    <row xmlns:x14ac="http://schemas.microsoft.com/office/spreadsheetml/2009/9/ac" r="97" s="175" customFormat="true" ht="12" x14ac:dyDescent="0.2">
      <c r="A97" s="173" t="s">
        <v>159</v>
      </c>
      <c r="B97" s="10">
        <v>2021</v>
      </c>
      <c r="C97" s="174" t="s">
        <v>2</v>
      </c>
      <c r="D97" s="10">
        <v>306472.77205398562</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75" customFormat="true" ht="12" x14ac:dyDescent="0.2">
      <c r="A98" s="173" t="s">
        <v>159</v>
      </c>
      <c r="B98" s="10">
        <v>2022</v>
      </c>
      <c r="C98" s="174" t="s">
        <v>2</v>
      </c>
      <c r="D98" s="10">
        <v>307973.38492504117</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75" customFormat="true" ht="12" x14ac:dyDescent="0.2">
      <c r="A99" s="173" t="s">
        <v>159</v>
      </c>
      <c r="B99" s="10">
        <v>2023</v>
      </c>
      <c r="C99" s="174" t="s">
        <v>2</v>
      </c>
      <c r="D99" s="10">
        <v>259211.61039447779</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75" customFormat="true" ht="12" x14ac:dyDescent="0.2">
      <c r="A100" s="173" t="s">
        <v>159</v>
      </c>
      <c r="B100" s="10">
        <v>2024</v>
      </c>
      <c r="C100" s="174"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75" customFormat="true" ht="12" x14ac:dyDescent="0.2">
      <c r="A101" s="173" t="s">
        <v>159</v>
      </c>
      <c r="B101" s="10">
        <v>2025</v>
      </c>
      <c r="C101" s="174"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75" customFormat="true" ht="12" x14ac:dyDescent="0.2">
      <c r="A102" s="173" t="s">
        <v>159</v>
      </c>
      <c r="B102" s="10">
        <v>2026</v>
      </c>
      <c r="C102" s="174"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75" customFormat="true" ht="12" x14ac:dyDescent="0.2">
      <c r="A103" s="173" t="s">
        <v>159</v>
      </c>
      <c r="B103" s="10">
        <v>2027</v>
      </c>
      <c r="C103" s="174"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75" customFormat="true" ht="12" x14ac:dyDescent="0.2">
      <c r="A104" s="173" t="s">
        <v>159</v>
      </c>
      <c r="B104" s="10">
        <v>2028</v>
      </c>
      <c r="C104" s="174"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75" customFormat="true" ht="12" x14ac:dyDescent="0.2">
      <c r="A105" s="173" t="s">
        <v>159</v>
      </c>
      <c r="B105" s="10">
        <v>2029</v>
      </c>
      <c r="C105" s="174"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75" customFormat="true" ht="12" x14ac:dyDescent="0.2">
      <c r="A106" s="173" t="s">
        <v>159</v>
      </c>
      <c r="B106" s="10">
        <v>2030</v>
      </c>
      <c r="C106" s="174"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75" customFormat="true" ht="12" x14ac:dyDescent="0.2">
      <c r="A107" s="173" t="s">
        <v>159</v>
      </c>
      <c r="B107" s="10">
        <v>2000</v>
      </c>
      <c r="C107" s="174" t="s">
        <v>16</v>
      </c>
      <c r="D107" s="10">
        <v>181655</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75" customFormat="true" ht="12" x14ac:dyDescent="0.2">
      <c r="A108" s="173" t="s">
        <v>159</v>
      </c>
      <c r="B108" s="10">
        <v>2001</v>
      </c>
      <c r="C108" s="174" t="s">
        <v>16</v>
      </c>
      <c r="D108" s="10">
        <v>169722</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75" customFormat="true" ht="12" x14ac:dyDescent="0.2">
      <c r="A109" s="173" t="s">
        <v>159</v>
      </c>
      <c r="B109" s="10">
        <v>2002</v>
      </c>
      <c r="C109" s="174" t="s">
        <v>16</v>
      </c>
      <c r="D109" s="10">
        <v>159594</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75" customFormat="true" ht="12" x14ac:dyDescent="0.2">
      <c r="A110" s="173" t="s">
        <v>159</v>
      </c>
      <c r="B110" s="10">
        <v>2003</v>
      </c>
      <c r="C110" s="176" t="s">
        <v>16</v>
      </c>
      <c r="D110" s="10">
        <v>152000</v>
      </c>
      <c r="E110" s="10"/>
      <c r="F110" s="10"/>
      <c r="G110" s="10"/>
      <c r="H110" s="10"/>
      <c r="I110" s="10"/>
      <c r="J110" s="10">
        <v>100</v>
      </c>
      <c r="K110" s="10"/>
      <c r="L110" s="10"/>
      <c r="M110" s="10"/>
      <c r="N110" s="10"/>
      <c r="O110" s="10"/>
      <c r="P110" s="10">
        <v>100</v>
      </c>
      <c r="Q110" s="10"/>
      <c r="R110" s="10"/>
      <c r="S110" s="10"/>
      <c r="T110" s="10"/>
      <c r="U110" s="10"/>
      <c r="V110" s="10">
        <v>100</v>
      </c>
      <c r="W110" s="177"/>
      <c r="X110" s="177"/>
      <c r="Y110" s="177"/>
      <c r="Z110" s="177"/>
      <c r="AA110" s="177"/>
      <c r="AB110" s="177"/>
      <c r="AC110" s="177"/>
      <c r="AD110" s="177"/>
      <c r="AE110" s="177"/>
    </row>
    <row xmlns:x14ac="http://schemas.microsoft.com/office/spreadsheetml/2009/9/ac" r="111" s="175" customFormat="true" ht="12" x14ac:dyDescent="0.2">
      <c r="A111" s="173" t="s">
        <v>159</v>
      </c>
      <c r="B111" s="10">
        <v>2004</v>
      </c>
      <c r="C111" s="176" t="s">
        <v>16</v>
      </c>
      <c r="D111" s="10">
        <v>146476</v>
      </c>
      <c r="E111" s="10"/>
      <c r="F111" s="10"/>
      <c r="G111" s="10"/>
      <c r="H111" s="10"/>
      <c r="I111" s="10"/>
      <c r="J111" s="10">
        <v>100</v>
      </c>
      <c r="K111" s="10"/>
      <c r="L111" s="10"/>
      <c r="M111" s="10"/>
      <c r="N111" s="10"/>
      <c r="O111" s="10"/>
      <c r="P111" s="10">
        <v>100</v>
      </c>
      <c r="Q111" s="10"/>
      <c r="R111" s="10"/>
      <c r="S111" s="10"/>
      <c r="T111" s="10"/>
      <c r="U111" s="10"/>
      <c r="V111" s="10">
        <v>100</v>
      </c>
      <c r="W111" s="177"/>
      <c r="X111" s="177"/>
      <c r="Y111" s="177"/>
      <c r="Z111" s="177"/>
      <c r="AA111" s="177"/>
      <c r="AB111" s="177"/>
      <c r="AC111" s="177"/>
      <c r="AD111" s="177"/>
      <c r="AE111" s="177"/>
    </row>
    <row xmlns:x14ac="http://schemas.microsoft.com/office/spreadsheetml/2009/9/ac" r="112" s="175" customFormat="true" ht="12" x14ac:dyDescent="0.2">
      <c r="A112" s="173" t="s">
        <v>159</v>
      </c>
      <c r="B112" s="10">
        <v>2005</v>
      </c>
      <c r="C112" s="176" t="s">
        <v>16</v>
      </c>
      <c r="D112" s="10">
        <v>141821</v>
      </c>
      <c r="E112" s="10"/>
      <c r="F112" s="10"/>
      <c r="G112" s="10"/>
      <c r="H112" s="10"/>
      <c r="I112" s="10"/>
      <c r="J112" s="10">
        <v>100</v>
      </c>
      <c r="K112" s="10"/>
      <c r="L112" s="10"/>
      <c r="M112" s="10"/>
      <c r="N112" s="10"/>
      <c r="O112" s="10"/>
      <c r="P112" s="10">
        <v>100</v>
      </c>
      <c r="Q112" s="10"/>
      <c r="R112" s="10"/>
      <c r="S112" s="10"/>
      <c r="T112" s="10"/>
      <c r="U112" s="10"/>
      <c r="V112" s="10">
        <v>100</v>
      </c>
      <c r="W112" s="177"/>
      <c r="X112" s="177"/>
      <c r="Y112" s="177"/>
      <c r="Z112" s="177"/>
      <c r="AA112" s="177"/>
      <c r="AB112" s="177"/>
      <c r="AC112" s="177"/>
      <c r="AD112" s="177"/>
      <c r="AE112" s="177"/>
    </row>
    <row xmlns:x14ac="http://schemas.microsoft.com/office/spreadsheetml/2009/9/ac" r="113" s="175" customFormat="true" ht="12" x14ac:dyDescent="0.2">
      <c r="A113" s="173" t="s">
        <v>159</v>
      </c>
      <c r="B113" s="10">
        <v>2006</v>
      </c>
      <c r="C113" s="176" t="s">
        <v>16</v>
      </c>
      <c r="D113" s="10">
        <v>138567</v>
      </c>
      <c r="E113" s="10"/>
      <c r="F113" s="10"/>
      <c r="G113" s="10"/>
      <c r="H113" s="10"/>
      <c r="I113" s="10"/>
      <c r="J113" s="10">
        <v>100</v>
      </c>
      <c r="K113" s="10"/>
      <c r="L113" s="10"/>
      <c r="M113" s="10"/>
      <c r="N113" s="10"/>
      <c r="O113" s="10"/>
      <c r="P113" s="10">
        <v>100</v>
      </c>
      <c r="Q113" s="10"/>
      <c r="R113" s="10"/>
      <c r="S113" s="10"/>
      <c r="T113" s="10"/>
      <c r="U113" s="10"/>
      <c r="V113" s="10">
        <v>100</v>
      </c>
      <c r="W113" s="177"/>
      <c r="X113" s="177"/>
      <c r="Y113" s="177"/>
      <c r="Z113" s="177"/>
      <c r="AA113" s="177"/>
      <c r="AB113" s="177"/>
      <c r="AC113" s="177"/>
      <c r="AD113" s="177"/>
      <c r="AE113" s="177"/>
    </row>
    <row xmlns:x14ac="http://schemas.microsoft.com/office/spreadsheetml/2009/9/ac" r="114" s="175" customFormat="true" ht="12" x14ac:dyDescent="0.2">
      <c r="A114" s="173" t="s">
        <v>159</v>
      </c>
      <c r="B114" s="10">
        <v>2007</v>
      </c>
      <c r="C114" s="176" t="s">
        <v>16</v>
      </c>
      <c r="D114" s="10">
        <v>135939</v>
      </c>
      <c r="E114" s="10"/>
      <c r="F114" s="10"/>
      <c r="G114" s="10"/>
      <c r="H114" s="10"/>
      <c r="I114" s="10"/>
      <c r="J114" s="10">
        <v>100</v>
      </c>
      <c r="K114" s="10"/>
      <c r="L114" s="10"/>
      <c r="M114" s="10"/>
      <c r="N114" s="10"/>
      <c r="O114" s="10"/>
      <c r="P114" s="10">
        <v>100</v>
      </c>
      <c r="Q114" s="10"/>
      <c r="R114" s="10"/>
      <c r="S114" s="10"/>
      <c r="T114" s="10"/>
      <c r="U114" s="10"/>
      <c r="V114" s="10">
        <v>100</v>
      </c>
      <c r="W114" s="177"/>
      <c r="X114" s="177"/>
      <c r="Y114" s="177"/>
      <c r="Z114" s="177"/>
      <c r="AA114" s="177"/>
      <c r="AB114" s="177"/>
      <c r="AC114" s="177"/>
      <c r="AD114" s="177"/>
      <c r="AE114" s="177"/>
    </row>
    <row xmlns:x14ac="http://schemas.microsoft.com/office/spreadsheetml/2009/9/ac" r="115" s="175" customFormat="true" ht="12" x14ac:dyDescent="0.2">
      <c r="A115" s="173" t="s">
        <v>159</v>
      </c>
      <c r="B115" s="10">
        <v>2008</v>
      </c>
      <c r="C115" s="176" t="s">
        <v>16</v>
      </c>
      <c r="D115" s="10">
        <v>136101</v>
      </c>
      <c r="E115" s="10"/>
      <c r="F115" s="10"/>
      <c r="G115" s="10"/>
      <c r="H115" s="10"/>
      <c r="I115" s="10"/>
      <c r="J115" s="10">
        <v>100</v>
      </c>
      <c r="K115" s="10"/>
      <c r="L115" s="10">
        <v>88</v>
      </c>
      <c r="M115" s="10"/>
      <c r="N115" s="10"/>
      <c r="O115" s="10">
        <v>12</v>
      </c>
      <c r="P115" s="10">
        <v>88</v>
      </c>
      <c r="Q115" s="10">
        <v>80</v>
      </c>
      <c r="R115" s="10"/>
      <c r="S115" s="10"/>
      <c r="T115" s="10"/>
      <c r="U115" s="10">
        <v>20</v>
      </c>
      <c r="V115" s="10">
        <v>80</v>
      </c>
      <c r="W115" s="177"/>
      <c r="X115" s="177"/>
      <c r="Y115" s="177"/>
      <c r="Z115" s="177"/>
      <c r="AA115" s="177"/>
      <c r="AB115" s="177"/>
      <c r="AC115" s="177"/>
      <c r="AD115" s="177"/>
      <c r="AE115" s="177"/>
    </row>
    <row xmlns:x14ac="http://schemas.microsoft.com/office/spreadsheetml/2009/9/ac" r="116" s="175" customFormat="true" ht="12" x14ac:dyDescent="0.2">
      <c r="A116" s="173" t="s">
        <v>159</v>
      </c>
      <c r="B116" s="10">
        <v>2009</v>
      </c>
      <c r="C116" s="178" t="s">
        <v>16</v>
      </c>
      <c r="D116" s="10">
        <v>137773</v>
      </c>
      <c r="E116" s="10"/>
      <c r="F116" s="10"/>
      <c r="G116" s="10"/>
      <c r="H116" s="10"/>
      <c r="I116" s="10"/>
      <c r="J116" s="10">
        <v>100</v>
      </c>
      <c r="K116" s="10"/>
      <c r="L116" s="10">
        <v>88</v>
      </c>
      <c r="M116" s="10"/>
      <c r="N116" s="10"/>
      <c r="O116" s="10">
        <v>12</v>
      </c>
      <c r="P116" s="10">
        <v>88</v>
      </c>
      <c r="Q116" s="10">
        <v>80</v>
      </c>
      <c r="R116" s="10"/>
      <c r="S116" s="10"/>
      <c r="T116" s="10"/>
      <c r="U116" s="10">
        <v>20</v>
      </c>
      <c r="V116" s="10">
        <v>80</v>
      </c>
      <c r="W116" s="178"/>
      <c r="X116" s="178"/>
      <c r="Y116" s="178"/>
      <c r="Z116" s="178"/>
      <c r="AA116" s="178"/>
      <c r="AB116" s="178"/>
      <c r="AC116" s="178"/>
    </row>
    <row xmlns:x14ac="http://schemas.microsoft.com/office/spreadsheetml/2009/9/ac" r="117" s="175" customFormat="true" ht="12" x14ac:dyDescent="0.2">
      <c r="A117" s="173" t="s">
        <v>159</v>
      </c>
      <c r="B117" s="10">
        <v>2010</v>
      </c>
      <c r="C117" s="178" t="s">
        <v>16</v>
      </c>
      <c r="D117" s="10">
        <v>140319</v>
      </c>
      <c r="E117" s="10"/>
      <c r="F117" s="10"/>
      <c r="G117" s="10"/>
      <c r="H117" s="10"/>
      <c r="I117" s="10"/>
      <c r="J117" s="10">
        <v>100</v>
      </c>
      <c r="K117" s="10"/>
      <c r="L117" s="10">
        <v>88</v>
      </c>
      <c r="M117" s="10"/>
      <c r="N117" s="10"/>
      <c r="O117" s="10">
        <v>12</v>
      </c>
      <c r="P117" s="10">
        <v>88</v>
      </c>
      <c r="Q117" s="10">
        <v>80</v>
      </c>
      <c r="R117" s="10"/>
      <c r="S117" s="10"/>
      <c r="T117" s="10"/>
      <c r="U117" s="10">
        <v>20</v>
      </c>
      <c r="V117" s="10">
        <v>80</v>
      </c>
      <c r="W117" s="178"/>
      <c r="X117" s="178"/>
      <c r="Y117" s="178"/>
      <c r="Z117" s="178"/>
      <c r="AA117" s="178"/>
      <c r="AB117" s="178"/>
      <c r="AC117" s="178"/>
    </row>
    <row xmlns:x14ac="http://schemas.microsoft.com/office/spreadsheetml/2009/9/ac" r="118" s="175" customFormat="true" ht="12" x14ac:dyDescent="0.2">
      <c r="A118" s="173" t="s">
        <v>159</v>
      </c>
      <c r="B118" s="10">
        <v>2011</v>
      </c>
      <c r="C118" s="178" t="s">
        <v>16</v>
      </c>
      <c r="D118" s="10">
        <v>141829</v>
      </c>
      <c r="E118" s="10"/>
      <c r="F118" s="10"/>
      <c r="G118" s="10"/>
      <c r="H118" s="10"/>
      <c r="I118" s="10"/>
      <c r="J118" s="10">
        <v>100</v>
      </c>
      <c r="K118" s="10"/>
      <c r="L118" s="10">
        <v>88</v>
      </c>
      <c r="M118" s="10"/>
      <c r="N118" s="10"/>
      <c r="O118" s="10">
        <v>12</v>
      </c>
      <c r="P118" s="10">
        <v>88</v>
      </c>
      <c r="Q118" s="10">
        <v>80</v>
      </c>
      <c r="R118" s="10"/>
      <c r="S118" s="10"/>
      <c r="T118" s="10"/>
      <c r="U118" s="10">
        <v>20</v>
      </c>
      <c r="V118" s="10">
        <v>80</v>
      </c>
      <c r="W118" s="178"/>
      <c r="X118" s="178"/>
      <c r="Y118" s="178"/>
      <c r="Z118" s="178"/>
      <c r="AA118" s="178"/>
      <c r="AB118" s="178"/>
      <c r="AC118" s="178"/>
      <c r="AD118" s="178"/>
    </row>
    <row xmlns:x14ac="http://schemas.microsoft.com/office/spreadsheetml/2009/9/ac" r="119" s="175" customFormat="true" ht="12" x14ac:dyDescent="0.2">
      <c r="A119" s="173" t="s">
        <v>159</v>
      </c>
      <c r="B119" s="10">
        <v>2012</v>
      </c>
      <c r="C119" s="178" t="s">
        <v>16</v>
      </c>
      <c r="D119" s="10">
        <v>145730</v>
      </c>
      <c r="E119" s="10"/>
      <c r="F119" s="10"/>
      <c r="G119" s="10"/>
      <c r="H119" s="10"/>
      <c r="I119" s="10"/>
      <c r="J119" s="10">
        <v>100</v>
      </c>
      <c r="K119" s="10"/>
      <c r="L119" s="10">
        <v>88</v>
      </c>
      <c r="M119" s="10"/>
      <c r="N119" s="10"/>
      <c r="O119" s="10">
        <v>12</v>
      </c>
      <c r="P119" s="10">
        <v>88</v>
      </c>
      <c r="Q119" s="10">
        <v>80</v>
      </c>
      <c r="R119" s="10"/>
      <c r="S119" s="10"/>
      <c r="T119" s="10"/>
      <c r="U119" s="10">
        <v>20</v>
      </c>
      <c r="V119" s="10">
        <v>80</v>
      </c>
      <c r="W119" s="178"/>
      <c r="X119" s="178"/>
      <c r="Y119" s="178"/>
      <c r="Z119" s="178"/>
      <c r="AA119" s="178"/>
      <c r="AB119" s="178"/>
      <c r="AC119" s="178"/>
      <c r="AD119" s="178"/>
    </row>
    <row xmlns:x14ac="http://schemas.microsoft.com/office/spreadsheetml/2009/9/ac" r="120" s="175" customFormat="true" ht="12" x14ac:dyDescent="0.2">
      <c r="A120" s="173" t="s">
        <v>159</v>
      </c>
      <c r="B120" s="10">
        <v>2013</v>
      </c>
      <c r="C120" s="178" t="s">
        <v>16</v>
      </c>
      <c r="D120" s="10">
        <v>152763</v>
      </c>
      <c r="E120" s="10"/>
      <c r="F120" s="10"/>
      <c r="G120" s="10"/>
      <c r="H120" s="10"/>
      <c r="I120" s="10"/>
      <c r="J120" s="10">
        <v>100</v>
      </c>
      <c r="K120" s="10"/>
      <c r="L120" s="10">
        <v>88</v>
      </c>
      <c r="M120" s="10"/>
      <c r="N120" s="10"/>
      <c r="O120" s="10">
        <v>12</v>
      </c>
      <c r="P120" s="10">
        <v>88</v>
      </c>
      <c r="Q120" s="10">
        <v>80</v>
      </c>
      <c r="R120" s="10"/>
      <c r="S120" s="10"/>
      <c r="T120" s="10"/>
      <c r="U120" s="10">
        <v>20</v>
      </c>
      <c r="V120" s="10">
        <v>80</v>
      </c>
      <c r="W120" s="178"/>
      <c r="X120" s="178"/>
      <c r="Y120" s="178"/>
      <c r="Z120" s="178"/>
      <c r="AA120" s="178"/>
      <c r="AB120" s="178"/>
      <c r="AC120" s="178"/>
      <c r="AD120" s="178"/>
    </row>
    <row xmlns:x14ac="http://schemas.microsoft.com/office/spreadsheetml/2009/9/ac" r="121" s="175" customFormat="true" ht="12" x14ac:dyDescent="0.2">
      <c r="A121" s="173" t="s">
        <v>159</v>
      </c>
      <c r="B121" s="10">
        <v>2014</v>
      </c>
      <c r="C121" s="178" t="s">
        <v>16</v>
      </c>
      <c r="D121" s="10">
        <v>158984</v>
      </c>
      <c r="E121" s="10"/>
      <c r="F121" s="10"/>
      <c r="G121" s="10"/>
      <c r="H121" s="10"/>
      <c r="I121" s="10"/>
      <c r="J121" s="10">
        <v>100</v>
      </c>
      <c r="K121" s="10"/>
      <c r="L121" s="10">
        <v>88</v>
      </c>
      <c r="M121" s="10"/>
      <c r="N121" s="10"/>
      <c r="O121" s="10">
        <v>12</v>
      </c>
      <c r="P121" s="10">
        <v>88</v>
      </c>
      <c r="Q121" s="10">
        <v>80</v>
      </c>
      <c r="R121" s="10"/>
      <c r="S121" s="10"/>
      <c r="T121" s="10"/>
      <c r="U121" s="10">
        <v>20</v>
      </c>
      <c r="V121" s="10">
        <v>80</v>
      </c>
      <c r="W121" s="178"/>
      <c r="X121" s="178"/>
      <c r="Y121" s="178"/>
      <c r="Z121" s="178"/>
      <c r="AA121" s="178"/>
      <c r="AB121" s="178"/>
      <c r="AC121" s="178"/>
      <c r="AD121" s="178"/>
    </row>
    <row xmlns:x14ac="http://schemas.microsoft.com/office/spreadsheetml/2009/9/ac" r="122" s="175" customFormat="true" ht="12" x14ac:dyDescent="0.2">
      <c r="A122" s="173" t="s">
        <v>159</v>
      </c>
      <c r="B122" s="10">
        <v>2015</v>
      </c>
      <c r="C122" s="178" t="s">
        <v>16</v>
      </c>
      <c r="D122" s="10">
        <v>161916</v>
      </c>
      <c r="E122" s="10"/>
      <c r="F122" s="10"/>
      <c r="G122" s="10"/>
      <c r="H122" s="10"/>
      <c r="I122" s="10"/>
      <c r="J122" s="10">
        <v>100</v>
      </c>
      <c r="K122" s="10"/>
      <c r="L122" s="10">
        <v>88</v>
      </c>
      <c r="M122" s="10"/>
      <c r="N122" s="10"/>
      <c r="O122" s="10">
        <v>12</v>
      </c>
      <c r="P122" s="10">
        <v>88</v>
      </c>
      <c r="Q122" s="10">
        <v>80</v>
      </c>
      <c r="R122" s="10"/>
      <c r="S122" s="10"/>
      <c r="T122" s="10"/>
      <c r="U122" s="10">
        <v>20</v>
      </c>
      <c r="V122" s="10">
        <v>80</v>
      </c>
      <c r="W122" s="178"/>
      <c r="X122" s="178"/>
      <c r="Y122" s="178"/>
      <c r="Z122" s="178"/>
      <c r="AA122" s="178"/>
      <c r="AB122" s="178"/>
      <c r="AC122" s="178"/>
      <c r="AD122" s="178"/>
    </row>
    <row xmlns:x14ac="http://schemas.microsoft.com/office/spreadsheetml/2009/9/ac" r="123" s="175" customFormat="true" ht="12" x14ac:dyDescent="0.2">
      <c r="A123" s="173" t="s">
        <v>159</v>
      </c>
      <c r="B123" s="10">
        <v>2016</v>
      </c>
      <c r="C123" s="178" t="s">
        <v>16</v>
      </c>
      <c r="D123" s="10">
        <v>161361</v>
      </c>
      <c r="E123" s="10"/>
      <c r="F123" s="10"/>
      <c r="G123" s="10"/>
      <c r="H123" s="10"/>
      <c r="I123" s="10"/>
      <c r="J123" s="10">
        <v>100</v>
      </c>
      <c r="K123" s="10"/>
      <c r="L123" s="10">
        <v>88</v>
      </c>
      <c r="M123" s="10"/>
      <c r="N123" s="10"/>
      <c r="O123" s="10">
        <v>12</v>
      </c>
      <c r="P123" s="10">
        <v>88</v>
      </c>
      <c r="Q123" s="10">
        <v>80</v>
      </c>
      <c r="R123" s="10"/>
      <c r="S123" s="10"/>
      <c r="T123" s="10"/>
      <c r="U123" s="10">
        <v>20</v>
      </c>
      <c r="V123" s="10">
        <v>80</v>
      </c>
      <c r="W123" s="178"/>
      <c r="X123" s="178"/>
      <c r="Y123" s="178"/>
      <c r="Z123" s="178"/>
      <c r="AA123" s="178"/>
      <c r="AB123" s="178"/>
      <c r="AC123" s="178"/>
      <c r="AD123" s="178"/>
    </row>
    <row xmlns:x14ac="http://schemas.microsoft.com/office/spreadsheetml/2009/9/ac" r="124" s="175" customFormat="true" ht="12" x14ac:dyDescent="0.2">
      <c r="A124" s="173" t="s">
        <v>159</v>
      </c>
      <c r="B124" s="10">
        <v>2017</v>
      </c>
      <c r="C124" s="178" t="s">
        <v>16</v>
      </c>
      <c r="D124" s="10">
        <v>161855</v>
      </c>
      <c r="E124" s="10"/>
      <c r="F124" s="10"/>
      <c r="G124" s="10"/>
      <c r="H124" s="10"/>
      <c r="I124" s="10"/>
      <c r="J124" s="10">
        <v>100</v>
      </c>
      <c r="K124" s="10"/>
      <c r="L124" s="10"/>
      <c r="M124" s="10"/>
      <c r="N124" s="10"/>
      <c r="O124" s="10"/>
      <c r="P124" s="10">
        <v>100</v>
      </c>
      <c r="Q124" s="10"/>
      <c r="R124" s="10"/>
      <c r="S124" s="10"/>
      <c r="T124" s="10"/>
      <c r="U124" s="10"/>
      <c r="V124" s="10">
        <v>100</v>
      </c>
      <c r="W124" s="178"/>
      <c r="X124" s="178"/>
      <c r="Y124" s="178"/>
      <c r="Z124" s="178"/>
      <c r="AA124" s="178"/>
      <c r="AB124" s="178"/>
      <c r="AC124" s="178"/>
      <c r="AD124" s="178"/>
    </row>
    <row xmlns:x14ac="http://schemas.microsoft.com/office/spreadsheetml/2009/9/ac" r="125" s="175" customFormat="true" ht="12" x14ac:dyDescent="0.2">
      <c r="A125" s="173" t="s">
        <v>159</v>
      </c>
      <c r="B125" s="10">
        <v>2018</v>
      </c>
      <c r="C125" s="178" t="s">
        <v>16</v>
      </c>
      <c r="D125" s="10">
        <v>165581</v>
      </c>
      <c r="E125" s="10"/>
      <c r="F125" s="10"/>
      <c r="G125" s="10"/>
      <c r="H125" s="10"/>
      <c r="I125" s="10"/>
      <c r="J125" s="10">
        <v>100</v>
      </c>
      <c r="K125" s="10"/>
      <c r="L125" s="10"/>
      <c r="M125" s="10"/>
      <c r="N125" s="10"/>
      <c r="O125" s="10"/>
      <c r="P125" s="10">
        <v>100</v>
      </c>
      <c r="Q125" s="10"/>
      <c r="R125" s="10"/>
      <c r="S125" s="10"/>
      <c r="T125" s="10"/>
      <c r="U125" s="10"/>
      <c r="V125" s="10">
        <v>100</v>
      </c>
      <c r="W125" s="178"/>
      <c r="X125" s="178"/>
      <c r="Y125" s="178"/>
      <c r="Z125" s="178"/>
      <c r="AA125" s="178"/>
      <c r="AB125" s="178"/>
      <c r="AC125" s="178"/>
      <c r="AD125" s="178"/>
    </row>
    <row xmlns:x14ac="http://schemas.microsoft.com/office/spreadsheetml/2009/9/ac" r="126" s="175" customFormat="true" ht="12" x14ac:dyDescent="0.2">
      <c r="A126" s="173" t="s">
        <v>159</v>
      </c>
      <c r="B126" s="10">
        <v>2019</v>
      </c>
      <c r="C126" s="178" t="s">
        <v>16</v>
      </c>
      <c r="D126" s="10">
        <v>170656</v>
      </c>
      <c r="E126" s="10"/>
      <c r="F126" s="10"/>
      <c r="G126" s="10"/>
      <c r="H126" s="10"/>
      <c r="I126" s="10"/>
      <c r="J126" s="10">
        <v>100</v>
      </c>
      <c r="K126" s="10"/>
      <c r="L126" s="10"/>
      <c r="M126" s="10"/>
      <c r="N126" s="10"/>
      <c r="O126" s="10"/>
      <c r="P126" s="10">
        <v>100</v>
      </c>
      <c r="Q126" s="10"/>
      <c r="R126" s="10"/>
      <c r="S126" s="10"/>
      <c r="T126" s="10"/>
      <c r="U126" s="10"/>
      <c r="V126" s="10">
        <v>100</v>
      </c>
      <c r="W126" s="178"/>
      <c r="X126" s="178"/>
      <c r="Y126" s="178"/>
      <c r="Z126" s="178"/>
      <c r="AA126" s="178"/>
      <c r="AB126" s="178"/>
      <c r="AC126" s="178"/>
      <c r="AD126" s="178"/>
    </row>
    <row xmlns:x14ac="http://schemas.microsoft.com/office/spreadsheetml/2009/9/ac" r="127" s="175" customFormat="true" ht="12" x14ac:dyDescent="0.2">
      <c r="A127" s="173" t="s">
        <v>159</v>
      </c>
      <c r="B127" s="10">
        <v>2020</v>
      </c>
      <c r="C127" s="178" t="s">
        <v>16</v>
      </c>
      <c r="D127" s="10">
        <v>172998</v>
      </c>
      <c r="E127" s="10"/>
      <c r="F127" s="10"/>
      <c r="G127" s="10"/>
      <c r="H127" s="10"/>
      <c r="I127" s="10"/>
      <c r="J127" s="10">
        <v>100</v>
      </c>
      <c r="K127" s="10"/>
      <c r="L127" s="10"/>
      <c r="M127" s="10"/>
      <c r="N127" s="10"/>
      <c r="O127" s="10"/>
      <c r="P127" s="10">
        <v>100</v>
      </c>
      <c r="Q127" s="10"/>
      <c r="R127" s="10"/>
      <c r="S127" s="10"/>
      <c r="T127" s="10"/>
      <c r="U127" s="10"/>
      <c r="V127" s="10">
        <v>100</v>
      </c>
      <c r="W127" s="178"/>
      <c r="X127" s="178"/>
      <c r="Y127" s="178"/>
      <c r="Z127" s="178"/>
      <c r="AA127" s="178"/>
      <c r="AB127" s="178"/>
      <c r="AC127" s="178"/>
      <c r="AD127" s="178"/>
    </row>
    <row xmlns:x14ac="http://schemas.microsoft.com/office/spreadsheetml/2009/9/ac" r="128" s="175" customFormat="true" ht="12" x14ac:dyDescent="0.2">
      <c r="A128" s="178" t="s">
        <v>159</v>
      </c>
      <c r="B128" s="10">
        <v>2021</v>
      </c>
      <c r="C128" s="178" t="s">
        <v>16</v>
      </c>
      <c r="D128" s="10">
        <v>171134</v>
      </c>
      <c r="E128" s="10"/>
      <c r="F128" s="10"/>
      <c r="G128" s="10"/>
      <c r="H128" s="10"/>
      <c r="I128" s="10"/>
      <c r="J128" s="10">
        <v>100</v>
      </c>
      <c r="K128" s="10"/>
      <c r="L128" s="10"/>
      <c r="M128" s="10"/>
      <c r="N128" s="10"/>
      <c r="O128" s="10"/>
      <c r="P128" s="10">
        <v>100</v>
      </c>
      <c r="Q128" s="10"/>
      <c r="R128" s="10"/>
      <c r="S128" s="10"/>
      <c r="T128" s="10"/>
      <c r="U128" s="10"/>
      <c r="V128" s="10">
        <v>100</v>
      </c>
      <c r="W128" s="178"/>
      <c r="X128" s="178"/>
      <c r="Y128" s="178"/>
      <c r="Z128" s="178"/>
      <c r="AA128" s="178"/>
      <c r="AB128" s="178"/>
      <c r="AC128" s="178"/>
      <c r="AD128" s="178"/>
    </row>
    <row xmlns:x14ac="http://schemas.microsoft.com/office/spreadsheetml/2009/9/ac" r="129" s="175" customFormat="true" ht="12" x14ac:dyDescent="0.2">
      <c r="A129" s="178" t="s">
        <v>159</v>
      </c>
      <c r="B129" s="10">
        <v>2022</v>
      </c>
      <c r="C129" s="178" t="s">
        <v>16</v>
      </c>
      <c r="D129" s="10">
        <v>166219</v>
      </c>
      <c r="E129" s="10"/>
      <c r="F129" s="10"/>
      <c r="G129" s="10"/>
      <c r="H129" s="10"/>
      <c r="I129" s="10"/>
      <c r="J129" s="10">
        <v>100</v>
      </c>
      <c r="K129" s="10"/>
      <c r="L129" s="10"/>
      <c r="M129" s="10"/>
      <c r="N129" s="10"/>
      <c r="O129" s="10"/>
      <c r="P129" s="10">
        <v>100</v>
      </c>
      <c r="Q129" s="10"/>
      <c r="R129" s="10"/>
      <c r="S129" s="10"/>
      <c r="T129" s="10"/>
      <c r="U129" s="10"/>
      <c r="V129" s="10">
        <v>100</v>
      </c>
      <c r="W129" s="178"/>
      <c r="X129" s="178"/>
      <c r="Y129" s="178"/>
      <c r="Z129" s="178"/>
      <c r="AA129" s="178"/>
      <c r="AB129" s="178"/>
      <c r="AC129" s="178"/>
      <c r="AD129" s="178"/>
    </row>
    <row xmlns:x14ac="http://schemas.microsoft.com/office/spreadsheetml/2009/9/ac" r="130" s="175" customFormat="true" ht="12" x14ac:dyDescent="0.2">
      <c r="A130" s="178" t="s">
        <v>159</v>
      </c>
      <c r="B130" s="10">
        <v>2023</v>
      </c>
      <c r="C130" s="178" t="s">
        <v>16</v>
      </c>
      <c r="D130" s="10">
        <v>163443</v>
      </c>
      <c r="E130" s="10"/>
      <c r="F130" s="10"/>
      <c r="G130" s="10"/>
      <c r="H130" s="10"/>
      <c r="I130" s="10"/>
      <c r="J130" s="10">
        <v>100</v>
      </c>
      <c r="K130" s="10"/>
      <c r="L130" s="10"/>
      <c r="M130" s="10"/>
      <c r="N130" s="10"/>
      <c r="O130" s="10"/>
      <c r="P130" s="10">
        <v>100</v>
      </c>
      <c r="Q130" s="10"/>
      <c r="R130" s="10"/>
      <c r="S130" s="10"/>
      <c r="T130" s="10"/>
      <c r="U130" s="10"/>
      <c r="V130" s="10">
        <v>100</v>
      </c>
      <c r="W130" s="178"/>
      <c r="X130" s="178"/>
      <c r="Y130" s="178"/>
      <c r="Z130" s="178"/>
      <c r="AA130" s="178"/>
      <c r="AB130" s="178"/>
      <c r="AC130" s="178"/>
      <c r="AD130" s="178"/>
    </row>
    <row xmlns:x14ac="http://schemas.microsoft.com/office/spreadsheetml/2009/9/ac" r="131" s="175" customFormat="true" ht="12" x14ac:dyDescent="0.2">
      <c r="A131" s="178" t="s">
        <v>159</v>
      </c>
      <c r="B131" s="10">
        <v>2024</v>
      </c>
      <c r="C131" s="178" t="s">
        <v>16</v>
      </c>
      <c r="D131" s="10"/>
      <c r="E131" s="10"/>
      <c r="F131" s="10"/>
      <c r="G131" s="10"/>
      <c r="H131" s="10"/>
      <c r="I131" s="10"/>
      <c r="J131" s="10"/>
      <c r="K131" s="10"/>
      <c r="L131" s="10"/>
      <c r="M131" s="10"/>
      <c r="N131" s="10"/>
      <c r="O131" s="10"/>
      <c r="P131" s="10"/>
      <c r="Q131" s="10"/>
      <c r="R131" s="10"/>
      <c r="S131" s="10"/>
      <c r="T131" s="10"/>
      <c r="U131" s="10"/>
      <c r="V131" s="10"/>
      <c r="W131" s="178"/>
      <c r="X131" s="178"/>
      <c r="Y131" s="178"/>
      <c r="Z131" s="178"/>
      <c r="AA131" s="178"/>
      <c r="AB131" s="178"/>
      <c r="AC131" s="178"/>
      <c r="AD131" s="178"/>
    </row>
    <row xmlns:x14ac="http://schemas.microsoft.com/office/spreadsheetml/2009/9/ac" r="132" s="175" customFormat="true" ht="12" x14ac:dyDescent="0.2">
      <c r="A132" s="178" t="s">
        <v>159</v>
      </c>
      <c r="B132" s="10">
        <v>2025</v>
      </c>
      <c r="C132" s="178" t="s">
        <v>16</v>
      </c>
      <c r="D132" s="10"/>
      <c r="E132" s="10"/>
      <c r="F132" s="10"/>
      <c r="G132" s="10"/>
      <c r="H132" s="10"/>
      <c r="I132" s="10"/>
      <c r="J132" s="10"/>
      <c r="K132" s="10"/>
      <c r="L132" s="10"/>
      <c r="M132" s="10"/>
      <c r="N132" s="10"/>
      <c r="O132" s="10"/>
      <c r="P132" s="10"/>
      <c r="Q132" s="10"/>
      <c r="R132" s="10"/>
      <c r="S132" s="10"/>
      <c r="T132" s="10"/>
      <c r="U132" s="10"/>
      <c r="V132" s="10"/>
      <c r="W132" s="178"/>
      <c r="X132" s="178"/>
      <c r="Y132" s="178"/>
      <c r="Z132" s="178"/>
      <c r="AA132" s="178"/>
      <c r="AB132" s="178"/>
      <c r="AC132" s="178"/>
      <c r="AD132" s="178"/>
    </row>
    <row xmlns:x14ac="http://schemas.microsoft.com/office/spreadsheetml/2009/9/ac" r="133" s="175" customFormat="true" ht="12" x14ac:dyDescent="0.2">
      <c r="A133" s="178" t="s">
        <v>159</v>
      </c>
      <c r="B133" s="10">
        <v>2026</v>
      </c>
      <c r="C133" s="178" t="s">
        <v>16</v>
      </c>
      <c r="D133" s="10"/>
      <c r="E133" s="10"/>
      <c r="F133" s="10"/>
      <c r="G133" s="10"/>
      <c r="H133" s="10"/>
      <c r="I133" s="10"/>
      <c r="J133" s="10"/>
      <c r="K133" s="10"/>
      <c r="L133" s="10"/>
      <c r="M133" s="10"/>
      <c r="N133" s="10"/>
      <c r="O133" s="10"/>
      <c r="P133" s="10"/>
      <c r="Q133" s="10"/>
      <c r="R133" s="10"/>
      <c r="S133" s="10"/>
      <c r="T133" s="10"/>
      <c r="U133" s="10"/>
      <c r="V133" s="10"/>
      <c r="W133" s="178"/>
      <c r="X133" s="178"/>
      <c r="Y133" s="178"/>
      <c r="Z133" s="178"/>
      <c r="AA133" s="178"/>
      <c r="AB133" s="178"/>
      <c r="AC133" s="178"/>
      <c r="AD133" s="178"/>
    </row>
    <row xmlns:x14ac="http://schemas.microsoft.com/office/spreadsheetml/2009/9/ac" r="134" s="175" customFormat="true" ht="12" x14ac:dyDescent="0.2">
      <c r="A134" s="178" t="s">
        <v>159</v>
      </c>
      <c r="B134" s="10">
        <v>2027</v>
      </c>
      <c r="C134" s="178" t="s">
        <v>16</v>
      </c>
      <c r="D134" s="10"/>
      <c r="E134" s="10"/>
      <c r="F134" s="10"/>
      <c r="G134" s="10"/>
      <c r="H134" s="10"/>
      <c r="I134" s="10"/>
      <c r="J134" s="10"/>
      <c r="K134" s="10"/>
      <c r="L134" s="10"/>
      <c r="M134" s="10"/>
      <c r="N134" s="10"/>
      <c r="O134" s="10"/>
      <c r="P134" s="10"/>
      <c r="Q134" s="10"/>
      <c r="R134" s="10"/>
      <c r="S134" s="10"/>
      <c r="T134" s="10"/>
      <c r="U134" s="10"/>
      <c r="V134" s="10"/>
      <c r="W134" s="178"/>
      <c r="X134" s="178"/>
      <c r="Y134" s="178"/>
      <c r="Z134" s="178"/>
      <c r="AA134" s="178"/>
      <c r="AB134" s="178"/>
      <c r="AC134" s="178"/>
      <c r="AD134" s="178"/>
    </row>
    <row xmlns:x14ac="http://schemas.microsoft.com/office/spreadsheetml/2009/9/ac" r="135" s="175" customFormat="true" ht="12" x14ac:dyDescent="0.2">
      <c r="A135" s="178" t="s">
        <v>159</v>
      </c>
      <c r="B135" s="10">
        <v>2028</v>
      </c>
      <c r="C135" s="178" t="s">
        <v>16</v>
      </c>
      <c r="D135" s="10"/>
      <c r="E135" s="10"/>
      <c r="F135" s="10"/>
      <c r="G135" s="10"/>
      <c r="H135" s="10"/>
      <c r="I135" s="10"/>
      <c r="J135" s="10"/>
      <c r="K135" s="10"/>
      <c r="L135" s="10"/>
      <c r="M135" s="10"/>
      <c r="N135" s="10"/>
      <c r="O135" s="10"/>
      <c r="P135" s="10"/>
      <c r="Q135" s="10"/>
      <c r="R135" s="10"/>
      <c r="S135" s="10"/>
      <c r="T135" s="10"/>
      <c r="U135" s="10"/>
      <c r="V135" s="10"/>
      <c r="W135" s="178"/>
      <c r="X135" s="178"/>
      <c r="Y135" s="178"/>
      <c r="Z135" s="178"/>
      <c r="AA135" s="178"/>
      <c r="AB135" s="178"/>
      <c r="AC135" s="178"/>
      <c r="AD135" s="178"/>
    </row>
    <row xmlns:x14ac="http://schemas.microsoft.com/office/spreadsheetml/2009/9/ac" r="136" s="175" customFormat="true" ht="12" x14ac:dyDescent="0.2">
      <c r="A136" s="178" t="s">
        <v>159</v>
      </c>
      <c r="B136" s="10">
        <v>2029</v>
      </c>
      <c r="C136" s="178" t="s">
        <v>16</v>
      </c>
      <c r="D136" s="10"/>
      <c r="E136" s="10"/>
      <c r="F136" s="10"/>
      <c r="G136" s="10"/>
      <c r="H136" s="10"/>
      <c r="I136" s="10"/>
      <c r="J136" s="10"/>
      <c r="K136" s="10"/>
      <c r="L136" s="10"/>
      <c r="M136" s="10"/>
      <c r="N136" s="10"/>
      <c r="O136" s="10"/>
      <c r="P136" s="10"/>
      <c r="Q136" s="10"/>
      <c r="R136" s="10"/>
      <c r="S136" s="10"/>
      <c r="T136" s="10"/>
      <c r="U136" s="10"/>
      <c r="V136" s="10"/>
      <c r="W136" s="178"/>
      <c r="X136" s="178"/>
      <c r="Y136" s="178"/>
      <c r="Z136" s="178"/>
      <c r="AA136" s="178"/>
      <c r="AB136" s="178"/>
      <c r="AC136" s="178"/>
      <c r="AD136" s="178"/>
    </row>
    <row xmlns:x14ac="http://schemas.microsoft.com/office/spreadsheetml/2009/9/ac" r="137" s="175" customFormat="true" ht="12" x14ac:dyDescent="0.2">
      <c r="A137" s="178" t="s">
        <v>159</v>
      </c>
      <c r="B137" s="10">
        <v>2030</v>
      </c>
      <c r="C137" s="178" t="s">
        <v>16</v>
      </c>
      <c r="D137" s="10"/>
      <c r="E137" s="10"/>
      <c r="F137" s="10"/>
      <c r="G137" s="10"/>
      <c r="H137" s="10"/>
      <c r="I137" s="10"/>
      <c r="J137" s="10"/>
      <c r="K137" s="10"/>
      <c r="L137" s="10"/>
      <c r="M137" s="10"/>
      <c r="N137" s="10"/>
      <c r="O137" s="10"/>
      <c r="P137" s="10"/>
      <c r="Q137" s="10"/>
      <c r="R137" s="10"/>
      <c r="S137" s="10"/>
      <c r="T137" s="10"/>
      <c r="U137" s="10"/>
      <c r="V137" s="10"/>
      <c r="W137" s="178"/>
      <c r="X137" s="178"/>
      <c r="Y137" s="178"/>
      <c r="Z137" s="178"/>
      <c r="AA137" s="178"/>
      <c r="AB137" s="178"/>
      <c r="AC137" s="178"/>
      <c r="AD137" s="178"/>
    </row>
    <row xmlns:x14ac="http://schemas.microsoft.com/office/spreadsheetml/2009/9/ac" r="138" s="175" customFormat="true" ht="12" x14ac:dyDescent="0.2">
      <c r="A138" s="178" t="s">
        <v>159</v>
      </c>
      <c r="B138" s="10">
        <v>2000</v>
      </c>
      <c r="C138" s="178" t="s">
        <v>17</v>
      </c>
      <c r="D138" s="10">
        <v>294727</v>
      </c>
      <c r="E138" s="10">
        <v>99.870130000000003</v>
      </c>
      <c r="F138" s="10"/>
      <c r="G138" s="10"/>
      <c r="H138" s="10"/>
      <c r="I138" s="10">
        <v>0.12986999999999679</v>
      </c>
      <c r="J138" s="10">
        <v>99.870130000000003</v>
      </c>
      <c r="K138" s="10">
        <v>99.870130000000003</v>
      </c>
      <c r="L138" s="10"/>
      <c r="M138" s="10"/>
      <c r="N138" s="10"/>
      <c r="O138" s="10">
        <v>0.12986999999999679</v>
      </c>
      <c r="P138" s="10">
        <v>99.870130000000003</v>
      </c>
      <c r="Q138" s="10">
        <v>99.870130000000003</v>
      </c>
      <c r="R138" s="10"/>
      <c r="S138" s="10"/>
      <c r="T138" s="10"/>
      <c r="U138" s="10">
        <v>0.12986999999999679</v>
      </c>
      <c r="V138" s="10">
        <v>99.870130000000003</v>
      </c>
      <c r="W138" s="178"/>
      <c r="X138" s="178"/>
      <c r="Y138" s="178"/>
      <c r="Z138" s="178"/>
      <c r="AA138" s="178"/>
      <c r="AB138" s="178"/>
      <c r="AC138" s="178"/>
      <c r="AD138" s="178"/>
    </row>
    <row xmlns:x14ac="http://schemas.microsoft.com/office/spreadsheetml/2009/9/ac" r="139" s="175" customFormat="true" ht="12" x14ac:dyDescent="0.2">
      <c r="A139" s="178" t="s">
        <v>159</v>
      </c>
      <c r="B139" s="10">
        <v>2001</v>
      </c>
      <c r="C139" s="178" t="s">
        <v>17</v>
      </c>
      <c r="D139" s="10">
        <v>269846</v>
      </c>
      <c r="E139" s="10">
        <v>99.870130000000003</v>
      </c>
      <c r="F139" s="10"/>
      <c r="G139" s="10"/>
      <c r="H139" s="10"/>
      <c r="I139" s="10">
        <v>0.12986999999999679</v>
      </c>
      <c r="J139" s="10">
        <v>99.870130000000003</v>
      </c>
      <c r="K139" s="10">
        <v>99.870130000000003</v>
      </c>
      <c r="L139" s="10"/>
      <c r="M139" s="10"/>
      <c r="N139" s="10"/>
      <c r="O139" s="10">
        <v>0.12986999999999679</v>
      </c>
      <c r="P139" s="10">
        <v>99.870130000000003</v>
      </c>
      <c r="Q139" s="10">
        <v>99.870130000000003</v>
      </c>
      <c r="R139" s="10"/>
      <c r="S139" s="10"/>
      <c r="T139" s="10"/>
      <c r="U139" s="10">
        <v>0.12986999999999679</v>
      </c>
      <c r="V139" s="10">
        <v>99.870130000000003</v>
      </c>
      <c r="W139" s="178"/>
      <c r="X139" s="178"/>
      <c r="Y139" s="178"/>
      <c r="Z139" s="178"/>
      <c r="AA139" s="178"/>
      <c r="AB139" s="178"/>
      <c r="AC139" s="178"/>
      <c r="AD139" s="178"/>
    </row>
    <row xmlns:x14ac="http://schemas.microsoft.com/office/spreadsheetml/2009/9/ac" r="140" s="175" customFormat="true" ht="12" x14ac:dyDescent="0.2">
      <c r="A140" s="178" t="s">
        <v>159</v>
      </c>
      <c r="B140" s="10">
        <v>2002</v>
      </c>
      <c r="C140" s="178" t="s">
        <v>17</v>
      </c>
      <c r="D140" s="10">
        <v>246811</v>
      </c>
      <c r="E140" s="10">
        <v>99.870130000000003</v>
      </c>
      <c r="F140" s="10"/>
      <c r="G140" s="10"/>
      <c r="H140" s="10"/>
      <c r="I140" s="10">
        <v>0.12986999999999679</v>
      </c>
      <c r="J140" s="10">
        <v>99.870130000000003</v>
      </c>
      <c r="K140" s="10">
        <v>99.870130000000003</v>
      </c>
      <c r="L140" s="10"/>
      <c r="M140" s="10"/>
      <c r="N140" s="10"/>
      <c r="O140" s="10">
        <v>0.12986999999999679</v>
      </c>
      <c r="P140" s="10">
        <v>99.870130000000003</v>
      </c>
      <c r="Q140" s="10">
        <v>99.870130000000003</v>
      </c>
      <c r="R140" s="10"/>
      <c r="S140" s="10"/>
      <c r="T140" s="10"/>
      <c r="U140" s="10">
        <v>0.12986999999999679</v>
      </c>
      <c r="V140" s="10">
        <v>99.870130000000003</v>
      </c>
      <c r="W140" s="178"/>
      <c r="X140" s="178"/>
      <c r="Y140" s="178"/>
      <c r="Z140" s="178"/>
      <c r="AA140" s="178"/>
      <c r="AB140" s="178"/>
      <c r="AC140" s="178"/>
      <c r="AD140" s="178"/>
    </row>
    <row xmlns:x14ac="http://schemas.microsoft.com/office/spreadsheetml/2009/9/ac" r="141" s="175" customFormat="true" ht="12" x14ac:dyDescent="0.2">
      <c r="A141" s="178" t="s">
        <v>159</v>
      </c>
      <c r="B141" s="10">
        <v>2003</v>
      </c>
      <c r="C141" s="178" t="s">
        <v>17</v>
      </c>
      <c r="D141" s="10">
        <v>230670</v>
      </c>
      <c r="E141" s="10">
        <v>99.870130000000003</v>
      </c>
      <c r="F141" s="10"/>
      <c r="G141" s="10"/>
      <c r="H141" s="10"/>
      <c r="I141" s="10">
        <v>0.12986999999999679</v>
      </c>
      <c r="J141" s="10">
        <v>99.870130000000003</v>
      </c>
      <c r="K141" s="10">
        <v>99.870130000000003</v>
      </c>
      <c r="L141" s="10"/>
      <c r="M141" s="10"/>
      <c r="N141" s="10"/>
      <c r="O141" s="10">
        <v>0.12986999999999679</v>
      </c>
      <c r="P141" s="10">
        <v>99.870130000000003</v>
      </c>
      <c r="Q141" s="10">
        <v>99.870130000000003</v>
      </c>
      <c r="R141" s="10"/>
      <c r="S141" s="10"/>
      <c r="T141" s="10"/>
      <c r="U141" s="10">
        <v>0.12986999999999679</v>
      </c>
      <c r="V141" s="10">
        <v>99.870130000000003</v>
      </c>
      <c r="W141" s="178"/>
      <c r="X141" s="178"/>
      <c r="Y141" s="178"/>
      <c r="Z141" s="178"/>
      <c r="AA141" s="178"/>
      <c r="AB141" s="178"/>
      <c r="AC141" s="178"/>
      <c r="AD141" s="178"/>
    </row>
    <row xmlns:x14ac="http://schemas.microsoft.com/office/spreadsheetml/2009/9/ac" r="142" s="175" customFormat="true" ht="12" x14ac:dyDescent="0.2">
      <c r="A142" s="178" t="s">
        <v>159</v>
      </c>
      <c r="B142" s="10">
        <v>2004</v>
      </c>
      <c r="C142" s="178" t="s">
        <v>17</v>
      </c>
      <c r="D142" s="10">
        <v>346673</v>
      </c>
      <c r="E142" s="10">
        <v>99.870130000000003</v>
      </c>
      <c r="F142" s="10"/>
      <c r="G142" s="10"/>
      <c r="H142" s="10"/>
      <c r="I142" s="10">
        <v>0.12986999999999679</v>
      </c>
      <c r="J142" s="10">
        <v>99.870130000000003</v>
      </c>
      <c r="K142" s="10">
        <v>99.870130000000003</v>
      </c>
      <c r="L142" s="10"/>
      <c r="M142" s="10"/>
      <c r="N142" s="10"/>
      <c r="O142" s="10">
        <v>0.12986999999999679</v>
      </c>
      <c r="P142" s="10">
        <v>99.870130000000003</v>
      </c>
      <c r="Q142" s="10">
        <v>99.870130000000003</v>
      </c>
      <c r="R142" s="10"/>
      <c r="S142" s="10"/>
      <c r="T142" s="10"/>
      <c r="U142" s="10">
        <v>0.12986999999999679</v>
      </c>
      <c r="V142" s="10">
        <v>99.870130000000003</v>
      </c>
      <c r="W142" s="178"/>
      <c r="X142" s="178"/>
      <c r="Y142" s="178"/>
      <c r="Z142" s="178"/>
      <c r="AA142" s="178"/>
      <c r="AB142" s="178"/>
      <c r="AC142" s="178"/>
      <c r="AD142" s="178"/>
    </row>
    <row xmlns:x14ac="http://schemas.microsoft.com/office/spreadsheetml/2009/9/ac" r="143" s="175" customFormat="true" ht="12" x14ac:dyDescent="0.2">
      <c r="A143" s="178" t="s">
        <v>159</v>
      </c>
      <c r="B143" s="10">
        <v>2005</v>
      </c>
      <c r="C143" s="178" t="s">
        <v>17</v>
      </c>
      <c r="D143" s="10">
        <v>327928</v>
      </c>
      <c r="E143" s="10">
        <v>99.870130000000003</v>
      </c>
      <c r="F143" s="10"/>
      <c r="G143" s="10"/>
      <c r="H143" s="10"/>
      <c r="I143" s="10">
        <v>0.12986999999999679</v>
      </c>
      <c r="J143" s="10">
        <v>99.870130000000003</v>
      </c>
      <c r="K143" s="10">
        <v>99.870130000000003</v>
      </c>
      <c r="L143" s="10"/>
      <c r="M143" s="10"/>
      <c r="N143" s="10"/>
      <c r="O143" s="10">
        <v>0.12986999999999679</v>
      </c>
      <c r="P143" s="10">
        <v>99.870130000000003</v>
      </c>
      <c r="Q143" s="10">
        <v>99.870130000000003</v>
      </c>
      <c r="R143" s="10"/>
      <c r="S143" s="10"/>
      <c r="T143" s="10"/>
      <c r="U143" s="10">
        <v>0.12986999999999679</v>
      </c>
      <c r="V143" s="10">
        <v>99.870130000000003</v>
      </c>
      <c r="W143" s="178"/>
      <c r="X143" s="178"/>
      <c r="Y143" s="178"/>
      <c r="Z143" s="178"/>
      <c r="AA143" s="178"/>
      <c r="AB143" s="178"/>
      <c r="AC143" s="178"/>
      <c r="AD143" s="178"/>
    </row>
    <row xmlns:x14ac="http://schemas.microsoft.com/office/spreadsheetml/2009/9/ac" r="144" s="175" customFormat="true" ht="12" x14ac:dyDescent="0.2">
      <c r="A144" s="178" t="s">
        <v>159</v>
      </c>
      <c r="B144" s="10">
        <v>2006</v>
      </c>
      <c r="C144" s="178" t="s">
        <v>17</v>
      </c>
      <c r="D144" s="10">
        <v>311893</v>
      </c>
      <c r="E144" s="10">
        <v>99.870130000000003</v>
      </c>
      <c r="F144" s="10"/>
      <c r="G144" s="10"/>
      <c r="H144" s="10"/>
      <c r="I144" s="10">
        <v>0.12986999999999679</v>
      </c>
      <c r="J144" s="10">
        <v>99.870130000000003</v>
      </c>
      <c r="K144" s="10">
        <v>99.870130000000003</v>
      </c>
      <c r="L144" s="10"/>
      <c r="M144" s="10"/>
      <c r="N144" s="10"/>
      <c r="O144" s="10">
        <v>0.12986999999999679</v>
      </c>
      <c r="P144" s="10">
        <v>99.870130000000003</v>
      </c>
      <c r="Q144" s="10">
        <v>99.870130000000003</v>
      </c>
      <c r="R144" s="10"/>
      <c r="S144" s="10"/>
      <c r="T144" s="10"/>
      <c r="U144" s="10">
        <v>0.12986999999999679</v>
      </c>
      <c r="V144" s="10">
        <v>99.870130000000003</v>
      </c>
      <c r="W144" s="178"/>
      <c r="X144" s="178"/>
      <c r="Y144" s="178"/>
      <c r="Z144" s="178"/>
      <c r="AA144" s="178"/>
      <c r="AB144" s="178"/>
      <c r="AC144" s="178"/>
      <c r="AD144" s="178"/>
    </row>
    <row xmlns:x14ac="http://schemas.microsoft.com/office/spreadsheetml/2009/9/ac" r="145" s="175" customFormat="true" ht="12" x14ac:dyDescent="0.2">
      <c r="A145" s="178" t="s">
        <v>159</v>
      </c>
      <c r="B145" s="10">
        <v>2007</v>
      </c>
      <c r="C145" s="178" t="s">
        <v>17</v>
      </c>
      <c r="D145" s="10">
        <v>298863</v>
      </c>
      <c r="E145" s="10">
        <v>99.870130000000003</v>
      </c>
      <c r="F145" s="10"/>
      <c r="G145" s="10"/>
      <c r="H145" s="10"/>
      <c r="I145" s="10">
        <v>0.12986999999999679</v>
      </c>
      <c r="J145" s="10">
        <v>99.870130000000003</v>
      </c>
      <c r="K145" s="10">
        <v>99.870130000000003</v>
      </c>
      <c r="L145" s="10"/>
      <c r="M145" s="10"/>
      <c r="N145" s="10"/>
      <c r="O145" s="10">
        <v>0.12986999999999679</v>
      </c>
      <c r="P145" s="10">
        <v>99.870130000000003</v>
      </c>
      <c r="Q145" s="10">
        <v>99.870130000000003</v>
      </c>
      <c r="R145" s="10"/>
      <c r="S145" s="10"/>
      <c r="T145" s="10"/>
      <c r="U145" s="10">
        <v>0.12986999999999679</v>
      </c>
      <c r="V145" s="10">
        <v>99.870130000000003</v>
      </c>
      <c r="W145" s="178"/>
      <c r="X145" s="178"/>
      <c r="Y145" s="178"/>
      <c r="Z145" s="178"/>
      <c r="AA145" s="178"/>
      <c r="AB145" s="178"/>
      <c r="AC145" s="178"/>
      <c r="AD145" s="178"/>
    </row>
    <row xmlns:x14ac="http://schemas.microsoft.com/office/spreadsheetml/2009/9/ac" r="146" s="175" customFormat="true" ht="12" x14ac:dyDescent="0.2">
      <c r="A146" s="178" t="s">
        <v>159</v>
      </c>
      <c r="B146" s="10">
        <v>2008</v>
      </c>
      <c r="C146" s="178" t="s">
        <v>17</v>
      </c>
      <c r="D146" s="10">
        <v>287245</v>
      </c>
      <c r="E146" s="10">
        <v>99.870130000000003</v>
      </c>
      <c r="F146" s="10"/>
      <c r="G146" s="10"/>
      <c r="H146" s="10"/>
      <c r="I146" s="10">
        <v>0.12986999999999679</v>
      </c>
      <c r="J146" s="10">
        <v>99.870130000000003</v>
      </c>
      <c r="K146" s="10">
        <v>99.870130000000003</v>
      </c>
      <c r="L146" s="10"/>
      <c r="M146" s="10"/>
      <c r="N146" s="10"/>
      <c r="O146" s="10">
        <v>0.12986999999999679</v>
      </c>
      <c r="P146" s="10">
        <v>99.870130000000003</v>
      </c>
      <c r="Q146" s="10">
        <v>99.870130000000003</v>
      </c>
      <c r="R146" s="10"/>
      <c r="S146" s="10"/>
      <c r="T146" s="10"/>
      <c r="U146" s="10">
        <v>0.12986999999999679</v>
      </c>
      <c r="V146" s="10">
        <v>99.870130000000003</v>
      </c>
      <c r="W146" s="178"/>
      <c r="X146" s="178"/>
      <c r="Y146" s="178"/>
      <c r="Z146" s="178"/>
      <c r="AA146" s="178"/>
      <c r="AB146" s="178"/>
      <c r="AC146" s="178"/>
      <c r="AD146" s="178"/>
    </row>
    <row xmlns:x14ac="http://schemas.microsoft.com/office/spreadsheetml/2009/9/ac" r="147" s="175" customFormat="true" ht="12" x14ac:dyDescent="0.2">
      <c r="A147" s="178" t="s">
        <v>159</v>
      </c>
      <c r="B147" s="10">
        <v>2009</v>
      </c>
      <c r="C147" s="178" t="s">
        <v>17</v>
      </c>
      <c r="D147" s="10">
        <v>277332</v>
      </c>
      <c r="E147" s="10">
        <v>99.870130000000003</v>
      </c>
      <c r="F147" s="10"/>
      <c r="G147" s="10"/>
      <c r="H147" s="10"/>
      <c r="I147" s="10">
        <v>0.12986999999999679</v>
      </c>
      <c r="J147" s="10">
        <v>99.870130000000003</v>
      </c>
      <c r="K147" s="10">
        <v>99.870130000000003</v>
      </c>
      <c r="L147" s="10"/>
      <c r="M147" s="10"/>
      <c r="N147" s="10"/>
      <c r="O147" s="10">
        <v>0.12986999999999679</v>
      </c>
      <c r="P147" s="10">
        <v>99.870130000000003</v>
      </c>
      <c r="Q147" s="10">
        <v>99.870130000000003</v>
      </c>
      <c r="R147" s="10"/>
      <c r="S147" s="10"/>
      <c r="T147" s="10"/>
      <c r="U147" s="10">
        <v>0.12986999999999679</v>
      </c>
      <c r="V147" s="10">
        <v>99.870130000000003</v>
      </c>
      <c r="W147" s="178"/>
      <c r="X147" s="178"/>
      <c r="Y147" s="178"/>
      <c r="Z147" s="178"/>
      <c r="AA147" s="178"/>
      <c r="AB147" s="178"/>
      <c r="AC147" s="178"/>
      <c r="AD147" s="178"/>
    </row>
    <row xmlns:x14ac="http://schemas.microsoft.com/office/spreadsheetml/2009/9/ac" r="148" s="175" customFormat="true" ht="12" x14ac:dyDescent="0.2">
      <c r="A148" s="178" t="s">
        <v>159</v>
      </c>
      <c r="B148" s="10">
        <v>2010</v>
      </c>
      <c r="C148" s="178" t="s">
        <v>17</v>
      </c>
      <c r="D148" s="10">
        <v>269091</v>
      </c>
      <c r="E148" s="10">
        <v>99.870130000000003</v>
      </c>
      <c r="F148" s="10"/>
      <c r="G148" s="10"/>
      <c r="H148" s="10"/>
      <c r="I148" s="10">
        <v>0.12986999999999679</v>
      </c>
      <c r="J148" s="10">
        <v>99.870130000000003</v>
      </c>
      <c r="K148" s="10">
        <v>99.870130000000003</v>
      </c>
      <c r="L148" s="10"/>
      <c r="M148" s="10"/>
      <c r="N148" s="10"/>
      <c r="O148" s="10">
        <v>0.12986999999999679</v>
      </c>
      <c r="P148" s="10">
        <v>99.870130000000003</v>
      </c>
      <c r="Q148" s="10">
        <v>99.870130000000003</v>
      </c>
      <c r="R148" s="10"/>
      <c r="S148" s="10"/>
      <c r="T148" s="10"/>
      <c r="U148" s="10">
        <v>0.12986999999999679</v>
      </c>
      <c r="V148" s="10">
        <v>99.870130000000003</v>
      </c>
      <c r="W148" s="178"/>
      <c r="X148" s="178"/>
      <c r="Y148" s="178"/>
      <c r="Z148" s="178"/>
      <c r="AA148" s="178"/>
      <c r="AB148" s="178"/>
      <c r="AC148" s="178"/>
      <c r="AD148" s="178"/>
    </row>
    <row xmlns:x14ac="http://schemas.microsoft.com/office/spreadsheetml/2009/9/ac" r="149" s="175" customFormat="true" ht="12" x14ac:dyDescent="0.2">
      <c r="A149" s="178" t="s">
        <v>159</v>
      </c>
      <c r="B149" s="10">
        <v>2011</v>
      </c>
      <c r="C149" s="178" t="s">
        <v>17</v>
      </c>
      <c r="D149" s="10">
        <v>264351</v>
      </c>
      <c r="E149" s="10">
        <v>99.870130000000003</v>
      </c>
      <c r="F149" s="10"/>
      <c r="G149" s="10"/>
      <c r="H149" s="10"/>
      <c r="I149" s="10">
        <v>0.12986999999999679</v>
      </c>
      <c r="J149" s="10">
        <v>99.870130000000003</v>
      </c>
      <c r="K149" s="10">
        <v>99.870130000000003</v>
      </c>
      <c r="L149" s="10"/>
      <c r="M149" s="10"/>
      <c r="N149" s="10"/>
      <c r="O149" s="10">
        <v>0.12986999999999679</v>
      </c>
      <c r="P149" s="10">
        <v>99.870130000000003</v>
      </c>
      <c r="Q149" s="10">
        <v>99.870130000000003</v>
      </c>
      <c r="R149" s="10"/>
      <c r="S149" s="10"/>
      <c r="T149" s="10"/>
      <c r="U149" s="10">
        <v>0.12986999999999679</v>
      </c>
      <c r="V149" s="10">
        <v>99.870130000000003</v>
      </c>
      <c r="W149" s="178"/>
      <c r="X149" s="178"/>
      <c r="Y149" s="178"/>
      <c r="Z149" s="178"/>
      <c r="AA149" s="178"/>
      <c r="AB149" s="178"/>
      <c r="AC149" s="178"/>
      <c r="AD149" s="178"/>
    </row>
    <row xmlns:x14ac="http://schemas.microsoft.com/office/spreadsheetml/2009/9/ac" r="150" s="175" customFormat="true" ht="12" x14ac:dyDescent="0.2">
      <c r="A150" s="178" t="s">
        <v>159</v>
      </c>
      <c r="B150" s="10">
        <v>2012</v>
      </c>
      <c r="C150" s="178" t="s">
        <v>17</v>
      </c>
      <c r="D150" s="10">
        <v>261732</v>
      </c>
      <c r="E150" s="10">
        <v>99.870130000000003</v>
      </c>
      <c r="F150" s="10"/>
      <c r="G150" s="10"/>
      <c r="H150" s="10"/>
      <c r="I150" s="10">
        <v>0.12986999999999679</v>
      </c>
      <c r="J150" s="10">
        <v>99.870130000000003</v>
      </c>
      <c r="K150" s="10">
        <v>99.870130000000003</v>
      </c>
      <c r="L150" s="10"/>
      <c r="M150" s="10"/>
      <c r="N150" s="10"/>
      <c r="O150" s="10">
        <v>0.12986999999999679</v>
      </c>
      <c r="P150" s="10">
        <v>99.870130000000003</v>
      </c>
      <c r="Q150" s="10">
        <v>99.870130000000003</v>
      </c>
      <c r="R150" s="10"/>
      <c r="S150" s="10"/>
      <c r="T150" s="10"/>
      <c r="U150" s="10">
        <v>0.12986999999999679</v>
      </c>
      <c r="V150" s="10">
        <v>99.870130000000003</v>
      </c>
      <c r="W150" s="178"/>
      <c r="X150" s="178"/>
      <c r="Y150" s="178"/>
      <c r="Z150" s="178"/>
      <c r="AA150" s="178"/>
      <c r="AB150" s="178"/>
      <c r="AC150" s="178"/>
      <c r="AD150" s="178"/>
    </row>
    <row xmlns:x14ac="http://schemas.microsoft.com/office/spreadsheetml/2009/9/ac" r="151" s="175" customFormat="true" ht="12" x14ac:dyDescent="0.2">
      <c r="A151" s="178" t="s">
        <v>159</v>
      </c>
      <c r="B151" s="10">
        <v>2013</v>
      </c>
      <c r="C151" s="178" t="s">
        <v>17</v>
      </c>
      <c r="D151" s="10">
        <v>259902</v>
      </c>
      <c r="E151" s="10">
        <v>99.870130000000003</v>
      </c>
      <c r="F151" s="10"/>
      <c r="G151" s="10"/>
      <c r="H151" s="10"/>
      <c r="I151" s="10">
        <v>0.12986999999999679</v>
      </c>
      <c r="J151" s="10">
        <v>99.870130000000003</v>
      </c>
      <c r="K151" s="10">
        <v>99.870130000000003</v>
      </c>
      <c r="L151" s="10"/>
      <c r="M151" s="10"/>
      <c r="N151" s="10"/>
      <c r="O151" s="10">
        <v>0.12986999999999679</v>
      </c>
      <c r="P151" s="10">
        <v>99.870130000000003</v>
      </c>
      <c r="Q151" s="10">
        <v>99.870130000000003</v>
      </c>
      <c r="R151" s="10"/>
      <c r="S151" s="10"/>
      <c r="T151" s="10"/>
      <c r="U151" s="10">
        <v>0.12986999999999679</v>
      </c>
      <c r="V151" s="10">
        <v>99.870130000000003</v>
      </c>
      <c r="W151" s="178"/>
      <c r="X151" s="178"/>
      <c r="Y151" s="178"/>
      <c r="Z151" s="178"/>
      <c r="AA151" s="178"/>
      <c r="AB151" s="178"/>
      <c r="AC151" s="178"/>
      <c r="AD151" s="178"/>
    </row>
    <row xmlns:x14ac="http://schemas.microsoft.com/office/spreadsheetml/2009/9/ac" r="152" s="175" customFormat="true" ht="12" x14ac:dyDescent="0.2">
      <c r="A152" s="178" t="s">
        <v>159</v>
      </c>
      <c r="B152" s="10">
        <v>2014</v>
      </c>
      <c r="C152" s="178" t="s">
        <v>17</v>
      </c>
      <c r="D152" s="10">
        <v>260079</v>
      </c>
      <c r="E152" s="10">
        <v>99.870130000000003</v>
      </c>
      <c r="F152" s="10"/>
      <c r="G152" s="10"/>
      <c r="H152" s="10"/>
      <c r="I152" s="10">
        <v>0.12986999999999679</v>
      </c>
      <c r="J152" s="10">
        <v>99.870130000000003</v>
      </c>
      <c r="K152" s="10">
        <v>99.870130000000003</v>
      </c>
      <c r="L152" s="10"/>
      <c r="M152" s="10"/>
      <c r="N152" s="10"/>
      <c r="O152" s="10">
        <v>0.12986999999999679</v>
      </c>
      <c r="P152" s="10">
        <v>99.870130000000003</v>
      </c>
      <c r="Q152" s="10">
        <v>99.870130000000003</v>
      </c>
      <c r="R152" s="10"/>
      <c r="S152" s="10"/>
      <c r="T152" s="10"/>
      <c r="U152" s="10">
        <v>0.12986999999999679</v>
      </c>
      <c r="V152" s="10">
        <v>99.870130000000003</v>
      </c>
      <c r="W152" s="178"/>
      <c r="X152" s="178"/>
      <c r="Y152" s="178"/>
      <c r="Z152" s="178"/>
      <c r="AA152" s="178"/>
      <c r="AB152" s="178"/>
      <c r="AC152" s="178"/>
      <c r="AD152" s="178"/>
    </row>
    <row xmlns:x14ac="http://schemas.microsoft.com/office/spreadsheetml/2009/9/ac" r="153" s="175" customFormat="true" ht="12" x14ac:dyDescent="0.2">
      <c r="A153" s="178" t="s">
        <v>159</v>
      </c>
      <c r="B153" s="10">
        <v>2015</v>
      </c>
      <c r="C153" s="178" t="s">
        <v>17</v>
      </c>
      <c r="D153" s="10">
        <v>267969</v>
      </c>
      <c r="E153" s="10">
        <v>99.888682857142868</v>
      </c>
      <c r="F153" s="10"/>
      <c r="G153" s="10"/>
      <c r="H153" s="10"/>
      <c r="I153" s="10">
        <v>0.111317142857132</v>
      </c>
      <c r="J153" s="10">
        <v>99.888682857142868</v>
      </c>
      <c r="K153" s="10">
        <v>99.888682857142868</v>
      </c>
      <c r="L153" s="10"/>
      <c r="M153" s="10"/>
      <c r="N153" s="10"/>
      <c r="O153" s="10">
        <v>0.111317142857132</v>
      </c>
      <c r="P153" s="10">
        <v>99.888682857142868</v>
      </c>
      <c r="Q153" s="10">
        <v>99.888682857142868</v>
      </c>
      <c r="R153" s="10"/>
      <c r="S153" s="10"/>
      <c r="T153" s="10"/>
      <c r="U153" s="10">
        <v>0.111317142857132</v>
      </c>
      <c r="V153" s="10">
        <v>99.888682857142868</v>
      </c>
      <c r="W153" s="178"/>
      <c r="X153" s="178"/>
      <c r="Y153" s="178"/>
      <c r="Z153" s="178"/>
      <c r="AA153" s="178"/>
      <c r="AB153" s="178"/>
      <c r="AC153" s="178"/>
      <c r="AD153" s="178"/>
    </row>
    <row xmlns:x14ac="http://schemas.microsoft.com/office/spreadsheetml/2009/9/ac" r="154" s="175" customFormat="true" ht="12" x14ac:dyDescent="0.2">
      <c r="A154" s="178" t="s">
        <v>159</v>
      </c>
      <c r="B154" s="10">
        <v>2016</v>
      </c>
      <c r="C154" s="178" t="s">
        <v>17</v>
      </c>
      <c r="D154" s="10">
        <v>279734</v>
      </c>
      <c r="E154" s="10">
        <v>99.907235714285719</v>
      </c>
      <c r="F154" s="10"/>
      <c r="G154" s="10"/>
      <c r="H154" s="10"/>
      <c r="I154" s="10">
        <v>9.2764285714281414E-2</v>
      </c>
      <c r="J154" s="10">
        <v>99.907235714285719</v>
      </c>
      <c r="K154" s="10">
        <v>99.907235714285719</v>
      </c>
      <c r="L154" s="10"/>
      <c r="M154" s="10"/>
      <c r="N154" s="10"/>
      <c r="O154" s="10">
        <v>9.2764285714281414E-2</v>
      </c>
      <c r="P154" s="10">
        <v>99.907235714285719</v>
      </c>
      <c r="Q154" s="10">
        <v>99.907235714285719</v>
      </c>
      <c r="R154" s="10"/>
      <c r="S154" s="10"/>
      <c r="T154" s="10"/>
      <c r="U154" s="10">
        <v>9.2764285714281414E-2</v>
      </c>
      <c r="V154" s="10">
        <v>99.907235714285719</v>
      </c>
      <c r="W154" s="178"/>
      <c r="X154" s="178"/>
      <c r="Y154" s="178"/>
      <c r="Z154" s="178"/>
      <c r="AA154" s="178"/>
      <c r="AB154" s="178"/>
      <c r="AC154" s="178"/>
      <c r="AD154" s="178"/>
    </row>
    <row xmlns:x14ac="http://schemas.microsoft.com/office/spreadsheetml/2009/9/ac" r="155" s="175" customFormat="true" ht="12" x14ac:dyDescent="0.2">
      <c r="A155" s="178" t="s">
        <v>159</v>
      </c>
      <c r="B155" s="10">
        <v>2017</v>
      </c>
      <c r="C155" s="178" t="s">
        <v>17</v>
      </c>
      <c r="D155" s="10">
        <v>291629</v>
      </c>
      <c r="E155" s="10">
        <v>99.925788571428569</v>
      </c>
      <c r="F155" s="10"/>
      <c r="G155" s="10"/>
      <c r="H155" s="10"/>
      <c r="I155" s="10">
        <v>7.4211428571430815E-2</v>
      </c>
      <c r="J155" s="10">
        <v>99.925788571428569</v>
      </c>
      <c r="K155" s="10">
        <v>99.925788571428569</v>
      </c>
      <c r="L155" s="10"/>
      <c r="M155" s="10"/>
      <c r="N155" s="10"/>
      <c r="O155" s="10">
        <v>7.4211428571430815E-2</v>
      </c>
      <c r="P155" s="10">
        <v>99.925788571428569</v>
      </c>
      <c r="Q155" s="10">
        <v>99.925788571428569</v>
      </c>
      <c r="R155" s="10"/>
      <c r="S155" s="10"/>
      <c r="T155" s="10"/>
      <c r="U155" s="10">
        <v>7.4211428571430815E-2</v>
      </c>
      <c r="V155" s="10">
        <v>99.925788571428569</v>
      </c>
      <c r="W155" s="178"/>
      <c r="X155" s="178"/>
      <c r="Y155" s="178"/>
      <c r="Z155" s="178"/>
      <c r="AA155" s="178"/>
      <c r="AB155" s="178"/>
      <c r="AC155" s="178"/>
      <c r="AD155" s="178"/>
    </row>
    <row xmlns:x14ac="http://schemas.microsoft.com/office/spreadsheetml/2009/9/ac" r="156" s="175" customFormat="true" ht="12" x14ac:dyDescent="0.2">
      <c r="A156" s="178" t="s">
        <v>159</v>
      </c>
      <c r="B156" s="10">
        <v>2018</v>
      </c>
      <c r="C156" s="178" t="s">
        <v>17</v>
      </c>
      <c r="D156" s="10">
        <v>301652</v>
      </c>
      <c r="E156" s="10">
        <v>99.94434142857142</v>
      </c>
      <c r="F156" s="10"/>
      <c r="G156" s="10"/>
      <c r="H156" s="10"/>
      <c r="I156" s="10">
        <v>5.5658571428580217E-2</v>
      </c>
      <c r="J156" s="10">
        <v>99.94434142857142</v>
      </c>
      <c r="K156" s="10">
        <v>99.94434142857142</v>
      </c>
      <c r="L156" s="10"/>
      <c r="M156" s="10"/>
      <c r="N156" s="10"/>
      <c r="O156" s="10">
        <v>5.5658571428580217E-2</v>
      </c>
      <c r="P156" s="10">
        <v>99.94434142857142</v>
      </c>
      <c r="Q156" s="10">
        <v>99.94434142857142</v>
      </c>
      <c r="R156" s="10"/>
      <c r="S156" s="10"/>
      <c r="T156" s="10"/>
      <c r="U156" s="10">
        <v>5.5658571428580217E-2</v>
      </c>
      <c r="V156" s="10">
        <v>99.94434142857142</v>
      </c>
      <c r="W156" s="178"/>
      <c r="X156" s="178"/>
      <c r="Y156" s="178"/>
      <c r="Z156" s="178"/>
      <c r="AA156" s="178"/>
      <c r="AB156" s="178"/>
      <c r="AC156" s="178"/>
      <c r="AD156" s="178"/>
    </row>
    <row xmlns:x14ac="http://schemas.microsoft.com/office/spreadsheetml/2009/9/ac" r="157" s="175" customFormat="true" ht="12" x14ac:dyDescent="0.2">
      <c r="A157" s="178" t="s">
        <v>159</v>
      </c>
      <c r="B157" s="10">
        <v>2019</v>
      </c>
      <c r="C157" s="178" t="s">
        <v>17</v>
      </c>
      <c r="D157" s="10">
        <v>310782</v>
      </c>
      <c r="E157" s="10">
        <v>99.962894285714285</v>
      </c>
      <c r="F157" s="10"/>
      <c r="G157" s="10"/>
      <c r="H157" s="10"/>
      <c r="I157" s="10">
        <v>3.7105714285715408E-2</v>
      </c>
      <c r="J157" s="10">
        <v>99.962894285714285</v>
      </c>
      <c r="K157" s="10">
        <v>99.962894285714285</v>
      </c>
      <c r="L157" s="10"/>
      <c r="M157" s="10"/>
      <c r="N157" s="10"/>
      <c r="O157" s="10">
        <v>3.7105714285715408E-2</v>
      </c>
      <c r="P157" s="10">
        <v>99.962894285714285</v>
      </c>
      <c r="Q157" s="10">
        <v>99.962894285714285</v>
      </c>
      <c r="R157" s="10"/>
      <c r="S157" s="10"/>
      <c r="T157" s="10"/>
      <c r="U157" s="10">
        <v>3.7105714285715408E-2</v>
      </c>
      <c r="V157" s="10">
        <v>99.962894285714285</v>
      </c>
      <c r="W157" s="178"/>
      <c r="X157" s="178"/>
      <c r="Y157" s="178"/>
      <c r="Z157" s="178"/>
      <c r="AA157" s="178"/>
      <c r="AB157" s="178"/>
      <c r="AC157" s="178"/>
      <c r="AD157" s="178"/>
    </row>
    <row xmlns:x14ac="http://schemas.microsoft.com/office/spreadsheetml/2009/9/ac" r="158" s="175" customFormat="true" ht="12" x14ac:dyDescent="0.2">
      <c r="A158" s="178" t="s">
        <v>159</v>
      </c>
      <c r="B158" s="10">
        <v>2020</v>
      </c>
      <c r="C158" s="178" t="s">
        <v>17</v>
      </c>
      <c r="D158" s="10">
        <v>319387</v>
      </c>
      <c r="E158" s="10">
        <v>99.981447142857149</v>
      </c>
      <c r="F158" s="10"/>
      <c r="G158" s="10"/>
      <c r="H158" s="10"/>
      <c r="I158" s="10">
        <v>1.8552857142850598E-2</v>
      </c>
      <c r="J158" s="10">
        <v>99.981447142857149</v>
      </c>
      <c r="K158" s="10">
        <v>99.981447142857149</v>
      </c>
      <c r="L158" s="10"/>
      <c r="M158" s="10"/>
      <c r="N158" s="10"/>
      <c r="O158" s="10">
        <v>1.8552857142850598E-2</v>
      </c>
      <c r="P158" s="10">
        <v>99.981447142857149</v>
      </c>
      <c r="Q158" s="10">
        <v>99.981447142857149</v>
      </c>
      <c r="R158" s="10"/>
      <c r="S158" s="10"/>
      <c r="T158" s="10"/>
      <c r="U158" s="10">
        <v>1.8552857142850598E-2</v>
      </c>
      <c r="V158" s="10">
        <v>99.981447142857149</v>
      </c>
      <c r="W158" s="178"/>
      <c r="X158" s="178"/>
      <c r="Y158" s="178"/>
      <c r="Z158" s="178"/>
      <c r="AA158" s="178"/>
      <c r="AB158" s="178"/>
      <c r="AC158" s="178"/>
      <c r="AD158" s="178"/>
    </row>
    <row xmlns:x14ac="http://schemas.microsoft.com/office/spreadsheetml/2009/9/ac" r="159" s="175" customFormat="true" ht="12" x14ac:dyDescent="0.2">
      <c r="A159" s="178" t="s">
        <v>159</v>
      </c>
      <c r="B159" s="10">
        <v>2021</v>
      </c>
      <c r="C159" s="178" t="s">
        <v>17</v>
      </c>
      <c r="D159" s="10">
        <v>326354</v>
      </c>
      <c r="E159" s="10">
        <v>100</v>
      </c>
      <c r="F159" s="10"/>
      <c r="G159" s="10"/>
      <c r="H159" s="10"/>
      <c r="I159" s="10">
        <v>0</v>
      </c>
      <c r="J159" s="10">
        <v>100</v>
      </c>
      <c r="K159" s="10">
        <v>100</v>
      </c>
      <c r="L159" s="10"/>
      <c r="M159" s="10"/>
      <c r="N159" s="10"/>
      <c r="O159" s="10">
        <v>0</v>
      </c>
      <c r="P159" s="10">
        <v>100</v>
      </c>
      <c r="Q159" s="10">
        <v>100</v>
      </c>
      <c r="R159" s="10"/>
      <c r="S159" s="10"/>
      <c r="T159" s="10"/>
      <c r="U159" s="10">
        <v>0</v>
      </c>
      <c r="V159" s="10">
        <v>100</v>
      </c>
      <c r="W159" s="178"/>
      <c r="X159" s="178"/>
      <c r="Y159" s="178"/>
      <c r="Z159" s="178"/>
      <c r="AA159" s="178"/>
      <c r="AB159" s="178"/>
      <c r="AC159" s="178"/>
      <c r="AD159" s="178"/>
    </row>
    <row xmlns:x14ac="http://schemas.microsoft.com/office/spreadsheetml/2009/9/ac" r="160" s="175" customFormat="true" ht="12" x14ac:dyDescent="0.2">
      <c r="A160" s="178" t="s">
        <v>159</v>
      </c>
      <c r="B160" s="10">
        <v>2022</v>
      </c>
      <c r="C160" s="178" t="s">
        <v>17</v>
      </c>
      <c r="D160" s="10">
        <v>331104</v>
      </c>
      <c r="E160" s="10">
        <v>100</v>
      </c>
      <c r="F160" s="10"/>
      <c r="G160" s="10"/>
      <c r="H160" s="10"/>
      <c r="I160" s="10">
        <v>0</v>
      </c>
      <c r="J160" s="10">
        <v>100</v>
      </c>
      <c r="K160" s="10">
        <v>100</v>
      </c>
      <c r="L160" s="10"/>
      <c r="M160" s="10"/>
      <c r="N160" s="10"/>
      <c r="O160" s="10">
        <v>0</v>
      </c>
      <c r="P160" s="10">
        <v>100</v>
      </c>
      <c r="Q160" s="10">
        <v>100</v>
      </c>
      <c r="R160" s="10"/>
      <c r="S160" s="10"/>
      <c r="T160" s="10"/>
      <c r="U160" s="10">
        <v>0</v>
      </c>
      <c r="V160" s="10">
        <v>100</v>
      </c>
      <c r="W160" s="178"/>
      <c r="X160" s="178"/>
      <c r="Y160" s="178"/>
      <c r="Z160" s="178"/>
      <c r="AA160" s="178"/>
      <c r="AB160" s="178"/>
      <c r="AC160" s="178"/>
      <c r="AD160" s="178"/>
    </row>
    <row xmlns:x14ac="http://schemas.microsoft.com/office/spreadsheetml/2009/9/ac" r="161" s="175" customFormat="true" ht="12" x14ac:dyDescent="0.2">
      <c r="A161" s="178" t="s">
        <v>159</v>
      </c>
      <c r="B161" s="10">
        <v>2023</v>
      </c>
      <c r="C161" s="178" t="s">
        <v>17</v>
      </c>
      <c r="D161" s="10">
        <v>304143</v>
      </c>
      <c r="E161" s="10">
        <v>100</v>
      </c>
      <c r="F161" s="10"/>
      <c r="G161" s="10"/>
      <c r="H161" s="10"/>
      <c r="I161" s="10">
        <v>0</v>
      </c>
      <c r="J161" s="10">
        <v>100</v>
      </c>
      <c r="K161" s="10">
        <v>100</v>
      </c>
      <c r="L161" s="10"/>
      <c r="M161" s="10"/>
      <c r="N161" s="10"/>
      <c r="O161" s="10">
        <v>0</v>
      </c>
      <c r="P161" s="10">
        <v>100</v>
      </c>
      <c r="Q161" s="10">
        <v>100</v>
      </c>
      <c r="R161" s="10"/>
      <c r="S161" s="10"/>
      <c r="T161" s="10"/>
      <c r="U161" s="10">
        <v>0</v>
      </c>
      <c r="V161" s="10">
        <v>100</v>
      </c>
      <c r="W161" s="178"/>
      <c r="X161" s="178"/>
      <c r="Y161" s="178"/>
      <c r="Z161" s="178"/>
      <c r="AA161" s="178"/>
      <c r="AB161" s="178"/>
      <c r="AC161" s="178"/>
      <c r="AD161" s="178"/>
    </row>
    <row xmlns:x14ac="http://schemas.microsoft.com/office/spreadsheetml/2009/9/ac" r="162" s="175" customFormat="true" ht="12" x14ac:dyDescent="0.2">
      <c r="A162" s="178" t="s">
        <v>159</v>
      </c>
      <c r="B162" s="10">
        <v>2024</v>
      </c>
      <c r="C162" s="178" t="s">
        <v>17</v>
      </c>
      <c r="D162" s="10"/>
      <c r="E162" s="10"/>
      <c r="F162" s="10"/>
      <c r="G162" s="10"/>
      <c r="H162" s="10"/>
      <c r="I162" s="10"/>
      <c r="J162" s="10"/>
      <c r="K162" s="10"/>
      <c r="L162" s="10"/>
      <c r="M162" s="10"/>
      <c r="N162" s="10"/>
      <c r="O162" s="10"/>
      <c r="P162" s="10"/>
      <c r="Q162" s="10"/>
      <c r="R162" s="10"/>
      <c r="S162" s="10"/>
      <c r="T162" s="10"/>
      <c r="U162" s="10"/>
      <c r="V162" s="10"/>
      <c r="W162" s="178"/>
      <c r="X162" s="178"/>
      <c r="Y162" s="178"/>
      <c r="Z162" s="178"/>
      <c r="AA162" s="178"/>
      <c r="AB162" s="178"/>
      <c r="AC162" s="178"/>
      <c r="AD162" s="178"/>
    </row>
    <row xmlns:x14ac="http://schemas.microsoft.com/office/spreadsheetml/2009/9/ac" r="163" s="175" customFormat="true" ht="12" x14ac:dyDescent="0.2">
      <c r="A163" s="178" t="s">
        <v>159</v>
      </c>
      <c r="B163" s="10">
        <v>2025</v>
      </c>
      <c r="C163" s="178" t="s">
        <v>17</v>
      </c>
      <c r="D163" s="10"/>
      <c r="E163" s="10"/>
      <c r="F163" s="10"/>
      <c r="G163" s="10"/>
      <c r="H163" s="10"/>
      <c r="I163" s="10"/>
      <c r="J163" s="10"/>
      <c r="K163" s="10"/>
      <c r="L163" s="10"/>
      <c r="M163" s="10"/>
      <c r="N163" s="10"/>
      <c r="O163" s="10"/>
      <c r="P163" s="10"/>
      <c r="Q163" s="10"/>
      <c r="R163" s="10"/>
      <c r="S163" s="10"/>
      <c r="T163" s="10"/>
      <c r="U163" s="10"/>
      <c r="V163" s="10"/>
      <c r="W163" s="178"/>
      <c r="X163" s="178"/>
      <c r="Y163" s="178"/>
      <c r="Z163" s="178"/>
      <c r="AA163" s="178"/>
      <c r="AB163" s="178"/>
      <c r="AC163" s="178"/>
      <c r="AD163" s="178"/>
    </row>
    <row xmlns:x14ac="http://schemas.microsoft.com/office/spreadsheetml/2009/9/ac" r="164" s="175" customFormat="true" ht="12" x14ac:dyDescent="0.2">
      <c r="A164" s="178" t="s">
        <v>159</v>
      </c>
      <c r="B164" s="10">
        <v>2026</v>
      </c>
      <c r="C164" s="178" t="s">
        <v>17</v>
      </c>
      <c r="D164" s="10"/>
      <c r="E164" s="10"/>
      <c r="F164" s="10"/>
      <c r="G164" s="10"/>
      <c r="H164" s="10"/>
      <c r="I164" s="10"/>
      <c r="J164" s="10"/>
      <c r="K164" s="10"/>
      <c r="L164" s="10"/>
      <c r="M164" s="10"/>
      <c r="N164" s="10"/>
      <c r="O164" s="10"/>
      <c r="P164" s="10"/>
      <c r="Q164" s="10"/>
      <c r="R164" s="10"/>
      <c r="S164" s="10"/>
      <c r="T164" s="10"/>
      <c r="U164" s="10"/>
      <c r="V164" s="10"/>
      <c r="W164" s="178"/>
      <c r="X164" s="178"/>
      <c r="Y164" s="178"/>
      <c r="Z164" s="178"/>
      <c r="AA164" s="178"/>
      <c r="AB164" s="178"/>
      <c r="AC164" s="178"/>
      <c r="AD164" s="178"/>
    </row>
    <row xmlns:x14ac="http://schemas.microsoft.com/office/spreadsheetml/2009/9/ac" r="165" s="175" customFormat="true" ht="12" x14ac:dyDescent="0.2">
      <c r="A165" s="178" t="s">
        <v>159</v>
      </c>
      <c r="B165" s="10">
        <v>2027</v>
      </c>
      <c r="C165" s="178" t="s">
        <v>17</v>
      </c>
      <c r="D165" s="10"/>
      <c r="E165" s="10"/>
      <c r="F165" s="10"/>
      <c r="G165" s="10"/>
      <c r="H165" s="10"/>
      <c r="I165" s="10"/>
      <c r="J165" s="10"/>
      <c r="K165" s="10"/>
      <c r="L165" s="10"/>
      <c r="M165" s="10"/>
      <c r="N165" s="10"/>
      <c r="O165" s="10"/>
      <c r="P165" s="10"/>
      <c r="Q165" s="10"/>
      <c r="R165" s="10"/>
      <c r="S165" s="10"/>
      <c r="T165" s="10"/>
      <c r="U165" s="10"/>
      <c r="V165" s="10"/>
      <c r="W165" s="178"/>
      <c r="X165" s="178"/>
      <c r="Y165" s="178"/>
      <c r="Z165" s="178"/>
      <c r="AA165" s="178"/>
      <c r="AB165" s="178"/>
      <c r="AC165" s="178"/>
      <c r="AD165" s="178"/>
    </row>
    <row xmlns:x14ac="http://schemas.microsoft.com/office/spreadsheetml/2009/9/ac" r="166" s="175" customFormat="true" ht="12" x14ac:dyDescent="0.2">
      <c r="A166" s="178" t="s">
        <v>159</v>
      </c>
      <c r="B166" s="10">
        <v>2028</v>
      </c>
      <c r="C166" s="178" t="s">
        <v>17</v>
      </c>
      <c r="D166" s="10"/>
      <c r="E166" s="10"/>
      <c r="F166" s="10"/>
      <c r="G166" s="10"/>
      <c r="H166" s="10"/>
      <c r="I166" s="10"/>
      <c r="J166" s="10"/>
      <c r="K166" s="10"/>
      <c r="L166" s="10"/>
      <c r="M166" s="10"/>
      <c r="N166" s="10"/>
      <c r="O166" s="10"/>
      <c r="P166" s="10"/>
      <c r="Q166" s="10"/>
      <c r="R166" s="10"/>
      <c r="S166" s="10"/>
      <c r="T166" s="10"/>
      <c r="U166" s="10"/>
      <c r="V166" s="10"/>
      <c r="W166" s="178"/>
      <c r="X166" s="178"/>
      <c r="Y166" s="178"/>
      <c r="Z166" s="178"/>
      <c r="AA166" s="178"/>
      <c r="AB166" s="178"/>
      <c r="AC166" s="178"/>
      <c r="AD166" s="178"/>
    </row>
    <row xmlns:x14ac="http://schemas.microsoft.com/office/spreadsheetml/2009/9/ac" r="167" s="175" customFormat="true" ht="12" x14ac:dyDescent="0.2">
      <c r="A167" s="178" t="s">
        <v>159</v>
      </c>
      <c r="B167" s="10">
        <v>2029</v>
      </c>
      <c r="C167" s="178" t="s">
        <v>17</v>
      </c>
      <c r="D167" s="10"/>
      <c r="E167" s="10"/>
      <c r="F167" s="10"/>
      <c r="G167" s="10"/>
      <c r="H167" s="10"/>
      <c r="I167" s="10"/>
      <c r="J167" s="10"/>
      <c r="K167" s="10"/>
      <c r="L167" s="10"/>
      <c r="M167" s="10"/>
      <c r="N167" s="10"/>
      <c r="O167" s="10"/>
      <c r="P167" s="10"/>
      <c r="Q167" s="10"/>
      <c r="R167" s="10"/>
      <c r="S167" s="10"/>
      <c r="T167" s="10"/>
      <c r="U167" s="10"/>
      <c r="V167" s="10"/>
      <c r="W167" s="178"/>
      <c r="X167" s="178"/>
      <c r="Y167" s="178"/>
      <c r="Z167" s="178"/>
      <c r="AA167" s="178"/>
      <c r="AB167" s="178"/>
    </row>
    <row xmlns:x14ac="http://schemas.microsoft.com/office/spreadsheetml/2009/9/ac" r="168" s="175" customFormat="true" ht="12" x14ac:dyDescent="0.2">
      <c r="A168" s="178" t="s">
        <v>159</v>
      </c>
      <c r="B168" s="10">
        <v>2030</v>
      </c>
      <c r="C168" s="178" t="s">
        <v>17</v>
      </c>
      <c r="D168" s="10"/>
      <c r="E168" s="10"/>
      <c r="F168" s="10"/>
      <c r="G168" s="10"/>
      <c r="H168" s="10"/>
      <c r="I168" s="10"/>
      <c r="J168" s="10"/>
      <c r="K168" s="10"/>
      <c r="L168" s="10"/>
      <c r="M168" s="10"/>
      <c r="N168" s="10"/>
      <c r="O168" s="10"/>
      <c r="P168" s="10"/>
      <c r="Q168" s="10"/>
      <c r="R168" s="10"/>
      <c r="S168" s="10"/>
      <c r="T168" s="10"/>
      <c r="U168" s="10"/>
      <c r="V168" s="10"/>
      <c r="W168" s="178"/>
      <c r="X168" s="178"/>
      <c r="Y168" s="178"/>
      <c r="Z168" s="178"/>
      <c r="AA168" s="178"/>
      <c r="AB168" s="178"/>
    </row>
    <row xmlns:x14ac="http://schemas.microsoft.com/office/spreadsheetml/2009/9/ac" r="169" ht="15.75" x14ac:dyDescent="0.25">
      <c r="A169" s="179" t="s">
        <v>159</v>
      </c>
      <c r="B169" s="10">
        <v>2000</v>
      </c>
      <c r="C169" s="179" t="s">
        <v>18</v>
      </c>
      <c r="D169" s="10">
        <v>523187</v>
      </c>
      <c r="E169" s="10">
        <v>100</v>
      </c>
      <c r="F169" s="10"/>
      <c r="G169" s="10"/>
      <c r="H169" s="10"/>
      <c r="I169" s="10">
        <v>0</v>
      </c>
      <c r="J169" s="10">
        <v>100</v>
      </c>
      <c r="K169" s="10">
        <v>99.946512939620078</v>
      </c>
      <c r="L169" s="10"/>
      <c r="M169" s="10"/>
      <c r="N169" s="10"/>
      <c r="O169" s="10">
        <v>5.3487060379922013E-2</v>
      </c>
      <c r="P169" s="10">
        <v>99.946512939620078</v>
      </c>
      <c r="Q169" s="10">
        <v>100</v>
      </c>
      <c r="R169" s="10"/>
      <c r="S169" s="10"/>
      <c r="T169" s="10"/>
      <c r="U169" s="10">
        <v>0</v>
      </c>
      <c r="V169" s="10">
        <v>100</v>
      </c>
      <c r="W169" s="179"/>
      <c r="X169" s="179"/>
      <c r="Y169" s="179"/>
      <c r="Z169" s="179"/>
      <c r="AA169" s="179"/>
      <c r="AB169" s="179"/>
    </row>
    <row xmlns:x14ac="http://schemas.microsoft.com/office/spreadsheetml/2009/9/ac" r="170" ht="15.75" x14ac:dyDescent="0.25">
      <c r="A170" s="179" t="s">
        <v>159</v>
      </c>
      <c r="B170" s="10">
        <v>2001</v>
      </c>
      <c r="C170" s="179" t="s">
        <v>18</v>
      </c>
      <c r="D170" s="10">
        <v>517362</v>
      </c>
      <c r="E170" s="10">
        <v>100</v>
      </c>
      <c r="F170" s="10"/>
      <c r="G170" s="10"/>
      <c r="H170" s="10"/>
      <c r="I170" s="10">
        <v>0</v>
      </c>
      <c r="J170" s="10">
        <v>100</v>
      </c>
      <c r="K170" s="10">
        <v>99.946512939620078</v>
      </c>
      <c r="L170" s="10"/>
      <c r="M170" s="10"/>
      <c r="N170" s="10"/>
      <c r="O170" s="10">
        <v>5.3487060379922013E-2</v>
      </c>
      <c r="P170" s="10">
        <v>99.946512939620078</v>
      </c>
      <c r="Q170" s="10">
        <v>100</v>
      </c>
      <c r="R170" s="10"/>
      <c r="S170" s="10"/>
      <c r="T170" s="10"/>
      <c r="U170" s="10">
        <v>0</v>
      </c>
      <c r="V170" s="10">
        <v>100</v>
      </c>
      <c r="W170" s="179"/>
      <c r="X170" s="179"/>
      <c r="Y170" s="179"/>
      <c r="Z170" s="179"/>
      <c r="AA170" s="179"/>
      <c r="AB170" s="179"/>
    </row>
    <row xmlns:x14ac="http://schemas.microsoft.com/office/spreadsheetml/2009/9/ac" r="171" ht="15.75" x14ac:dyDescent="0.25">
      <c r="A171" s="179" t="s">
        <v>159</v>
      </c>
      <c r="B171" s="10">
        <v>2002</v>
      </c>
      <c r="C171" s="179" t="s">
        <v>18</v>
      </c>
      <c r="D171" s="10">
        <v>508825</v>
      </c>
      <c r="E171" s="10">
        <v>100</v>
      </c>
      <c r="F171" s="10"/>
      <c r="G171" s="10"/>
      <c r="H171" s="10"/>
      <c r="I171" s="10">
        <v>0</v>
      </c>
      <c r="J171" s="10">
        <v>100</v>
      </c>
      <c r="K171" s="10">
        <v>99.946512939620078</v>
      </c>
      <c r="L171" s="10"/>
      <c r="M171" s="10"/>
      <c r="N171" s="10"/>
      <c r="O171" s="10">
        <v>5.3487060379922013E-2</v>
      </c>
      <c r="P171" s="10">
        <v>99.946512939620078</v>
      </c>
      <c r="Q171" s="10">
        <v>100</v>
      </c>
      <c r="R171" s="10"/>
      <c r="S171" s="10"/>
      <c r="T171" s="10"/>
      <c r="U171" s="10">
        <v>0</v>
      </c>
      <c r="V171" s="10">
        <v>100</v>
      </c>
      <c r="W171" s="179"/>
      <c r="X171" s="179"/>
      <c r="Y171" s="179"/>
      <c r="Z171" s="179"/>
      <c r="AA171" s="179"/>
      <c r="AB171" s="179"/>
    </row>
    <row xmlns:x14ac="http://schemas.microsoft.com/office/spreadsheetml/2009/9/ac" r="172" ht="15.75" x14ac:dyDescent="0.25">
      <c r="A172" s="179" t="s">
        <v>159</v>
      </c>
      <c r="B172" s="10">
        <v>2003</v>
      </c>
      <c r="C172" s="179" t="s">
        <v>18</v>
      </c>
      <c r="D172" s="10">
        <v>498575</v>
      </c>
      <c r="E172" s="10">
        <v>100</v>
      </c>
      <c r="F172" s="10"/>
      <c r="G172" s="10"/>
      <c r="H172" s="10"/>
      <c r="I172" s="10">
        <v>0</v>
      </c>
      <c r="J172" s="10">
        <v>100</v>
      </c>
      <c r="K172" s="10">
        <v>99.946512939620078</v>
      </c>
      <c r="L172" s="10"/>
      <c r="M172" s="10"/>
      <c r="N172" s="10"/>
      <c r="O172" s="10">
        <v>5.3487060379922013E-2</v>
      </c>
      <c r="P172" s="10">
        <v>99.946512939620078</v>
      </c>
      <c r="Q172" s="10">
        <v>100</v>
      </c>
      <c r="R172" s="10"/>
      <c r="S172" s="10"/>
      <c r="T172" s="10"/>
      <c r="U172" s="10">
        <v>0</v>
      </c>
      <c r="V172" s="10">
        <v>100</v>
      </c>
      <c r="W172" s="179"/>
      <c r="X172" s="179"/>
      <c r="Y172" s="179"/>
      <c r="Z172" s="179"/>
      <c r="AA172" s="179"/>
      <c r="AB172" s="179"/>
    </row>
    <row xmlns:x14ac="http://schemas.microsoft.com/office/spreadsheetml/2009/9/ac" r="173" ht="15.75" x14ac:dyDescent="0.25">
      <c r="A173" s="179" t="s">
        <v>159</v>
      </c>
      <c r="B173" s="10">
        <v>2004</v>
      </c>
      <c r="C173" s="179" t="s">
        <v>18</v>
      </c>
      <c r="D173" s="10">
        <v>357755</v>
      </c>
      <c r="E173" s="10">
        <v>100</v>
      </c>
      <c r="F173" s="10"/>
      <c r="G173" s="10"/>
      <c r="H173" s="10"/>
      <c r="I173" s="10">
        <v>0</v>
      </c>
      <c r="J173" s="10">
        <v>100</v>
      </c>
      <c r="K173" s="10">
        <v>99.946512939620078</v>
      </c>
      <c r="L173" s="10"/>
      <c r="M173" s="10"/>
      <c r="N173" s="10"/>
      <c r="O173" s="10">
        <v>5.3487060379922013E-2</v>
      </c>
      <c r="P173" s="10">
        <v>99.946512939620078</v>
      </c>
      <c r="Q173" s="10">
        <v>100</v>
      </c>
      <c r="R173" s="10"/>
      <c r="S173" s="10"/>
      <c r="T173" s="10"/>
      <c r="U173" s="10">
        <v>0</v>
      </c>
      <c r="V173" s="10">
        <v>100</v>
      </c>
      <c r="W173" s="179"/>
      <c r="X173" s="179"/>
      <c r="Y173" s="179"/>
      <c r="Z173" s="179"/>
      <c r="AA173" s="179"/>
      <c r="AB173" s="179"/>
    </row>
    <row xmlns:x14ac="http://schemas.microsoft.com/office/spreadsheetml/2009/9/ac" r="174" ht="15.75" x14ac:dyDescent="0.25">
      <c r="A174" s="179" t="s">
        <v>159</v>
      </c>
      <c r="B174" s="10">
        <v>2005</v>
      </c>
      <c r="C174" s="179" t="s">
        <v>18</v>
      </c>
      <c r="D174" s="10">
        <v>349815</v>
      </c>
      <c r="E174" s="10">
        <v>100</v>
      </c>
      <c r="F174" s="10"/>
      <c r="G174" s="10"/>
      <c r="H174" s="10"/>
      <c r="I174" s="10">
        <v>0</v>
      </c>
      <c r="J174" s="10">
        <v>100</v>
      </c>
      <c r="K174" s="10">
        <v>99.946512939620078</v>
      </c>
      <c r="L174" s="10"/>
      <c r="M174" s="10"/>
      <c r="N174" s="10"/>
      <c r="O174" s="10">
        <v>5.3487060379922013E-2</v>
      </c>
      <c r="P174" s="10">
        <v>99.946512939620078</v>
      </c>
      <c r="Q174" s="10">
        <v>100</v>
      </c>
      <c r="R174" s="10"/>
      <c r="S174" s="10"/>
      <c r="T174" s="10"/>
      <c r="U174" s="10">
        <v>0</v>
      </c>
      <c r="V174" s="10">
        <v>100</v>
      </c>
      <c r="W174" s="179"/>
      <c r="X174" s="179"/>
      <c r="Y174" s="179"/>
      <c r="Z174" s="179"/>
      <c r="AA174" s="179"/>
      <c r="AB174" s="179"/>
    </row>
    <row xmlns:x14ac="http://schemas.microsoft.com/office/spreadsheetml/2009/9/ac" r="175" ht="15.75" x14ac:dyDescent="0.25">
      <c r="A175" s="179" t="s">
        <v>159</v>
      </c>
      <c r="B175" s="10">
        <v>2006</v>
      </c>
      <c r="C175" s="179" t="s">
        <v>18</v>
      </c>
      <c r="D175" s="10">
        <v>338584</v>
      </c>
      <c r="E175" s="10">
        <v>100</v>
      </c>
      <c r="F175" s="10"/>
      <c r="G175" s="10"/>
      <c r="H175" s="10"/>
      <c r="I175" s="10">
        <v>0</v>
      </c>
      <c r="J175" s="10">
        <v>100</v>
      </c>
      <c r="K175" s="10">
        <v>99.946512939620078</v>
      </c>
      <c r="L175" s="10"/>
      <c r="M175" s="10"/>
      <c r="N175" s="10"/>
      <c r="O175" s="10">
        <v>5.3487060379922013E-2</v>
      </c>
      <c r="P175" s="10">
        <v>99.946512939620078</v>
      </c>
      <c r="Q175" s="10">
        <v>100</v>
      </c>
      <c r="R175" s="10"/>
      <c r="S175" s="10"/>
      <c r="T175" s="10"/>
      <c r="U175" s="10">
        <v>0</v>
      </c>
      <c r="V175" s="10">
        <v>100</v>
      </c>
      <c r="W175" s="179"/>
      <c r="X175" s="179"/>
      <c r="Y175" s="179"/>
      <c r="Z175" s="179"/>
      <c r="AA175" s="179"/>
      <c r="AB175" s="179"/>
    </row>
    <row xmlns:x14ac="http://schemas.microsoft.com/office/spreadsheetml/2009/9/ac" r="176" ht="15.75" x14ac:dyDescent="0.25">
      <c r="A176" s="179" t="s">
        <v>159</v>
      </c>
      <c r="B176" s="10">
        <v>2007</v>
      </c>
      <c r="C176" s="179" t="s">
        <v>18</v>
      </c>
      <c r="D176" s="10">
        <v>321980</v>
      </c>
      <c r="E176" s="10">
        <v>100</v>
      </c>
      <c r="F176" s="10"/>
      <c r="G176" s="10"/>
      <c r="H176" s="10"/>
      <c r="I176" s="10">
        <v>0</v>
      </c>
      <c r="J176" s="10">
        <v>100</v>
      </c>
      <c r="K176" s="10">
        <v>99.946512939620078</v>
      </c>
      <c r="L176" s="10"/>
      <c r="M176" s="10"/>
      <c r="N176" s="10"/>
      <c r="O176" s="10">
        <v>5.3487060379922013E-2</v>
      </c>
      <c r="P176" s="10">
        <v>99.946512939620078</v>
      </c>
      <c r="Q176" s="10">
        <v>100</v>
      </c>
      <c r="R176" s="10"/>
      <c r="S176" s="10"/>
      <c r="T176" s="10"/>
      <c r="U176" s="10">
        <v>0</v>
      </c>
      <c r="V176" s="10">
        <v>100</v>
      </c>
      <c r="W176" s="179"/>
      <c r="X176" s="179"/>
      <c r="Y176" s="179"/>
      <c r="Z176" s="179"/>
      <c r="AA176" s="179"/>
      <c r="AB176" s="179"/>
    </row>
    <row xmlns:x14ac="http://schemas.microsoft.com/office/spreadsheetml/2009/9/ac" r="177" ht="15.75" x14ac:dyDescent="0.25">
      <c r="A177" s="179" t="s">
        <v>159</v>
      </c>
      <c r="B177" s="10">
        <v>2008</v>
      </c>
      <c r="C177" s="179" t="s">
        <v>18</v>
      </c>
      <c r="D177" s="10">
        <v>300966</v>
      </c>
      <c r="E177" s="10">
        <v>100</v>
      </c>
      <c r="F177" s="10"/>
      <c r="G177" s="10"/>
      <c r="H177" s="10"/>
      <c r="I177" s="10">
        <v>0</v>
      </c>
      <c r="J177" s="10">
        <v>100</v>
      </c>
      <c r="K177" s="10">
        <v>99.946512939620078</v>
      </c>
      <c r="L177" s="10"/>
      <c r="M177" s="10"/>
      <c r="N177" s="10"/>
      <c r="O177" s="10">
        <v>5.3487060379922013E-2</v>
      </c>
      <c r="P177" s="10">
        <v>99.946512939620078</v>
      </c>
      <c r="Q177" s="10">
        <v>100</v>
      </c>
      <c r="R177" s="10"/>
      <c r="S177" s="10"/>
      <c r="T177" s="10"/>
      <c r="U177" s="10">
        <v>0</v>
      </c>
      <c r="V177" s="10">
        <v>100</v>
      </c>
      <c r="W177" s="179"/>
      <c r="X177" s="179"/>
      <c r="Y177" s="179"/>
      <c r="Z177" s="179"/>
      <c r="AA177" s="179"/>
      <c r="AB177" s="179"/>
    </row>
    <row xmlns:x14ac="http://schemas.microsoft.com/office/spreadsheetml/2009/9/ac" r="178" ht="15.75" x14ac:dyDescent="0.25">
      <c r="A178" s="179" t="s">
        <v>159</v>
      </c>
      <c r="B178" s="10">
        <v>2009</v>
      </c>
      <c r="C178" s="179" t="s">
        <v>18</v>
      </c>
      <c r="D178" s="10">
        <v>348547</v>
      </c>
      <c r="E178" s="10">
        <v>100</v>
      </c>
      <c r="F178" s="10"/>
      <c r="G178" s="10"/>
      <c r="H178" s="10"/>
      <c r="I178" s="10">
        <v>0</v>
      </c>
      <c r="J178" s="10">
        <v>100</v>
      </c>
      <c r="K178" s="10">
        <v>99.946512939620078</v>
      </c>
      <c r="L178" s="10"/>
      <c r="M178" s="10"/>
      <c r="N178" s="10"/>
      <c r="O178" s="10">
        <v>5.3487060379922013E-2</v>
      </c>
      <c r="P178" s="10">
        <v>99.946512939620078</v>
      </c>
      <c r="Q178" s="10">
        <v>100</v>
      </c>
      <c r="R178" s="10"/>
      <c r="S178" s="10"/>
      <c r="T178" s="10"/>
      <c r="U178" s="10">
        <v>0</v>
      </c>
      <c r="V178" s="10">
        <v>100</v>
      </c>
      <c r="W178" s="179"/>
      <c r="X178" s="179"/>
      <c r="Y178" s="179"/>
      <c r="Z178" s="179"/>
      <c r="AA178" s="179"/>
      <c r="AB178" s="179"/>
    </row>
    <row xmlns:x14ac="http://schemas.microsoft.com/office/spreadsheetml/2009/9/ac" r="179" ht="15.75" x14ac:dyDescent="0.25">
      <c r="A179" s="179" t="s">
        <v>159</v>
      </c>
      <c r="B179" s="10">
        <v>2010</v>
      </c>
      <c r="C179" s="179" t="s">
        <v>18</v>
      </c>
      <c r="D179" s="10">
        <v>325940</v>
      </c>
      <c r="E179" s="10">
        <v>100</v>
      </c>
      <c r="F179" s="10"/>
      <c r="G179" s="10"/>
      <c r="H179" s="10"/>
      <c r="I179" s="10">
        <v>0</v>
      </c>
      <c r="J179" s="10">
        <v>100</v>
      </c>
      <c r="K179" s="10">
        <v>99.946512939620078</v>
      </c>
      <c r="L179" s="10"/>
      <c r="M179" s="10"/>
      <c r="N179" s="10"/>
      <c r="O179" s="10">
        <v>5.3487060379922013E-2</v>
      </c>
      <c r="P179" s="10">
        <v>99.946512939620078</v>
      </c>
      <c r="Q179" s="10">
        <v>100</v>
      </c>
      <c r="R179" s="10"/>
      <c r="S179" s="10"/>
      <c r="T179" s="10"/>
      <c r="U179" s="10">
        <v>0</v>
      </c>
      <c r="V179" s="10">
        <v>100</v>
      </c>
      <c r="W179" s="179"/>
      <c r="X179" s="179"/>
      <c r="Y179" s="179"/>
      <c r="Z179" s="179"/>
      <c r="AA179" s="179"/>
      <c r="AB179" s="179"/>
    </row>
    <row xmlns:x14ac="http://schemas.microsoft.com/office/spreadsheetml/2009/9/ac" r="180" ht="15.75" x14ac:dyDescent="0.25">
      <c r="A180" s="179" t="s">
        <v>159</v>
      </c>
      <c r="B180" s="10">
        <v>2011</v>
      </c>
      <c r="C180" s="179" t="s">
        <v>18</v>
      </c>
      <c r="D180" s="10">
        <v>305462</v>
      </c>
      <c r="E180" s="10">
        <v>100</v>
      </c>
      <c r="F180" s="10"/>
      <c r="G180" s="10"/>
      <c r="H180" s="10"/>
      <c r="I180" s="10">
        <v>0</v>
      </c>
      <c r="J180" s="10">
        <v>100</v>
      </c>
      <c r="K180" s="10">
        <v>99.946512939620078</v>
      </c>
      <c r="L180" s="10"/>
      <c r="M180" s="10"/>
      <c r="N180" s="10"/>
      <c r="O180" s="10">
        <v>5.3487060379922013E-2</v>
      </c>
      <c r="P180" s="10">
        <v>99.946512939620078</v>
      </c>
      <c r="Q180" s="10">
        <v>100</v>
      </c>
      <c r="R180" s="10"/>
      <c r="S180" s="10"/>
      <c r="T180" s="10"/>
      <c r="U180" s="10">
        <v>0</v>
      </c>
      <c r="V180" s="10">
        <v>100</v>
      </c>
      <c r="W180" s="179"/>
      <c r="X180" s="179"/>
      <c r="Y180" s="179"/>
      <c r="Z180" s="179"/>
      <c r="AA180" s="179"/>
      <c r="AB180" s="179"/>
    </row>
    <row xmlns:x14ac="http://schemas.microsoft.com/office/spreadsheetml/2009/9/ac" r="181" ht="15.75" x14ac:dyDescent="0.25">
      <c r="A181" s="179" t="s">
        <v>159</v>
      </c>
      <c r="B181" s="10">
        <v>2012</v>
      </c>
      <c r="C181" s="179" t="s">
        <v>18</v>
      </c>
      <c r="D181" s="10">
        <v>289252</v>
      </c>
      <c r="E181" s="10">
        <v>100</v>
      </c>
      <c r="F181" s="10"/>
      <c r="G181" s="10"/>
      <c r="H181" s="10"/>
      <c r="I181" s="10">
        <v>0</v>
      </c>
      <c r="J181" s="10">
        <v>100</v>
      </c>
      <c r="K181" s="10">
        <v>99.946512939620078</v>
      </c>
      <c r="L181" s="10"/>
      <c r="M181" s="10"/>
      <c r="N181" s="10"/>
      <c r="O181" s="10">
        <v>5.3487060379922013E-2</v>
      </c>
      <c r="P181" s="10">
        <v>99.946512939620078</v>
      </c>
      <c r="Q181" s="10">
        <v>100</v>
      </c>
      <c r="R181" s="10"/>
      <c r="S181" s="10"/>
      <c r="T181" s="10"/>
      <c r="U181" s="10">
        <v>0</v>
      </c>
      <c r="V181" s="10">
        <v>100</v>
      </c>
      <c r="W181" s="179"/>
      <c r="X181" s="179"/>
      <c r="Y181" s="179"/>
      <c r="Z181" s="179"/>
      <c r="AA181" s="179"/>
      <c r="AB181" s="179"/>
    </row>
    <row xmlns:x14ac="http://schemas.microsoft.com/office/spreadsheetml/2009/9/ac" r="182" ht="15.75" x14ac:dyDescent="0.25">
      <c r="A182" s="179" t="s">
        <v>159</v>
      </c>
      <c r="B182" s="10">
        <v>2013</v>
      </c>
      <c r="C182" s="179" t="s">
        <v>18</v>
      </c>
      <c r="D182" s="10">
        <v>277477</v>
      </c>
      <c r="E182" s="10">
        <v>100</v>
      </c>
      <c r="F182" s="10"/>
      <c r="G182" s="10"/>
      <c r="H182" s="10"/>
      <c r="I182" s="10">
        <v>0</v>
      </c>
      <c r="J182" s="10">
        <v>100</v>
      </c>
      <c r="K182" s="10">
        <v>99.946512939620078</v>
      </c>
      <c r="L182" s="10"/>
      <c r="M182" s="10"/>
      <c r="N182" s="10"/>
      <c r="O182" s="10">
        <v>5.3487060379922013E-2</v>
      </c>
      <c r="P182" s="10">
        <v>99.946512939620078</v>
      </c>
      <c r="Q182" s="10">
        <v>100</v>
      </c>
      <c r="R182" s="10"/>
      <c r="S182" s="10"/>
      <c r="T182" s="10"/>
      <c r="U182" s="10">
        <v>0</v>
      </c>
      <c r="V182" s="10">
        <v>100</v>
      </c>
      <c r="W182" s="179"/>
      <c r="X182" s="179"/>
      <c r="Y182" s="179"/>
      <c r="Z182" s="179"/>
      <c r="AA182" s="179"/>
      <c r="AB182" s="179"/>
    </row>
    <row xmlns:x14ac="http://schemas.microsoft.com/office/spreadsheetml/2009/9/ac" r="183" ht="15.75" x14ac:dyDescent="0.25">
      <c r="A183" s="179" t="s">
        <v>159</v>
      </c>
      <c r="B183" s="10">
        <v>2014</v>
      </c>
      <c r="C183" s="179" t="s">
        <v>18</v>
      </c>
      <c r="D183" s="10">
        <v>268273</v>
      </c>
      <c r="E183" s="10">
        <v>100</v>
      </c>
      <c r="F183" s="10"/>
      <c r="G183" s="10"/>
      <c r="H183" s="10"/>
      <c r="I183" s="10">
        <v>0</v>
      </c>
      <c r="J183" s="10">
        <v>100</v>
      </c>
      <c r="K183" s="10">
        <v>99.946512939620078</v>
      </c>
      <c r="L183" s="10"/>
      <c r="M183" s="10"/>
      <c r="N183" s="10"/>
      <c r="O183" s="10">
        <v>5.3487060379922013E-2</v>
      </c>
      <c r="P183" s="10">
        <v>99.946512939620078</v>
      </c>
      <c r="Q183" s="10">
        <v>100</v>
      </c>
      <c r="R183" s="10"/>
      <c r="S183" s="10"/>
      <c r="T183" s="10"/>
      <c r="U183" s="10">
        <v>0</v>
      </c>
      <c r="V183" s="10">
        <v>100</v>
      </c>
      <c r="W183" s="179"/>
      <c r="X183" s="179"/>
      <c r="Y183" s="179"/>
      <c r="Z183" s="179"/>
      <c r="AA183" s="179"/>
      <c r="AB183" s="179"/>
    </row>
    <row xmlns:x14ac="http://schemas.microsoft.com/office/spreadsheetml/2009/9/ac" r="184" ht="15.75" x14ac:dyDescent="0.25">
      <c r="A184" s="179" t="s">
        <v>159</v>
      </c>
      <c r="B184" s="10">
        <v>2015</v>
      </c>
      <c r="C184" s="179" t="s">
        <v>18</v>
      </c>
      <c r="D184" s="10">
        <v>261631</v>
      </c>
      <c r="E184" s="10">
        <v>100</v>
      </c>
      <c r="F184" s="10"/>
      <c r="G184" s="10"/>
      <c r="H184" s="10"/>
      <c r="I184" s="10">
        <v>0</v>
      </c>
      <c r="J184" s="10">
        <v>100</v>
      </c>
      <c r="K184" s="10">
        <v>99.912009410632791</v>
      </c>
      <c r="L184" s="10"/>
      <c r="M184" s="10"/>
      <c r="N184" s="10"/>
      <c r="O184" s="10">
        <v>8.7990589367208827E-2</v>
      </c>
      <c r="P184" s="10">
        <v>99.912009410632791</v>
      </c>
      <c r="Q184" s="10">
        <v>100</v>
      </c>
      <c r="R184" s="10"/>
      <c r="S184" s="10"/>
      <c r="T184" s="10"/>
      <c r="U184" s="10">
        <v>0</v>
      </c>
      <c r="V184" s="10">
        <v>100</v>
      </c>
      <c r="W184" s="179"/>
      <c r="X184" s="179"/>
      <c r="Y184" s="179"/>
      <c r="Z184" s="179"/>
      <c r="AA184" s="179"/>
      <c r="AB184" s="179"/>
    </row>
    <row xmlns:x14ac="http://schemas.microsoft.com/office/spreadsheetml/2009/9/ac" r="185" ht="15.75" x14ac:dyDescent="0.25">
      <c r="A185" s="179" t="s">
        <v>159</v>
      </c>
      <c r="B185" s="10">
        <v>2016</v>
      </c>
      <c r="C185" s="179" t="s">
        <v>18</v>
      </c>
      <c r="D185" s="10">
        <v>255790</v>
      </c>
      <c r="E185" s="10">
        <v>100</v>
      </c>
      <c r="F185" s="10"/>
      <c r="G185" s="10"/>
      <c r="H185" s="10"/>
      <c r="I185" s="10">
        <v>0</v>
      </c>
      <c r="J185" s="10">
        <v>100</v>
      </c>
      <c r="K185" s="10">
        <v>99.87750588164549</v>
      </c>
      <c r="L185" s="10"/>
      <c r="M185" s="10"/>
      <c r="N185" s="10"/>
      <c r="O185" s="10">
        <v>0.12249411835450991</v>
      </c>
      <c r="P185" s="10">
        <v>99.87750588164549</v>
      </c>
      <c r="Q185" s="10">
        <v>100</v>
      </c>
      <c r="R185" s="10"/>
      <c r="S185" s="10"/>
      <c r="T185" s="10"/>
      <c r="U185" s="10">
        <v>0</v>
      </c>
      <c r="V185" s="10">
        <v>100</v>
      </c>
      <c r="W185" s="179"/>
      <c r="X185" s="179"/>
      <c r="Y185" s="179"/>
      <c r="Z185" s="179"/>
      <c r="AA185" s="179"/>
      <c r="AB185" s="179"/>
    </row>
    <row xmlns:x14ac="http://schemas.microsoft.com/office/spreadsheetml/2009/9/ac" r="186" ht="15.75" x14ac:dyDescent="0.25">
      <c r="A186" s="179" t="s">
        <v>159</v>
      </c>
      <c r="B186" s="10">
        <v>2017</v>
      </c>
      <c r="C186" s="179" t="s">
        <v>18</v>
      </c>
      <c r="D186" s="10">
        <v>252536</v>
      </c>
      <c r="E186" s="10">
        <v>100</v>
      </c>
      <c r="F186" s="10"/>
      <c r="G186" s="10"/>
      <c r="H186" s="10"/>
      <c r="I186" s="10">
        <v>0</v>
      </c>
      <c r="J186" s="10">
        <v>100</v>
      </c>
      <c r="K186" s="10">
        <v>99.843002352658203</v>
      </c>
      <c r="L186" s="10"/>
      <c r="M186" s="10"/>
      <c r="N186" s="10"/>
      <c r="O186" s="10">
        <v>0.15699764734179669</v>
      </c>
      <c r="P186" s="10">
        <v>99.843002352658203</v>
      </c>
      <c r="Q186" s="10">
        <v>100</v>
      </c>
      <c r="R186" s="10"/>
      <c r="S186" s="10"/>
      <c r="T186" s="10"/>
      <c r="U186" s="10">
        <v>0</v>
      </c>
      <c r="V186" s="10">
        <v>100</v>
      </c>
      <c r="W186" s="179"/>
      <c r="X186" s="179"/>
      <c r="Y186" s="179"/>
      <c r="Z186" s="179"/>
      <c r="AA186" s="179"/>
      <c r="AB186" s="179"/>
    </row>
    <row xmlns:x14ac="http://schemas.microsoft.com/office/spreadsheetml/2009/9/ac" r="187" ht="15.75" x14ac:dyDescent="0.25">
      <c r="A187" s="179" t="s">
        <v>159</v>
      </c>
      <c r="B187" s="10">
        <v>2018</v>
      </c>
      <c r="C187" s="179" t="s">
        <v>18</v>
      </c>
      <c r="D187" s="10">
        <v>252266</v>
      </c>
      <c r="E187" s="10">
        <v>99.96599882367093</v>
      </c>
      <c r="F187" s="10"/>
      <c r="G187" s="10"/>
      <c r="H187" s="10"/>
      <c r="I187" s="10">
        <v>3.4001176329070397E-2</v>
      </c>
      <c r="J187" s="10">
        <v>99.96599882367093</v>
      </c>
      <c r="K187" s="10">
        <v>99.808498823670902</v>
      </c>
      <c r="L187" s="10"/>
      <c r="M187" s="10"/>
      <c r="N187" s="10"/>
      <c r="O187" s="10">
        <v>0.19150117632909769</v>
      </c>
      <c r="P187" s="10">
        <v>99.808498823670902</v>
      </c>
      <c r="Q187" s="10">
        <v>99.96599882367093</v>
      </c>
      <c r="R187" s="10"/>
      <c r="S187" s="10"/>
      <c r="T187" s="10"/>
      <c r="U187" s="10">
        <v>3.4001176329070397E-2</v>
      </c>
      <c r="V187" s="10">
        <v>99.96599882367093</v>
      </c>
      <c r="W187" s="179"/>
      <c r="X187" s="179"/>
      <c r="Y187" s="179"/>
      <c r="Z187" s="179"/>
      <c r="AA187" s="179"/>
      <c r="AB187" s="179"/>
    </row>
    <row xmlns:x14ac="http://schemas.microsoft.com/office/spreadsheetml/2009/9/ac" r="188" ht="15.75" x14ac:dyDescent="0.25">
      <c r="A188" s="179" t="s">
        <v>159</v>
      </c>
      <c r="B188" s="10">
        <v>2019</v>
      </c>
      <c r="C188" s="179" t="s">
        <v>18</v>
      </c>
      <c r="D188" s="10">
        <v>253748</v>
      </c>
      <c r="E188" s="10">
        <v>99.863995294683633</v>
      </c>
      <c r="F188" s="10"/>
      <c r="G188" s="10"/>
      <c r="H188" s="10"/>
      <c r="I188" s="10">
        <v>0.13600470531636691</v>
      </c>
      <c r="J188" s="10">
        <v>99.863995294683633</v>
      </c>
      <c r="K188" s="10">
        <v>99.773995294683615</v>
      </c>
      <c r="L188" s="10"/>
      <c r="M188" s="10"/>
      <c r="N188" s="10"/>
      <c r="O188" s="10">
        <v>0.2260047053163845</v>
      </c>
      <c r="P188" s="10">
        <v>99.773995294683615</v>
      </c>
      <c r="Q188" s="10">
        <v>99.863995294683633</v>
      </c>
      <c r="R188" s="10"/>
      <c r="S188" s="10"/>
      <c r="T188" s="10"/>
      <c r="U188" s="10">
        <v>0.13600470531636691</v>
      </c>
      <c r="V188" s="10">
        <v>99.863995294683633</v>
      </c>
      <c r="W188" s="179"/>
      <c r="X188" s="179"/>
      <c r="Y188" s="179"/>
      <c r="Z188" s="179"/>
      <c r="AA188" s="179"/>
      <c r="AB188" s="179"/>
    </row>
    <row xmlns:x14ac="http://schemas.microsoft.com/office/spreadsheetml/2009/9/ac" r="189" ht="15.75" x14ac:dyDescent="0.25">
      <c r="A189" s="179" t="s">
        <v>159</v>
      </c>
      <c r="B189" s="10">
        <v>2020</v>
      </c>
      <c r="C189" s="179" t="s">
        <v>18</v>
      </c>
      <c r="D189" s="10">
        <v>257847</v>
      </c>
      <c r="E189" s="10">
        <v>99.761991765696337</v>
      </c>
      <c r="F189" s="10"/>
      <c r="G189" s="10"/>
      <c r="H189" s="10"/>
      <c r="I189" s="10">
        <v>0.23800823430366341</v>
      </c>
      <c r="J189" s="10">
        <v>99.761991765696337</v>
      </c>
      <c r="K189" s="10">
        <v>99.739491765696314</v>
      </c>
      <c r="L189" s="10"/>
      <c r="M189" s="10"/>
      <c r="N189" s="10"/>
      <c r="O189" s="10">
        <v>0.26050823430368553</v>
      </c>
      <c r="P189" s="10">
        <v>99.739491765696314</v>
      </c>
      <c r="Q189" s="10">
        <v>99.761991765696337</v>
      </c>
      <c r="R189" s="10"/>
      <c r="S189" s="10"/>
      <c r="T189" s="10"/>
      <c r="U189" s="10">
        <v>0.23800823430366341</v>
      </c>
      <c r="V189" s="10">
        <v>99.761991765696337</v>
      </c>
      <c r="W189" s="179"/>
      <c r="X189" s="179"/>
      <c r="Y189" s="179"/>
      <c r="Z189" s="179"/>
      <c r="AA189" s="179"/>
      <c r="AB189" s="179"/>
    </row>
    <row xmlns:x14ac="http://schemas.microsoft.com/office/spreadsheetml/2009/9/ac" r="190" ht="15.75" x14ac:dyDescent="0.25">
      <c r="A190" s="179" t="s">
        <v>159</v>
      </c>
      <c r="B190" s="10">
        <v>2021</v>
      </c>
      <c r="C190" s="179" t="s">
        <v>18</v>
      </c>
      <c r="D190" s="10">
        <v>266250</v>
      </c>
      <c r="E190" s="10">
        <v>99.65998823670904</v>
      </c>
      <c r="F190" s="10"/>
      <c r="G190" s="10"/>
      <c r="H190" s="10"/>
      <c r="I190" s="10">
        <v>0.34001176329095978</v>
      </c>
      <c r="J190" s="10">
        <v>99.65998823670904</v>
      </c>
      <c r="K190" s="10">
        <v>99.704988236709028</v>
      </c>
      <c r="L190" s="10"/>
      <c r="M190" s="10"/>
      <c r="N190" s="10"/>
      <c r="O190" s="10">
        <v>0.29501176329097228</v>
      </c>
      <c r="P190" s="10">
        <v>99.704988236709028</v>
      </c>
      <c r="Q190" s="10">
        <v>99.65998823670904</v>
      </c>
      <c r="R190" s="10"/>
      <c r="S190" s="10"/>
      <c r="T190" s="10"/>
      <c r="U190" s="10">
        <v>0.34001176329095978</v>
      </c>
      <c r="V190" s="10">
        <v>99.65998823670904</v>
      </c>
      <c r="W190" s="179"/>
      <c r="X190" s="179"/>
      <c r="Y190" s="179"/>
      <c r="Z190" s="179"/>
      <c r="AA190" s="179"/>
      <c r="AB190" s="179"/>
    </row>
    <row xmlns:x14ac="http://schemas.microsoft.com/office/spreadsheetml/2009/9/ac" r="191" ht="15.75" x14ac:dyDescent="0.25">
      <c r="A191" s="179" t="s">
        <v>159</v>
      </c>
      <c r="B191" s="10">
        <v>2022</v>
      </c>
      <c r="C191" s="179" t="s">
        <v>18</v>
      </c>
      <c r="D191" s="10">
        <v>278370</v>
      </c>
      <c r="E191" s="10">
        <v>99.557984707721744</v>
      </c>
      <c r="F191" s="10"/>
      <c r="G191" s="10"/>
      <c r="H191" s="10"/>
      <c r="I191" s="10">
        <v>0.44201529227825631</v>
      </c>
      <c r="J191" s="10">
        <v>99.557984707721744</v>
      </c>
      <c r="K191" s="10">
        <v>99.670484707721727</v>
      </c>
      <c r="L191" s="10"/>
      <c r="M191" s="10"/>
      <c r="N191" s="10"/>
      <c r="O191" s="10">
        <v>0.32951529227827342</v>
      </c>
      <c r="P191" s="10">
        <v>99.670484707721727</v>
      </c>
      <c r="Q191" s="10">
        <v>99.557984707721744</v>
      </c>
      <c r="R191" s="10"/>
      <c r="S191" s="10"/>
      <c r="T191" s="10"/>
      <c r="U191" s="10">
        <v>0.44201529227825631</v>
      </c>
      <c r="V191" s="10">
        <v>99.557984707721744</v>
      </c>
      <c r="W191" s="179"/>
      <c r="X191" s="179"/>
      <c r="Y191" s="179"/>
      <c r="Z191" s="179"/>
      <c r="AA191" s="179"/>
      <c r="AB191" s="179"/>
    </row>
    <row xmlns:x14ac="http://schemas.microsoft.com/office/spreadsheetml/2009/9/ac" r="192" ht="15.75" x14ac:dyDescent="0.25">
      <c r="A192" s="179" t="s">
        <v>159</v>
      </c>
      <c r="B192" s="10">
        <v>2023</v>
      </c>
      <c r="C192" s="179" t="s">
        <v>18</v>
      </c>
      <c r="D192" s="10">
        <v>192439</v>
      </c>
      <c r="E192" s="10">
        <v>99.455981178734447</v>
      </c>
      <c r="F192" s="10"/>
      <c r="G192" s="10"/>
      <c r="H192" s="10"/>
      <c r="I192" s="10">
        <v>0.54401882126555279</v>
      </c>
      <c r="J192" s="10">
        <v>99.455981178734447</v>
      </c>
      <c r="K192" s="10">
        <v>99.63598117873444</v>
      </c>
      <c r="L192" s="10"/>
      <c r="M192" s="10"/>
      <c r="N192" s="10"/>
      <c r="O192" s="10">
        <v>0.36401882126556018</v>
      </c>
      <c r="P192" s="10">
        <v>99.63598117873444</v>
      </c>
      <c r="Q192" s="10">
        <v>99.455981178734447</v>
      </c>
      <c r="R192" s="10"/>
      <c r="S192" s="10"/>
      <c r="T192" s="10"/>
      <c r="U192" s="10">
        <v>0.54401882126555279</v>
      </c>
      <c r="V192" s="10">
        <v>99.455981178734447</v>
      </c>
      <c r="W192" s="179"/>
      <c r="X192" s="179"/>
      <c r="Y192" s="179"/>
      <c r="Z192" s="179"/>
      <c r="AA192" s="179"/>
      <c r="AB192" s="179"/>
    </row>
    <row xmlns:x14ac="http://schemas.microsoft.com/office/spreadsheetml/2009/9/ac" r="193" ht="15.75" x14ac:dyDescent="0.25">
      <c r="A193" s="179" t="s">
        <v>159</v>
      </c>
      <c r="B193" s="10">
        <v>2024</v>
      </c>
      <c r="C193" s="179" t="s">
        <v>18</v>
      </c>
      <c r="D193" s="10"/>
      <c r="E193" s="10"/>
      <c r="F193" s="10"/>
      <c r="G193" s="10"/>
      <c r="H193" s="10"/>
      <c r="I193" s="10"/>
      <c r="J193" s="10"/>
      <c r="K193" s="10"/>
      <c r="L193" s="10"/>
      <c r="M193" s="10"/>
      <c r="N193" s="10"/>
      <c r="O193" s="10"/>
      <c r="P193" s="10"/>
      <c r="Q193" s="10"/>
      <c r="R193" s="10"/>
      <c r="S193" s="10"/>
      <c r="T193" s="10"/>
      <c r="U193" s="10"/>
      <c r="V193" s="10"/>
      <c r="W193" s="179"/>
      <c r="X193" s="179"/>
      <c r="Y193" s="179"/>
      <c r="Z193" s="179"/>
      <c r="AA193" s="179"/>
      <c r="AB193" s="179"/>
    </row>
    <row xmlns:x14ac="http://schemas.microsoft.com/office/spreadsheetml/2009/9/ac" r="194" ht="15.75" x14ac:dyDescent="0.25">
      <c r="A194" s="179" t="s">
        <v>159</v>
      </c>
      <c r="B194" s="10">
        <v>2025</v>
      </c>
      <c r="C194" s="179" t="s">
        <v>18</v>
      </c>
      <c r="D194" s="10"/>
      <c r="E194" s="10"/>
      <c r="F194" s="10"/>
      <c r="G194" s="10"/>
      <c r="H194" s="10"/>
      <c r="I194" s="10"/>
      <c r="J194" s="10"/>
      <c r="K194" s="10"/>
      <c r="L194" s="10"/>
      <c r="M194" s="10"/>
      <c r="N194" s="10"/>
      <c r="O194" s="10"/>
      <c r="P194" s="10"/>
      <c r="Q194" s="10"/>
      <c r="R194" s="10"/>
      <c r="S194" s="10"/>
      <c r="T194" s="10"/>
      <c r="U194" s="10"/>
      <c r="V194" s="10"/>
      <c r="W194" s="179"/>
      <c r="X194" s="179"/>
      <c r="Y194" s="179"/>
      <c r="Z194" s="179"/>
      <c r="AA194" s="179"/>
      <c r="AB194" s="179"/>
    </row>
    <row xmlns:x14ac="http://schemas.microsoft.com/office/spreadsheetml/2009/9/ac" r="195" ht="15.75" x14ac:dyDescent="0.25">
      <c r="A195" s="179" t="s">
        <v>159</v>
      </c>
      <c r="B195" s="10">
        <v>2026</v>
      </c>
      <c r="C195" s="179" t="s">
        <v>18</v>
      </c>
      <c r="D195" s="10"/>
      <c r="E195" s="10"/>
      <c r="F195" s="10"/>
      <c r="G195" s="10"/>
      <c r="H195" s="10"/>
      <c r="I195" s="10"/>
      <c r="J195" s="10"/>
      <c r="K195" s="10"/>
      <c r="L195" s="10"/>
      <c r="M195" s="10"/>
      <c r="N195" s="10"/>
      <c r="O195" s="10"/>
      <c r="P195" s="10"/>
      <c r="Q195" s="10"/>
      <c r="R195" s="10"/>
      <c r="S195" s="10"/>
      <c r="T195" s="10"/>
      <c r="U195" s="10"/>
      <c r="V195" s="10"/>
      <c r="W195" s="179"/>
      <c r="X195" s="179"/>
      <c r="Y195" s="179"/>
      <c r="Z195" s="179"/>
      <c r="AA195" s="179"/>
      <c r="AB195" s="179"/>
    </row>
    <row xmlns:x14ac="http://schemas.microsoft.com/office/spreadsheetml/2009/9/ac" r="196" ht="15.75" x14ac:dyDescent="0.25">
      <c r="A196" s="179" t="s">
        <v>159</v>
      </c>
      <c r="B196" s="10">
        <v>2027</v>
      </c>
      <c r="C196" s="179" t="s">
        <v>18</v>
      </c>
      <c r="D196" s="10"/>
      <c r="E196" s="10"/>
      <c r="F196" s="10"/>
      <c r="G196" s="10"/>
      <c r="H196" s="10"/>
      <c r="I196" s="10"/>
      <c r="J196" s="10"/>
      <c r="K196" s="10"/>
      <c r="L196" s="10"/>
      <c r="M196" s="10"/>
      <c r="N196" s="10"/>
      <c r="O196" s="10"/>
      <c r="P196" s="10"/>
      <c r="Q196" s="10"/>
      <c r="R196" s="10"/>
      <c r="S196" s="10"/>
      <c r="T196" s="10"/>
      <c r="U196" s="10"/>
      <c r="V196" s="10"/>
      <c r="W196" s="179"/>
      <c r="X196" s="179"/>
      <c r="Y196" s="179"/>
      <c r="Z196" s="179"/>
      <c r="AA196" s="179"/>
      <c r="AB196" s="179"/>
    </row>
    <row xmlns:x14ac="http://schemas.microsoft.com/office/spreadsheetml/2009/9/ac" r="197" ht="15.75" x14ac:dyDescent="0.25">
      <c r="A197" s="179" t="s">
        <v>159</v>
      </c>
      <c r="B197" s="10">
        <v>2028</v>
      </c>
      <c r="C197" s="179" t="s">
        <v>18</v>
      </c>
      <c r="D197" s="10"/>
      <c r="E197" s="10"/>
      <c r="F197" s="10"/>
      <c r="G197" s="10"/>
      <c r="H197" s="10"/>
      <c r="I197" s="10"/>
      <c r="J197" s="10"/>
      <c r="K197" s="10"/>
      <c r="L197" s="10"/>
      <c r="M197" s="10"/>
      <c r="N197" s="10"/>
      <c r="O197" s="10"/>
      <c r="P197" s="10"/>
      <c r="Q197" s="10"/>
      <c r="R197" s="10"/>
      <c r="S197" s="10"/>
      <c r="T197" s="10"/>
      <c r="U197" s="10"/>
      <c r="V197" s="10"/>
      <c r="W197" s="179"/>
      <c r="X197" s="179"/>
      <c r="Y197" s="179"/>
      <c r="Z197" s="179"/>
      <c r="AA197" s="179"/>
      <c r="AB197" s="179"/>
    </row>
    <row xmlns:x14ac="http://schemas.microsoft.com/office/spreadsheetml/2009/9/ac" r="198" ht="15.75" x14ac:dyDescent="0.25">
      <c r="A198" s="179" t="s">
        <v>159</v>
      </c>
      <c r="B198" s="10">
        <v>2029</v>
      </c>
      <c r="C198" s="179" t="s">
        <v>18</v>
      </c>
      <c r="D198" s="10"/>
      <c r="E198" s="10"/>
      <c r="F198" s="10"/>
      <c r="G198" s="10"/>
      <c r="H198" s="10"/>
      <c r="I198" s="10"/>
      <c r="J198" s="10"/>
      <c r="K198" s="10"/>
      <c r="L198" s="10"/>
      <c r="M198" s="10"/>
      <c r="N198" s="10"/>
      <c r="O198" s="10"/>
      <c r="P198" s="10"/>
      <c r="Q198" s="10"/>
      <c r="R198" s="10"/>
      <c r="S198" s="10"/>
      <c r="T198" s="10"/>
      <c r="U198" s="10"/>
      <c r="V198" s="10"/>
      <c r="W198" s="179"/>
      <c r="X198" s="179"/>
      <c r="Y198" s="179"/>
      <c r="Z198" s="179"/>
      <c r="AA198" s="179"/>
      <c r="AB198" s="179"/>
    </row>
    <row xmlns:x14ac="http://schemas.microsoft.com/office/spreadsheetml/2009/9/ac" r="199" ht="15.75" x14ac:dyDescent="0.25">
      <c r="A199" s="179" t="s">
        <v>159</v>
      </c>
      <c r="B199" s="10">
        <v>2030</v>
      </c>
      <c r="C199" s="179" t="s">
        <v>18</v>
      </c>
      <c r="D199" s="10"/>
      <c r="E199" s="10"/>
      <c r="F199" s="10"/>
      <c r="G199" s="10"/>
      <c r="H199" s="10"/>
      <c r="I199" s="10"/>
      <c r="J199" s="10"/>
      <c r="K199" s="10"/>
      <c r="L199" s="10"/>
      <c r="M199" s="10"/>
      <c r="N199" s="10"/>
      <c r="O199" s="10"/>
      <c r="P199" s="10"/>
      <c r="Q199" s="10"/>
      <c r="R199" s="10"/>
      <c r="S199" s="10"/>
      <c r="T199" s="10"/>
      <c r="U199" s="10"/>
      <c r="V199" s="10"/>
      <c r="W199" s="179"/>
      <c r="X199" s="179"/>
      <c r="Y199" s="179"/>
      <c r="Z199" s="179"/>
      <c r="AA199" s="179"/>
      <c r="AB199" s="179"/>
    </row>
    <row xmlns:x14ac="http://schemas.microsoft.com/office/spreadsheetml/2009/9/ac" r="200" ht="15.75" x14ac:dyDescent="0.25">
      <c r="A200" s="179"/>
      <c r="B200" s="180"/>
      <c r="C200" s="179"/>
      <c r="D200" s="179"/>
      <c r="E200" s="179"/>
      <c r="F200" s="179"/>
      <c r="G200" s="179"/>
      <c r="H200" s="179"/>
      <c r="I200" s="179"/>
      <c r="J200" s="179"/>
      <c r="K200" s="179"/>
      <c r="L200" s="179"/>
      <c r="M200" s="179"/>
      <c r="N200" s="179"/>
      <c r="O200" s="179"/>
      <c r="P200" s="179"/>
      <c r="Q200" s="179"/>
      <c r="R200" s="179"/>
      <c r="S200" s="179"/>
      <c r="T200" s="179"/>
      <c r="U200" s="179"/>
      <c r="V200" s="179"/>
      <c r="W200" s="179"/>
      <c r="X200" s="179"/>
      <c r="Y200" s="179"/>
      <c r="Z200" s="179"/>
      <c r="AA200" s="179"/>
      <c r="AB200" s="179"/>
    </row>
    <row xmlns:x14ac="http://schemas.microsoft.com/office/spreadsheetml/2009/9/ac" r="201" ht="15.75" x14ac:dyDescent="0.25">
      <c r="A201" s="179"/>
      <c r="B201" s="180"/>
      <c r="C201" s="179"/>
      <c r="D201" s="179"/>
      <c r="E201" s="179"/>
      <c r="F201" s="179"/>
      <c r="G201" s="179"/>
      <c r="H201" s="179"/>
      <c r="I201" s="179"/>
      <c r="J201" s="179"/>
      <c r="K201" s="179"/>
      <c r="L201" s="179"/>
      <c r="M201" s="179"/>
      <c r="N201" s="179"/>
      <c r="O201" s="179"/>
      <c r="P201" s="179"/>
      <c r="Q201" s="179"/>
      <c r="R201" s="179"/>
      <c r="S201" s="179"/>
      <c r="T201" s="179"/>
      <c r="U201" s="179"/>
      <c r="V201" s="179"/>
      <c r="W201" s="179"/>
      <c r="X201" s="179"/>
      <c r="Y201" s="179"/>
      <c r="Z201" s="179"/>
      <c r="AA201" s="179"/>
      <c r="AB201" s="179"/>
    </row>
    <row xmlns:x14ac="http://schemas.microsoft.com/office/spreadsheetml/2009/9/ac" r="202" ht="15.75" x14ac:dyDescent="0.25">
      <c r="A202" s="179"/>
      <c r="B202" s="180"/>
      <c r="C202" s="179"/>
      <c r="D202" s="179"/>
      <c r="E202" s="179"/>
      <c r="F202" s="179"/>
      <c r="G202" s="179"/>
      <c r="H202" s="179"/>
      <c r="I202" s="179"/>
      <c r="J202" s="179"/>
      <c r="K202" s="179"/>
      <c r="L202" s="179"/>
      <c r="M202" s="179"/>
      <c r="N202" s="179"/>
      <c r="O202" s="179"/>
      <c r="P202" s="179"/>
      <c r="Q202" s="179"/>
      <c r="R202" s="179"/>
      <c r="S202" s="179"/>
      <c r="T202" s="179"/>
      <c r="U202" s="179"/>
      <c r="V202" s="179"/>
      <c r="W202" s="179"/>
      <c r="X202" s="179"/>
      <c r="Y202" s="179"/>
      <c r="Z202" s="179"/>
      <c r="AA202" s="179"/>
      <c r="AB202" s="179"/>
    </row>
    <row xmlns:x14ac="http://schemas.microsoft.com/office/spreadsheetml/2009/9/ac" r="203" ht="15.75" x14ac:dyDescent="0.25">
      <c r="A203" s="179"/>
      <c r="B203" s="180"/>
      <c r="C203" s="179"/>
      <c r="D203" s="179"/>
      <c r="E203" s="179"/>
      <c r="F203" s="179"/>
      <c r="G203" s="179"/>
      <c r="H203" s="179"/>
      <c r="I203" s="179"/>
      <c r="J203" s="179"/>
      <c r="K203" s="179"/>
      <c r="L203" s="179"/>
      <c r="M203" s="179"/>
      <c r="N203" s="179"/>
      <c r="O203" s="179"/>
      <c r="P203" s="179"/>
      <c r="Q203" s="179"/>
      <c r="R203" s="179"/>
      <c r="S203" s="179"/>
      <c r="T203" s="179"/>
      <c r="U203" s="179"/>
      <c r="V203" s="179"/>
      <c r="W203" s="179"/>
      <c r="X203" s="179"/>
      <c r="Y203" s="179"/>
      <c r="Z203" s="179"/>
      <c r="AA203" s="179"/>
      <c r="AB203" s="179"/>
    </row>
    <row xmlns:x14ac="http://schemas.microsoft.com/office/spreadsheetml/2009/9/ac" r="204" ht="15.75" x14ac:dyDescent="0.25">
      <c r="A204" s="179"/>
      <c r="B204" s="180"/>
      <c r="C204" s="179"/>
      <c r="D204" s="179"/>
      <c r="E204" s="179"/>
      <c r="F204" s="179"/>
      <c r="G204" s="179"/>
      <c r="H204" s="179"/>
      <c r="I204" s="179"/>
      <c r="J204" s="179"/>
      <c r="K204" s="179"/>
      <c r="L204" s="179"/>
      <c r="M204" s="179"/>
      <c r="N204" s="179"/>
      <c r="O204" s="179"/>
      <c r="P204" s="179"/>
      <c r="Q204" s="179"/>
      <c r="R204" s="179"/>
      <c r="S204" s="179"/>
      <c r="T204" s="179"/>
      <c r="U204" s="179"/>
      <c r="V204" s="179"/>
      <c r="W204" s="179"/>
      <c r="X204" s="179"/>
      <c r="Y204" s="179"/>
      <c r="Z204" s="179"/>
      <c r="AA204" s="179"/>
      <c r="AB204" s="179"/>
    </row>
    <row xmlns:x14ac="http://schemas.microsoft.com/office/spreadsheetml/2009/9/ac" r="205" ht="15.75" x14ac:dyDescent="0.25">
      <c r="A205" s="179"/>
      <c r="B205" s="180"/>
      <c r="C205" s="179"/>
      <c r="D205" s="179"/>
      <c r="E205" s="179"/>
      <c r="F205" s="179"/>
      <c r="G205" s="179"/>
      <c r="H205" s="179"/>
      <c r="I205" s="179"/>
      <c r="J205" s="179"/>
      <c r="K205" s="179"/>
      <c r="L205" s="179"/>
      <c r="M205" s="179"/>
      <c r="N205" s="179"/>
      <c r="O205" s="179"/>
      <c r="P205" s="179"/>
      <c r="Q205" s="179"/>
      <c r="R205" s="179"/>
      <c r="S205" s="179"/>
      <c r="T205" s="179"/>
      <c r="U205" s="179"/>
      <c r="V205" s="179"/>
      <c r="W205" s="179"/>
      <c r="X205" s="179"/>
      <c r="Y205" s="179"/>
      <c r="Z205" s="179"/>
      <c r="AA205" s="179"/>
      <c r="AB205" s="179"/>
    </row>
    <row xmlns:x14ac="http://schemas.microsoft.com/office/spreadsheetml/2009/9/ac" r="206" ht="15.75" x14ac:dyDescent="0.25">
      <c r="A206" s="179"/>
      <c r="B206" s="180"/>
      <c r="C206" s="179"/>
      <c r="D206" s="179"/>
      <c r="E206" s="179"/>
      <c r="F206" s="179"/>
      <c r="G206" s="179"/>
      <c r="H206" s="179"/>
      <c r="I206" s="179"/>
      <c r="J206" s="179"/>
      <c r="K206" s="179"/>
      <c r="L206" s="179"/>
      <c r="M206" s="179"/>
      <c r="N206" s="179"/>
      <c r="O206" s="179"/>
      <c r="P206" s="179"/>
      <c r="Q206" s="179"/>
      <c r="R206" s="179"/>
      <c r="S206" s="179"/>
      <c r="T206" s="179"/>
      <c r="U206" s="179"/>
      <c r="V206" s="179"/>
      <c r="W206" s="179"/>
      <c r="X206" s="179"/>
      <c r="Y206" s="179"/>
      <c r="Z206" s="179"/>
      <c r="AA206" s="179"/>
      <c r="AB206" s="179"/>
    </row>
    <row xmlns:x14ac="http://schemas.microsoft.com/office/spreadsheetml/2009/9/ac" r="207" ht="15.75" x14ac:dyDescent="0.25">
      <c r="A207" s="179"/>
      <c r="B207" s="180"/>
      <c r="C207" s="179"/>
      <c r="D207" s="179"/>
      <c r="E207" s="179"/>
      <c r="F207" s="179"/>
      <c r="G207" s="179"/>
      <c r="H207" s="179"/>
      <c r="I207" s="179"/>
      <c r="J207" s="179"/>
      <c r="K207" s="179"/>
      <c r="L207" s="179"/>
      <c r="M207" s="179"/>
      <c r="N207" s="179"/>
      <c r="O207" s="179"/>
      <c r="P207" s="179"/>
      <c r="Q207" s="179"/>
      <c r="R207" s="179"/>
      <c r="S207" s="179"/>
      <c r="T207" s="179"/>
      <c r="U207" s="179"/>
      <c r="V207" s="179"/>
      <c r="W207" s="179"/>
      <c r="X207" s="179"/>
      <c r="Y207" s="179"/>
      <c r="Z207" s="179"/>
      <c r="AA207" s="179"/>
      <c r="AB207" s="179"/>
    </row>
    <row xmlns:x14ac="http://schemas.microsoft.com/office/spreadsheetml/2009/9/ac" r="208" ht="15.75" x14ac:dyDescent="0.25">
      <c r="A208" s="179"/>
      <c r="B208" s="180"/>
      <c r="C208" s="179"/>
      <c r="D208" s="179"/>
      <c r="E208" s="179"/>
      <c r="F208" s="179"/>
      <c r="G208" s="179"/>
      <c r="H208" s="179"/>
      <c r="I208" s="179"/>
      <c r="J208" s="179"/>
      <c r="K208" s="179"/>
      <c r="L208" s="179"/>
      <c r="M208" s="179"/>
      <c r="N208" s="179"/>
      <c r="O208" s="179"/>
      <c r="P208" s="179"/>
      <c r="Q208" s="179"/>
      <c r="R208" s="179"/>
      <c r="S208" s="179"/>
      <c r="T208" s="179"/>
      <c r="U208" s="179"/>
      <c r="V208" s="179"/>
      <c r="W208" s="179"/>
      <c r="X208" s="179"/>
      <c r="Y208" s="179"/>
      <c r="Z208" s="179"/>
      <c r="AA208" s="179"/>
      <c r="AB208" s="179"/>
    </row>
    <row xmlns:x14ac="http://schemas.microsoft.com/office/spreadsheetml/2009/9/ac" r="209" ht="15.75" x14ac:dyDescent="0.25">
      <c r="A209" s="179"/>
      <c r="B209" s="180"/>
      <c r="C209" s="179"/>
      <c r="D209" s="179"/>
      <c r="E209" s="179"/>
      <c r="F209" s="179"/>
      <c r="G209" s="179"/>
      <c r="H209" s="179"/>
      <c r="I209" s="179"/>
      <c r="J209" s="179"/>
      <c r="K209" s="179"/>
      <c r="L209" s="179"/>
      <c r="M209" s="179"/>
      <c r="N209" s="179"/>
      <c r="O209" s="179"/>
      <c r="P209" s="179"/>
      <c r="Q209" s="179"/>
      <c r="R209" s="179"/>
      <c r="S209" s="179"/>
      <c r="T209" s="179"/>
      <c r="U209" s="179"/>
      <c r="V209" s="179"/>
      <c r="W209" s="179"/>
      <c r="X209" s="179"/>
      <c r="Y209" s="179"/>
      <c r="Z209" s="179"/>
      <c r="AA209" s="179"/>
      <c r="AB209" s="179"/>
    </row>
    <row xmlns:x14ac="http://schemas.microsoft.com/office/spreadsheetml/2009/9/ac" r="210" ht="15.75" x14ac:dyDescent="0.25">
      <c r="A210" s="179"/>
      <c r="B210" s="180"/>
      <c r="C210" s="179"/>
      <c r="D210" s="179"/>
      <c r="E210" s="179"/>
      <c r="F210" s="179"/>
      <c r="G210" s="179"/>
      <c r="H210" s="179"/>
      <c r="I210" s="179"/>
      <c r="J210" s="179"/>
      <c r="K210" s="179"/>
      <c r="L210" s="179"/>
      <c r="M210" s="179"/>
      <c r="N210" s="179"/>
      <c r="O210" s="179"/>
      <c r="P210" s="179"/>
      <c r="Q210" s="179"/>
      <c r="R210" s="179"/>
      <c r="S210" s="179"/>
      <c r="T210" s="179"/>
      <c r="U210" s="179"/>
      <c r="V210" s="179"/>
      <c r="W210" s="179"/>
      <c r="X210" s="179"/>
      <c r="Y210" s="179"/>
      <c r="Z210" s="179"/>
      <c r="AA210" s="179"/>
      <c r="AB210" s="179"/>
    </row>
    <row xmlns:x14ac="http://schemas.microsoft.com/office/spreadsheetml/2009/9/ac" r="211" ht="15.75" x14ac:dyDescent="0.25">
      <c r="A211" s="179"/>
      <c r="B211" s="180"/>
      <c r="C211" s="179"/>
      <c r="D211" s="179"/>
      <c r="E211" s="179"/>
      <c r="F211" s="179"/>
      <c r="G211" s="179"/>
      <c r="H211" s="179"/>
      <c r="I211" s="179"/>
      <c r="J211" s="179"/>
      <c r="K211" s="179"/>
      <c r="L211" s="179"/>
      <c r="M211" s="179"/>
      <c r="N211" s="179"/>
      <c r="O211" s="179"/>
      <c r="P211" s="179"/>
      <c r="Q211" s="179"/>
      <c r="R211" s="179"/>
      <c r="S211" s="179"/>
      <c r="T211" s="179"/>
      <c r="U211" s="179"/>
      <c r="V211" s="179"/>
      <c r="W211" s="179"/>
      <c r="X211" s="179"/>
      <c r="Y211" s="179"/>
      <c r="Z211" s="179"/>
      <c r="AA211" s="179"/>
      <c r="AB211" s="179"/>
    </row>
    <row xmlns:x14ac="http://schemas.microsoft.com/office/spreadsheetml/2009/9/ac" r="212" ht="15.75" x14ac:dyDescent="0.25">
      <c r="A212" s="179"/>
      <c r="B212" s="180"/>
      <c r="C212" s="179"/>
      <c r="D212" s="179"/>
      <c r="E212" s="179"/>
      <c r="F212" s="179"/>
      <c r="G212" s="179"/>
      <c r="H212" s="179"/>
      <c r="I212" s="179"/>
      <c r="J212" s="179"/>
      <c r="K212" s="179"/>
      <c r="L212" s="179"/>
      <c r="M212" s="179"/>
      <c r="N212" s="179"/>
      <c r="O212" s="179"/>
      <c r="P212" s="179"/>
      <c r="Q212" s="179"/>
      <c r="R212" s="179"/>
      <c r="S212" s="179"/>
      <c r="T212" s="179"/>
      <c r="U212" s="179"/>
      <c r="V212" s="179"/>
      <c r="W212" s="179"/>
      <c r="X212" s="179"/>
      <c r="Y212" s="179"/>
      <c r="Z212" s="179"/>
      <c r="AA212" s="179"/>
      <c r="AB212" s="179"/>
    </row>
    <row xmlns:x14ac="http://schemas.microsoft.com/office/spreadsheetml/2009/9/ac" r="213" ht="15.75" x14ac:dyDescent="0.25">
      <c r="A213" s="179"/>
      <c r="B213" s="180"/>
      <c r="C213" s="179"/>
      <c r="D213" s="179"/>
      <c r="E213" s="179"/>
      <c r="F213" s="179"/>
      <c r="G213" s="179"/>
      <c r="H213" s="179"/>
      <c r="I213" s="179"/>
      <c r="J213" s="179"/>
      <c r="K213" s="179"/>
      <c r="L213" s="179"/>
      <c r="M213" s="179"/>
      <c r="N213" s="179"/>
      <c r="O213" s="179"/>
      <c r="P213" s="179"/>
      <c r="Q213" s="179"/>
      <c r="R213" s="179"/>
      <c r="S213" s="179"/>
      <c r="T213" s="179"/>
      <c r="U213" s="179"/>
      <c r="V213" s="179"/>
      <c r="W213" s="179"/>
      <c r="X213" s="179"/>
      <c r="Y213" s="179"/>
      <c r="Z213" s="179"/>
      <c r="AA213" s="179"/>
      <c r="AB213" s="179"/>
    </row>
    <row xmlns:x14ac="http://schemas.microsoft.com/office/spreadsheetml/2009/9/ac" r="214" ht="15.75" x14ac:dyDescent="0.25">
      <c r="A214" s="179"/>
      <c r="B214" s="180"/>
      <c r="C214" s="179"/>
      <c r="D214" s="179"/>
      <c r="E214" s="179"/>
      <c r="F214" s="179"/>
      <c r="G214" s="179"/>
      <c r="H214" s="179"/>
      <c r="I214" s="179"/>
      <c r="J214" s="179"/>
      <c r="K214" s="179"/>
      <c r="L214" s="179"/>
      <c r="M214" s="179"/>
      <c r="N214" s="179"/>
      <c r="O214" s="179"/>
      <c r="P214" s="179"/>
      <c r="Q214" s="179"/>
      <c r="R214" s="179"/>
      <c r="S214" s="179"/>
      <c r="T214" s="179"/>
      <c r="U214" s="179"/>
      <c r="V214" s="179"/>
      <c r="W214" s="179"/>
      <c r="X214" s="179"/>
      <c r="Y214" s="179"/>
      <c r="Z214" s="179"/>
      <c r="AA214" s="179"/>
      <c r="AB214" s="179"/>
    </row>
    <row xmlns:x14ac="http://schemas.microsoft.com/office/spreadsheetml/2009/9/ac" r="215" ht="15.75" x14ac:dyDescent="0.25">
      <c r="A215" s="179"/>
      <c r="B215" s="180"/>
      <c r="C215" s="179"/>
      <c r="D215" s="179"/>
      <c r="E215" s="179"/>
      <c r="F215" s="179"/>
      <c r="G215" s="179"/>
      <c r="H215" s="179"/>
      <c r="I215" s="179"/>
      <c r="J215" s="179"/>
      <c r="K215" s="179"/>
      <c r="L215" s="179"/>
      <c r="M215" s="179"/>
      <c r="N215" s="179"/>
      <c r="O215" s="179"/>
      <c r="P215" s="179"/>
      <c r="Q215" s="179"/>
      <c r="R215" s="179"/>
      <c r="S215" s="179"/>
      <c r="T215" s="179"/>
      <c r="U215" s="179"/>
      <c r="V215" s="179"/>
      <c r="W215" s="179"/>
      <c r="X215" s="179"/>
      <c r="Y215" s="179"/>
      <c r="Z215" s="179"/>
      <c r="AA215" s="179"/>
      <c r="AB215" s="179"/>
    </row>
    <row xmlns:x14ac="http://schemas.microsoft.com/office/spreadsheetml/2009/9/ac" r="216" ht="15.75" x14ac:dyDescent="0.25">
      <c r="A216" s="179"/>
      <c r="B216" s="180"/>
      <c r="C216" s="179"/>
      <c r="D216" s="179"/>
      <c r="E216" s="179"/>
      <c r="F216" s="179"/>
      <c r="G216" s="179"/>
      <c r="H216" s="179"/>
      <c r="I216" s="179"/>
      <c r="J216" s="179"/>
      <c r="K216" s="179"/>
      <c r="L216" s="179"/>
      <c r="M216" s="179"/>
      <c r="N216" s="179"/>
      <c r="O216" s="179"/>
      <c r="P216" s="179"/>
      <c r="Q216" s="179"/>
      <c r="R216" s="179"/>
      <c r="S216" s="179"/>
      <c r="T216" s="179"/>
      <c r="U216" s="179"/>
      <c r="V216" s="179"/>
      <c r="W216" s="179"/>
      <c r="X216" s="179"/>
      <c r="Y216" s="179"/>
      <c r="Z216" s="179"/>
      <c r="AA216" s="179"/>
      <c r="AB216" s="179"/>
    </row>
    <row xmlns:x14ac="http://schemas.microsoft.com/office/spreadsheetml/2009/9/ac" r="217" ht="15.75" x14ac:dyDescent="0.25">
      <c r="A217" s="179"/>
      <c r="B217" s="180"/>
      <c r="C217" s="179"/>
      <c r="D217" s="179"/>
      <c r="E217" s="179"/>
      <c r="F217" s="179"/>
      <c r="G217" s="179"/>
      <c r="H217" s="179"/>
      <c r="I217" s="179"/>
      <c r="J217" s="179"/>
      <c r="K217" s="179"/>
      <c r="L217" s="179"/>
      <c r="M217" s="179"/>
      <c r="N217" s="179"/>
      <c r="O217" s="179"/>
      <c r="P217" s="179"/>
      <c r="Q217" s="179"/>
      <c r="R217" s="179"/>
      <c r="S217" s="179"/>
      <c r="T217" s="179"/>
      <c r="U217" s="179"/>
      <c r="V217" s="179"/>
      <c r="W217" s="179"/>
      <c r="X217" s="179"/>
      <c r="Y217" s="179"/>
      <c r="Z217" s="179"/>
      <c r="AA217" s="179"/>
      <c r="AB217" s="179"/>
    </row>
    <row xmlns:x14ac="http://schemas.microsoft.com/office/spreadsheetml/2009/9/ac" r="218" ht="15.75" x14ac:dyDescent="0.25">
      <c r="A218" s="179"/>
      <c r="B218" s="180"/>
      <c r="C218" s="179"/>
      <c r="D218" s="179"/>
      <c r="E218" s="179"/>
      <c r="F218" s="179"/>
      <c r="G218" s="179"/>
      <c r="H218" s="179"/>
      <c r="I218" s="179"/>
      <c r="J218" s="179"/>
      <c r="K218" s="179"/>
      <c r="L218" s="179"/>
      <c r="M218" s="179"/>
      <c r="N218" s="179"/>
      <c r="O218" s="179"/>
      <c r="P218" s="179"/>
      <c r="Q218" s="179"/>
      <c r="R218" s="179"/>
      <c r="S218" s="179"/>
      <c r="T218" s="179"/>
      <c r="U218" s="179"/>
      <c r="V218" s="179"/>
      <c r="W218" s="179"/>
      <c r="X218" s="179"/>
      <c r="Y218" s="179"/>
      <c r="Z218" s="179"/>
      <c r="AA218" s="179"/>
      <c r="AB218" s="179"/>
    </row>
    <row xmlns:x14ac="http://schemas.microsoft.com/office/spreadsheetml/2009/9/ac" r="219" ht="15.75" x14ac:dyDescent="0.25">
      <c r="A219" s="179"/>
      <c r="B219" s="180"/>
      <c r="C219" s="179"/>
      <c r="D219" s="179"/>
      <c r="E219" s="179"/>
      <c r="F219" s="179"/>
      <c r="G219" s="179"/>
      <c r="H219" s="179"/>
      <c r="I219" s="179"/>
      <c r="J219" s="179"/>
      <c r="K219" s="179"/>
      <c r="L219" s="179"/>
      <c r="M219" s="179"/>
      <c r="N219" s="179"/>
      <c r="O219" s="179"/>
      <c r="P219" s="179"/>
      <c r="Q219" s="179"/>
      <c r="R219" s="179"/>
      <c r="S219" s="179"/>
      <c r="T219" s="179"/>
      <c r="U219" s="179"/>
      <c r="V219" s="179"/>
      <c r="W219" s="179"/>
      <c r="X219" s="179"/>
      <c r="Y219" s="179"/>
      <c r="Z219" s="179"/>
      <c r="AA219" s="179"/>
      <c r="AB219" s="179"/>
    </row>
    <row xmlns:x14ac="http://schemas.microsoft.com/office/spreadsheetml/2009/9/ac" r="220" ht="15.75" x14ac:dyDescent="0.25">
      <c r="A220" s="179"/>
      <c r="B220" s="180"/>
      <c r="C220" s="179"/>
      <c r="D220" s="179"/>
      <c r="E220" s="179"/>
      <c r="F220" s="179"/>
      <c r="G220" s="179"/>
      <c r="H220" s="179"/>
      <c r="I220" s="179"/>
      <c r="J220" s="179"/>
      <c r="K220" s="179"/>
      <c r="L220" s="179"/>
      <c r="M220" s="179"/>
      <c r="N220" s="179"/>
      <c r="O220" s="179"/>
      <c r="P220" s="179"/>
      <c r="Q220" s="179"/>
      <c r="R220" s="179"/>
      <c r="S220" s="179"/>
      <c r="T220" s="179"/>
      <c r="U220" s="179"/>
      <c r="V220" s="179"/>
      <c r="W220" s="179"/>
      <c r="X220" s="179"/>
      <c r="Y220" s="179"/>
      <c r="Z220" s="179"/>
      <c r="AA220" s="179"/>
      <c r="AB220" s="179"/>
    </row>
    <row xmlns:x14ac="http://schemas.microsoft.com/office/spreadsheetml/2009/9/ac" r="221" ht="15.75" x14ac:dyDescent="0.25">
      <c r="A221" s="179"/>
      <c r="B221" s="180"/>
      <c r="C221" s="179"/>
      <c r="D221" s="179"/>
      <c r="E221" s="179"/>
      <c r="F221" s="179"/>
      <c r="G221" s="179"/>
      <c r="H221" s="179"/>
      <c r="I221" s="179"/>
      <c r="J221" s="179"/>
      <c r="K221" s="179"/>
      <c r="L221" s="179"/>
      <c r="M221" s="179"/>
      <c r="N221" s="179"/>
      <c r="O221" s="179"/>
      <c r="P221" s="179"/>
      <c r="Q221" s="179"/>
      <c r="R221" s="179"/>
      <c r="S221" s="179"/>
      <c r="T221" s="179"/>
      <c r="U221" s="179"/>
      <c r="V221" s="179"/>
      <c r="W221" s="179"/>
      <c r="X221" s="179"/>
      <c r="Y221" s="179"/>
      <c r="Z221" s="179"/>
      <c r="AA221" s="179"/>
      <c r="AB221" s="179"/>
    </row>
    <row xmlns:x14ac="http://schemas.microsoft.com/office/spreadsheetml/2009/9/ac" r="222" ht="15.75" x14ac:dyDescent="0.25">
      <c r="A222" s="179"/>
      <c r="B222" s="180"/>
      <c r="C222" s="179"/>
      <c r="D222" s="179"/>
      <c r="E222" s="179"/>
      <c r="F222" s="179"/>
      <c r="G222" s="179"/>
      <c r="H222" s="179"/>
      <c r="I222" s="179"/>
      <c r="J222" s="179"/>
      <c r="K222" s="179"/>
      <c r="L222" s="179"/>
      <c r="M222" s="179"/>
      <c r="N222" s="179"/>
      <c r="O222" s="179"/>
      <c r="P222" s="179"/>
      <c r="Q222" s="179"/>
      <c r="R222" s="179"/>
      <c r="S222" s="179"/>
      <c r="T222" s="179"/>
      <c r="U222" s="179"/>
      <c r="V222" s="179"/>
      <c r="W222" s="179"/>
      <c r="X222" s="179"/>
      <c r="Y222" s="179"/>
      <c r="Z222" s="179"/>
      <c r="AA222" s="179"/>
      <c r="AB222" s="179"/>
    </row>
    <row xmlns:x14ac="http://schemas.microsoft.com/office/spreadsheetml/2009/9/ac" r="223" ht="15.75" x14ac:dyDescent="0.25">
      <c r="A223" s="179"/>
      <c r="B223" s="180"/>
      <c r="C223" s="179"/>
      <c r="D223" s="179"/>
      <c r="E223" s="179"/>
      <c r="F223" s="179"/>
      <c r="G223" s="179"/>
      <c r="H223" s="179"/>
      <c r="I223" s="179"/>
      <c r="J223" s="179"/>
      <c r="K223" s="179"/>
      <c r="L223" s="179"/>
      <c r="M223" s="179"/>
      <c r="N223" s="179"/>
      <c r="O223" s="179"/>
      <c r="P223" s="179"/>
      <c r="Q223" s="179"/>
      <c r="R223" s="179"/>
      <c r="S223" s="179"/>
      <c r="T223" s="179"/>
      <c r="U223" s="179"/>
      <c r="V223" s="179"/>
      <c r="W223" s="179"/>
      <c r="X223" s="179"/>
      <c r="Y223" s="179"/>
      <c r="Z223" s="179"/>
      <c r="AA223" s="179"/>
      <c r="AB223" s="179"/>
    </row>
    <row xmlns:x14ac="http://schemas.microsoft.com/office/spreadsheetml/2009/9/ac" r="224" ht="15.75" x14ac:dyDescent="0.25">
      <c r="A224" s="179"/>
      <c r="B224" s="180"/>
      <c r="C224" s="179"/>
      <c r="D224" s="179"/>
      <c r="E224" s="179"/>
      <c r="F224" s="179"/>
      <c r="G224" s="179"/>
      <c r="H224" s="179"/>
      <c r="I224" s="179"/>
      <c r="J224" s="179"/>
      <c r="K224" s="179"/>
      <c r="L224" s="179"/>
      <c r="M224" s="179"/>
      <c r="N224" s="179"/>
      <c r="O224" s="179"/>
      <c r="P224" s="179"/>
      <c r="Q224" s="179"/>
      <c r="R224" s="179"/>
      <c r="S224" s="179"/>
      <c r="T224" s="179"/>
      <c r="U224" s="179"/>
      <c r="V224" s="179"/>
      <c r="W224" s="179"/>
      <c r="X224" s="179"/>
      <c r="Y224" s="179"/>
      <c r="Z224" s="179"/>
      <c r="AA224" s="179"/>
      <c r="AB224" s="179"/>
    </row>
    <row xmlns:x14ac="http://schemas.microsoft.com/office/spreadsheetml/2009/9/ac" r="225" ht="15.75" x14ac:dyDescent="0.25">
      <c r="A225" s="179"/>
      <c r="B225" s="180"/>
      <c r="C225" s="179"/>
      <c r="D225" s="179"/>
      <c r="E225" s="179"/>
      <c r="F225" s="179"/>
      <c r="G225" s="179"/>
      <c r="H225" s="179"/>
      <c r="I225" s="179"/>
      <c r="J225" s="179"/>
      <c r="K225" s="179"/>
      <c r="L225" s="179"/>
      <c r="M225" s="179"/>
      <c r="N225" s="179"/>
      <c r="O225" s="179"/>
      <c r="P225" s="179"/>
      <c r="Q225" s="179"/>
      <c r="R225" s="179"/>
      <c r="S225" s="179"/>
      <c r="T225" s="179"/>
      <c r="U225" s="179"/>
      <c r="V225" s="179"/>
      <c r="W225" s="179"/>
      <c r="X225" s="179"/>
      <c r="Y225" s="179"/>
      <c r="Z225" s="179"/>
      <c r="AA225" s="179"/>
      <c r="AB225" s="179"/>
    </row>
    <row xmlns:x14ac="http://schemas.microsoft.com/office/spreadsheetml/2009/9/ac" r="226" ht="15.75" x14ac:dyDescent="0.25">
      <c r="A226" s="179"/>
      <c r="B226" s="180"/>
      <c r="C226" s="179"/>
      <c r="D226" s="179"/>
      <c r="E226" s="179"/>
      <c r="F226" s="179"/>
      <c r="G226" s="179"/>
      <c r="H226" s="179"/>
      <c r="I226" s="179"/>
      <c r="J226" s="179"/>
      <c r="K226" s="179"/>
      <c r="L226" s="179"/>
      <c r="M226" s="179"/>
      <c r="N226" s="179"/>
      <c r="O226" s="179"/>
      <c r="P226" s="179"/>
      <c r="Q226" s="179"/>
      <c r="R226" s="179"/>
      <c r="S226" s="179"/>
      <c r="T226" s="179"/>
      <c r="U226" s="179"/>
      <c r="V226" s="179"/>
      <c r="W226" s="179"/>
      <c r="X226" s="179"/>
      <c r="Y226" s="179"/>
      <c r="Z226" s="179"/>
      <c r="AA226" s="179"/>
      <c r="AB226" s="179"/>
    </row>
    <row xmlns:x14ac="http://schemas.microsoft.com/office/spreadsheetml/2009/9/ac" r="227" ht="15.75" x14ac:dyDescent="0.25">
      <c r="A227" s="179"/>
      <c r="B227" s="180"/>
      <c r="C227" s="179"/>
      <c r="D227" s="179"/>
      <c r="E227" s="179"/>
      <c r="F227" s="179"/>
      <c r="G227" s="179"/>
      <c r="H227" s="179"/>
      <c r="I227" s="179"/>
      <c r="J227" s="179"/>
      <c r="K227" s="179"/>
      <c r="L227" s="179"/>
      <c r="M227" s="179"/>
      <c r="N227" s="179"/>
      <c r="O227" s="179"/>
      <c r="P227" s="179"/>
      <c r="Q227" s="179"/>
      <c r="R227" s="179"/>
      <c r="S227" s="179"/>
      <c r="T227" s="179"/>
      <c r="U227" s="179"/>
      <c r="V227" s="179"/>
      <c r="W227" s="179"/>
      <c r="X227" s="179"/>
      <c r="Y227" s="179"/>
      <c r="Z227" s="179"/>
      <c r="AA227" s="179"/>
      <c r="AB227" s="179"/>
    </row>
    <row xmlns:x14ac="http://schemas.microsoft.com/office/spreadsheetml/2009/9/ac" r="228" ht="15.75" x14ac:dyDescent="0.25">
      <c r="A228" s="179"/>
      <c r="B228" s="180"/>
      <c r="C228" s="179"/>
      <c r="D228" s="179"/>
      <c r="E228" s="179"/>
      <c r="F228" s="179"/>
      <c r="G228" s="179"/>
      <c r="H228" s="179"/>
      <c r="I228" s="179"/>
      <c r="J228" s="179"/>
      <c r="K228" s="179"/>
      <c r="L228" s="179"/>
      <c r="M228" s="179"/>
      <c r="N228" s="179"/>
      <c r="O228" s="179"/>
      <c r="P228" s="179"/>
      <c r="Q228" s="179"/>
      <c r="R228" s="179"/>
      <c r="S228" s="179"/>
      <c r="T228" s="179"/>
      <c r="U228" s="179"/>
      <c r="V228" s="179"/>
      <c r="W228" s="179"/>
      <c r="X228" s="179"/>
      <c r="Y228" s="179"/>
      <c r="Z228" s="179"/>
      <c r="AA228" s="179"/>
      <c r="AB228" s="179"/>
    </row>
    <row xmlns:x14ac="http://schemas.microsoft.com/office/spreadsheetml/2009/9/ac" r="229" ht="15.75" x14ac:dyDescent="0.25">
      <c r="A229" s="179"/>
      <c r="B229" s="180"/>
      <c r="C229" s="179"/>
      <c r="D229" s="179"/>
      <c r="E229" s="179"/>
      <c r="F229" s="179"/>
      <c r="G229" s="179"/>
      <c r="H229" s="179"/>
      <c r="I229" s="179"/>
      <c r="J229" s="179"/>
      <c r="K229" s="179"/>
      <c r="L229" s="179"/>
      <c r="M229" s="179"/>
      <c r="N229" s="179"/>
      <c r="O229" s="179"/>
      <c r="P229" s="179"/>
      <c r="Q229" s="179"/>
      <c r="R229" s="179"/>
      <c r="S229" s="179"/>
      <c r="T229" s="179"/>
      <c r="U229" s="179"/>
      <c r="V229" s="179"/>
      <c r="W229" s="179"/>
      <c r="X229" s="179"/>
      <c r="Y229" s="179"/>
      <c r="Z229" s="179"/>
      <c r="AA229" s="179"/>
      <c r="AB229" s="179"/>
    </row>
    <row xmlns:x14ac="http://schemas.microsoft.com/office/spreadsheetml/2009/9/ac" r="230" ht="15.75" x14ac:dyDescent="0.25">
      <c r="A230" s="179"/>
      <c r="B230" s="180"/>
      <c r="C230" s="179"/>
      <c r="D230" s="179"/>
      <c r="E230" s="179"/>
      <c r="F230" s="179"/>
      <c r="G230" s="179"/>
      <c r="H230" s="179"/>
      <c r="I230" s="179"/>
      <c r="J230" s="179"/>
      <c r="K230" s="179"/>
      <c r="L230" s="179"/>
      <c r="M230" s="179"/>
      <c r="N230" s="179"/>
      <c r="O230" s="179"/>
      <c r="P230" s="179"/>
      <c r="Q230" s="179"/>
      <c r="R230" s="179"/>
      <c r="S230" s="179"/>
      <c r="T230" s="179"/>
      <c r="U230" s="179"/>
      <c r="V230" s="179"/>
      <c r="W230" s="179"/>
      <c r="X230" s="179"/>
      <c r="Y230" s="179"/>
      <c r="Z230" s="179"/>
      <c r="AA230" s="179"/>
      <c r="AB230" s="179"/>
    </row>
    <row xmlns:x14ac="http://schemas.microsoft.com/office/spreadsheetml/2009/9/ac" r="231" ht="15.75" x14ac:dyDescent="0.25">
      <c r="A231" s="179"/>
      <c r="B231" s="180"/>
      <c r="C231" s="179"/>
      <c r="D231" s="179"/>
      <c r="E231" s="179"/>
      <c r="F231" s="179"/>
      <c r="G231" s="179"/>
      <c r="H231" s="179"/>
      <c r="I231" s="179"/>
      <c r="J231" s="179"/>
      <c r="K231" s="179"/>
      <c r="L231" s="179"/>
      <c r="M231" s="179"/>
      <c r="N231" s="179"/>
      <c r="O231" s="179"/>
      <c r="P231" s="179"/>
      <c r="Q231" s="179"/>
      <c r="R231" s="179"/>
      <c r="S231" s="179"/>
      <c r="T231" s="179"/>
      <c r="U231" s="179"/>
      <c r="V231" s="179"/>
      <c r="W231" s="179"/>
      <c r="X231" s="179"/>
      <c r="Y231" s="179"/>
      <c r="Z231" s="179"/>
      <c r="AA231" s="179"/>
      <c r="AB231" s="179"/>
    </row>
    <row xmlns:x14ac="http://schemas.microsoft.com/office/spreadsheetml/2009/9/ac" r="232" ht="15.75" x14ac:dyDescent="0.25">
      <c r="A232" s="179"/>
      <c r="B232" s="180"/>
      <c r="C232" s="179"/>
      <c r="D232" s="179"/>
      <c r="E232" s="179"/>
      <c r="F232" s="179"/>
      <c r="G232" s="179"/>
      <c r="H232" s="179"/>
      <c r="I232" s="179"/>
      <c r="J232" s="179"/>
      <c r="K232" s="179"/>
      <c r="L232" s="179"/>
      <c r="M232" s="179"/>
      <c r="N232" s="179"/>
      <c r="O232" s="179"/>
      <c r="P232" s="179"/>
      <c r="Q232" s="179"/>
      <c r="R232" s="179"/>
      <c r="S232" s="179"/>
      <c r="T232" s="179"/>
      <c r="U232" s="179"/>
      <c r="V232" s="179"/>
      <c r="W232" s="179"/>
      <c r="X232" s="179"/>
      <c r="Y232" s="179"/>
      <c r="Z232" s="179"/>
      <c r="AA232" s="179"/>
      <c r="AB232" s="179"/>
    </row>
    <row xmlns:x14ac="http://schemas.microsoft.com/office/spreadsheetml/2009/9/ac" r="233" ht="15.75" x14ac:dyDescent="0.25">
      <c r="A233" s="179"/>
      <c r="B233" s="180"/>
      <c r="C233" s="179"/>
      <c r="D233" s="179"/>
      <c r="E233" s="179"/>
      <c r="F233" s="179"/>
      <c r="G233" s="179"/>
      <c r="H233" s="179"/>
      <c r="I233" s="179"/>
      <c r="J233" s="179"/>
      <c r="K233" s="179"/>
      <c r="L233" s="179"/>
      <c r="M233" s="179"/>
      <c r="N233" s="179"/>
      <c r="O233" s="179"/>
      <c r="P233" s="179"/>
      <c r="Q233" s="179"/>
      <c r="R233" s="179"/>
      <c r="S233" s="179"/>
      <c r="T233" s="179"/>
      <c r="U233" s="179"/>
      <c r="V233" s="179"/>
      <c r="W233" s="179"/>
      <c r="X233" s="179"/>
      <c r="Y233" s="179"/>
      <c r="Z233" s="179"/>
      <c r="AA233" s="179"/>
    </row>
    <row xmlns:x14ac="http://schemas.microsoft.com/office/spreadsheetml/2009/9/ac" r="234" ht="15.75" x14ac:dyDescent="0.25">
      <c r="A234" s="179"/>
      <c r="B234" s="180"/>
      <c r="C234" s="179"/>
      <c r="D234" s="179"/>
      <c r="E234" s="179"/>
      <c r="F234" s="179"/>
      <c r="G234" s="179"/>
      <c r="H234" s="179"/>
      <c r="I234" s="179"/>
      <c r="J234" s="179"/>
      <c r="K234" s="179"/>
      <c r="L234" s="179"/>
      <c r="M234" s="179"/>
      <c r="N234" s="179"/>
      <c r="O234" s="179"/>
      <c r="P234" s="179"/>
      <c r="Q234" s="179"/>
      <c r="R234" s="179"/>
      <c r="S234" s="179"/>
      <c r="T234" s="179"/>
      <c r="U234" s="179"/>
      <c r="V234" s="179"/>
      <c r="W234" s="179"/>
      <c r="X234" s="179"/>
      <c r="Y234" s="179"/>
      <c r="Z234" s="179"/>
      <c r="AA234" s="179"/>
    </row>
    <row xmlns:x14ac="http://schemas.microsoft.com/office/spreadsheetml/2009/9/ac" r="235" ht="15.75" x14ac:dyDescent="0.25">
      <c r="A235" s="179"/>
      <c r="B235" s="180"/>
      <c r="C235" s="179"/>
      <c r="D235" s="179"/>
      <c r="E235" s="179"/>
      <c r="F235" s="179"/>
      <c r="G235" s="179"/>
      <c r="H235" s="179"/>
      <c r="I235" s="179"/>
      <c r="J235" s="179"/>
      <c r="K235" s="179"/>
      <c r="L235" s="179"/>
      <c r="M235" s="179"/>
      <c r="N235" s="179"/>
      <c r="O235" s="179"/>
      <c r="P235" s="179"/>
      <c r="Q235" s="179"/>
      <c r="R235" s="179"/>
      <c r="S235" s="179"/>
      <c r="T235" s="179"/>
      <c r="U235" s="179"/>
      <c r="V235" s="179"/>
      <c r="W235" s="179"/>
      <c r="X235" s="179"/>
      <c r="Y235" s="179"/>
      <c r="Z235" s="179"/>
      <c r="AA235" s="179"/>
    </row>
    <row xmlns:x14ac="http://schemas.microsoft.com/office/spreadsheetml/2009/9/ac" r="236" ht="15.75" x14ac:dyDescent="0.25">
      <c r="A236" s="179"/>
      <c r="B236" s="180"/>
      <c r="C236" s="179"/>
      <c r="D236" s="179"/>
      <c r="E236" s="179"/>
      <c r="F236" s="179"/>
      <c r="G236" s="179"/>
      <c r="H236" s="179"/>
      <c r="I236" s="179"/>
      <c r="J236" s="179"/>
      <c r="K236" s="179"/>
      <c r="L236" s="179"/>
      <c r="M236" s="179"/>
      <c r="N236" s="179"/>
      <c r="O236" s="179"/>
      <c r="P236" s="179"/>
      <c r="Q236" s="179"/>
      <c r="R236" s="179"/>
      <c r="S236" s="179"/>
      <c r="T236" s="179"/>
      <c r="U236" s="179"/>
      <c r="V236" s="179"/>
      <c r="W236" s="179"/>
      <c r="X236" s="179"/>
      <c r="Y236" s="179"/>
      <c r="Z236" s="179"/>
      <c r="AA236" s="179"/>
    </row>
    <row xmlns:x14ac="http://schemas.microsoft.com/office/spreadsheetml/2009/9/ac" r="237" ht="15.75" x14ac:dyDescent="0.25">
      <c r="A237" s="179"/>
      <c r="B237" s="180"/>
      <c r="C237" s="179"/>
      <c r="D237" s="179"/>
      <c r="E237" s="179"/>
      <c r="F237" s="179"/>
      <c r="G237" s="179"/>
      <c r="H237" s="179"/>
      <c r="I237" s="179"/>
      <c r="J237" s="179"/>
      <c r="K237" s="179"/>
      <c r="L237" s="179"/>
      <c r="M237" s="179"/>
      <c r="N237" s="179"/>
      <c r="O237" s="179"/>
      <c r="P237" s="179"/>
      <c r="Q237" s="179"/>
      <c r="R237" s="179"/>
      <c r="S237" s="179"/>
      <c r="T237" s="179"/>
      <c r="U237" s="179"/>
      <c r="V237" s="179"/>
      <c r="W237" s="179"/>
      <c r="X237" s="179"/>
      <c r="Y237" s="179"/>
      <c r="Z237" s="179"/>
      <c r="AA237" s="179"/>
    </row>
    <row xmlns:x14ac="http://schemas.microsoft.com/office/spreadsheetml/2009/9/ac" r="238" ht="15.75" x14ac:dyDescent="0.25">
      <c r="A238" s="179"/>
      <c r="B238" s="180"/>
      <c r="C238" s="179"/>
      <c r="D238" s="179"/>
      <c r="E238" s="179"/>
      <c r="F238" s="179"/>
      <c r="G238" s="179"/>
      <c r="H238" s="179"/>
      <c r="I238" s="179"/>
      <c r="J238" s="179"/>
      <c r="K238" s="179"/>
      <c r="L238" s="179"/>
      <c r="M238" s="179"/>
      <c r="N238" s="179"/>
      <c r="O238" s="179"/>
      <c r="P238" s="179"/>
      <c r="Q238" s="179"/>
      <c r="R238" s="179"/>
      <c r="S238" s="179"/>
      <c r="T238" s="179"/>
      <c r="U238" s="179"/>
      <c r="V238" s="179"/>
      <c r="W238" s="179"/>
      <c r="X238" s="179"/>
      <c r="Y238" s="179"/>
      <c r="Z238" s="179"/>
      <c r="AA238" s="179"/>
    </row>
    <row xmlns:x14ac="http://schemas.microsoft.com/office/spreadsheetml/2009/9/ac" r="239" ht="15.75" x14ac:dyDescent="0.25">
      <c r="A239" s="179"/>
      <c r="B239" s="180"/>
      <c r="C239" s="179"/>
      <c r="D239" s="179"/>
      <c r="E239" s="179"/>
      <c r="F239" s="179"/>
      <c r="G239" s="179"/>
      <c r="H239" s="179"/>
      <c r="I239" s="179"/>
      <c r="J239" s="179"/>
      <c r="K239" s="179"/>
      <c r="L239" s="179"/>
      <c r="M239" s="179"/>
      <c r="N239" s="179"/>
      <c r="O239" s="179"/>
      <c r="P239" s="179"/>
      <c r="Q239" s="179"/>
      <c r="R239" s="179"/>
      <c r="S239" s="179"/>
      <c r="T239" s="179"/>
      <c r="U239" s="179"/>
      <c r="V239" s="179"/>
      <c r="W239" s="179"/>
      <c r="X239" s="179"/>
      <c r="Y239" s="179"/>
      <c r="Z239" s="179"/>
      <c r="AA239" s="179"/>
    </row>
    <row xmlns:x14ac="http://schemas.microsoft.com/office/spreadsheetml/2009/9/ac" r="240" ht="15.75" x14ac:dyDescent="0.25">
      <c r="A240" s="179"/>
      <c r="B240" s="180"/>
      <c r="C240" s="179"/>
      <c r="D240" s="179"/>
      <c r="E240" s="179"/>
      <c r="F240" s="179"/>
      <c r="G240" s="179"/>
      <c r="H240" s="179"/>
      <c r="I240" s="179"/>
      <c r="J240" s="179"/>
      <c r="K240" s="179"/>
      <c r="L240" s="179"/>
      <c r="M240" s="179"/>
      <c r="N240" s="179"/>
      <c r="O240" s="179"/>
      <c r="P240" s="179"/>
      <c r="Q240" s="179"/>
      <c r="R240" s="179"/>
      <c r="S240" s="179"/>
      <c r="T240" s="179"/>
      <c r="U240" s="179"/>
      <c r="V240" s="179"/>
      <c r="W240" s="179"/>
      <c r="X240" s="179"/>
      <c r="Y240" s="179"/>
      <c r="Z240" s="179"/>
      <c r="AA240" s="179"/>
    </row>
    <row xmlns:x14ac="http://schemas.microsoft.com/office/spreadsheetml/2009/9/ac" r="241" ht="15.75" x14ac:dyDescent="0.25">
      <c r="A241" s="179"/>
      <c r="B241" s="180"/>
      <c r="C241" s="179"/>
      <c r="D241" s="179"/>
      <c r="E241" s="179"/>
      <c r="F241" s="179"/>
      <c r="G241" s="179"/>
      <c r="H241" s="179"/>
      <c r="I241" s="179"/>
      <c r="J241" s="179"/>
      <c r="K241" s="179"/>
      <c r="L241" s="179"/>
      <c r="M241" s="179"/>
      <c r="N241" s="179"/>
      <c r="O241" s="179"/>
      <c r="P241" s="179"/>
      <c r="Q241" s="179"/>
      <c r="R241" s="179"/>
      <c r="S241" s="179"/>
      <c r="T241" s="179"/>
      <c r="U241" s="179"/>
      <c r="V241" s="179"/>
      <c r="W241" s="179"/>
      <c r="X241" s="179"/>
      <c r="Y241" s="179"/>
      <c r="Z241" s="179"/>
      <c r="AA241" s="179"/>
    </row>
    <row xmlns:x14ac="http://schemas.microsoft.com/office/spreadsheetml/2009/9/ac" r="242" ht="15.75" x14ac:dyDescent="0.25">
      <c r="A242" s="179"/>
      <c r="B242" s="180"/>
      <c r="C242" s="179"/>
      <c r="D242" s="179"/>
      <c r="E242" s="179"/>
      <c r="F242" s="179"/>
      <c r="G242" s="179"/>
      <c r="H242" s="179"/>
      <c r="I242" s="179"/>
      <c r="J242" s="179"/>
      <c r="K242" s="179"/>
      <c r="L242" s="179"/>
      <c r="M242" s="179"/>
      <c r="N242" s="179"/>
      <c r="O242" s="179"/>
      <c r="P242" s="179"/>
      <c r="Q242" s="179"/>
      <c r="R242" s="179"/>
      <c r="S242" s="179"/>
      <c r="T242" s="179"/>
      <c r="U242" s="179"/>
      <c r="V242" s="179"/>
      <c r="W242" s="179"/>
      <c r="X242" s="179"/>
      <c r="Y242" s="179"/>
      <c r="Z242" s="179"/>
      <c r="AA242" s="179"/>
    </row>
    <row xmlns:x14ac="http://schemas.microsoft.com/office/spreadsheetml/2009/9/ac" r="243" ht="15.75" x14ac:dyDescent="0.25">
      <c r="A243" s="179"/>
      <c r="B243" s="180"/>
      <c r="C243" s="179"/>
      <c r="D243" s="179"/>
      <c r="E243" s="179"/>
      <c r="F243" s="179"/>
      <c r="G243" s="179"/>
      <c r="H243" s="179"/>
      <c r="I243" s="179"/>
      <c r="J243" s="179"/>
      <c r="K243" s="179"/>
      <c r="L243" s="179"/>
      <c r="M243" s="179"/>
      <c r="N243" s="179"/>
      <c r="O243" s="179"/>
      <c r="P243" s="179"/>
      <c r="Q243" s="179"/>
      <c r="R243" s="179"/>
      <c r="S243" s="179"/>
      <c r="T243" s="179"/>
      <c r="U243" s="179"/>
      <c r="V243" s="179"/>
      <c r="W243" s="179"/>
      <c r="X243" s="179"/>
      <c r="Y243" s="179"/>
      <c r="Z243" s="179"/>
      <c r="AA243" s="179"/>
    </row>
    <row xmlns:x14ac="http://schemas.microsoft.com/office/spreadsheetml/2009/9/ac" r="244" ht="15.75" x14ac:dyDescent="0.25">
      <c r="A244" s="179"/>
      <c r="B244" s="180"/>
      <c r="C244" s="179"/>
      <c r="D244" s="179"/>
      <c r="E244" s="179"/>
      <c r="F244" s="179"/>
      <c r="G244" s="179"/>
      <c r="H244" s="179"/>
      <c r="I244" s="179"/>
      <c r="J244" s="179"/>
      <c r="K244" s="179"/>
      <c r="L244" s="179"/>
      <c r="M244" s="179"/>
      <c r="N244" s="179"/>
      <c r="O244" s="179"/>
      <c r="P244" s="179"/>
      <c r="Q244" s="179"/>
      <c r="R244" s="179"/>
      <c r="S244" s="179"/>
      <c r="T244" s="179"/>
      <c r="U244" s="179"/>
      <c r="V244" s="179"/>
      <c r="W244" s="179"/>
      <c r="X244" s="179"/>
      <c r="Y244" s="179"/>
      <c r="Z244" s="179"/>
      <c r="AA244" s="179"/>
    </row>
    <row xmlns:x14ac="http://schemas.microsoft.com/office/spreadsheetml/2009/9/ac" r="245" ht="15.75" x14ac:dyDescent="0.25">
      <c r="A245" s="179"/>
      <c r="B245" s="180"/>
      <c r="C245" s="179"/>
      <c r="D245" s="179"/>
      <c r="E245" s="179"/>
      <c r="F245" s="179"/>
      <c r="G245" s="179"/>
      <c r="H245" s="179"/>
      <c r="I245" s="179"/>
      <c r="J245" s="179"/>
      <c r="K245" s="179"/>
      <c r="L245" s="179"/>
      <c r="M245" s="179"/>
      <c r="N245" s="179"/>
      <c r="O245" s="179"/>
      <c r="P245" s="179"/>
      <c r="Q245" s="179"/>
      <c r="R245" s="179"/>
      <c r="S245" s="179"/>
      <c r="T245" s="179"/>
      <c r="U245" s="179"/>
      <c r="V245" s="179"/>
      <c r="W245" s="179"/>
      <c r="X245" s="179"/>
      <c r="Y245" s="179"/>
      <c r="Z245" s="179"/>
      <c r="AA245" s="179"/>
    </row>
    <row xmlns:x14ac="http://schemas.microsoft.com/office/spreadsheetml/2009/9/ac" r="246" ht="15.75" x14ac:dyDescent="0.25">
      <c r="A246" s="179"/>
      <c r="B246" s="180"/>
      <c r="C246" s="179"/>
      <c r="D246" s="179"/>
      <c r="E246" s="179"/>
      <c r="F246" s="179"/>
      <c r="G246" s="179"/>
      <c r="H246" s="179"/>
      <c r="I246" s="179"/>
      <c r="J246" s="179"/>
      <c r="K246" s="179"/>
      <c r="L246" s="179"/>
      <c r="M246" s="179"/>
      <c r="N246" s="179"/>
      <c r="O246" s="179"/>
      <c r="P246" s="179"/>
      <c r="Q246" s="179"/>
      <c r="R246" s="179"/>
      <c r="S246" s="179"/>
      <c r="T246" s="179"/>
      <c r="U246" s="179"/>
      <c r="V246" s="179"/>
      <c r="W246" s="179"/>
      <c r="X246" s="179"/>
      <c r="Y246" s="179"/>
      <c r="Z246" s="179"/>
      <c r="AA246" s="179"/>
    </row>
    <row xmlns:x14ac="http://schemas.microsoft.com/office/spreadsheetml/2009/9/ac" r="247" ht="15.75" x14ac:dyDescent="0.25">
      <c r="A247" s="179"/>
      <c r="B247" s="180"/>
      <c r="C247" s="179"/>
      <c r="D247" s="179"/>
      <c r="E247" s="179"/>
      <c r="F247" s="179"/>
      <c r="G247" s="179"/>
      <c r="H247" s="179"/>
      <c r="I247" s="179"/>
      <c r="J247" s="179"/>
      <c r="K247" s="179"/>
      <c r="L247" s="179"/>
      <c r="M247" s="179"/>
      <c r="N247" s="179"/>
      <c r="O247" s="179"/>
      <c r="P247" s="179"/>
      <c r="Q247" s="179"/>
      <c r="R247" s="179"/>
      <c r="S247" s="179"/>
      <c r="T247" s="179"/>
      <c r="U247" s="179"/>
      <c r="V247" s="179"/>
      <c r="W247" s="179"/>
      <c r="X247" s="179"/>
      <c r="Y247" s="179"/>
      <c r="Z247" s="179"/>
      <c r="AA247" s="179"/>
    </row>
    <row xmlns:x14ac="http://schemas.microsoft.com/office/spreadsheetml/2009/9/ac" r="248" ht="15.75" x14ac:dyDescent="0.25">
      <c r="A248" s="179"/>
      <c r="B248" s="180"/>
      <c r="C248" s="179"/>
      <c r="D248" s="179"/>
      <c r="E248" s="179"/>
      <c r="F248" s="179"/>
      <c r="G248" s="179"/>
      <c r="H248" s="179"/>
      <c r="I248" s="179"/>
      <c r="J248" s="179"/>
      <c r="K248" s="179"/>
      <c r="L248" s="179"/>
      <c r="M248" s="179"/>
      <c r="N248" s="179"/>
      <c r="O248" s="179"/>
      <c r="P248" s="179"/>
      <c r="Q248" s="179"/>
      <c r="R248" s="179"/>
      <c r="S248" s="179"/>
      <c r="T248" s="179"/>
      <c r="U248" s="179"/>
      <c r="V248" s="179"/>
      <c r="W248" s="179"/>
      <c r="X248" s="179"/>
      <c r="Y248" s="179"/>
      <c r="Z248" s="179"/>
      <c r="AA248" s="179"/>
    </row>
    <row xmlns:x14ac="http://schemas.microsoft.com/office/spreadsheetml/2009/9/ac" r="249" ht="15.75" x14ac:dyDescent="0.25">
      <c r="A249" s="179"/>
      <c r="B249" s="180"/>
      <c r="C249" s="179"/>
      <c r="D249" s="179"/>
      <c r="E249" s="179"/>
      <c r="F249" s="179"/>
      <c r="G249" s="179"/>
      <c r="H249" s="179"/>
      <c r="I249" s="179"/>
      <c r="J249" s="179"/>
      <c r="K249" s="179"/>
      <c r="L249" s="179"/>
      <c r="M249" s="179"/>
      <c r="N249" s="179"/>
      <c r="O249" s="179"/>
      <c r="P249" s="179"/>
      <c r="Q249" s="179"/>
      <c r="R249" s="179"/>
      <c r="S249" s="179"/>
      <c r="T249" s="179"/>
      <c r="U249" s="179"/>
      <c r="V249" s="179"/>
      <c r="W249" s="179"/>
      <c r="X249" s="179"/>
      <c r="Y249" s="179"/>
      <c r="Z249" s="179"/>
      <c r="AA249" s="179"/>
    </row>
    <row xmlns:x14ac="http://schemas.microsoft.com/office/spreadsheetml/2009/9/ac" r="250" ht="15.75" x14ac:dyDescent="0.25">
      <c r="A250" s="179"/>
      <c r="B250" s="180"/>
      <c r="C250" s="179"/>
      <c r="D250" s="179"/>
      <c r="E250" s="179"/>
      <c r="F250" s="179"/>
      <c r="G250" s="179"/>
      <c r="H250" s="179"/>
      <c r="I250" s="179"/>
      <c r="J250" s="179"/>
      <c r="K250" s="179"/>
      <c r="L250" s="179"/>
      <c r="M250" s="179"/>
      <c r="N250" s="179"/>
      <c r="O250" s="179"/>
      <c r="P250" s="179"/>
      <c r="Q250" s="179"/>
      <c r="R250" s="179"/>
      <c r="S250" s="179"/>
      <c r="T250" s="179"/>
      <c r="U250" s="179"/>
      <c r="V250" s="179"/>
      <c r="W250" s="179"/>
      <c r="X250" s="179"/>
      <c r="Y250" s="179"/>
      <c r="Z250" s="179"/>
      <c r="AA250" s="179"/>
    </row>
    <row xmlns:x14ac="http://schemas.microsoft.com/office/spreadsheetml/2009/9/ac" r="251" ht="15.75" x14ac:dyDescent="0.25">
      <c r="A251" s="179"/>
      <c r="B251" s="180"/>
      <c r="C251" s="179"/>
      <c r="D251" s="179"/>
      <c r="E251" s="179"/>
      <c r="F251" s="179"/>
      <c r="G251" s="179"/>
      <c r="H251" s="179"/>
      <c r="I251" s="179"/>
      <c r="J251" s="179"/>
      <c r="K251" s="179"/>
      <c r="L251" s="179"/>
      <c r="M251" s="179"/>
      <c r="N251" s="179"/>
      <c r="O251" s="179"/>
      <c r="P251" s="179"/>
      <c r="Q251" s="179"/>
      <c r="R251" s="179"/>
      <c r="S251" s="179"/>
      <c r="T251" s="179"/>
      <c r="U251" s="179"/>
      <c r="V251" s="179"/>
      <c r="W251" s="179"/>
      <c r="X251" s="179"/>
      <c r="Y251" s="179"/>
      <c r="Z251" s="179"/>
      <c r="AA251" s="179"/>
    </row>
    <row xmlns:x14ac="http://schemas.microsoft.com/office/spreadsheetml/2009/9/ac" r="252" ht="15.75" x14ac:dyDescent="0.25">
      <c r="A252" s="179"/>
      <c r="B252" s="180"/>
      <c r="C252" s="179"/>
      <c r="D252" s="179"/>
      <c r="E252" s="179"/>
      <c r="F252" s="179"/>
      <c r="G252" s="179"/>
      <c r="H252" s="179"/>
      <c r="I252" s="179"/>
      <c r="J252" s="179"/>
      <c r="K252" s="179"/>
      <c r="L252" s="179"/>
      <c r="M252" s="179"/>
      <c r="N252" s="179"/>
      <c r="O252" s="179"/>
      <c r="P252" s="179"/>
      <c r="Q252" s="179"/>
      <c r="R252" s="179"/>
      <c r="S252" s="179"/>
      <c r="T252" s="179"/>
      <c r="U252" s="179"/>
      <c r="V252" s="179"/>
      <c r="W252" s="179"/>
      <c r="X252" s="179"/>
      <c r="Y252" s="179"/>
      <c r="Z252" s="179"/>
      <c r="AA252" s="179"/>
    </row>
    <row xmlns:x14ac="http://schemas.microsoft.com/office/spreadsheetml/2009/9/ac" r="253" ht="15.75" x14ac:dyDescent="0.25">
      <c r="A253" s="179"/>
      <c r="B253" s="180"/>
      <c r="C253" s="179"/>
      <c r="D253" s="179"/>
      <c r="E253" s="179"/>
      <c r="F253" s="179"/>
      <c r="G253" s="179"/>
      <c r="H253" s="179"/>
      <c r="I253" s="179"/>
      <c r="J253" s="179"/>
      <c r="K253" s="179"/>
      <c r="L253" s="179"/>
      <c r="M253" s="179"/>
      <c r="N253" s="179"/>
      <c r="O253" s="179"/>
      <c r="P253" s="179"/>
      <c r="Q253" s="179"/>
      <c r="R253" s="179"/>
      <c r="S253" s="179"/>
      <c r="T253" s="179"/>
      <c r="U253" s="179"/>
      <c r="V253" s="179"/>
      <c r="W253" s="179"/>
      <c r="X253" s="179"/>
      <c r="Y253" s="179"/>
      <c r="Z253" s="179"/>
      <c r="AA253" s="179"/>
    </row>
    <row xmlns:x14ac="http://schemas.microsoft.com/office/spreadsheetml/2009/9/ac" r="254" ht="15.75" x14ac:dyDescent="0.25">
      <c r="A254" s="179"/>
      <c r="B254" s="180"/>
      <c r="C254" s="179"/>
      <c r="D254" s="179"/>
      <c r="E254" s="179"/>
      <c r="F254" s="179"/>
      <c r="G254" s="179"/>
      <c r="H254" s="179"/>
      <c r="I254" s="179"/>
      <c r="J254" s="179"/>
      <c r="K254" s="179"/>
      <c r="L254" s="179"/>
      <c r="M254" s="179"/>
      <c r="N254" s="179"/>
      <c r="O254" s="179"/>
      <c r="P254" s="179"/>
      <c r="Q254" s="179"/>
      <c r="R254" s="179"/>
      <c r="S254" s="179"/>
      <c r="T254" s="179"/>
      <c r="U254" s="179"/>
      <c r="V254" s="179"/>
      <c r="W254" s="179"/>
      <c r="X254" s="179"/>
      <c r="Y254" s="179"/>
      <c r="Z254" s="179"/>
      <c r="AA254" s="179"/>
    </row>
    <row xmlns:x14ac="http://schemas.microsoft.com/office/spreadsheetml/2009/9/ac" r="255" ht="15.75" x14ac:dyDescent="0.25">
      <c r="A255" s="179"/>
      <c r="B255" s="180"/>
      <c r="C255" s="179"/>
      <c r="D255" s="179"/>
      <c r="E255" s="179"/>
      <c r="F255" s="179"/>
      <c r="G255" s="179"/>
      <c r="H255" s="179"/>
      <c r="I255" s="179"/>
      <c r="J255" s="179"/>
      <c r="K255" s="179"/>
      <c r="L255" s="179"/>
      <c r="M255" s="179"/>
      <c r="N255" s="179"/>
      <c r="O255" s="179"/>
      <c r="P255" s="179"/>
      <c r="Q255" s="179"/>
      <c r="R255" s="179"/>
      <c r="S255" s="179"/>
      <c r="T255" s="179"/>
      <c r="U255" s="179"/>
      <c r="V255" s="179"/>
      <c r="W255" s="179"/>
      <c r="X255" s="179"/>
      <c r="Y255" s="179"/>
      <c r="Z255" s="179"/>
      <c r="AA255" s="179"/>
    </row>
    <row xmlns:x14ac="http://schemas.microsoft.com/office/spreadsheetml/2009/9/ac" r="256" ht="15.75" x14ac:dyDescent="0.25">
      <c r="A256" s="179"/>
      <c r="B256" s="180"/>
      <c r="C256" s="179"/>
      <c r="D256" s="179"/>
      <c r="E256" s="179"/>
      <c r="F256" s="179"/>
      <c r="G256" s="179"/>
      <c r="H256" s="179"/>
      <c r="I256" s="179"/>
      <c r="J256" s="179"/>
      <c r="K256" s="179"/>
      <c r="L256" s="179"/>
      <c r="M256" s="179"/>
      <c r="N256" s="179"/>
      <c r="O256" s="179"/>
      <c r="P256" s="179"/>
      <c r="Q256" s="179"/>
      <c r="R256" s="179"/>
      <c r="S256" s="179"/>
      <c r="T256" s="179"/>
      <c r="U256" s="179"/>
      <c r="V256" s="179"/>
      <c r="W256" s="179"/>
      <c r="X256" s="179"/>
      <c r="Y256" s="179"/>
      <c r="Z256" s="179"/>
      <c r="AA256" s="179"/>
    </row>
    <row xmlns:x14ac="http://schemas.microsoft.com/office/spreadsheetml/2009/9/ac" r="257" ht="15.75" x14ac:dyDescent="0.25">
      <c r="A257" s="179"/>
      <c r="B257" s="180"/>
      <c r="C257" s="179"/>
      <c r="D257" s="179"/>
      <c r="E257" s="179"/>
      <c r="F257" s="179"/>
      <c r="G257" s="179"/>
      <c r="H257" s="179"/>
      <c r="I257" s="179"/>
      <c r="J257" s="179"/>
      <c r="K257" s="179"/>
      <c r="L257" s="179"/>
      <c r="M257" s="179"/>
      <c r="N257" s="179"/>
      <c r="O257" s="179"/>
      <c r="P257" s="179"/>
      <c r="Q257" s="179"/>
      <c r="R257" s="179"/>
      <c r="S257" s="179"/>
      <c r="T257" s="179"/>
      <c r="U257" s="179"/>
      <c r="V257" s="179"/>
      <c r="W257" s="179"/>
      <c r="X257" s="179"/>
      <c r="Y257" s="179"/>
      <c r="Z257" s="179"/>
      <c r="AA257" s="179"/>
    </row>
    <row xmlns:x14ac="http://schemas.microsoft.com/office/spreadsheetml/2009/9/ac" r="258" ht="15.75" x14ac:dyDescent="0.25">
      <c r="A258" s="179"/>
      <c r="B258" s="180"/>
      <c r="C258" s="179"/>
      <c r="D258" s="179"/>
      <c r="E258" s="179"/>
      <c r="F258" s="179"/>
      <c r="G258" s="179"/>
      <c r="H258" s="179"/>
      <c r="I258" s="179"/>
      <c r="J258" s="179"/>
      <c r="K258" s="179"/>
      <c r="L258" s="179"/>
      <c r="M258" s="179"/>
      <c r="N258" s="179"/>
      <c r="O258" s="179"/>
      <c r="P258" s="179"/>
      <c r="Q258" s="179"/>
      <c r="R258" s="179"/>
      <c r="S258" s="179"/>
      <c r="T258" s="179"/>
      <c r="U258" s="179"/>
      <c r="V258" s="179"/>
      <c r="W258" s="179"/>
      <c r="X258" s="179"/>
      <c r="Y258" s="179"/>
      <c r="Z258" s="179"/>
      <c r="AA258" s="179"/>
    </row>
    <row xmlns:x14ac="http://schemas.microsoft.com/office/spreadsheetml/2009/9/ac" r="259" ht="15.75" x14ac:dyDescent="0.25">
      <c r="A259" s="179"/>
      <c r="B259" s="180"/>
      <c r="C259" s="179"/>
      <c r="D259" s="179"/>
      <c r="E259" s="179"/>
      <c r="F259" s="179"/>
      <c r="G259" s="179"/>
      <c r="H259" s="179"/>
      <c r="I259" s="179"/>
      <c r="J259" s="179"/>
      <c r="K259" s="179"/>
      <c r="L259" s="179"/>
      <c r="M259" s="179"/>
      <c r="N259" s="179"/>
      <c r="O259" s="179"/>
      <c r="P259" s="179"/>
      <c r="Q259" s="179"/>
      <c r="R259" s="179"/>
      <c r="S259" s="179"/>
      <c r="T259" s="179"/>
      <c r="U259" s="179"/>
      <c r="V259" s="179"/>
      <c r="W259" s="179"/>
      <c r="X259" s="179"/>
      <c r="Y259" s="179"/>
      <c r="Z259" s="179"/>
      <c r="AA259" s="179"/>
    </row>
    <row xmlns:x14ac="http://schemas.microsoft.com/office/spreadsheetml/2009/9/ac" r="260" ht="15.75" x14ac:dyDescent="0.25">
      <c r="A260" s="179"/>
      <c r="B260" s="180"/>
      <c r="C260" s="179"/>
      <c r="D260" s="179"/>
      <c r="E260" s="179"/>
      <c r="F260" s="179"/>
      <c r="G260" s="179"/>
      <c r="H260" s="179"/>
      <c r="I260" s="179"/>
      <c r="J260" s="179"/>
      <c r="K260" s="179"/>
      <c r="L260" s="179"/>
      <c r="M260" s="179"/>
      <c r="N260" s="179"/>
      <c r="O260" s="179"/>
      <c r="P260" s="179"/>
      <c r="Q260" s="179"/>
      <c r="R260" s="179"/>
      <c r="S260" s="179"/>
      <c r="T260" s="179"/>
      <c r="U260" s="179"/>
      <c r="V260" s="179"/>
      <c r="W260" s="179"/>
      <c r="X260" s="179"/>
      <c r="Y260" s="179"/>
      <c r="Z260" s="179"/>
      <c r="AA260" s="179"/>
    </row>
    <row xmlns:x14ac="http://schemas.microsoft.com/office/spreadsheetml/2009/9/ac" r="261" ht="15.75" x14ac:dyDescent="0.25">
      <c r="A261" s="179"/>
      <c r="B261" s="180"/>
      <c r="C261" s="179"/>
      <c r="D261" s="179"/>
      <c r="E261" s="179"/>
      <c r="F261" s="179"/>
      <c r="G261" s="179"/>
      <c r="H261" s="179"/>
      <c r="I261" s="179"/>
      <c r="J261" s="179"/>
      <c r="K261" s="179"/>
      <c r="L261" s="179"/>
      <c r="M261" s="179"/>
      <c r="N261" s="179"/>
      <c r="O261" s="179"/>
      <c r="P261" s="179"/>
      <c r="Q261" s="179"/>
      <c r="R261" s="179"/>
      <c r="S261" s="179"/>
      <c r="T261" s="179"/>
      <c r="U261" s="179"/>
      <c r="V261" s="179"/>
      <c r="W261" s="179"/>
      <c r="X261" s="179"/>
      <c r="Y261" s="179"/>
      <c r="Z261" s="179"/>
      <c r="AA261" s="179"/>
    </row>
    <row xmlns:x14ac="http://schemas.microsoft.com/office/spreadsheetml/2009/9/ac" r="262" ht="15.75" x14ac:dyDescent="0.25">
      <c r="A262" s="179"/>
      <c r="B262" s="180"/>
      <c r="C262" s="179"/>
      <c r="D262" s="179"/>
      <c r="E262" s="179"/>
      <c r="F262" s="179"/>
      <c r="G262" s="179"/>
      <c r="H262" s="179"/>
      <c r="I262" s="179"/>
      <c r="J262" s="179"/>
      <c r="K262" s="179"/>
      <c r="L262" s="179"/>
      <c r="M262" s="179"/>
      <c r="N262" s="179"/>
      <c r="O262" s="179"/>
      <c r="P262" s="179"/>
      <c r="Q262" s="179"/>
      <c r="R262" s="179"/>
      <c r="S262" s="179"/>
      <c r="T262" s="179"/>
      <c r="U262" s="179"/>
      <c r="V262" s="179"/>
      <c r="W262" s="179"/>
      <c r="X262" s="179"/>
      <c r="Y262" s="179"/>
      <c r="Z262" s="179"/>
      <c r="AA262" s="179"/>
    </row>
    <row xmlns:x14ac="http://schemas.microsoft.com/office/spreadsheetml/2009/9/ac" r="263" ht="15.75" x14ac:dyDescent="0.25">
      <c r="A263" s="179"/>
      <c r="B263" s="180"/>
      <c r="C263" s="179"/>
      <c r="D263" s="179"/>
      <c r="E263" s="179"/>
      <c r="F263" s="179"/>
      <c r="G263" s="179"/>
      <c r="H263" s="179"/>
      <c r="I263" s="179"/>
      <c r="J263" s="179"/>
      <c r="K263" s="179"/>
      <c r="L263" s="179"/>
      <c r="M263" s="179"/>
      <c r="N263" s="179"/>
      <c r="O263" s="179"/>
      <c r="P263" s="179"/>
      <c r="Q263" s="179"/>
      <c r="R263" s="179"/>
      <c r="S263" s="179"/>
      <c r="T263" s="179"/>
      <c r="U263" s="179"/>
      <c r="V263" s="179"/>
      <c r="W263" s="179"/>
      <c r="X263" s="179"/>
      <c r="Y263" s="179"/>
      <c r="Z263" s="179"/>
      <c r="AA263" s="179"/>
    </row>
    <row xmlns:x14ac="http://schemas.microsoft.com/office/spreadsheetml/2009/9/ac" r="264" ht="15.75" x14ac:dyDescent="0.25">
      <c r="A264" s="179"/>
      <c r="B264" s="180"/>
      <c r="C264" s="179"/>
      <c r="D264" s="179"/>
      <c r="E264" s="179"/>
      <c r="F264" s="179"/>
      <c r="G264" s="179"/>
      <c r="H264" s="179"/>
      <c r="I264" s="179"/>
      <c r="J264" s="179"/>
      <c r="K264" s="179"/>
      <c r="L264" s="179"/>
      <c r="M264" s="179"/>
      <c r="N264" s="179"/>
      <c r="O264" s="179"/>
      <c r="P264" s="179"/>
      <c r="Q264" s="179"/>
      <c r="R264" s="179"/>
      <c r="S264" s="179"/>
      <c r="T264" s="179"/>
      <c r="U264" s="179"/>
      <c r="V264" s="179"/>
      <c r="W264" s="179"/>
      <c r="X264" s="179"/>
      <c r="Y264" s="179"/>
      <c r="Z264" s="179"/>
      <c r="AA264" s="179"/>
    </row>
    <row xmlns:x14ac="http://schemas.microsoft.com/office/spreadsheetml/2009/9/ac" r="265" ht="15.75" x14ac:dyDescent="0.25">
      <c r="A265" s="179"/>
      <c r="B265" s="180"/>
      <c r="C265" s="179"/>
      <c r="D265" s="179"/>
      <c r="E265" s="179"/>
      <c r="F265" s="179"/>
      <c r="G265" s="179"/>
      <c r="H265" s="179"/>
      <c r="I265" s="179"/>
      <c r="J265" s="179"/>
      <c r="K265" s="179"/>
      <c r="L265" s="179"/>
      <c r="M265" s="179"/>
      <c r="N265" s="179"/>
      <c r="O265" s="179"/>
      <c r="P265" s="179"/>
      <c r="Q265" s="179"/>
      <c r="R265" s="179"/>
      <c r="S265" s="179"/>
      <c r="T265" s="179"/>
      <c r="U265" s="179"/>
      <c r="V265" s="179"/>
      <c r="W265" s="179"/>
      <c r="X265" s="179"/>
      <c r="Y265" s="179"/>
      <c r="Z265" s="179"/>
      <c r="AA265" s="179"/>
    </row>
    <row xmlns:x14ac="http://schemas.microsoft.com/office/spreadsheetml/2009/9/ac" r="266" ht="15.75" x14ac:dyDescent="0.25">
      <c r="A266" s="179"/>
      <c r="B266" s="180"/>
      <c r="C266" s="179"/>
      <c r="D266" s="179"/>
      <c r="E266" s="179"/>
      <c r="F266" s="179"/>
      <c r="G266" s="179"/>
      <c r="H266" s="179"/>
      <c r="I266" s="179"/>
      <c r="J266" s="179"/>
      <c r="K266" s="179"/>
      <c r="L266" s="179"/>
      <c r="M266" s="179"/>
      <c r="N266" s="179"/>
      <c r="O266" s="179"/>
      <c r="P266" s="179"/>
      <c r="Q266" s="179"/>
      <c r="R266" s="179"/>
      <c r="S266" s="179"/>
      <c r="T266" s="179"/>
      <c r="U266" s="179"/>
      <c r="V266" s="179"/>
      <c r="W266" s="179"/>
      <c r="X266" s="179"/>
      <c r="Y266" s="179"/>
      <c r="Z266" s="179"/>
      <c r="AA266" s="179"/>
    </row>
    <row xmlns:x14ac="http://schemas.microsoft.com/office/spreadsheetml/2009/9/ac" r="267" ht="15.75" x14ac:dyDescent="0.25">
      <c r="A267" s="179"/>
      <c r="B267" s="180"/>
      <c r="C267" s="179"/>
      <c r="D267" s="179"/>
      <c r="E267" s="179"/>
      <c r="F267" s="179"/>
      <c r="G267" s="179"/>
      <c r="H267" s="179"/>
      <c r="I267" s="179"/>
      <c r="J267" s="179"/>
      <c r="K267" s="179"/>
      <c r="L267" s="179"/>
      <c r="M267" s="179"/>
      <c r="N267" s="179"/>
      <c r="O267" s="179"/>
      <c r="P267" s="179"/>
      <c r="Q267" s="179"/>
      <c r="R267" s="179"/>
      <c r="S267" s="179"/>
      <c r="T267" s="179"/>
      <c r="U267" s="179"/>
      <c r="V267" s="179"/>
      <c r="W267" s="179"/>
      <c r="X267" s="179"/>
      <c r="Y267" s="179"/>
      <c r="Z267" s="179"/>
      <c r="AA267" s="179"/>
    </row>
    <row xmlns:x14ac="http://schemas.microsoft.com/office/spreadsheetml/2009/9/ac" r="268" ht="15.75" x14ac:dyDescent="0.25">
      <c r="A268" s="179"/>
      <c r="B268" s="180"/>
      <c r="C268" s="179"/>
      <c r="D268" s="179"/>
      <c r="E268" s="179"/>
      <c r="F268" s="179"/>
      <c r="G268" s="179"/>
      <c r="H268" s="179"/>
      <c r="I268" s="179"/>
      <c r="J268" s="179"/>
      <c r="K268" s="179"/>
      <c r="L268" s="179"/>
      <c r="M268" s="179"/>
      <c r="N268" s="179"/>
      <c r="O268" s="179"/>
      <c r="P268" s="179"/>
      <c r="Q268" s="179"/>
      <c r="R268" s="179"/>
      <c r="S268" s="179"/>
      <c r="T268" s="179"/>
      <c r="U268" s="179"/>
      <c r="V268" s="179"/>
      <c r="W268" s="179"/>
      <c r="X268" s="179"/>
      <c r="Y268" s="179"/>
      <c r="Z268" s="179"/>
      <c r="AA268" s="179"/>
    </row>
    <row xmlns:x14ac="http://schemas.microsoft.com/office/spreadsheetml/2009/9/ac" r="269" ht="15.75" x14ac:dyDescent="0.25">
      <c r="A269" s="179"/>
      <c r="B269" s="180"/>
      <c r="C269" s="179"/>
      <c r="D269" s="179"/>
      <c r="E269" s="179"/>
      <c r="F269" s="179"/>
      <c r="G269" s="179"/>
      <c r="H269" s="179"/>
      <c r="I269" s="179"/>
      <c r="J269" s="179"/>
      <c r="K269" s="179"/>
      <c r="L269" s="179"/>
      <c r="M269" s="179"/>
      <c r="N269" s="179"/>
      <c r="O269" s="179"/>
      <c r="P269" s="179"/>
      <c r="Q269" s="179"/>
      <c r="R269" s="179"/>
      <c r="S269" s="179"/>
      <c r="T269" s="179"/>
      <c r="U269" s="179"/>
      <c r="V269" s="179"/>
      <c r="W269" s="179"/>
      <c r="X269" s="179"/>
      <c r="Y269" s="179"/>
      <c r="Z269" s="179"/>
      <c r="AA269" s="179"/>
    </row>
    <row xmlns:x14ac="http://schemas.microsoft.com/office/spreadsheetml/2009/9/ac" r="270" ht="15.75" x14ac:dyDescent="0.25">
      <c r="A270" s="179"/>
      <c r="B270" s="180"/>
      <c r="C270" s="179"/>
      <c r="D270" s="179"/>
      <c r="E270" s="179"/>
      <c r="F270" s="179"/>
      <c r="G270" s="179"/>
      <c r="H270" s="179"/>
      <c r="I270" s="179"/>
      <c r="J270" s="179"/>
      <c r="K270" s="179"/>
      <c r="L270" s="179"/>
      <c r="M270" s="179"/>
      <c r="N270" s="179"/>
      <c r="O270" s="179"/>
      <c r="P270" s="179"/>
      <c r="Q270" s="179"/>
      <c r="R270" s="179"/>
      <c r="S270" s="179"/>
      <c r="T270" s="179"/>
      <c r="U270" s="179"/>
      <c r="V270" s="179"/>
      <c r="W270" s="179"/>
      <c r="X270" s="179"/>
      <c r="Y270" s="179"/>
      <c r="Z270" s="179"/>
      <c r="AA270" s="179"/>
    </row>
    <row xmlns:x14ac="http://schemas.microsoft.com/office/spreadsheetml/2009/9/ac" r="271" ht="15.75" x14ac:dyDescent="0.25">
      <c r="A271" s="179"/>
      <c r="B271" s="180"/>
      <c r="C271" s="179"/>
      <c r="D271" s="179"/>
      <c r="E271" s="179"/>
      <c r="F271" s="179"/>
      <c r="G271" s="179"/>
      <c r="H271" s="179"/>
      <c r="I271" s="179"/>
      <c r="J271" s="179"/>
      <c r="K271" s="179"/>
      <c r="L271" s="179"/>
      <c r="M271" s="179"/>
      <c r="N271" s="179"/>
      <c r="O271" s="179"/>
      <c r="P271" s="179"/>
      <c r="Q271" s="179"/>
      <c r="R271" s="179"/>
      <c r="S271" s="179"/>
      <c r="T271" s="179"/>
      <c r="U271" s="179"/>
      <c r="V271" s="179"/>
      <c r="W271" s="179"/>
      <c r="X271" s="179"/>
      <c r="Y271" s="179"/>
      <c r="Z271" s="179"/>
      <c r="AA271" s="179"/>
    </row>
    <row xmlns:x14ac="http://schemas.microsoft.com/office/spreadsheetml/2009/9/ac" r="272" ht="15.75" x14ac:dyDescent="0.25">
      <c r="A272" s="179"/>
      <c r="B272" s="180"/>
      <c r="C272" s="179"/>
      <c r="D272" s="179"/>
      <c r="E272" s="179"/>
      <c r="F272" s="179"/>
      <c r="G272" s="179"/>
      <c r="H272" s="179"/>
      <c r="I272" s="179"/>
      <c r="J272" s="179"/>
      <c r="K272" s="179"/>
      <c r="L272" s="179"/>
      <c r="M272" s="179"/>
      <c r="N272" s="179"/>
      <c r="O272" s="179"/>
      <c r="P272" s="179"/>
      <c r="Q272" s="179"/>
      <c r="R272" s="179"/>
      <c r="S272" s="179"/>
      <c r="T272" s="179"/>
      <c r="U272" s="179"/>
      <c r="V272" s="179"/>
      <c r="W272" s="179"/>
      <c r="X272" s="179"/>
      <c r="Y272" s="179"/>
      <c r="Z272" s="179"/>
      <c r="AA272" s="179"/>
    </row>
    <row xmlns:x14ac="http://schemas.microsoft.com/office/spreadsheetml/2009/9/ac" r="273" ht="15.75" x14ac:dyDescent="0.25">
      <c r="A273" s="179"/>
      <c r="B273" s="180"/>
      <c r="C273" s="179"/>
      <c r="D273" s="179"/>
      <c r="E273" s="179"/>
      <c r="F273" s="179"/>
      <c r="G273" s="179"/>
      <c r="H273" s="179"/>
      <c r="I273" s="179"/>
      <c r="J273" s="179"/>
      <c r="K273" s="179"/>
      <c r="L273" s="179"/>
      <c r="M273" s="179"/>
      <c r="N273" s="179"/>
      <c r="O273" s="179"/>
      <c r="P273" s="179"/>
      <c r="Q273" s="179"/>
      <c r="R273" s="179"/>
      <c r="S273" s="179"/>
      <c r="T273" s="179"/>
      <c r="U273" s="179"/>
      <c r="V273" s="179"/>
      <c r="W273" s="179"/>
      <c r="X273" s="179"/>
      <c r="Y273" s="179"/>
      <c r="Z273" s="179"/>
      <c r="AA273" s="179"/>
    </row>
    <row xmlns:x14ac="http://schemas.microsoft.com/office/spreadsheetml/2009/9/ac" r="274" ht="15.75" x14ac:dyDescent="0.25">
      <c r="A274" s="179"/>
      <c r="B274" s="180"/>
      <c r="C274" s="179"/>
      <c r="D274" s="179"/>
      <c r="E274" s="179"/>
      <c r="F274" s="179"/>
      <c r="G274" s="179"/>
      <c r="H274" s="179"/>
      <c r="I274" s="179"/>
      <c r="J274" s="179"/>
      <c r="K274" s="179"/>
      <c r="L274" s="179"/>
      <c r="M274" s="179"/>
      <c r="N274" s="179"/>
      <c r="O274" s="179"/>
      <c r="P274" s="179"/>
      <c r="Q274" s="179"/>
      <c r="R274" s="179"/>
      <c r="S274" s="179"/>
      <c r="T274" s="179"/>
      <c r="U274" s="179"/>
      <c r="V274" s="179"/>
      <c r="W274" s="179"/>
      <c r="X274" s="179"/>
      <c r="Y274" s="179"/>
      <c r="Z274" s="179"/>
      <c r="AA274" s="179"/>
    </row>
    <row xmlns:x14ac="http://schemas.microsoft.com/office/spreadsheetml/2009/9/ac" r="275" ht="15.75" x14ac:dyDescent="0.25">
      <c r="A275" s="179"/>
      <c r="B275" s="180"/>
      <c r="C275" s="179"/>
      <c r="D275" s="179"/>
      <c r="E275" s="179"/>
      <c r="F275" s="179"/>
      <c r="G275" s="179"/>
      <c r="H275" s="179"/>
      <c r="I275" s="179"/>
      <c r="J275" s="179"/>
      <c r="K275" s="179"/>
      <c r="L275" s="179"/>
      <c r="M275" s="179"/>
      <c r="N275" s="179"/>
      <c r="O275" s="179"/>
      <c r="P275" s="179"/>
      <c r="Q275" s="179"/>
      <c r="R275" s="179"/>
      <c r="S275" s="179"/>
      <c r="T275" s="179"/>
      <c r="U275" s="179"/>
      <c r="V275" s="179"/>
      <c r="W275" s="179"/>
      <c r="X275" s="179"/>
      <c r="Y275" s="179"/>
      <c r="Z275" s="179"/>
      <c r="AA275" s="179"/>
    </row>
    <row xmlns:x14ac="http://schemas.microsoft.com/office/spreadsheetml/2009/9/ac" r="276" ht="15.75" x14ac:dyDescent="0.25">
      <c r="A276" s="179"/>
      <c r="B276" s="180"/>
      <c r="C276" s="179"/>
      <c r="D276" s="179"/>
      <c r="E276" s="179"/>
      <c r="F276" s="179"/>
      <c r="G276" s="179"/>
      <c r="H276" s="179"/>
      <c r="I276" s="179"/>
      <c r="J276" s="179"/>
      <c r="K276" s="179"/>
      <c r="L276" s="179"/>
      <c r="M276" s="179"/>
      <c r="N276" s="179"/>
      <c r="O276" s="179"/>
      <c r="P276" s="179"/>
      <c r="Q276" s="179"/>
      <c r="R276" s="179"/>
      <c r="S276" s="179"/>
      <c r="T276" s="179"/>
      <c r="U276" s="179"/>
      <c r="V276" s="179"/>
      <c r="W276" s="179"/>
      <c r="X276" s="179"/>
      <c r="Y276" s="179"/>
      <c r="Z276" s="179"/>
      <c r="AA276" s="179"/>
    </row>
    <row xmlns:x14ac="http://schemas.microsoft.com/office/spreadsheetml/2009/9/ac" r="277" ht="15.75" x14ac:dyDescent="0.25">
      <c r="A277" s="179"/>
      <c r="B277" s="180"/>
      <c r="C277" s="179"/>
      <c r="D277" s="179"/>
      <c r="E277" s="179"/>
      <c r="F277" s="179"/>
      <c r="G277" s="179"/>
      <c r="H277" s="179"/>
      <c r="I277" s="179"/>
      <c r="J277" s="179"/>
      <c r="K277" s="179"/>
      <c r="L277" s="179"/>
      <c r="M277" s="179"/>
      <c r="N277" s="179"/>
      <c r="O277" s="179"/>
      <c r="P277" s="179"/>
      <c r="Q277" s="179"/>
      <c r="R277" s="179"/>
      <c r="S277" s="179"/>
      <c r="T277" s="179"/>
      <c r="U277" s="179"/>
      <c r="V277" s="179"/>
      <c r="W277" s="179"/>
      <c r="X277" s="179"/>
      <c r="Y277" s="179"/>
      <c r="Z277" s="179"/>
      <c r="AA277" s="179"/>
    </row>
    <row xmlns:x14ac="http://schemas.microsoft.com/office/spreadsheetml/2009/9/ac" r="278" ht="15.75" x14ac:dyDescent="0.25">
      <c r="A278" s="179"/>
      <c r="B278" s="180"/>
      <c r="C278" s="179"/>
      <c r="D278" s="179"/>
      <c r="E278" s="179"/>
      <c r="F278" s="179"/>
      <c r="G278" s="179"/>
      <c r="H278" s="179"/>
      <c r="I278" s="179"/>
      <c r="J278" s="179"/>
      <c r="K278" s="179"/>
      <c r="L278" s="179"/>
      <c r="M278" s="179"/>
      <c r="N278" s="179"/>
      <c r="O278" s="179"/>
      <c r="P278" s="179"/>
      <c r="Q278" s="179"/>
      <c r="R278" s="179"/>
      <c r="S278" s="179"/>
      <c r="T278" s="179"/>
      <c r="U278" s="179"/>
      <c r="V278" s="179"/>
      <c r="W278" s="179"/>
      <c r="X278" s="179"/>
      <c r="Y278" s="179"/>
      <c r="Z278" s="179"/>
      <c r="AA278" s="179"/>
    </row>
    <row xmlns:x14ac="http://schemas.microsoft.com/office/spreadsheetml/2009/9/ac" r="279" ht="15.75" x14ac:dyDescent="0.25">
      <c r="A279" s="179"/>
      <c r="B279" s="180"/>
      <c r="C279" s="179"/>
      <c r="D279" s="179"/>
      <c r="E279" s="179"/>
      <c r="F279" s="179"/>
      <c r="G279" s="179"/>
      <c r="H279" s="179"/>
      <c r="I279" s="179"/>
      <c r="J279" s="179"/>
      <c r="K279" s="179"/>
      <c r="L279" s="179"/>
      <c r="M279" s="179"/>
      <c r="N279" s="179"/>
      <c r="O279" s="179"/>
      <c r="P279" s="179"/>
      <c r="Q279" s="179"/>
      <c r="R279" s="179"/>
      <c r="S279" s="179"/>
      <c r="T279" s="179"/>
      <c r="U279" s="179"/>
      <c r="V279" s="179"/>
      <c r="W279" s="179"/>
      <c r="X279" s="179"/>
      <c r="Y279" s="179"/>
      <c r="Z279" s="179"/>
      <c r="AA279" s="179"/>
    </row>
    <row xmlns:x14ac="http://schemas.microsoft.com/office/spreadsheetml/2009/9/ac" r="280" ht="15.75" x14ac:dyDescent="0.25">
      <c r="A280" s="179"/>
      <c r="B280" s="180"/>
      <c r="C280" s="179"/>
      <c r="D280" s="179"/>
      <c r="E280" s="179"/>
      <c r="F280" s="179"/>
      <c r="G280" s="179"/>
      <c r="H280" s="179"/>
      <c r="I280" s="179"/>
      <c r="J280" s="179"/>
      <c r="K280" s="179"/>
      <c r="L280" s="179"/>
      <c r="M280" s="179"/>
      <c r="N280" s="179"/>
      <c r="O280" s="179"/>
      <c r="P280" s="179"/>
      <c r="Q280" s="179"/>
      <c r="R280" s="179"/>
      <c r="S280" s="179"/>
      <c r="T280" s="179"/>
      <c r="U280" s="179"/>
      <c r="V280" s="179"/>
      <c r="W280" s="179"/>
      <c r="X280" s="179"/>
      <c r="Y280" s="179"/>
      <c r="Z280" s="179"/>
      <c r="AA280" s="179"/>
    </row>
    <row xmlns:x14ac="http://schemas.microsoft.com/office/spreadsheetml/2009/9/ac" r="281" ht="15.75" x14ac:dyDescent="0.25">
      <c r="A281" s="179"/>
      <c r="B281" s="180"/>
      <c r="C281" s="179"/>
      <c r="D281" s="179"/>
      <c r="E281" s="179"/>
      <c r="F281" s="179"/>
      <c r="G281" s="179"/>
      <c r="H281" s="179"/>
      <c r="I281" s="179"/>
      <c r="J281" s="179"/>
      <c r="K281" s="179"/>
      <c r="L281" s="179"/>
      <c r="M281" s="179"/>
      <c r="N281" s="179"/>
      <c r="O281" s="179"/>
      <c r="P281" s="179"/>
      <c r="Q281" s="179"/>
      <c r="R281" s="179"/>
      <c r="S281" s="179"/>
      <c r="T281" s="179"/>
      <c r="U281" s="179"/>
      <c r="V281" s="179"/>
      <c r="W281" s="179"/>
      <c r="X281" s="179"/>
      <c r="Y281" s="179"/>
      <c r="Z281" s="179"/>
      <c r="AA281" s="179"/>
    </row>
    <row xmlns:x14ac="http://schemas.microsoft.com/office/spreadsheetml/2009/9/ac" r="282" ht="15.75" x14ac:dyDescent="0.25">
      <c r="A282" s="179"/>
      <c r="B282" s="180"/>
      <c r="C282" s="179"/>
      <c r="D282" s="179"/>
      <c r="E282" s="179"/>
      <c r="F282" s="179"/>
      <c r="G282" s="179"/>
      <c r="H282" s="179"/>
      <c r="I282" s="179"/>
      <c r="J282" s="179"/>
      <c r="K282" s="179"/>
      <c r="L282" s="179"/>
      <c r="M282" s="179"/>
      <c r="N282" s="179"/>
      <c r="O282" s="179"/>
      <c r="P282" s="179"/>
      <c r="Q282" s="179"/>
      <c r="R282" s="179"/>
      <c r="S282" s="179"/>
      <c r="T282" s="179"/>
      <c r="U282" s="179"/>
      <c r="V282" s="179"/>
      <c r="W282" s="179"/>
      <c r="X282" s="179"/>
      <c r="Y282" s="179"/>
      <c r="Z282" s="179"/>
      <c r="AA282" s="179"/>
    </row>
    <row xmlns:x14ac="http://schemas.microsoft.com/office/spreadsheetml/2009/9/ac" r="283" ht="15.75" x14ac:dyDescent="0.25">
      <c r="A283" s="179"/>
      <c r="B283" s="180"/>
      <c r="C283" s="179"/>
      <c r="D283" s="179"/>
      <c r="E283" s="179"/>
      <c r="F283" s="179"/>
      <c r="G283" s="179"/>
      <c r="H283" s="179"/>
      <c r="I283" s="179"/>
      <c r="J283" s="179"/>
      <c r="K283" s="179"/>
      <c r="L283" s="179"/>
      <c r="M283" s="179"/>
      <c r="N283" s="179"/>
      <c r="O283" s="179"/>
      <c r="P283" s="179"/>
      <c r="Q283" s="179"/>
      <c r="R283" s="179"/>
      <c r="S283" s="179"/>
      <c r="T283" s="179"/>
      <c r="U283" s="179"/>
      <c r="V283" s="179"/>
      <c r="W283" s="179"/>
      <c r="X283" s="179"/>
      <c r="Y283" s="179"/>
      <c r="Z283" s="179"/>
      <c r="AA283" s="179"/>
    </row>
    <row xmlns:x14ac="http://schemas.microsoft.com/office/spreadsheetml/2009/9/ac" r="284" ht="15.75" x14ac:dyDescent="0.25">
      <c r="A284" s="179"/>
      <c r="B284" s="180"/>
      <c r="C284" s="179"/>
      <c r="D284" s="179"/>
      <c r="E284" s="179"/>
      <c r="F284" s="179"/>
      <c r="G284" s="179"/>
      <c r="H284" s="179"/>
      <c r="I284" s="179"/>
      <c r="J284" s="179"/>
      <c r="K284" s="179"/>
      <c r="L284" s="179"/>
      <c r="M284" s="179"/>
      <c r="N284" s="179"/>
      <c r="O284" s="179"/>
      <c r="P284" s="179"/>
      <c r="Q284" s="179"/>
      <c r="R284" s="179"/>
      <c r="S284" s="179"/>
      <c r="T284" s="179"/>
      <c r="U284" s="179"/>
      <c r="V284" s="179"/>
      <c r="W284" s="179"/>
      <c r="X284" s="179"/>
      <c r="Y284" s="179"/>
      <c r="Z284" s="179"/>
      <c r="AA284" s="179"/>
    </row>
    <row xmlns:x14ac="http://schemas.microsoft.com/office/spreadsheetml/2009/9/ac" r="285" ht="15.75" x14ac:dyDescent="0.25">
      <c r="A285" s="179"/>
      <c r="B285" s="180"/>
      <c r="C285" s="179"/>
      <c r="D285" s="179"/>
      <c r="E285" s="179"/>
      <c r="F285" s="179"/>
      <c r="G285" s="179"/>
      <c r="H285" s="179"/>
      <c r="I285" s="179"/>
      <c r="J285" s="179"/>
      <c r="K285" s="179"/>
      <c r="L285" s="179"/>
      <c r="M285" s="179"/>
      <c r="N285" s="179"/>
      <c r="O285" s="179"/>
      <c r="P285" s="179"/>
      <c r="Q285" s="179"/>
      <c r="R285" s="179"/>
      <c r="S285" s="179"/>
      <c r="T285" s="179"/>
      <c r="U285" s="179"/>
      <c r="V285" s="179"/>
      <c r="W285" s="179"/>
      <c r="X285" s="179"/>
      <c r="Y285" s="179"/>
      <c r="Z285" s="179"/>
      <c r="AA285" s="179"/>
    </row>
    <row xmlns:x14ac="http://schemas.microsoft.com/office/spreadsheetml/2009/9/ac" r="286" ht="15.75" x14ac:dyDescent="0.25">
      <c r="A286" s="179"/>
      <c r="B286" s="180"/>
      <c r="C286" s="179"/>
      <c r="D286" s="179"/>
      <c r="E286" s="179"/>
      <c r="F286" s="179"/>
      <c r="G286" s="179"/>
      <c r="H286" s="179"/>
      <c r="I286" s="179"/>
      <c r="J286" s="179"/>
      <c r="K286" s="179"/>
      <c r="L286" s="179"/>
      <c r="M286" s="179"/>
      <c r="N286" s="179"/>
      <c r="O286" s="179"/>
      <c r="P286" s="179"/>
      <c r="Q286" s="179"/>
      <c r="R286" s="179"/>
      <c r="S286" s="179"/>
      <c r="T286" s="179"/>
      <c r="U286" s="179"/>
      <c r="V286" s="179"/>
      <c r="W286" s="179"/>
      <c r="X286" s="179"/>
      <c r="Y286" s="179"/>
      <c r="Z286" s="179"/>
      <c r="AA286" s="179"/>
    </row>
    <row xmlns:x14ac="http://schemas.microsoft.com/office/spreadsheetml/2009/9/ac" r="287" ht="15.75" x14ac:dyDescent="0.25">
      <c r="A287" s="179"/>
      <c r="B287" s="180"/>
      <c r="C287" s="179"/>
      <c r="D287" s="179"/>
      <c r="E287" s="179"/>
      <c r="F287" s="179"/>
      <c r="G287" s="179"/>
      <c r="H287" s="179"/>
      <c r="I287" s="179"/>
      <c r="J287" s="179"/>
      <c r="K287" s="179"/>
      <c r="L287" s="179"/>
      <c r="M287" s="179"/>
      <c r="N287" s="179"/>
      <c r="O287" s="179"/>
      <c r="P287" s="179"/>
      <c r="Q287" s="179"/>
      <c r="R287" s="179"/>
      <c r="S287" s="179"/>
      <c r="T287" s="179"/>
      <c r="U287" s="179"/>
      <c r="V287" s="179"/>
      <c r="W287" s="179"/>
      <c r="X287" s="179"/>
      <c r="Y287" s="179"/>
      <c r="Z287" s="179"/>
      <c r="AA287" s="179"/>
    </row>
    <row xmlns:x14ac="http://schemas.microsoft.com/office/spreadsheetml/2009/9/ac" r="288" ht="15.75" x14ac:dyDescent="0.25">
      <c r="A288" s="179"/>
      <c r="B288" s="180"/>
      <c r="C288" s="179"/>
      <c r="D288" s="179"/>
      <c r="E288" s="179"/>
      <c r="F288" s="179"/>
      <c r="G288" s="179"/>
      <c r="H288" s="179"/>
      <c r="I288" s="179"/>
      <c r="J288" s="179"/>
      <c r="K288" s="179"/>
      <c r="L288" s="179"/>
      <c r="M288" s="179"/>
      <c r="N288" s="179"/>
      <c r="O288" s="179"/>
      <c r="P288" s="179"/>
      <c r="Q288" s="179"/>
      <c r="R288" s="179"/>
      <c r="S288" s="179"/>
      <c r="T288" s="179"/>
      <c r="U288" s="179"/>
      <c r="V288" s="179"/>
      <c r="W288" s="179"/>
      <c r="X288" s="179"/>
      <c r="Y288" s="179"/>
      <c r="Z288" s="179"/>
      <c r="AA288" s="179"/>
    </row>
    <row xmlns:x14ac="http://schemas.microsoft.com/office/spreadsheetml/2009/9/ac" r="289" ht="15.75" x14ac:dyDescent="0.25">
      <c r="A289" s="179"/>
      <c r="B289" s="180"/>
      <c r="C289" s="179"/>
      <c r="D289" s="179"/>
      <c r="E289" s="179"/>
      <c r="F289" s="179"/>
      <c r="G289" s="179"/>
      <c r="H289" s="179"/>
      <c r="I289" s="179"/>
      <c r="J289" s="179"/>
      <c r="K289" s="179"/>
      <c r="L289" s="179"/>
      <c r="M289" s="179"/>
      <c r="N289" s="179"/>
      <c r="O289" s="179"/>
      <c r="P289" s="179"/>
      <c r="Q289" s="179"/>
      <c r="R289" s="179"/>
      <c r="S289" s="179"/>
      <c r="T289" s="179"/>
      <c r="U289" s="179"/>
      <c r="V289" s="179"/>
      <c r="W289" s="179"/>
      <c r="X289" s="179"/>
      <c r="Y289" s="179"/>
      <c r="Z289" s="179"/>
      <c r="AA289" s="179"/>
    </row>
    <row xmlns:x14ac="http://schemas.microsoft.com/office/spreadsheetml/2009/9/ac" r="290" ht="15.75" x14ac:dyDescent="0.25">
      <c r="A290" s="179"/>
      <c r="B290" s="180"/>
      <c r="C290" s="179"/>
      <c r="D290" s="179"/>
      <c r="E290" s="179"/>
      <c r="F290" s="179"/>
      <c r="G290" s="179"/>
      <c r="H290" s="179"/>
      <c r="I290" s="179"/>
      <c r="J290" s="179"/>
      <c r="K290" s="179"/>
      <c r="L290" s="179"/>
      <c r="M290" s="179"/>
      <c r="N290" s="179"/>
      <c r="O290" s="179"/>
      <c r="P290" s="179"/>
      <c r="Q290" s="179"/>
      <c r="R290" s="179"/>
      <c r="S290" s="179"/>
      <c r="T290" s="179"/>
      <c r="U290" s="179"/>
      <c r="V290" s="179"/>
      <c r="W290" s="179"/>
      <c r="X290" s="179"/>
      <c r="Y290" s="179"/>
      <c r="Z290" s="179"/>
      <c r="AA290" s="179"/>
    </row>
    <row xmlns:x14ac="http://schemas.microsoft.com/office/spreadsheetml/2009/9/ac" r="291" ht="15.75" x14ac:dyDescent="0.25">
      <c r="A291" s="179"/>
      <c r="B291" s="180"/>
      <c r="C291" s="179"/>
      <c r="D291" s="179"/>
      <c r="E291" s="179"/>
      <c r="F291" s="179"/>
      <c r="G291" s="179"/>
      <c r="H291" s="179"/>
      <c r="I291" s="179"/>
      <c r="J291" s="179"/>
      <c r="K291" s="179"/>
      <c r="L291" s="179"/>
      <c r="M291" s="179"/>
      <c r="N291" s="179"/>
      <c r="O291" s="179"/>
      <c r="P291" s="179"/>
      <c r="Q291" s="179"/>
      <c r="R291" s="179"/>
      <c r="S291" s="179"/>
      <c r="T291" s="179"/>
      <c r="U291" s="179"/>
      <c r="V291" s="179"/>
      <c r="W291" s="179"/>
      <c r="X291" s="179"/>
      <c r="Y291" s="179"/>
      <c r="Z291" s="179"/>
      <c r="AA291" s="179"/>
    </row>
    <row xmlns:x14ac="http://schemas.microsoft.com/office/spreadsheetml/2009/9/ac" r="292" ht="15.75" x14ac:dyDescent="0.25">
      <c r="A292" s="179"/>
      <c r="B292" s="180"/>
      <c r="C292" s="179"/>
      <c r="D292" s="179"/>
      <c r="E292" s="179"/>
      <c r="F292" s="179"/>
      <c r="G292" s="179"/>
      <c r="H292" s="179"/>
      <c r="I292" s="179"/>
      <c r="J292" s="179"/>
      <c r="K292" s="179"/>
      <c r="L292" s="179"/>
      <c r="M292" s="179"/>
      <c r="N292" s="179"/>
      <c r="O292" s="179"/>
      <c r="P292" s="179"/>
      <c r="Q292" s="179"/>
      <c r="R292" s="179"/>
      <c r="S292" s="179"/>
      <c r="T292" s="179"/>
      <c r="U292" s="179"/>
      <c r="V292" s="179"/>
      <c r="W292" s="179"/>
      <c r="X292" s="179"/>
      <c r="Y292" s="179"/>
      <c r="Z292" s="179"/>
      <c r="AA292" s="179"/>
    </row>
    <row xmlns:x14ac="http://schemas.microsoft.com/office/spreadsheetml/2009/9/ac" r="293" ht="15.75" x14ac:dyDescent="0.25">
      <c r="A293" s="179"/>
      <c r="B293" s="180"/>
      <c r="C293" s="179"/>
      <c r="D293" s="179"/>
      <c r="E293" s="179"/>
      <c r="F293" s="179"/>
      <c r="G293" s="179"/>
      <c r="H293" s="179"/>
      <c r="I293" s="179"/>
      <c r="J293" s="179"/>
      <c r="K293" s="179"/>
      <c r="L293" s="179"/>
      <c r="M293" s="179"/>
      <c r="N293" s="179"/>
      <c r="O293" s="179"/>
      <c r="P293" s="179"/>
      <c r="Q293" s="179"/>
      <c r="R293" s="179"/>
      <c r="S293" s="179"/>
      <c r="T293" s="179"/>
      <c r="U293" s="179"/>
      <c r="V293" s="179"/>
      <c r="W293" s="179"/>
      <c r="X293" s="179"/>
      <c r="Y293" s="179"/>
      <c r="Z293" s="179"/>
      <c r="AA293" s="179"/>
    </row>
    <row xmlns:x14ac="http://schemas.microsoft.com/office/spreadsheetml/2009/9/ac" r="294" ht="15.75" x14ac:dyDescent="0.25">
      <c r="A294" s="179"/>
      <c r="B294" s="180"/>
      <c r="C294" s="179"/>
      <c r="D294" s="179"/>
      <c r="E294" s="179"/>
      <c r="F294" s="179"/>
      <c r="G294" s="179"/>
      <c r="H294" s="179"/>
      <c r="I294" s="179"/>
      <c r="J294" s="179"/>
      <c r="K294" s="179"/>
      <c r="L294" s="179"/>
      <c r="M294" s="179"/>
      <c r="N294" s="179"/>
      <c r="O294" s="179"/>
      <c r="P294" s="179"/>
      <c r="Q294" s="179"/>
      <c r="R294" s="179"/>
      <c r="S294" s="179"/>
      <c r="T294" s="179"/>
      <c r="U294" s="179"/>
      <c r="V294" s="179"/>
      <c r="W294" s="179"/>
      <c r="X294" s="179"/>
      <c r="Y294" s="179"/>
      <c r="Z294" s="179"/>
      <c r="AA294" s="179"/>
    </row>
    <row xmlns:x14ac="http://schemas.microsoft.com/office/spreadsheetml/2009/9/ac" r="295" ht="15.75" x14ac:dyDescent="0.25">
      <c r="A295" s="179"/>
      <c r="B295" s="180"/>
      <c r="C295" s="179"/>
      <c r="D295" s="179"/>
      <c r="E295" s="179"/>
      <c r="F295" s="179"/>
      <c r="G295" s="179"/>
      <c r="H295" s="179"/>
      <c r="I295" s="179"/>
      <c r="J295" s="179"/>
      <c r="K295" s="179"/>
      <c r="L295" s="179"/>
      <c r="M295" s="179"/>
      <c r="N295" s="179"/>
      <c r="O295" s="179"/>
      <c r="P295" s="179"/>
      <c r="Q295" s="179"/>
      <c r="R295" s="179"/>
      <c r="S295" s="179"/>
      <c r="T295" s="179"/>
      <c r="U295" s="179"/>
      <c r="V295" s="179"/>
      <c r="W295" s="179"/>
      <c r="X295" s="179"/>
      <c r="Y295" s="179"/>
      <c r="Z295" s="179"/>
      <c r="AA295" s="179"/>
    </row>
    <row xmlns:x14ac="http://schemas.microsoft.com/office/spreadsheetml/2009/9/ac" r="296" ht="15.75" x14ac:dyDescent="0.25">
      <c r="A296" s="179"/>
      <c r="B296" s="180"/>
      <c r="C296" s="179"/>
      <c r="D296" s="179"/>
      <c r="E296" s="179"/>
      <c r="F296" s="179"/>
      <c r="G296" s="179"/>
      <c r="H296" s="179"/>
      <c r="I296" s="179"/>
      <c r="J296" s="179"/>
      <c r="K296" s="179"/>
      <c r="L296" s="179"/>
      <c r="M296" s="179"/>
      <c r="N296" s="179"/>
      <c r="O296" s="179"/>
      <c r="P296" s="179"/>
      <c r="Q296" s="179"/>
      <c r="R296" s="179"/>
      <c r="S296" s="179"/>
      <c r="T296" s="179"/>
      <c r="U296" s="179"/>
      <c r="V296" s="179"/>
      <c r="W296" s="179"/>
      <c r="X296" s="179"/>
      <c r="Y296" s="179"/>
      <c r="Z296" s="179"/>
      <c r="AA296" s="179"/>
    </row>
    <row xmlns:x14ac="http://schemas.microsoft.com/office/spreadsheetml/2009/9/ac" r="297" ht="15.75" x14ac:dyDescent="0.25">
      <c r="A297" s="179"/>
      <c r="B297" s="180"/>
      <c r="C297" s="179"/>
      <c r="D297" s="179"/>
      <c r="E297" s="179"/>
      <c r="F297" s="179"/>
      <c r="G297" s="179"/>
      <c r="H297" s="179"/>
      <c r="I297" s="179"/>
      <c r="J297" s="179"/>
      <c r="K297" s="179"/>
      <c r="L297" s="179"/>
      <c r="M297" s="179"/>
      <c r="N297" s="179"/>
      <c r="O297" s="179"/>
      <c r="P297" s="179"/>
      <c r="Q297" s="179"/>
      <c r="R297" s="179"/>
      <c r="S297" s="179"/>
      <c r="T297" s="179"/>
      <c r="U297" s="179"/>
      <c r="V297" s="179"/>
      <c r="W297" s="179"/>
      <c r="X297" s="179"/>
      <c r="Y297" s="179"/>
      <c r="Z297" s="179"/>
      <c r="AA297" s="179"/>
    </row>
    <row xmlns:x14ac="http://schemas.microsoft.com/office/spreadsheetml/2009/9/ac" r="298" ht="15.75" x14ac:dyDescent="0.25">
      <c r="A298" s="179"/>
      <c r="B298" s="180"/>
      <c r="C298" s="179"/>
      <c r="D298" s="179"/>
      <c r="E298" s="179"/>
      <c r="F298" s="179"/>
      <c r="G298" s="179"/>
      <c r="H298" s="179"/>
      <c r="I298" s="179"/>
      <c r="J298" s="179"/>
      <c r="K298" s="179"/>
      <c r="L298" s="179"/>
      <c r="M298" s="179"/>
      <c r="N298" s="179"/>
      <c r="O298" s="179"/>
      <c r="P298" s="179"/>
      <c r="Q298" s="179"/>
      <c r="R298" s="179"/>
      <c r="S298" s="179"/>
      <c r="T298" s="179"/>
      <c r="U298" s="179"/>
      <c r="V298" s="179"/>
      <c r="W298" s="179"/>
      <c r="X298" s="179"/>
      <c r="Y298" s="179"/>
      <c r="Z298" s="179"/>
      <c r="AA298" s="179"/>
    </row>
    <row xmlns:x14ac="http://schemas.microsoft.com/office/spreadsheetml/2009/9/ac" r="299" ht="15.75" x14ac:dyDescent="0.25">
      <c r="A299" s="179"/>
      <c r="B299" s="180"/>
      <c r="C299" s="179"/>
      <c r="D299" s="179"/>
      <c r="E299" s="179"/>
      <c r="F299" s="179"/>
      <c r="G299" s="179"/>
      <c r="H299" s="179"/>
      <c r="I299" s="179"/>
      <c r="J299" s="179"/>
      <c r="K299" s="179"/>
      <c r="L299" s="179"/>
      <c r="M299" s="179"/>
      <c r="N299" s="179"/>
      <c r="O299" s="179"/>
      <c r="P299" s="179"/>
      <c r="Q299" s="179"/>
      <c r="R299" s="179"/>
      <c r="S299" s="179"/>
      <c r="T299" s="179"/>
      <c r="U299" s="179"/>
      <c r="V299" s="179"/>
      <c r="W299" s="179"/>
      <c r="X299" s="179"/>
      <c r="Y299" s="179"/>
      <c r="Z299" s="179"/>
      <c r="AA299" s="179"/>
    </row>
    <row xmlns:x14ac="http://schemas.microsoft.com/office/spreadsheetml/2009/9/ac" r="300" ht="15.75" x14ac:dyDescent="0.25">
      <c r="A300" s="179"/>
      <c r="B300" s="180"/>
      <c r="C300" s="179"/>
      <c r="D300" s="179"/>
      <c r="E300" s="179"/>
      <c r="F300" s="179"/>
      <c r="G300" s="179"/>
      <c r="H300" s="179"/>
      <c r="I300" s="179"/>
      <c r="J300" s="179"/>
      <c r="K300" s="179"/>
      <c r="L300" s="179"/>
      <c r="M300" s="179"/>
      <c r="N300" s="179"/>
      <c r="O300" s="179"/>
      <c r="P300" s="179"/>
      <c r="Q300" s="179"/>
      <c r="R300" s="179"/>
      <c r="S300" s="179"/>
      <c r="T300" s="179"/>
      <c r="U300" s="179"/>
      <c r="V300" s="179"/>
      <c r="W300" s="179"/>
      <c r="X300" s="179"/>
      <c r="Y300" s="179"/>
      <c r="Z300" s="179"/>
      <c r="AA300" s="179"/>
    </row>
    <row xmlns:x14ac="http://schemas.microsoft.com/office/spreadsheetml/2009/9/ac" r="301" ht="15.75" x14ac:dyDescent="0.25">
      <c r="A301" s="179"/>
      <c r="B301" s="180"/>
      <c r="C301" s="179"/>
      <c r="D301" s="179"/>
      <c r="E301" s="179"/>
      <c r="F301" s="179"/>
      <c r="G301" s="179"/>
      <c r="H301" s="179"/>
      <c r="I301" s="179"/>
      <c r="J301" s="179"/>
      <c r="K301" s="179"/>
      <c r="L301" s="179"/>
      <c r="M301" s="179"/>
      <c r="N301" s="179"/>
      <c r="O301" s="179"/>
      <c r="P301" s="179"/>
      <c r="Q301" s="179"/>
      <c r="R301" s="179"/>
      <c r="S301" s="179"/>
      <c r="T301" s="179"/>
      <c r="U301" s="179"/>
      <c r="V301" s="179"/>
      <c r="W301" s="179"/>
      <c r="X301" s="179"/>
      <c r="Y301" s="179"/>
      <c r="Z301" s="179"/>
      <c r="AA301" s="179"/>
    </row>
    <row xmlns:x14ac="http://schemas.microsoft.com/office/spreadsheetml/2009/9/ac" r="302" ht="15.75" x14ac:dyDescent="0.25">
      <c r="A302" s="179"/>
      <c r="B302" s="180"/>
      <c r="C302" s="179"/>
      <c r="D302" s="179"/>
      <c r="E302" s="179"/>
      <c r="F302" s="179"/>
      <c r="G302" s="179"/>
      <c r="H302" s="179"/>
      <c r="I302" s="179"/>
      <c r="J302" s="179"/>
      <c r="K302" s="179"/>
      <c r="L302" s="179"/>
      <c r="M302" s="179"/>
      <c r="N302" s="179"/>
      <c r="O302" s="179"/>
      <c r="P302" s="179"/>
      <c r="Q302" s="179"/>
      <c r="R302" s="179"/>
      <c r="S302" s="179"/>
      <c r="T302" s="179"/>
      <c r="U302" s="179"/>
      <c r="V302" s="179"/>
      <c r="W302" s="179"/>
      <c r="X302" s="179"/>
      <c r="Y302" s="179"/>
      <c r="Z302" s="179"/>
      <c r="AA302" s="179"/>
    </row>
    <row xmlns:x14ac="http://schemas.microsoft.com/office/spreadsheetml/2009/9/ac" r="303" ht="15.75" x14ac:dyDescent="0.25">
      <c r="A303" s="179"/>
      <c r="B303" s="180"/>
      <c r="C303" s="179"/>
      <c r="D303" s="179"/>
      <c r="E303" s="179"/>
      <c r="F303" s="179"/>
      <c r="G303" s="179"/>
      <c r="H303" s="179"/>
      <c r="I303" s="179"/>
      <c r="J303" s="179"/>
      <c r="K303" s="179"/>
      <c r="L303" s="179"/>
      <c r="M303" s="179"/>
      <c r="N303" s="179"/>
      <c r="O303" s="179"/>
      <c r="P303" s="179"/>
      <c r="Q303" s="179"/>
      <c r="R303" s="179"/>
      <c r="S303" s="179"/>
      <c r="T303" s="179"/>
      <c r="U303" s="179"/>
      <c r="V303" s="179"/>
      <c r="W303" s="179"/>
      <c r="X303" s="179"/>
      <c r="Y303" s="179"/>
      <c r="Z303" s="179"/>
      <c r="AA303" s="179"/>
    </row>
    <row xmlns:x14ac="http://schemas.microsoft.com/office/spreadsheetml/2009/9/ac" r="304" ht="15.75" x14ac:dyDescent="0.25">
      <c r="A304" s="179"/>
      <c r="B304" s="180"/>
      <c r="C304" s="179"/>
      <c r="D304" s="179"/>
      <c r="E304" s="179"/>
      <c r="F304" s="179"/>
      <c r="G304" s="179"/>
      <c r="H304" s="179"/>
      <c r="I304" s="179"/>
      <c r="J304" s="179"/>
      <c r="K304" s="179"/>
      <c r="L304" s="179"/>
      <c r="M304" s="179"/>
      <c r="N304" s="179"/>
      <c r="O304" s="179"/>
      <c r="P304" s="179"/>
      <c r="Q304" s="179"/>
      <c r="R304" s="179"/>
      <c r="S304" s="179"/>
      <c r="T304" s="179"/>
      <c r="U304" s="179"/>
      <c r="V304" s="179"/>
      <c r="W304" s="179"/>
      <c r="X304" s="179"/>
      <c r="Y304" s="179"/>
      <c r="Z304" s="179"/>
      <c r="AA304" s="179"/>
    </row>
    <row xmlns:x14ac="http://schemas.microsoft.com/office/spreadsheetml/2009/9/ac" r="305" ht="15.75" x14ac:dyDescent="0.25">
      <c r="A305" s="179"/>
      <c r="B305" s="180"/>
      <c r="C305" s="179"/>
      <c r="D305" s="179"/>
      <c r="E305" s="179"/>
      <c r="F305" s="179"/>
      <c r="G305" s="179"/>
      <c r="H305" s="179"/>
      <c r="I305" s="179"/>
      <c r="J305" s="179"/>
      <c r="K305" s="179"/>
      <c r="L305" s="179"/>
      <c r="M305" s="179"/>
      <c r="N305" s="179"/>
      <c r="O305" s="179"/>
      <c r="P305" s="179"/>
      <c r="Q305" s="179"/>
      <c r="R305" s="179"/>
      <c r="S305" s="179"/>
      <c r="T305" s="179"/>
      <c r="U305" s="179"/>
      <c r="V305" s="179"/>
      <c r="W305" s="179"/>
      <c r="X305" s="179"/>
      <c r="Y305" s="179"/>
      <c r="Z305" s="179"/>
      <c r="AA305" s="179"/>
    </row>
    <row xmlns:x14ac="http://schemas.microsoft.com/office/spreadsheetml/2009/9/ac" r="306" ht="15.75" x14ac:dyDescent="0.25">
      <c r="A306" s="179"/>
      <c r="B306" s="180"/>
      <c r="C306" s="179"/>
      <c r="D306" s="179"/>
      <c r="E306" s="179"/>
      <c r="F306" s="179"/>
      <c r="G306" s="179"/>
      <c r="H306" s="179"/>
      <c r="I306" s="179"/>
      <c r="J306" s="179"/>
      <c r="K306" s="179"/>
      <c r="L306" s="179"/>
      <c r="M306" s="179"/>
      <c r="N306" s="179"/>
      <c r="O306" s="179"/>
      <c r="P306" s="179"/>
      <c r="Q306" s="179"/>
      <c r="R306" s="179"/>
      <c r="S306" s="179"/>
      <c r="T306" s="179"/>
      <c r="U306" s="179"/>
      <c r="V306" s="179"/>
      <c r="W306" s="179"/>
      <c r="X306" s="179"/>
      <c r="Y306" s="179"/>
      <c r="Z306" s="179"/>
      <c r="AA306" s="179"/>
    </row>
    <row xmlns:x14ac="http://schemas.microsoft.com/office/spreadsheetml/2009/9/ac" r="307" ht="15.75" x14ac:dyDescent="0.25">
      <c r="A307" s="179"/>
      <c r="B307" s="180"/>
      <c r="C307" s="179"/>
      <c r="D307" s="179"/>
      <c r="E307" s="179"/>
      <c r="F307" s="179"/>
      <c r="G307" s="179"/>
      <c r="H307" s="179"/>
      <c r="I307" s="179"/>
      <c r="J307" s="179"/>
      <c r="K307" s="179"/>
      <c r="L307" s="179"/>
      <c r="M307" s="179"/>
      <c r="N307" s="179"/>
      <c r="O307" s="179"/>
      <c r="P307" s="179"/>
      <c r="Q307" s="179"/>
      <c r="R307" s="179"/>
      <c r="S307" s="179"/>
      <c r="T307" s="179"/>
      <c r="U307" s="179"/>
      <c r="V307" s="179"/>
      <c r="W307" s="179"/>
      <c r="X307" s="179"/>
      <c r="Y307" s="179"/>
      <c r="Z307" s="179"/>
      <c r="AA307" s="179"/>
    </row>
    <row xmlns:x14ac="http://schemas.microsoft.com/office/spreadsheetml/2009/9/ac" r="308" ht="15.75" x14ac:dyDescent="0.25">
      <c r="A308" s="179"/>
      <c r="B308" s="180"/>
      <c r="C308" s="179"/>
      <c r="D308" s="179"/>
      <c r="E308" s="179"/>
      <c r="F308" s="179"/>
      <c r="G308" s="179"/>
      <c r="H308" s="179"/>
      <c r="I308" s="179"/>
      <c r="J308" s="179"/>
      <c r="K308" s="179"/>
      <c r="L308" s="179"/>
      <c r="M308" s="179"/>
      <c r="N308" s="179"/>
      <c r="O308" s="179"/>
      <c r="P308" s="179"/>
      <c r="Q308" s="179"/>
      <c r="R308" s="179"/>
      <c r="S308" s="179"/>
      <c r="T308" s="179"/>
      <c r="U308" s="179"/>
      <c r="V308" s="179"/>
      <c r="W308" s="179"/>
      <c r="X308" s="179"/>
      <c r="Y308" s="179"/>
      <c r="Z308" s="179"/>
      <c r="AA308" s="179"/>
    </row>
    <row xmlns:x14ac="http://schemas.microsoft.com/office/spreadsheetml/2009/9/ac" r="309" ht="15.75" x14ac:dyDescent="0.25">
      <c r="A309" s="179"/>
      <c r="B309" s="180"/>
      <c r="C309" s="179"/>
      <c r="D309" s="179"/>
      <c r="E309" s="179"/>
      <c r="F309" s="179"/>
      <c r="G309" s="179"/>
      <c r="H309" s="179"/>
      <c r="I309" s="179"/>
      <c r="J309" s="179"/>
      <c r="K309" s="179"/>
      <c r="L309" s="179"/>
      <c r="M309" s="179"/>
      <c r="N309" s="179"/>
      <c r="O309" s="179"/>
      <c r="P309" s="179"/>
      <c r="Q309" s="179"/>
      <c r="R309" s="179"/>
      <c r="S309" s="179"/>
      <c r="T309" s="179"/>
      <c r="U309" s="179"/>
      <c r="V309" s="179"/>
      <c r="W309" s="179"/>
      <c r="X309" s="179"/>
      <c r="Y309" s="179"/>
      <c r="Z309" s="179"/>
      <c r="AA309" s="179"/>
    </row>
    <row xmlns:x14ac="http://schemas.microsoft.com/office/spreadsheetml/2009/9/ac" r="310" ht="15.75" x14ac:dyDescent="0.25">
      <c r="A310" s="179"/>
      <c r="B310" s="180"/>
      <c r="C310" s="179"/>
      <c r="D310" s="179"/>
      <c r="E310" s="179"/>
      <c r="F310" s="179"/>
      <c r="G310" s="179"/>
      <c r="H310" s="179"/>
      <c r="I310" s="179"/>
      <c r="J310" s="179"/>
      <c r="K310" s="179"/>
      <c r="L310" s="179"/>
      <c r="M310" s="179"/>
      <c r="N310" s="179"/>
      <c r="O310" s="179"/>
      <c r="P310" s="179"/>
      <c r="Q310" s="179"/>
      <c r="R310" s="179"/>
      <c r="S310" s="179"/>
      <c r="T310" s="179"/>
      <c r="U310" s="179"/>
      <c r="V310" s="179"/>
      <c r="W310" s="179"/>
      <c r="X310" s="179"/>
      <c r="Y310" s="179"/>
      <c r="Z310" s="179"/>
      <c r="AA310" s="179"/>
    </row>
    <row xmlns:x14ac="http://schemas.microsoft.com/office/spreadsheetml/2009/9/ac" r="311" ht="15.75" x14ac:dyDescent="0.25">
      <c r="A311" s="179"/>
      <c r="B311" s="180"/>
      <c r="C311" s="179"/>
      <c r="D311" s="179"/>
      <c r="E311" s="179"/>
      <c r="F311" s="179"/>
      <c r="G311" s="179"/>
      <c r="H311" s="179"/>
      <c r="I311" s="179"/>
      <c r="J311" s="179"/>
      <c r="K311" s="179"/>
      <c r="L311" s="179"/>
      <c r="M311" s="179"/>
      <c r="N311" s="179"/>
      <c r="O311" s="179"/>
      <c r="P311" s="179"/>
      <c r="Q311" s="179"/>
      <c r="R311" s="179"/>
      <c r="S311" s="179"/>
      <c r="T311" s="179"/>
      <c r="U311" s="179"/>
      <c r="V311" s="179"/>
      <c r="W311" s="179"/>
      <c r="X311" s="179"/>
      <c r="Y311" s="179"/>
      <c r="Z311" s="179"/>
      <c r="AA311" s="179"/>
    </row>
    <row xmlns:x14ac="http://schemas.microsoft.com/office/spreadsheetml/2009/9/ac" r="312" ht="15.75" x14ac:dyDescent="0.25">
      <c r="A312" s="179"/>
      <c r="B312" s="180"/>
      <c r="C312" s="179"/>
      <c r="D312" s="179"/>
      <c r="E312" s="179"/>
      <c r="F312" s="179"/>
      <c r="G312" s="179"/>
      <c r="H312" s="179"/>
      <c r="I312" s="179"/>
      <c r="J312" s="179"/>
      <c r="K312" s="179"/>
      <c r="L312" s="179"/>
      <c r="M312" s="179"/>
      <c r="N312" s="179"/>
      <c r="O312" s="179"/>
      <c r="P312" s="179"/>
      <c r="Q312" s="179"/>
      <c r="R312" s="179"/>
      <c r="S312" s="179"/>
      <c r="T312" s="179"/>
      <c r="U312" s="179"/>
      <c r="V312" s="179"/>
      <c r="W312" s="179"/>
      <c r="X312" s="179"/>
      <c r="Y312" s="179"/>
      <c r="Z312" s="179"/>
      <c r="AA312" s="179"/>
    </row>
    <row xmlns:x14ac="http://schemas.microsoft.com/office/spreadsheetml/2009/9/ac" r="313" ht="15.75" x14ac:dyDescent="0.25">
      <c r="A313" s="179"/>
      <c r="B313" s="180"/>
      <c r="C313" s="179"/>
      <c r="D313" s="179"/>
      <c r="E313" s="179"/>
      <c r="F313" s="179"/>
      <c r="G313" s="179"/>
      <c r="H313" s="179"/>
      <c r="I313" s="179"/>
      <c r="J313" s="179"/>
      <c r="K313" s="179"/>
      <c r="L313" s="179"/>
      <c r="M313" s="179"/>
      <c r="N313" s="179"/>
      <c r="O313" s="179"/>
      <c r="P313" s="179"/>
      <c r="Q313" s="179"/>
      <c r="R313" s="179"/>
      <c r="S313" s="179"/>
      <c r="T313" s="179"/>
      <c r="U313" s="179"/>
      <c r="V313" s="179"/>
      <c r="W313" s="179"/>
      <c r="X313" s="179"/>
      <c r="Y313" s="179"/>
      <c r="Z313" s="179"/>
      <c r="AA313" s="179"/>
    </row>
    <row xmlns:x14ac="http://schemas.microsoft.com/office/spreadsheetml/2009/9/ac" r="314" ht="15.75" x14ac:dyDescent="0.25">
      <c r="A314" s="179"/>
      <c r="B314" s="180"/>
      <c r="C314" s="179"/>
      <c r="D314" s="179"/>
      <c r="E314" s="179"/>
      <c r="F314" s="179"/>
      <c r="G314" s="179"/>
      <c r="H314" s="179"/>
      <c r="I314" s="179"/>
      <c r="J314" s="179"/>
      <c r="K314" s="179"/>
      <c r="L314" s="179"/>
      <c r="M314" s="179"/>
      <c r="N314" s="179"/>
      <c r="O314" s="179"/>
      <c r="P314" s="179"/>
      <c r="Q314" s="179"/>
      <c r="R314" s="179"/>
      <c r="S314" s="179"/>
      <c r="T314" s="179"/>
      <c r="U314" s="179"/>
      <c r="V314" s="179"/>
      <c r="W314" s="179"/>
      <c r="X314" s="179"/>
      <c r="Y314" s="179"/>
      <c r="Z314" s="179"/>
      <c r="AA314" s="179"/>
    </row>
    <row xmlns:x14ac="http://schemas.microsoft.com/office/spreadsheetml/2009/9/ac" r="315" ht="15.75" x14ac:dyDescent="0.25">
      <c r="A315" s="179"/>
      <c r="B315" s="180"/>
      <c r="C315" s="179"/>
      <c r="D315" s="179"/>
      <c r="E315" s="179"/>
      <c r="F315" s="179"/>
      <c r="G315" s="179"/>
      <c r="H315" s="179"/>
      <c r="I315" s="179"/>
      <c r="J315" s="179"/>
      <c r="K315" s="179"/>
      <c r="L315" s="179"/>
      <c r="M315" s="179"/>
      <c r="N315" s="179"/>
      <c r="O315" s="179"/>
      <c r="P315" s="179"/>
      <c r="Q315" s="179"/>
      <c r="R315" s="179"/>
      <c r="S315" s="179"/>
      <c r="T315" s="179"/>
      <c r="U315" s="179"/>
      <c r="V315" s="179"/>
      <c r="W315" s="179"/>
      <c r="X315" s="179"/>
      <c r="Y315" s="179"/>
      <c r="Z315" s="179"/>
      <c r="AA315" s="179"/>
    </row>
    <row xmlns:x14ac="http://schemas.microsoft.com/office/spreadsheetml/2009/9/ac" r="316" ht="15.75" x14ac:dyDescent="0.25">
      <c r="A316" s="179"/>
      <c r="B316" s="180"/>
      <c r="C316" s="179"/>
      <c r="D316" s="179"/>
      <c r="E316" s="179"/>
      <c r="F316" s="179"/>
      <c r="G316" s="179"/>
      <c r="H316" s="179"/>
      <c r="I316" s="179"/>
      <c r="J316" s="179"/>
      <c r="K316" s="179"/>
      <c r="L316" s="179"/>
      <c r="M316" s="179"/>
      <c r="N316" s="179"/>
      <c r="O316" s="179"/>
      <c r="P316" s="179"/>
      <c r="Q316" s="179"/>
      <c r="R316" s="179"/>
      <c r="S316" s="179"/>
      <c r="T316" s="179"/>
      <c r="U316" s="179"/>
      <c r="V316" s="179"/>
      <c r="W316" s="179"/>
      <c r="X316" s="179"/>
      <c r="Y316" s="179"/>
      <c r="Z316" s="179"/>
      <c r="AA316" s="179"/>
    </row>
    <row xmlns:x14ac="http://schemas.microsoft.com/office/spreadsheetml/2009/9/ac" r="317" ht="15.75" x14ac:dyDescent="0.25">
      <c r="A317" s="179"/>
      <c r="B317" s="180"/>
      <c r="C317" s="179"/>
      <c r="D317" s="179"/>
      <c r="E317" s="179"/>
      <c r="F317" s="179"/>
      <c r="G317" s="179"/>
      <c r="H317" s="179"/>
      <c r="I317" s="179"/>
      <c r="J317" s="179"/>
      <c r="K317" s="179"/>
      <c r="L317" s="179"/>
      <c r="M317" s="179"/>
      <c r="N317" s="179"/>
      <c r="O317" s="179"/>
      <c r="P317" s="179"/>
      <c r="Q317" s="179"/>
      <c r="R317" s="179"/>
      <c r="S317" s="179"/>
      <c r="T317" s="179"/>
      <c r="U317" s="179"/>
      <c r="V317" s="179"/>
      <c r="W317" s="179"/>
      <c r="X317" s="179"/>
      <c r="Y317" s="179"/>
      <c r="Z317" s="179"/>
      <c r="AA317" s="179"/>
    </row>
    <row xmlns:x14ac="http://schemas.microsoft.com/office/spreadsheetml/2009/9/ac" r="318" ht="15.75" x14ac:dyDescent="0.25">
      <c r="A318" s="179"/>
      <c r="B318" s="180"/>
      <c r="C318" s="179"/>
      <c r="D318" s="179"/>
      <c r="E318" s="179"/>
      <c r="F318" s="179"/>
      <c r="G318" s="179"/>
      <c r="H318" s="179"/>
      <c r="I318" s="179"/>
      <c r="J318" s="179"/>
      <c r="K318" s="179"/>
      <c r="L318" s="179"/>
      <c r="M318" s="179"/>
      <c r="N318" s="179"/>
      <c r="O318" s="179"/>
      <c r="P318" s="179"/>
      <c r="Q318" s="179"/>
      <c r="R318" s="179"/>
      <c r="S318" s="179"/>
      <c r="T318" s="179"/>
      <c r="U318" s="179"/>
      <c r="V318" s="179"/>
      <c r="W318" s="179"/>
      <c r="X318" s="179"/>
      <c r="Y318" s="179"/>
      <c r="Z318" s="179"/>
      <c r="AA318" s="179"/>
    </row>
    <row xmlns:x14ac="http://schemas.microsoft.com/office/spreadsheetml/2009/9/ac" r="319" ht="15.75" x14ac:dyDescent="0.25">
      <c r="A319" s="179"/>
      <c r="B319" s="180"/>
      <c r="C319" s="179"/>
      <c r="D319" s="179"/>
      <c r="E319" s="179"/>
      <c r="F319" s="179"/>
      <c r="G319" s="179"/>
      <c r="H319" s="179"/>
      <c r="I319" s="179"/>
      <c r="J319" s="179"/>
      <c r="K319" s="179"/>
      <c r="L319" s="179"/>
      <c r="M319" s="179"/>
      <c r="N319" s="179"/>
      <c r="O319" s="179"/>
      <c r="P319" s="179"/>
      <c r="Q319" s="179"/>
      <c r="R319" s="179"/>
      <c r="S319" s="179"/>
      <c r="T319" s="179"/>
      <c r="U319" s="179"/>
      <c r="V319" s="179"/>
      <c r="W319" s="179"/>
      <c r="X319" s="179"/>
      <c r="Y319" s="179"/>
      <c r="Z319" s="179"/>
      <c r="AA319" s="179"/>
    </row>
    <row xmlns:x14ac="http://schemas.microsoft.com/office/spreadsheetml/2009/9/ac" r="320" ht="15.75" x14ac:dyDescent="0.25">
      <c r="A320" s="179"/>
      <c r="B320" s="180"/>
      <c r="C320" s="179"/>
      <c r="D320" s="179"/>
      <c r="E320" s="179"/>
      <c r="F320" s="179"/>
      <c r="G320" s="179"/>
      <c r="H320" s="179"/>
      <c r="I320" s="179"/>
      <c r="J320" s="179"/>
      <c r="K320" s="179"/>
      <c r="L320" s="179"/>
      <c r="M320" s="179"/>
      <c r="N320" s="179"/>
      <c r="O320" s="179"/>
      <c r="P320" s="179"/>
      <c r="Q320" s="179"/>
      <c r="R320" s="179"/>
      <c r="S320" s="179"/>
      <c r="T320" s="179"/>
      <c r="U320" s="179"/>
      <c r="V320" s="179"/>
      <c r="W320" s="179"/>
      <c r="X320" s="179"/>
      <c r="Y320" s="179"/>
      <c r="Z320" s="179"/>
      <c r="AA320" s="179"/>
    </row>
    <row xmlns:x14ac="http://schemas.microsoft.com/office/spreadsheetml/2009/9/ac" r="321" ht="15.75" x14ac:dyDescent="0.25">
      <c r="A321" s="179"/>
      <c r="B321" s="180"/>
      <c r="C321" s="179"/>
      <c r="D321" s="179"/>
      <c r="E321" s="179"/>
      <c r="F321" s="179"/>
      <c r="G321" s="179"/>
      <c r="H321" s="179"/>
      <c r="I321" s="179"/>
      <c r="J321" s="179"/>
      <c r="K321" s="179"/>
      <c r="L321" s="179"/>
      <c r="M321" s="179"/>
      <c r="N321" s="179"/>
      <c r="O321" s="179"/>
      <c r="P321" s="179"/>
      <c r="Q321" s="179"/>
      <c r="R321" s="179"/>
      <c r="S321" s="179"/>
      <c r="T321" s="179"/>
      <c r="U321" s="179"/>
      <c r="V321" s="179"/>
      <c r="W321" s="179"/>
      <c r="X321" s="179"/>
      <c r="Y321" s="179"/>
      <c r="Z321" s="179"/>
      <c r="AA321" s="179"/>
    </row>
    <row xmlns:x14ac="http://schemas.microsoft.com/office/spreadsheetml/2009/9/ac" r="322" ht="15.75" x14ac:dyDescent="0.25">
      <c r="A322" s="179"/>
      <c r="B322" s="180"/>
      <c r="C322" s="179"/>
      <c r="D322" s="179"/>
      <c r="E322" s="179"/>
      <c r="F322" s="179"/>
      <c r="G322" s="179"/>
      <c r="H322" s="179"/>
      <c r="I322" s="179"/>
      <c r="J322" s="179"/>
      <c r="K322" s="179"/>
      <c r="L322" s="179"/>
      <c r="M322" s="179"/>
      <c r="N322" s="179"/>
      <c r="O322" s="179"/>
      <c r="P322" s="179"/>
      <c r="Q322" s="179"/>
      <c r="R322" s="179"/>
      <c r="S322" s="179"/>
      <c r="T322" s="179"/>
      <c r="U322" s="179"/>
      <c r="V322" s="179"/>
      <c r="W322" s="179"/>
      <c r="X322" s="179"/>
      <c r="Y322" s="179"/>
      <c r="Z322" s="179"/>
      <c r="AA322" s="179"/>
    </row>
    <row xmlns:x14ac="http://schemas.microsoft.com/office/spreadsheetml/2009/9/ac" r="323" ht="15.75" x14ac:dyDescent="0.25">
      <c r="A323" s="179"/>
      <c r="B323" s="180"/>
      <c r="C323" s="179"/>
      <c r="D323" s="179"/>
      <c r="E323" s="179"/>
      <c r="F323" s="179"/>
      <c r="G323" s="179"/>
      <c r="H323" s="179"/>
      <c r="I323" s="179"/>
      <c r="J323" s="179"/>
      <c r="K323" s="179"/>
      <c r="L323" s="179"/>
      <c r="M323" s="179"/>
      <c r="N323" s="179"/>
      <c r="O323" s="179"/>
      <c r="P323" s="179"/>
      <c r="Q323" s="179"/>
      <c r="R323" s="179"/>
      <c r="S323" s="179"/>
      <c r="T323" s="179"/>
      <c r="U323" s="179"/>
      <c r="V323" s="179"/>
      <c r="W323" s="179"/>
      <c r="X323" s="179"/>
      <c r="Y323" s="179"/>
      <c r="Z323" s="179"/>
      <c r="AA323" s="179"/>
    </row>
    <row xmlns:x14ac="http://schemas.microsoft.com/office/spreadsheetml/2009/9/ac" r="324" ht="15.75" x14ac:dyDescent="0.25">
      <c r="A324" s="179"/>
      <c r="B324" s="180"/>
      <c r="C324" s="179"/>
      <c r="D324" s="179"/>
      <c r="E324" s="179"/>
      <c r="F324" s="179"/>
      <c r="G324" s="179"/>
      <c r="H324" s="179"/>
      <c r="I324" s="179"/>
      <c r="J324" s="179"/>
      <c r="K324" s="179"/>
      <c r="L324" s="179"/>
      <c r="M324" s="179"/>
      <c r="N324" s="179"/>
      <c r="O324" s="179"/>
      <c r="P324" s="179"/>
      <c r="Q324" s="179"/>
      <c r="R324" s="179"/>
      <c r="S324" s="179"/>
      <c r="T324" s="179"/>
      <c r="U324" s="179"/>
      <c r="V324" s="179"/>
      <c r="W324" s="179"/>
      <c r="X324" s="179"/>
      <c r="Y324" s="179"/>
      <c r="Z324" s="179"/>
      <c r="AA324" s="179"/>
    </row>
    <row xmlns:x14ac="http://schemas.microsoft.com/office/spreadsheetml/2009/9/ac" r="325" ht="15.75" x14ac:dyDescent="0.25">
      <c r="A325" s="179"/>
      <c r="B325" s="180"/>
      <c r="C325" s="179"/>
      <c r="D325" s="179"/>
      <c r="E325" s="179"/>
      <c r="F325" s="179"/>
      <c r="G325" s="179"/>
      <c r="H325" s="179"/>
      <c r="I325" s="179"/>
      <c r="J325" s="179"/>
      <c r="K325" s="179"/>
      <c r="L325" s="179"/>
      <c r="M325" s="179"/>
      <c r="N325" s="179"/>
      <c r="O325" s="179"/>
      <c r="P325" s="179"/>
      <c r="Q325" s="179"/>
      <c r="R325" s="179"/>
      <c r="S325" s="179"/>
      <c r="T325" s="179"/>
      <c r="U325" s="179"/>
      <c r="V325" s="179"/>
      <c r="W325" s="179"/>
      <c r="X325" s="179"/>
      <c r="Y325" s="179"/>
      <c r="Z325" s="179"/>
      <c r="AA325" s="179"/>
    </row>
    <row xmlns:x14ac="http://schemas.microsoft.com/office/spreadsheetml/2009/9/ac" r="326" ht="15.75" x14ac:dyDescent="0.25">
      <c r="A326" s="179"/>
      <c r="B326" s="180"/>
      <c r="C326" s="179"/>
      <c r="D326" s="179"/>
      <c r="E326" s="179"/>
      <c r="F326" s="179"/>
      <c r="G326" s="179"/>
      <c r="H326" s="179"/>
      <c r="I326" s="179"/>
      <c r="J326" s="179"/>
      <c r="K326" s="179"/>
      <c r="L326" s="179"/>
      <c r="M326" s="179"/>
      <c r="N326" s="179"/>
      <c r="O326" s="179"/>
      <c r="P326" s="179"/>
      <c r="Q326" s="179"/>
      <c r="R326" s="179"/>
      <c r="S326" s="179"/>
      <c r="T326" s="179"/>
      <c r="U326" s="179"/>
      <c r="V326" s="179"/>
      <c r="W326" s="179"/>
      <c r="X326" s="179"/>
      <c r="Y326" s="179"/>
      <c r="Z326" s="179"/>
      <c r="AA326" s="179"/>
    </row>
    <row xmlns:x14ac="http://schemas.microsoft.com/office/spreadsheetml/2009/9/ac" r="327" ht="15.75" x14ac:dyDescent="0.25">
      <c r="A327" s="179"/>
      <c r="B327" s="180"/>
      <c r="C327" s="179"/>
      <c r="D327" s="179"/>
      <c r="E327" s="179"/>
      <c r="F327" s="179"/>
      <c r="G327" s="179"/>
      <c r="H327" s="179"/>
      <c r="I327" s="179"/>
      <c r="J327" s="179"/>
      <c r="K327" s="179"/>
      <c r="L327" s="179"/>
      <c r="M327" s="179"/>
      <c r="N327" s="179"/>
      <c r="O327" s="179"/>
      <c r="P327" s="179"/>
      <c r="Q327" s="179"/>
      <c r="R327" s="179"/>
      <c r="S327" s="179"/>
      <c r="T327" s="179"/>
      <c r="U327" s="179"/>
      <c r="V327" s="179"/>
      <c r="W327" s="179"/>
      <c r="X327" s="179"/>
      <c r="Y327" s="179"/>
      <c r="Z327" s="179"/>
      <c r="AA327" s="179"/>
    </row>
    <row xmlns:x14ac="http://schemas.microsoft.com/office/spreadsheetml/2009/9/ac" r="328" ht="15.75" x14ac:dyDescent="0.25">
      <c r="A328" s="179"/>
      <c r="B328" s="180"/>
      <c r="C328" s="179"/>
      <c r="D328" s="179"/>
      <c r="E328" s="179"/>
      <c r="F328" s="179"/>
      <c r="G328" s="179"/>
      <c r="H328" s="179"/>
      <c r="I328" s="179"/>
      <c r="J328" s="179"/>
      <c r="K328" s="179"/>
      <c r="L328" s="179"/>
      <c r="M328" s="179"/>
      <c r="N328" s="179"/>
      <c r="O328" s="179"/>
      <c r="P328" s="179"/>
      <c r="Q328" s="179"/>
      <c r="R328" s="179"/>
      <c r="S328" s="179"/>
      <c r="T328" s="179"/>
      <c r="U328" s="179"/>
      <c r="V328" s="179"/>
      <c r="W328" s="179"/>
      <c r="X328" s="179"/>
      <c r="Y328" s="179"/>
      <c r="Z328" s="179"/>
      <c r="AA328" s="179"/>
    </row>
    <row xmlns:x14ac="http://schemas.microsoft.com/office/spreadsheetml/2009/9/ac" r="329" ht="15.75" x14ac:dyDescent="0.25">
      <c r="A329" s="179"/>
      <c r="B329" s="180"/>
      <c r="C329" s="179"/>
      <c r="D329" s="179"/>
      <c r="E329" s="179"/>
      <c r="F329" s="179"/>
      <c r="G329" s="179"/>
      <c r="H329" s="179"/>
      <c r="I329" s="179"/>
      <c r="J329" s="179"/>
      <c r="K329" s="179"/>
      <c r="L329" s="179"/>
      <c r="M329" s="179"/>
      <c r="N329" s="179"/>
      <c r="O329" s="179"/>
      <c r="P329" s="179"/>
      <c r="Q329" s="179"/>
      <c r="R329" s="179"/>
      <c r="S329" s="179"/>
      <c r="T329" s="179"/>
      <c r="U329" s="179"/>
      <c r="V329" s="179"/>
      <c r="W329" s="179"/>
      <c r="X329" s="179"/>
      <c r="Y329" s="179"/>
      <c r="Z329" s="179"/>
      <c r="AA329" s="179"/>
    </row>
    <row xmlns:x14ac="http://schemas.microsoft.com/office/spreadsheetml/2009/9/ac" r="330" ht="15.75" x14ac:dyDescent="0.25">
      <c r="A330" s="179"/>
      <c r="B330" s="180"/>
      <c r="C330" s="179"/>
      <c r="D330" s="179"/>
      <c r="E330" s="179"/>
      <c r="F330" s="179"/>
      <c r="G330" s="179"/>
      <c r="H330" s="179"/>
      <c r="I330" s="179"/>
      <c r="J330" s="179"/>
      <c r="K330" s="179"/>
      <c r="L330" s="179"/>
      <c r="M330" s="179"/>
      <c r="N330" s="179"/>
      <c r="O330" s="179"/>
      <c r="P330" s="179"/>
      <c r="Q330" s="179"/>
      <c r="R330" s="179"/>
      <c r="S330" s="179"/>
      <c r="T330" s="179"/>
      <c r="U330" s="179"/>
      <c r="V330" s="179"/>
      <c r="W330" s="179"/>
      <c r="X330" s="179"/>
      <c r="Y330" s="179"/>
      <c r="Z330" s="179"/>
      <c r="AA330" s="179"/>
    </row>
    <row xmlns:x14ac="http://schemas.microsoft.com/office/spreadsheetml/2009/9/ac" r="331" ht="15.75" x14ac:dyDescent="0.25">
      <c r="A331" s="179"/>
      <c r="B331" s="180"/>
      <c r="C331" s="179"/>
      <c r="D331" s="179"/>
      <c r="E331" s="179"/>
      <c r="F331" s="179"/>
      <c r="G331" s="179"/>
      <c r="H331" s="179"/>
      <c r="I331" s="179"/>
      <c r="J331" s="179"/>
      <c r="K331" s="179"/>
      <c r="L331" s="179"/>
      <c r="M331" s="179"/>
      <c r="N331" s="179"/>
      <c r="O331" s="179"/>
      <c r="P331" s="179"/>
      <c r="Q331" s="179"/>
      <c r="R331" s="179"/>
      <c r="S331" s="179"/>
      <c r="T331" s="179"/>
      <c r="U331" s="179"/>
      <c r="V331" s="179"/>
      <c r="W331" s="179"/>
      <c r="X331" s="179"/>
      <c r="Y331" s="179"/>
      <c r="Z331" s="179"/>
      <c r="AA331" s="179"/>
    </row>
    <row xmlns:x14ac="http://schemas.microsoft.com/office/spreadsheetml/2009/9/ac" r="332" ht="15.75" x14ac:dyDescent="0.25">
      <c r="A332" s="179"/>
      <c r="B332" s="180"/>
      <c r="C332" s="179"/>
      <c r="D332" s="179"/>
      <c r="E332" s="179"/>
      <c r="F332" s="179"/>
      <c r="G332" s="179"/>
      <c r="H332" s="179"/>
      <c r="I332" s="179"/>
      <c r="J332" s="179"/>
      <c r="K332" s="179"/>
      <c r="L332" s="179"/>
      <c r="M332" s="179"/>
      <c r="N332" s="179"/>
      <c r="O332" s="179"/>
      <c r="P332" s="179"/>
      <c r="Q332" s="179"/>
      <c r="R332" s="179"/>
      <c r="S332" s="179"/>
      <c r="T332" s="179"/>
      <c r="U332" s="179"/>
      <c r="V332" s="179"/>
      <c r="W332" s="179"/>
      <c r="X332" s="179"/>
      <c r="Y332" s="179"/>
      <c r="Z332" s="179"/>
      <c r="AA332" s="179"/>
    </row>
    <row xmlns:x14ac="http://schemas.microsoft.com/office/spreadsheetml/2009/9/ac" r="333" ht="15.75" x14ac:dyDescent="0.25">
      <c r="A333" s="179"/>
      <c r="B333" s="180"/>
      <c r="C333" s="179"/>
      <c r="D333" s="179"/>
      <c r="E333" s="179"/>
      <c r="F333" s="179"/>
      <c r="G333" s="179"/>
      <c r="H333" s="179"/>
      <c r="I333" s="179"/>
      <c r="J333" s="179"/>
      <c r="K333" s="179"/>
      <c r="L333" s="179"/>
      <c r="M333" s="179"/>
      <c r="N333" s="179"/>
      <c r="O333" s="179"/>
      <c r="P333" s="179"/>
      <c r="Q333" s="179"/>
      <c r="R333" s="179"/>
      <c r="S333" s="179"/>
      <c r="T333" s="179"/>
      <c r="U333" s="179"/>
      <c r="V333" s="179"/>
      <c r="W333" s="179"/>
      <c r="X333" s="179"/>
      <c r="Y333" s="179"/>
      <c r="Z333" s="179"/>
      <c r="AA333" s="179"/>
    </row>
    <row xmlns:x14ac="http://schemas.microsoft.com/office/spreadsheetml/2009/9/ac" r="334" ht="15.75" x14ac:dyDescent="0.25">
      <c r="A334" s="179"/>
      <c r="B334" s="180"/>
      <c r="C334" s="179"/>
      <c r="D334" s="179"/>
      <c r="E334" s="179"/>
      <c r="F334" s="179"/>
      <c r="G334" s="179"/>
      <c r="H334" s="179"/>
      <c r="I334" s="179"/>
      <c r="J334" s="179"/>
      <c r="K334" s="179"/>
      <c r="L334" s="179"/>
      <c r="M334" s="179"/>
      <c r="N334" s="179"/>
      <c r="O334" s="179"/>
      <c r="P334" s="179"/>
      <c r="Q334" s="179"/>
      <c r="R334" s="179"/>
      <c r="S334" s="179"/>
      <c r="T334" s="179"/>
      <c r="U334" s="179"/>
      <c r="V334" s="179"/>
      <c r="W334" s="179"/>
      <c r="X334" s="179"/>
      <c r="Y334" s="179"/>
      <c r="Z334" s="179"/>
      <c r="AA334" s="179"/>
    </row>
    <row xmlns:x14ac="http://schemas.microsoft.com/office/spreadsheetml/2009/9/ac" r="335" ht="15.75" x14ac:dyDescent="0.25">
      <c r="A335" s="179"/>
      <c r="B335" s="180"/>
      <c r="C335" s="179"/>
      <c r="D335" s="179"/>
      <c r="E335" s="179"/>
      <c r="F335" s="179"/>
      <c r="G335" s="179"/>
      <c r="H335" s="179"/>
      <c r="I335" s="179"/>
      <c r="J335" s="179"/>
      <c r="K335" s="179"/>
      <c r="L335" s="179"/>
      <c r="M335" s="179"/>
      <c r="N335" s="179"/>
      <c r="O335" s="179"/>
      <c r="P335" s="179"/>
      <c r="Q335" s="179"/>
      <c r="R335" s="179"/>
      <c r="S335" s="179"/>
      <c r="T335" s="179"/>
      <c r="U335" s="179"/>
      <c r="V335" s="179"/>
      <c r="W335" s="179"/>
      <c r="X335" s="179"/>
      <c r="Y335" s="179"/>
      <c r="Z335" s="179"/>
      <c r="AA335" s="179"/>
    </row>
    <row xmlns:x14ac="http://schemas.microsoft.com/office/spreadsheetml/2009/9/ac" r="336" ht="15.75" x14ac:dyDescent="0.25">
      <c r="A336" s="179"/>
      <c r="B336" s="180"/>
      <c r="C336" s="179"/>
      <c r="D336" s="179"/>
      <c r="E336" s="179"/>
      <c r="F336" s="179"/>
      <c r="G336" s="179"/>
      <c r="H336" s="179"/>
      <c r="I336" s="179"/>
      <c r="J336" s="179"/>
      <c r="K336" s="179"/>
      <c r="L336" s="179"/>
      <c r="M336" s="179"/>
      <c r="N336" s="179"/>
      <c r="O336" s="179"/>
      <c r="P336" s="179"/>
      <c r="Q336" s="179"/>
      <c r="R336" s="179"/>
      <c r="S336" s="179"/>
      <c r="T336" s="179"/>
      <c r="U336" s="179"/>
      <c r="V336" s="179"/>
      <c r="W336" s="179"/>
      <c r="X336" s="179"/>
      <c r="Y336" s="179"/>
      <c r="Z336" s="179"/>
      <c r="AA336" s="179"/>
    </row>
    <row xmlns:x14ac="http://schemas.microsoft.com/office/spreadsheetml/2009/9/ac" r="337" ht="15.75" x14ac:dyDescent="0.25">
      <c r="A337" s="179"/>
      <c r="B337" s="180"/>
      <c r="C337" s="179"/>
      <c r="D337" s="179"/>
      <c r="E337" s="179"/>
      <c r="F337" s="179"/>
      <c r="G337" s="179"/>
      <c r="H337" s="179"/>
      <c r="I337" s="179"/>
      <c r="J337" s="179"/>
      <c r="K337" s="179"/>
      <c r="L337" s="179"/>
      <c r="M337" s="179"/>
      <c r="N337" s="179"/>
      <c r="O337" s="179"/>
      <c r="P337" s="179"/>
      <c r="Q337" s="179"/>
      <c r="R337" s="179"/>
      <c r="S337" s="179"/>
      <c r="T337" s="179"/>
      <c r="U337" s="179"/>
      <c r="V337" s="179"/>
      <c r="W337" s="179"/>
      <c r="X337" s="179"/>
      <c r="Y337" s="179"/>
      <c r="Z337" s="179"/>
      <c r="AA337" s="179"/>
    </row>
    <row xmlns:x14ac="http://schemas.microsoft.com/office/spreadsheetml/2009/9/ac" r="338" ht="15.75" x14ac:dyDescent="0.25">
      <c r="A338" s="179"/>
      <c r="B338" s="180"/>
      <c r="C338" s="179"/>
      <c r="D338" s="179"/>
      <c r="E338" s="179"/>
      <c r="F338" s="179"/>
      <c r="G338" s="179"/>
      <c r="H338" s="179"/>
      <c r="I338" s="179"/>
      <c r="J338" s="179"/>
      <c r="K338" s="179"/>
      <c r="L338" s="179"/>
      <c r="M338" s="179"/>
      <c r="N338" s="179"/>
      <c r="O338" s="179"/>
      <c r="P338" s="179"/>
      <c r="Q338" s="179"/>
      <c r="R338" s="179"/>
      <c r="S338" s="179"/>
      <c r="T338" s="179"/>
      <c r="U338" s="179"/>
      <c r="V338" s="179"/>
      <c r="W338" s="179"/>
      <c r="X338" s="179"/>
      <c r="Y338" s="179"/>
      <c r="Z338" s="179"/>
      <c r="AA338" s="179"/>
    </row>
    <row xmlns:x14ac="http://schemas.microsoft.com/office/spreadsheetml/2009/9/ac" r="339" ht="15.75" x14ac:dyDescent="0.25">
      <c r="A339" s="179"/>
      <c r="B339" s="180"/>
      <c r="C339" s="179"/>
      <c r="D339" s="179"/>
      <c r="E339" s="179"/>
      <c r="F339" s="179"/>
      <c r="G339" s="179"/>
      <c r="H339" s="179"/>
      <c r="I339" s="179"/>
      <c r="J339" s="179"/>
      <c r="K339" s="179"/>
      <c r="L339" s="179"/>
      <c r="M339" s="179"/>
      <c r="N339" s="179"/>
      <c r="O339" s="179"/>
      <c r="P339" s="179"/>
      <c r="Q339" s="179"/>
      <c r="R339" s="179"/>
      <c r="S339" s="179"/>
      <c r="T339" s="179"/>
      <c r="U339" s="179"/>
      <c r="V339" s="179"/>
      <c r="W339" s="179"/>
      <c r="X339" s="179"/>
      <c r="Y339" s="179"/>
      <c r="Z339" s="179"/>
      <c r="AA339" s="179"/>
    </row>
    <row xmlns:x14ac="http://schemas.microsoft.com/office/spreadsheetml/2009/9/ac" r="340" ht="15.75" x14ac:dyDescent="0.25">
      <c r="A340" s="179"/>
      <c r="B340" s="180"/>
      <c r="C340" s="179"/>
      <c r="D340" s="179"/>
      <c r="E340" s="179"/>
      <c r="F340" s="179"/>
      <c r="G340" s="179"/>
      <c r="H340" s="179"/>
      <c r="I340" s="179"/>
      <c r="J340" s="179"/>
      <c r="K340" s="179"/>
      <c r="L340" s="179"/>
      <c r="M340" s="179"/>
      <c r="N340" s="179"/>
      <c r="O340" s="179"/>
      <c r="P340" s="179"/>
      <c r="Q340" s="179"/>
      <c r="R340" s="179"/>
      <c r="S340" s="179"/>
      <c r="T340" s="179"/>
      <c r="U340" s="179"/>
      <c r="V340" s="179"/>
      <c r="W340" s="179"/>
      <c r="X340" s="179"/>
      <c r="Y340" s="179"/>
      <c r="Z340" s="179"/>
      <c r="AA340" s="179"/>
    </row>
    <row xmlns:x14ac="http://schemas.microsoft.com/office/spreadsheetml/2009/9/ac" r="341" ht="15.75" x14ac:dyDescent="0.25">
      <c r="A341" s="179"/>
      <c r="B341" s="180"/>
      <c r="C341" s="179"/>
      <c r="D341" s="179"/>
      <c r="E341" s="179"/>
      <c r="F341" s="179"/>
      <c r="G341" s="179"/>
      <c r="H341" s="179"/>
      <c r="I341" s="179"/>
      <c r="J341" s="179"/>
      <c r="K341" s="179"/>
      <c r="L341" s="179"/>
      <c r="M341" s="179"/>
      <c r="N341" s="179"/>
      <c r="O341" s="179"/>
      <c r="P341" s="179"/>
      <c r="Q341" s="179"/>
      <c r="R341" s="179"/>
      <c r="S341" s="179"/>
      <c r="T341" s="179"/>
      <c r="U341" s="179"/>
      <c r="V341" s="179"/>
      <c r="W341" s="179"/>
      <c r="X341" s="179"/>
      <c r="Y341" s="179"/>
      <c r="Z341" s="179"/>
      <c r="AA341" s="179"/>
    </row>
    <row xmlns:x14ac="http://schemas.microsoft.com/office/spreadsheetml/2009/9/ac" r="342" ht="15.75" x14ac:dyDescent="0.25">
      <c r="A342" s="179"/>
      <c r="B342" s="180"/>
      <c r="C342" s="179"/>
      <c r="D342" s="179"/>
      <c r="E342" s="179"/>
      <c r="F342" s="179"/>
      <c r="G342" s="179"/>
      <c r="H342" s="179"/>
      <c r="I342" s="179"/>
      <c r="J342" s="179"/>
      <c r="K342" s="179"/>
      <c r="L342" s="179"/>
      <c r="M342" s="179"/>
      <c r="N342" s="179"/>
      <c r="O342" s="179"/>
      <c r="P342" s="179"/>
      <c r="Q342" s="179"/>
      <c r="R342" s="179"/>
      <c r="S342" s="179"/>
      <c r="T342" s="179"/>
      <c r="U342" s="179"/>
      <c r="V342" s="179"/>
      <c r="W342" s="179"/>
      <c r="X342" s="179"/>
      <c r="Y342" s="179"/>
      <c r="Z342" s="179"/>
      <c r="AA342" s="179"/>
    </row>
    <row xmlns:x14ac="http://schemas.microsoft.com/office/spreadsheetml/2009/9/ac" r="343" ht="15.75" x14ac:dyDescent="0.25">
      <c r="A343" s="179"/>
      <c r="B343" s="180"/>
      <c r="C343" s="179"/>
      <c r="D343" s="179"/>
      <c r="E343" s="179"/>
      <c r="F343" s="179"/>
      <c r="G343" s="179"/>
      <c r="H343" s="179"/>
      <c r="I343" s="179"/>
      <c r="J343" s="179"/>
      <c r="K343" s="179"/>
      <c r="L343" s="179"/>
      <c r="M343" s="179"/>
      <c r="N343" s="179"/>
      <c r="O343" s="179"/>
      <c r="P343" s="179"/>
      <c r="Q343" s="179"/>
      <c r="R343" s="179"/>
      <c r="S343" s="179"/>
      <c r="T343" s="179"/>
      <c r="U343" s="179"/>
      <c r="V343" s="179"/>
      <c r="W343" s="179"/>
      <c r="X343" s="179"/>
      <c r="Y343" s="179"/>
      <c r="Z343" s="179"/>
      <c r="AA343" s="179"/>
    </row>
    <row xmlns:x14ac="http://schemas.microsoft.com/office/spreadsheetml/2009/9/ac" r="344" ht="15.75" x14ac:dyDescent="0.25">
      <c r="A344" s="179"/>
      <c r="B344" s="180"/>
      <c r="C344" s="179"/>
      <c r="D344" s="179"/>
      <c r="E344" s="179"/>
      <c r="F344" s="179"/>
      <c r="G344" s="179"/>
      <c r="H344" s="179"/>
      <c r="I344" s="179"/>
      <c r="J344" s="179"/>
      <c r="K344" s="179"/>
      <c r="L344" s="179"/>
      <c r="M344" s="179"/>
      <c r="N344" s="179"/>
      <c r="O344" s="179"/>
      <c r="P344" s="179"/>
      <c r="Q344" s="179"/>
      <c r="R344" s="179"/>
      <c r="S344" s="179"/>
      <c r="T344" s="179"/>
      <c r="U344" s="179"/>
      <c r="V344" s="179"/>
      <c r="W344" s="179"/>
      <c r="X344" s="179"/>
      <c r="Y344" s="179"/>
      <c r="Z344" s="179"/>
      <c r="AA344" s="179"/>
    </row>
    <row xmlns:x14ac="http://schemas.microsoft.com/office/spreadsheetml/2009/9/ac" r="345" ht="15.75" x14ac:dyDescent="0.25">
      <c r="A345" s="179"/>
      <c r="B345" s="180"/>
      <c r="C345" s="179"/>
      <c r="D345" s="179"/>
      <c r="E345" s="179"/>
      <c r="F345" s="179"/>
      <c r="G345" s="179"/>
      <c r="H345" s="179"/>
      <c r="I345" s="179"/>
      <c r="J345" s="179"/>
      <c r="K345" s="179"/>
      <c r="L345" s="179"/>
      <c r="M345" s="179"/>
      <c r="N345" s="179"/>
      <c r="O345" s="179"/>
      <c r="P345" s="179"/>
      <c r="Q345" s="179"/>
      <c r="R345" s="179"/>
      <c r="S345" s="179"/>
      <c r="T345" s="179"/>
      <c r="U345" s="179"/>
      <c r="V345" s="179"/>
      <c r="W345" s="179"/>
      <c r="X345" s="179"/>
      <c r="Y345" s="179"/>
      <c r="Z345" s="179"/>
      <c r="AA345" s="179"/>
    </row>
    <row xmlns:x14ac="http://schemas.microsoft.com/office/spreadsheetml/2009/9/ac" r="346" ht="15.75" x14ac:dyDescent="0.25">
      <c r="A346" s="179"/>
      <c r="B346" s="180"/>
      <c r="C346" s="179"/>
      <c r="D346" s="179"/>
      <c r="E346" s="179"/>
      <c r="F346" s="179"/>
      <c r="G346" s="179"/>
      <c r="H346" s="179"/>
      <c r="I346" s="179"/>
      <c r="J346" s="179"/>
      <c r="K346" s="179"/>
      <c r="L346" s="179"/>
      <c r="M346" s="179"/>
      <c r="N346" s="179"/>
      <c r="O346" s="179"/>
      <c r="P346" s="179"/>
      <c r="Q346" s="179"/>
      <c r="R346" s="179"/>
      <c r="S346" s="179"/>
      <c r="T346" s="179"/>
      <c r="U346" s="179"/>
      <c r="V346" s="179"/>
      <c r="W346" s="179"/>
      <c r="X346" s="179"/>
      <c r="Y346" s="179"/>
      <c r="Z346" s="179"/>
      <c r="AA346" s="179"/>
    </row>
    <row xmlns:x14ac="http://schemas.microsoft.com/office/spreadsheetml/2009/9/ac" r="347" ht="15.75" x14ac:dyDescent="0.25">
      <c r="A347" s="179"/>
      <c r="B347" s="180"/>
      <c r="C347" s="179"/>
      <c r="D347" s="179"/>
      <c r="E347" s="179"/>
      <c r="F347" s="179"/>
      <c r="G347" s="179"/>
      <c r="H347" s="179"/>
      <c r="I347" s="179"/>
      <c r="J347" s="179"/>
      <c r="K347" s="179"/>
      <c r="L347" s="179"/>
      <c r="M347" s="179"/>
      <c r="N347" s="179"/>
      <c r="O347" s="179"/>
      <c r="P347" s="179"/>
      <c r="Q347" s="179"/>
      <c r="R347" s="179"/>
      <c r="S347" s="179"/>
      <c r="T347" s="179"/>
      <c r="U347" s="179"/>
      <c r="V347" s="179"/>
      <c r="W347" s="179"/>
      <c r="X347" s="179"/>
      <c r="Y347" s="179"/>
      <c r="Z347" s="179"/>
      <c r="AA347" s="179"/>
    </row>
    <row xmlns:x14ac="http://schemas.microsoft.com/office/spreadsheetml/2009/9/ac" r="348" ht="15.75" x14ac:dyDescent="0.25">
      <c r="A348" s="179"/>
      <c r="B348" s="180"/>
      <c r="C348" s="179"/>
      <c r="D348" s="179"/>
      <c r="E348" s="179"/>
      <c r="F348" s="179"/>
      <c r="G348" s="179"/>
      <c r="H348" s="179"/>
      <c r="I348" s="179"/>
      <c r="J348" s="179"/>
      <c r="K348" s="179"/>
      <c r="L348" s="179"/>
      <c r="M348" s="179"/>
      <c r="N348" s="179"/>
      <c r="O348" s="179"/>
      <c r="P348" s="179"/>
      <c r="Q348" s="179"/>
      <c r="R348" s="179"/>
      <c r="S348" s="179"/>
      <c r="T348" s="179"/>
      <c r="U348" s="179"/>
      <c r="V348" s="179"/>
      <c r="W348" s="179"/>
      <c r="X348" s="179"/>
      <c r="Y348" s="179"/>
      <c r="Z348" s="179"/>
      <c r="AA348" s="179"/>
    </row>
    <row xmlns:x14ac="http://schemas.microsoft.com/office/spreadsheetml/2009/9/ac" r="349" ht="15.75" x14ac:dyDescent="0.25">
      <c r="A349" s="179"/>
      <c r="B349" s="180"/>
      <c r="C349" s="179"/>
      <c r="D349" s="179"/>
      <c r="E349" s="179"/>
      <c r="F349" s="179"/>
      <c r="G349" s="179"/>
      <c r="H349" s="179"/>
      <c r="I349" s="179"/>
      <c r="J349" s="179"/>
      <c r="K349" s="179"/>
      <c r="L349" s="179"/>
      <c r="M349" s="179"/>
      <c r="N349" s="179"/>
      <c r="O349" s="179"/>
      <c r="P349" s="179"/>
      <c r="Q349" s="179"/>
      <c r="R349" s="179"/>
      <c r="S349" s="179"/>
      <c r="T349" s="179"/>
      <c r="U349" s="179"/>
      <c r="V349" s="179"/>
      <c r="W349" s="179"/>
      <c r="X349" s="179"/>
      <c r="Y349" s="179"/>
      <c r="Z349" s="179"/>
      <c r="AA349" s="179"/>
    </row>
    <row xmlns:x14ac="http://schemas.microsoft.com/office/spreadsheetml/2009/9/ac" r="350" ht="15.75" x14ac:dyDescent="0.25">
      <c r="A350" s="179"/>
      <c r="B350" s="180"/>
      <c r="C350" s="179"/>
      <c r="D350" s="179"/>
      <c r="E350" s="179"/>
      <c r="F350" s="179"/>
      <c r="G350" s="179"/>
      <c r="H350" s="179"/>
      <c r="I350" s="179"/>
      <c r="J350" s="179"/>
      <c r="K350" s="179"/>
      <c r="L350" s="179"/>
      <c r="M350" s="179"/>
      <c r="N350" s="179"/>
      <c r="O350" s="179"/>
      <c r="P350" s="179"/>
      <c r="Q350" s="179"/>
      <c r="R350" s="179"/>
      <c r="S350" s="179"/>
      <c r="T350" s="179"/>
      <c r="U350" s="179"/>
      <c r="V350" s="179"/>
      <c r="W350" s="179"/>
      <c r="X350" s="179"/>
      <c r="Y350" s="179"/>
      <c r="Z350" s="179"/>
      <c r="AA350" s="179"/>
    </row>
    <row xmlns:x14ac="http://schemas.microsoft.com/office/spreadsheetml/2009/9/ac" r="351" ht="15.75" x14ac:dyDescent="0.25">
      <c r="A351" s="179"/>
      <c r="B351" s="180"/>
      <c r="C351" s="179"/>
      <c r="D351" s="179"/>
      <c r="E351" s="179"/>
      <c r="F351" s="179"/>
      <c r="G351" s="179"/>
      <c r="H351" s="179"/>
      <c r="I351" s="179"/>
      <c r="J351" s="179"/>
      <c r="K351" s="179"/>
      <c r="L351" s="179"/>
      <c r="M351" s="179"/>
      <c r="N351" s="179"/>
      <c r="O351" s="179"/>
      <c r="P351" s="179"/>
      <c r="Q351" s="179"/>
      <c r="R351" s="179"/>
      <c r="S351" s="179"/>
      <c r="T351" s="179"/>
      <c r="U351" s="179"/>
      <c r="V351" s="179"/>
      <c r="W351" s="179"/>
      <c r="X351" s="179"/>
      <c r="Y351" s="179"/>
      <c r="Z351" s="179"/>
      <c r="AA351" s="179"/>
    </row>
    <row xmlns:x14ac="http://schemas.microsoft.com/office/spreadsheetml/2009/9/ac" r="352" ht="15.75" x14ac:dyDescent="0.25">
      <c r="A352" s="179"/>
      <c r="B352" s="180"/>
      <c r="C352" s="179"/>
      <c r="D352" s="179"/>
      <c r="E352" s="179"/>
      <c r="F352" s="179"/>
      <c r="G352" s="179"/>
      <c r="H352" s="179"/>
      <c r="I352" s="179"/>
      <c r="J352" s="179"/>
      <c r="K352" s="179"/>
      <c r="L352" s="179"/>
      <c r="M352" s="179"/>
      <c r="N352" s="179"/>
      <c r="O352" s="179"/>
      <c r="P352" s="179"/>
      <c r="Q352" s="179"/>
      <c r="R352" s="179"/>
      <c r="S352" s="179"/>
      <c r="T352" s="179"/>
      <c r="U352" s="179"/>
      <c r="V352" s="179"/>
      <c r="W352" s="179"/>
      <c r="X352" s="179"/>
      <c r="Y352" s="179"/>
      <c r="Z352" s="179"/>
      <c r="AA352" s="179"/>
    </row>
    <row xmlns:x14ac="http://schemas.microsoft.com/office/spreadsheetml/2009/9/ac" r="353" ht="15.75" x14ac:dyDescent="0.25">
      <c r="A353" s="179"/>
      <c r="B353" s="180"/>
      <c r="C353" s="179"/>
      <c r="D353" s="179"/>
      <c r="E353" s="179"/>
      <c r="F353" s="179"/>
      <c r="G353" s="179"/>
      <c r="H353" s="179"/>
      <c r="I353" s="179"/>
      <c r="J353" s="179"/>
      <c r="K353" s="179"/>
      <c r="L353" s="179"/>
      <c r="M353" s="179"/>
      <c r="N353" s="179"/>
      <c r="O353" s="179"/>
      <c r="P353" s="179"/>
      <c r="Q353" s="179"/>
      <c r="R353" s="179"/>
      <c r="S353" s="179"/>
      <c r="T353" s="179"/>
      <c r="U353" s="179"/>
      <c r="V353" s="179"/>
      <c r="W353" s="179"/>
      <c r="X353" s="179"/>
      <c r="Y353" s="179"/>
      <c r="Z353" s="179"/>
      <c r="AA353" s="179"/>
    </row>
    <row xmlns:x14ac="http://schemas.microsoft.com/office/spreadsheetml/2009/9/ac" r="354" ht="15.75" x14ac:dyDescent="0.25">
      <c r="A354" s="179"/>
      <c r="B354" s="180"/>
      <c r="C354" s="179"/>
      <c r="D354" s="179"/>
      <c r="E354" s="179"/>
      <c r="F354" s="179"/>
      <c r="G354" s="179"/>
      <c r="H354" s="179"/>
      <c r="I354" s="179"/>
      <c r="J354" s="179"/>
      <c r="K354" s="179"/>
      <c r="L354" s="179"/>
      <c r="M354" s="179"/>
      <c r="N354" s="179"/>
      <c r="O354" s="179"/>
      <c r="P354" s="179"/>
      <c r="Q354" s="179"/>
      <c r="R354" s="179"/>
      <c r="S354" s="179"/>
      <c r="T354" s="179"/>
      <c r="U354" s="179"/>
      <c r="V354" s="179"/>
      <c r="W354" s="179"/>
      <c r="X354" s="179"/>
      <c r="Y354" s="179"/>
      <c r="Z354" s="179"/>
      <c r="AA354" s="179"/>
    </row>
    <row xmlns:x14ac="http://schemas.microsoft.com/office/spreadsheetml/2009/9/ac" r="355" ht="15.75" x14ac:dyDescent="0.25">
      <c r="A355" s="179"/>
      <c r="B355" s="180"/>
      <c r="C355" s="179"/>
      <c r="D355" s="179"/>
      <c r="E355" s="179"/>
      <c r="F355" s="179"/>
      <c r="G355" s="179"/>
      <c r="H355" s="179"/>
      <c r="I355" s="179"/>
      <c r="J355" s="179"/>
      <c r="K355" s="179"/>
      <c r="L355" s="179"/>
      <c r="M355" s="179"/>
      <c r="N355" s="179"/>
      <c r="O355" s="179"/>
      <c r="P355" s="179"/>
      <c r="Q355" s="179"/>
      <c r="R355" s="179"/>
      <c r="S355" s="179"/>
      <c r="T355" s="179"/>
      <c r="U355" s="179"/>
      <c r="V355" s="179"/>
      <c r="W355" s="179"/>
      <c r="X355" s="179"/>
      <c r="Y355" s="179"/>
      <c r="Z355" s="179"/>
      <c r="AA355" s="179"/>
    </row>
    <row xmlns:x14ac="http://schemas.microsoft.com/office/spreadsheetml/2009/9/ac" r="356" ht="15.75" x14ac:dyDescent="0.25">
      <c r="A356" s="179"/>
      <c r="B356" s="180"/>
      <c r="C356" s="179"/>
      <c r="D356" s="179"/>
      <c r="E356" s="179"/>
      <c r="F356" s="179"/>
      <c r="G356" s="179"/>
      <c r="H356" s="179"/>
      <c r="I356" s="179"/>
      <c r="J356" s="179"/>
      <c r="K356" s="179"/>
      <c r="L356" s="179"/>
      <c r="M356" s="179"/>
      <c r="N356" s="179"/>
      <c r="O356" s="179"/>
      <c r="P356" s="179"/>
      <c r="Q356" s="179"/>
      <c r="R356" s="179"/>
      <c r="S356" s="179"/>
      <c r="T356" s="179"/>
      <c r="U356" s="179"/>
      <c r="V356" s="179"/>
      <c r="W356" s="179"/>
      <c r="X356" s="179"/>
      <c r="Y356" s="179"/>
      <c r="Z356" s="179"/>
      <c r="AA356" s="179"/>
    </row>
    <row xmlns:x14ac="http://schemas.microsoft.com/office/spreadsheetml/2009/9/ac" r="357" ht="15.75" x14ac:dyDescent="0.25">
      <c r="A357" s="179"/>
      <c r="B357" s="180"/>
      <c r="C357" s="179"/>
      <c r="D357" s="179"/>
      <c r="E357" s="179"/>
      <c r="F357" s="179"/>
      <c r="G357" s="179"/>
      <c r="H357" s="179"/>
      <c r="I357" s="179"/>
      <c r="J357" s="179"/>
      <c r="K357" s="179"/>
      <c r="L357" s="179"/>
      <c r="M357" s="179"/>
      <c r="N357" s="179"/>
      <c r="O357" s="179"/>
      <c r="P357" s="179"/>
      <c r="Q357" s="179"/>
      <c r="R357" s="179"/>
      <c r="S357" s="179"/>
      <c r="T357" s="179"/>
      <c r="U357" s="179"/>
      <c r="V357" s="179"/>
      <c r="W357" s="179"/>
      <c r="X357" s="179"/>
      <c r="Y357" s="179"/>
      <c r="Z357" s="179"/>
      <c r="AA357" s="179"/>
    </row>
    <row xmlns:x14ac="http://schemas.microsoft.com/office/spreadsheetml/2009/9/ac" r="358" ht="15.75" x14ac:dyDescent="0.25">
      <c r="A358" s="179"/>
      <c r="B358" s="180"/>
      <c r="C358" s="179"/>
      <c r="D358" s="179"/>
      <c r="E358" s="179"/>
      <c r="F358" s="179"/>
      <c r="G358" s="179"/>
      <c r="H358" s="179"/>
      <c r="I358" s="179"/>
      <c r="J358" s="179"/>
      <c r="K358" s="179"/>
      <c r="L358" s="179"/>
      <c r="M358" s="179"/>
      <c r="N358" s="179"/>
      <c r="O358" s="179"/>
      <c r="P358" s="179"/>
      <c r="Q358" s="179"/>
      <c r="R358" s="179"/>
      <c r="S358" s="179"/>
      <c r="T358" s="179"/>
      <c r="U358" s="179"/>
      <c r="V358" s="179"/>
      <c r="W358" s="179"/>
      <c r="X358" s="179"/>
      <c r="Y358" s="179"/>
      <c r="Z358" s="179"/>
      <c r="AA358" s="179"/>
    </row>
    <row xmlns:x14ac="http://schemas.microsoft.com/office/spreadsheetml/2009/9/ac" r="359" ht="15.75" x14ac:dyDescent="0.25">
      <c r="A359" s="179"/>
      <c r="B359" s="180"/>
      <c r="C359" s="179"/>
      <c r="D359" s="179"/>
      <c r="E359" s="179"/>
      <c r="F359" s="179"/>
      <c r="G359" s="179"/>
      <c r="H359" s="179"/>
      <c r="I359" s="179"/>
      <c r="J359" s="179"/>
      <c r="K359" s="179"/>
      <c r="L359" s="179"/>
      <c r="M359" s="179"/>
      <c r="N359" s="179"/>
      <c r="O359" s="179"/>
      <c r="P359" s="179"/>
      <c r="Q359" s="179"/>
      <c r="R359" s="179"/>
      <c r="S359" s="179"/>
      <c r="T359" s="179"/>
      <c r="U359" s="179"/>
      <c r="V359" s="179"/>
      <c r="W359" s="179"/>
      <c r="X359" s="179"/>
      <c r="Y359" s="179"/>
      <c r="Z359" s="179"/>
      <c r="AA359" s="179"/>
    </row>
    <row xmlns:x14ac="http://schemas.microsoft.com/office/spreadsheetml/2009/9/ac" r="360" ht="15.75" x14ac:dyDescent="0.25">
      <c r="A360" s="179"/>
      <c r="B360" s="180"/>
      <c r="C360" s="179"/>
      <c r="D360" s="179"/>
      <c r="E360" s="179"/>
      <c r="F360" s="179"/>
      <c r="G360" s="179"/>
      <c r="H360" s="179"/>
      <c r="I360" s="179"/>
      <c r="J360" s="179"/>
      <c r="K360" s="179"/>
      <c r="L360" s="179"/>
      <c r="M360" s="179"/>
      <c r="N360" s="179"/>
      <c r="O360" s="179"/>
      <c r="P360" s="179"/>
      <c r="Q360" s="179"/>
      <c r="R360" s="179"/>
      <c r="S360" s="179"/>
      <c r="T360" s="179"/>
      <c r="U360" s="179"/>
      <c r="V360" s="179"/>
      <c r="W360" s="179"/>
      <c r="X360" s="179"/>
      <c r="Y360" s="179"/>
      <c r="Z360" s="179"/>
      <c r="AA360" s="179"/>
    </row>
    <row xmlns:x14ac="http://schemas.microsoft.com/office/spreadsheetml/2009/9/ac" r="361" ht="15.75" x14ac:dyDescent="0.25">
      <c r="A361" s="179"/>
      <c r="B361" s="180"/>
      <c r="C361" s="179"/>
      <c r="D361" s="179"/>
      <c r="E361" s="179"/>
      <c r="F361" s="179"/>
      <c r="G361" s="179"/>
      <c r="H361" s="179"/>
      <c r="I361" s="179"/>
      <c r="J361" s="179"/>
      <c r="K361" s="179"/>
      <c r="L361" s="179"/>
      <c r="M361" s="179"/>
      <c r="N361" s="179"/>
      <c r="O361" s="179"/>
      <c r="P361" s="179"/>
      <c r="Q361" s="179"/>
      <c r="R361" s="179"/>
      <c r="S361" s="179"/>
      <c r="T361" s="179"/>
      <c r="U361" s="179"/>
      <c r="V361" s="179"/>
      <c r="W361" s="179"/>
      <c r="X361" s="179"/>
      <c r="Y361" s="179"/>
      <c r="Z361" s="179"/>
      <c r="AA361" s="179"/>
    </row>
    <row xmlns:x14ac="http://schemas.microsoft.com/office/spreadsheetml/2009/9/ac" r="362" ht="15.75" x14ac:dyDescent="0.25">
      <c r="A362" s="179"/>
      <c r="B362" s="180"/>
      <c r="C362" s="179"/>
      <c r="D362" s="179"/>
      <c r="E362" s="179"/>
      <c r="F362" s="179"/>
      <c r="G362" s="179"/>
      <c r="H362" s="179"/>
      <c r="I362" s="179"/>
      <c r="J362" s="179"/>
      <c r="K362" s="179"/>
      <c r="L362" s="179"/>
      <c r="M362" s="179"/>
      <c r="N362" s="179"/>
      <c r="O362" s="179"/>
      <c r="P362" s="179"/>
      <c r="Q362" s="179"/>
      <c r="R362" s="179"/>
      <c r="S362" s="179"/>
      <c r="T362" s="179"/>
      <c r="U362" s="179"/>
      <c r="V362" s="179"/>
      <c r="W362" s="179"/>
      <c r="X362" s="179"/>
      <c r="Y362" s="179"/>
      <c r="Z362" s="179"/>
      <c r="AA362" s="179"/>
    </row>
    <row xmlns:x14ac="http://schemas.microsoft.com/office/spreadsheetml/2009/9/ac" r="363" ht="15.75" x14ac:dyDescent="0.25">
      <c r="A363" s="179"/>
      <c r="B363" s="180"/>
      <c r="C363" s="179"/>
      <c r="D363" s="179"/>
      <c r="E363" s="179"/>
      <c r="F363" s="179"/>
      <c r="G363" s="179"/>
      <c r="H363" s="179"/>
      <c r="I363" s="179"/>
      <c r="J363" s="179"/>
      <c r="K363" s="179"/>
      <c r="L363" s="179"/>
      <c r="M363" s="179"/>
      <c r="N363" s="179"/>
      <c r="O363" s="179"/>
      <c r="P363" s="179"/>
      <c r="Q363" s="179"/>
      <c r="R363" s="179"/>
      <c r="S363" s="179"/>
      <c r="T363" s="179"/>
      <c r="U363" s="179"/>
      <c r="V363" s="179"/>
      <c r="W363" s="179"/>
      <c r="X363" s="179"/>
      <c r="Y363" s="179"/>
      <c r="Z363" s="179"/>
      <c r="AA363" s="179"/>
    </row>
    <row xmlns:x14ac="http://schemas.microsoft.com/office/spreadsheetml/2009/9/ac" r="364" ht="15.75" x14ac:dyDescent="0.25">
      <c r="A364" s="179"/>
      <c r="B364" s="180"/>
      <c r="C364" s="179"/>
      <c r="D364" s="179"/>
      <c r="E364" s="179"/>
      <c r="F364" s="179"/>
      <c r="G364" s="179"/>
      <c r="H364" s="179"/>
      <c r="I364" s="179"/>
      <c r="J364" s="179"/>
      <c r="K364" s="179"/>
      <c r="L364" s="179"/>
      <c r="M364" s="179"/>
      <c r="N364" s="179"/>
      <c r="O364" s="179"/>
      <c r="P364" s="179"/>
      <c r="Q364" s="179"/>
      <c r="R364" s="179"/>
      <c r="S364" s="179"/>
      <c r="T364" s="179"/>
      <c r="U364" s="179"/>
      <c r="V364" s="179"/>
      <c r="W364" s="179"/>
      <c r="X364" s="179"/>
      <c r="Y364" s="179"/>
      <c r="Z364" s="179"/>
      <c r="AA364" s="179"/>
    </row>
    <row xmlns:x14ac="http://schemas.microsoft.com/office/spreadsheetml/2009/9/ac" r="365" ht="15.75" x14ac:dyDescent="0.25">
      <c r="A365" s="179"/>
      <c r="B365" s="180"/>
      <c r="C365" s="179"/>
      <c r="D365" s="179"/>
      <c r="E365" s="179"/>
      <c r="F365" s="179"/>
      <c r="G365" s="179"/>
      <c r="H365" s="179"/>
      <c r="I365" s="179"/>
      <c r="J365" s="179"/>
      <c r="K365" s="179"/>
      <c r="L365" s="179"/>
      <c r="M365" s="179"/>
      <c r="N365" s="179"/>
      <c r="O365" s="179"/>
      <c r="P365" s="179"/>
      <c r="Q365" s="179"/>
      <c r="R365" s="179"/>
      <c r="S365" s="179"/>
      <c r="T365" s="179"/>
      <c r="U365" s="179"/>
      <c r="V365" s="179"/>
      <c r="W365" s="179"/>
      <c r="X365" s="179"/>
      <c r="Y365" s="179"/>
      <c r="Z365" s="179"/>
      <c r="AA365" s="179"/>
    </row>
    <row xmlns:x14ac="http://schemas.microsoft.com/office/spreadsheetml/2009/9/ac" r="366" ht="15.75" x14ac:dyDescent="0.25">
      <c r="A366" s="179"/>
      <c r="B366" s="180"/>
      <c r="C366" s="179"/>
      <c r="D366" s="179"/>
      <c r="E366" s="179"/>
      <c r="F366" s="179"/>
      <c r="G366" s="179"/>
      <c r="H366" s="179"/>
      <c r="I366" s="179"/>
      <c r="J366" s="179"/>
      <c r="K366" s="179"/>
      <c r="L366" s="179"/>
      <c r="M366" s="179"/>
      <c r="N366" s="179"/>
      <c r="O366" s="179"/>
      <c r="P366" s="179"/>
      <c r="Q366" s="179"/>
      <c r="R366" s="179"/>
      <c r="S366" s="179"/>
      <c r="T366" s="179"/>
      <c r="U366" s="179"/>
      <c r="V366" s="179"/>
      <c r="W366" s="179"/>
      <c r="X366" s="179"/>
      <c r="Y366" s="179"/>
      <c r="Z366" s="179"/>
      <c r="AA366" s="179"/>
    </row>
    <row xmlns:x14ac="http://schemas.microsoft.com/office/spreadsheetml/2009/9/ac" r="367" ht="15.75" x14ac:dyDescent="0.25">
      <c r="A367" s="179"/>
      <c r="B367" s="180"/>
      <c r="C367" s="179"/>
      <c r="D367" s="179"/>
      <c r="E367" s="179"/>
      <c r="F367" s="179"/>
      <c r="G367" s="179"/>
      <c r="H367" s="179"/>
      <c r="I367" s="179"/>
      <c r="J367" s="179"/>
      <c r="K367" s="179"/>
      <c r="L367" s="179"/>
      <c r="M367" s="179"/>
      <c r="N367" s="179"/>
      <c r="O367" s="179"/>
      <c r="P367" s="179"/>
      <c r="Q367" s="179"/>
      <c r="R367" s="179"/>
      <c r="S367" s="179"/>
      <c r="T367" s="179"/>
      <c r="U367" s="179"/>
      <c r="V367" s="179"/>
      <c r="W367" s="179"/>
      <c r="X367" s="179"/>
      <c r="Y367" s="179"/>
      <c r="Z367" s="179"/>
      <c r="AA367" s="179"/>
    </row>
    <row xmlns:x14ac="http://schemas.microsoft.com/office/spreadsheetml/2009/9/ac" r="368" ht="15.75" x14ac:dyDescent="0.25">
      <c r="A368" s="179"/>
      <c r="B368" s="180"/>
      <c r="C368" s="179"/>
      <c r="D368" s="179"/>
      <c r="E368" s="179"/>
      <c r="F368" s="179"/>
      <c r="G368" s="179"/>
      <c r="H368" s="179"/>
      <c r="I368" s="179"/>
      <c r="J368" s="179"/>
      <c r="K368" s="179"/>
      <c r="L368" s="179"/>
      <c r="M368" s="179"/>
      <c r="N368" s="179"/>
      <c r="O368" s="179"/>
      <c r="P368" s="179"/>
      <c r="Q368" s="179"/>
      <c r="R368" s="179"/>
      <c r="S368" s="179"/>
      <c r="T368" s="179"/>
      <c r="U368" s="179"/>
      <c r="V368" s="179"/>
      <c r="W368" s="179"/>
      <c r="X368" s="179"/>
      <c r="Y368" s="179"/>
      <c r="Z368" s="179"/>
      <c r="AA368" s="179"/>
    </row>
    <row xmlns:x14ac="http://schemas.microsoft.com/office/spreadsheetml/2009/9/ac" r="369" ht="15.75" x14ac:dyDescent="0.25">
      <c r="A369" s="179"/>
      <c r="B369" s="180"/>
      <c r="C369" s="179"/>
      <c r="D369" s="179"/>
      <c r="E369" s="179"/>
      <c r="F369" s="179"/>
      <c r="G369" s="179"/>
      <c r="H369" s="179"/>
      <c r="I369" s="179"/>
      <c r="J369" s="179"/>
      <c r="K369" s="179"/>
      <c r="L369" s="179"/>
      <c r="M369" s="179"/>
      <c r="N369" s="179"/>
      <c r="O369" s="179"/>
      <c r="P369" s="179"/>
      <c r="Q369" s="179"/>
      <c r="R369" s="179"/>
      <c r="S369" s="179"/>
      <c r="T369" s="179"/>
      <c r="U369" s="179"/>
      <c r="V369" s="179"/>
      <c r="W369" s="179"/>
      <c r="X369" s="179"/>
      <c r="Y369" s="179"/>
      <c r="Z369" s="179"/>
      <c r="AA369" s="179"/>
    </row>
    <row xmlns:x14ac="http://schemas.microsoft.com/office/spreadsheetml/2009/9/ac" r="370" ht="15.75" x14ac:dyDescent="0.25">
      <c r="A370" s="179"/>
      <c r="B370" s="180"/>
      <c r="C370" s="179"/>
      <c r="D370" s="179"/>
      <c r="E370" s="179"/>
      <c r="F370" s="179"/>
      <c r="G370" s="179"/>
      <c r="H370" s="179"/>
      <c r="I370" s="179"/>
      <c r="J370" s="179"/>
      <c r="K370" s="179"/>
      <c r="L370" s="179"/>
      <c r="M370" s="179"/>
      <c r="N370" s="179"/>
      <c r="O370" s="179"/>
      <c r="P370" s="179"/>
      <c r="Q370" s="179"/>
      <c r="R370" s="179"/>
      <c r="S370" s="179"/>
      <c r="T370" s="179"/>
      <c r="U370" s="179"/>
      <c r="V370" s="179"/>
      <c r="W370" s="179"/>
      <c r="X370" s="179"/>
      <c r="Y370" s="179"/>
      <c r="Z370" s="179"/>
      <c r="AA370" s="179"/>
    </row>
    <row xmlns:x14ac="http://schemas.microsoft.com/office/spreadsheetml/2009/9/ac" r="371" ht="15.75" x14ac:dyDescent="0.25">
      <c r="A371" s="179"/>
      <c r="B371" s="180"/>
      <c r="C371" s="179"/>
      <c r="D371" s="179"/>
      <c r="E371" s="179"/>
      <c r="F371" s="179"/>
      <c r="G371" s="179"/>
      <c r="H371" s="179"/>
      <c r="I371" s="179"/>
      <c r="J371" s="179"/>
      <c r="K371" s="179"/>
      <c r="L371" s="179"/>
      <c r="M371" s="179"/>
      <c r="N371" s="179"/>
      <c r="O371" s="179"/>
      <c r="P371" s="179"/>
      <c r="Q371" s="179"/>
      <c r="R371" s="179"/>
      <c r="S371" s="179"/>
      <c r="T371" s="179"/>
      <c r="U371" s="179"/>
      <c r="V371" s="179"/>
      <c r="W371" s="179"/>
      <c r="X371" s="179"/>
      <c r="Y371" s="179"/>
      <c r="Z371" s="179"/>
      <c r="AA371" s="179"/>
    </row>
    <row xmlns:x14ac="http://schemas.microsoft.com/office/spreadsheetml/2009/9/ac" r="372" ht="15.75" x14ac:dyDescent="0.25">
      <c r="A372" s="179"/>
      <c r="B372" s="180"/>
      <c r="C372" s="179"/>
      <c r="D372" s="179"/>
      <c r="E372" s="179"/>
      <c r="F372" s="179"/>
      <c r="G372" s="179"/>
      <c r="H372" s="179"/>
      <c r="I372" s="179"/>
      <c r="J372" s="179"/>
      <c r="K372" s="179"/>
      <c r="L372" s="179"/>
      <c r="M372" s="179"/>
      <c r="N372" s="179"/>
      <c r="O372" s="179"/>
      <c r="P372" s="179"/>
      <c r="Q372" s="179"/>
      <c r="R372" s="179"/>
      <c r="S372" s="179"/>
      <c r="T372" s="179"/>
      <c r="U372" s="179"/>
      <c r="V372" s="179"/>
      <c r="W372" s="179"/>
      <c r="X372" s="179"/>
      <c r="Y372" s="179"/>
      <c r="Z372" s="179"/>
      <c r="AA372" s="179"/>
    </row>
    <row xmlns:x14ac="http://schemas.microsoft.com/office/spreadsheetml/2009/9/ac" r="373" ht="15.75" x14ac:dyDescent="0.25">
      <c r="A373" s="179"/>
      <c r="B373" s="180"/>
      <c r="C373" s="179"/>
      <c r="D373" s="179"/>
      <c r="E373" s="179"/>
      <c r="F373" s="179"/>
      <c r="G373" s="179"/>
      <c r="H373" s="179"/>
      <c r="I373" s="179"/>
      <c r="J373" s="179"/>
      <c r="K373" s="179"/>
      <c r="L373" s="179"/>
      <c r="M373" s="179"/>
      <c r="N373" s="179"/>
      <c r="O373" s="179"/>
      <c r="P373" s="179"/>
      <c r="Q373" s="179"/>
      <c r="R373" s="179"/>
      <c r="S373" s="179"/>
      <c r="T373" s="179"/>
      <c r="U373" s="179"/>
      <c r="V373" s="179"/>
      <c r="W373" s="179"/>
      <c r="X373" s="179"/>
      <c r="Y373" s="179"/>
      <c r="Z373" s="179"/>
      <c r="AA373" s="179"/>
    </row>
    <row xmlns:x14ac="http://schemas.microsoft.com/office/spreadsheetml/2009/9/ac" r="374" ht="15.75" x14ac:dyDescent="0.25">
      <c r="A374" s="179"/>
      <c r="B374" s="180"/>
      <c r="C374" s="179"/>
      <c r="D374" s="179"/>
      <c r="E374" s="179"/>
      <c r="F374" s="179"/>
      <c r="G374" s="179"/>
      <c r="H374" s="179"/>
      <c r="I374" s="179"/>
      <c r="J374" s="179"/>
      <c r="K374" s="179"/>
      <c r="L374" s="179"/>
      <c r="M374" s="179"/>
      <c r="N374" s="179"/>
      <c r="O374" s="179"/>
      <c r="P374" s="179"/>
      <c r="Q374" s="179"/>
      <c r="R374" s="179"/>
      <c r="S374" s="179"/>
      <c r="T374" s="179"/>
      <c r="U374" s="179"/>
      <c r="V374" s="179"/>
      <c r="W374" s="179"/>
      <c r="X374" s="179"/>
      <c r="Y374" s="179"/>
      <c r="Z374" s="179"/>
      <c r="AA374" s="179"/>
    </row>
    <row xmlns:x14ac="http://schemas.microsoft.com/office/spreadsheetml/2009/9/ac" r="375" ht="15.75" x14ac:dyDescent="0.25">
      <c r="A375" s="179"/>
      <c r="B375" s="180"/>
      <c r="C375" s="179"/>
      <c r="D375" s="179"/>
      <c r="E375" s="179"/>
      <c r="F375" s="179"/>
      <c r="G375" s="179"/>
      <c r="H375" s="179"/>
      <c r="I375" s="179"/>
      <c r="J375" s="179"/>
      <c r="K375" s="179"/>
      <c r="L375" s="179"/>
      <c r="M375" s="179"/>
      <c r="N375" s="179"/>
      <c r="O375" s="179"/>
      <c r="P375" s="179"/>
      <c r="Q375" s="179"/>
      <c r="R375" s="179"/>
      <c r="S375" s="179"/>
      <c r="T375" s="179"/>
      <c r="U375" s="179"/>
      <c r="V375" s="179"/>
      <c r="W375" s="179"/>
      <c r="X375" s="179"/>
      <c r="Y375" s="179"/>
      <c r="Z375" s="179"/>
      <c r="AA375" s="179"/>
    </row>
    <row xmlns:x14ac="http://schemas.microsoft.com/office/spreadsheetml/2009/9/ac" r="376" ht="15.75" x14ac:dyDescent="0.25">
      <c r="A376" s="179"/>
      <c r="B376" s="180"/>
      <c r="C376" s="179"/>
      <c r="D376" s="179"/>
      <c r="E376" s="179"/>
      <c r="F376" s="179"/>
      <c r="G376" s="179"/>
      <c r="H376" s="179"/>
      <c r="I376" s="179"/>
      <c r="J376" s="179"/>
      <c r="K376" s="179"/>
      <c r="L376" s="179"/>
      <c r="M376" s="179"/>
      <c r="N376" s="179"/>
      <c r="O376" s="179"/>
      <c r="P376" s="179"/>
      <c r="Q376" s="179"/>
      <c r="R376" s="179"/>
      <c r="S376" s="179"/>
      <c r="T376" s="179"/>
      <c r="U376" s="179"/>
      <c r="V376" s="179"/>
      <c r="W376" s="179"/>
      <c r="X376" s="179"/>
      <c r="Y376" s="179"/>
      <c r="Z376" s="179"/>
      <c r="AA376" s="179"/>
    </row>
    <row xmlns:x14ac="http://schemas.microsoft.com/office/spreadsheetml/2009/9/ac" r="377" ht="15.75" x14ac:dyDescent="0.25">
      <c r="A377" s="179"/>
      <c r="B377" s="180"/>
      <c r="C377" s="179"/>
      <c r="D377" s="179"/>
      <c r="E377" s="179"/>
      <c r="F377" s="179"/>
      <c r="G377" s="179"/>
      <c r="H377" s="179"/>
      <c r="I377" s="179"/>
      <c r="J377" s="179"/>
      <c r="K377" s="179"/>
      <c r="L377" s="179"/>
      <c r="M377" s="179"/>
      <c r="N377" s="179"/>
      <c r="O377" s="179"/>
      <c r="P377" s="179"/>
      <c r="Q377" s="179"/>
      <c r="R377" s="179"/>
      <c r="S377" s="179"/>
      <c r="T377" s="179"/>
      <c r="U377" s="179"/>
      <c r="V377" s="179"/>
      <c r="W377" s="179"/>
      <c r="X377" s="179"/>
      <c r="Y377" s="179"/>
      <c r="Z377" s="179"/>
      <c r="AA377" s="179"/>
    </row>
    <row xmlns:x14ac="http://schemas.microsoft.com/office/spreadsheetml/2009/9/ac" r="378" ht="15.75" x14ac:dyDescent="0.25">
      <c r="A378" s="179"/>
      <c r="B378" s="180"/>
      <c r="C378" s="179"/>
      <c r="D378" s="179"/>
      <c r="E378" s="179"/>
      <c r="F378" s="179"/>
      <c r="G378" s="179"/>
      <c r="H378" s="179"/>
      <c r="I378" s="179"/>
      <c r="J378" s="179"/>
      <c r="K378" s="179"/>
      <c r="L378" s="179"/>
      <c r="M378" s="179"/>
      <c r="N378" s="179"/>
      <c r="O378" s="179"/>
      <c r="P378" s="179"/>
      <c r="Q378" s="179"/>
      <c r="R378" s="179"/>
      <c r="S378" s="179"/>
      <c r="T378" s="179"/>
      <c r="U378" s="179"/>
      <c r="V378" s="179"/>
      <c r="W378" s="179"/>
      <c r="X378" s="179"/>
      <c r="Y378" s="179"/>
      <c r="Z378" s="179"/>
      <c r="AA378" s="179"/>
    </row>
    <row xmlns:x14ac="http://schemas.microsoft.com/office/spreadsheetml/2009/9/ac" r="379" ht="15.75" x14ac:dyDescent="0.25">
      <c r="A379" s="179"/>
      <c r="B379" s="180"/>
      <c r="C379" s="179"/>
      <c r="D379" s="179"/>
      <c r="E379" s="179"/>
      <c r="F379" s="179"/>
      <c r="G379" s="179"/>
      <c r="H379" s="179"/>
      <c r="I379" s="179"/>
      <c r="J379" s="179"/>
      <c r="K379" s="179"/>
      <c r="L379" s="179"/>
      <c r="M379" s="179"/>
      <c r="N379" s="179"/>
      <c r="O379" s="179"/>
      <c r="P379" s="179"/>
      <c r="Q379" s="179"/>
      <c r="R379" s="179"/>
      <c r="S379" s="179"/>
      <c r="T379" s="179"/>
      <c r="U379" s="179"/>
      <c r="V379" s="179"/>
      <c r="W379" s="179"/>
      <c r="X379" s="179"/>
      <c r="Y379" s="179"/>
      <c r="Z379" s="179"/>
      <c r="AA379" s="179"/>
    </row>
    <row xmlns:x14ac="http://schemas.microsoft.com/office/spreadsheetml/2009/9/ac" r="380" ht="15.75" x14ac:dyDescent="0.25">
      <c r="A380" s="179"/>
      <c r="B380" s="180"/>
      <c r="C380" s="179"/>
      <c r="D380" s="179"/>
      <c r="E380" s="179"/>
      <c r="F380" s="179"/>
      <c r="G380" s="179"/>
      <c r="H380" s="179"/>
      <c r="I380" s="179"/>
      <c r="J380" s="179"/>
      <c r="K380" s="179"/>
      <c r="L380" s="179"/>
      <c r="M380" s="179"/>
      <c r="N380" s="179"/>
      <c r="O380" s="179"/>
      <c r="P380" s="179"/>
      <c r="Q380" s="179"/>
      <c r="R380" s="179"/>
      <c r="S380" s="179"/>
      <c r="T380" s="179"/>
      <c r="U380" s="179"/>
      <c r="V380" s="179"/>
      <c r="W380" s="179"/>
      <c r="X380" s="179"/>
      <c r="Y380" s="179"/>
      <c r="Z380" s="179"/>
      <c r="AA380" s="179"/>
    </row>
    <row xmlns:x14ac="http://schemas.microsoft.com/office/spreadsheetml/2009/9/ac" r="381" ht="15.75" x14ac:dyDescent="0.25">
      <c r="A381" s="179"/>
      <c r="B381" s="180"/>
      <c r="C381" s="179"/>
      <c r="D381" s="179"/>
      <c r="E381" s="179"/>
      <c r="F381" s="179"/>
      <c r="G381" s="179"/>
      <c r="H381" s="179"/>
      <c r="I381" s="179"/>
      <c r="J381" s="179"/>
      <c r="K381" s="179"/>
      <c r="L381" s="179"/>
      <c r="M381" s="179"/>
      <c r="N381" s="179"/>
      <c r="O381" s="179"/>
      <c r="P381" s="179"/>
      <c r="Q381" s="179"/>
      <c r="R381" s="179"/>
      <c r="S381" s="179"/>
      <c r="T381" s="179"/>
      <c r="U381" s="179"/>
      <c r="V381" s="179"/>
      <c r="W381" s="179"/>
      <c r="X381" s="179"/>
      <c r="Y381" s="179"/>
      <c r="Z381" s="179"/>
      <c r="AA381" s="179"/>
    </row>
    <row xmlns:x14ac="http://schemas.microsoft.com/office/spreadsheetml/2009/9/ac" r="382" ht="15.75" x14ac:dyDescent="0.25">
      <c r="A382" s="179"/>
      <c r="B382" s="180"/>
      <c r="C382" s="179"/>
      <c r="D382" s="179"/>
      <c r="E382" s="179"/>
      <c r="F382" s="179"/>
      <c r="G382" s="179"/>
      <c r="H382" s="179"/>
      <c r="I382" s="179"/>
      <c r="J382" s="179"/>
      <c r="K382" s="179"/>
      <c r="L382" s="179"/>
      <c r="M382" s="179"/>
      <c r="N382" s="179"/>
      <c r="O382" s="179"/>
      <c r="P382" s="179"/>
      <c r="Q382" s="179"/>
      <c r="R382" s="179"/>
      <c r="S382" s="179"/>
      <c r="T382" s="179"/>
      <c r="U382" s="179"/>
      <c r="V382" s="179"/>
      <c r="W382" s="179"/>
      <c r="X382" s="179"/>
      <c r="Y382" s="179"/>
      <c r="Z382" s="179"/>
      <c r="AA382" s="179"/>
    </row>
    <row xmlns:x14ac="http://schemas.microsoft.com/office/spreadsheetml/2009/9/ac" r="383" ht="15.75" x14ac:dyDescent="0.25">
      <c r="A383" s="179"/>
      <c r="B383" s="180"/>
      <c r="C383" s="179"/>
      <c r="D383" s="179"/>
      <c r="E383" s="179"/>
      <c r="F383" s="179"/>
      <c r="G383" s="179"/>
      <c r="H383" s="179"/>
      <c r="I383" s="179"/>
      <c r="J383" s="179"/>
      <c r="K383" s="179"/>
      <c r="L383" s="179"/>
      <c r="M383" s="179"/>
      <c r="N383" s="179"/>
      <c r="O383" s="179"/>
      <c r="P383" s="179"/>
      <c r="Q383" s="179"/>
      <c r="R383" s="179"/>
      <c r="S383" s="179"/>
      <c r="T383" s="179"/>
      <c r="U383" s="179"/>
      <c r="V383" s="179"/>
      <c r="W383" s="179"/>
      <c r="X383" s="179"/>
      <c r="Y383" s="179"/>
      <c r="Z383" s="179"/>
      <c r="AA383" s="179"/>
    </row>
    <row xmlns:x14ac="http://schemas.microsoft.com/office/spreadsheetml/2009/9/ac" r="384" ht="15.75" x14ac:dyDescent="0.25">
      <c r="A384" s="179"/>
      <c r="B384" s="180"/>
      <c r="C384" s="179"/>
      <c r="D384" s="179"/>
      <c r="E384" s="179"/>
      <c r="F384" s="179"/>
      <c r="G384" s="179"/>
      <c r="H384" s="179"/>
      <c r="I384" s="179"/>
      <c r="J384" s="179"/>
      <c r="K384" s="179"/>
      <c r="L384" s="179"/>
      <c r="M384" s="179"/>
      <c r="N384" s="179"/>
      <c r="O384" s="179"/>
      <c r="P384" s="179"/>
      <c r="Q384" s="179"/>
      <c r="R384" s="179"/>
      <c r="S384" s="179"/>
      <c r="T384" s="179"/>
      <c r="U384" s="179"/>
      <c r="V384" s="179"/>
      <c r="W384" s="179"/>
      <c r="X384" s="179"/>
      <c r="Y384" s="179"/>
      <c r="Z384" s="179"/>
      <c r="AA384" s="179"/>
    </row>
    <row xmlns:x14ac="http://schemas.microsoft.com/office/spreadsheetml/2009/9/ac" r="385" ht="15.75" x14ac:dyDescent="0.25">
      <c r="A385" s="179"/>
      <c r="B385" s="180"/>
      <c r="C385" s="179"/>
      <c r="D385" s="179"/>
      <c r="E385" s="179"/>
      <c r="F385" s="179"/>
      <c r="G385" s="179"/>
      <c r="H385" s="179"/>
      <c r="I385" s="179"/>
      <c r="J385" s="179"/>
      <c r="K385" s="179"/>
      <c r="L385" s="179"/>
      <c r="M385" s="179"/>
      <c r="N385" s="179"/>
      <c r="O385" s="179"/>
      <c r="P385" s="179"/>
      <c r="Q385" s="179"/>
      <c r="R385" s="179"/>
      <c r="S385" s="179"/>
      <c r="T385" s="179"/>
      <c r="U385" s="179"/>
      <c r="V385" s="179"/>
      <c r="W385" s="179"/>
      <c r="X385" s="179"/>
      <c r="Y385" s="179"/>
      <c r="Z385" s="179"/>
      <c r="AA385" s="179"/>
    </row>
    <row xmlns:x14ac="http://schemas.microsoft.com/office/spreadsheetml/2009/9/ac" r="386" ht="15.75" x14ac:dyDescent="0.25">
      <c r="A386" s="179"/>
      <c r="B386" s="180"/>
      <c r="C386" s="179"/>
      <c r="D386" s="179"/>
      <c r="E386" s="179"/>
      <c r="F386" s="179"/>
      <c r="G386" s="179"/>
      <c r="H386" s="179"/>
      <c r="I386" s="179"/>
      <c r="J386" s="179"/>
      <c r="K386" s="179"/>
      <c r="L386" s="179"/>
      <c r="M386" s="179"/>
      <c r="N386" s="179"/>
      <c r="O386" s="179"/>
      <c r="P386" s="179"/>
      <c r="Q386" s="179"/>
      <c r="R386" s="179"/>
      <c r="S386" s="179"/>
      <c r="T386" s="179"/>
      <c r="U386" s="179"/>
      <c r="V386" s="179"/>
      <c r="W386" s="179"/>
      <c r="X386" s="179"/>
      <c r="Y386" s="179"/>
      <c r="Z386" s="179"/>
      <c r="AA386" s="179"/>
    </row>
    <row xmlns:x14ac="http://schemas.microsoft.com/office/spreadsheetml/2009/9/ac" r="387" ht="15.75" x14ac:dyDescent="0.25">
      <c r="A387" s="179"/>
      <c r="B387" s="180"/>
      <c r="C387" s="179"/>
      <c r="D387" s="179"/>
      <c r="E387" s="179"/>
      <c r="F387" s="179"/>
      <c r="G387" s="179"/>
      <c r="H387" s="179"/>
      <c r="I387" s="179"/>
      <c r="J387" s="179"/>
      <c r="K387" s="179"/>
      <c r="L387" s="179"/>
      <c r="M387" s="179"/>
      <c r="N387" s="179"/>
      <c r="O387" s="179"/>
      <c r="P387" s="179"/>
      <c r="Q387" s="179"/>
      <c r="R387" s="179"/>
      <c r="S387" s="179"/>
      <c r="T387" s="179"/>
      <c r="U387" s="179"/>
      <c r="V387" s="179"/>
      <c r="W387" s="179"/>
      <c r="X387" s="179"/>
      <c r="Y387" s="179"/>
      <c r="Z387" s="179"/>
      <c r="AA387" s="179"/>
    </row>
    <row xmlns:x14ac="http://schemas.microsoft.com/office/spreadsheetml/2009/9/ac" r="388" ht="15.75" x14ac:dyDescent="0.25">
      <c r="A388" s="179"/>
      <c r="B388" s="180"/>
      <c r="C388" s="179"/>
      <c r="D388" s="179"/>
      <c r="E388" s="179"/>
      <c r="F388" s="179"/>
      <c r="G388" s="179"/>
      <c r="H388" s="179"/>
      <c r="I388" s="179"/>
      <c r="J388" s="179"/>
      <c r="K388" s="179"/>
      <c r="L388" s="179"/>
      <c r="M388" s="179"/>
      <c r="N388" s="179"/>
      <c r="O388" s="179"/>
      <c r="P388" s="179"/>
      <c r="Q388" s="179"/>
      <c r="R388" s="179"/>
      <c r="S388" s="179"/>
      <c r="T388" s="179"/>
      <c r="U388" s="179"/>
      <c r="V388" s="179"/>
      <c r="W388" s="179"/>
      <c r="X388" s="179"/>
      <c r="Y388" s="179"/>
      <c r="Z388" s="179"/>
      <c r="AA388" s="179"/>
    </row>
    <row xmlns:x14ac="http://schemas.microsoft.com/office/spreadsheetml/2009/9/ac" r="389" ht="15.75" x14ac:dyDescent="0.25">
      <c r="A389" s="179"/>
      <c r="B389" s="180"/>
      <c r="C389" s="179"/>
      <c r="D389" s="179"/>
      <c r="E389" s="179"/>
      <c r="F389" s="179"/>
      <c r="G389" s="179"/>
      <c r="H389" s="179"/>
      <c r="I389" s="179"/>
      <c r="J389" s="179"/>
      <c r="K389" s="179"/>
      <c r="L389" s="179"/>
      <c r="M389" s="179"/>
      <c r="N389" s="179"/>
      <c r="O389" s="179"/>
      <c r="P389" s="179"/>
      <c r="Q389" s="179"/>
      <c r="R389" s="179"/>
      <c r="S389" s="179"/>
      <c r="T389" s="179"/>
      <c r="U389" s="179"/>
      <c r="V389" s="179"/>
      <c r="W389" s="179"/>
      <c r="X389" s="179"/>
      <c r="Y389" s="179"/>
      <c r="Z389" s="179"/>
      <c r="AA389" s="179"/>
    </row>
    <row xmlns:x14ac="http://schemas.microsoft.com/office/spreadsheetml/2009/9/ac" r="390" ht="15.75" x14ac:dyDescent="0.25">
      <c r="A390" s="179"/>
      <c r="B390" s="180"/>
      <c r="C390" s="179"/>
      <c r="D390" s="179"/>
      <c r="E390" s="179"/>
      <c r="F390" s="179"/>
      <c r="G390" s="179"/>
      <c r="H390" s="179"/>
      <c r="I390" s="179"/>
      <c r="J390" s="179"/>
      <c r="K390" s="179"/>
      <c r="L390" s="179"/>
      <c r="M390" s="179"/>
      <c r="N390" s="179"/>
      <c r="O390" s="179"/>
      <c r="P390" s="179"/>
      <c r="Q390" s="179"/>
      <c r="R390" s="179"/>
      <c r="S390" s="179"/>
      <c r="T390" s="179"/>
      <c r="U390" s="179"/>
      <c r="V390" s="179"/>
      <c r="W390" s="179"/>
      <c r="X390" s="179"/>
      <c r="Y390" s="179"/>
      <c r="Z390" s="179"/>
      <c r="AA390" s="179"/>
    </row>
    <row xmlns:x14ac="http://schemas.microsoft.com/office/spreadsheetml/2009/9/ac" r="391" ht="15.75" x14ac:dyDescent="0.25">
      <c r="A391" s="179"/>
      <c r="B391" s="180"/>
      <c r="C391" s="179"/>
      <c r="D391" s="179"/>
      <c r="E391" s="179"/>
      <c r="F391" s="179"/>
      <c r="G391" s="179"/>
      <c r="H391" s="179"/>
      <c r="I391" s="179"/>
      <c r="J391" s="179"/>
      <c r="K391" s="179"/>
      <c r="L391" s="179"/>
      <c r="M391" s="179"/>
      <c r="N391" s="179"/>
      <c r="O391" s="179"/>
      <c r="P391" s="179"/>
      <c r="Q391" s="179"/>
      <c r="R391" s="179"/>
      <c r="S391" s="179"/>
      <c r="T391" s="179"/>
      <c r="U391" s="179"/>
      <c r="V391" s="179"/>
      <c r="W391" s="179"/>
      <c r="X391" s="179"/>
      <c r="Y391" s="179"/>
      <c r="Z391" s="179"/>
      <c r="AA391" s="179"/>
    </row>
    <row xmlns:x14ac="http://schemas.microsoft.com/office/spreadsheetml/2009/9/ac" r="392" ht="15.75" x14ac:dyDescent="0.25">
      <c r="A392" s="179"/>
      <c r="B392" s="180"/>
      <c r="C392" s="179"/>
      <c r="D392" s="179"/>
      <c r="E392" s="179"/>
      <c r="F392" s="179"/>
      <c r="G392" s="179"/>
      <c r="H392" s="179"/>
      <c r="I392" s="179"/>
      <c r="J392" s="179"/>
      <c r="K392" s="179"/>
      <c r="L392" s="179"/>
      <c r="M392" s="179"/>
      <c r="N392" s="179"/>
      <c r="O392" s="179"/>
      <c r="P392" s="179"/>
      <c r="Q392" s="179"/>
      <c r="R392" s="179"/>
      <c r="S392" s="179"/>
      <c r="T392" s="179"/>
      <c r="U392" s="179"/>
      <c r="V392" s="179"/>
      <c r="W392" s="179"/>
      <c r="X392" s="179"/>
      <c r="Y392" s="179"/>
      <c r="Z392" s="179"/>
      <c r="AA392" s="179"/>
    </row>
    <row xmlns:x14ac="http://schemas.microsoft.com/office/spreadsheetml/2009/9/ac" r="393" ht="15.75" x14ac:dyDescent="0.25">
      <c r="A393" s="179"/>
      <c r="B393" s="180"/>
      <c r="C393" s="179"/>
      <c r="D393" s="179"/>
      <c r="E393" s="179"/>
      <c r="F393" s="179"/>
      <c r="G393" s="179"/>
      <c r="H393" s="179"/>
      <c r="I393" s="179"/>
      <c r="J393" s="179"/>
      <c r="K393" s="179"/>
      <c r="L393" s="179"/>
      <c r="M393" s="179"/>
      <c r="N393" s="179"/>
      <c r="O393" s="179"/>
      <c r="P393" s="179"/>
      <c r="Q393" s="179"/>
      <c r="R393" s="179"/>
      <c r="S393" s="179"/>
      <c r="T393" s="179"/>
      <c r="U393" s="179"/>
      <c r="V393" s="179"/>
      <c r="W393" s="179"/>
      <c r="X393" s="179"/>
      <c r="Y393" s="179"/>
      <c r="Z393" s="179"/>
      <c r="AA393" s="179"/>
    </row>
    <row xmlns:x14ac="http://schemas.microsoft.com/office/spreadsheetml/2009/9/ac" r="394" ht="15.75" x14ac:dyDescent="0.25">
      <c r="A394" s="179"/>
      <c r="B394" s="180"/>
      <c r="C394" s="179"/>
      <c r="D394" s="179"/>
      <c r="E394" s="179"/>
      <c r="F394" s="179"/>
      <c r="G394" s="179"/>
      <c r="H394" s="179"/>
      <c r="I394" s="179"/>
      <c r="J394" s="179"/>
      <c r="K394" s="179"/>
      <c r="L394" s="179"/>
      <c r="M394" s="179"/>
      <c r="N394" s="179"/>
      <c r="O394" s="179"/>
      <c r="P394" s="179"/>
      <c r="Q394" s="179"/>
      <c r="R394" s="179"/>
      <c r="S394" s="179"/>
      <c r="T394" s="179"/>
      <c r="U394" s="179"/>
      <c r="V394" s="179"/>
      <c r="W394" s="179"/>
      <c r="X394" s="179"/>
      <c r="Y394" s="179"/>
      <c r="Z394" s="179"/>
      <c r="AA394" s="179"/>
    </row>
    <row xmlns:x14ac="http://schemas.microsoft.com/office/spreadsheetml/2009/9/ac" r="395" ht="15.75" x14ac:dyDescent="0.25">
      <c r="A395" s="179"/>
      <c r="B395" s="180"/>
      <c r="C395" s="179"/>
      <c r="D395" s="179"/>
      <c r="E395" s="179"/>
      <c r="F395" s="179"/>
      <c r="G395" s="179"/>
      <c r="H395" s="179"/>
      <c r="I395" s="179"/>
      <c r="J395" s="179"/>
      <c r="K395" s="179"/>
      <c r="L395" s="179"/>
      <c r="M395" s="179"/>
      <c r="N395" s="179"/>
      <c r="O395" s="179"/>
      <c r="P395" s="179"/>
      <c r="Q395" s="179"/>
      <c r="R395" s="179"/>
      <c r="S395" s="179"/>
      <c r="T395" s="179"/>
      <c r="U395" s="179"/>
      <c r="V395" s="179"/>
      <c r="W395" s="179"/>
      <c r="X395" s="179"/>
      <c r="Y395" s="179"/>
      <c r="Z395" s="179"/>
      <c r="AA395" s="179"/>
    </row>
    <row xmlns:x14ac="http://schemas.microsoft.com/office/spreadsheetml/2009/9/ac" r="396" ht="15.75" x14ac:dyDescent="0.25">
      <c r="A396" s="179"/>
      <c r="B396" s="180"/>
      <c r="C396" s="179"/>
      <c r="D396" s="179"/>
      <c r="E396" s="179"/>
      <c r="F396" s="179"/>
      <c r="G396" s="179"/>
      <c r="H396" s="179"/>
      <c r="I396" s="179"/>
      <c r="J396" s="179"/>
      <c r="K396" s="179"/>
      <c r="L396" s="179"/>
      <c r="M396" s="179"/>
      <c r="N396" s="179"/>
      <c r="O396" s="179"/>
      <c r="P396" s="179"/>
      <c r="Q396" s="179"/>
      <c r="R396" s="179"/>
      <c r="S396" s="179"/>
      <c r="T396" s="179"/>
      <c r="U396" s="179"/>
      <c r="V396" s="179"/>
      <c r="W396" s="179"/>
      <c r="X396" s="179"/>
      <c r="Y396" s="179"/>
      <c r="Z396" s="179"/>
      <c r="AA396" s="179"/>
    </row>
    <row xmlns:x14ac="http://schemas.microsoft.com/office/spreadsheetml/2009/9/ac" r="397" ht="15.75" x14ac:dyDescent="0.25">
      <c r="A397" s="179"/>
      <c r="B397" s="180"/>
      <c r="C397" s="179"/>
      <c r="D397" s="179"/>
      <c r="E397" s="179"/>
      <c r="F397" s="179"/>
      <c r="G397" s="179"/>
      <c r="H397" s="179"/>
      <c r="I397" s="179"/>
      <c r="J397" s="179"/>
      <c r="K397" s="179"/>
      <c r="L397" s="179"/>
      <c r="M397" s="179"/>
      <c r="N397" s="179"/>
      <c r="O397" s="179"/>
      <c r="P397" s="179"/>
      <c r="Q397" s="179"/>
      <c r="R397" s="179"/>
      <c r="S397" s="179"/>
      <c r="T397" s="179"/>
      <c r="U397" s="179"/>
      <c r="V397" s="179"/>
      <c r="W397" s="179"/>
      <c r="X397" s="179"/>
      <c r="Y397" s="179"/>
      <c r="Z397" s="179"/>
      <c r="AA397" s="179"/>
    </row>
    <row xmlns:x14ac="http://schemas.microsoft.com/office/spreadsheetml/2009/9/ac" r="398" ht="15.75" x14ac:dyDescent="0.25">
      <c r="A398" s="179"/>
      <c r="B398" s="180"/>
      <c r="C398" s="179"/>
      <c r="D398" s="179"/>
      <c r="E398" s="179"/>
      <c r="F398" s="179"/>
      <c r="G398" s="179"/>
      <c r="H398" s="179"/>
      <c r="I398" s="179"/>
      <c r="J398" s="179"/>
      <c r="K398" s="179"/>
      <c r="L398" s="179"/>
      <c r="M398" s="179"/>
      <c r="N398" s="179"/>
      <c r="O398" s="179"/>
      <c r="P398" s="179"/>
      <c r="Q398" s="179"/>
      <c r="R398" s="179"/>
      <c r="S398" s="179"/>
      <c r="T398" s="179"/>
      <c r="U398" s="179"/>
      <c r="V398" s="179"/>
      <c r="W398" s="179"/>
      <c r="X398" s="179"/>
      <c r="Y398" s="179"/>
      <c r="Z398" s="179"/>
      <c r="AA398" s="179"/>
    </row>
    <row xmlns:x14ac="http://schemas.microsoft.com/office/spreadsheetml/2009/9/ac" r="399" ht="15.75" x14ac:dyDescent="0.25">
      <c r="A399" s="179"/>
      <c r="B399" s="180"/>
      <c r="C399" s="179"/>
      <c r="D399" s="179"/>
      <c r="E399" s="179"/>
      <c r="F399" s="179"/>
      <c r="G399" s="179"/>
      <c r="H399" s="179"/>
      <c r="I399" s="179"/>
      <c r="J399" s="179"/>
      <c r="K399" s="179"/>
      <c r="L399" s="179"/>
      <c r="M399" s="179"/>
      <c r="N399" s="179"/>
      <c r="O399" s="179"/>
      <c r="P399" s="179"/>
      <c r="Q399" s="179"/>
      <c r="R399" s="179"/>
      <c r="S399" s="179"/>
      <c r="T399" s="179"/>
      <c r="U399" s="179"/>
      <c r="V399" s="179"/>
      <c r="W399" s="179"/>
      <c r="X399" s="179"/>
      <c r="Y399" s="179"/>
      <c r="Z399" s="179"/>
      <c r="AA399" s="179"/>
    </row>
    <row xmlns:x14ac="http://schemas.microsoft.com/office/spreadsheetml/2009/9/ac" r="400" ht="15.75" x14ac:dyDescent="0.25">
      <c r="A400" s="179"/>
      <c r="B400" s="180"/>
      <c r="C400" s="179"/>
      <c r="D400" s="179"/>
      <c r="E400" s="179"/>
      <c r="F400" s="179"/>
      <c r="G400" s="179"/>
      <c r="H400" s="179"/>
      <c r="I400" s="179"/>
      <c r="J400" s="179"/>
      <c r="K400" s="179"/>
      <c r="L400" s="179"/>
      <c r="M400" s="179"/>
      <c r="N400" s="179"/>
      <c r="O400" s="179"/>
      <c r="P400" s="179"/>
      <c r="Q400" s="179"/>
      <c r="R400" s="179"/>
      <c r="S400" s="179"/>
      <c r="T400" s="179"/>
      <c r="U400" s="179"/>
      <c r="V400" s="179"/>
      <c r="W400" s="179"/>
      <c r="X400" s="179"/>
      <c r="Y400" s="179"/>
      <c r="Z400" s="179"/>
      <c r="AA400" s="179"/>
    </row>
    <row xmlns:x14ac="http://schemas.microsoft.com/office/spreadsheetml/2009/9/ac" r="401" ht="15.75" x14ac:dyDescent="0.25">
      <c r="A401" s="179"/>
      <c r="B401" s="180"/>
      <c r="C401" s="179"/>
      <c r="D401" s="179"/>
      <c r="E401" s="179"/>
      <c r="F401" s="179"/>
      <c r="G401" s="179"/>
      <c r="H401" s="179"/>
      <c r="I401" s="179"/>
      <c r="J401" s="179"/>
      <c r="K401" s="179"/>
      <c r="L401" s="179"/>
      <c r="M401" s="179"/>
      <c r="N401" s="179"/>
      <c r="O401" s="179"/>
      <c r="P401" s="179"/>
      <c r="Q401" s="179"/>
      <c r="R401" s="179"/>
      <c r="S401" s="179"/>
      <c r="T401" s="179"/>
      <c r="U401" s="179"/>
      <c r="V401" s="179"/>
      <c r="W401" s="179"/>
      <c r="X401" s="179"/>
      <c r="Y401" s="179"/>
      <c r="Z401" s="179"/>
      <c r="AA401" s="179"/>
    </row>
    <row xmlns:x14ac="http://schemas.microsoft.com/office/spreadsheetml/2009/9/ac" r="402" ht="15.75" x14ac:dyDescent="0.25">
      <c r="A402" s="179"/>
      <c r="B402" s="180"/>
      <c r="C402" s="179"/>
      <c r="D402" s="179"/>
      <c r="E402" s="179"/>
      <c r="F402" s="179"/>
      <c r="G402" s="179"/>
      <c r="H402" s="179"/>
      <c r="I402" s="179"/>
      <c r="J402" s="179"/>
      <c r="K402" s="179"/>
      <c r="L402" s="179"/>
      <c r="M402" s="179"/>
      <c r="N402" s="179"/>
      <c r="O402" s="179"/>
      <c r="P402" s="179"/>
      <c r="Q402" s="179"/>
      <c r="R402" s="179"/>
      <c r="S402" s="179"/>
      <c r="T402" s="179"/>
      <c r="U402" s="179"/>
      <c r="V402" s="179"/>
      <c r="W402" s="179"/>
      <c r="X402" s="179"/>
      <c r="Y402" s="179"/>
      <c r="Z402" s="179"/>
      <c r="AA402" s="179"/>
    </row>
    <row xmlns:x14ac="http://schemas.microsoft.com/office/spreadsheetml/2009/9/ac" r="403" ht="15.75" x14ac:dyDescent="0.25">
      <c r="A403" s="179"/>
      <c r="B403" s="180"/>
      <c r="C403" s="179"/>
      <c r="D403" s="179"/>
      <c r="E403" s="179"/>
      <c r="F403" s="179"/>
      <c r="G403" s="179"/>
      <c r="H403" s="179"/>
      <c r="I403" s="179"/>
      <c r="J403" s="179"/>
      <c r="K403" s="179"/>
      <c r="L403" s="179"/>
      <c r="M403" s="179"/>
      <c r="N403" s="179"/>
      <c r="O403" s="179"/>
      <c r="P403" s="179"/>
      <c r="Q403" s="179"/>
      <c r="R403" s="179"/>
      <c r="S403" s="179"/>
      <c r="T403" s="179"/>
      <c r="U403" s="179"/>
      <c r="V403" s="179"/>
      <c r="W403" s="179"/>
      <c r="X403" s="179"/>
      <c r="Y403" s="179"/>
      <c r="Z403" s="179"/>
      <c r="AA403" s="179"/>
    </row>
    <row xmlns:x14ac="http://schemas.microsoft.com/office/spreadsheetml/2009/9/ac" r="404" ht="15.75" x14ac:dyDescent="0.25">
      <c r="A404" s="179"/>
      <c r="B404" s="180"/>
      <c r="C404" s="179"/>
      <c r="D404" s="179"/>
      <c r="E404" s="179"/>
      <c r="F404" s="179"/>
      <c r="G404" s="179"/>
      <c r="H404" s="179"/>
      <c r="I404" s="179"/>
      <c r="J404" s="179"/>
      <c r="K404" s="179"/>
      <c r="L404" s="179"/>
      <c r="M404" s="179"/>
      <c r="N404" s="179"/>
      <c r="O404" s="179"/>
      <c r="P404" s="179"/>
      <c r="Q404" s="179"/>
      <c r="R404" s="179"/>
      <c r="S404" s="179"/>
      <c r="T404" s="179"/>
      <c r="U404" s="179"/>
      <c r="V404" s="179"/>
      <c r="W404" s="179"/>
      <c r="X404" s="179"/>
      <c r="Y404" s="179"/>
      <c r="Z404" s="179"/>
      <c r="AA404" s="179"/>
    </row>
    <row xmlns:x14ac="http://schemas.microsoft.com/office/spreadsheetml/2009/9/ac" r="405" ht="15.75" x14ac:dyDescent="0.25">
      <c r="A405" s="179"/>
      <c r="B405" s="180"/>
      <c r="C405" s="179"/>
      <c r="D405" s="179"/>
      <c r="E405" s="179"/>
      <c r="F405" s="179"/>
      <c r="G405" s="179"/>
      <c r="H405" s="179"/>
      <c r="I405" s="179"/>
      <c r="J405" s="179"/>
      <c r="K405" s="179"/>
      <c r="L405" s="179"/>
      <c r="M405" s="179"/>
      <c r="N405" s="179"/>
      <c r="O405" s="179"/>
      <c r="P405" s="179"/>
      <c r="Q405" s="179"/>
      <c r="R405" s="179"/>
      <c r="S405" s="179"/>
      <c r="T405" s="179"/>
      <c r="U405" s="179"/>
      <c r="V405" s="179"/>
      <c r="W405" s="179"/>
      <c r="X405" s="179"/>
      <c r="Y405" s="179"/>
      <c r="Z405" s="179"/>
      <c r="AA405" s="179"/>
    </row>
    <row xmlns:x14ac="http://schemas.microsoft.com/office/spreadsheetml/2009/9/ac" r="406" ht="15.75" x14ac:dyDescent="0.25">
      <c r="A406" s="179"/>
      <c r="B406" s="180"/>
      <c r="C406" s="179"/>
      <c r="D406" s="179"/>
      <c r="E406" s="179"/>
      <c r="F406" s="179"/>
      <c r="G406" s="179"/>
      <c r="H406" s="179"/>
      <c r="I406" s="179"/>
      <c r="J406" s="179"/>
      <c r="K406" s="179"/>
      <c r="L406" s="179"/>
      <c r="M406" s="179"/>
      <c r="N406" s="179"/>
      <c r="O406" s="179"/>
      <c r="P406" s="179"/>
      <c r="Q406" s="179"/>
      <c r="R406" s="179"/>
      <c r="S406" s="179"/>
      <c r="T406" s="179"/>
      <c r="U406" s="179"/>
      <c r="V406" s="179"/>
      <c r="W406" s="179"/>
      <c r="X406" s="179"/>
      <c r="Y406" s="179"/>
      <c r="Z406" s="179"/>
      <c r="AA406" s="179"/>
    </row>
    <row xmlns:x14ac="http://schemas.microsoft.com/office/spreadsheetml/2009/9/ac" r="407" ht="15.75" x14ac:dyDescent="0.25">
      <c r="A407" s="179"/>
      <c r="B407" s="180"/>
      <c r="C407" s="179"/>
      <c r="D407" s="179"/>
      <c r="E407" s="179"/>
      <c r="F407" s="179"/>
      <c r="G407" s="179"/>
      <c r="H407" s="179"/>
      <c r="I407" s="179"/>
      <c r="J407" s="179"/>
      <c r="K407" s="179"/>
      <c r="L407" s="179"/>
      <c r="M407" s="179"/>
      <c r="N407" s="179"/>
      <c r="O407" s="179"/>
      <c r="P407" s="179"/>
      <c r="Q407" s="179"/>
      <c r="R407" s="179"/>
      <c r="S407" s="179"/>
      <c r="T407" s="179"/>
      <c r="U407" s="179"/>
      <c r="V407" s="179"/>
      <c r="W407" s="179"/>
      <c r="X407" s="179"/>
      <c r="Y407" s="179"/>
      <c r="Z407" s="179"/>
      <c r="AA407" s="179"/>
    </row>
    <row xmlns:x14ac="http://schemas.microsoft.com/office/spreadsheetml/2009/9/ac" r="408" ht="15.75" x14ac:dyDescent="0.25">
      <c r="A408" s="179"/>
      <c r="B408" s="180"/>
      <c r="C408" s="179"/>
      <c r="D408" s="179"/>
      <c r="E408" s="179"/>
      <c r="F408" s="179"/>
      <c r="G408" s="179"/>
      <c r="H408" s="179"/>
      <c r="I408" s="179"/>
      <c r="J408" s="179"/>
      <c r="K408" s="179"/>
      <c r="L408" s="179"/>
      <c r="M408" s="179"/>
      <c r="N408" s="179"/>
      <c r="O408" s="179"/>
      <c r="P408" s="179"/>
      <c r="Q408" s="179"/>
      <c r="R408" s="179"/>
      <c r="S408" s="179"/>
      <c r="T408" s="179"/>
      <c r="U408" s="179"/>
      <c r="V408" s="179"/>
      <c r="W408" s="179"/>
      <c r="X408" s="179"/>
      <c r="Y408" s="179"/>
      <c r="Z408" s="179"/>
      <c r="AA408" s="179"/>
    </row>
    <row xmlns:x14ac="http://schemas.microsoft.com/office/spreadsheetml/2009/9/ac" r="409" ht="15.75" x14ac:dyDescent="0.25">
      <c r="A409" s="179"/>
      <c r="B409" s="180"/>
      <c r="C409" s="179"/>
      <c r="D409" s="179"/>
      <c r="E409" s="179"/>
      <c r="F409" s="179"/>
      <c r="G409" s="179"/>
      <c r="H409" s="179"/>
      <c r="I409" s="179"/>
      <c r="J409" s="179"/>
      <c r="K409" s="179"/>
      <c r="L409" s="179"/>
      <c r="M409" s="179"/>
      <c r="N409" s="179"/>
      <c r="O409" s="179"/>
      <c r="P409" s="179"/>
      <c r="Q409" s="179"/>
      <c r="R409" s="179"/>
      <c r="S409" s="179"/>
      <c r="T409" s="179"/>
      <c r="U409" s="179"/>
      <c r="V409" s="179"/>
      <c r="W409" s="179"/>
      <c r="X409" s="179"/>
      <c r="Y409" s="179"/>
      <c r="Z409" s="179"/>
      <c r="AA409" s="179"/>
    </row>
    <row xmlns:x14ac="http://schemas.microsoft.com/office/spreadsheetml/2009/9/ac" r="410" ht="15.75" x14ac:dyDescent="0.25">
      <c r="A410" s="179"/>
      <c r="B410" s="180"/>
      <c r="C410" s="179"/>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c r="Z410" s="179"/>
      <c r="AA410" s="179"/>
    </row>
    <row xmlns:x14ac="http://schemas.microsoft.com/office/spreadsheetml/2009/9/ac" r="411" ht="15.75" x14ac:dyDescent="0.25">
      <c r="A411" s="179"/>
      <c r="B411" s="180"/>
      <c r="C411" s="179"/>
      <c r="D411" s="179"/>
      <c r="E411" s="179"/>
      <c r="F411" s="179"/>
      <c r="G411" s="179"/>
      <c r="H411" s="179"/>
      <c r="I411" s="179"/>
      <c r="J411" s="179"/>
      <c r="K411" s="179"/>
      <c r="L411" s="179"/>
      <c r="M411" s="179"/>
      <c r="N411" s="179"/>
      <c r="O411" s="179"/>
      <c r="P411" s="179"/>
      <c r="Q411" s="179"/>
      <c r="R411" s="179"/>
      <c r="S411" s="179"/>
      <c r="T411" s="179"/>
      <c r="U411" s="179"/>
      <c r="V411" s="179"/>
      <c r="W411" s="179"/>
      <c r="X411" s="179"/>
      <c r="Y411" s="179"/>
      <c r="Z411" s="179"/>
      <c r="AA411" s="179"/>
    </row>
    <row xmlns:x14ac="http://schemas.microsoft.com/office/spreadsheetml/2009/9/ac" r="412" ht="15.75" x14ac:dyDescent="0.25">
      <c r="A412" s="179"/>
      <c r="B412" s="180"/>
      <c r="C412" s="179"/>
      <c r="D412" s="179"/>
      <c r="E412" s="179"/>
      <c r="F412" s="179"/>
      <c r="G412" s="179"/>
      <c r="H412" s="179"/>
      <c r="I412" s="179"/>
      <c r="J412" s="179"/>
      <c r="K412" s="179"/>
      <c r="L412" s="179"/>
      <c r="M412" s="179"/>
      <c r="N412" s="179"/>
      <c r="O412" s="179"/>
      <c r="P412" s="179"/>
      <c r="Q412" s="179"/>
      <c r="R412" s="179"/>
      <c r="S412" s="179"/>
      <c r="T412" s="179"/>
      <c r="U412" s="179"/>
      <c r="V412" s="179"/>
      <c r="W412" s="179"/>
      <c r="X412" s="179"/>
      <c r="Y412" s="179"/>
      <c r="Z412" s="179"/>
      <c r="AA412" s="179"/>
    </row>
    <row xmlns:x14ac="http://schemas.microsoft.com/office/spreadsheetml/2009/9/ac" r="413" ht="15.75" x14ac:dyDescent="0.25">
      <c r="A413" s="179"/>
      <c r="B413" s="180"/>
      <c r="C413" s="179"/>
      <c r="D413" s="179"/>
      <c r="E413" s="179"/>
      <c r="F413" s="179"/>
      <c r="G413" s="179"/>
      <c r="H413" s="179"/>
      <c r="I413" s="179"/>
      <c r="J413" s="179"/>
      <c r="K413" s="179"/>
      <c r="L413" s="179"/>
      <c r="M413" s="179"/>
      <c r="N413" s="179"/>
      <c r="O413" s="179"/>
      <c r="P413" s="179"/>
      <c r="Q413" s="179"/>
      <c r="R413" s="179"/>
      <c r="S413" s="179"/>
      <c r="T413" s="179"/>
      <c r="U413" s="179"/>
      <c r="V413" s="179"/>
      <c r="W413" s="179"/>
      <c r="X413" s="179"/>
      <c r="Y413" s="179"/>
      <c r="Z413" s="179"/>
      <c r="AA413" s="179"/>
    </row>
    <row xmlns:x14ac="http://schemas.microsoft.com/office/spreadsheetml/2009/9/ac" r="414" ht="15.75" x14ac:dyDescent="0.25">
      <c r="A414" s="179"/>
      <c r="B414" s="180"/>
      <c r="C414" s="179"/>
      <c r="D414" s="179"/>
      <c r="E414" s="179"/>
      <c r="F414" s="179"/>
      <c r="G414" s="179"/>
      <c r="H414" s="179"/>
      <c r="I414" s="179"/>
      <c r="J414" s="179"/>
      <c r="K414" s="179"/>
      <c r="L414" s="179"/>
      <c r="M414" s="179"/>
      <c r="N414" s="179"/>
      <c r="O414" s="179"/>
      <c r="P414" s="179"/>
      <c r="Q414" s="179"/>
      <c r="R414" s="179"/>
      <c r="S414" s="179"/>
      <c r="T414" s="179"/>
      <c r="U414" s="179"/>
      <c r="V414" s="179"/>
      <c r="W414" s="179"/>
      <c r="X414" s="179"/>
      <c r="Y414" s="179"/>
      <c r="Z414" s="179"/>
      <c r="AA414" s="179"/>
    </row>
    <row xmlns:x14ac="http://schemas.microsoft.com/office/spreadsheetml/2009/9/ac" r="415" ht="15.75" x14ac:dyDescent="0.25">
      <c r="A415" s="179"/>
      <c r="B415" s="180"/>
      <c r="C415" s="179"/>
      <c r="D415" s="179"/>
      <c r="E415" s="179"/>
      <c r="F415" s="179"/>
      <c r="G415" s="179"/>
      <c r="H415" s="179"/>
      <c r="I415" s="179"/>
      <c r="J415" s="179"/>
      <c r="K415" s="179"/>
      <c r="L415" s="179"/>
      <c r="M415" s="179"/>
      <c r="N415" s="179"/>
      <c r="O415" s="179"/>
      <c r="P415" s="179"/>
      <c r="Q415" s="179"/>
      <c r="R415" s="179"/>
      <c r="S415" s="179"/>
      <c r="T415" s="179"/>
      <c r="U415" s="179"/>
      <c r="V415" s="179"/>
      <c r="W415" s="179"/>
      <c r="X415" s="179"/>
      <c r="Y415" s="179"/>
      <c r="Z415" s="179"/>
      <c r="AA415" s="179"/>
    </row>
    <row xmlns:x14ac="http://schemas.microsoft.com/office/spreadsheetml/2009/9/ac" r="416" ht="15.75" x14ac:dyDescent="0.25">
      <c r="A416" s="179"/>
      <c r="B416" s="180"/>
      <c r="C416" s="179"/>
      <c r="D416" s="179"/>
      <c r="E416" s="179"/>
      <c r="F416" s="179"/>
      <c r="G416" s="179"/>
      <c r="H416" s="179"/>
      <c r="I416" s="179"/>
      <c r="J416" s="179"/>
      <c r="K416" s="179"/>
      <c r="L416" s="179"/>
      <c r="M416" s="179"/>
      <c r="N416" s="179"/>
      <c r="O416" s="179"/>
      <c r="P416" s="179"/>
      <c r="Q416" s="179"/>
      <c r="R416" s="179"/>
      <c r="S416" s="179"/>
      <c r="T416" s="179"/>
      <c r="U416" s="179"/>
      <c r="V416" s="179"/>
      <c r="W416" s="179"/>
      <c r="X416" s="179"/>
      <c r="Y416" s="179"/>
      <c r="Z416" s="179"/>
      <c r="AA416" s="179"/>
    </row>
    <row xmlns:x14ac="http://schemas.microsoft.com/office/spreadsheetml/2009/9/ac" r="417" ht="15.75" x14ac:dyDescent="0.25">
      <c r="A417" s="179"/>
      <c r="B417" s="180"/>
      <c r="C417" s="179"/>
      <c r="D417" s="179"/>
      <c r="E417" s="179"/>
      <c r="F417" s="179"/>
      <c r="G417" s="179"/>
      <c r="H417" s="179"/>
      <c r="I417" s="179"/>
      <c r="J417" s="179"/>
      <c r="K417" s="179"/>
      <c r="L417" s="179"/>
      <c r="M417" s="179"/>
      <c r="N417" s="179"/>
      <c r="O417" s="179"/>
      <c r="P417" s="179"/>
      <c r="Q417" s="179"/>
      <c r="R417" s="179"/>
      <c r="S417" s="179"/>
      <c r="T417" s="179"/>
      <c r="U417" s="179"/>
      <c r="V417" s="179"/>
      <c r="W417" s="179"/>
      <c r="X417" s="179"/>
      <c r="Y417" s="179"/>
      <c r="Z417" s="179"/>
      <c r="AA417" s="179"/>
    </row>
    <row xmlns:x14ac="http://schemas.microsoft.com/office/spreadsheetml/2009/9/ac" r="418" ht="15.75" x14ac:dyDescent="0.25">
      <c r="A418" s="179"/>
      <c r="B418" s="180"/>
      <c r="C418" s="179"/>
      <c r="D418" s="179"/>
      <c r="E418" s="179"/>
      <c r="F418" s="179"/>
      <c r="G418" s="179"/>
      <c r="H418" s="179"/>
      <c r="I418" s="179"/>
      <c r="J418" s="179"/>
      <c r="K418" s="179"/>
      <c r="L418" s="179"/>
      <c r="M418" s="179"/>
      <c r="N418" s="179"/>
      <c r="O418" s="179"/>
      <c r="P418" s="179"/>
      <c r="Q418" s="179"/>
      <c r="R418" s="179"/>
      <c r="S418" s="179"/>
      <c r="T418" s="179"/>
      <c r="U418" s="179"/>
      <c r="V418" s="179"/>
      <c r="W418" s="179"/>
      <c r="X418" s="179"/>
      <c r="Y418" s="179"/>
      <c r="Z418" s="179"/>
      <c r="AA418" s="179"/>
    </row>
    <row xmlns:x14ac="http://schemas.microsoft.com/office/spreadsheetml/2009/9/ac" r="419" ht="15.75" x14ac:dyDescent="0.25">
      <c r="A419" s="179"/>
      <c r="B419" s="180"/>
      <c r="C419" s="179"/>
      <c r="D419" s="179"/>
      <c r="E419" s="179"/>
      <c r="F419" s="179"/>
      <c r="G419" s="179"/>
      <c r="H419" s="179"/>
      <c r="I419" s="179"/>
      <c r="J419" s="179"/>
      <c r="K419" s="179"/>
      <c r="L419" s="179"/>
      <c r="M419" s="179"/>
      <c r="N419" s="179"/>
      <c r="O419" s="179"/>
      <c r="P419" s="179"/>
      <c r="Q419" s="179"/>
      <c r="R419" s="179"/>
      <c r="S419" s="179"/>
      <c r="T419" s="179"/>
      <c r="U419" s="179"/>
      <c r="V419" s="179"/>
      <c r="W419" s="179"/>
      <c r="X419" s="179"/>
      <c r="Y419" s="179"/>
      <c r="Z419" s="179"/>
      <c r="AA419" s="179"/>
    </row>
    <row xmlns:x14ac="http://schemas.microsoft.com/office/spreadsheetml/2009/9/ac" r="420" ht="15.75" x14ac:dyDescent="0.25">
      <c r="A420" s="179"/>
      <c r="B420" s="180"/>
      <c r="C420" s="179"/>
      <c r="D420" s="179"/>
      <c r="E420" s="179"/>
      <c r="F420" s="179"/>
      <c r="G420" s="179"/>
      <c r="H420" s="179"/>
      <c r="I420" s="179"/>
      <c r="J420" s="179"/>
      <c r="K420" s="179"/>
      <c r="L420" s="179"/>
      <c r="M420" s="179"/>
      <c r="N420" s="179"/>
      <c r="O420" s="179"/>
      <c r="P420" s="179"/>
      <c r="Q420" s="179"/>
      <c r="R420" s="179"/>
      <c r="S420" s="179"/>
      <c r="T420" s="179"/>
      <c r="U420" s="179"/>
      <c r="V420" s="179"/>
      <c r="W420" s="179"/>
      <c r="X420" s="179"/>
      <c r="Y420" s="179"/>
      <c r="Z420" s="179"/>
      <c r="AA420" s="179"/>
    </row>
    <row xmlns:x14ac="http://schemas.microsoft.com/office/spreadsheetml/2009/9/ac" r="421" ht="15.75" x14ac:dyDescent="0.25">
      <c r="A421" s="179"/>
      <c r="B421" s="180"/>
      <c r="C421" s="179"/>
      <c r="D421" s="179"/>
      <c r="E421" s="179"/>
      <c r="F421" s="179"/>
      <c r="G421" s="179"/>
      <c r="H421" s="179"/>
      <c r="I421" s="179"/>
      <c r="J421" s="179"/>
      <c r="K421" s="179"/>
      <c r="L421" s="179"/>
      <c r="M421" s="179"/>
      <c r="N421" s="179"/>
      <c r="O421" s="179"/>
      <c r="P421" s="179"/>
      <c r="Q421" s="179"/>
      <c r="R421" s="179"/>
      <c r="S421" s="179"/>
      <c r="T421" s="179"/>
      <c r="U421" s="179"/>
      <c r="V421" s="179"/>
      <c r="W421" s="179"/>
      <c r="X421" s="179"/>
      <c r="Y421" s="179"/>
      <c r="Z421" s="179"/>
      <c r="AA421" s="179"/>
    </row>
    <row xmlns:x14ac="http://schemas.microsoft.com/office/spreadsheetml/2009/9/ac" r="422" ht="15.75" x14ac:dyDescent="0.25">
      <c r="A422" s="179"/>
      <c r="B422" s="180"/>
      <c r="C422" s="179"/>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c r="Z422" s="179"/>
      <c r="AA422" s="179"/>
    </row>
    <row xmlns:x14ac="http://schemas.microsoft.com/office/spreadsheetml/2009/9/ac" r="423" ht="15.75" x14ac:dyDescent="0.25">
      <c r="A423" s="179"/>
      <c r="B423" s="180"/>
      <c r="C423" s="179"/>
      <c r="D423" s="179"/>
      <c r="E423" s="179"/>
      <c r="F423" s="179"/>
      <c r="G423" s="179"/>
      <c r="H423" s="179"/>
      <c r="I423" s="179"/>
      <c r="J423" s="179"/>
      <c r="K423" s="179"/>
      <c r="L423" s="179"/>
      <c r="M423" s="179"/>
      <c r="N423" s="179"/>
      <c r="O423" s="179"/>
      <c r="P423" s="179"/>
      <c r="Q423" s="179"/>
      <c r="R423" s="179"/>
      <c r="S423" s="179"/>
      <c r="T423" s="179"/>
      <c r="U423" s="179"/>
      <c r="V423" s="179"/>
      <c r="W423" s="179"/>
      <c r="X423" s="179"/>
      <c r="Y423" s="179"/>
      <c r="Z423" s="179"/>
      <c r="AA423" s="179"/>
    </row>
    <row xmlns:x14ac="http://schemas.microsoft.com/office/spreadsheetml/2009/9/ac" r="424" ht="15.75" x14ac:dyDescent="0.25">
      <c r="A424" s="179"/>
      <c r="B424" s="180"/>
      <c r="C424" s="179"/>
      <c r="D424" s="179"/>
      <c r="E424" s="179"/>
      <c r="F424" s="179"/>
      <c r="G424" s="179"/>
      <c r="H424" s="179"/>
      <c r="I424" s="179"/>
      <c r="J424" s="179"/>
      <c r="K424" s="179"/>
      <c r="L424" s="179"/>
      <c r="M424" s="179"/>
      <c r="N424" s="179"/>
      <c r="O424" s="179"/>
      <c r="P424" s="179"/>
      <c r="Q424" s="179"/>
      <c r="R424" s="179"/>
      <c r="S424" s="179"/>
      <c r="T424" s="179"/>
      <c r="U424" s="179"/>
      <c r="V424" s="179"/>
      <c r="W424" s="179"/>
      <c r="X424" s="179"/>
      <c r="Y424" s="179"/>
      <c r="Z424" s="179"/>
      <c r="AA424" s="179"/>
    </row>
    <row xmlns:x14ac="http://schemas.microsoft.com/office/spreadsheetml/2009/9/ac" r="425" ht="15.75" x14ac:dyDescent="0.25">
      <c r="A425" s="179"/>
      <c r="B425" s="180"/>
      <c r="C425" s="179"/>
      <c r="D425" s="179"/>
      <c r="E425" s="179"/>
      <c r="F425" s="179"/>
      <c r="G425" s="179"/>
      <c r="H425" s="179"/>
      <c r="I425" s="179"/>
      <c r="J425" s="179"/>
      <c r="K425" s="179"/>
      <c r="L425" s="179"/>
      <c r="M425" s="179"/>
      <c r="N425" s="179"/>
      <c r="O425" s="179"/>
      <c r="P425" s="179"/>
      <c r="Q425" s="179"/>
      <c r="R425" s="179"/>
      <c r="S425" s="179"/>
      <c r="T425" s="179"/>
      <c r="U425" s="179"/>
      <c r="V425" s="179"/>
      <c r="W425" s="179"/>
      <c r="X425" s="179"/>
      <c r="Y425" s="179"/>
      <c r="Z425" s="179"/>
      <c r="AA425" s="179"/>
    </row>
    <row xmlns:x14ac="http://schemas.microsoft.com/office/spreadsheetml/2009/9/ac" r="426" ht="15.75" x14ac:dyDescent="0.25">
      <c r="A426" s="179"/>
      <c r="B426" s="180"/>
      <c r="C426" s="179"/>
      <c r="D426" s="179"/>
      <c r="E426" s="179"/>
      <c r="F426" s="179"/>
      <c r="G426" s="179"/>
      <c r="H426" s="179"/>
      <c r="I426" s="179"/>
      <c r="J426" s="179"/>
      <c r="K426" s="179"/>
      <c r="L426" s="179"/>
      <c r="M426" s="179"/>
      <c r="N426" s="179"/>
      <c r="O426" s="179"/>
      <c r="P426" s="179"/>
      <c r="Q426" s="179"/>
      <c r="R426" s="179"/>
      <c r="S426" s="179"/>
      <c r="T426" s="179"/>
      <c r="U426" s="179"/>
      <c r="V426" s="179"/>
      <c r="W426" s="179"/>
      <c r="X426" s="179"/>
      <c r="Y426" s="179"/>
      <c r="Z426" s="179"/>
      <c r="AA426" s="179"/>
    </row>
    <row xmlns:x14ac="http://schemas.microsoft.com/office/spreadsheetml/2009/9/ac" r="427" ht="15.75" x14ac:dyDescent="0.25">
      <c r="A427" s="179"/>
      <c r="B427" s="180"/>
      <c r="C427" s="179"/>
      <c r="D427" s="179"/>
      <c r="E427" s="179"/>
      <c r="F427" s="179"/>
      <c r="G427" s="179"/>
      <c r="H427" s="179"/>
      <c r="I427" s="179"/>
      <c r="J427" s="179"/>
      <c r="K427" s="179"/>
      <c r="L427" s="179"/>
      <c r="M427" s="179"/>
      <c r="N427" s="179"/>
      <c r="O427" s="179"/>
      <c r="P427" s="179"/>
      <c r="Q427" s="179"/>
      <c r="R427" s="179"/>
      <c r="S427" s="179"/>
      <c r="T427" s="179"/>
      <c r="U427" s="179"/>
      <c r="V427" s="179"/>
      <c r="W427" s="179"/>
      <c r="X427" s="179"/>
      <c r="Y427" s="179"/>
      <c r="Z427" s="179"/>
      <c r="AA427" s="179"/>
    </row>
    <row xmlns:x14ac="http://schemas.microsoft.com/office/spreadsheetml/2009/9/ac" r="428" ht="15.75" x14ac:dyDescent="0.25">
      <c r="A428" s="179"/>
      <c r="B428" s="180"/>
      <c r="C428" s="179"/>
      <c r="D428" s="179"/>
      <c r="E428" s="179"/>
      <c r="F428" s="179"/>
      <c r="G428" s="179"/>
      <c r="H428" s="179"/>
      <c r="I428" s="179"/>
      <c r="J428" s="179"/>
      <c r="K428" s="179"/>
      <c r="L428" s="179"/>
      <c r="M428" s="179"/>
      <c r="N428" s="179"/>
      <c r="O428" s="179"/>
      <c r="P428" s="179"/>
      <c r="Q428" s="179"/>
      <c r="R428" s="179"/>
      <c r="S428" s="179"/>
      <c r="T428" s="179"/>
      <c r="U428" s="179"/>
      <c r="V428" s="179"/>
      <c r="W428" s="179"/>
      <c r="X428" s="179"/>
      <c r="Y428" s="179"/>
      <c r="Z428" s="179"/>
      <c r="AA428" s="179"/>
    </row>
    <row xmlns:x14ac="http://schemas.microsoft.com/office/spreadsheetml/2009/9/ac" r="429" ht="15.75" x14ac:dyDescent="0.25">
      <c r="A429" s="179"/>
      <c r="B429" s="180"/>
      <c r="C429" s="179"/>
      <c r="D429" s="179"/>
      <c r="E429" s="179"/>
      <c r="F429" s="179"/>
      <c r="G429" s="179"/>
      <c r="H429" s="179"/>
      <c r="I429" s="179"/>
      <c r="J429" s="179"/>
      <c r="K429" s="179"/>
      <c r="L429" s="179"/>
      <c r="M429" s="179"/>
      <c r="N429" s="179"/>
      <c r="O429" s="179"/>
      <c r="P429" s="179"/>
      <c r="Q429" s="179"/>
      <c r="R429" s="179"/>
      <c r="S429" s="179"/>
      <c r="T429" s="179"/>
      <c r="U429" s="179"/>
      <c r="V429" s="179"/>
      <c r="W429" s="179"/>
      <c r="X429" s="179"/>
      <c r="Y429" s="179"/>
      <c r="Z429" s="179"/>
      <c r="AA429" s="179"/>
    </row>
    <row xmlns:x14ac="http://schemas.microsoft.com/office/spreadsheetml/2009/9/ac" r="430" ht="15.75" x14ac:dyDescent="0.25">
      <c r="A430" s="179"/>
      <c r="B430" s="180"/>
      <c r="C430" s="179"/>
      <c r="D430" s="179"/>
      <c r="E430" s="179"/>
      <c r="F430" s="179"/>
      <c r="G430" s="179"/>
      <c r="H430" s="179"/>
      <c r="I430" s="179"/>
      <c r="J430" s="179"/>
      <c r="K430" s="179"/>
      <c r="L430" s="179"/>
      <c r="M430" s="179"/>
      <c r="N430" s="179"/>
      <c r="O430" s="179"/>
      <c r="P430" s="179"/>
      <c r="Q430" s="179"/>
      <c r="R430" s="179"/>
      <c r="S430" s="179"/>
      <c r="T430" s="179"/>
      <c r="U430" s="179"/>
      <c r="V430" s="179"/>
      <c r="W430" s="179"/>
      <c r="X430" s="179"/>
      <c r="Y430" s="179"/>
      <c r="Z430" s="179"/>
      <c r="AA430" s="179"/>
    </row>
    <row xmlns:x14ac="http://schemas.microsoft.com/office/spreadsheetml/2009/9/ac" r="431" ht="15.75" x14ac:dyDescent="0.25">
      <c r="A431" s="179"/>
      <c r="B431" s="180"/>
      <c r="C431" s="179"/>
      <c r="D431" s="179"/>
      <c r="E431" s="179"/>
      <c r="F431" s="179"/>
      <c r="G431" s="179"/>
      <c r="H431" s="179"/>
      <c r="I431" s="179"/>
      <c r="J431" s="179"/>
      <c r="K431" s="179"/>
      <c r="L431" s="179"/>
      <c r="M431" s="179"/>
      <c r="N431" s="179"/>
      <c r="O431" s="179"/>
      <c r="P431" s="179"/>
      <c r="Q431" s="179"/>
      <c r="R431" s="179"/>
      <c r="S431" s="179"/>
      <c r="T431" s="179"/>
      <c r="U431" s="179"/>
      <c r="V431" s="179"/>
      <c r="W431" s="179"/>
      <c r="X431" s="179"/>
      <c r="Y431" s="179"/>
      <c r="Z431" s="179"/>
      <c r="AA431" s="179"/>
    </row>
    <row xmlns:x14ac="http://schemas.microsoft.com/office/spreadsheetml/2009/9/ac" r="432" ht="15.75" x14ac:dyDescent="0.25">
      <c r="A432" s="179"/>
      <c r="B432" s="180"/>
      <c r="C432" s="179"/>
      <c r="D432" s="179"/>
      <c r="E432" s="179"/>
      <c r="F432" s="179"/>
      <c r="G432" s="179"/>
      <c r="H432" s="179"/>
      <c r="I432" s="179"/>
      <c r="J432" s="179"/>
      <c r="K432" s="179"/>
      <c r="L432" s="179"/>
      <c r="M432" s="179"/>
      <c r="N432" s="179"/>
      <c r="O432" s="179"/>
      <c r="P432" s="179"/>
      <c r="Q432" s="179"/>
      <c r="R432" s="179"/>
      <c r="S432" s="179"/>
      <c r="T432" s="179"/>
      <c r="U432" s="179"/>
      <c r="V432" s="179"/>
      <c r="W432" s="179"/>
      <c r="X432" s="179"/>
      <c r="Y432" s="179"/>
      <c r="Z432" s="179"/>
      <c r="AA432" s="179"/>
    </row>
    <row xmlns:x14ac="http://schemas.microsoft.com/office/spreadsheetml/2009/9/ac" r="433" ht="15.75" x14ac:dyDescent="0.25">
      <c r="A433" s="179"/>
      <c r="B433" s="180"/>
      <c r="C433" s="179"/>
      <c r="D433" s="179"/>
      <c r="E433" s="179"/>
      <c r="F433" s="179"/>
      <c r="G433" s="179"/>
      <c r="H433" s="179"/>
      <c r="I433" s="179"/>
      <c r="J433" s="179"/>
      <c r="K433" s="179"/>
      <c r="L433" s="179"/>
      <c r="M433" s="179"/>
      <c r="N433" s="179"/>
      <c r="O433" s="179"/>
      <c r="P433" s="179"/>
      <c r="Q433" s="179"/>
      <c r="R433" s="179"/>
      <c r="S433" s="179"/>
      <c r="T433" s="179"/>
      <c r="U433" s="179"/>
      <c r="V433" s="179"/>
      <c r="W433" s="179"/>
      <c r="X433" s="179"/>
      <c r="Y433" s="179"/>
      <c r="Z433" s="179"/>
      <c r="AA433" s="179"/>
    </row>
    <row xmlns:x14ac="http://schemas.microsoft.com/office/spreadsheetml/2009/9/ac" r="434" ht="15.75" x14ac:dyDescent="0.25">
      <c r="A434" s="179"/>
      <c r="B434" s="180"/>
      <c r="C434" s="179"/>
      <c r="D434" s="179"/>
      <c r="E434" s="179"/>
      <c r="F434" s="179"/>
      <c r="G434" s="179"/>
      <c r="H434" s="179"/>
      <c r="I434" s="179"/>
      <c r="J434" s="179"/>
      <c r="K434" s="179"/>
      <c r="L434" s="179"/>
      <c r="M434" s="179"/>
      <c r="N434" s="179"/>
      <c r="O434" s="179"/>
      <c r="P434" s="179"/>
      <c r="Q434" s="179"/>
      <c r="R434" s="179"/>
      <c r="S434" s="179"/>
      <c r="T434" s="179"/>
      <c r="U434" s="179"/>
      <c r="V434" s="179"/>
      <c r="W434" s="179"/>
      <c r="X434" s="179"/>
      <c r="Y434" s="179"/>
      <c r="Z434" s="179"/>
      <c r="AA434" s="179"/>
    </row>
    <row xmlns:x14ac="http://schemas.microsoft.com/office/spreadsheetml/2009/9/ac" r="435" ht="15.75" x14ac:dyDescent="0.25">
      <c r="A435" s="179"/>
      <c r="B435" s="180"/>
      <c r="C435" s="179"/>
      <c r="D435" s="179"/>
      <c r="E435" s="179"/>
      <c r="F435" s="179"/>
      <c r="G435" s="179"/>
      <c r="H435" s="179"/>
      <c r="I435" s="179"/>
      <c r="J435" s="179"/>
      <c r="K435" s="179"/>
      <c r="L435" s="179"/>
      <c r="M435" s="179"/>
      <c r="N435" s="179"/>
      <c r="O435" s="179"/>
      <c r="P435" s="179"/>
      <c r="Q435" s="179"/>
      <c r="R435" s="179"/>
      <c r="S435" s="179"/>
      <c r="T435" s="179"/>
      <c r="U435" s="179"/>
      <c r="V435" s="179"/>
      <c r="W435" s="179"/>
      <c r="X435" s="179"/>
      <c r="Y435" s="179"/>
      <c r="Z435" s="179"/>
      <c r="AA435" s="179"/>
    </row>
    <row xmlns:x14ac="http://schemas.microsoft.com/office/spreadsheetml/2009/9/ac" r="436" ht="15.75" x14ac:dyDescent="0.25">
      <c r="A436" s="179"/>
      <c r="B436" s="180"/>
      <c r="C436" s="179"/>
      <c r="D436" s="179"/>
      <c r="E436" s="179"/>
      <c r="F436" s="179"/>
      <c r="G436" s="179"/>
      <c r="H436" s="179"/>
      <c r="I436" s="179"/>
      <c r="J436" s="179"/>
      <c r="K436" s="179"/>
      <c r="L436" s="179"/>
      <c r="M436" s="179"/>
      <c r="N436" s="179"/>
      <c r="O436" s="179"/>
      <c r="P436" s="179"/>
      <c r="Q436" s="179"/>
      <c r="R436" s="179"/>
      <c r="S436" s="179"/>
      <c r="T436" s="179"/>
      <c r="U436" s="179"/>
      <c r="V436" s="179"/>
      <c r="W436" s="179"/>
      <c r="X436" s="179"/>
      <c r="Y436" s="179"/>
      <c r="Z436" s="179"/>
      <c r="AA436" s="179"/>
    </row>
    <row xmlns:x14ac="http://schemas.microsoft.com/office/spreadsheetml/2009/9/ac" r="437" ht="15.75" x14ac:dyDescent="0.25">
      <c r="A437" s="179"/>
      <c r="B437" s="180"/>
      <c r="C437" s="179"/>
      <c r="D437" s="179"/>
      <c r="E437" s="179"/>
      <c r="F437" s="179"/>
      <c r="G437" s="179"/>
      <c r="H437" s="179"/>
      <c r="I437" s="179"/>
      <c r="J437" s="179"/>
      <c r="K437" s="179"/>
      <c r="L437" s="179"/>
      <c r="M437" s="179"/>
      <c r="N437" s="179"/>
      <c r="O437" s="179"/>
      <c r="P437" s="179"/>
      <c r="Q437" s="179"/>
      <c r="R437" s="179"/>
      <c r="S437" s="179"/>
      <c r="T437" s="179"/>
      <c r="U437" s="179"/>
      <c r="V437" s="179"/>
      <c r="W437" s="179"/>
      <c r="X437" s="179"/>
      <c r="Y437" s="179"/>
      <c r="Z437" s="179"/>
      <c r="AA437" s="179"/>
    </row>
    <row xmlns:x14ac="http://schemas.microsoft.com/office/spreadsheetml/2009/9/ac" r="438" ht="15.75" x14ac:dyDescent="0.25">
      <c r="A438" s="179"/>
      <c r="B438" s="180"/>
      <c r="C438" s="179"/>
      <c r="D438" s="179"/>
      <c r="E438" s="179"/>
      <c r="F438" s="179"/>
      <c r="G438" s="179"/>
      <c r="H438" s="179"/>
      <c r="I438" s="179"/>
      <c r="J438" s="179"/>
      <c r="K438" s="179"/>
      <c r="L438" s="179"/>
      <c r="M438" s="179"/>
      <c r="N438" s="179"/>
      <c r="O438" s="179"/>
      <c r="P438" s="179"/>
      <c r="Q438" s="179"/>
      <c r="R438" s="179"/>
      <c r="S438" s="179"/>
      <c r="T438" s="179"/>
      <c r="U438" s="179"/>
      <c r="V438" s="179"/>
      <c r="W438" s="179"/>
      <c r="X438" s="179"/>
      <c r="Y438" s="179"/>
      <c r="Z438" s="179"/>
      <c r="AA438" s="179"/>
    </row>
    <row xmlns:x14ac="http://schemas.microsoft.com/office/spreadsheetml/2009/9/ac" r="439" ht="15.75" x14ac:dyDescent="0.25">
      <c r="A439" s="179"/>
      <c r="B439" s="180"/>
      <c r="C439" s="179"/>
      <c r="D439" s="179"/>
      <c r="E439" s="179"/>
      <c r="F439" s="179"/>
      <c r="G439" s="179"/>
      <c r="H439" s="179"/>
      <c r="I439" s="179"/>
      <c r="J439" s="179"/>
      <c r="K439" s="179"/>
      <c r="L439" s="179"/>
      <c r="M439" s="179"/>
      <c r="N439" s="179"/>
      <c r="O439" s="179"/>
      <c r="P439" s="179"/>
      <c r="Q439" s="179"/>
      <c r="R439" s="179"/>
      <c r="S439" s="179"/>
      <c r="T439" s="179"/>
      <c r="U439" s="179"/>
      <c r="V439" s="179"/>
      <c r="W439" s="179"/>
      <c r="X439" s="179"/>
      <c r="Y439" s="179"/>
      <c r="Z439" s="179"/>
      <c r="AA439" s="179"/>
    </row>
    <row xmlns:x14ac="http://schemas.microsoft.com/office/spreadsheetml/2009/9/ac" r="440" ht="15.75" x14ac:dyDescent="0.25">
      <c r="A440" s="179"/>
      <c r="B440" s="180"/>
      <c r="C440" s="179"/>
      <c r="D440" s="179"/>
      <c r="E440" s="179"/>
      <c r="F440" s="179"/>
      <c r="G440" s="179"/>
      <c r="H440" s="179"/>
      <c r="I440" s="179"/>
      <c r="J440" s="179"/>
      <c r="K440" s="179"/>
      <c r="L440" s="179"/>
      <c r="M440" s="179"/>
      <c r="N440" s="179"/>
      <c r="O440" s="179"/>
      <c r="P440" s="179"/>
      <c r="Q440" s="179"/>
      <c r="R440" s="179"/>
      <c r="S440" s="179"/>
      <c r="T440" s="179"/>
      <c r="U440" s="179"/>
      <c r="V440" s="179"/>
      <c r="W440" s="179"/>
      <c r="X440" s="179"/>
      <c r="Y440" s="179"/>
      <c r="Z440" s="179"/>
      <c r="AA440" s="179"/>
    </row>
    <row xmlns:x14ac="http://schemas.microsoft.com/office/spreadsheetml/2009/9/ac" r="441" ht="15.75" x14ac:dyDescent="0.25">
      <c r="A441" s="179"/>
      <c r="B441" s="180"/>
      <c r="C441" s="179"/>
      <c r="D441" s="179"/>
      <c r="E441" s="179"/>
      <c r="F441" s="179"/>
      <c r="G441" s="179"/>
      <c r="H441" s="179"/>
      <c r="I441" s="179"/>
      <c r="J441" s="179"/>
      <c r="K441" s="179"/>
      <c r="L441" s="179"/>
      <c r="M441" s="179"/>
      <c r="N441" s="179"/>
      <c r="O441" s="179"/>
      <c r="P441" s="179"/>
      <c r="Q441" s="179"/>
      <c r="R441" s="179"/>
      <c r="S441" s="179"/>
      <c r="T441" s="179"/>
      <c r="U441" s="179"/>
      <c r="V441" s="179"/>
      <c r="W441" s="179"/>
      <c r="X441" s="179"/>
      <c r="Y441" s="179"/>
      <c r="Z441" s="179"/>
      <c r="AA441" s="179"/>
    </row>
    <row xmlns:x14ac="http://schemas.microsoft.com/office/spreadsheetml/2009/9/ac" r="442" ht="15.75" x14ac:dyDescent="0.25">
      <c r="A442" s="179"/>
      <c r="B442" s="180"/>
      <c r="C442" s="179"/>
      <c r="D442" s="179"/>
      <c r="E442" s="179"/>
      <c r="F442" s="179"/>
      <c r="G442" s="179"/>
      <c r="H442" s="179"/>
      <c r="I442" s="179"/>
      <c r="J442" s="179"/>
      <c r="K442" s="179"/>
      <c r="L442" s="179"/>
      <c r="M442" s="179"/>
      <c r="N442" s="179"/>
      <c r="O442" s="179"/>
      <c r="P442" s="179"/>
      <c r="Q442" s="179"/>
      <c r="R442" s="179"/>
      <c r="S442" s="179"/>
      <c r="T442" s="179"/>
      <c r="U442" s="179"/>
      <c r="V442" s="179"/>
      <c r="W442" s="179"/>
      <c r="X442" s="179"/>
      <c r="Y442" s="179"/>
      <c r="Z442" s="179"/>
      <c r="AA442" s="179"/>
    </row>
    <row xmlns:x14ac="http://schemas.microsoft.com/office/spreadsheetml/2009/9/ac" r="443" ht="15.75" x14ac:dyDescent="0.25">
      <c r="A443" s="179"/>
      <c r="B443" s="180"/>
      <c r="C443" s="179"/>
      <c r="D443" s="179"/>
      <c r="E443" s="179"/>
      <c r="F443" s="179"/>
      <c r="G443" s="179"/>
      <c r="H443" s="179"/>
      <c r="I443" s="179"/>
      <c r="J443" s="179"/>
      <c r="K443" s="179"/>
      <c r="L443" s="179"/>
      <c r="M443" s="179"/>
      <c r="N443" s="179"/>
      <c r="O443" s="179"/>
      <c r="P443" s="179"/>
      <c r="Q443" s="179"/>
      <c r="R443" s="179"/>
      <c r="S443" s="179"/>
      <c r="T443" s="179"/>
      <c r="U443" s="179"/>
      <c r="V443" s="179"/>
      <c r="W443" s="179"/>
      <c r="X443" s="179"/>
      <c r="Y443" s="179"/>
      <c r="Z443" s="179"/>
      <c r="AA443" s="179"/>
    </row>
    <row xmlns:x14ac="http://schemas.microsoft.com/office/spreadsheetml/2009/9/ac" r="444" ht="15.75" x14ac:dyDescent="0.25">
      <c r="A444" s="179"/>
      <c r="B444" s="180"/>
      <c r="C444" s="179"/>
      <c r="D444" s="179"/>
      <c r="E444" s="179"/>
      <c r="F444" s="179"/>
      <c r="G444" s="179"/>
      <c r="H444" s="179"/>
      <c r="I444" s="179"/>
      <c r="J444" s="179"/>
      <c r="K444" s="179"/>
      <c r="L444" s="179"/>
      <c r="M444" s="179"/>
      <c r="N444" s="179"/>
      <c r="O444" s="179"/>
      <c r="P444" s="179"/>
      <c r="Q444" s="179"/>
      <c r="R444" s="179"/>
      <c r="S444" s="179"/>
      <c r="T444" s="179"/>
      <c r="U444" s="179"/>
      <c r="V444" s="179"/>
      <c r="W444" s="179"/>
      <c r="X444" s="179"/>
      <c r="Y444" s="179"/>
      <c r="Z444" s="179"/>
      <c r="AA444" s="179"/>
    </row>
    <row xmlns:x14ac="http://schemas.microsoft.com/office/spreadsheetml/2009/9/ac" r="445" ht="15.75" x14ac:dyDescent="0.25">
      <c r="A445" s="179"/>
      <c r="B445" s="180"/>
      <c r="C445" s="179"/>
      <c r="D445" s="179"/>
      <c r="E445" s="179"/>
      <c r="F445" s="179"/>
      <c r="G445" s="179"/>
      <c r="H445" s="179"/>
      <c r="I445" s="179"/>
      <c r="J445" s="179"/>
      <c r="K445" s="179"/>
      <c r="L445" s="179"/>
      <c r="M445" s="179"/>
      <c r="N445" s="179"/>
      <c r="O445" s="179"/>
      <c r="P445" s="179"/>
      <c r="Q445" s="179"/>
      <c r="R445" s="179"/>
      <c r="S445" s="179"/>
      <c r="T445" s="179"/>
      <c r="U445" s="179"/>
      <c r="V445" s="179"/>
      <c r="W445" s="179"/>
      <c r="X445" s="179"/>
      <c r="Y445" s="179"/>
      <c r="Z445" s="179"/>
      <c r="AA445" s="179"/>
    </row>
    <row xmlns:x14ac="http://schemas.microsoft.com/office/spreadsheetml/2009/9/ac" r="446" ht="15.75" x14ac:dyDescent="0.25">
      <c r="A446" s="179"/>
      <c r="B446" s="180"/>
      <c r="C446" s="179"/>
      <c r="D446" s="179"/>
      <c r="E446" s="179"/>
      <c r="F446" s="179"/>
      <c r="G446" s="179"/>
      <c r="H446" s="179"/>
      <c r="I446" s="179"/>
      <c r="J446" s="179"/>
      <c r="K446" s="179"/>
      <c r="L446" s="179"/>
      <c r="M446" s="179"/>
      <c r="N446" s="179"/>
      <c r="O446" s="179"/>
      <c r="P446" s="179"/>
      <c r="Q446" s="179"/>
      <c r="R446" s="179"/>
      <c r="S446" s="179"/>
      <c r="T446" s="179"/>
      <c r="U446" s="179"/>
      <c r="V446" s="179"/>
      <c r="W446" s="179"/>
      <c r="X446" s="179"/>
      <c r="Y446" s="179"/>
      <c r="Z446" s="179"/>
      <c r="AA446" s="179"/>
    </row>
    <row xmlns:x14ac="http://schemas.microsoft.com/office/spreadsheetml/2009/9/ac" r="447" ht="15.75" x14ac:dyDescent="0.25">
      <c r="A447" s="179"/>
      <c r="B447" s="180"/>
      <c r="C447" s="179"/>
      <c r="D447" s="179"/>
      <c r="E447" s="179"/>
      <c r="F447" s="179"/>
      <c r="G447" s="179"/>
      <c r="H447" s="179"/>
      <c r="I447" s="179"/>
      <c r="J447" s="179"/>
      <c r="K447" s="179"/>
      <c r="L447" s="179"/>
      <c r="M447" s="179"/>
      <c r="N447" s="179"/>
      <c r="O447" s="179"/>
      <c r="P447" s="179"/>
      <c r="Q447" s="179"/>
      <c r="R447" s="179"/>
      <c r="S447" s="179"/>
      <c r="T447" s="179"/>
      <c r="U447" s="179"/>
      <c r="V447" s="179"/>
      <c r="W447" s="179"/>
      <c r="X447" s="179"/>
      <c r="Y447" s="179"/>
      <c r="Z447" s="179"/>
      <c r="AA447" s="179"/>
    </row>
    <row xmlns:x14ac="http://schemas.microsoft.com/office/spreadsheetml/2009/9/ac" r="448" ht="15.75" x14ac:dyDescent="0.25">
      <c r="A448" s="179"/>
      <c r="B448" s="180"/>
      <c r="C448" s="179"/>
      <c r="D448" s="179"/>
      <c r="E448" s="179"/>
      <c r="F448" s="179"/>
      <c r="G448" s="179"/>
      <c r="H448" s="179"/>
      <c r="I448" s="179"/>
      <c r="J448" s="179"/>
      <c r="K448" s="179"/>
      <c r="L448" s="179"/>
      <c r="M448" s="179"/>
      <c r="N448" s="179"/>
      <c r="O448" s="179"/>
      <c r="P448" s="179"/>
      <c r="Q448" s="179"/>
      <c r="R448" s="179"/>
      <c r="S448" s="179"/>
      <c r="T448" s="179"/>
      <c r="U448" s="179"/>
      <c r="V448" s="179"/>
      <c r="W448" s="179"/>
      <c r="X448" s="179"/>
      <c r="Y448" s="179"/>
      <c r="Z448" s="179"/>
      <c r="AA448" s="179"/>
    </row>
    <row xmlns:x14ac="http://schemas.microsoft.com/office/spreadsheetml/2009/9/ac" r="449" ht="15.75" x14ac:dyDescent="0.25">
      <c r="A449" s="179"/>
      <c r="B449" s="180"/>
      <c r="C449" s="179"/>
      <c r="D449" s="179"/>
      <c r="E449" s="179"/>
      <c r="F449" s="179"/>
      <c r="G449" s="179"/>
      <c r="H449" s="179"/>
      <c r="I449" s="179"/>
      <c r="J449" s="179"/>
      <c r="K449" s="179"/>
      <c r="L449" s="179"/>
      <c r="M449" s="179"/>
      <c r="N449" s="179"/>
      <c r="O449" s="179"/>
      <c r="P449" s="179"/>
      <c r="Q449" s="179"/>
      <c r="R449" s="179"/>
      <c r="S449" s="179"/>
      <c r="T449" s="179"/>
      <c r="U449" s="179"/>
      <c r="V449" s="179"/>
      <c r="W449" s="179"/>
      <c r="X449" s="179"/>
      <c r="Y449" s="179"/>
      <c r="Z449" s="179"/>
      <c r="AA449" s="179"/>
    </row>
    <row xmlns:x14ac="http://schemas.microsoft.com/office/spreadsheetml/2009/9/ac" r="450" ht="15.75" x14ac:dyDescent="0.25">
      <c r="A450" s="179"/>
      <c r="B450" s="180"/>
      <c r="C450" s="179"/>
      <c r="D450" s="179"/>
      <c r="E450" s="179"/>
      <c r="F450" s="179"/>
      <c r="G450" s="179"/>
      <c r="H450" s="179"/>
      <c r="I450" s="179"/>
      <c r="J450" s="179"/>
      <c r="K450" s="179"/>
      <c r="L450" s="179"/>
      <c r="M450" s="179"/>
      <c r="N450" s="179"/>
      <c r="O450" s="179"/>
      <c r="P450" s="179"/>
      <c r="Q450" s="179"/>
      <c r="R450" s="179"/>
      <c r="S450" s="179"/>
      <c r="T450" s="179"/>
      <c r="U450" s="179"/>
      <c r="V450" s="179"/>
      <c r="W450" s="179"/>
      <c r="X450" s="179"/>
      <c r="Y450" s="179"/>
      <c r="Z450" s="179"/>
      <c r="AA450" s="179"/>
    </row>
    <row xmlns:x14ac="http://schemas.microsoft.com/office/spreadsheetml/2009/9/ac" r="451" ht="15.75" x14ac:dyDescent="0.25">
      <c r="A451" s="179"/>
      <c r="B451" s="180"/>
      <c r="C451" s="179"/>
      <c r="D451" s="179"/>
      <c r="E451" s="179"/>
      <c r="F451" s="179"/>
      <c r="G451" s="179"/>
      <c r="H451" s="179"/>
      <c r="I451" s="179"/>
      <c r="J451" s="179"/>
      <c r="K451" s="179"/>
      <c r="L451" s="179"/>
      <c r="M451" s="179"/>
      <c r="N451" s="179"/>
      <c r="O451" s="179"/>
      <c r="P451" s="179"/>
      <c r="Q451" s="179"/>
      <c r="R451" s="179"/>
      <c r="S451" s="179"/>
      <c r="T451" s="179"/>
      <c r="U451" s="179"/>
      <c r="V451" s="179"/>
      <c r="W451" s="179"/>
      <c r="X451" s="179"/>
      <c r="Y451" s="179"/>
      <c r="Z451" s="179"/>
      <c r="AA451" s="179"/>
    </row>
    <row xmlns:x14ac="http://schemas.microsoft.com/office/spreadsheetml/2009/9/ac" r="452" ht="15.75" x14ac:dyDescent="0.25">
      <c r="A452" s="179"/>
      <c r="B452" s="180"/>
      <c r="C452" s="179"/>
      <c r="D452" s="179"/>
      <c r="E452" s="179"/>
      <c r="F452" s="179"/>
      <c r="G452" s="179"/>
      <c r="H452" s="179"/>
      <c r="I452" s="179"/>
      <c r="J452" s="179"/>
      <c r="K452" s="179"/>
      <c r="L452" s="179"/>
      <c r="M452" s="179"/>
      <c r="N452" s="179"/>
      <c r="O452" s="179"/>
      <c r="P452" s="179"/>
      <c r="Q452" s="179"/>
      <c r="R452" s="179"/>
      <c r="S452" s="179"/>
      <c r="T452" s="179"/>
      <c r="U452" s="179"/>
      <c r="V452" s="179"/>
      <c r="W452" s="179"/>
      <c r="X452" s="179"/>
      <c r="Y452" s="179"/>
      <c r="Z452" s="179"/>
      <c r="AA452" s="179"/>
    </row>
    <row xmlns:x14ac="http://schemas.microsoft.com/office/spreadsheetml/2009/9/ac" r="453" ht="15.75" x14ac:dyDescent="0.25">
      <c r="A453" s="179"/>
      <c r="B453" s="180"/>
      <c r="C453" s="179"/>
      <c r="D453" s="179"/>
      <c r="E453" s="179"/>
      <c r="F453" s="179"/>
      <c r="G453" s="179"/>
      <c r="H453" s="179"/>
      <c r="I453" s="179"/>
      <c r="J453" s="179"/>
      <c r="K453" s="179"/>
      <c r="L453" s="179"/>
      <c r="M453" s="179"/>
      <c r="N453" s="179"/>
      <c r="O453" s="179"/>
      <c r="P453" s="179"/>
      <c r="Q453" s="179"/>
      <c r="R453" s="179"/>
      <c r="S453" s="179"/>
      <c r="T453" s="179"/>
      <c r="U453" s="179"/>
      <c r="V453" s="179"/>
      <c r="W453" s="179"/>
      <c r="X453" s="179"/>
      <c r="Y453" s="179"/>
      <c r="Z453" s="179"/>
      <c r="AA453" s="179"/>
    </row>
    <row xmlns:x14ac="http://schemas.microsoft.com/office/spreadsheetml/2009/9/ac" r="454" ht="15.75" x14ac:dyDescent="0.25">
      <c r="A454" s="179"/>
      <c r="B454" s="180"/>
      <c r="C454" s="179"/>
      <c r="D454" s="179"/>
      <c r="E454" s="179"/>
      <c r="F454" s="179"/>
      <c r="G454" s="179"/>
      <c r="H454" s="179"/>
      <c r="I454" s="179"/>
      <c r="J454" s="179"/>
      <c r="K454" s="179"/>
      <c r="L454" s="179"/>
      <c r="M454" s="179"/>
      <c r="N454" s="179"/>
      <c r="O454" s="179"/>
      <c r="P454" s="179"/>
      <c r="Q454" s="179"/>
      <c r="R454" s="179"/>
      <c r="S454" s="179"/>
      <c r="T454" s="179"/>
      <c r="U454" s="179"/>
      <c r="V454" s="179"/>
      <c r="W454" s="179"/>
      <c r="X454" s="179"/>
      <c r="Y454" s="179"/>
      <c r="Z454" s="179"/>
      <c r="AA454" s="179"/>
    </row>
    <row xmlns:x14ac="http://schemas.microsoft.com/office/spreadsheetml/2009/9/ac" r="455" ht="15.75" x14ac:dyDescent="0.25">
      <c r="A455" s="179"/>
      <c r="B455" s="180"/>
      <c r="C455" s="179"/>
      <c r="D455" s="179"/>
      <c r="E455" s="179"/>
      <c r="F455" s="179"/>
      <c r="G455" s="179"/>
      <c r="H455" s="179"/>
      <c r="I455" s="179"/>
      <c r="J455" s="179"/>
      <c r="K455" s="179"/>
      <c r="L455" s="179"/>
      <c r="M455" s="179"/>
      <c r="N455" s="179"/>
      <c r="O455" s="179"/>
      <c r="P455" s="179"/>
      <c r="Q455" s="179"/>
      <c r="R455" s="179"/>
      <c r="S455" s="179"/>
      <c r="T455" s="179"/>
      <c r="U455" s="179"/>
      <c r="V455" s="179"/>
      <c r="W455" s="179"/>
      <c r="X455" s="179"/>
      <c r="Y455" s="179"/>
      <c r="Z455" s="179"/>
      <c r="AA455" s="179"/>
    </row>
    <row xmlns:x14ac="http://schemas.microsoft.com/office/spreadsheetml/2009/9/ac" r="456" ht="15.75" x14ac:dyDescent="0.25">
      <c r="A456" s="179"/>
      <c r="B456" s="180"/>
      <c r="C456" s="179"/>
      <c r="D456" s="179"/>
      <c r="E456" s="179"/>
      <c r="F456" s="179"/>
      <c r="G456" s="179"/>
      <c r="H456" s="179"/>
      <c r="I456" s="179"/>
      <c r="J456" s="179"/>
      <c r="K456" s="179"/>
      <c r="L456" s="179"/>
      <c r="M456" s="179"/>
      <c r="N456" s="179"/>
      <c r="O456" s="179"/>
      <c r="P456" s="179"/>
      <c r="Q456" s="179"/>
      <c r="R456" s="179"/>
      <c r="S456" s="179"/>
      <c r="T456" s="179"/>
      <c r="U456" s="179"/>
      <c r="V456" s="179"/>
      <c r="W456" s="179"/>
      <c r="X456" s="179"/>
      <c r="Y456" s="179"/>
      <c r="Z456" s="179"/>
      <c r="AA456" s="179"/>
    </row>
    <row xmlns:x14ac="http://schemas.microsoft.com/office/spreadsheetml/2009/9/ac" r="457" ht="15.75" x14ac:dyDescent="0.25">
      <c r="A457" s="179"/>
      <c r="B457" s="180"/>
      <c r="C457" s="179"/>
      <c r="D457" s="179"/>
      <c r="E457" s="179"/>
      <c r="F457" s="179"/>
      <c r="G457" s="179"/>
      <c r="H457" s="179"/>
      <c r="I457" s="179"/>
      <c r="J457" s="179"/>
      <c r="K457" s="179"/>
      <c r="L457" s="179"/>
      <c r="M457" s="179"/>
      <c r="N457" s="179"/>
      <c r="O457" s="179"/>
      <c r="P457" s="179"/>
      <c r="Q457" s="179"/>
      <c r="R457" s="179"/>
      <c r="S457" s="179"/>
      <c r="T457" s="179"/>
      <c r="U457" s="179"/>
      <c r="V457" s="179"/>
      <c r="W457" s="179"/>
      <c r="X457" s="179"/>
      <c r="Y457" s="179"/>
      <c r="Z457" s="179"/>
      <c r="AA457" s="179"/>
    </row>
    <row xmlns:x14ac="http://schemas.microsoft.com/office/spreadsheetml/2009/9/ac" r="458" ht="15.75" x14ac:dyDescent="0.25">
      <c r="A458" s="179"/>
      <c r="B458" s="180"/>
      <c r="C458" s="179"/>
      <c r="D458" s="179"/>
      <c r="E458" s="179"/>
      <c r="F458" s="179"/>
      <c r="G458" s="179"/>
      <c r="H458" s="179"/>
      <c r="I458" s="179"/>
      <c r="J458" s="179"/>
      <c r="K458" s="179"/>
      <c r="L458" s="179"/>
      <c r="M458" s="179"/>
      <c r="N458" s="179"/>
      <c r="O458" s="179"/>
      <c r="P458" s="179"/>
      <c r="Q458" s="179"/>
      <c r="R458" s="179"/>
      <c r="S458" s="179"/>
      <c r="T458" s="179"/>
      <c r="U458" s="179"/>
      <c r="V458" s="179"/>
      <c r="W458" s="179"/>
      <c r="X458" s="179"/>
      <c r="Y458" s="179"/>
      <c r="Z458" s="179"/>
      <c r="AA458" s="179"/>
    </row>
    <row xmlns:x14ac="http://schemas.microsoft.com/office/spreadsheetml/2009/9/ac" r="459" ht="15.75" x14ac:dyDescent="0.25">
      <c r="A459" s="179"/>
      <c r="B459" s="180"/>
      <c r="C459" s="179"/>
      <c r="D459" s="179"/>
      <c r="E459" s="179"/>
      <c r="F459" s="179"/>
      <c r="G459" s="179"/>
      <c r="H459" s="179"/>
      <c r="I459" s="179"/>
      <c r="J459" s="179"/>
      <c r="K459" s="179"/>
      <c r="L459" s="179"/>
      <c r="M459" s="179"/>
      <c r="N459" s="179"/>
      <c r="O459" s="179"/>
      <c r="P459" s="179"/>
      <c r="Q459" s="179"/>
      <c r="R459" s="179"/>
      <c r="S459" s="179"/>
      <c r="T459" s="179"/>
      <c r="U459" s="179"/>
      <c r="V459" s="179"/>
      <c r="W459" s="179"/>
      <c r="X459" s="179"/>
      <c r="Y459" s="179"/>
      <c r="Z459" s="179"/>
      <c r="AA459" s="179"/>
    </row>
    <row xmlns:x14ac="http://schemas.microsoft.com/office/spreadsheetml/2009/9/ac" r="460" ht="15.75" x14ac:dyDescent="0.25">
      <c r="A460" s="179"/>
      <c r="B460" s="180"/>
      <c r="C460" s="179"/>
      <c r="D460" s="179"/>
      <c r="E460" s="179"/>
      <c r="F460" s="179"/>
      <c r="G460" s="179"/>
      <c r="H460" s="179"/>
      <c r="I460" s="179"/>
      <c r="J460" s="179"/>
      <c r="K460" s="179"/>
      <c r="L460" s="179"/>
      <c r="M460" s="179"/>
      <c r="N460" s="179"/>
      <c r="O460" s="179"/>
      <c r="P460" s="179"/>
      <c r="Q460" s="179"/>
      <c r="R460" s="179"/>
      <c r="S460" s="179"/>
      <c r="T460" s="179"/>
      <c r="U460" s="179"/>
      <c r="V460" s="179"/>
      <c r="W460" s="179"/>
      <c r="X460" s="179"/>
      <c r="Y460" s="179"/>
      <c r="Z460" s="179"/>
      <c r="AA460" s="179"/>
    </row>
    <row xmlns:x14ac="http://schemas.microsoft.com/office/spreadsheetml/2009/9/ac" r="461" ht="15.75" x14ac:dyDescent="0.25">
      <c r="A461" s="179"/>
      <c r="B461" s="180"/>
      <c r="C461" s="179"/>
      <c r="D461" s="179"/>
      <c r="E461" s="179"/>
      <c r="F461" s="179"/>
      <c r="G461" s="179"/>
      <c r="H461" s="179"/>
      <c r="I461" s="179"/>
      <c r="J461" s="179"/>
      <c r="K461" s="179"/>
      <c r="L461" s="179"/>
      <c r="M461" s="179"/>
      <c r="N461" s="179"/>
      <c r="O461" s="179"/>
      <c r="P461" s="179"/>
      <c r="Q461" s="179"/>
      <c r="R461" s="179"/>
      <c r="S461" s="179"/>
      <c r="T461" s="179"/>
      <c r="U461" s="179"/>
      <c r="V461" s="179"/>
      <c r="W461" s="179"/>
      <c r="X461" s="179"/>
      <c r="Y461" s="179"/>
      <c r="Z461" s="179"/>
      <c r="AA461" s="179"/>
    </row>
    <row xmlns:x14ac="http://schemas.microsoft.com/office/spreadsheetml/2009/9/ac" r="462" ht="15.75" x14ac:dyDescent="0.25">
      <c r="A462" s="179"/>
      <c r="B462" s="180"/>
      <c r="C462" s="179"/>
      <c r="D462" s="179"/>
      <c r="E462" s="179"/>
      <c r="F462" s="179"/>
      <c r="G462" s="179"/>
      <c r="H462" s="179"/>
      <c r="I462" s="179"/>
      <c r="J462" s="179"/>
      <c r="K462" s="179"/>
      <c r="L462" s="179"/>
      <c r="M462" s="179"/>
      <c r="N462" s="179"/>
      <c r="O462" s="179"/>
      <c r="P462" s="179"/>
      <c r="Q462" s="179"/>
      <c r="R462" s="179"/>
      <c r="S462" s="179"/>
      <c r="T462" s="179"/>
      <c r="U462" s="179"/>
      <c r="V462" s="179"/>
      <c r="W462" s="179"/>
      <c r="X462" s="179"/>
      <c r="Y462" s="179"/>
      <c r="Z462" s="179"/>
      <c r="AA462" s="179"/>
    </row>
    <row xmlns:x14ac="http://schemas.microsoft.com/office/spreadsheetml/2009/9/ac" r="463" ht="15.75" x14ac:dyDescent="0.25">
      <c r="A463" s="179"/>
      <c r="B463" s="180"/>
      <c r="C463" s="179"/>
      <c r="D463" s="179"/>
      <c r="E463" s="179"/>
      <c r="F463" s="179"/>
      <c r="G463" s="179"/>
      <c r="H463" s="179"/>
      <c r="I463" s="179"/>
      <c r="J463" s="179"/>
      <c r="K463" s="179"/>
      <c r="L463" s="179"/>
      <c r="M463" s="179"/>
      <c r="N463" s="179"/>
      <c r="O463" s="179"/>
      <c r="P463" s="179"/>
      <c r="Q463" s="179"/>
      <c r="R463" s="179"/>
      <c r="S463" s="179"/>
      <c r="T463" s="179"/>
      <c r="U463" s="179"/>
      <c r="V463" s="179"/>
      <c r="W463" s="179"/>
      <c r="X463" s="179"/>
      <c r="Y463" s="179"/>
      <c r="Z463" s="179"/>
      <c r="AA463" s="179"/>
    </row>
    <row xmlns:x14ac="http://schemas.microsoft.com/office/spreadsheetml/2009/9/ac" r="464" ht="15.75" x14ac:dyDescent="0.25">
      <c r="A464" s="179"/>
      <c r="B464" s="180"/>
      <c r="C464" s="179"/>
      <c r="D464" s="179"/>
      <c r="E464" s="179"/>
      <c r="F464" s="179"/>
      <c r="G464" s="179"/>
      <c r="H464" s="179"/>
      <c r="I464" s="179"/>
      <c r="J464" s="179"/>
      <c r="K464" s="179"/>
      <c r="L464" s="179"/>
      <c r="M464" s="179"/>
      <c r="N464" s="179"/>
      <c r="O464" s="179"/>
      <c r="P464" s="179"/>
      <c r="Q464" s="179"/>
      <c r="R464" s="179"/>
      <c r="S464" s="179"/>
      <c r="T464" s="179"/>
      <c r="U464" s="179"/>
      <c r="V464" s="179"/>
      <c r="W464" s="179"/>
      <c r="X464" s="179"/>
      <c r="Y464" s="179"/>
      <c r="Z464" s="179"/>
      <c r="AA464" s="179"/>
    </row>
    <row xmlns:x14ac="http://schemas.microsoft.com/office/spreadsheetml/2009/9/ac" r="465" ht="15.75" x14ac:dyDescent="0.25">
      <c r="A465" s="179"/>
      <c r="B465" s="180"/>
      <c r="C465" s="179"/>
      <c r="D465" s="179"/>
      <c r="E465" s="179"/>
      <c r="F465" s="179"/>
      <c r="G465" s="179"/>
      <c r="H465" s="179"/>
      <c r="I465" s="179"/>
      <c r="J465" s="179"/>
      <c r="K465" s="179"/>
      <c r="L465" s="179"/>
      <c r="M465" s="179"/>
      <c r="N465" s="179"/>
      <c r="O465" s="179"/>
      <c r="P465" s="179"/>
      <c r="Q465" s="179"/>
      <c r="R465" s="179"/>
      <c r="S465" s="179"/>
      <c r="T465" s="179"/>
      <c r="U465" s="179"/>
      <c r="V465" s="179"/>
      <c r="W465" s="179"/>
      <c r="X465" s="179"/>
      <c r="Y465" s="179"/>
      <c r="Z465" s="179"/>
      <c r="AA465" s="179"/>
    </row>
    <row xmlns:x14ac="http://schemas.microsoft.com/office/spreadsheetml/2009/9/ac" r="466" ht="15.75" x14ac:dyDescent="0.25">
      <c r="A466" s="179"/>
      <c r="B466" s="180"/>
      <c r="C466" s="179"/>
      <c r="D466" s="179"/>
      <c r="E466" s="179"/>
      <c r="F466" s="179"/>
      <c r="G466" s="179"/>
      <c r="H466" s="179"/>
      <c r="I466" s="179"/>
      <c r="J466" s="179"/>
      <c r="K466" s="179"/>
      <c r="L466" s="179"/>
      <c r="M466" s="179"/>
      <c r="N466" s="179"/>
      <c r="O466" s="179"/>
      <c r="P466" s="179"/>
      <c r="Q466" s="179"/>
      <c r="R466" s="179"/>
      <c r="S466" s="179"/>
      <c r="T466" s="179"/>
      <c r="U466" s="179"/>
      <c r="V466" s="179"/>
      <c r="W466" s="179"/>
      <c r="X466" s="179"/>
      <c r="Y466" s="179"/>
      <c r="Z466" s="179"/>
      <c r="AA466" s="179"/>
    </row>
    <row xmlns:x14ac="http://schemas.microsoft.com/office/spreadsheetml/2009/9/ac" r="467" ht="15.75" x14ac:dyDescent="0.25">
      <c r="A467" s="179"/>
      <c r="B467" s="180"/>
      <c r="C467" s="179"/>
      <c r="D467" s="179"/>
      <c r="E467" s="179"/>
      <c r="F467" s="179"/>
      <c r="G467" s="179"/>
      <c r="H467" s="179"/>
      <c r="I467" s="179"/>
      <c r="J467" s="179"/>
      <c r="K467" s="179"/>
      <c r="L467" s="179"/>
      <c r="M467" s="179"/>
      <c r="N467" s="179"/>
      <c r="O467" s="179"/>
      <c r="P467" s="179"/>
      <c r="Q467" s="179"/>
      <c r="R467" s="179"/>
      <c r="S467" s="179"/>
      <c r="T467" s="179"/>
      <c r="U467" s="179"/>
      <c r="V467" s="179"/>
      <c r="W467" s="179"/>
      <c r="X467" s="179"/>
      <c r="Y467" s="179"/>
      <c r="Z467" s="179"/>
      <c r="AA467" s="179"/>
    </row>
    <row xmlns:x14ac="http://schemas.microsoft.com/office/spreadsheetml/2009/9/ac" r="468" ht="15.75" x14ac:dyDescent="0.25">
      <c r="A468" s="179"/>
      <c r="B468" s="180"/>
      <c r="C468" s="179"/>
      <c r="D468" s="179"/>
      <c r="E468" s="179"/>
      <c r="F468" s="179"/>
      <c r="G468" s="179"/>
      <c r="H468" s="179"/>
      <c r="I468" s="179"/>
      <c r="J468" s="179"/>
      <c r="K468" s="179"/>
      <c r="L468" s="179"/>
      <c r="M468" s="179"/>
      <c r="N468" s="179"/>
      <c r="O468" s="179"/>
      <c r="P468" s="179"/>
      <c r="Q468" s="179"/>
      <c r="R468" s="179"/>
      <c r="S468" s="179"/>
      <c r="T468" s="179"/>
      <c r="U468" s="179"/>
      <c r="V468" s="179"/>
      <c r="W468" s="179"/>
      <c r="X468" s="179"/>
      <c r="Y468" s="179"/>
      <c r="Z468" s="179"/>
      <c r="AA468" s="179"/>
    </row>
    <row xmlns:x14ac="http://schemas.microsoft.com/office/spreadsheetml/2009/9/ac" r="469" ht="15.75" x14ac:dyDescent="0.25">
      <c r="A469" s="179"/>
      <c r="B469" s="180"/>
      <c r="C469" s="179"/>
      <c r="D469" s="179"/>
      <c r="E469" s="179"/>
      <c r="F469" s="179"/>
      <c r="G469" s="179"/>
      <c r="H469" s="179"/>
      <c r="I469" s="179"/>
      <c r="J469" s="179"/>
      <c r="K469" s="179"/>
      <c r="L469" s="179"/>
      <c r="M469" s="179"/>
      <c r="N469" s="179"/>
      <c r="O469" s="179"/>
      <c r="P469" s="179"/>
      <c r="Q469" s="179"/>
      <c r="R469" s="179"/>
      <c r="S469" s="179"/>
      <c r="T469" s="179"/>
      <c r="U469" s="179"/>
      <c r="V469" s="179"/>
      <c r="W469" s="179"/>
      <c r="X469" s="179"/>
      <c r="Y469" s="179"/>
      <c r="Z469" s="179"/>
      <c r="AA469" s="179"/>
    </row>
    <row xmlns:x14ac="http://schemas.microsoft.com/office/spreadsheetml/2009/9/ac" r="470" ht="15.75" x14ac:dyDescent="0.25">
      <c r="A470" s="179"/>
      <c r="B470" s="180"/>
      <c r="C470" s="179"/>
      <c r="D470" s="179"/>
      <c r="E470" s="179"/>
      <c r="F470" s="179"/>
      <c r="G470" s="179"/>
      <c r="H470" s="179"/>
      <c r="I470" s="179"/>
      <c r="J470" s="179"/>
      <c r="K470" s="179"/>
      <c r="L470" s="179"/>
      <c r="M470" s="179"/>
      <c r="N470" s="179"/>
      <c r="O470" s="179"/>
      <c r="P470" s="179"/>
      <c r="Q470" s="179"/>
      <c r="R470" s="179"/>
      <c r="S470" s="179"/>
      <c r="T470" s="179"/>
      <c r="U470" s="179"/>
      <c r="V470" s="179"/>
      <c r="W470" s="179"/>
      <c r="X470" s="179"/>
      <c r="Y470" s="179"/>
      <c r="Z470" s="179"/>
      <c r="AA470" s="179"/>
    </row>
    <row xmlns:x14ac="http://schemas.microsoft.com/office/spreadsheetml/2009/9/ac" r="471" ht="15.75" x14ac:dyDescent="0.25">
      <c r="A471" s="179"/>
      <c r="B471" s="180"/>
      <c r="C471" s="179"/>
      <c r="D471" s="179"/>
      <c r="E471" s="179"/>
      <c r="F471" s="179"/>
      <c r="G471" s="179"/>
      <c r="H471" s="179"/>
      <c r="I471" s="179"/>
      <c r="J471" s="179"/>
      <c r="K471" s="179"/>
      <c r="L471" s="179"/>
      <c r="M471" s="179"/>
      <c r="N471" s="179"/>
      <c r="O471" s="179"/>
      <c r="P471" s="179"/>
      <c r="Q471" s="179"/>
      <c r="R471" s="179"/>
      <c r="S471" s="179"/>
      <c r="T471" s="179"/>
      <c r="U471" s="179"/>
      <c r="V471" s="179"/>
      <c r="W471" s="179"/>
      <c r="X471" s="179"/>
      <c r="Y471" s="179"/>
      <c r="Z471" s="179"/>
      <c r="AA471" s="179"/>
    </row>
    <row xmlns:x14ac="http://schemas.microsoft.com/office/spreadsheetml/2009/9/ac" r="472" ht="15.75" x14ac:dyDescent="0.25">
      <c r="A472" s="179"/>
      <c r="B472" s="180"/>
      <c r="C472" s="179"/>
      <c r="D472" s="179"/>
      <c r="E472" s="179"/>
      <c r="F472" s="179"/>
      <c r="G472" s="179"/>
      <c r="H472" s="179"/>
      <c r="I472" s="179"/>
      <c r="J472" s="179"/>
      <c r="K472" s="179"/>
      <c r="L472" s="179"/>
      <c r="M472" s="179"/>
      <c r="N472" s="179"/>
      <c r="O472" s="179"/>
      <c r="P472" s="179"/>
      <c r="Q472" s="179"/>
      <c r="R472" s="179"/>
      <c r="S472" s="179"/>
      <c r="T472" s="179"/>
      <c r="U472" s="179"/>
      <c r="V472" s="179"/>
      <c r="W472" s="179"/>
      <c r="X472" s="179"/>
      <c r="Y472" s="179"/>
      <c r="Z472" s="179"/>
      <c r="AA472" s="179"/>
    </row>
    <row xmlns:x14ac="http://schemas.microsoft.com/office/spreadsheetml/2009/9/ac" r="473" ht="15.75" x14ac:dyDescent="0.25">
      <c r="A473" s="179"/>
      <c r="B473" s="180"/>
      <c r="C473" s="179"/>
      <c r="D473" s="179"/>
      <c r="E473" s="179"/>
      <c r="F473" s="179"/>
      <c r="G473" s="179"/>
      <c r="H473" s="179"/>
      <c r="I473" s="179"/>
      <c r="J473" s="179"/>
      <c r="K473" s="179"/>
      <c r="L473" s="179"/>
      <c r="M473" s="179"/>
      <c r="N473" s="179"/>
      <c r="O473" s="179"/>
      <c r="P473" s="179"/>
      <c r="Q473" s="179"/>
      <c r="R473" s="179"/>
      <c r="S473" s="179"/>
      <c r="T473" s="179"/>
      <c r="U473" s="179"/>
      <c r="V473" s="179"/>
      <c r="W473" s="179"/>
      <c r="X473" s="179"/>
      <c r="Y473" s="179"/>
      <c r="Z473" s="179"/>
      <c r="AA473" s="179"/>
    </row>
    <row xmlns:x14ac="http://schemas.microsoft.com/office/spreadsheetml/2009/9/ac" r="474" ht="15.75" x14ac:dyDescent="0.25">
      <c r="A474" s="179"/>
      <c r="B474" s="180"/>
      <c r="C474" s="179"/>
      <c r="D474" s="179"/>
      <c r="E474" s="179"/>
      <c r="F474" s="179"/>
      <c r="G474" s="179"/>
      <c r="H474" s="179"/>
      <c r="I474" s="179"/>
      <c r="J474" s="179"/>
      <c r="K474" s="179"/>
      <c r="L474" s="179"/>
      <c r="M474" s="179"/>
      <c r="N474" s="179"/>
      <c r="O474" s="179"/>
      <c r="P474" s="179"/>
      <c r="Q474" s="179"/>
      <c r="R474" s="179"/>
      <c r="S474" s="179"/>
      <c r="T474" s="179"/>
      <c r="U474" s="179"/>
      <c r="V474" s="179"/>
      <c r="W474" s="179"/>
      <c r="X474" s="179"/>
      <c r="Y474" s="179"/>
      <c r="Z474" s="179"/>
      <c r="AA474" s="179"/>
    </row>
    <row xmlns:x14ac="http://schemas.microsoft.com/office/spreadsheetml/2009/9/ac" r="475" ht="15.75" x14ac:dyDescent="0.25">
      <c r="A475" s="179"/>
      <c r="B475" s="180"/>
      <c r="C475" s="179"/>
      <c r="D475" s="179"/>
      <c r="E475" s="179"/>
      <c r="F475" s="179"/>
      <c r="G475" s="179"/>
      <c r="H475" s="179"/>
      <c r="I475" s="179"/>
      <c r="J475" s="179"/>
      <c r="K475" s="179"/>
      <c r="L475" s="179"/>
      <c r="M475" s="179"/>
      <c r="N475" s="179"/>
      <c r="O475" s="179"/>
      <c r="P475" s="179"/>
      <c r="Q475" s="179"/>
      <c r="R475" s="179"/>
      <c r="S475" s="179"/>
      <c r="T475" s="179"/>
      <c r="U475" s="179"/>
      <c r="V475" s="179"/>
      <c r="W475" s="179"/>
      <c r="X475" s="179"/>
      <c r="Y475" s="179"/>
      <c r="Z475" s="179"/>
      <c r="AA475" s="179"/>
    </row>
    <row xmlns:x14ac="http://schemas.microsoft.com/office/spreadsheetml/2009/9/ac" r="476" ht="15.75" x14ac:dyDescent="0.25">
      <c r="A476" s="179"/>
      <c r="B476" s="180"/>
      <c r="C476" s="179"/>
      <c r="D476" s="179"/>
      <c r="E476" s="179"/>
      <c r="F476" s="179"/>
      <c r="G476" s="179"/>
      <c r="H476" s="179"/>
      <c r="I476" s="179"/>
      <c r="J476" s="179"/>
      <c r="K476" s="179"/>
      <c r="L476" s="179"/>
      <c r="M476" s="179"/>
      <c r="N476" s="179"/>
      <c r="O476" s="179"/>
      <c r="P476" s="179"/>
      <c r="Q476" s="179"/>
      <c r="R476" s="179"/>
      <c r="S476" s="179"/>
      <c r="T476" s="179"/>
      <c r="U476" s="179"/>
      <c r="V476" s="179"/>
      <c r="W476" s="179"/>
      <c r="X476" s="179"/>
      <c r="Y476" s="179"/>
      <c r="Z476" s="179"/>
      <c r="AA476" s="179"/>
    </row>
    <row xmlns:x14ac="http://schemas.microsoft.com/office/spreadsheetml/2009/9/ac" r="477" ht="15.75" x14ac:dyDescent="0.25">
      <c r="A477" s="179"/>
      <c r="B477" s="180"/>
      <c r="C477" s="179"/>
      <c r="D477" s="179"/>
      <c r="E477" s="179"/>
      <c r="F477" s="179"/>
      <c r="G477" s="179"/>
      <c r="H477" s="179"/>
      <c r="I477" s="179"/>
      <c r="J477" s="179"/>
      <c r="K477" s="179"/>
      <c r="L477" s="179"/>
      <c r="M477" s="179"/>
      <c r="N477" s="179"/>
      <c r="O477" s="179"/>
      <c r="P477" s="179"/>
      <c r="Q477" s="179"/>
      <c r="R477" s="179"/>
      <c r="S477" s="179"/>
      <c r="T477" s="179"/>
      <c r="U477" s="179"/>
      <c r="V477" s="179"/>
      <c r="W477" s="179"/>
      <c r="X477" s="179"/>
      <c r="Y477" s="179"/>
      <c r="Z477" s="179"/>
      <c r="AA477" s="179"/>
    </row>
    <row xmlns:x14ac="http://schemas.microsoft.com/office/spreadsheetml/2009/9/ac" r="478" ht="15.75" x14ac:dyDescent="0.25">
      <c r="A478" s="179"/>
      <c r="B478" s="180"/>
      <c r="C478" s="179"/>
      <c r="D478" s="179"/>
      <c r="E478" s="179"/>
      <c r="F478" s="179"/>
      <c r="G478" s="179"/>
      <c r="H478" s="179"/>
      <c r="I478" s="179"/>
      <c r="J478" s="179"/>
      <c r="K478" s="179"/>
      <c r="L478" s="179"/>
      <c r="M478" s="179"/>
      <c r="N478" s="179"/>
      <c r="O478" s="179"/>
      <c r="P478" s="179"/>
      <c r="Q478" s="179"/>
      <c r="R478" s="179"/>
      <c r="S478" s="179"/>
      <c r="T478" s="179"/>
      <c r="U478" s="179"/>
      <c r="V478" s="179"/>
      <c r="W478" s="179"/>
      <c r="X478" s="179"/>
      <c r="Y478" s="179"/>
      <c r="Z478" s="179"/>
      <c r="AA478" s="179"/>
    </row>
    <row xmlns:x14ac="http://schemas.microsoft.com/office/spreadsheetml/2009/9/ac" r="479" ht="15.75" x14ac:dyDescent="0.25">
      <c r="A479" s="179"/>
      <c r="B479" s="180"/>
      <c r="C479" s="179"/>
      <c r="D479" s="179"/>
      <c r="E479" s="179"/>
      <c r="F479" s="179"/>
      <c r="G479" s="179"/>
      <c r="H479" s="179"/>
      <c r="I479" s="179"/>
      <c r="J479" s="179"/>
      <c r="K479" s="179"/>
      <c r="L479" s="179"/>
      <c r="M479" s="179"/>
      <c r="N479" s="179"/>
      <c r="O479" s="179"/>
      <c r="P479" s="179"/>
      <c r="Q479" s="179"/>
      <c r="R479" s="179"/>
      <c r="S479" s="179"/>
      <c r="T479" s="179"/>
      <c r="U479" s="179"/>
      <c r="V479" s="179"/>
      <c r="W479" s="179"/>
      <c r="X479" s="179"/>
      <c r="Y479" s="179"/>
      <c r="Z479" s="179"/>
      <c r="AA479" s="179"/>
    </row>
    <row xmlns:x14ac="http://schemas.microsoft.com/office/spreadsheetml/2009/9/ac" r="480" ht="15.75" x14ac:dyDescent="0.25">
      <c r="A480" s="179"/>
      <c r="B480" s="180"/>
      <c r="C480" s="179"/>
      <c r="D480" s="179"/>
      <c r="E480" s="179"/>
      <c r="F480" s="179"/>
      <c r="G480" s="179"/>
      <c r="H480" s="179"/>
      <c r="I480" s="179"/>
      <c r="J480" s="179"/>
      <c r="K480" s="179"/>
      <c r="L480" s="179"/>
      <c r="M480" s="179"/>
      <c r="N480" s="179"/>
      <c r="O480" s="179"/>
      <c r="P480" s="179"/>
      <c r="Q480" s="179"/>
      <c r="R480" s="179"/>
      <c r="S480" s="179"/>
      <c r="T480" s="179"/>
      <c r="U480" s="179"/>
      <c r="V480" s="179"/>
      <c r="W480" s="179"/>
      <c r="X480" s="179"/>
      <c r="Y480" s="179"/>
      <c r="Z480" s="179"/>
      <c r="AA480" s="179"/>
    </row>
    <row xmlns:x14ac="http://schemas.microsoft.com/office/spreadsheetml/2009/9/ac" r="481" ht="15.75" x14ac:dyDescent="0.25">
      <c r="A481" s="179"/>
      <c r="B481" s="180"/>
      <c r="C481" s="179"/>
      <c r="D481" s="179"/>
      <c r="E481" s="179"/>
      <c r="F481" s="179"/>
      <c r="G481" s="179"/>
      <c r="H481" s="179"/>
      <c r="I481" s="179"/>
      <c r="J481" s="179"/>
      <c r="K481" s="179"/>
      <c r="L481" s="179"/>
      <c r="M481" s="179"/>
      <c r="N481" s="179"/>
      <c r="O481" s="179"/>
      <c r="P481" s="179"/>
      <c r="Q481" s="179"/>
      <c r="R481" s="179"/>
      <c r="S481" s="179"/>
      <c r="T481" s="179"/>
      <c r="U481" s="179"/>
      <c r="V481" s="179"/>
      <c r="W481" s="179"/>
      <c r="X481" s="179"/>
      <c r="Y481" s="179"/>
      <c r="Z481" s="179"/>
      <c r="AA481" s="179"/>
    </row>
    <row xmlns:x14ac="http://schemas.microsoft.com/office/spreadsheetml/2009/9/ac" r="482" ht="15.75" x14ac:dyDescent="0.25">
      <c r="A482" s="179"/>
      <c r="B482" s="180"/>
      <c r="C482" s="179"/>
      <c r="D482" s="179"/>
      <c r="E482" s="179"/>
      <c r="F482" s="179"/>
      <c r="G482" s="179"/>
      <c r="H482" s="179"/>
      <c r="I482" s="179"/>
      <c r="J482" s="179"/>
      <c r="K482" s="179"/>
      <c r="L482" s="179"/>
      <c r="M482" s="179"/>
      <c r="N482" s="179"/>
      <c r="O482" s="179"/>
      <c r="P482" s="179"/>
      <c r="Q482" s="179"/>
      <c r="R482" s="179"/>
      <c r="S482" s="179"/>
      <c r="T482" s="179"/>
      <c r="U482" s="179"/>
      <c r="V482" s="179"/>
      <c r="W482" s="179"/>
      <c r="X482" s="179"/>
      <c r="Y482" s="179"/>
      <c r="Z482" s="179"/>
      <c r="AA482" s="179"/>
    </row>
    <row xmlns:x14ac="http://schemas.microsoft.com/office/spreadsheetml/2009/9/ac" r="483" ht="15.75" x14ac:dyDescent="0.25">
      <c r="A483" s="179"/>
      <c r="B483" s="180"/>
      <c r="C483" s="179"/>
      <c r="D483" s="179"/>
      <c r="E483" s="179"/>
      <c r="F483" s="179"/>
      <c r="G483" s="179"/>
      <c r="H483" s="179"/>
      <c r="I483" s="179"/>
      <c r="J483" s="179"/>
      <c r="K483" s="179"/>
      <c r="L483" s="179"/>
      <c r="M483" s="179"/>
      <c r="N483" s="179"/>
      <c r="O483" s="179"/>
      <c r="P483" s="179"/>
      <c r="Q483" s="179"/>
      <c r="R483" s="179"/>
      <c r="S483" s="179"/>
      <c r="T483" s="179"/>
      <c r="U483" s="179"/>
      <c r="V483" s="179"/>
      <c r="W483" s="179"/>
      <c r="X483" s="179"/>
      <c r="Y483" s="179"/>
      <c r="Z483" s="179"/>
      <c r="AA483" s="179"/>
    </row>
    <row xmlns:x14ac="http://schemas.microsoft.com/office/spreadsheetml/2009/9/ac" r="484" ht="15.75" x14ac:dyDescent="0.25">
      <c r="A484" s="179"/>
      <c r="B484" s="180"/>
      <c r="C484" s="179"/>
      <c r="D484" s="179"/>
      <c r="E484" s="179"/>
      <c r="F484" s="179"/>
      <c r="G484" s="179"/>
      <c r="H484" s="179"/>
      <c r="I484" s="179"/>
      <c r="J484" s="179"/>
      <c r="K484" s="179"/>
      <c r="L484" s="179"/>
      <c r="M484" s="179"/>
      <c r="N484" s="179"/>
      <c r="O484" s="179"/>
      <c r="P484" s="179"/>
      <c r="Q484" s="179"/>
      <c r="R484" s="179"/>
      <c r="S484" s="179"/>
      <c r="T484" s="179"/>
      <c r="U484" s="179"/>
      <c r="V484" s="179"/>
      <c r="W484" s="179"/>
      <c r="X484" s="179"/>
      <c r="Y484" s="179"/>
      <c r="Z484" s="179"/>
      <c r="AA484" s="179"/>
    </row>
    <row xmlns:x14ac="http://schemas.microsoft.com/office/spreadsheetml/2009/9/ac" r="485" ht="15.75" x14ac:dyDescent="0.25">
      <c r="A485" s="179"/>
      <c r="B485" s="180"/>
      <c r="C485" s="179"/>
      <c r="D485" s="179"/>
      <c r="E485" s="179"/>
      <c r="F485" s="179"/>
      <c r="G485" s="179"/>
      <c r="H485" s="179"/>
      <c r="I485" s="179"/>
      <c r="J485" s="179"/>
      <c r="K485" s="179"/>
      <c r="L485" s="179"/>
      <c r="M485" s="179"/>
      <c r="N485" s="179"/>
      <c r="O485" s="179"/>
      <c r="P485" s="179"/>
      <c r="Q485" s="179"/>
      <c r="R485" s="179"/>
      <c r="S485" s="179"/>
      <c r="T485" s="179"/>
      <c r="U485" s="179"/>
      <c r="V485" s="179"/>
      <c r="W485" s="179"/>
      <c r="X485" s="179"/>
      <c r="Y485" s="179"/>
      <c r="Z485" s="179"/>
      <c r="AA485" s="179"/>
    </row>
    <row xmlns:x14ac="http://schemas.microsoft.com/office/spreadsheetml/2009/9/ac" r="486" ht="15.75" x14ac:dyDescent="0.25">
      <c r="A486" s="179"/>
      <c r="B486" s="180"/>
      <c r="C486" s="179"/>
      <c r="D486" s="179"/>
      <c r="E486" s="179"/>
      <c r="F486" s="179"/>
      <c r="G486" s="179"/>
      <c r="H486" s="179"/>
      <c r="I486" s="179"/>
      <c r="J486" s="179"/>
      <c r="K486" s="179"/>
      <c r="L486" s="179"/>
      <c r="M486" s="179"/>
      <c r="N486" s="179"/>
      <c r="O486" s="179"/>
      <c r="P486" s="179"/>
      <c r="Q486" s="179"/>
      <c r="R486" s="179"/>
      <c r="S486" s="179"/>
      <c r="T486" s="179"/>
      <c r="U486" s="179"/>
      <c r="V486" s="179"/>
      <c r="W486" s="179"/>
      <c r="X486" s="179"/>
      <c r="Y486" s="179"/>
      <c r="Z486" s="179"/>
      <c r="AA486" s="179"/>
    </row>
    <row xmlns:x14ac="http://schemas.microsoft.com/office/spreadsheetml/2009/9/ac" r="487" ht="15.75" x14ac:dyDescent="0.25">
      <c r="A487" s="179"/>
      <c r="B487" s="180"/>
      <c r="C487" s="179"/>
      <c r="D487" s="179"/>
      <c r="E487" s="179"/>
      <c r="F487" s="179"/>
      <c r="G487" s="179"/>
      <c r="H487" s="179"/>
      <c r="I487" s="179"/>
      <c r="J487" s="179"/>
      <c r="K487" s="179"/>
      <c r="L487" s="179"/>
      <c r="M487" s="179"/>
      <c r="N487" s="179"/>
      <c r="O487" s="179"/>
      <c r="P487" s="179"/>
      <c r="Q487" s="179"/>
      <c r="R487" s="179"/>
      <c r="S487" s="179"/>
      <c r="T487" s="179"/>
      <c r="U487" s="179"/>
      <c r="V487" s="179"/>
      <c r="W487" s="179"/>
      <c r="X487" s="179"/>
      <c r="Y487" s="179"/>
      <c r="Z487" s="179"/>
      <c r="AA487" s="179"/>
    </row>
    <row xmlns:x14ac="http://schemas.microsoft.com/office/spreadsheetml/2009/9/ac" r="488" ht="15.75" x14ac:dyDescent="0.25">
      <c r="A488" s="179"/>
      <c r="B488" s="180"/>
      <c r="C488" s="179"/>
      <c r="D488" s="179"/>
      <c r="E488" s="179"/>
      <c r="F488" s="179"/>
      <c r="G488" s="179"/>
      <c r="H488" s="179"/>
      <c r="I488" s="179"/>
      <c r="J488" s="179"/>
      <c r="K488" s="179"/>
      <c r="L488" s="179"/>
      <c r="M488" s="179"/>
      <c r="N488" s="179"/>
      <c r="O488" s="179"/>
      <c r="P488" s="179"/>
      <c r="Q488" s="179"/>
      <c r="R488" s="179"/>
      <c r="S488" s="179"/>
      <c r="T488" s="179"/>
      <c r="U488" s="179"/>
      <c r="V488" s="179"/>
      <c r="W488" s="179"/>
      <c r="X488" s="179"/>
      <c r="Y488" s="179"/>
      <c r="Z488" s="179"/>
      <c r="AA488" s="179"/>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E4AEF-3933-46DC-95E1-C15845DE8BDB}">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09" customWidth="true"/>
    <col min="2" max="2" width="6.5" style="210" customWidth="true"/>
    <col min="3" max="3" width="14.125" style="211" customWidth="true"/>
    <col min="4" max="4" width="9.75" style="189" customWidth="true"/>
    <col min="5" max="5" width="8" style="212" customWidth="true"/>
    <col min="6" max="6" width="8" style="213" customWidth="true"/>
    <col min="7" max="7" width="8" style="214" customWidth="true"/>
    <col min="8" max="8" width="8" style="215" customWidth="true"/>
    <col min="9" max="9" width="8" style="208" customWidth="true"/>
    <col min="10" max="10" width="8" style="216" customWidth="true"/>
    <col min="11" max="11" width="8" style="217" customWidth="true"/>
    <col min="12" max="12" width="8" style="213" customWidth="true"/>
    <col min="13" max="13" width="8" style="218" customWidth="true"/>
    <col min="14" max="14" width="8" style="219" customWidth="true"/>
    <col min="15" max="19" width="8" style="189" customWidth="true"/>
    <col min="20" max="16384" width="9" style="189"/>
  </cols>
  <sheetData>
    <row xmlns:x14ac="http://schemas.microsoft.com/office/spreadsheetml/2009/9/ac" r="1" ht="20.25" customHeight="true" x14ac:dyDescent="0.2">
      <c r="A1" s="543" t="s">
        <v>277</v>
      </c>
      <c r="B1" s="544"/>
      <c r="C1" s="544"/>
      <c r="D1" s="544"/>
      <c r="E1" s="545" t="s">
        <v>52</v>
      </c>
      <c r="F1" s="546"/>
      <c r="G1" s="546"/>
      <c r="H1" s="546"/>
      <c r="I1" s="547"/>
      <c r="J1" s="548" t="s">
        <v>10</v>
      </c>
      <c r="K1" s="548"/>
      <c r="L1" s="548"/>
      <c r="M1" s="548"/>
      <c r="N1" s="548"/>
      <c r="O1" s="549" t="s">
        <v>11</v>
      </c>
      <c r="P1" s="550"/>
      <c r="Q1" s="550"/>
      <c r="R1" s="550"/>
      <c r="S1" s="551"/>
    </row>
    <row xmlns:x14ac="http://schemas.microsoft.com/office/spreadsheetml/2009/9/ac" r="2" x14ac:dyDescent="0.2">
      <c r="A2" s="544"/>
      <c r="B2" s="544"/>
      <c r="C2" s="544"/>
      <c r="D2" s="544"/>
      <c r="E2" s="190"/>
      <c r="F2" s="191"/>
      <c r="G2" s="220"/>
      <c r="H2" s="192"/>
      <c r="I2" s="221"/>
      <c r="J2" s="193"/>
      <c r="K2" s="191"/>
      <c r="L2" s="222"/>
      <c r="M2" s="192"/>
      <c r="N2" s="223"/>
      <c r="O2" s="190"/>
      <c r="P2" s="191"/>
      <c r="Q2" s="194"/>
      <c r="R2" s="192"/>
      <c r="S2" s="221"/>
    </row>
    <row xmlns:x14ac="http://schemas.microsoft.com/office/spreadsheetml/2009/9/ac" r="3" ht="134.25" customHeight="true" x14ac:dyDescent="0.2">
      <c r="A3" s="195" t="s">
        <v>9</v>
      </c>
      <c r="B3" s="196" t="s">
        <v>4</v>
      </c>
      <c r="C3" s="197" t="s">
        <v>8</v>
      </c>
      <c r="D3" s="198" t="s">
        <v>212</v>
      </c>
      <c r="E3" s="199" t="s">
        <v>25</v>
      </c>
      <c r="F3" s="200" t="s">
        <v>19</v>
      </c>
      <c r="G3" s="224" t="s">
        <v>192</v>
      </c>
      <c r="H3" s="201" t="s">
        <v>201</v>
      </c>
      <c r="I3" s="225" t="s">
        <v>36</v>
      </c>
      <c r="J3" s="202" t="s">
        <v>25</v>
      </c>
      <c r="K3" s="203" t="s">
        <v>19</v>
      </c>
      <c r="L3" s="226" t="s">
        <v>193</v>
      </c>
      <c r="M3" s="201" t="s">
        <v>201</v>
      </c>
      <c r="N3" s="227" t="s">
        <v>36</v>
      </c>
      <c r="O3" s="199" t="s">
        <v>25</v>
      </c>
      <c r="P3" s="200" t="s">
        <v>141</v>
      </c>
      <c r="Q3" s="204" t="s">
        <v>194</v>
      </c>
      <c r="R3" s="201" t="s">
        <v>201</v>
      </c>
      <c r="S3" s="225" t="s">
        <v>36</v>
      </c>
    </row>
    <row xmlns:x14ac="http://schemas.microsoft.com/office/spreadsheetml/2009/9/ac" r="4" x14ac:dyDescent="0.2">
      <c r="A4" s="326" t="str">
        <f>IF(ISBLANK(Regressions!A14), " ", Regressions!A14)</f>
        <v>Georgia</v>
      </c>
      <c r="B4" s="327">
        <f>IF(ISBLANK(Regressions!B14), " ", Regressions!B14)</f>
        <v>2000</v>
      </c>
      <c r="C4" s="205" t="str">
        <f>IF(ISBLANK(Regressions!C14), " ", Regressions!C14)</f>
        <v>National</v>
      </c>
      <c r="D4" s="328">
        <f>IF(ISBLANK(Regressions!D14), " ", Regressions!D14)</f>
        <v>999569</v>
      </c>
      <c r="E4" s="206" t="e">
        <f>IF(ISNUMBER(Regressions!E14),ROUND(Regressions!E14, 1), NA())</f>
        <v>#N/A</v>
      </c>
      <c r="F4" s="329" t="e">
        <f>IF(ISNUMBER(Regressions!F14),ROUND(Regressions!F14, 1), NA())</f>
        <v>#N/A</v>
      </c>
      <c r="G4" s="228" t="e">
        <f>IF(ISNUMBER(Regressions!G14),ROUND(Regressions!G14, 1), NA())</f>
        <v>#N/A</v>
      </c>
      <c r="H4" s="330" t="e">
        <f>IF(ISNUMBER(Regressions!H14),ROUND(Regressions!H14, 1), NA())</f>
        <v>#N/A</v>
      </c>
      <c r="I4" s="229" t="e">
        <f>IF(ISNUMBER(Regressions!I14),ROUND(Regressions!I14, 1), NA())</f>
        <v>#N/A</v>
      </c>
      <c r="J4" s="331">
        <f>IF(ISNUMBER(Regressions!K14),ROUND(Regressions!K14, 1), NA())</f>
        <v>100</v>
      </c>
      <c r="K4" s="329" t="e">
        <f>IF(ISNUMBER(Regressions!L14),ROUND(Regressions!L14, 1), NA())</f>
        <v>#N/A</v>
      </c>
      <c r="L4" s="230" t="e">
        <f>IF(ISNUMBER(Regressions!M14),ROUND(Regressions!M14, 1), NA())</f>
        <v>#N/A</v>
      </c>
      <c r="M4" s="330" t="e">
        <f>IF(ISNUMBER(Regressions!N14),ROUND(Regressions!N14, 1), NA())</f>
        <v>#N/A</v>
      </c>
      <c r="N4" s="229" t="e">
        <f>IF(ISNUMBER(Regressions!O14),ROUND(Regressions!O14, 1), NA())</f>
        <v>#N/A</v>
      </c>
      <c r="O4" s="331" t="e">
        <f>IF(ISNUMBER(Regressions!Q14),ROUND(Regressions!Q14, 1), NA())</f>
        <v>#N/A</v>
      </c>
      <c r="P4" s="329" t="e">
        <f>IF(ISNUMBER(Regressions!R14),ROUND(Regressions!R14, 1), NA())</f>
        <v>#N/A</v>
      </c>
      <c r="Q4" s="207" t="e">
        <f>IF(ISNUMBER(Regressions!S14),ROUND(Regressions!S14, 1), NA())</f>
        <v>#N/A</v>
      </c>
      <c r="R4" s="330" t="e">
        <f>IF(ISNUMBER(Regressions!T14),ROUND(Regressions!T14, 1), NA())</f>
        <v>#N/A</v>
      </c>
      <c r="S4" s="229" t="e">
        <f>IF(ISNUMBER(Regressions!U14),ROUND(Regressions!U14, 1), NA())</f>
        <v>#N/A</v>
      </c>
    </row>
    <row xmlns:x14ac="http://schemas.microsoft.com/office/spreadsheetml/2009/9/ac" r="5" x14ac:dyDescent="0.2">
      <c r="A5" s="326" t="str">
        <f>IF(ISBLANK(Regressions!A15), " ", Regressions!A15)</f>
        <v>Georgia</v>
      </c>
      <c r="B5" s="327">
        <f>IF(ISBLANK(Regressions!B15), " ", Regressions!B15)</f>
        <v>2001</v>
      </c>
      <c r="C5" s="332" t="str">
        <f>IF(ISBLANK(Regressions!C15), " ", Regressions!C15)</f>
        <v>National</v>
      </c>
      <c r="D5" s="328">
        <f>IF(ISBLANK(Regressions!D15), " ", Regressions!D15)</f>
        <v>956930</v>
      </c>
      <c r="E5" s="206" t="e">
        <f>IF(ISNUMBER(Regressions!E15),ROUND(Regressions!E15, 1), NA())</f>
        <v>#N/A</v>
      </c>
      <c r="F5" s="329" t="e">
        <f>IF(ISNUMBER(Regressions!F15),ROUND(Regressions!F15, 1), NA())</f>
        <v>#N/A</v>
      </c>
      <c r="G5" s="228" t="e">
        <f>IF(ISNUMBER(Regressions!G15),ROUND(Regressions!G15, 1), NA())</f>
        <v>#N/A</v>
      </c>
      <c r="H5" s="330" t="e">
        <f>IF(ISNUMBER(Regressions!H15),ROUND(Regressions!H15, 1), NA())</f>
        <v>#N/A</v>
      </c>
      <c r="I5" s="229" t="e">
        <f>IF(ISNUMBER(Regressions!I15),ROUND(Regressions!I15, 1), NA())</f>
        <v>#N/A</v>
      </c>
      <c r="J5" s="331">
        <f>IF(ISNUMBER(Regressions!K15),ROUND(Regressions!K15, 1), NA())</f>
        <v>100</v>
      </c>
      <c r="K5" s="329" t="e">
        <f>IF(ISNUMBER(Regressions!L15),ROUND(Regressions!L15, 1), NA())</f>
        <v>#N/A</v>
      </c>
      <c r="L5" s="230" t="e">
        <f>IF(ISNUMBER(Regressions!M15),ROUND(Regressions!M15, 1), NA())</f>
        <v>#N/A</v>
      </c>
      <c r="M5" s="330" t="e">
        <f>IF(ISNUMBER(Regressions!N15),ROUND(Regressions!N15, 1), NA())</f>
        <v>#N/A</v>
      </c>
      <c r="N5" s="229" t="e">
        <f>IF(ISNUMBER(Regressions!O15),ROUND(Regressions!O15, 1), NA())</f>
        <v>#N/A</v>
      </c>
      <c r="O5" s="331" t="e">
        <f>IF(ISNUMBER(Regressions!Q15),ROUND(Regressions!Q15, 1), NA())</f>
        <v>#N/A</v>
      </c>
      <c r="P5" s="329" t="e">
        <f>IF(ISNUMBER(Regressions!R15),ROUND(Regressions!R15, 1), NA())</f>
        <v>#N/A</v>
      </c>
      <c r="Q5" s="207" t="e">
        <f>IF(ISNUMBER(Regressions!S15),ROUND(Regressions!S15, 1), NA())</f>
        <v>#N/A</v>
      </c>
      <c r="R5" s="330" t="e">
        <f>IF(ISNUMBER(Regressions!T15),ROUND(Regressions!T15, 1), NA())</f>
        <v>#N/A</v>
      </c>
      <c r="S5" s="229" t="e">
        <f>IF(ISNUMBER(Regressions!U15),ROUND(Regressions!U15, 1), NA())</f>
        <v>#N/A</v>
      </c>
      <c r="T5" s="208"/>
      <c r="U5" s="208"/>
      <c r="V5" s="208"/>
      <c r="W5" s="208"/>
      <c r="X5" s="208"/>
      <c r="Y5" s="208"/>
      <c r="Z5" s="208"/>
      <c r="AA5" s="208"/>
    </row>
    <row xmlns:x14ac="http://schemas.microsoft.com/office/spreadsheetml/2009/9/ac" r="6" x14ac:dyDescent="0.2">
      <c r="A6" s="326" t="str">
        <f>IF(ISBLANK(Regressions!A16), " ", Regressions!A16)</f>
        <v>Georgia</v>
      </c>
      <c r="B6" s="327">
        <f>IF(ISBLANK(Regressions!B16), " ", Regressions!B16)</f>
        <v>2002</v>
      </c>
      <c r="C6" s="332" t="str">
        <f>IF(ISBLANK(Regressions!C16), " ", Regressions!C16)</f>
        <v>National</v>
      </c>
      <c r="D6" s="328">
        <f>IF(ISBLANK(Regressions!D16), " ", Regressions!D16)</f>
        <v>915230</v>
      </c>
      <c r="E6" s="206" t="e">
        <f>IF(ISNUMBER(Regressions!E16),ROUND(Regressions!E16, 1), NA())</f>
        <v>#N/A</v>
      </c>
      <c r="F6" s="329" t="e">
        <f>IF(ISNUMBER(Regressions!F16),ROUND(Regressions!F16, 1), NA())</f>
        <v>#N/A</v>
      </c>
      <c r="G6" s="228" t="e">
        <f>IF(ISNUMBER(Regressions!G16),ROUND(Regressions!G16, 1), NA())</f>
        <v>#N/A</v>
      </c>
      <c r="H6" s="330" t="e">
        <f>IF(ISNUMBER(Regressions!H16),ROUND(Regressions!H16, 1), NA())</f>
        <v>#N/A</v>
      </c>
      <c r="I6" s="229" t="e">
        <f>IF(ISNUMBER(Regressions!I16),ROUND(Regressions!I16, 1), NA())</f>
        <v>#N/A</v>
      </c>
      <c r="J6" s="331">
        <f>IF(ISNUMBER(Regressions!K16),ROUND(Regressions!K16, 1), NA())</f>
        <v>100</v>
      </c>
      <c r="K6" s="329" t="e">
        <f>IF(ISNUMBER(Regressions!L16),ROUND(Regressions!L16, 1), NA())</f>
        <v>#N/A</v>
      </c>
      <c r="L6" s="230" t="e">
        <f>IF(ISNUMBER(Regressions!M16),ROUND(Regressions!M16, 1), NA())</f>
        <v>#N/A</v>
      </c>
      <c r="M6" s="330" t="e">
        <f>IF(ISNUMBER(Regressions!N16),ROUND(Regressions!N16, 1), NA())</f>
        <v>#N/A</v>
      </c>
      <c r="N6" s="229" t="e">
        <f>IF(ISNUMBER(Regressions!O16),ROUND(Regressions!O16, 1), NA())</f>
        <v>#N/A</v>
      </c>
      <c r="O6" s="331" t="e">
        <f>IF(ISNUMBER(Regressions!Q16),ROUND(Regressions!Q16, 1), NA())</f>
        <v>#N/A</v>
      </c>
      <c r="P6" s="329" t="e">
        <f>IF(ISNUMBER(Regressions!R16),ROUND(Regressions!R16, 1), NA())</f>
        <v>#N/A</v>
      </c>
      <c r="Q6" s="207" t="e">
        <f>IF(ISNUMBER(Regressions!S16),ROUND(Regressions!S16, 1), NA())</f>
        <v>#N/A</v>
      </c>
      <c r="R6" s="330" t="e">
        <f>IF(ISNUMBER(Regressions!T16),ROUND(Regressions!T16, 1), NA())</f>
        <v>#N/A</v>
      </c>
      <c r="S6" s="229" t="e">
        <f>IF(ISNUMBER(Regressions!U16),ROUND(Regressions!U16, 1), NA())</f>
        <v>#N/A</v>
      </c>
      <c r="T6" s="208"/>
      <c r="U6" s="208"/>
      <c r="V6" s="208"/>
      <c r="W6" s="208"/>
      <c r="X6" s="208"/>
      <c r="Y6" s="208"/>
      <c r="Z6" s="208"/>
      <c r="AA6" s="208"/>
    </row>
    <row xmlns:x14ac="http://schemas.microsoft.com/office/spreadsheetml/2009/9/ac" r="7" x14ac:dyDescent="0.2">
      <c r="A7" s="326" t="str">
        <f>IF(ISBLANK(Regressions!A17), " ", Regressions!A17)</f>
        <v>Georgia</v>
      </c>
      <c r="B7" s="327">
        <f>IF(ISBLANK(Regressions!B17), " ", Regressions!B17)</f>
        <v>2003</v>
      </c>
      <c r="C7" s="332" t="str">
        <f>IF(ISBLANK(Regressions!C17), " ", Regressions!C17)</f>
        <v>National</v>
      </c>
      <c r="D7" s="328">
        <f>IF(ISBLANK(Regressions!D17), " ", Regressions!D17)</f>
        <v>881245</v>
      </c>
      <c r="E7" s="206" t="e">
        <f>IF(ISNUMBER(Regressions!E17),ROUND(Regressions!E17, 1), NA())</f>
        <v>#N/A</v>
      </c>
      <c r="F7" s="329" t="e">
        <f>IF(ISNUMBER(Regressions!F17),ROUND(Regressions!F17, 1), NA())</f>
        <v>#N/A</v>
      </c>
      <c r="G7" s="228" t="e">
        <f>IF(ISNUMBER(Regressions!G17),ROUND(Regressions!G17, 1), NA())</f>
        <v>#N/A</v>
      </c>
      <c r="H7" s="330" t="e">
        <f>IF(ISNUMBER(Regressions!H17),ROUND(Regressions!H17, 1), NA())</f>
        <v>#N/A</v>
      </c>
      <c r="I7" s="229" t="e">
        <f>IF(ISNUMBER(Regressions!I17),ROUND(Regressions!I17, 1), NA())</f>
        <v>#N/A</v>
      </c>
      <c r="J7" s="331">
        <f>IF(ISNUMBER(Regressions!K17),ROUND(Regressions!K17, 1), NA())</f>
        <v>100</v>
      </c>
      <c r="K7" s="329" t="e">
        <f>IF(ISNUMBER(Regressions!L17),ROUND(Regressions!L17, 1), NA())</f>
        <v>#N/A</v>
      </c>
      <c r="L7" s="230" t="e">
        <f>IF(ISNUMBER(Regressions!M17),ROUND(Regressions!M17, 1), NA())</f>
        <v>#N/A</v>
      </c>
      <c r="M7" s="330" t="e">
        <f>IF(ISNUMBER(Regressions!N17),ROUND(Regressions!N17, 1), NA())</f>
        <v>#N/A</v>
      </c>
      <c r="N7" s="229" t="e">
        <f>IF(ISNUMBER(Regressions!O17),ROUND(Regressions!O17, 1), NA())</f>
        <v>#N/A</v>
      </c>
      <c r="O7" s="331" t="e">
        <f>IF(ISNUMBER(Regressions!Q17),ROUND(Regressions!Q17, 1), NA())</f>
        <v>#N/A</v>
      </c>
      <c r="P7" s="329" t="e">
        <f>IF(ISNUMBER(Regressions!R17),ROUND(Regressions!R17, 1), NA())</f>
        <v>#N/A</v>
      </c>
      <c r="Q7" s="207" t="e">
        <f>IF(ISNUMBER(Regressions!S17),ROUND(Regressions!S17, 1), NA())</f>
        <v>#N/A</v>
      </c>
      <c r="R7" s="330" t="e">
        <f>IF(ISNUMBER(Regressions!T17),ROUND(Regressions!T17, 1), NA())</f>
        <v>#N/A</v>
      </c>
      <c r="S7" s="229" t="e">
        <f>IF(ISNUMBER(Regressions!U17),ROUND(Regressions!U17, 1), NA())</f>
        <v>#N/A</v>
      </c>
      <c r="T7" s="208"/>
      <c r="U7" s="208"/>
      <c r="V7" s="208"/>
      <c r="W7" s="208"/>
      <c r="X7" s="208"/>
      <c r="Y7" s="208"/>
      <c r="Z7" s="208"/>
      <c r="AA7" s="208"/>
    </row>
    <row xmlns:x14ac="http://schemas.microsoft.com/office/spreadsheetml/2009/9/ac" r="8" x14ac:dyDescent="0.2">
      <c r="A8" s="326" t="str">
        <f>IF(ISBLANK(Regressions!A18), " ", Regressions!A18)</f>
        <v>Georgia</v>
      </c>
      <c r="B8" s="327">
        <f>IF(ISBLANK(Regressions!B18), " ", Regressions!B18)</f>
        <v>2004</v>
      </c>
      <c r="C8" s="332" t="str">
        <f>IF(ISBLANK(Regressions!C18), " ", Regressions!C18)</f>
        <v>National</v>
      </c>
      <c r="D8" s="328">
        <f>IF(ISBLANK(Regressions!D18), " ", Regressions!D18)</f>
        <v>850904</v>
      </c>
      <c r="E8" s="206" t="e">
        <f>IF(ISNUMBER(Regressions!E18),ROUND(Regressions!E18, 1), NA())</f>
        <v>#N/A</v>
      </c>
      <c r="F8" s="329" t="e">
        <f>IF(ISNUMBER(Regressions!F18),ROUND(Regressions!F18, 1), NA())</f>
        <v>#N/A</v>
      </c>
      <c r="G8" s="228" t="e">
        <f>IF(ISNUMBER(Regressions!G18),ROUND(Regressions!G18, 1), NA())</f>
        <v>#N/A</v>
      </c>
      <c r="H8" s="330" t="e">
        <f>IF(ISNUMBER(Regressions!H18),ROUND(Regressions!H18, 1), NA())</f>
        <v>#N/A</v>
      </c>
      <c r="I8" s="229" t="e">
        <f>IF(ISNUMBER(Regressions!I18),ROUND(Regressions!I18, 1), NA())</f>
        <v>#N/A</v>
      </c>
      <c r="J8" s="331">
        <f>IF(ISNUMBER(Regressions!K18),ROUND(Regressions!K18, 1), NA())</f>
        <v>100</v>
      </c>
      <c r="K8" s="329" t="e">
        <f>IF(ISNUMBER(Regressions!L18),ROUND(Regressions!L18, 1), NA())</f>
        <v>#N/A</v>
      </c>
      <c r="L8" s="230" t="e">
        <f>IF(ISNUMBER(Regressions!M18),ROUND(Regressions!M18, 1), NA())</f>
        <v>#N/A</v>
      </c>
      <c r="M8" s="330" t="e">
        <f>IF(ISNUMBER(Regressions!N18),ROUND(Regressions!N18, 1), NA())</f>
        <v>#N/A</v>
      </c>
      <c r="N8" s="229" t="e">
        <f>IF(ISNUMBER(Regressions!O18),ROUND(Regressions!O18, 1), NA())</f>
        <v>#N/A</v>
      </c>
      <c r="O8" s="331" t="e">
        <f>IF(ISNUMBER(Regressions!Q18),ROUND(Regressions!Q18, 1), NA())</f>
        <v>#N/A</v>
      </c>
      <c r="P8" s="329" t="e">
        <f>IF(ISNUMBER(Regressions!R18),ROUND(Regressions!R18, 1), NA())</f>
        <v>#N/A</v>
      </c>
      <c r="Q8" s="207" t="e">
        <f>IF(ISNUMBER(Regressions!S18),ROUND(Regressions!S18, 1), NA())</f>
        <v>#N/A</v>
      </c>
      <c r="R8" s="330" t="e">
        <f>IF(ISNUMBER(Regressions!T18),ROUND(Regressions!T18, 1), NA())</f>
        <v>#N/A</v>
      </c>
      <c r="S8" s="229" t="e">
        <f>IF(ISNUMBER(Regressions!U18),ROUND(Regressions!U18, 1), NA())</f>
        <v>#N/A</v>
      </c>
      <c r="T8" s="208"/>
      <c r="U8" s="208"/>
      <c r="V8" s="208"/>
      <c r="W8" s="208"/>
      <c r="X8" s="208"/>
      <c r="Y8" s="208"/>
      <c r="Z8" s="208"/>
      <c r="AA8" s="208"/>
    </row>
    <row xmlns:x14ac="http://schemas.microsoft.com/office/spreadsheetml/2009/9/ac" r="9" x14ac:dyDescent="0.2">
      <c r="A9" s="326" t="str">
        <f>IF(ISBLANK(Regressions!A19), " ", Regressions!A19)</f>
        <v>Georgia</v>
      </c>
      <c r="B9" s="327">
        <f>IF(ISBLANK(Regressions!B19), " ", Regressions!B19)</f>
        <v>2005</v>
      </c>
      <c r="C9" s="332" t="str">
        <f>IF(ISBLANK(Regressions!C19), " ", Regressions!C19)</f>
        <v>National</v>
      </c>
      <c r="D9" s="328">
        <f>IF(ISBLANK(Regressions!D19), " ", Regressions!D19)</f>
        <v>819564</v>
      </c>
      <c r="E9" s="206" t="e">
        <f>IF(ISNUMBER(Regressions!E19),ROUND(Regressions!E19, 1), NA())</f>
        <v>#N/A</v>
      </c>
      <c r="F9" s="329" t="e">
        <f>IF(ISNUMBER(Regressions!F19),ROUND(Regressions!F19, 1), NA())</f>
        <v>#N/A</v>
      </c>
      <c r="G9" s="228" t="e">
        <f>IF(ISNUMBER(Regressions!G19),ROUND(Regressions!G19, 1), NA())</f>
        <v>#N/A</v>
      </c>
      <c r="H9" s="330" t="e">
        <f>IF(ISNUMBER(Regressions!H19),ROUND(Regressions!H19, 1), NA())</f>
        <v>#N/A</v>
      </c>
      <c r="I9" s="229" t="e">
        <f>IF(ISNUMBER(Regressions!I19),ROUND(Regressions!I19, 1), NA())</f>
        <v>#N/A</v>
      </c>
      <c r="J9" s="331">
        <f>IF(ISNUMBER(Regressions!K19),ROUND(Regressions!K19, 1), NA())</f>
        <v>100</v>
      </c>
      <c r="K9" s="329" t="e">
        <f>IF(ISNUMBER(Regressions!L19),ROUND(Regressions!L19, 1), NA())</f>
        <v>#N/A</v>
      </c>
      <c r="L9" s="230" t="e">
        <f>IF(ISNUMBER(Regressions!M19),ROUND(Regressions!M19, 1), NA())</f>
        <v>#N/A</v>
      </c>
      <c r="M9" s="330" t="e">
        <f>IF(ISNUMBER(Regressions!N19),ROUND(Regressions!N19, 1), NA())</f>
        <v>#N/A</v>
      </c>
      <c r="N9" s="229" t="e">
        <f>IF(ISNUMBER(Regressions!O19),ROUND(Regressions!O19, 1), NA())</f>
        <v>#N/A</v>
      </c>
      <c r="O9" s="331" t="e">
        <f>IF(ISNUMBER(Regressions!Q19),ROUND(Regressions!Q19, 1), NA())</f>
        <v>#N/A</v>
      </c>
      <c r="P9" s="329" t="e">
        <f>IF(ISNUMBER(Regressions!R19),ROUND(Regressions!R19, 1), NA())</f>
        <v>#N/A</v>
      </c>
      <c r="Q9" s="207" t="e">
        <f>IF(ISNUMBER(Regressions!S19),ROUND(Regressions!S19, 1), NA())</f>
        <v>#N/A</v>
      </c>
      <c r="R9" s="330" t="e">
        <f>IF(ISNUMBER(Regressions!T19),ROUND(Regressions!T19, 1), NA())</f>
        <v>#N/A</v>
      </c>
      <c r="S9" s="229" t="e">
        <f>IF(ISNUMBER(Regressions!U19),ROUND(Regressions!U19, 1), NA())</f>
        <v>#N/A</v>
      </c>
    </row>
    <row xmlns:x14ac="http://schemas.microsoft.com/office/spreadsheetml/2009/9/ac" r="10" x14ac:dyDescent="0.2">
      <c r="A10" s="326" t="str">
        <f>IF(ISBLANK(Regressions!A20), " ", Regressions!A20)</f>
        <v>Georgia</v>
      </c>
      <c r="B10" s="327">
        <f>IF(ISBLANK(Regressions!B20), " ", Regressions!B20)</f>
        <v>2006</v>
      </c>
      <c r="C10" s="332" t="str">
        <f>IF(ISBLANK(Regressions!C20), " ", Regressions!C20)</f>
        <v>National</v>
      </c>
      <c r="D10" s="328">
        <f>IF(ISBLANK(Regressions!D20), " ", Regressions!D20)</f>
        <v>789044</v>
      </c>
      <c r="E10" s="206" t="e">
        <f>IF(ISNUMBER(Regressions!E20),ROUND(Regressions!E20, 1), NA())</f>
        <v>#N/A</v>
      </c>
      <c r="F10" s="329" t="e">
        <f>IF(ISNUMBER(Regressions!F20),ROUND(Regressions!F20, 1), NA())</f>
        <v>#N/A</v>
      </c>
      <c r="G10" s="228" t="e">
        <f>IF(ISNUMBER(Regressions!G20),ROUND(Regressions!G20, 1), NA())</f>
        <v>#N/A</v>
      </c>
      <c r="H10" s="330" t="e">
        <f>IF(ISNUMBER(Regressions!H20),ROUND(Regressions!H20, 1), NA())</f>
        <v>#N/A</v>
      </c>
      <c r="I10" s="229" t="e">
        <f>IF(ISNUMBER(Regressions!I20),ROUND(Regressions!I20, 1), NA())</f>
        <v>#N/A</v>
      </c>
      <c r="J10" s="331">
        <f>IF(ISNUMBER(Regressions!K20),ROUND(Regressions!K20, 1), NA())</f>
        <v>100</v>
      </c>
      <c r="K10" s="329" t="e">
        <f>IF(ISNUMBER(Regressions!L20),ROUND(Regressions!L20, 1), NA())</f>
        <v>#N/A</v>
      </c>
      <c r="L10" s="230" t="e">
        <f>IF(ISNUMBER(Regressions!M20),ROUND(Regressions!M20, 1), NA())</f>
        <v>#N/A</v>
      </c>
      <c r="M10" s="330" t="e">
        <f>IF(ISNUMBER(Regressions!N20),ROUND(Regressions!N20, 1), NA())</f>
        <v>#N/A</v>
      </c>
      <c r="N10" s="229" t="e">
        <f>IF(ISNUMBER(Regressions!O20),ROUND(Regressions!O20, 1), NA())</f>
        <v>#N/A</v>
      </c>
      <c r="O10" s="331" t="e">
        <f>IF(ISNUMBER(Regressions!Q20),ROUND(Regressions!Q20, 1), NA())</f>
        <v>#N/A</v>
      </c>
      <c r="P10" s="329" t="e">
        <f>IF(ISNUMBER(Regressions!R20),ROUND(Regressions!R20, 1), NA())</f>
        <v>#N/A</v>
      </c>
      <c r="Q10" s="207" t="e">
        <f>IF(ISNUMBER(Regressions!S20),ROUND(Regressions!S20, 1), NA())</f>
        <v>#N/A</v>
      </c>
      <c r="R10" s="330" t="e">
        <f>IF(ISNUMBER(Regressions!T20),ROUND(Regressions!T20, 1), NA())</f>
        <v>#N/A</v>
      </c>
      <c r="S10" s="229" t="e">
        <f>IF(ISNUMBER(Regressions!U20),ROUND(Regressions!U20, 1), NA())</f>
        <v>#N/A</v>
      </c>
    </row>
    <row xmlns:x14ac="http://schemas.microsoft.com/office/spreadsheetml/2009/9/ac" r="11" x14ac:dyDescent="0.2">
      <c r="A11" s="326" t="str">
        <f>IF(ISBLANK(Regressions!A21), " ", Regressions!A21)</f>
        <v>Georgia</v>
      </c>
      <c r="B11" s="327">
        <f>IF(ISBLANK(Regressions!B21), " ", Regressions!B21)</f>
        <v>2007</v>
      </c>
      <c r="C11" s="332" t="str">
        <f>IF(ISBLANK(Regressions!C21), " ", Regressions!C21)</f>
        <v>National</v>
      </c>
      <c r="D11" s="328">
        <f>IF(ISBLANK(Regressions!D21), " ", Regressions!D21)</f>
        <v>756782</v>
      </c>
      <c r="E11" s="206">
        <f>IF(ISNUMBER(Regressions!E21),ROUND(Regressions!E21, 1), NA())</f>
        <v>97</v>
      </c>
      <c r="F11" s="329" t="e">
        <f>IF(ISNUMBER(Regressions!F21),ROUND(Regressions!F21, 1), NA())</f>
        <v>#N/A</v>
      </c>
      <c r="G11" s="228" t="e">
        <f>IF(ISNUMBER(Regressions!G21),ROUND(Regressions!G21, 1), NA())</f>
        <v>#N/A</v>
      </c>
      <c r="H11" s="330" t="e">
        <f>IF(ISNUMBER(Regressions!H21),ROUND(Regressions!H21, 1), NA())</f>
        <v>#N/A</v>
      </c>
      <c r="I11" s="229" t="e">
        <f>IF(ISNUMBER(Regressions!I21),ROUND(Regressions!I21, 1), NA())</f>
        <v>#N/A</v>
      </c>
      <c r="J11" s="331">
        <f>IF(ISNUMBER(Regressions!K21),ROUND(Regressions!K21, 1), NA())</f>
        <v>100</v>
      </c>
      <c r="K11" s="329" t="e">
        <f>IF(ISNUMBER(Regressions!L21),ROUND(Regressions!L21, 1), NA())</f>
        <v>#N/A</v>
      </c>
      <c r="L11" s="230" t="e">
        <f>IF(ISNUMBER(Regressions!M21),ROUND(Regressions!M21, 1), NA())</f>
        <v>#N/A</v>
      </c>
      <c r="M11" s="330" t="e">
        <f>IF(ISNUMBER(Regressions!N21),ROUND(Regressions!N21, 1), NA())</f>
        <v>#N/A</v>
      </c>
      <c r="N11" s="229" t="e">
        <f>IF(ISNUMBER(Regressions!O21),ROUND(Regressions!O21, 1), NA())</f>
        <v>#N/A</v>
      </c>
      <c r="O11" s="331">
        <f>IF(ISNUMBER(Regressions!Q21),ROUND(Regressions!Q21, 1), NA())</f>
        <v>91.7</v>
      </c>
      <c r="P11" s="329" t="e">
        <f>IF(ISNUMBER(Regressions!R21),ROUND(Regressions!R21, 1), NA())</f>
        <v>#N/A</v>
      </c>
      <c r="Q11" s="207" t="e">
        <f>IF(ISNUMBER(Regressions!S21),ROUND(Regressions!S21, 1), NA())</f>
        <v>#N/A</v>
      </c>
      <c r="R11" s="330" t="e">
        <f>IF(ISNUMBER(Regressions!T21),ROUND(Regressions!T21, 1), NA())</f>
        <v>#N/A</v>
      </c>
      <c r="S11" s="229" t="e">
        <f>IF(ISNUMBER(Regressions!U21),ROUND(Regressions!U21, 1), NA())</f>
        <v>#N/A</v>
      </c>
    </row>
    <row xmlns:x14ac="http://schemas.microsoft.com/office/spreadsheetml/2009/9/ac" r="12" x14ac:dyDescent="0.2">
      <c r="A12" s="326" t="str">
        <f>IF(ISBLANK(Regressions!A22), " ", Regressions!A22)</f>
        <v>Georgia</v>
      </c>
      <c r="B12" s="327">
        <f>IF(ISBLANK(Regressions!B22), " ", Regressions!B22)</f>
        <v>2008</v>
      </c>
      <c r="C12" s="332" t="str">
        <f>IF(ISBLANK(Regressions!C22), " ", Regressions!C22)</f>
        <v>National</v>
      </c>
      <c r="D12" s="328">
        <f>IF(ISBLANK(Regressions!D22), " ", Regressions!D22)</f>
        <v>724312</v>
      </c>
      <c r="E12" s="206">
        <f>IF(ISNUMBER(Regressions!E22),ROUND(Regressions!E22, 1), NA())</f>
        <v>97</v>
      </c>
      <c r="F12" s="329" t="e">
        <f>IF(ISNUMBER(Regressions!F22),ROUND(Regressions!F22, 1), NA())</f>
        <v>#N/A</v>
      </c>
      <c r="G12" s="228" t="e">
        <f>IF(ISNUMBER(Regressions!G22),ROUND(Regressions!G22, 1), NA())</f>
        <v>#N/A</v>
      </c>
      <c r="H12" s="330" t="e">
        <f>IF(ISNUMBER(Regressions!H22),ROUND(Regressions!H22, 1), NA())</f>
        <v>#N/A</v>
      </c>
      <c r="I12" s="229" t="e">
        <f>IF(ISNUMBER(Regressions!I22),ROUND(Regressions!I22, 1), NA())</f>
        <v>#N/A</v>
      </c>
      <c r="J12" s="331">
        <f>IF(ISNUMBER(Regressions!K22),ROUND(Regressions!K22, 1), NA())</f>
        <v>100</v>
      </c>
      <c r="K12" s="329" t="e">
        <f>IF(ISNUMBER(Regressions!L22),ROUND(Regressions!L22, 1), NA())</f>
        <v>#N/A</v>
      </c>
      <c r="L12" s="230" t="e">
        <f>IF(ISNUMBER(Regressions!M22),ROUND(Regressions!M22, 1), NA())</f>
        <v>#N/A</v>
      </c>
      <c r="M12" s="330" t="e">
        <f>IF(ISNUMBER(Regressions!N22),ROUND(Regressions!N22, 1), NA())</f>
        <v>#N/A</v>
      </c>
      <c r="N12" s="229" t="e">
        <f>IF(ISNUMBER(Regressions!O22),ROUND(Regressions!O22, 1), NA())</f>
        <v>#N/A</v>
      </c>
      <c r="O12" s="331">
        <f>IF(ISNUMBER(Regressions!Q22),ROUND(Regressions!Q22, 1), NA())</f>
        <v>91.7</v>
      </c>
      <c r="P12" s="329" t="e">
        <f>IF(ISNUMBER(Regressions!R22),ROUND(Regressions!R22, 1), NA())</f>
        <v>#N/A</v>
      </c>
      <c r="Q12" s="207" t="e">
        <f>IF(ISNUMBER(Regressions!S22),ROUND(Regressions!S22, 1), NA())</f>
        <v>#N/A</v>
      </c>
      <c r="R12" s="330" t="e">
        <f>IF(ISNUMBER(Regressions!T22),ROUND(Regressions!T22, 1), NA())</f>
        <v>#N/A</v>
      </c>
      <c r="S12" s="229" t="e">
        <f>IF(ISNUMBER(Regressions!U22),ROUND(Regressions!U22, 1), NA())</f>
        <v>#N/A</v>
      </c>
    </row>
    <row xmlns:x14ac="http://schemas.microsoft.com/office/spreadsheetml/2009/9/ac" r="13" x14ac:dyDescent="0.2">
      <c r="A13" s="326" t="str">
        <f>IF(ISBLANK(Regressions!A23), " ", Regressions!A23)</f>
        <v>Georgia</v>
      </c>
      <c r="B13" s="327">
        <f>IF(ISBLANK(Regressions!B23), " ", Regressions!B23)</f>
        <v>2009</v>
      </c>
      <c r="C13" s="332" t="str">
        <f>IF(ISBLANK(Regressions!C23), " ", Regressions!C23)</f>
        <v>National</v>
      </c>
      <c r="D13" s="328">
        <f>IF(ISBLANK(Regressions!D23), " ", Regressions!D23)</f>
        <v>763652</v>
      </c>
      <c r="E13" s="206">
        <f>IF(ISNUMBER(Regressions!E23),ROUND(Regressions!E23, 1), NA())</f>
        <v>97</v>
      </c>
      <c r="F13" s="329">
        <f>IF(ISNUMBER(Regressions!F23),ROUND(Regressions!F23, 1), NA())</f>
        <v>90</v>
      </c>
      <c r="G13" s="228">
        <f>IF(ISNUMBER(Regressions!G23),ROUND(Regressions!G23, 1), NA())</f>
        <v>73.8</v>
      </c>
      <c r="H13" s="330">
        <f>IF(ISNUMBER(Regressions!H23),ROUND(Regressions!H23, 1), NA())</f>
        <v>16.2</v>
      </c>
      <c r="I13" s="229">
        <f>IF(ISNUMBER(Regressions!I23),ROUND(Regressions!I23, 1), NA())</f>
        <v>10</v>
      </c>
      <c r="J13" s="331">
        <f>IF(ISNUMBER(Regressions!K23),ROUND(Regressions!K23, 1), NA())</f>
        <v>100</v>
      </c>
      <c r="K13" s="329">
        <f>IF(ISNUMBER(Regressions!L23),ROUND(Regressions!L23, 1), NA())</f>
        <v>74</v>
      </c>
      <c r="L13" s="230">
        <f>IF(ISNUMBER(Regressions!M23),ROUND(Regressions!M23, 1), NA())</f>
        <v>60.3</v>
      </c>
      <c r="M13" s="330">
        <f>IF(ISNUMBER(Regressions!N23),ROUND(Regressions!N23, 1), NA())</f>
        <v>13.7</v>
      </c>
      <c r="N13" s="229">
        <f>IF(ISNUMBER(Regressions!O23),ROUND(Regressions!O23, 1), NA())</f>
        <v>26</v>
      </c>
      <c r="O13" s="331">
        <f>IF(ISNUMBER(Regressions!Q23),ROUND(Regressions!Q23, 1), NA())</f>
        <v>91.7</v>
      </c>
      <c r="P13" s="329">
        <f>IF(ISNUMBER(Regressions!R23),ROUND(Regressions!R23, 1), NA())</f>
        <v>73</v>
      </c>
      <c r="Q13" s="207">
        <f>IF(ISNUMBER(Regressions!S23),ROUND(Regressions!S23, 1), NA())</f>
        <v>12</v>
      </c>
      <c r="R13" s="330">
        <f>IF(ISNUMBER(Regressions!T23),ROUND(Regressions!T23, 1), NA())</f>
        <v>61</v>
      </c>
      <c r="S13" s="229">
        <f>IF(ISNUMBER(Regressions!U23),ROUND(Regressions!U23, 1), NA())</f>
        <v>27</v>
      </c>
    </row>
    <row xmlns:x14ac="http://schemas.microsoft.com/office/spreadsheetml/2009/9/ac" r="14" x14ac:dyDescent="0.2">
      <c r="A14" s="326" t="str">
        <f>IF(ISBLANK(Regressions!A24), " ", Regressions!A24)</f>
        <v>Georgia</v>
      </c>
      <c r="B14" s="327">
        <f>IF(ISBLANK(Regressions!B24), " ", Regressions!B24)</f>
        <v>2010</v>
      </c>
      <c r="C14" s="332" t="str">
        <f>IF(ISBLANK(Regressions!C24), " ", Regressions!C24)</f>
        <v>National</v>
      </c>
      <c r="D14" s="328">
        <f>IF(ISBLANK(Regressions!D24), " ", Regressions!D24)</f>
        <v>735350</v>
      </c>
      <c r="E14" s="206">
        <f>IF(ISNUMBER(Regressions!E24),ROUND(Regressions!E24, 1), NA())</f>
        <v>97</v>
      </c>
      <c r="F14" s="329">
        <f>IF(ISNUMBER(Regressions!F24),ROUND(Regressions!F24, 1), NA())</f>
        <v>90</v>
      </c>
      <c r="G14" s="228">
        <f>IF(ISNUMBER(Regressions!G24),ROUND(Regressions!G24, 1), NA())</f>
        <v>73.8</v>
      </c>
      <c r="H14" s="330">
        <f>IF(ISNUMBER(Regressions!H24),ROUND(Regressions!H24, 1), NA())</f>
        <v>16.2</v>
      </c>
      <c r="I14" s="229">
        <f>IF(ISNUMBER(Regressions!I24),ROUND(Regressions!I24, 1), NA())</f>
        <v>10</v>
      </c>
      <c r="J14" s="331">
        <f>IF(ISNUMBER(Regressions!K24),ROUND(Regressions!K24, 1), NA())</f>
        <v>100</v>
      </c>
      <c r="K14" s="329">
        <f>IF(ISNUMBER(Regressions!L24),ROUND(Regressions!L24, 1), NA())</f>
        <v>74</v>
      </c>
      <c r="L14" s="230">
        <f>IF(ISNUMBER(Regressions!M24),ROUND(Regressions!M24, 1), NA())</f>
        <v>60.3</v>
      </c>
      <c r="M14" s="330">
        <f>IF(ISNUMBER(Regressions!N24),ROUND(Regressions!N24, 1), NA())</f>
        <v>13.7</v>
      </c>
      <c r="N14" s="229">
        <f>IF(ISNUMBER(Regressions!O24),ROUND(Regressions!O24, 1), NA())</f>
        <v>26</v>
      </c>
      <c r="O14" s="331">
        <f>IF(ISNUMBER(Regressions!Q24),ROUND(Regressions!Q24, 1), NA())</f>
        <v>91.7</v>
      </c>
      <c r="P14" s="329">
        <f>IF(ISNUMBER(Regressions!R24),ROUND(Regressions!R24, 1), NA())</f>
        <v>73</v>
      </c>
      <c r="Q14" s="207">
        <f>IF(ISNUMBER(Regressions!S24),ROUND(Regressions!S24, 1), NA())</f>
        <v>12</v>
      </c>
      <c r="R14" s="330">
        <f>IF(ISNUMBER(Regressions!T24),ROUND(Regressions!T24, 1), NA())</f>
        <v>61</v>
      </c>
      <c r="S14" s="229">
        <f>IF(ISNUMBER(Regressions!U24),ROUND(Regressions!U24, 1), NA())</f>
        <v>27</v>
      </c>
    </row>
    <row xmlns:x14ac="http://schemas.microsoft.com/office/spreadsheetml/2009/9/ac" r="15" x14ac:dyDescent="0.2">
      <c r="A15" s="326" t="str">
        <f>IF(ISBLANK(Regressions!A25), " ", Regressions!A25)</f>
        <v>Georgia</v>
      </c>
      <c r="B15" s="327">
        <f>IF(ISBLANK(Regressions!B25), " ", Regressions!B25)</f>
        <v>2011</v>
      </c>
      <c r="C15" s="332" t="str">
        <f>IF(ISBLANK(Regressions!C25), " ", Regressions!C25)</f>
        <v>National</v>
      </c>
      <c r="D15" s="328">
        <f>IF(ISBLANK(Regressions!D25), " ", Regressions!D25)</f>
        <v>711642</v>
      </c>
      <c r="E15" s="206">
        <f>IF(ISNUMBER(Regressions!E25),ROUND(Regressions!E25, 1), NA())</f>
        <v>97</v>
      </c>
      <c r="F15" s="329">
        <f>IF(ISNUMBER(Regressions!F25),ROUND(Regressions!F25, 1), NA())</f>
        <v>90</v>
      </c>
      <c r="G15" s="228">
        <f>IF(ISNUMBER(Regressions!G25),ROUND(Regressions!G25, 1), NA())</f>
        <v>73.8</v>
      </c>
      <c r="H15" s="330">
        <f>IF(ISNUMBER(Regressions!H25),ROUND(Regressions!H25, 1), NA())</f>
        <v>16.2</v>
      </c>
      <c r="I15" s="229">
        <f>IF(ISNUMBER(Regressions!I25),ROUND(Regressions!I25, 1), NA())</f>
        <v>10</v>
      </c>
      <c r="J15" s="331">
        <f>IF(ISNUMBER(Regressions!K25),ROUND(Regressions!K25, 1), NA())</f>
        <v>100</v>
      </c>
      <c r="K15" s="329">
        <f>IF(ISNUMBER(Regressions!L25),ROUND(Regressions!L25, 1), NA())</f>
        <v>74</v>
      </c>
      <c r="L15" s="230">
        <f>IF(ISNUMBER(Regressions!M25),ROUND(Regressions!M25, 1), NA())</f>
        <v>60.3</v>
      </c>
      <c r="M15" s="330">
        <f>IF(ISNUMBER(Regressions!N25),ROUND(Regressions!N25, 1), NA())</f>
        <v>13.7</v>
      </c>
      <c r="N15" s="229">
        <f>IF(ISNUMBER(Regressions!O25),ROUND(Regressions!O25, 1), NA())</f>
        <v>26</v>
      </c>
      <c r="O15" s="331">
        <f>IF(ISNUMBER(Regressions!Q25),ROUND(Regressions!Q25, 1), NA())</f>
        <v>91.7</v>
      </c>
      <c r="P15" s="329">
        <f>IF(ISNUMBER(Regressions!R25),ROUND(Regressions!R25, 1), NA())</f>
        <v>73</v>
      </c>
      <c r="Q15" s="207">
        <f>IF(ISNUMBER(Regressions!S25),ROUND(Regressions!S25, 1), NA())</f>
        <v>12</v>
      </c>
      <c r="R15" s="330">
        <f>IF(ISNUMBER(Regressions!T25),ROUND(Regressions!T25, 1), NA())</f>
        <v>61</v>
      </c>
      <c r="S15" s="229">
        <f>IF(ISNUMBER(Regressions!U25),ROUND(Regressions!U25, 1), NA())</f>
        <v>27</v>
      </c>
    </row>
    <row xmlns:x14ac="http://schemas.microsoft.com/office/spreadsheetml/2009/9/ac" r="16" x14ac:dyDescent="0.2">
      <c r="A16" s="326" t="str">
        <f>IF(ISBLANK(Regressions!A26), " ", Regressions!A26)</f>
        <v>Georgia</v>
      </c>
      <c r="B16" s="327">
        <f>IF(ISBLANK(Regressions!B26), " ", Regressions!B26)</f>
        <v>2012</v>
      </c>
      <c r="C16" s="332" t="str">
        <f>IF(ISBLANK(Regressions!C26), " ", Regressions!C26)</f>
        <v>National</v>
      </c>
      <c r="D16" s="328">
        <f>IF(ISBLANK(Regressions!D26), " ", Regressions!D26)</f>
        <v>696714</v>
      </c>
      <c r="E16" s="206">
        <f>IF(ISNUMBER(Regressions!E26),ROUND(Regressions!E26, 1), NA())</f>
        <v>97.4</v>
      </c>
      <c r="F16" s="329">
        <f>IF(ISNUMBER(Regressions!F26),ROUND(Regressions!F26, 1), NA())</f>
        <v>90</v>
      </c>
      <c r="G16" s="228">
        <f>IF(ISNUMBER(Regressions!G26),ROUND(Regressions!G26, 1), NA())</f>
        <v>73.8</v>
      </c>
      <c r="H16" s="330">
        <f>IF(ISNUMBER(Regressions!H26),ROUND(Regressions!H26, 1), NA())</f>
        <v>16.2</v>
      </c>
      <c r="I16" s="229">
        <f>IF(ISNUMBER(Regressions!I26),ROUND(Regressions!I26, 1), NA())</f>
        <v>10</v>
      </c>
      <c r="J16" s="331">
        <f>IF(ISNUMBER(Regressions!K26),ROUND(Regressions!K26, 1), NA())</f>
        <v>100</v>
      </c>
      <c r="K16" s="329">
        <f>IF(ISNUMBER(Regressions!L26),ROUND(Regressions!L26, 1), NA())</f>
        <v>74</v>
      </c>
      <c r="L16" s="230">
        <f>IF(ISNUMBER(Regressions!M26),ROUND(Regressions!M26, 1), NA())</f>
        <v>60.3</v>
      </c>
      <c r="M16" s="330">
        <f>IF(ISNUMBER(Regressions!N26),ROUND(Regressions!N26, 1), NA())</f>
        <v>13.7</v>
      </c>
      <c r="N16" s="229">
        <f>IF(ISNUMBER(Regressions!O26),ROUND(Regressions!O26, 1), NA())</f>
        <v>26</v>
      </c>
      <c r="O16" s="331">
        <f>IF(ISNUMBER(Regressions!Q26),ROUND(Regressions!Q26, 1), NA())</f>
        <v>92.6</v>
      </c>
      <c r="P16" s="329">
        <f>IF(ISNUMBER(Regressions!R26),ROUND(Regressions!R26, 1), NA())</f>
        <v>73</v>
      </c>
      <c r="Q16" s="207">
        <f>IF(ISNUMBER(Regressions!S26),ROUND(Regressions!S26, 1), NA())</f>
        <v>12</v>
      </c>
      <c r="R16" s="330">
        <f>IF(ISNUMBER(Regressions!T26),ROUND(Regressions!T26, 1), NA())</f>
        <v>61</v>
      </c>
      <c r="S16" s="229">
        <f>IF(ISNUMBER(Regressions!U26),ROUND(Regressions!U26, 1), NA())</f>
        <v>27</v>
      </c>
    </row>
    <row xmlns:x14ac="http://schemas.microsoft.com/office/spreadsheetml/2009/9/ac" r="17" x14ac:dyDescent="0.2">
      <c r="A17" s="326" t="str">
        <f>IF(ISBLANK(Regressions!A27), " ", Regressions!A27)</f>
        <v>Georgia</v>
      </c>
      <c r="B17" s="327">
        <f>IF(ISBLANK(Regressions!B27), " ", Regressions!B27)</f>
        <v>2013</v>
      </c>
      <c r="C17" s="332" t="str">
        <f>IF(ISBLANK(Regressions!C27), " ", Regressions!C27)</f>
        <v>National</v>
      </c>
      <c r="D17" s="328">
        <f>IF(ISBLANK(Regressions!D27), " ", Regressions!D27)</f>
        <v>690142</v>
      </c>
      <c r="E17" s="206">
        <f>IF(ISNUMBER(Regressions!E27),ROUND(Regressions!E27, 1), NA())</f>
        <v>97.7</v>
      </c>
      <c r="F17" s="329">
        <f>IF(ISNUMBER(Regressions!F27),ROUND(Regressions!F27, 1), NA())</f>
        <v>90</v>
      </c>
      <c r="G17" s="228">
        <f>IF(ISNUMBER(Regressions!G27),ROUND(Regressions!G27, 1), NA())</f>
        <v>73.8</v>
      </c>
      <c r="H17" s="330">
        <f>IF(ISNUMBER(Regressions!H27),ROUND(Regressions!H27, 1), NA())</f>
        <v>16.2</v>
      </c>
      <c r="I17" s="229">
        <f>IF(ISNUMBER(Regressions!I27),ROUND(Regressions!I27, 1), NA())</f>
        <v>10</v>
      </c>
      <c r="J17" s="331">
        <f>IF(ISNUMBER(Regressions!K27),ROUND(Regressions!K27, 1), NA())</f>
        <v>100</v>
      </c>
      <c r="K17" s="329">
        <f>IF(ISNUMBER(Regressions!L27),ROUND(Regressions!L27, 1), NA())</f>
        <v>74</v>
      </c>
      <c r="L17" s="230">
        <f>IF(ISNUMBER(Regressions!M27),ROUND(Regressions!M27, 1), NA())</f>
        <v>60.3</v>
      </c>
      <c r="M17" s="330">
        <f>IF(ISNUMBER(Regressions!N27),ROUND(Regressions!N27, 1), NA())</f>
        <v>13.7</v>
      </c>
      <c r="N17" s="229">
        <f>IF(ISNUMBER(Regressions!O27),ROUND(Regressions!O27, 1), NA())</f>
        <v>26</v>
      </c>
      <c r="O17" s="331">
        <f>IF(ISNUMBER(Regressions!Q27),ROUND(Regressions!Q27, 1), NA())</f>
        <v>93.6</v>
      </c>
      <c r="P17" s="329">
        <f>IF(ISNUMBER(Regressions!R27),ROUND(Regressions!R27, 1), NA())</f>
        <v>73</v>
      </c>
      <c r="Q17" s="207">
        <f>IF(ISNUMBER(Regressions!S27),ROUND(Regressions!S27, 1), NA())</f>
        <v>12</v>
      </c>
      <c r="R17" s="330">
        <f>IF(ISNUMBER(Regressions!T27),ROUND(Regressions!T27, 1), NA())</f>
        <v>61</v>
      </c>
      <c r="S17" s="229">
        <f>IF(ISNUMBER(Regressions!U27),ROUND(Regressions!U27, 1), NA())</f>
        <v>27</v>
      </c>
    </row>
    <row xmlns:x14ac="http://schemas.microsoft.com/office/spreadsheetml/2009/9/ac" r="18" x14ac:dyDescent="0.2">
      <c r="A18" s="326" t="str">
        <f>IF(ISBLANK(Regressions!A28), " ", Regressions!A28)</f>
        <v>Georgia</v>
      </c>
      <c r="B18" s="327">
        <f>IF(ISBLANK(Regressions!B28), " ", Regressions!B28)</f>
        <v>2014</v>
      </c>
      <c r="C18" s="332" t="str">
        <f>IF(ISBLANK(Regressions!C28), " ", Regressions!C28)</f>
        <v>National</v>
      </c>
      <c r="D18" s="328">
        <f>IF(ISBLANK(Regressions!D28), " ", Regressions!D28)</f>
        <v>687336</v>
      </c>
      <c r="E18" s="206">
        <f>IF(ISNUMBER(Regressions!E28),ROUND(Regressions!E28, 1), NA())</f>
        <v>98</v>
      </c>
      <c r="F18" s="329">
        <f>IF(ISNUMBER(Regressions!F28),ROUND(Regressions!F28, 1), NA())</f>
        <v>90</v>
      </c>
      <c r="G18" s="228">
        <f>IF(ISNUMBER(Regressions!G28),ROUND(Regressions!G28, 1), NA())</f>
        <v>73.8</v>
      </c>
      <c r="H18" s="330">
        <f>IF(ISNUMBER(Regressions!H28),ROUND(Regressions!H28, 1), NA())</f>
        <v>16.2</v>
      </c>
      <c r="I18" s="229">
        <f>IF(ISNUMBER(Regressions!I28),ROUND(Regressions!I28, 1), NA())</f>
        <v>10</v>
      </c>
      <c r="J18" s="331">
        <f>IF(ISNUMBER(Regressions!K28),ROUND(Regressions!K28, 1), NA())</f>
        <v>99.9</v>
      </c>
      <c r="K18" s="329">
        <f>IF(ISNUMBER(Regressions!L28),ROUND(Regressions!L28, 1), NA())</f>
        <v>74</v>
      </c>
      <c r="L18" s="230">
        <f>IF(ISNUMBER(Regressions!M28),ROUND(Regressions!M28, 1), NA())</f>
        <v>60.3</v>
      </c>
      <c r="M18" s="330">
        <f>IF(ISNUMBER(Regressions!N28),ROUND(Regressions!N28, 1), NA())</f>
        <v>13.7</v>
      </c>
      <c r="N18" s="229">
        <f>IF(ISNUMBER(Regressions!O28),ROUND(Regressions!O28, 1), NA())</f>
        <v>26</v>
      </c>
      <c r="O18" s="331">
        <f>IF(ISNUMBER(Regressions!Q28),ROUND(Regressions!Q28, 1), NA())</f>
        <v>94.5</v>
      </c>
      <c r="P18" s="329">
        <f>IF(ISNUMBER(Regressions!R28),ROUND(Regressions!R28, 1), NA())</f>
        <v>73</v>
      </c>
      <c r="Q18" s="207">
        <f>IF(ISNUMBER(Regressions!S28),ROUND(Regressions!S28, 1), NA())</f>
        <v>12</v>
      </c>
      <c r="R18" s="330">
        <f>IF(ISNUMBER(Regressions!T28),ROUND(Regressions!T28, 1), NA())</f>
        <v>61</v>
      </c>
      <c r="S18" s="229">
        <f>IF(ISNUMBER(Regressions!U28),ROUND(Regressions!U28, 1), NA())</f>
        <v>27</v>
      </c>
    </row>
    <row xmlns:x14ac="http://schemas.microsoft.com/office/spreadsheetml/2009/9/ac" r="19" x14ac:dyDescent="0.2">
      <c r="A19" s="326" t="str">
        <f>IF(ISBLANK(Regressions!A29), " ", Regressions!A29)</f>
        <v>Georgia</v>
      </c>
      <c r="B19" s="327">
        <f>IF(ISBLANK(Regressions!B29), " ", Regressions!B29)</f>
        <v>2015</v>
      </c>
      <c r="C19" s="332" t="str">
        <f>IF(ISBLANK(Regressions!C29), " ", Regressions!C29)</f>
        <v>National</v>
      </c>
      <c r="D19" s="328">
        <f>IF(ISBLANK(Regressions!D29), " ", Regressions!D29)</f>
        <v>691516</v>
      </c>
      <c r="E19" s="206">
        <f>IF(ISNUMBER(Regressions!E29),ROUND(Regressions!E29, 1), NA())</f>
        <v>98.4</v>
      </c>
      <c r="F19" s="329">
        <f>IF(ISNUMBER(Regressions!F29),ROUND(Regressions!F29, 1), NA())</f>
        <v>90</v>
      </c>
      <c r="G19" s="228">
        <f>IF(ISNUMBER(Regressions!G29),ROUND(Regressions!G29, 1), NA())</f>
        <v>73.8</v>
      </c>
      <c r="H19" s="330">
        <f>IF(ISNUMBER(Regressions!H29),ROUND(Regressions!H29, 1), NA())</f>
        <v>16.2</v>
      </c>
      <c r="I19" s="229">
        <f>IF(ISNUMBER(Regressions!I29),ROUND(Regressions!I29, 1), NA())</f>
        <v>10</v>
      </c>
      <c r="J19" s="331">
        <f>IF(ISNUMBER(Regressions!K29),ROUND(Regressions!K29, 1), NA())</f>
        <v>99.9</v>
      </c>
      <c r="K19" s="329">
        <f>IF(ISNUMBER(Regressions!L29),ROUND(Regressions!L29, 1), NA())</f>
        <v>74</v>
      </c>
      <c r="L19" s="230">
        <f>IF(ISNUMBER(Regressions!M29),ROUND(Regressions!M29, 1), NA())</f>
        <v>60.3</v>
      </c>
      <c r="M19" s="330">
        <f>IF(ISNUMBER(Regressions!N29),ROUND(Regressions!N29, 1), NA())</f>
        <v>13.7</v>
      </c>
      <c r="N19" s="229">
        <f>IF(ISNUMBER(Regressions!O29),ROUND(Regressions!O29, 1), NA())</f>
        <v>26</v>
      </c>
      <c r="O19" s="331">
        <f>IF(ISNUMBER(Regressions!Q29),ROUND(Regressions!Q29, 1), NA())</f>
        <v>95.5</v>
      </c>
      <c r="P19" s="329">
        <f>IF(ISNUMBER(Regressions!R29),ROUND(Regressions!R29, 1), NA())</f>
        <v>73</v>
      </c>
      <c r="Q19" s="207">
        <f>IF(ISNUMBER(Regressions!S29),ROUND(Regressions!S29, 1), NA())</f>
        <v>12</v>
      </c>
      <c r="R19" s="330">
        <f>IF(ISNUMBER(Regressions!T29),ROUND(Regressions!T29, 1), NA())</f>
        <v>61</v>
      </c>
      <c r="S19" s="229">
        <f>IF(ISNUMBER(Regressions!U29),ROUND(Regressions!U29, 1), NA())</f>
        <v>27</v>
      </c>
    </row>
    <row xmlns:x14ac="http://schemas.microsoft.com/office/spreadsheetml/2009/9/ac" r="20" x14ac:dyDescent="0.2">
      <c r="A20" s="326" t="str">
        <f>IF(ISBLANK(Regressions!A30), " ", Regressions!A30)</f>
        <v>Georgia</v>
      </c>
      <c r="B20" s="327">
        <f>IF(ISBLANK(Regressions!B30), " ", Regressions!B30)</f>
        <v>2016</v>
      </c>
      <c r="C20" s="332" t="str">
        <f>IF(ISBLANK(Regressions!C30), " ", Regressions!C30)</f>
        <v>National</v>
      </c>
      <c r="D20" s="328">
        <f>IF(ISBLANK(Regressions!D30), " ", Regressions!D30)</f>
        <v>696885</v>
      </c>
      <c r="E20" s="206">
        <f>IF(ISNUMBER(Regressions!E30),ROUND(Regressions!E30, 1), NA())</f>
        <v>98.7</v>
      </c>
      <c r="F20" s="329">
        <f>IF(ISNUMBER(Regressions!F30),ROUND(Regressions!F30, 1), NA())</f>
        <v>90</v>
      </c>
      <c r="G20" s="228">
        <f>IF(ISNUMBER(Regressions!G30),ROUND(Regressions!G30, 1), NA())</f>
        <v>73.8</v>
      </c>
      <c r="H20" s="330">
        <f>IF(ISNUMBER(Regressions!H30),ROUND(Regressions!H30, 1), NA())</f>
        <v>16.2</v>
      </c>
      <c r="I20" s="229">
        <f>IF(ISNUMBER(Regressions!I30),ROUND(Regressions!I30, 1), NA())</f>
        <v>10</v>
      </c>
      <c r="J20" s="331">
        <f>IF(ISNUMBER(Regressions!K30),ROUND(Regressions!K30, 1), NA())</f>
        <v>99.9</v>
      </c>
      <c r="K20" s="329">
        <f>IF(ISNUMBER(Regressions!L30),ROUND(Regressions!L30, 1), NA())</f>
        <v>74</v>
      </c>
      <c r="L20" s="230">
        <f>IF(ISNUMBER(Regressions!M30),ROUND(Regressions!M30, 1), NA())</f>
        <v>60.3</v>
      </c>
      <c r="M20" s="330">
        <f>IF(ISNUMBER(Regressions!N30),ROUND(Regressions!N30, 1), NA())</f>
        <v>13.7</v>
      </c>
      <c r="N20" s="229">
        <f>IF(ISNUMBER(Regressions!O30),ROUND(Regressions!O30, 1), NA())</f>
        <v>26</v>
      </c>
      <c r="O20" s="331">
        <f>IF(ISNUMBER(Regressions!Q30),ROUND(Regressions!Q30, 1), NA())</f>
        <v>96.4</v>
      </c>
      <c r="P20" s="329">
        <f>IF(ISNUMBER(Regressions!R30),ROUND(Regressions!R30, 1), NA())</f>
        <v>73</v>
      </c>
      <c r="Q20" s="207">
        <f>IF(ISNUMBER(Regressions!S30),ROUND(Regressions!S30, 1), NA())</f>
        <v>12</v>
      </c>
      <c r="R20" s="330">
        <f>IF(ISNUMBER(Regressions!T30),ROUND(Regressions!T30, 1), NA())</f>
        <v>61</v>
      </c>
      <c r="S20" s="229">
        <f>IF(ISNUMBER(Regressions!U30),ROUND(Regressions!U30, 1), NA())</f>
        <v>27</v>
      </c>
    </row>
    <row xmlns:x14ac="http://schemas.microsoft.com/office/spreadsheetml/2009/9/ac" r="21" x14ac:dyDescent="0.2">
      <c r="A21" s="326" t="str">
        <f>IF(ISBLANK(Regressions!A31), " ", Regressions!A31)</f>
        <v>Georgia</v>
      </c>
      <c r="B21" s="327">
        <f>IF(ISBLANK(Regressions!B31), " ", Regressions!B31)</f>
        <v>2017</v>
      </c>
      <c r="C21" s="332" t="str">
        <f>IF(ISBLANK(Regressions!C31), " ", Regressions!C31)</f>
        <v>National</v>
      </c>
      <c r="D21" s="328">
        <f>IF(ISBLANK(Regressions!D31), " ", Regressions!D31)</f>
        <v>706020</v>
      </c>
      <c r="E21" s="206">
        <f>IF(ISNUMBER(Regressions!E31),ROUND(Regressions!E31, 1), NA())</f>
        <v>99</v>
      </c>
      <c r="F21" s="329">
        <f>IF(ISNUMBER(Regressions!F31),ROUND(Regressions!F31, 1), NA())</f>
        <v>90</v>
      </c>
      <c r="G21" s="228">
        <f>IF(ISNUMBER(Regressions!G31),ROUND(Regressions!G31, 1), NA())</f>
        <v>73.8</v>
      </c>
      <c r="H21" s="330">
        <f>IF(ISNUMBER(Regressions!H31),ROUND(Regressions!H31, 1), NA())</f>
        <v>16.2</v>
      </c>
      <c r="I21" s="229">
        <f>IF(ISNUMBER(Regressions!I31),ROUND(Regressions!I31, 1), NA())</f>
        <v>10</v>
      </c>
      <c r="J21" s="331">
        <f>IF(ISNUMBER(Regressions!K31),ROUND(Regressions!K31, 1), NA())</f>
        <v>99.9</v>
      </c>
      <c r="K21" s="329">
        <f>IF(ISNUMBER(Regressions!L31),ROUND(Regressions!L31, 1), NA())</f>
        <v>74</v>
      </c>
      <c r="L21" s="230">
        <f>IF(ISNUMBER(Regressions!M31),ROUND(Regressions!M31, 1), NA())</f>
        <v>60.3</v>
      </c>
      <c r="M21" s="330">
        <f>IF(ISNUMBER(Regressions!N31),ROUND(Regressions!N31, 1), NA())</f>
        <v>13.7</v>
      </c>
      <c r="N21" s="229">
        <f>IF(ISNUMBER(Regressions!O31),ROUND(Regressions!O31, 1), NA())</f>
        <v>26</v>
      </c>
      <c r="O21" s="331">
        <f>IF(ISNUMBER(Regressions!Q31),ROUND(Regressions!Q31, 1), NA())</f>
        <v>97.4</v>
      </c>
      <c r="P21" s="329">
        <f>IF(ISNUMBER(Regressions!R31),ROUND(Regressions!R31, 1), NA())</f>
        <v>73</v>
      </c>
      <c r="Q21" s="207">
        <f>IF(ISNUMBER(Regressions!S31),ROUND(Regressions!S31, 1), NA())</f>
        <v>12</v>
      </c>
      <c r="R21" s="330">
        <f>IF(ISNUMBER(Regressions!T31),ROUND(Regressions!T31, 1), NA())</f>
        <v>61</v>
      </c>
      <c r="S21" s="229">
        <f>IF(ISNUMBER(Regressions!U31),ROUND(Regressions!U31, 1), NA())</f>
        <v>27</v>
      </c>
    </row>
    <row xmlns:x14ac="http://schemas.microsoft.com/office/spreadsheetml/2009/9/ac" r="22" x14ac:dyDescent="0.2">
      <c r="A22" s="326" t="str">
        <f>IF(ISBLANK(Regressions!A32), " ", Regressions!A32)</f>
        <v>Georgia</v>
      </c>
      <c r="B22" s="327">
        <f>IF(ISBLANK(Regressions!B32), " ", Regressions!B32)</f>
        <v>2018</v>
      </c>
      <c r="C22" s="332" t="str">
        <f>IF(ISBLANK(Regressions!C32), " ", Regressions!C32)</f>
        <v>National</v>
      </c>
      <c r="D22" s="328">
        <f>IF(ISBLANK(Regressions!D32), " ", Regressions!D32)</f>
        <v>719499</v>
      </c>
      <c r="E22" s="206">
        <f>IF(ISNUMBER(Regressions!E32),ROUND(Regressions!E32, 1), NA())</f>
        <v>99.3</v>
      </c>
      <c r="F22" s="329" t="e">
        <f>IF(ISNUMBER(Regressions!F32),ROUND(Regressions!F32, 1), NA())</f>
        <v>#N/A</v>
      </c>
      <c r="G22" s="228" t="e">
        <f>IF(ISNUMBER(Regressions!G32),ROUND(Regressions!G32, 1), NA())</f>
        <v>#N/A</v>
      </c>
      <c r="H22" s="330" t="e">
        <f>IF(ISNUMBER(Regressions!H32),ROUND(Regressions!H32, 1), NA())</f>
        <v>#N/A</v>
      </c>
      <c r="I22" s="229" t="e">
        <f>IF(ISNUMBER(Regressions!I32),ROUND(Regressions!I32, 1), NA())</f>
        <v>#N/A</v>
      </c>
      <c r="J22" s="331">
        <f>IF(ISNUMBER(Regressions!K32),ROUND(Regressions!K32, 1), NA())</f>
        <v>99.9</v>
      </c>
      <c r="K22" s="329" t="e">
        <f>IF(ISNUMBER(Regressions!L32),ROUND(Regressions!L32, 1), NA())</f>
        <v>#N/A</v>
      </c>
      <c r="L22" s="230" t="e">
        <f>IF(ISNUMBER(Regressions!M32),ROUND(Regressions!M32, 1), NA())</f>
        <v>#N/A</v>
      </c>
      <c r="M22" s="330" t="e">
        <f>IF(ISNUMBER(Regressions!N32),ROUND(Regressions!N32, 1), NA())</f>
        <v>#N/A</v>
      </c>
      <c r="N22" s="229" t="e">
        <f>IF(ISNUMBER(Regressions!O32),ROUND(Regressions!O32, 1), NA())</f>
        <v>#N/A</v>
      </c>
      <c r="O22" s="331">
        <f>IF(ISNUMBER(Regressions!Q32),ROUND(Regressions!Q32, 1), NA())</f>
        <v>98.3</v>
      </c>
      <c r="P22" s="329" t="e">
        <f>IF(ISNUMBER(Regressions!R32),ROUND(Regressions!R32, 1), NA())</f>
        <v>#N/A</v>
      </c>
      <c r="Q22" s="207" t="e">
        <f>IF(ISNUMBER(Regressions!S32),ROUND(Regressions!S32, 1), NA())</f>
        <v>#N/A</v>
      </c>
      <c r="R22" s="330" t="e">
        <f>IF(ISNUMBER(Regressions!T32),ROUND(Regressions!T32, 1), NA())</f>
        <v>#N/A</v>
      </c>
      <c r="S22" s="229" t="e">
        <f>IF(ISNUMBER(Regressions!U32),ROUND(Regressions!U32, 1), NA())</f>
        <v>#N/A</v>
      </c>
    </row>
    <row xmlns:x14ac="http://schemas.microsoft.com/office/spreadsheetml/2009/9/ac" r="23" x14ac:dyDescent="0.2">
      <c r="A23" s="326" t="str">
        <f>IF(ISBLANK(Regressions!A33), " ", Regressions!A33)</f>
        <v>Georgia</v>
      </c>
      <c r="B23" s="327">
        <f>IF(ISBLANK(Regressions!B33), " ", Regressions!B33)</f>
        <v>2019</v>
      </c>
      <c r="C23" s="332" t="str">
        <f>IF(ISBLANK(Regressions!C33), " ", Regressions!C33)</f>
        <v>National</v>
      </c>
      <c r="D23" s="328">
        <f>IF(ISBLANK(Regressions!D33), " ", Regressions!D33)</f>
        <v>735186</v>
      </c>
      <c r="E23" s="206">
        <f>IF(ISNUMBER(Regressions!E33),ROUND(Regressions!E33, 1), NA())</f>
        <v>99.7</v>
      </c>
      <c r="F23" s="329" t="e">
        <f>IF(ISNUMBER(Regressions!F33),ROUND(Regressions!F33, 1), NA())</f>
        <v>#N/A</v>
      </c>
      <c r="G23" s="228" t="e">
        <f>IF(ISNUMBER(Regressions!G33),ROUND(Regressions!G33, 1), NA())</f>
        <v>#N/A</v>
      </c>
      <c r="H23" s="330" t="e">
        <f>IF(ISNUMBER(Regressions!H33),ROUND(Regressions!H33, 1), NA())</f>
        <v>#N/A</v>
      </c>
      <c r="I23" s="229" t="e">
        <f>IF(ISNUMBER(Regressions!I33),ROUND(Regressions!I33, 1), NA())</f>
        <v>#N/A</v>
      </c>
      <c r="J23" s="331">
        <f>IF(ISNUMBER(Regressions!K33),ROUND(Regressions!K33, 1), NA())</f>
        <v>99.9</v>
      </c>
      <c r="K23" s="329" t="e">
        <f>IF(ISNUMBER(Regressions!L33),ROUND(Regressions!L33, 1), NA())</f>
        <v>#N/A</v>
      </c>
      <c r="L23" s="230" t="e">
        <f>IF(ISNUMBER(Regressions!M33),ROUND(Regressions!M33, 1), NA())</f>
        <v>#N/A</v>
      </c>
      <c r="M23" s="330" t="e">
        <f>IF(ISNUMBER(Regressions!N33),ROUND(Regressions!N33, 1), NA())</f>
        <v>#N/A</v>
      </c>
      <c r="N23" s="229" t="e">
        <f>IF(ISNUMBER(Regressions!O33),ROUND(Regressions!O33, 1), NA())</f>
        <v>#N/A</v>
      </c>
      <c r="O23" s="331">
        <f>IF(ISNUMBER(Regressions!Q33),ROUND(Regressions!Q33, 1), NA())</f>
        <v>99.3</v>
      </c>
      <c r="P23" s="329" t="e">
        <f>IF(ISNUMBER(Regressions!R33),ROUND(Regressions!R33, 1), NA())</f>
        <v>#N/A</v>
      </c>
      <c r="Q23" s="207" t="e">
        <f>IF(ISNUMBER(Regressions!S33),ROUND(Regressions!S33, 1), NA())</f>
        <v>#N/A</v>
      </c>
      <c r="R23" s="330" t="e">
        <f>IF(ISNUMBER(Regressions!T33),ROUND(Regressions!T33, 1), NA())</f>
        <v>#N/A</v>
      </c>
      <c r="S23" s="229" t="e">
        <f>IF(ISNUMBER(Regressions!U33),ROUND(Regressions!U33, 1), NA())</f>
        <v>#N/A</v>
      </c>
    </row>
    <row xmlns:x14ac="http://schemas.microsoft.com/office/spreadsheetml/2009/9/ac" r="24" x14ac:dyDescent="0.2">
      <c r="A24" s="326" t="str">
        <f>IF(ISBLANK(Regressions!A34), " ", Regressions!A34)</f>
        <v>Georgia</v>
      </c>
      <c r="B24" s="327">
        <f>IF(ISBLANK(Regressions!B34), " ", Regressions!B34)</f>
        <v>2020</v>
      </c>
      <c r="C24" s="332" t="str">
        <f>IF(ISBLANK(Regressions!C34), " ", Regressions!C34)</f>
        <v>National</v>
      </c>
      <c r="D24" s="328">
        <f>IF(ISBLANK(Regressions!D34), " ", Regressions!D34)</f>
        <v>750232</v>
      </c>
      <c r="E24" s="206">
        <f>IF(ISNUMBER(Regressions!E34),ROUND(Regressions!E34, 1), NA())</f>
        <v>100</v>
      </c>
      <c r="F24" s="329" t="e">
        <f>IF(ISNUMBER(Regressions!F34),ROUND(Regressions!F34, 1), NA())</f>
        <v>#N/A</v>
      </c>
      <c r="G24" s="228" t="e">
        <f>IF(ISNUMBER(Regressions!G34),ROUND(Regressions!G34, 1), NA())</f>
        <v>#N/A</v>
      </c>
      <c r="H24" s="330" t="e">
        <f>IF(ISNUMBER(Regressions!H34),ROUND(Regressions!H34, 1), NA())</f>
        <v>#N/A</v>
      </c>
      <c r="I24" s="229" t="e">
        <f>IF(ISNUMBER(Regressions!I34),ROUND(Regressions!I34, 1), NA())</f>
        <v>#N/A</v>
      </c>
      <c r="J24" s="331">
        <f>IF(ISNUMBER(Regressions!K34),ROUND(Regressions!K34, 1), NA())</f>
        <v>99.9</v>
      </c>
      <c r="K24" s="329" t="e">
        <f>IF(ISNUMBER(Regressions!L34),ROUND(Regressions!L34, 1), NA())</f>
        <v>#N/A</v>
      </c>
      <c r="L24" s="230" t="e">
        <f>IF(ISNUMBER(Regressions!M34),ROUND(Regressions!M34, 1), NA())</f>
        <v>#N/A</v>
      </c>
      <c r="M24" s="330" t="e">
        <f>IF(ISNUMBER(Regressions!N34),ROUND(Regressions!N34, 1), NA())</f>
        <v>#N/A</v>
      </c>
      <c r="N24" s="229" t="e">
        <f>IF(ISNUMBER(Regressions!O34),ROUND(Regressions!O34, 1), NA())</f>
        <v>#N/A</v>
      </c>
      <c r="O24" s="331">
        <f>IF(ISNUMBER(Regressions!Q34),ROUND(Regressions!Q34, 1), NA())</f>
        <v>100</v>
      </c>
      <c r="P24" s="329" t="e">
        <f>IF(ISNUMBER(Regressions!R34),ROUND(Regressions!R34, 1), NA())</f>
        <v>#N/A</v>
      </c>
      <c r="Q24" s="207" t="e">
        <f>IF(ISNUMBER(Regressions!S34),ROUND(Regressions!S34, 1), NA())</f>
        <v>#N/A</v>
      </c>
      <c r="R24" s="330" t="e">
        <f>IF(ISNUMBER(Regressions!T34),ROUND(Regressions!T34, 1), NA())</f>
        <v>#N/A</v>
      </c>
      <c r="S24" s="229" t="e">
        <f>IF(ISNUMBER(Regressions!U34),ROUND(Regressions!U34, 1), NA())</f>
        <v>#N/A</v>
      </c>
    </row>
    <row xmlns:x14ac="http://schemas.microsoft.com/office/spreadsheetml/2009/9/ac" r="25" x14ac:dyDescent="0.2">
      <c r="A25" s="377" t="str">
        <f>IF(ISBLANK(Regressions!A35), " ", Regressions!A35)</f>
        <v>Georgia</v>
      </c>
      <c r="B25" s="378">
        <f>IF(ISBLANK(Regressions!B35), " ", Regressions!B35)</f>
        <v>2021</v>
      </c>
      <c r="C25" s="379" t="str">
        <f>IF(ISBLANK(Regressions!C35), " ", Regressions!C35)</f>
        <v>National</v>
      </c>
      <c r="D25" s="380">
        <f>IF(ISBLANK(Regressions!D35), " ", Regressions!D35)</f>
        <v>763738</v>
      </c>
      <c r="E25" s="383">
        <f>IF(ISNUMBER(Regressions!E35),ROUND(Regressions!E35, 1), NA())</f>
        <v>100</v>
      </c>
      <c r="F25" s="381" t="e">
        <f>IF(ISNUMBER(Regressions!F35),ROUND(Regressions!F35, 1), NA())</f>
        <v>#N/A</v>
      </c>
      <c r="G25" s="384" t="e">
        <f>IF(ISNUMBER(Regressions!G35),ROUND(Regressions!G35, 1), NA())</f>
        <v>#N/A</v>
      </c>
      <c r="H25" s="382" t="e">
        <f>IF(ISNUMBER(Regressions!H35),ROUND(Regressions!H35, 1), NA())</f>
        <v>#N/A</v>
      </c>
      <c r="I25" s="385" t="e">
        <f>IF(ISNUMBER(Regressions!I35),ROUND(Regressions!I35, 1), NA())</f>
        <v>#N/A</v>
      </c>
      <c r="J25" s="383">
        <f>IF(ISNUMBER(Regressions!K35),ROUND(Regressions!K35, 1), NA())</f>
        <v>99.9</v>
      </c>
      <c r="K25" s="381" t="e">
        <f>IF(ISNUMBER(Regressions!L35),ROUND(Regressions!L35, 1), NA())</f>
        <v>#N/A</v>
      </c>
      <c r="L25" s="386" t="e">
        <f>IF(ISNUMBER(Regressions!M35),ROUND(Regressions!M35, 1), NA())</f>
        <v>#N/A</v>
      </c>
      <c r="M25" s="382" t="e">
        <f>IF(ISNUMBER(Regressions!N35),ROUND(Regressions!N35, 1), NA())</f>
        <v>#N/A</v>
      </c>
      <c r="N25" s="385" t="e">
        <f>IF(ISNUMBER(Regressions!O35),ROUND(Regressions!O35, 1), NA())</f>
        <v>#N/A</v>
      </c>
      <c r="O25" s="383">
        <f>IF(ISNUMBER(Regressions!Q35),ROUND(Regressions!Q35, 1), NA())</f>
        <v>100</v>
      </c>
      <c r="P25" s="381" t="e">
        <f>IF(ISNUMBER(Regressions!R35),ROUND(Regressions!R35, 1), NA())</f>
        <v>#N/A</v>
      </c>
      <c r="Q25" s="387" t="e">
        <f>IF(ISNUMBER(Regressions!S35),ROUND(Regressions!S35, 1), NA())</f>
        <v>#N/A</v>
      </c>
      <c r="R25" s="382" t="e">
        <f>IF(ISNUMBER(Regressions!T35),ROUND(Regressions!T35, 1), NA())</f>
        <v>#N/A</v>
      </c>
      <c r="S25" s="385" t="e">
        <f>IF(ISNUMBER(Regressions!U35),ROUND(Regressions!U35, 1), NA())</f>
        <v>#N/A</v>
      </c>
      <c r="T25" s="376"/>
      <c r="U25" s="376"/>
      <c r="V25" s="376"/>
      <c r="W25" s="376"/>
      <c r="X25" s="376"/>
      <c r="Y25" s="376"/>
      <c r="Z25" s="376"/>
      <c r="AA25" s="376"/>
      <c r="AB25" s="376"/>
      <c r="AC25" s="376"/>
    </row>
    <row xmlns:x14ac="http://schemas.microsoft.com/office/spreadsheetml/2009/9/ac" r="26" x14ac:dyDescent="0.2">
      <c r="A26" s="326" t="str">
        <f>IF(ISBLANK(Regressions!A36), " ", Regressions!A36)</f>
        <v>Georgia</v>
      </c>
      <c r="B26" s="327">
        <f>IF(ISBLANK(Regressions!B36), " ", Regressions!B36)</f>
        <v>2022</v>
      </c>
      <c r="C26" s="332" t="str">
        <f>IF(ISBLANK(Regressions!C36), " ", Regressions!C36)</f>
        <v>National</v>
      </c>
      <c r="D26" s="328">
        <f>IF(ISBLANK(Regressions!D36), " ", Regressions!D36)</f>
        <v>775693</v>
      </c>
      <c r="E26" s="206">
        <f>IF(ISNUMBER(Regressions!E36),ROUND(Regressions!E36, 1), NA())</f>
        <v>100</v>
      </c>
      <c r="F26" s="329" t="e">
        <f>IF(ISNUMBER(Regressions!F36),ROUND(Regressions!F36, 1), NA())</f>
        <v>#N/A</v>
      </c>
      <c r="G26" s="228" t="e">
        <f>IF(ISNUMBER(Regressions!G36),ROUND(Regressions!G36, 1), NA())</f>
        <v>#N/A</v>
      </c>
      <c r="H26" s="330" t="e">
        <f>IF(ISNUMBER(Regressions!H36),ROUND(Regressions!H36, 1), NA())</f>
        <v>#N/A</v>
      </c>
      <c r="I26" s="229" t="e">
        <f>IF(ISNUMBER(Regressions!I36),ROUND(Regressions!I36, 1), NA())</f>
        <v>#N/A</v>
      </c>
      <c r="J26" s="331">
        <f>IF(ISNUMBER(Regressions!K36),ROUND(Regressions!K36, 1), NA())</f>
        <v>99.8</v>
      </c>
      <c r="K26" s="329" t="e">
        <f>IF(ISNUMBER(Regressions!L36),ROUND(Regressions!L36, 1), NA())</f>
        <v>#N/A</v>
      </c>
      <c r="L26" s="230" t="e">
        <f>IF(ISNUMBER(Regressions!M36),ROUND(Regressions!M36, 1), NA())</f>
        <v>#N/A</v>
      </c>
      <c r="M26" s="330" t="e">
        <f>IF(ISNUMBER(Regressions!N36),ROUND(Regressions!N36, 1), NA())</f>
        <v>#N/A</v>
      </c>
      <c r="N26" s="229" t="e">
        <f>IF(ISNUMBER(Regressions!O36),ROUND(Regressions!O36, 1), NA())</f>
        <v>#N/A</v>
      </c>
      <c r="O26" s="331">
        <f>IF(ISNUMBER(Regressions!Q36),ROUND(Regressions!Q36, 1), NA())</f>
        <v>100</v>
      </c>
      <c r="P26" s="329" t="e">
        <f>IF(ISNUMBER(Regressions!R36),ROUND(Regressions!R36, 1), NA())</f>
        <v>#N/A</v>
      </c>
      <c r="Q26" s="207" t="e">
        <f>IF(ISNUMBER(Regressions!S36),ROUND(Regressions!S36, 1), NA())</f>
        <v>#N/A</v>
      </c>
      <c r="R26" s="330" t="e">
        <f>IF(ISNUMBER(Regressions!T36),ROUND(Regressions!T36, 1), NA())</f>
        <v>#N/A</v>
      </c>
      <c r="S26" s="229" t="e">
        <f>IF(ISNUMBER(Regressions!U36),ROUND(Regressions!U36, 1), NA())</f>
        <v>#N/A</v>
      </c>
    </row>
    <row xmlns:x14ac="http://schemas.microsoft.com/office/spreadsheetml/2009/9/ac" r="27" x14ac:dyDescent="0.2">
      <c r="A27" s="333" t="str">
        <f>IF(ISBLANK(Regressions!A37), " ", Regressions!A37)</f>
        <v>Georgia</v>
      </c>
      <c r="B27" s="334">
        <f>IF(ISBLANK(Regressions!B37), " ", Regressions!B37)</f>
        <v>2023</v>
      </c>
      <c r="C27" s="335" t="str">
        <f>IF(ISBLANK(Regressions!C37), " ", Regressions!C37)</f>
        <v>National</v>
      </c>
      <c r="D27" s="336">
        <f>IF(ISBLANK(Regressions!D37), " ", Regressions!D37)</f>
        <v>660025</v>
      </c>
      <c r="E27" s="337">
        <f>IF(ISNUMBER(Regressions!E37),ROUND(Regressions!E37, 1), NA())</f>
        <v>100</v>
      </c>
      <c r="F27" s="338" t="e">
        <f>IF(ISNUMBER(Regressions!F37),ROUND(Regressions!F37, 1), NA())</f>
        <v>#N/A</v>
      </c>
      <c r="G27" s="339" t="e">
        <f>IF(ISNUMBER(Regressions!G37),ROUND(Regressions!G37, 1), NA())</f>
        <v>#N/A</v>
      </c>
      <c r="H27" s="340" t="e">
        <f>IF(ISNUMBER(Regressions!H37),ROUND(Regressions!H37, 1), NA())</f>
        <v>#N/A</v>
      </c>
      <c r="I27" s="341" t="e">
        <f>IF(ISNUMBER(Regressions!I37),ROUND(Regressions!I37, 1), NA())</f>
        <v>#N/A</v>
      </c>
      <c r="J27" s="342">
        <f>IF(ISNUMBER(Regressions!K37),ROUND(Regressions!K37, 1), NA())</f>
        <v>99.8</v>
      </c>
      <c r="K27" s="338" t="e">
        <f>IF(ISNUMBER(Regressions!L37),ROUND(Regressions!L37, 1), NA())</f>
        <v>#N/A</v>
      </c>
      <c r="L27" s="343" t="e">
        <f>IF(ISNUMBER(Regressions!M37),ROUND(Regressions!M37, 1), NA())</f>
        <v>#N/A</v>
      </c>
      <c r="M27" s="340" t="e">
        <f>IF(ISNUMBER(Regressions!N37),ROUND(Regressions!N37, 1), NA())</f>
        <v>#N/A</v>
      </c>
      <c r="N27" s="341" t="e">
        <f>IF(ISNUMBER(Regressions!O37),ROUND(Regressions!O37, 1), NA())</f>
        <v>#N/A</v>
      </c>
      <c r="O27" s="342">
        <f>IF(ISNUMBER(Regressions!Q37),ROUND(Regressions!Q37, 1), NA())</f>
        <v>100</v>
      </c>
      <c r="P27" s="338" t="e">
        <f>IF(ISNUMBER(Regressions!R37),ROUND(Regressions!R37, 1), NA())</f>
        <v>#N/A</v>
      </c>
      <c r="Q27" s="344" t="e">
        <f>IF(ISNUMBER(Regressions!S37),ROUND(Regressions!S37, 1), NA())</f>
        <v>#N/A</v>
      </c>
      <c r="R27" s="340" t="e">
        <f>IF(ISNUMBER(Regressions!T37),ROUND(Regressions!T37, 1), NA())</f>
        <v>#N/A</v>
      </c>
      <c r="S27" s="341" t="e">
        <f>IF(ISNUMBER(Regressions!U37),ROUND(Regressions!U37, 1), NA())</f>
        <v>#N/A</v>
      </c>
    </row>
    <row xmlns:x14ac="http://schemas.microsoft.com/office/spreadsheetml/2009/9/ac" r="28" hidden="true" x14ac:dyDescent="0.2">
      <c r="A28" s="326" t="str">
        <f>IF(ISBLANK(Regressions!A38), " ", Regressions!A38)</f>
        <v>Georgia</v>
      </c>
      <c r="B28" s="327">
        <f>IF(ISBLANK(Regressions!B38), " ", Regressions!B38)</f>
        <v>2024</v>
      </c>
      <c r="C28" s="332" t="str">
        <f>IF(ISBLANK(Regressions!C38), " ", Regressions!C38)</f>
        <v>National</v>
      </c>
      <c r="D28" s="328" t="str">
        <f>IF(ISBLANK(Regressions!D38), " ", Regressions!D38)</f>
        <v> </v>
      </c>
      <c r="E28" s="206" t="e">
        <f>IF(ISNUMBER(Regressions!E38),ROUND(Regressions!E38, 1), NA())</f>
        <v>#N/A</v>
      </c>
      <c r="F28" s="329" t="e">
        <f>IF(ISNUMBER(Regressions!F38),ROUND(Regressions!F38, 1), NA())</f>
        <v>#N/A</v>
      </c>
      <c r="G28" s="228" t="e">
        <f>IF(ISNUMBER(Regressions!G38),ROUND(Regressions!G38, 1), NA())</f>
        <v>#N/A</v>
      </c>
      <c r="H28" s="330" t="e">
        <f>IF(ISNUMBER(Regressions!H38),ROUND(Regressions!H38, 1), NA())</f>
        <v>#N/A</v>
      </c>
      <c r="I28" s="229" t="e">
        <f>IF(ISNUMBER(Regressions!I38),ROUND(Regressions!I38, 1), NA())</f>
        <v>#N/A</v>
      </c>
      <c r="J28" s="331" t="e">
        <f>IF(ISNUMBER(Regressions!K38),ROUND(Regressions!K38, 1), NA())</f>
        <v>#N/A</v>
      </c>
      <c r="K28" s="329" t="e">
        <f>IF(ISNUMBER(Regressions!L38),ROUND(Regressions!L38, 1), NA())</f>
        <v>#N/A</v>
      </c>
      <c r="L28" s="230" t="e">
        <f>IF(ISNUMBER(Regressions!M38),ROUND(Regressions!M38, 1), NA())</f>
        <v>#N/A</v>
      </c>
      <c r="M28" s="330" t="e">
        <f>IF(ISNUMBER(Regressions!N38),ROUND(Regressions!N38, 1), NA())</f>
        <v>#N/A</v>
      </c>
      <c r="N28" s="229" t="e">
        <f>IF(ISNUMBER(Regressions!O38),ROUND(Regressions!O38, 1), NA())</f>
        <v>#N/A</v>
      </c>
      <c r="O28" s="331" t="e">
        <f>IF(ISNUMBER(Regressions!Q38),ROUND(Regressions!Q38, 1), NA())</f>
        <v>#N/A</v>
      </c>
      <c r="P28" s="329" t="e">
        <f>IF(ISNUMBER(Regressions!R38),ROUND(Regressions!R38, 1), NA())</f>
        <v>#N/A</v>
      </c>
      <c r="Q28" s="207" t="e">
        <f>IF(ISNUMBER(Regressions!S38),ROUND(Regressions!S38, 1), NA())</f>
        <v>#N/A</v>
      </c>
      <c r="R28" s="330" t="e">
        <f>IF(ISNUMBER(Regressions!T38),ROUND(Regressions!T38, 1), NA())</f>
        <v>#N/A</v>
      </c>
      <c r="S28" s="229" t="e">
        <f>IF(ISNUMBER(Regressions!U38),ROUND(Regressions!U38, 1), NA())</f>
        <v>#N/A</v>
      </c>
    </row>
    <row xmlns:x14ac="http://schemas.microsoft.com/office/spreadsheetml/2009/9/ac" r="29" hidden="true" x14ac:dyDescent="0.2">
      <c r="A29" s="326" t="str">
        <f>IF(ISBLANK(Regressions!A39), " ", Regressions!A39)</f>
        <v>Georgia</v>
      </c>
      <c r="B29" s="327">
        <f>IF(ISBLANK(Regressions!B39), " ", Regressions!B39)</f>
        <v>2025</v>
      </c>
      <c r="C29" s="332" t="str">
        <f>IF(ISBLANK(Regressions!C39), " ", Regressions!C39)</f>
        <v>National</v>
      </c>
      <c r="D29" s="328" t="str">
        <f>IF(ISBLANK(Regressions!D39), " ", Regressions!D39)</f>
        <v> </v>
      </c>
      <c r="E29" s="206" t="e">
        <f>IF(ISNUMBER(Regressions!E39),ROUND(Regressions!E39, 1), NA())</f>
        <v>#N/A</v>
      </c>
      <c r="F29" s="329" t="e">
        <f>IF(ISNUMBER(Regressions!F39),ROUND(Regressions!F39, 1), NA())</f>
        <v>#N/A</v>
      </c>
      <c r="G29" s="228" t="e">
        <f>IF(ISNUMBER(Regressions!G39),ROUND(Regressions!G39, 1), NA())</f>
        <v>#N/A</v>
      </c>
      <c r="H29" s="330" t="e">
        <f>IF(ISNUMBER(Regressions!H39),ROUND(Regressions!H39, 1), NA())</f>
        <v>#N/A</v>
      </c>
      <c r="I29" s="229" t="e">
        <f>IF(ISNUMBER(Regressions!I39),ROUND(Regressions!I39, 1), NA())</f>
        <v>#N/A</v>
      </c>
      <c r="J29" s="331" t="e">
        <f>IF(ISNUMBER(Regressions!K39),ROUND(Regressions!K39, 1), NA())</f>
        <v>#N/A</v>
      </c>
      <c r="K29" s="329" t="e">
        <f>IF(ISNUMBER(Regressions!L39),ROUND(Regressions!L39, 1), NA())</f>
        <v>#N/A</v>
      </c>
      <c r="L29" s="230" t="e">
        <f>IF(ISNUMBER(Regressions!M39),ROUND(Regressions!M39, 1), NA())</f>
        <v>#N/A</v>
      </c>
      <c r="M29" s="330" t="e">
        <f>IF(ISNUMBER(Regressions!N39),ROUND(Regressions!N39, 1), NA())</f>
        <v>#N/A</v>
      </c>
      <c r="N29" s="229" t="e">
        <f>IF(ISNUMBER(Regressions!O39),ROUND(Regressions!O39, 1), NA())</f>
        <v>#N/A</v>
      </c>
      <c r="O29" s="331" t="e">
        <f>IF(ISNUMBER(Regressions!Q39),ROUND(Regressions!Q39, 1), NA())</f>
        <v>#N/A</v>
      </c>
      <c r="P29" s="329" t="e">
        <f>IF(ISNUMBER(Regressions!R39),ROUND(Regressions!R39, 1), NA())</f>
        <v>#N/A</v>
      </c>
      <c r="Q29" s="207" t="e">
        <f>IF(ISNUMBER(Regressions!S39),ROUND(Regressions!S39, 1), NA())</f>
        <v>#N/A</v>
      </c>
      <c r="R29" s="330" t="e">
        <f>IF(ISNUMBER(Regressions!T39),ROUND(Regressions!T39, 1), NA())</f>
        <v>#N/A</v>
      </c>
      <c r="S29" s="229" t="e">
        <f>IF(ISNUMBER(Regressions!U39),ROUND(Regressions!U39, 1), NA())</f>
        <v>#N/A</v>
      </c>
    </row>
    <row xmlns:x14ac="http://schemas.microsoft.com/office/spreadsheetml/2009/9/ac" r="30" hidden="true" x14ac:dyDescent="0.2">
      <c r="A30" s="326" t="str">
        <f>IF(ISBLANK(Regressions!A40), " ", Regressions!A40)</f>
        <v>Georgia</v>
      </c>
      <c r="B30" s="327">
        <f>IF(ISBLANK(Regressions!B40), " ", Regressions!B40)</f>
        <v>2026</v>
      </c>
      <c r="C30" s="332" t="str">
        <f>IF(ISBLANK(Regressions!C40), " ", Regressions!C40)</f>
        <v>National</v>
      </c>
      <c r="D30" s="328" t="str">
        <f>IF(ISBLANK(Regressions!D40), " ", Regressions!D40)</f>
        <v> </v>
      </c>
      <c r="E30" s="206" t="e">
        <f>IF(ISNUMBER(Regressions!E40),ROUND(Regressions!E40, 1), NA())</f>
        <v>#N/A</v>
      </c>
      <c r="F30" s="329" t="e">
        <f>IF(ISNUMBER(Regressions!F40),ROUND(Regressions!F40, 1), NA())</f>
        <v>#N/A</v>
      </c>
      <c r="G30" s="228" t="e">
        <f>IF(ISNUMBER(Regressions!G40),ROUND(Regressions!G40, 1), NA())</f>
        <v>#N/A</v>
      </c>
      <c r="H30" s="330" t="e">
        <f>IF(ISNUMBER(Regressions!H40),ROUND(Regressions!H40, 1), NA())</f>
        <v>#N/A</v>
      </c>
      <c r="I30" s="229" t="e">
        <f>IF(ISNUMBER(Regressions!I40),ROUND(Regressions!I40, 1), NA())</f>
        <v>#N/A</v>
      </c>
      <c r="J30" s="331" t="e">
        <f>IF(ISNUMBER(Regressions!K40),ROUND(Regressions!K40, 1), NA())</f>
        <v>#N/A</v>
      </c>
      <c r="K30" s="329" t="e">
        <f>IF(ISNUMBER(Regressions!L40),ROUND(Regressions!L40, 1), NA())</f>
        <v>#N/A</v>
      </c>
      <c r="L30" s="230" t="e">
        <f>IF(ISNUMBER(Regressions!M40),ROUND(Regressions!M40, 1), NA())</f>
        <v>#N/A</v>
      </c>
      <c r="M30" s="330" t="e">
        <f>IF(ISNUMBER(Regressions!N40),ROUND(Regressions!N40, 1), NA())</f>
        <v>#N/A</v>
      </c>
      <c r="N30" s="229" t="e">
        <f>IF(ISNUMBER(Regressions!O40),ROUND(Regressions!O40, 1), NA())</f>
        <v>#N/A</v>
      </c>
      <c r="O30" s="331" t="e">
        <f>IF(ISNUMBER(Regressions!Q40),ROUND(Regressions!Q40, 1), NA())</f>
        <v>#N/A</v>
      </c>
      <c r="P30" s="329" t="e">
        <f>IF(ISNUMBER(Regressions!R40),ROUND(Regressions!R40, 1), NA())</f>
        <v>#N/A</v>
      </c>
      <c r="Q30" s="207" t="e">
        <f>IF(ISNUMBER(Regressions!S40),ROUND(Regressions!S40, 1), NA())</f>
        <v>#N/A</v>
      </c>
      <c r="R30" s="330" t="e">
        <f>IF(ISNUMBER(Regressions!T40),ROUND(Regressions!T40, 1), NA())</f>
        <v>#N/A</v>
      </c>
      <c r="S30" s="229" t="e">
        <f>IF(ISNUMBER(Regressions!U40),ROUND(Regressions!U40, 1), NA())</f>
        <v>#N/A</v>
      </c>
    </row>
    <row xmlns:x14ac="http://schemas.microsoft.com/office/spreadsheetml/2009/9/ac" r="31" hidden="true" x14ac:dyDescent="0.2">
      <c r="A31" s="326" t="str">
        <f>IF(ISBLANK(Regressions!A41), " ", Regressions!A41)</f>
        <v>Georgia</v>
      </c>
      <c r="B31" s="327">
        <f>IF(ISBLANK(Regressions!B41), " ", Regressions!B41)</f>
        <v>2027</v>
      </c>
      <c r="C31" s="332" t="str">
        <f>IF(ISBLANK(Regressions!C41), " ", Regressions!C41)</f>
        <v>National</v>
      </c>
      <c r="D31" s="328" t="str">
        <f>IF(ISBLANK(Regressions!D41), " ", Regressions!D41)</f>
        <v> </v>
      </c>
      <c r="E31" s="206" t="e">
        <f>IF(ISNUMBER(Regressions!E41),ROUND(Regressions!E41, 1), NA())</f>
        <v>#N/A</v>
      </c>
      <c r="F31" s="329" t="e">
        <f>IF(ISNUMBER(Regressions!F41),ROUND(Regressions!F41, 1), NA())</f>
        <v>#N/A</v>
      </c>
      <c r="G31" s="228" t="e">
        <f>IF(ISNUMBER(Regressions!G41),ROUND(Regressions!G41, 1), NA())</f>
        <v>#N/A</v>
      </c>
      <c r="H31" s="330" t="e">
        <f>IF(ISNUMBER(Regressions!H41),ROUND(Regressions!H41, 1), NA())</f>
        <v>#N/A</v>
      </c>
      <c r="I31" s="229" t="e">
        <f>IF(ISNUMBER(Regressions!I41),ROUND(Regressions!I41, 1), NA())</f>
        <v>#N/A</v>
      </c>
      <c r="J31" s="331" t="e">
        <f>IF(ISNUMBER(Regressions!K41),ROUND(Regressions!K41, 1), NA())</f>
        <v>#N/A</v>
      </c>
      <c r="K31" s="329" t="e">
        <f>IF(ISNUMBER(Regressions!L41),ROUND(Regressions!L41, 1), NA())</f>
        <v>#N/A</v>
      </c>
      <c r="L31" s="230" t="e">
        <f>IF(ISNUMBER(Regressions!M41),ROUND(Regressions!M41, 1), NA())</f>
        <v>#N/A</v>
      </c>
      <c r="M31" s="330" t="e">
        <f>IF(ISNUMBER(Regressions!N41),ROUND(Regressions!N41, 1), NA())</f>
        <v>#N/A</v>
      </c>
      <c r="N31" s="229" t="e">
        <f>IF(ISNUMBER(Regressions!O41),ROUND(Regressions!O41, 1), NA())</f>
        <v>#N/A</v>
      </c>
      <c r="O31" s="331" t="e">
        <f>IF(ISNUMBER(Regressions!Q41),ROUND(Regressions!Q41, 1), NA())</f>
        <v>#N/A</v>
      </c>
      <c r="P31" s="329" t="e">
        <f>IF(ISNUMBER(Regressions!R41),ROUND(Regressions!R41, 1), NA())</f>
        <v>#N/A</v>
      </c>
      <c r="Q31" s="207" t="e">
        <f>IF(ISNUMBER(Regressions!S41),ROUND(Regressions!S41, 1), NA())</f>
        <v>#N/A</v>
      </c>
      <c r="R31" s="330" t="e">
        <f>IF(ISNUMBER(Regressions!T41),ROUND(Regressions!T41, 1), NA())</f>
        <v>#N/A</v>
      </c>
      <c r="S31" s="229" t="e">
        <f>IF(ISNUMBER(Regressions!U41),ROUND(Regressions!U41, 1), NA())</f>
        <v>#N/A</v>
      </c>
    </row>
    <row xmlns:x14ac="http://schemas.microsoft.com/office/spreadsheetml/2009/9/ac" r="32" hidden="true" x14ac:dyDescent="0.2">
      <c r="A32" s="326" t="str">
        <f>IF(ISBLANK(Regressions!A42), " ", Regressions!A42)</f>
        <v>Georgia</v>
      </c>
      <c r="B32" s="327">
        <f>IF(ISBLANK(Regressions!B42), " ", Regressions!B42)</f>
        <v>2028</v>
      </c>
      <c r="C32" s="332" t="str">
        <f>IF(ISBLANK(Regressions!C42), " ", Regressions!C42)</f>
        <v>National</v>
      </c>
      <c r="D32" s="328" t="str">
        <f>IF(ISBLANK(Regressions!D42), " ", Regressions!D42)</f>
        <v> </v>
      </c>
      <c r="E32" s="206" t="e">
        <f>IF(ISNUMBER(Regressions!E42),ROUND(Regressions!E42, 1), NA())</f>
        <v>#N/A</v>
      </c>
      <c r="F32" s="329" t="e">
        <f>IF(ISNUMBER(Regressions!F42),ROUND(Regressions!F42, 1), NA())</f>
        <v>#N/A</v>
      </c>
      <c r="G32" s="228" t="e">
        <f>IF(ISNUMBER(Regressions!G42),ROUND(Regressions!G42, 1), NA())</f>
        <v>#N/A</v>
      </c>
      <c r="H32" s="330" t="e">
        <f>IF(ISNUMBER(Regressions!H42),ROUND(Regressions!H42, 1), NA())</f>
        <v>#N/A</v>
      </c>
      <c r="I32" s="229" t="e">
        <f>IF(ISNUMBER(Regressions!I42),ROUND(Regressions!I42, 1), NA())</f>
        <v>#N/A</v>
      </c>
      <c r="J32" s="331" t="e">
        <f>IF(ISNUMBER(Regressions!K42),ROUND(Regressions!K42, 1), NA())</f>
        <v>#N/A</v>
      </c>
      <c r="K32" s="329" t="e">
        <f>IF(ISNUMBER(Regressions!L42),ROUND(Regressions!L42, 1), NA())</f>
        <v>#N/A</v>
      </c>
      <c r="L32" s="230" t="e">
        <f>IF(ISNUMBER(Regressions!M42),ROUND(Regressions!M42, 1), NA())</f>
        <v>#N/A</v>
      </c>
      <c r="M32" s="330" t="e">
        <f>IF(ISNUMBER(Regressions!N42),ROUND(Regressions!N42, 1), NA())</f>
        <v>#N/A</v>
      </c>
      <c r="N32" s="229" t="e">
        <f>IF(ISNUMBER(Regressions!O42),ROUND(Regressions!O42, 1), NA())</f>
        <v>#N/A</v>
      </c>
      <c r="O32" s="331" t="e">
        <f>IF(ISNUMBER(Regressions!Q42),ROUND(Regressions!Q42, 1), NA())</f>
        <v>#N/A</v>
      </c>
      <c r="P32" s="329" t="e">
        <f>IF(ISNUMBER(Regressions!R42),ROUND(Regressions!R42, 1), NA())</f>
        <v>#N/A</v>
      </c>
      <c r="Q32" s="207" t="e">
        <f>IF(ISNUMBER(Regressions!S42),ROUND(Regressions!S42, 1), NA())</f>
        <v>#N/A</v>
      </c>
      <c r="R32" s="330" t="e">
        <f>IF(ISNUMBER(Regressions!T42),ROUND(Regressions!T42, 1), NA())</f>
        <v>#N/A</v>
      </c>
      <c r="S32" s="229" t="e">
        <f>IF(ISNUMBER(Regressions!U42),ROUND(Regressions!U42, 1), NA())</f>
        <v>#N/A</v>
      </c>
    </row>
    <row xmlns:x14ac="http://schemas.microsoft.com/office/spreadsheetml/2009/9/ac" r="33" hidden="true" x14ac:dyDescent="0.2">
      <c r="A33" s="326" t="str">
        <f>IF(ISBLANK(Regressions!A43), " ", Regressions!A43)</f>
        <v>Georgia</v>
      </c>
      <c r="B33" s="327">
        <f>IF(ISBLANK(Regressions!B43), " ", Regressions!B43)</f>
        <v>2029</v>
      </c>
      <c r="C33" s="332" t="str">
        <f>IF(ISBLANK(Regressions!C43), " ", Regressions!C43)</f>
        <v>National</v>
      </c>
      <c r="D33" s="328" t="str">
        <f>IF(ISBLANK(Regressions!D43), " ", Regressions!D43)</f>
        <v> </v>
      </c>
      <c r="E33" s="206" t="e">
        <f>IF(ISNUMBER(Regressions!E43),ROUND(Regressions!E43, 1), NA())</f>
        <v>#N/A</v>
      </c>
      <c r="F33" s="329" t="e">
        <f>IF(ISNUMBER(Regressions!F43),ROUND(Regressions!F43, 1), NA())</f>
        <v>#N/A</v>
      </c>
      <c r="G33" s="228" t="e">
        <f>IF(ISNUMBER(Regressions!G43),ROUND(Regressions!G43, 1), NA())</f>
        <v>#N/A</v>
      </c>
      <c r="H33" s="330" t="e">
        <f>IF(ISNUMBER(Regressions!H43),ROUND(Regressions!H43, 1), NA())</f>
        <v>#N/A</v>
      </c>
      <c r="I33" s="229" t="e">
        <f>IF(ISNUMBER(Regressions!I43),ROUND(Regressions!I43, 1), NA())</f>
        <v>#N/A</v>
      </c>
      <c r="J33" s="331" t="e">
        <f>IF(ISNUMBER(Regressions!K43),ROUND(Regressions!K43, 1), NA())</f>
        <v>#N/A</v>
      </c>
      <c r="K33" s="329" t="e">
        <f>IF(ISNUMBER(Regressions!L43),ROUND(Regressions!L43, 1), NA())</f>
        <v>#N/A</v>
      </c>
      <c r="L33" s="230" t="e">
        <f>IF(ISNUMBER(Regressions!M43),ROUND(Regressions!M43, 1), NA())</f>
        <v>#N/A</v>
      </c>
      <c r="M33" s="330" t="e">
        <f>IF(ISNUMBER(Regressions!N43),ROUND(Regressions!N43, 1), NA())</f>
        <v>#N/A</v>
      </c>
      <c r="N33" s="229" t="e">
        <f>IF(ISNUMBER(Regressions!O43),ROUND(Regressions!O43, 1), NA())</f>
        <v>#N/A</v>
      </c>
      <c r="O33" s="331" t="e">
        <f>IF(ISNUMBER(Regressions!Q43),ROUND(Regressions!Q43, 1), NA())</f>
        <v>#N/A</v>
      </c>
      <c r="P33" s="329" t="e">
        <f>IF(ISNUMBER(Regressions!R43),ROUND(Regressions!R43, 1), NA())</f>
        <v>#N/A</v>
      </c>
      <c r="Q33" s="207" t="e">
        <f>IF(ISNUMBER(Regressions!S43),ROUND(Regressions!S43, 1), NA())</f>
        <v>#N/A</v>
      </c>
      <c r="R33" s="330" t="e">
        <f>IF(ISNUMBER(Regressions!T43),ROUND(Regressions!T43, 1), NA())</f>
        <v>#N/A</v>
      </c>
      <c r="S33" s="229" t="e">
        <f>IF(ISNUMBER(Regressions!U43),ROUND(Regressions!U43, 1), NA())</f>
        <v>#N/A</v>
      </c>
    </row>
    <row xmlns:x14ac="http://schemas.microsoft.com/office/spreadsheetml/2009/9/ac" r="34" hidden="true" x14ac:dyDescent="0.2">
      <c r="A34" s="326" t="str">
        <f>IF(ISBLANK(Regressions!A44), " ", Regressions!A44)</f>
        <v>Georgia</v>
      </c>
      <c r="B34" s="327">
        <f>IF(ISBLANK(Regressions!B44), " ", Regressions!B44)</f>
        <v>2030</v>
      </c>
      <c r="C34" s="332" t="str">
        <f>IF(ISBLANK(Regressions!C44), " ", Regressions!C44)</f>
        <v>National</v>
      </c>
      <c r="D34" s="328" t="str">
        <f>IF(ISBLANK(Regressions!D44), " ", Regressions!D44)</f>
        <v> </v>
      </c>
      <c r="E34" s="206" t="e">
        <f>IF(ISNUMBER(Regressions!E44),ROUND(Regressions!E44, 1), NA())</f>
        <v>#N/A</v>
      </c>
      <c r="F34" s="329" t="e">
        <f>IF(ISNUMBER(Regressions!F44),ROUND(Regressions!F44, 1), NA())</f>
        <v>#N/A</v>
      </c>
      <c r="G34" s="228" t="e">
        <f>IF(ISNUMBER(Regressions!G44),ROUND(Regressions!G44, 1), NA())</f>
        <v>#N/A</v>
      </c>
      <c r="H34" s="330" t="e">
        <f>IF(ISNUMBER(Regressions!H44),ROUND(Regressions!H44, 1), NA())</f>
        <v>#N/A</v>
      </c>
      <c r="I34" s="229" t="e">
        <f>IF(ISNUMBER(Regressions!I44),ROUND(Regressions!I44, 1), NA())</f>
        <v>#N/A</v>
      </c>
      <c r="J34" s="331" t="e">
        <f>IF(ISNUMBER(Regressions!K44),ROUND(Regressions!K44, 1), NA())</f>
        <v>#N/A</v>
      </c>
      <c r="K34" s="329" t="e">
        <f>IF(ISNUMBER(Regressions!L44),ROUND(Regressions!L44, 1), NA())</f>
        <v>#N/A</v>
      </c>
      <c r="L34" s="230" t="e">
        <f>IF(ISNUMBER(Regressions!M44),ROUND(Regressions!M44, 1), NA())</f>
        <v>#N/A</v>
      </c>
      <c r="M34" s="330" t="e">
        <f>IF(ISNUMBER(Regressions!N44),ROUND(Regressions!N44, 1), NA())</f>
        <v>#N/A</v>
      </c>
      <c r="N34" s="229" t="e">
        <f>IF(ISNUMBER(Regressions!O44),ROUND(Regressions!O44, 1), NA())</f>
        <v>#N/A</v>
      </c>
      <c r="O34" s="331" t="e">
        <f>IF(ISNUMBER(Regressions!Q44),ROUND(Regressions!Q44, 1), NA())</f>
        <v>#N/A</v>
      </c>
      <c r="P34" s="329" t="e">
        <f>IF(ISNUMBER(Regressions!R44),ROUND(Regressions!R44, 1), NA())</f>
        <v>#N/A</v>
      </c>
      <c r="Q34" s="207" t="e">
        <f>IF(ISNUMBER(Regressions!S44),ROUND(Regressions!S44, 1), NA())</f>
        <v>#N/A</v>
      </c>
      <c r="R34" s="330" t="e">
        <f>IF(ISNUMBER(Regressions!T44),ROUND(Regressions!T44, 1), NA())</f>
        <v>#N/A</v>
      </c>
      <c r="S34" s="229" t="e">
        <f>IF(ISNUMBER(Regressions!U44),ROUND(Regressions!U44, 1), NA())</f>
        <v>#N/A</v>
      </c>
    </row>
    <row xmlns:x14ac="http://schemas.microsoft.com/office/spreadsheetml/2009/9/ac" r="35" x14ac:dyDescent="0.2">
      <c r="A35" s="326" t="str">
        <f>IF(ISBLANK(Regressions!A45), " ", Regressions!A45)</f>
        <v>Georgia</v>
      </c>
      <c r="B35" s="327">
        <f>IF(ISBLANK(Regressions!B45), " ", Regressions!B45)</f>
        <v>2000</v>
      </c>
      <c r="C35" s="332" t="str">
        <f>IF(ISBLANK(Regressions!C45), " ", Regressions!C45)</f>
        <v>Urban</v>
      </c>
      <c r="D35" s="328">
        <f>IF(ISBLANK(Regressions!D45), " ", Regressions!D45)</f>
        <v>526153.13510070799</v>
      </c>
      <c r="E35" s="206" t="e">
        <f>IF(ISNUMBER(Regressions!E45),ROUND(Regressions!E45, 1), NA())</f>
        <v>#N/A</v>
      </c>
      <c r="F35" s="329" t="e">
        <f>IF(ISNUMBER(Regressions!F45),ROUND(Regressions!F45, 1), NA())</f>
        <v>#N/A</v>
      </c>
      <c r="G35" s="228" t="e">
        <f>IF(ISNUMBER(Regressions!G45),ROUND(Regressions!G45, 1), NA())</f>
        <v>#N/A</v>
      </c>
      <c r="H35" s="330" t="e">
        <f>IF(ISNUMBER(Regressions!H45),ROUND(Regressions!H45, 1), NA())</f>
        <v>#N/A</v>
      </c>
      <c r="I35" s="229" t="e">
        <f>IF(ISNUMBER(Regressions!I45),ROUND(Regressions!I45, 1), NA())</f>
        <v>#N/A</v>
      </c>
      <c r="J35" s="331" t="e">
        <f>IF(ISNUMBER(Regressions!K45),ROUND(Regressions!K45, 1), NA())</f>
        <v>#N/A</v>
      </c>
      <c r="K35" s="329" t="e">
        <f>IF(ISNUMBER(Regressions!L45),ROUND(Regressions!L45, 1), NA())</f>
        <v>#N/A</v>
      </c>
      <c r="L35" s="230" t="e">
        <f>IF(ISNUMBER(Regressions!M45),ROUND(Regressions!M45, 1), NA())</f>
        <v>#N/A</v>
      </c>
      <c r="M35" s="330" t="e">
        <f>IF(ISNUMBER(Regressions!N45),ROUND(Regressions!N45, 1), NA())</f>
        <v>#N/A</v>
      </c>
      <c r="N35" s="229" t="e">
        <f>IF(ISNUMBER(Regressions!O45),ROUND(Regressions!O45, 1), NA())</f>
        <v>#N/A</v>
      </c>
      <c r="O35" s="331" t="e">
        <f>IF(ISNUMBER(Regressions!Q45),ROUND(Regressions!Q45, 1), NA())</f>
        <v>#N/A</v>
      </c>
      <c r="P35" s="329" t="e">
        <f>IF(ISNUMBER(Regressions!R45),ROUND(Regressions!R45, 1), NA())</f>
        <v>#N/A</v>
      </c>
      <c r="Q35" s="207" t="e">
        <f>IF(ISNUMBER(Regressions!S45),ROUND(Regressions!S45, 1), NA())</f>
        <v>#N/A</v>
      </c>
      <c r="R35" s="330" t="e">
        <f>IF(ISNUMBER(Regressions!T45),ROUND(Regressions!T45, 1), NA())</f>
        <v>#N/A</v>
      </c>
      <c r="S35" s="229" t="e">
        <f>IF(ISNUMBER(Regressions!U45),ROUND(Regressions!U45, 1), NA())</f>
        <v>#N/A</v>
      </c>
    </row>
    <row xmlns:x14ac="http://schemas.microsoft.com/office/spreadsheetml/2009/9/ac" r="36" x14ac:dyDescent="0.2">
      <c r="A36" s="326" t="str">
        <f>IF(ISBLANK(Regressions!A46), " ", Regressions!A46)</f>
        <v>Georgia</v>
      </c>
      <c r="B36" s="327">
        <f>IF(ISBLANK(Regressions!B46), " ", Regressions!B46)</f>
        <v>2001</v>
      </c>
      <c r="C36" s="332" t="str">
        <f>IF(ISBLANK(Regressions!C46), " ", Regressions!C46)</f>
        <v>Urban</v>
      </c>
      <c r="D36" s="328">
        <f>IF(ISBLANK(Regressions!D46), " ", Regressions!D46)</f>
        <v>501412.1700107574</v>
      </c>
      <c r="E36" s="206" t="e">
        <f>IF(ISNUMBER(Regressions!E46),ROUND(Regressions!E46, 1), NA())</f>
        <v>#N/A</v>
      </c>
      <c r="F36" s="329" t="e">
        <f>IF(ISNUMBER(Regressions!F46),ROUND(Regressions!F46, 1), NA())</f>
        <v>#N/A</v>
      </c>
      <c r="G36" s="228" t="e">
        <f>IF(ISNUMBER(Regressions!G46),ROUND(Regressions!G46, 1), NA())</f>
        <v>#N/A</v>
      </c>
      <c r="H36" s="330" t="e">
        <f>IF(ISNUMBER(Regressions!H46),ROUND(Regressions!H46, 1), NA())</f>
        <v>#N/A</v>
      </c>
      <c r="I36" s="229" t="e">
        <f>IF(ISNUMBER(Regressions!I46),ROUND(Regressions!I46, 1), NA())</f>
        <v>#N/A</v>
      </c>
      <c r="J36" s="331" t="e">
        <f>IF(ISNUMBER(Regressions!K46),ROUND(Regressions!K46, 1), NA())</f>
        <v>#N/A</v>
      </c>
      <c r="K36" s="329" t="e">
        <f>IF(ISNUMBER(Regressions!L46),ROUND(Regressions!L46, 1), NA())</f>
        <v>#N/A</v>
      </c>
      <c r="L36" s="230" t="e">
        <f>IF(ISNUMBER(Regressions!M46),ROUND(Regressions!M46, 1), NA())</f>
        <v>#N/A</v>
      </c>
      <c r="M36" s="330" t="e">
        <f>IF(ISNUMBER(Regressions!N46),ROUND(Regressions!N46, 1), NA())</f>
        <v>#N/A</v>
      </c>
      <c r="N36" s="229" t="e">
        <f>IF(ISNUMBER(Regressions!O46),ROUND(Regressions!O46, 1), NA())</f>
        <v>#N/A</v>
      </c>
      <c r="O36" s="331" t="e">
        <f>IF(ISNUMBER(Regressions!Q46),ROUND(Regressions!Q46, 1), NA())</f>
        <v>#N/A</v>
      </c>
      <c r="P36" s="329" t="e">
        <f>IF(ISNUMBER(Regressions!R46),ROUND(Regressions!R46, 1), NA())</f>
        <v>#N/A</v>
      </c>
      <c r="Q36" s="207" t="e">
        <f>IF(ISNUMBER(Regressions!S46),ROUND(Regressions!S46, 1), NA())</f>
        <v>#N/A</v>
      </c>
      <c r="R36" s="330" t="e">
        <f>IF(ISNUMBER(Regressions!T46),ROUND(Regressions!T46, 1), NA())</f>
        <v>#N/A</v>
      </c>
      <c r="S36" s="229" t="e">
        <f>IF(ISNUMBER(Regressions!U46),ROUND(Regressions!U46, 1), NA())</f>
        <v>#N/A</v>
      </c>
    </row>
    <row xmlns:x14ac="http://schemas.microsoft.com/office/spreadsheetml/2009/9/ac" r="37" x14ac:dyDescent="0.2">
      <c r="A37" s="326" t="str">
        <f>IF(ISBLANK(Regressions!A47), " ", Regressions!A47)</f>
        <v>Georgia</v>
      </c>
      <c r="B37" s="327">
        <f>IF(ISBLANK(Regressions!B47), " ", Regressions!B47)</f>
        <v>2002</v>
      </c>
      <c r="C37" s="332" t="str">
        <f>IF(ISBLANK(Regressions!C47), " ", Regressions!C47)</f>
        <v>Urban</v>
      </c>
      <c r="D37" s="328">
        <f>IF(ISBLANK(Regressions!D47), " ", Regressions!D47)</f>
        <v>479955.78161697381</v>
      </c>
      <c r="E37" s="206" t="e">
        <f>IF(ISNUMBER(Regressions!E47),ROUND(Regressions!E47, 1), NA())</f>
        <v>#N/A</v>
      </c>
      <c r="F37" s="329" t="e">
        <f>IF(ISNUMBER(Regressions!F47),ROUND(Regressions!F47, 1), NA())</f>
        <v>#N/A</v>
      </c>
      <c r="G37" s="228" t="e">
        <f>IF(ISNUMBER(Regressions!G47),ROUND(Regressions!G47, 1), NA())</f>
        <v>#N/A</v>
      </c>
      <c r="H37" s="330" t="e">
        <f>IF(ISNUMBER(Regressions!H47),ROUND(Regressions!H47, 1), NA())</f>
        <v>#N/A</v>
      </c>
      <c r="I37" s="229" t="e">
        <f>IF(ISNUMBER(Regressions!I47),ROUND(Regressions!I47, 1), NA())</f>
        <v>#N/A</v>
      </c>
      <c r="J37" s="331" t="e">
        <f>IF(ISNUMBER(Regressions!K47),ROUND(Regressions!K47, 1), NA())</f>
        <v>#N/A</v>
      </c>
      <c r="K37" s="329" t="e">
        <f>IF(ISNUMBER(Regressions!L47),ROUND(Regressions!L47, 1), NA())</f>
        <v>#N/A</v>
      </c>
      <c r="L37" s="230" t="e">
        <f>IF(ISNUMBER(Regressions!M47),ROUND(Regressions!M47, 1), NA())</f>
        <v>#N/A</v>
      </c>
      <c r="M37" s="330" t="e">
        <f>IF(ISNUMBER(Regressions!N47),ROUND(Regressions!N47, 1), NA())</f>
        <v>#N/A</v>
      </c>
      <c r="N37" s="229" t="e">
        <f>IF(ISNUMBER(Regressions!O47),ROUND(Regressions!O47, 1), NA())</f>
        <v>#N/A</v>
      </c>
      <c r="O37" s="331" t="e">
        <f>IF(ISNUMBER(Regressions!Q47),ROUND(Regressions!Q47, 1), NA())</f>
        <v>#N/A</v>
      </c>
      <c r="P37" s="329" t="e">
        <f>IF(ISNUMBER(Regressions!R47),ROUND(Regressions!R47, 1), NA())</f>
        <v>#N/A</v>
      </c>
      <c r="Q37" s="207" t="e">
        <f>IF(ISNUMBER(Regressions!S47),ROUND(Regressions!S47, 1), NA())</f>
        <v>#N/A</v>
      </c>
      <c r="R37" s="330" t="e">
        <f>IF(ISNUMBER(Regressions!T47),ROUND(Regressions!T47, 1), NA())</f>
        <v>#N/A</v>
      </c>
      <c r="S37" s="229" t="e">
        <f>IF(ISNUMBER(Regressions!U47),ROUND(Regressions!U47, 1), NA())</f>
        <v>#N/A</v>
      </c>
    </row>
    <row xmlns:x14ac="http://schemas.microsoft.com/office/spreadsheetml/2009/9/ac" r="38" x14ac:dyDescent="0.2">
      <c r="A38" s="326" t="str">
        <f>IF(ISBLANK(Regressions!A48), " ", Regressions!A48)</f>
        <v>Georgia</v>
      </c>
      <c r="B38" s="327">
        <f>IF(ISBLANK(Regressions!B48), " ", Regressions!B48)</f>
        <v>2003</v>
      </c>
      <c r="C38" s="332" t="str">
        <f>IF(ISBLANK(Regressions!C48), " ", Regressions!C48)</f>
        <v>Urban</v>
      </c>
      <c r="D38" s="328">
        <f>IF(ISBLANK(Regressions!D48), " ", Regressions!D48)</f>
        <v>465561.74963607779</v>
      </c>
      <c r="E38" s="206" t="e">
        <f>IF(ISNUMBER(Regressions!E48),ROUND(Regressions!E48, 1), NA())</f>
        <v>#N/A</v>
      </c>
      <c r="F38" s="329" t="e">
        <f>IF(ISNUMBER(Regressions!F48),ROUND(Regressions!F48, 1), NA())</f>
        <v>#N/A</v>
      </c>
      <c r="G38" s="228" t="e">
        <f>IF(ISNUMBER(Regressions!G48),ROUND(Regressions!G48, 1), NA())</f>
        <v>#N/A</v>
      </c>
      <c r="H38" s="330" t="e">
        <f>IF(ISNUMBER(Regressions!H48),ROUND(Regressions!H48, 1), NA())</f>
        <v>#N/A</v>
      </c>
      <c r="I38" s="229" t="e">
        <f>IF(ISNUMBER(Regressions!I48),ROUND(Regressions!I48, 1), NA())</f>
        <v>#N/A</v>
      </c>
      <c r="J38" s="331" t="e">
        <f>IF(ISNUMBER(Regressions!K48),ROUND(Regressions!K48, 1), NA())</f>
        <v>#N/A</v>
      </c>
      <c r="K38" s="329" t="e">
        <f>IF(ISNUMBER(Regressions!L48),ROUND(Regressions!L48, 1), NA())</f>
        <v>#N/A</v>
      </c>
      <c r="L38" s="230" t="e">
        <f>IF(ISNUMBER(Regressions!M48),ROUND(Regressions!M48, 1), NA())</f>
        <v>#N/A</v>
      </c>
      <c r="M38" s="330" t="e">
        <f>IF(ISNUMBER(Regressions!N48),ROUND(Regressions!N48, 1), NA())</f>
        <v>#N/A</v>
      </c>
      <c r="N38" s="229" t="e">
        <f>IF(ISNUMBER(Regressions!O48),ROUND(Regressions!O48, 1), NA())</f>
        <v>#N/A</v>
      </c>
      <c r="O38" s="331" t="e">
        <f>IF(ISNUMBER(Regressions!Q48),ROUND(Regressions!Q48, 1), NA())</f>
        <v>#N/A</v>
      </c>
      <c r="P38" s="329" t="e">
        <f>IF(ISNUMBER(Regressions!R48),ROUND(Regressions!R48, 1), NA())</f>
        <v>#N/A</v>
      </c>
      <c r="Q38" s="207" t="e">
        <f>IF(ISNUMBER(Regressions!S48),ROUND(Regressions!S48, 1), NA())</f>
        <v>#N/A</v>
      </c>
      <c r="R38" s="330" t="e">
        <f>IF(ISNUMBER(Regressions!T48),ROUND(Regressions!T48, 1), NA())</f>
        <v>#N/A</v>
      </c>
      <c r="S38" s="229" t="e">
        <f>IF(ISNUMBER(Regressions!U48),ROUND(Regressions!U48, 1), NA())</f>
        <v>#N/A</v>
      </c>
    </row>
    <row xmlns:x14ac="http://schemas.microsoft.com/office/spreadsheetml/2009/9/ac" r="39" x14ac:dyDescent="0.2">
      <c r="A39" s="326" t="str">
        <f>IF(ISBLANK(Regressions!A49), " ", Regressions!A49)</f>
        <v>Georgia</v>
      </c>
      <c r="B39" s="327">
        <f>IF(ISBLANK(Regressions!B49), " ", Regressions!B49)</f>
        <v>2004</v>
      </c>
      <c r="C39" s="332" t="str">
        <f>IF(ISBLANK(Regressions!C49), " ", Regressions!C49)</f>
        <v>Urban</v>
      </c>
      <c r="D39" s="328">
        <f>IF(ISBLANK(Regressions!D49), " ", Regressions!D49)</f>
        <v>452834.07799591072</v>
      </c>
      <c r="E39" s="206" t="e">
        <f>IF(ISNUMBER(Regressions!E49),ROUND(Regressions!E49, 1), NA())</f>
        <v>#N/A</v>
      </c>
      <c r="F39" s="329" t="e">
        <f>IF(ISNUMBER(Regressions!F49),ROUND(Regressions!F49, 1), NA())</f>
        <v>#N/A</v>
      </c>
      <c r="G39" s="228" t="e">
        <f>IF(ISNUMBER(Regressions!G49),ROUND(Regressions!G49, 1), NA())</f>
        <v>#N/A</v>
      </c>
      <c r="H39" s="330" t="e">
        <f>IF(ISNUMBER(Regressions!H49),ROUND(Regressions!H49, 1), NA())</f>
        <v>#N/A</v>
      </c>
      <c r="I39" s="229" t="e">
        <f>IF(ISNUMBER(Regressions!I49),ROUND(Regressions!I49, 1), NA())</f>
        <v>#N/A</v>
      </c>
      <c r="J39" s="331" t="e">
        <f>IF(ISNUMBER(Regressions!K49),ROUND(Regressions!K49, 1), NA())</f>
        <v>#N/A</v>
      </c>
      <c r="K39" s="329" t="e">
        <f>IF(ISNUMBER(Regressions!L49),ROUND(Regressions!L49, 1), NA())</f>
        <v>#N/A</v>
      </c>
      <c r="L39" s="230" t="e">
        <f>IF(ISNUMBER(Regressions!M49),ROUND(Regressions!M49, 1), NA())</f>
        <v>#N/A</v>
      </c>
      <c r="M39" s="330" t="e">
        <f>IF(ISNUMBER(Regressions!N49),ROUND(Regressions!N49, 1), NA())</f>
        <v>#N/A</v>
      </c>
      <c r="N39" s="229" t="e">
        <f>IF(ISNUMBER(Regressions!O49),ROUND(Regressions!O49, 1), NA())</f>
        <v>#N/A</v>
      </c>
      <c r="O39" s="331" t="e">
        <f>IF(ISNUMBER(Regressions!Q49),ROUND(Regressions!Q49, 1), NA())</f>
        <v>#N/A</v>
      </c>
      <c r="P39" s="329" t="e">
        <f>IF(ISNUMBER(Regressions!R49),ROUND(Regressions!R49, 1), NA())</f>
        <v>#N/A</v>
      </c>
      <c r="Q39" s="207" t="e">
        <f>IF(ISNUMBER(Regressions!S49),ROUND(Regressions!S49, 1), NA())</f>
        <v>#N/A</v>
      </c>
      <c r="R39" s="330" t="e">
        <f>IF(ISNUMBER(Regressions!T49),ROUND(Regressions!T49, 1), NA())</f>
        <v>#N/A</v>
      </c>
      <c r="S39" s="229" t="e">
        <f>IF(ISNUMBER(Regressions!U49),ROUND(Regressions!U49, 1), NA())</f>
        <v>#N/A</v>
      </c>
    </row>
    <row xmlns:x14ac="http://schemas.microsoft.com/office/spreadsheetml/2009/9/ac" r="40" x14ac:dyDescent="0.2">
      <c r="A40" s="326" t="str">
        <f>IF(ISBLANK(Regressions!A50), " ", Regressions!A50)</f>
        <v>Georgia</v>
      </c>
      <c r="B40" s="327">
        <f>IF(ISBLANK(Regressions!B50), " ", Regressions!B50)</f>
        <v>2005</v>
      </c>
      <c r="C40" s="332" t="str">
        <f>IF(ISBLANK(Regressions!C50), " ", Regressions!C50)</f>
        <v>Urban</v>
      </c>
      <c r="D40" s="328">
        <f>IF(ISBLANK(Regressions!D50), " ", Regressions!D50)</f>
        <v>439327.27844833379</v>
      </c>
      <c r="E40" s="206" t="e">
        <f>IF(ISNUMBER(Regressions!E50),ROUND(Regressions!E50, 1), NA())</f>
        <v>#N/A</v>
      </c>
      <c r="F40" s="329" t="e">
        <f>IF(ISNUMBER(Regressions!F50),ROUND(Regressions!F50, 1), NA())</f>
        <v>#N/A</v>
      </c>
      <c r="G40" s="228" t="e">
        <f>IF(ISNUMBER(Regressions!G50),ROUND(Regressions!G50, 1), NA())</f>
        <v>#N/A</v>
      </c>
      <c r="H40" s="330" t="e">
        <f>IF(ISNUMBER(Regressions!H50),ROUND(Regressions!H50, 1), NA())</f>
        <v>#N/A</v>
      </c>
      <c r="I40" s="229" t="e">
        <f>IF(ISNUMBER(Regressions!I50),ROUND(Regressions!I50, 1), NA())</f>
        <v>#N/A</v>
      </c>
      <c r="J40" s="331" t="e">
        <f>IF(ISNUMBER(Regressions!K50),ROUND(Regressions!K50, 1), NA())</f>
        <v>#N/A</v>
      </c>
      <c r="K40" s="329" t="e">
        <f>IF(ISNUMBER(Regressions!L50),ROUND(Regressions!L50, 1), NA())</f>
        <v>#N/A</v>
      </c>
      <c r="L40" s="230" t="e">
        <f>IF(ISNUMBER(Regressions!M50),ROUND(Regressions!M50, 1), NA())</f>
        <v>#N/A</v>
      </c>
      <c r="M40" s="330" t="e">
        <f>IF(ISNUMBER(Regressions!N50),ROUND(Regressions!N50, 1), NA())</f>
        <v>#N/A</v>
      </c>
      <c r="N40" s="229" t="e">
        <f>IF(ISNUMBER(Regressions!O50),ROUND(Regressions!O50, 1), NA())</f>
        <v>#N/A</v>
      </c>
      <c r="O40" s="331" t="e">
        <f>IF(ISNUMBER(Regressions!Q50),ROUND(Regressions!Q50, 1), NA())</f>
        <v>#N/A</v>
      </c>
      <c r="P40" s="329" t="e">
        <f>IF(ISNUMBER(Regressions!R50),ROUND(Regressions!R50, 1), NA())</f>
        <v>#N/A</v>
      </c>
      <c r="Q40" s="207" t="e">
        <f>IF(ISNUMBER(Regressions!S50),ROUND(Regressions!S50, 1), NA())</f>
        <v>#N/A</v>
      </c>
      <c r="R40" s="330" t="e">
        <f>IF(ISNUMBER(Regressions!T50),ROUND(Regressions!T50, 1), NA())</f>
        <v>#N/A</v>
      </c>
      <c r="S40" s="229" t="e">
        <f>IF(ISNUMBER(Regressions!U50),ROUND(Regressions!U50, 1), NA())</f>
        <v>#N/A</v>
      </c>
    </row>
    <row xmlns:x14ac="http://schemas.microsoft.com/office/spreadsheetml/2009/9/ac" r="41" x14ac:dyDescent="0.2">
      <c r="A41" s="326" t="str">
        <f>IF(ISBLANK(Regressions!A51), " ", Regressions!A51)</f>
        <v>Georgia</v>
      </c>
      <c r="B41" s="327">
        <f>IF(ISBLANK(Regressions!B51), " ", Regressions!B51)</f>
        <v>2006</v>
      </c>
      <c r="C41" s="332" t="str">
        <f>IF(ISBLANK(Regressions!C51), " ", Regressions!C51)</f>
        <v>Urban</v>
      </c>
      <c r="D41" s="328">
        <f>IF(ISBLANK(Regressions!D51), " ", Regressions!D51)</f>
        <v>426020.64105514518</v>
      </c>
      <c r="E41" s="206" t="e">
        <f>IF(ISNUMBER(Regressions!E51),ROUND(Regressions!E51, 1), NA())</f>
        <v>#N/A</v>
      </c>
      <c r="F41" s="329" t="e">
        <f>IF(ISNUMBER(Regressions!F51),ROUND(Regressions!F51, 1), NA())</f>
        <v>#N/A</v>
      </c>
      <c r="G41" s="228" t="e">
        <f>IF(ISNUMBER(Regressions!G51),ROUND(Regressions!G51, 1), NA())</f>
        <v>#N/A</v>
      </c>
      <c r="H41" s="330" t="e">
        <f>IF(ISNUMBER(Regressions!H51),ROUND(Regressions!H51, 1), NA())</f>
        <v>#N/A</v>
      </c>
      <c r="I41" s="229" t="e">
        <f>IF(ISNUMBER(Regressions!I51),ROUND(Regressions!I51, 1), NA())</f>
        <v>#N/A</v>
      </c>
      <c r="J41" s="331" t="e">
        <f>IF(ISNUMBER(Regressions!K51),ROUND(Regressions!K51, 1), NA())</f>
        <v>#N/A</v>
      </c>
      <c r="K41" s="329" t="e">
        <f>IF(ISNUMBER(Regressions!L51),ROUND(Regressions!L51, 1), NA())</f>
        <v>#N/A</v>
      </c>
      <c r="L41" s="230" t="e">
        <f>IF(ISNUMBER(Regressions!M51),ROUND(Regressions!M51, 1), NA())</f>
        <v>#N/A</v>
      </c>
      <c r="M41" s="330" t="e">
        <f>IF(ISNUMBER(Regressions!N51),ROUND(Regressions!N51, 1), NA())</f>
        <v>#N/A</v>
      </c>
      <c r="N41" s="229" t="e">
        <f>IF(ISNUMBER(Regressions!O51),ROUND(Regressions!O51, 1), NA())</f>
        <v>#N/A</v>
      </c>
      <c r="O41" s="331" t="e">
        <f>IF(ISNUMBER(Regressions!Q51),ROUND(Regressions!Q51, 1), NA())</f>
        <v>#N/A</v>
      </c>
      <c r="P41" s="329" t="e">
        <f>IF(ISNUMBER(Regressions!R51),ROUND(Regressions!R51, 1), NA())</f>
        <v>#N/A</v>
      </c>
      <c r="Q41" s="207" t="e">
        <f>IF(ISNUMBER(Regressions!S51),ROUND(Regressions!S51, 1), NA())</f>
        <v>#N/A</v>
      </c>
      <c r="R41" s="330" t="e">
        <f>IF(ISNUMBER(Regressions!T51),ROUND(Regressions!T51, 1), NA())</f>
        <v>#N/A</v>
      </c>
      <c r="S41" s="229" t="e">
        <f>IF(ISNUMBER(Regressions!U51),ROUND(Regressions!U51, 1), NA())</f>
        <v>#N/A</v>
      </c>
    </row>
    <row xmlns:x14ac="http://schemas.microsoft.com/office/spreadsheetml/2009/9/ac" r="42" x14ac:dyDescent="0.2">
      <c r="A42" s="326" t="str">
        <f>IF(ISBLANK(Regressions!A52), " ", Regressions!A52)</f>
        <v>Georgia</v>
      </c>
      <c r="B42" s="327">
        <f>IF(ISBLANK(Regressions!B52), " ", Regressions!B52)</f>
        <v>2007</v>
      </c>
      <c r="C42" s="332" t="str">
        <f>IF(ISBLANK(Regressions!C52), " ", Regressions!C52)</f>
        <v>Urban</v>
      </c>
      <c r="D42" s="328">
        <f>IF(ISBLANK(Regressions!D52), " ", Regressions!D52)</f>
        <v>411530.49602043151</v>
      </c>
      <c r="E42" s="206" t="e">
        <f>IF(ISNUMBER(Regressions!E52),ROUND(Regressions!E52, 1), NA())</f>
        <v>#N/A</v>
      </c>
      <c r="F42" s="329" t="e">
        <f>IF(ISNUMBER(Regressions!F52),ROUND(Regressions!F52, 1), NA())</f>
        <v>#N/A</v>
      </c>
      <c r="G42" s="228" t="e">
        <f>IF(ISNUMBER(Regressions!G52),ROUND(Regressions!G52, 1), NA())</f>
        <v>#N/A</v>
      </c>
      <c r="H42" s="330" t="e">
        <f>IF(ISNUMBER(Regressions!H52),ROUND(Regressions!H52, 1), NA())</f>
        <v>#N/A</v>
      </c>
      <c r="I42" s="229" t="e">
        <f>IF(ISNUMBER(Regressions!I52),ROUND(Regressions!I52, 1), NA())</f>
        <v>#N/A</v>
      </c>
      <c r="J42" s="331" t="e">
        <f>IF(ISNUMBER(Regressions!K52),ROUND(Regressions!K52, 1), NA())</f>
        <v>#N/A</v>
      </c>
      <c r="K42" s="329" t="e">
        <f>IF(ISNUMBER(Regressions!L52),ROUND(Regressions!L52, 1), NA())</f>
        <v>#N/A</v>
      </c>
      <c r="L42" s="230" t="e">
        <f>IF(ISNUMBER(Regressions!M52),ROUND(Regressions!M52, 1), NA())</f>
        <v>#N/A</v>
      </c>
      <c r="M42" s="330" t="e">
        <f>IF(ISNUMBER(Regressions!N52),ROUND(Regressions!N52, 1), NA())</f>
        <v>#N/A</v>
      </c>
      <c r="N42" s="229" t="e">
        <f>IF(ISNUMBER(Regressions!O52),ROUND(Regressions!O52, 1), NA())</f>
        <v>#N/A</v>
      </c>
      <c r="O42" s="331" t="e">
        <f>IF(ISNUMBER(Regressions!Q52),ROUND(Regressions!Q52, 1), NA())</f>
        <v>#N/A</v>
      </c>
      <c r="P42" s="329" t="e">
        <f>IF(ISNUMBER(Regressions!R52),ROUND(Regressions!R52, 1), NA())</f>
        <v>#N/A</v>
      </c>
      <c r="Q42" s="207" t="e">
        <f>IF(ISNUMBER(Regressions!S52),ROUND(Regressions!S52, 1), NA())</f>
        <v>#N/A</v>
      </c>
      <c r="R42" s="330" t="e">
        <f>IF(ISNUMBER(Regressions!T52),ROUND(Regressions!T52, 1), NA())</f>
        <v>#N/A</v>
      </c>
      <c r="S42" s="229" t="e">
        <f>IF(ISNUMBER(Regressions!U52),ROUND(Regressions!U52, 1), NA())</f>
        <v>#N/A</v>
      </c>
    </row>
    <row xmlns:x14ac="http://schemas.microsoft.com/office/spreadsheetml/2009/9/ac" r="43" x14ac:dyDescent="0.2">
      <c r="A43" s="326" t="str">
        <f>IF(ISBLANK(Regressions!A53), " ", Regressions!A53)</f>
        <v>Georgia</v>
      </c>
      <c r="B43" s="327">
        <f>IF(ISBLANK(Regressions!B53), " ", Regressions!B53)</f>
        <v>2008</v>
      </c>
      <c r="C43" s="332" t="str">
        <f>IF(ISBLANK(Regressions!C53), " ", Regressions!C53)</f>
        <v>Urban</v>
      </c>
      <c r="D43" s="328">
        <f>IF(ISBLANK(Regressions!D53), " ", Regressions!D53)</f>
        <v>396669.46237915038</v>
      </c>
      <c r="E43" s="206" t="e">
        <f>IF(ISNUMBER(Regressions!E53),ROUND(Regressions!E53, 1), NA())</f>
        <v>#N/A</v>
      </c>
      <c r="F43" s="329" t="e">
        <f>IF(ISNUMBER(Regressions!F53),ROUND(Regressions!F53, 1), NA())</f>
        <v>#N/A</v>
      </c>
      <c r="G43" s="228" t="e">
        <f>IF(ISNUMBER(Regressions!G53),ROUND(Regressions!G53, 1), NA())</f>
        <v>#N/A</v>
      </c>
      <c r="H43" s="330" t="e">
        <f>IF(ISNUMBER(Regressions!H53),ROUND(Regressions!H53, 1), NA())</f>
        <v>#N/A</v>
      </c>
      <c r="I43" s="229" t="e">
        <f>IF(ISNUMBER(Regressions!I53),ROUND(Regressions!I53, 1), NA())</f>
        <v>#N/A</v>
      </c>
      <c r="J43" s="331" t="e">
        <f>IF(ISNUMBER(Regressions!K53),ROUND(Regressions!K53, 1), NA())</f>
        <v>#N/A</v>
      </c>
      <c r="K43" s="329" t="e">
        <f>IF(ISNUMBER(Regressions!L53),ROUND(Regressions!L53, 1), NA())</f>
        <v>#N/A</v>
      </c>
      <c r="L43" s="230" t="e">
        <f>IF(ISNUMBER(Regressions!M53),ROUND(Regressions!M53, 1), NA())</f>
        <v>#N/A</v>
      </c>
      <c r="M43" s="330" t="e">
        <f>IF(ISNUMBER(Regressions!N53),ROUND(Regressions!N53, 1), NA())</f>
        <v>#N/A</v>
      </c>
      <c r="N43" s="229" t="e">
        <f>IF(ISNUMBER(Regressions!O53),ROUND(Regressions!O53, 1), NA())</f>
        <v>#N/A</v>
      </c>
      <c r="O43" s="331" t="e">
        <f>IF(ISNUMBER(Regressions!Q53),ROUND(Regressions!Q53, 1), NA())</f>
        <v>#N/A</v>
      </c>
      <c r="P43" s="329" t="e">
        <f>IF(ISNUMBER(Regressions!R53),ROUND(Regressions!R53, 1), NA())</f>
        <v>#N/A</v>
      </c>
      <c r="Q43" s="207" t="e">
        <f>IF(ISNUMBER(Regressions!S53),ROUND(Regressions!S53, 1), NA())</f>
        <v>#N/A</v>
      </c>
      <c r="R43" s="330" t="e">
        <f>IF(ISNUMBER(Regressions!T53),ROUND(Regressions!T53, 1), NA())</f>
        <v>#N/A</v>
      </c>
      <c r="S43" s="229" t="e">
        <f>IF(ISNUMBER(Regressions!U53),ROUND(Regressions!U53, 1), NA())</f>
        <v>#N/A</v>
      </c>
    </row>
    <row xmlns:x14ac="http://schemas.microsoft.com/office/spreadsheetml/2009/9/ac" r="44" x14ac:dyDescent="0.2">
      <c r="A44" s="326" t="str">
        <f>IF(ISBLANK(Regressions!A54), " ", Regressions!A54)</f>
        <v>Georgia</v>
      </c>
      <c r="B44" s="327">
        <f>IF(ISBLANK(Regressions!B54), " ", Regressions!B54)</f>
        <v>2009</v>
      </c>
      <c r="C44" s="332" t="str">
        <f>IF(ISBLANK(Regressions!C54), " ", Regressions!C54)</f>
        <v>Urban</v>
      </c>
      <c r="D44" s="328">
        <f>IF(ISBLANK(Regressions!D54), " ", Regressions!D54)</f>
        <v>421154.08965240477</v>
      </c>
      <c r="E44" s="206" t="e">
        <f>IF(ISNUMBER(Regressions!E54),ROUND(Regressions!E54, 1), NA())</f>
        <v>#N/A</v>
      </c>
      <c r="F44" s="329" t="e">
        <f>IF(ISNUMBER(Regressions!F54),ROUND(Regressions!F54, 1), NA())</f>
        <v>#N/A</v>
      </c>
      <c r="G44" s="228" t="e">
        <f>IF(ISNUMBER(Regressions!G54),ROUND(Regressions!G54, 1), NA())</f>
        <v>#N/A</v>
      </c>
      <c r="H44" s="330" t="e">
        <f>IF(ISNUMBER(Regressions!H54),ROUND(Regressions!H54, 1), NA())</f>
        <v>#N/A</v>
      </c>
      <c r="I44" s="229" t="e">
        <f>IF(ISNUMBER(Regressions!I54),ROUND(Regressions!I54, 1), NA())</f>
        <v>#N/A</v>
      </c>
      <c r="J44" s="331" t="e">
        <f>IF(ISNUMBER(Regressions!K54),ROUND(Regressions!K54, 1), NA())</f>
        <v>#N/A</v>
      </c>
      <c r="K44" s="329" t="e">
        <f>IF(ISNUMBER(Regressions!L54),ROUND(Regressions!L54, 1), NA())</f>
        <v>#N/A</v>
      </c>
      <c r="L44" s="230" t="e">
        <f>IF(ISNUMBER(Regressions!M54),ROUND(Regressions!M54, 1), NA())</f>
        <v>#N/A</v>
      </c>
      <c r="M44" s="330" t="e">
        <f>IF(ISNUMBER(Regressions!N54),ROUND(Regressions!N54, 1), NA())</f>
        <v>#N/A</v>
      </c>
      <c r="N44" s="229" t="e">
        <f>IF(ISNUMBER(Regressions!O54),ROUND(Regressions!O54, 1), NA())</f>
        <v>#N/A</v>
      </c>
      <c r="O44" s="331" t="e">
        <f>IF(ISNUMBER(Regressions!Q54),ROUND(Regressions!Q54, 1), NA())</f>
        <v>#N/A</v>
      </c>
      <c r="P44" s="329" t="e">
        <f>IF(ISNUMBER(Regressions!R54),ROUND(Regressions!R54, 1), NA())</f>
        <v>#N/A</v>
      </c>
      <c r="Q44" s="207" t="e">
        <f>IF(ISNUMBER(Regressions!S54),ROUND(Regressions!S54, 1), NA())</f>
        <v>#N/A</v>
      </c>
      <c r="R44" s="330" t="e">
        <f>IF(ISNUMBER(Regressions!T54),ROUND(Regressions!T54, 1), NA())</f>
        <v>#N/A</v>
      </c>
      <c r="S44" s="229" t="e">
        <f>IF(ISNUMBER(Regressions!U54),ROUND(Regressions!U54, 1), NA())</f>
        <v>#N/A</v>
      </c>
    </row>
    <row xmlns:x14ac="http://schemas.microsoft.com/office/spreadsheetml/2009/9/ac" r="45" x14ac:dyDescent="0.2">
      <c r="A45" s="326" t="str">
        <f>IF(ISBLANK(Regressions!A55), " ", Regressions!A55)</f>
        <v>Georgia</v>
      </c>
      <c r="B45" s="327">
        <f>IF(ISBLANK(Regressions!B55), " ", Regressions!B55)</f>
        <v>2010</v>
      </c>
      <c r="C45" s="332" t="str">
        <f>IF(ISBLANK(Regressions!C55), " ", Regressions!C55)</f>
        <v>Urban</v>
      </c>
      <c r="D45" s="328">
        <f>IF(ISBLANK(Regressions!D55), " ", Regressions!D55)</f>
        <v>408376.621377945</v>
      </c>
      <c r="E45" s="206" t="e">
        <f>IF(ISNUMBER(Regressions!E55),ROUND(Regressions!E55, 1), NA())</f>
        <v>#N/A</v>
      </c>
      <c r="F45" s="329" t="e">
        <f>IF(ISNUMBER(Regressions!F55),ROUND(Regressions!F55, 1), NA())</f>
        <v>#N/A</v>
      </c>
      <c r="G45" s="228" t="e">
        <f>IF(ISNUMBER(Regressions!G55),ROUND(Regressions!G55, 1), NA())</f>
        <v>#N/A</v>
      </c>
      <c r="H45" s="330" t="e">
        <f>IF(ISNUMBER(Regressions!H55),ROUND(Regressions!H55, 1), NA())</f>
        <v>#N/A</v>
      </c>
      <c r="I45" s="229" t="e">
        <f>IF(ISNUMBER(Regressions!I55),ROUND(Regressions!I55, 1), NA())</f>
        <v>#N/A</v>
      </c>
      <c r="J45" s="331" t="e">
        <f>IF(ISNUMBER(Regressions!K55),ROUND(Regressions!K55, 1), NA())</f>
        <v>#N/A</v>
      </c>
      <c r="K45" s="329" t="e">
        <f>IF(ISNUMBER(Regressions!L55),ROUND(Regressions!L55, 1), NA())</f>
        <v>#N/A</v>
      </c>
      <c r="L45" s="230" t="e">
        <f>IF(ISNUMBER(Regressions!M55),ROUND(Regressions!M55, 1), NA())</f>
        <v>#N/A</v>
      </c>
      <c r="M45" s="330" t="e">
        <f>IF(ISNUMBER(Regressions!N55),ROUND(Regressions!N55, 1), NA())</f>
        <v>#N/A</v>
      </c>
      <c r="N45" s="229" t="e">
        <f>IF(ISNUMBER(Regressions!O55),ROUND(Regressions!O55, 1), NA())</f>
        <v>#N/A</v>
      </c>
      <c r="O45" s="331" t="e">
        <f>IF(ISNUMBER(Regressions!Q55),ROUND(Regressions!Q55, 1), NA())</f>
        <v>#N/A</v>
      </c>
      <c r="P45" s="329" t="e">
        <f>IF(ISNUMBER(Regressions!R55),ROUND(Regressions!R55, 1), NA())</f>
        <v>#N/A</v>
      </c>
      <c r="Q45" s="207" t="e">
        <f>IF(ISNUMBER(Regressions!S55),ROUND(Regressions!S55, 1), NA())</f>
        <v>#N/A</v>
      </c>
      <c r="R45" s="330" t="e">
        <f>IF(ISNUMBER(Regressions!T55),ROUND(Regressions!T55, 1), NA())</f>
        <v>#N/A</v>
      </c>
      <c r="S45" s="229" t="e">
        <f>IF(ISNUMBER(Regressions!U55),ROUND(Regressions!U55, 1), NA())</f>
        <v>#N/A</v>
      </c>
    </row>
    <row xmlns:x14ac="http://schemas.microsoft.com/office/spreadsheetml/2009/9/ac" r="46" x14ac:dyDescent="0.2">
      <c r="A46" s="326" t="str">
        <f>IF(ISBLANK(Regressions!A56), " ", Regressions!A56)</f>
        <v>Georgia</v>
      </c>
      <c r="B46" s="327">
        <f>IF(ISBLANK(Regressions!B56), " ", Regressions!B56)</f>
        <v>2011</v>
      </c>
      <c r="C46" s="332" t="str">
        <f>IF(ISBLANK(Regressions!C56), " ", Regressions!C56)</f>
        <v>Urban</v>
      </c>
      <c r="D46" s="328">
        <f>IF(ISBLANK(Regressions!D56), " ", Regressions!D56)</f>
        <v>397943.08085861203</v>
      </c>
      <c r="E46" s="206" t="e">
        <f>IF(ISNUMBER(Regressions!E56),ROUND(Regressions!E56, 1), NA())</f>
        <v>#N/A</v>
      </c>
      <c r="F46" s="329" t="e">
        <f>IF(ISNUMBER(Regressions!F56),ROUND(Regressions!F56, 1), NA())</f>
        <v>#N/A</v>
      </c>
      <c r="G46" s="228" t="e">
        <f>IF(ISNUMBER(Regressions!G56),ROUND(Regressions!G56, 1), NA())</f>
        <v>#N/A</v>
      </c>
      <c r="H46" s="330" t="e">
        <f>IF(ISNUMBER(Regressions!H56),ROUND(Regressions!H56, 1), NA())</f>
        <v>#N/A</v>
      </c>
      <c r="I46" s="229" t="e">
        <f>IF(ISNUMBER(Regressions!I56),ROUND(Regressions!I56, 1), NA())</f>
        <v>#N/A</v>
      </c>
      <c r="J46" s="331" t="e">
        <f>IF(ISNUMBER(Regressions!K56),ROUND(Regressions!K56, 1), NA())</f>
        <v>#N/A</v>
      </c>
      <c r="K46" s="329" t="e">
        <f>IF(ISNUMBER(Regressions!L56),ROUND(Regressions!L56, 1), NA())</f>
        <v>#N/A</v>
      </c>
      <c r="L46" s="230" t="e">
        <f>IF(ISNUMBER(Regressions!M56),ROUND(Regressions!M56, 1), NA())</f>
        <v>#N/A</v>
      </c>
      <c r="M46" s="330" t="e">
        <f>IF(ISNUMBER(Regressions!N56),ROUND(Regressions!N56, 1), NA())</f>
        <v>#N/A</v>
      </c>
      <c r="N46" s="229" t="e">
        <f>IF(ISNUMBER(Regressions!O56),ROUND(Regressions!O56, 1), NA())</f>
        <v>#N/A</v>
      </c>
      <c r="O46" s="331" t="e">
        <f>IF(ISNUMBER(Regressions!Q56),ROUND(Regressions!Q56, 1), NA())</f>
        <v>#N/A</v>
      </c>
      <c r="P46" s="329" t="e">
        <f>IF(ISNUMBER(Regressions!R56),ROUND(Regressions!R56, 1), NA())</f>
        <v>#N/A</v>
      </c>
      <c r="Q46" s="207" t="e">
        <f>IF(ISNUMBER(Regressions!S56),ROUND(Regressions!S56, 1), NA())</f>
        <v>#N/A</v>
      </c>
      <c r="R46" s="330" t="e">
        <f>IF(ISNUMBER(Regressions!T56),ROUND(Regressions!T56, 1), NA())</f>
        <v>#N/A</v>
      </c>
      <c r="S46" s="229" t="e">
        <f>IF(ISNUMBER(Regressions!U56),ROUND(Regressions!U56, 1), NA())</f>
        <v>#N/A</v>
      </c>
    </row>
    <row xmlns:x14ac="http://schemas.microsoft.com/office/spreadsheetml/2009/9/ac" r="47" x14ac:dyDescent="0.2">
      <c r="A47" s="326" t="str">
        <f>IF(ISBLANK(Regressions!A57), " ", Regressions!A57)</f>
        <v>Georgia</v>
      </c>
      <c r="B47" s="327">
        <f>IF(ISBLANK(Regressions!B57), " ", Regressions!B57)</f>
        <v>2012</v>
      </c>
      <c r="C47" s="332" t="str">
        <f>IF(ISBLANK(Regressions!C57), " ", Regressions!C57)</f>
        <v>Urban</v>
      </c>
      <c r="D47" s="328">
        <f>IF(ISBLANK(Regressions!D57), " ", Regressions!D57)</f>
        <v>392270.89320053102</v>
      </c>
      <c r="E47" s="206" t="e">
        <f>IF(ISNUMBER(Regressions!E57),ROUND(Regressions!E57, 1), NA())</f>
        <v>#N/A</v>
      </c>
      <c r="F47" s="329" t="e">
        <f>IF(ISNUMBER(Regressions!F57),ROUND(Regressions!F57, 1), NA())</f>
        <v>#N/A</v>
      </c>
      <c r="G47" s="228" t="e">
        <f>IF(ISNUMBER(Regressions!G57),ROUND(Regressions!G57, 1), NA())</f>
        <v>#N/A</v>
      </c>
      <c r="H47" s="330" t="e">
        <f>IF(ISNUMBER(Regressions!H57),ROUND(Regressions!H57, 1), NA())</f>
        <v>#N/A</v>
      </c>
      <c r="I47" s="229" t="e">
        <f>IF(ISNUMBER(Regressions!I57),ROUND(Regressions!I57, 1), NA())</f>
        <v>#N/A</v>
      </c>
      <c r="J47" s="331" t="e">
        <f>IF(ISNUMBER(Regressions!K57),ROUND(Regressions!K57, 1), NA())</f>
        <v>#N/A</v>
      </c>
      <c r="K47" s="329" t="e">
        <f>IF(ISNUMBER(Regressions!L57),ROUND(Regressions!L57, 1), NA())</f>
        <v>#N/A</v>
      </c>
      <c r="L47" s="230" t="e">
        <f>IF(ISNUMBER(Regressions!M57),ROUND(Regressions!M57, 1), NA())</f>
        <v>#N/A</v>
      </c>
      <c r="M47" s="330" t="e">
        <f>IF(ISNUMBER(Regressions!N57),ROUND(Regressions!N57, 1), NA())</f>
        <v>#N/A</v>
      </c>
      <c r="N47" s="229" t="e">
        <f>IF(ISNUMBER(Regressions!O57),ROUND(Regressions!O57, 1), NA())</f>
        <v>#N/A</v>
      </c>
      <c r="O47" s="331" t="e">
        <f>IF(ISNUMBER(Regressions!Q57),ROUND(Regressions!Q57, 1), NA())</f>
        <v>#N/A</v>
      </c>
      <c r="P47" s="329" t="e">
        <f>IF(ISNUMBER(Regressions!R57),ROUND(Regressions!R57, 1), NA())</f>
        <v>#N/A</v>
      </c>
      <c r="Q47" s="207" t="e">
        <f>IF(ISNUMBER(Regressions!S57),ROUND(Regressions!S57, 1), NA())</f>
        <v>#N/A</v>
      </c>
      <c r="R47" s="330" t="e">
        <f>IF(ISNUMBER(Regressions!T57),ROUND(Regressions!T57, 1), NA())</f>
        <v>#N/A</v>
      </c>
      <c r="S47" s="229" t="e">
        <f>IF(ISNUMBER(Regressions!U57),ROUND(Regressions!U57, 1), NA())</f>
        <v>#N/A</v>
      </c>
    </row>
    <row xmlns:x14ac="http://schemas.microsoft.com/office/spreadsheetml/2009/9/ac" r="48" x14ac:dyDescent="0.2">
      <c r="A48" s="326" t="str">
        <f>IF(ISBLANK(Regressions!A58), " ", Regressions!A58)</f>
        <v>Georgia</v>
      </c>
      <c r="B48" s="327">
        <f>IF(ISBLANK(Regressions!B58), " ", Regressions!B58)</f>
        <v>2013</v>
      </c>
      <c r="C48" s="332" t="str">
        <f>IF(ISBLANK(Regressions!C58), " ", Regressions!C58)</f>
        <v>Urban</v>
      </c>
      <c r="D48" s="328">
        <f>IF(ISBLANK(Regressions!D58), " ", Regressions!D58)</f>
        <v>391207.00217765808</v>
      </c>
      <c r="E48" s="206" t="e">
        <f>IF(ISNUMBER(Regressions!E58),ROUND(Regressions!E58, 1), NA())</f>
        <v>#N/A</v>
      </c>
      <c r="F48" s="329" t="e">
        <f>IF(ISNUMBER(Regressions!F58),ROUND(Regressions!F58, 1), NA())</f>
        <v>#N/A</v>
      </c>
      <c r="G48" s="228" t="e">
        <f>IF(ISNUMBER(Regressions!G58),ROUND(Regressions!G58, 1), NA())</f>
        <v>#N/A</v>
      </c>
      <c r="H48" s="330" t="e">
        <f>IF(ISNUMBER(Regressions!H58),ROUND(Regressions!H58, 1), NA())</f>
        <v>#N/A</v>
      </c>
      <c r="I48" s="229" t="e">
        <f>IF(ISNUMBER(Regressions!I58),ROUND(Regressions!I58, 1), NA())</f>
        <v>#N/A</v>
      </c>
      <c r="J48" s="331" t="e">
        <f>IF(ISNUMBER(Regressions!K58),ROUND(Regressions!K58, 1), NA())</f>
        <v>#N/A</v>
      </c>
      <c r="K48" s="329" t="e">
        <f>IF(ISNUMBER(Regressions!L58),ROUND(Regressions!L58, 1), NA())</f>
        <v>#N/A</v>
      </c>
      <c r="L48" s="230" t="e">
        <f>IF(ISNUMBER(Regressions!M58),ROUND(Regressions!M58, 1), NA())</f>
        <v>#N/A</v>
      </c>
      <c r="M48" s="330" t="e">
        <f>IF(ISNUMBER(Regressions!N58),ROUND(Regressions!N58, 1), NA())</f>
        <v>#N/A</v>
      </c>
      <c r="N48" s="229" t="e">
        <f>IF(ISNUMBER(Regressions!O58),ROUND(Regressions!O58, 1), NA())</f>
        <v>#N/A</v>
      </c>
      <c r="O48" s="331" t="e">
        <f>IF(ISNUMBER(Regressions!Q58),ROUND(Regressions!Q58, 1), NA())</f>
        <v>#N/A</v>
      </c>
      <c r="P48" s="329" t="e">
        <f>IF(ISNUMBER(Regressions!R58),ROUND(Regressions!R58, 1), NA())</f>
        <v>#N/A</v>
      </c>
      <c r="Q48" s="207" t="e">
        <f>IF(ISNUMBER(Regressions!S58),ROUND(Regressions!S58, 1), NA())</f>
        <v>#N/A</v>
      </c>
      <c r="R48" s="330" t="e">
        <f>IF(ISNUMBER(Regressions!T58),ROUND(Regressions!T58, 1), NA())</f>
        <v>#N/A</v>
      </c>
      <c r="S48" s="229" t="e">
        <f>IF(ISNUMBER(Regressions!U58),ROUND(Regressions!U58, 1), NA())</f>
        <v>#N/A</v>
      </c>
    </row>
    <row xmlns:x14ac="http://schemas.microsoft.com/office/spreadsheetml/2009/9/ac" r="49" x14ac:dyDescent="0.2">
      <c r="A49" s="326" t="str">
        <f>IF(ISBLANK(Regressions!A59), " ", Regressions!A59)</f>
        <v>Georgia</v>
      </c>
      <c r="B49" s="327">
        <f>IF(ISBLANK(Regressions!B59), " ", Regressions!B59)</f>
        <v>2014</v>
      </c>
      <c r="C49" s="332" t="str">
        <f>IF(ISBLANK(Regressions!C59), " ", Regressions!C59)</f>
        <v>Urban</v>
      </c>
      <c r="D49" s="328">
        <f>IF(ISBLANK(Regressions!D59), " ", Regressions!D59)</f>
        <v>392242.04434936523</v>
      </c>
      <c r="E49" s="206" t="e">
        <f>IF(ISNUMBER(Regressions!E59),ROUND(Regressions!E59, 1), NA())</f>
        <v>#N/A</v>
      </c>
      <c r="F49" s="329" t="e">
        <f>IF(ISNUMBER(Regressions!F59),ROUND(Regressions!F59, 1), NA())</f>
        <v>#N/A</v>
      </c>
      <c r="G49" s="228" t="e">
        <f>IF(ISNUMBER(Regressions!G59),ROUND(Regressions!G59, 1), NA())</f>
        <v>#N/A</v>
      </c>
      <c r="H49" s="330" t="e">
        <f>IF(ISNUMBER(Regressions!H59),ROUND(Regressions!H59, 1), NA())</f>
        <v>#N/A</v>
      </c>
      <c r="I49" s="229" t="e">
        <f>IF(ISNUMBER(Regressions!I59),ROUND(Regressions!I59, 1), NA())</f>
        <v>#N/A</v>
      </c>
      <c r="J49" s="331" t="e">
        <f>IF(ISNUMBER(Regressions!K59),ROUND(Regressions!K59, 1), NA())</f>
        <v>#N/A</v>
      </c>
      <c r="K49" s="329" t="e">
        <f>IF(ISNUMBER(Regressions!L59),ROUND(Regressions!L59, 1), NA())</f>
        <v>#N/A</v>
      </c>
      <c r="L49" s="230" t="e">
        <f>IF(ISNUMBER(Regressions!M59),ROUND(Regressions!M59, 1), NA())</f>
        <v>#N/A</v>
      </c>
      <c r="M49" s="330" t="e">
        <f>IF(ISNUMBER(Regressions!N59),ROUND(Regressions!N59, 1), NA())</f>
        <v>#N/A</v>
      </c>
      <c r="N49" s="229" t="e">
        <f>IF(ISNUMBER(Regressions!O59),ROUND(Regressions!O59, 1), NA())</f>
        <v>#N/A</v>
      </c>
      <c r="O49" s="331" t="e">
        <f>IF(ISNUMBER(Regressions!Q59),ROUND(Regressions!Q59, 1), NA())</f>
        <v>#N/A</v>
      </c>
      <c r="P49" s="329" t="e">
        <f>IF(ISNUMBER(Regressions!R59),ROUND(Regressions!R59, 1), NA())</f>
        <v>#N/A</v>
      </c>
      <c r="Q49" s="207" t="e">
        <f>IF(ISNUMBER(Regressions!S59),ROUND(Regressions!S59, 1), NA())</f>
        <v>#N/A</v>
      </c>
      <c r="R49" s="330" t="e">
        <f>IF(ISNUMBER(Regressions!T59),ROUND(Regressions!T59, 1), NA())</f>
        <v>#N/A</v>
      </c>
      <c r="S49" s="229" t="e">
        <f>IF(ISNUMBER(Regressions!U59),ROUND(Regressions!U59, 1), NA())</f>
        <v>#N/A</v>
      </c>
    </row>
    <row xmlns:x14ac="http://schemas.microsoft.com/office/spreadsheetml/2009/9/ac" r="50" x14ac:dyDescent="0.2">
      <c r="A50" s="326" t="str">
        <f>IF(ISBLANK(Regressions!A60), " ", Regressions!A60)</f>
        <v>Georgia</v>
      </c>
      <c r="B50" s="327">
        <f>IF(ISBLANK(Regressions!B60), " ", Regressions!B60)</f>
        <v>2015</v>
      </c>
      <c r="C50" s="332" t="str">
        <f>IF(ISBLANK(Regressions!C60), " ", Regressions!C60)</f>
        <v>Urban</v>
      </c>
      <c r="D50" s="328">
        <f>IF(ISBLANK(Regressions!D60), " ", Regressions!D60)</f>
        <v>397262.12455307011</v>
      </c>
      <c r="E50" s="206" t="e">
        <f>IF(ISNUMBER(Regressions!E60),ROUND(Regressions!E60, 1), NA())</f>
        <v>#N/A</v>
      </c>
      <c r="F50" s="329" t="e">
        <f>IF(ISNUMBER(Regressions!F60),ROUND(Regressions!F60, 1), NA())</f>
        <v>#N/A</v>
      </c>
      <c r="G50" s="228" t="e">
        <f>IF(ISNUMBER(Regressions!G60),ROUND(Regressions!G60, 1), NA())</f>
        <v>#N/A</v>
      </c>
      <c r="H50" s="330" t="e">
        <f>IF(ISNUMBER(Regressions!H60),ROUND(Regressions!H60, 1), NA())</f>
        <v>#N/A</v>
      </c>
      <c r="I50" s="229" t="e">
        <f>IF(ISNUMBER(Regressions!I60),ROUND(Regressions!I60, 1), NA())</f>
        <v>#N/A</v>
      </c>
      <c r="J50" s="331" t="e">
        <f>IF(ISNUMBER(Regressions!K60),ROUND(Regressions!K60, 1), NA())</f>
        <v>#N/A</v>
      </c>
      <c r="K50" s="329" t="e">
        <f>IF(ISNUMBER(Regressions!L60),ROUND(Regressions!L60, 1), NA())</f>
        <v>#N/A</v>
      </c>
      <c r="L50" s="230" t="e">
        <f>IF(ISNUMBER(Regressions!M60),ROUND(Regressions!M60, 1), NA())</f>
        <v>#N/A</v>
      </c>
      <c r="M50" s="330" t="e">
        <f>IF(ISNUMBER(Regressions!N60),ROUND(Regressions!N60, 1), NA())</f>
        <v>#N/A</v>
      </c>
      <c r="N50" s="229" t="e">
        <f>IF(ISNUMBER(Regressions!O60),ROUND(Regressions!O60, 1), NA())</f>
        <v>#N/A</v>
      </c>
      <c r="O50" s="331" t="e">
        <f>IF(ISNUMBER(Regressions!Q60),ROUND(Regressions!Q60, 1), NA())</f>
        <v>#N/A</v>
      </c>
      <c r="P50" s="329" t="e">
        <f>IF(ISNUMBER(Regressions!R60),ROUND(Regressions!R60, 1), NA())</f>
        <v>#N/A</v>
      </c>
      <c r="Q50" s="207" t="e">
        <f>IF(ISNUMBER(Regressions!S60),ROUND(Regressions!S60, 1), NA())</f>
        <v>#N/A</v>
      </c>
      <c r="R50" s="330" t="e">
        <f>IF(ISNUMBER(Regressions!T60),ROUND(Regressions!T60, 1), NA())</f>
        <v>#N/A</v>
      </c>
      <c r="S50" s="229" t="e">
        <f>IF(ISNUMBER(Regressions!U60),ROUND(Regressions!U60, 1), NA())</f>
        <v>#N/A</v>
      </c>
    </row>
    <row xmlns:x14ac="http://schemas.microsoft.com/office/spreadsheetml/2009/9/ac" r="51" x14ac:dyDescent="0.2">
      <c r="A51" s="326" t="str">
        <f>IF(ISBLANK(Regressions!A61), " ", Regressions!A61)</f>
        <v>Georgia</v>
      </c>
      <c r="B51" s="327">
        <f>IF(ISBLANK(Regressions!B61), " ", Regressions!B61)</f>
        <v>2016</v>
      </c>
      <c r="C51" s="332" t="str">
        <f>IF(ISBLANK(Regressions!C61), " ", Regressions!C61)</f>
        <v>Urban</v>
      </c>
      <c r="D51" s="328">
        <f>IF(ISBLANK(Regressions!D61), " ", Regressions!D61)</f>
        <v>403057.38999767299</v>
      </c>
      <c r="E51" s="206" t="e">
        <f>IF(ISNUMBER(Regressions!E61),ROUND(Regressions!E61, 1), NA())</f>
        <v>#N/A</v>
      </c>
      <c r="F51" s="329" t="e">
        <f>IF(ISNUMBER(Regressions!F61),ROUND(Regressions!F61, 1), NA())</f>
        <v>#N/A</v>
      </c>
      <c r="G51" s="228" t="e">
        <f>IF(ISNUMBER(Regressions!G61),ROUND(Regressions!G61, 1), NA())</f>
        <v>#N/A</v>
      </c>
      <c r="H51" s="330" t="e">
        <f>IF(ISNUMBER(Regressions!H61),ROUND(Regressions!H61, 1), NA())</f>
        <v>#N/A</v>
      </c>
      <c r="I51" s="229" t="e">
        <f>IF(ISNUMBER(Regressions!I61),ROUND(Regressions!I61, 1), NA())</f>
        <v>#N/A</v>
      </c>
      <c r="J51" s="331" t="e">
        <f>IF(ISNUMBER(Regressions!K61),ROUND(Regressions!K61, 1), NA())</f>
        <v>#N/A</v>
      </c>
      <c r="K51" s="329" t="e">
        <f>IF(ISNUMBER(Regressions!L61),ROUND(Regressions!L61, 1), NA())</f>
        <v>#N/A</v>
      </c>
      <c r="L51" s="230" t="e">
        <f>IF(ISNUMBER(Regressions!M61),ROUND(Regressions!M61, 1), NA())</f>
        <v>#N/A</v>
      </c>
      <c r="M51" s="330" t="e">
        <f>IF(ISNUMBER(Regressions!N61),ROUND(Regressions!N61, 1), NA())</f>
        <v>#N/A</v>
      </c>
      <c r="N51" s="229" t="e">
        <f>IF(ISNUMBER(Regressions!O61),ROUND(Regressions!O61, 1), NA())</f>
        <v>#N/A</v>
      </c>
      <c r="O51" s="331" t="e">
        <f>IF(ISNUMBER(Regressions!Q61),ROUND(Regressions!Q61, 1), NA())</f>
        <v>#N/A</v>
      </c>
      <c r="P51" s="329" t="e">
        <f>IF(ISNUMBER(Regressions!R61),ROUND(Regressions!R61, 1), NA())</f>
        <v>#N/A</v>
      </c>
      <c r="Q51" s="207" t="e">
        <f>IF(ISNUMBER(Regressions!S61),ROUND(Regressions!S61, 1), NA())</f>
        <v>#N/A</v>
      </c>
      <c r="R51" s="330" t="e">
        <f>IF(ISNUMBER(Regressions!T61),ROUND(Regressions!T61, 1), NA())</f>
        <v>#N/A</v>
      </c>
      <c r="S51" s="229" t="e">
        <f>IF(ISNUMBER(Regressions!U61),ROUND(Regressions!U61, 1), NA())</f>
        <v>#N/A</v>
      </c>
    </row>
    <row xmlns:x14ac="http://schemas.microsoft.com/office/spreadsheetml/2009/9/ac" r="52" x14ac:dyDescent="0.2">
      <c r="A52" s="326" t="str">
        <f>IF(ISBLANK(Regressions!A62), " ", Regressions!A62)</f>
        <v>Georgia</v>
      </c>
      <c r="B52" s="327">
        <f>IF(ISBLANK(Regressions!B62), " ", Regressions!B62)</f>
        <v>2017</v>
      </c>
      <c r="C52" s="332" t="str">
        <f>IF(ISBLANK(Regressions!C62), " ", Regressions!C62)</f>
        <v>Urban</v>
      </c>
      <c r="D52" s="328">
        <f>IF(ISBLANK(Regressions!D62), " ", Regressions!D62)</f>
        <v>411122.49908981333</v>
      </c>
      <c r="E52" s="206" t="e">
        <f>IF(ISNUMBER(Regressions!E62),ROUND(Regressions!E62, 1), NA())</f>
        <v>#N/A</v>
      </c>
      <c r="F52" s="329" t="e">
        <f>IF(ISNUMBER(Regressions!F62),ROUND(Regressions!F62, 1), NA())</f>
        <v>#N/A</v>
      </c>
      <c r="G52" s="228" t="e">
        <f>IF(ISNUMBER(Regressions!G62),ROUND(Regressions!G62, 1), NA())</f>
        <v>#N/A</v>
      </c>
      <c r="H52" s="330" t="e">
        <f>IF(ISNUMBER(Regressions!H62),ROUND(Regressions!H62, 1), NA())</f>
        <v>#N/A</v>
      </c>
      <c r="I52" s="229" t="e">
        <f>IF(ISNUMBER(Regressions!I62),ROUND(Regressions!I62, 1), NA())</f>
        <v>#N/A</v>
      </c>
      <c r="J52" s="331" t="e">
        <f>IF(ISNUMBER(Regressions!K62),ROUND(Regressions!K62, 1), NA())</f>
        <v>#N/A</v>
      </c>
      <c r="K52" s="329" t="e">
        <f>IF(ISNUMBER(Regressions!L62),ROUND(Regressions!L62, 1), NA())</f>
        <v>#N/A</v>
      </c>
      <c r="L52" s="230" t="e">
        <f>IF(ISNUMBER(Regressions!M62),ROUND(Regressions!M62, 1), NA())</f>
        <v>#N/A</v>
      </c>
      <c r="M52" s="330" t="e">
        <f>IF(ISNUMBER(Regressions!N62),ROUND(Regressions!N62, 1), NA())</f>
        <v>#N/A</v>
      </c>
      <c r="N52" s="229" t="e">
        <f>IF(ISNUMBER(Regressions!O62),ROUND(Regressions!O62, 1), NA())</f>
        <v>#N/A</v>
      </c>
      <c r="O52" s="331" t="e">
        <f>IF(ISNUMBER(Regressions!Q62),ROUND(Regressions!Q62, 1), NA())</f>
        <v>#N/A</v>
      </c>
      <c r="P52" s="329" t="e">
        <f>IF(ISNUMBER(Regressions!R62),ROUND(Regressions!R62, 1), NA())</f>
        <v>#N/A</v>
      </c>
      <c r="Q52" s="207" t="e">
        <f>IF(ISNUMBER(Regressions!S62),ROUND(Regressions!S62, 1), NA())</f>
        <v>#N/A</v>
      </c>
      <c r="R52" s="330" t="e">
        <f>IF(ISNUMBER(Regressions!T62),ROUND(Regressions!T62, 1), NA())</f>
        <v>#N/A</v>
      </c>
      <c r="S52" s="229" t="e">
        <f>IF(ISNUMBER(Regressions!U62),ROUND(Regressions!U62, 1), NA())</f>
        <v>#N/A</v>
      </c>
    </row>
    <row xmlns:x14ac="http://schemas.microsoft.com/office/spreadsheetml/2009/9/ac" r="53" x14ac:dyDescent="0.2">
      <c r="A53" s="326" t="str">
        <f>IF(ISBLANK(Regressions!A63), " ", Regressions!A63)</f>
        <v>Georgia</v>
      </c>
      <c r="B53" s="327">
        <f>IF(ISBLANK(Regressions!B63), " ", Regressions!B63)</f>
        <v>2018</v>
      </c>
      <c r="C53" s="332" t="str">
        <f>IF(ISBLANK(Regressions!C63), " ", Regressions!C63)</f>
        <v>Urban</v>
      </c>
      <c r="D53" s="328">
        <f>IF(ISBLANK(Regressions!D63), " ", Regressions!D63)</f>
        <v>421856.65346042631</v>
      </c>
      <c r="E53" s="206" t="e">
        <f>IF(ISNUMBER(Regressions!E63),ROUND(Regressions!E63, 1), NA())</f>
        <v>#N/A</v>
      </c>
      <c r="F53" s="329" t="e">
        <f>IF(ISNUMBER(Regressions!F63),ROUND(Regressions!F63, 1), NA())</f>
        <v>#N/A</v>
      </c>
      <c r="G53" s="228" t="e">
        <f>IF(ISNUMBER(Regressions!G63),ROUND(Regressions!G63, 1), NA())</f>
        <v>#N/A</v>
      </c>
      <c r="H53" s="330" t="e">
        <f>IF(ISNUMBER(Regressions!H63),ROUND(Regressions!H63, 1), NA())</f>
        <v>#N/A</v>
      </c>
      <c r="I53" s="229" t="e">
        <f>IF(ISNUMBER(Regressions!I63),ROUND(Regressions!I63, 1), NA())</f>
        <v>#N/A</v>
      </c>
      <c r="J53" s="331" t="e">
        <f>IF(ISNUMBER(Regressions!K63),ROUND(Regressions!K63, 1), NA())</f>
        <v>#N/A</v>
      </c>
      <c r="K53" s="329" t="e">
        <f>IF(ISNUMBER(Regressions!L63),ROUND(Regressions!L63, 1), NA())</f>
        <v>#N/A</v>
      </c>
      <c r="L53" s="230" t="e">
        <f>IF(ISNUMBER(Regressions!M63),ROUND(Regressions!M63, 1), NA())</f>
        <v>#N/A</v>
      </c>
      <c r="M53" s="330" t="e">
        <f>IF(ISNUMBER(Regressions!N63),ROUND(Regressions!N63, 1), NA())</f>
        <v>#N/A</v>
      </c>
      <c r="N53" s="229" t="e">
        <f>IF(ISNUMBER(Regressions!O63),ROUND(Regressions!O63, 1), NA())</f>
        <v>#N/A</v>
      </c>
      <c r="O53" s="331" t="e">
        <f>IF(ISNUMBER(Regressions!Q63),ROUND(Regressions!Q63, 1), NA())</f>
        <v>#N/A</v>
      </c>
      <c r="P53" s="329" t="e">
        <f>IF(ISNUMBER(Regressions!R63),ROUND(Regressions!R63, 1), NA())</f>
        <v>#N/A</v>
      </c>
      <c r="Q53" s="207" t="e">
        <f>IF(ISNUMBER(Regressions!S63),ROUND(Regressions!S63, 1), NA())</f>
        <v>#N/A</v>
      </c>
      <c r="R53" s="330" t="e">
        <f>IF(ISNUMBER(Regressions!T63),ROUND(Regressions!T63, 1), NA())</f>
        <v>#N/A</v>
      </c>
      <c r="S53" s="229" t="e">
        <f>IF(ISNUMBER(Regressions!U63),ROUND(Regressions!U63, 1), NA())</f>
        <v>#N/A</v>
      </c>
    </row>
    <row xmlns:x14ac="http://schemas.microsoft.com/office/spreadsheetml/2009/9/ac" r="54" x14ac:dyDescent="0.2">
      <c r="A54" s="326" t="str">
        <f>IF(ISBLANK(Regressions!A64), " ", Regressions!A64)</f>
        <v>Georgia</v>
      </c>
      <c r="B54" s="327">
        <f>IF(ISBLANK(Regressions!B64), " ", Regressions!B64)</f>
        <v>2019</v>
      </c>
      <c r="C54" s="332" t="str">
        <f>IF(ISBLANK(Regressions!C64), " ", Regressions!C64)</f>
        <v>Urban</v>
      </c>
      <c r="D54" s="328">
        <f>IF(ISBLANK(Regressions!D64), " ", Regressions!D64)</f>
        <v>434046.47330932622</v>
      </c>
      <c r="E54" s="206" t="e">
        <f>IF(ISNUMBER(Regressions!E64),ROUND(Regressions!E64, 1), NA())</f>
        <v>#N/A</v>
      </c>
      <c r="F54" s="329" t="e">
        <f>IF(ISNUMBER(Regressions!F64),ROUND(Regressions!F64, 1), NA())</f>
        <v>#N/A</v>
      </c>
      <c r="G54" s="228" t="e">
        <f>IF(ISNUMBER(Regressions!G64),ROUND(Regressions!G64, 1), NA())</f>
        <v>#N/A</v>
      </c>
      <c r="H54" s="330" t="e">
        <f>IF(ISNUMBER(Regressions!H64),ROUND(Regressions!H64, 1), NA())</f>
        <v>#N/A</v>
      </c>
      <c r="I54" s="229" t="e">
        <f>IF(ISNUMBER(Regressions!I64),ROUND(Regressions!I64, 1), NA())</f>
        <v>#N/A</v>
      </c>
      <c r="J54" s="331" t="e">
        <f>IF(ISNUMBER(Regressions!K64),ROUND(Regressions!K64, 1), NA())</f>
        <v>#N/A</v>
      </c>
      <c r="K54" s="329" t="e">
        <f>IF(ISNUMBER(Regressions!L64),ROUND(Regressions!L64, 1), NA())</f>
        <v>#N/A</v>
      </c>
      <c r="L54" s="230" t="e">
        <f>IF(ISNUMBER(Regressions!M64),ROUND(Regressions!M64, 1), NA())</f>
        <v>#N/A</v>
      </c>
      <c r="M54" s="330" t="e">
        <f>IF(ISNUMBER(Regressions!N64),ROUND(Regressions!N64, 1), NA())</f>
        <v>#N/A</v>
      </c>
      <c r="N54" s="229" t="e">
        <f>IF(ISNUMBER(Regressions!O64),ROUND(Regressions!O64, 1), NA())</f>
        <v>#N/A</v>
      </c>
      <c r="O54" s="331" t="e">
        <f>IF(ISNUMBER(Regressions!Q64),ROUND(Regressions!Q64, 1), NA())</f>
        <v>#N/A</v>
      </c>
      <c r="P54" s="329" t="e">
        <f>IF(ISNUMBER(Regressions!R64),ROUND(Regressions!R64, 1), NA())</f>
        <v>#N/A</v>
      </c>
      <c r="Q54" s="207" t="e">
        <f>IF(ISNUMBER(Regressions!S64),ROUND(Regressions!S64, 1), NA())</f>
        <v>#N/A</v>
      </c>
      <c r="R54" s="330" t="e">
        <f>IF(ISNUMBER(Regressions!T64),ROUND(Regressions!T64, 1), NA())</f>
        <v>#N/A</v>
      </c>
      <c r="S54" s="229" t="e">
        <f>IF(ISNUMBER(Regressions!U64),ROUND(Regressions!U64, 1), NA())</f>
        <v>#N/A</v>
      </c>
    </row>
    <row xmlns:x14ac="http://schemas.microsoft.com/office/spreadsheetml/2009/9/ac" r="55" ht="13.5" customHeight="true" x14ac:dyDescent="0.2">
      <c r="A55" s="326" t="str">
        <f>IF(ISBLANK(Regressions!A65), " ", Regressions!A65)</f>
        <v>Georgia</v>
      </c>
      <c r="B55" s="327">
        <f>IF(ISBLANK(Regressions!B65), " ", Regressions!B65)</f>
        <v>2020</v>
      </c>
      <c r="C55" s="332" t="str">
        <f>IF(ISBLANK(Regressions!C65), " ", Regressions!C65)</f>
        <v>Urban</v>
      </c>
      <c r="D55" s="328">
        <f>IF(ISBLANK(Regressions!D65), " ", Regressions!D65)</f>
        <v>446035.42432037351</v>
      </c>
      <c r="E55" s="206" t="e">
        <f>IF(ISNUMBER(Regressions!E65),ROUND(Regressions!E65, 1), NA())</f>
        <v>#N/A</v>
      </c>
      <c r="F55" s="329" t="e">
        <f>IF(ISNUMBER(Regressions!F65),ROUND(Regressions!F65, 1), NA())</f>
        <v>#N/A</v>
      </c>
      <c r="G55" s="228" t="e">
        <f>IF(ISNUMBER(Regressions!G65),ROUND(Regressions!G65, 1), NA())</f>
        <v>#N/A</v>
      </c>
      <c r="H55" s="330" t="e">
        <f>IF(ISNUMBER(Regressions!H65),ROUND(Regressions!H65, 1), NA())</f>
        <v>#N/A</v>
      </c>
      <c r="I55" s="229" t="e">
        <f>IF(ISNUMBER(Regressions!I65),ROUND(Regressions!I65, 1), NA())</f>
        <v>#N/A</v>
      </c>
      <c r="J55" s="331" t="e">
        <f>IF(ISNUMBER(Regressions!K65),ROUND(Regressions!K65, 1), NA())</f>
        <v>#N/A</v>
      </c>
      <c r="K55" s="329" t="e">
        <f>IF(ISNUMBER(Regressions!L65),ROUND(Regressions!L65, 1), NA())</f>
        <v>#N/A</v>
      </c>
      <c r="L55" s="230" t="e">
        <f>IF(ISNUMBER(Regressions!M65),ROUND(Regressions!M65, 1), NA())</f>
        <v>#N/A</v>
      </c>
      <c r="M55" s="330" t="e">
        <f>IF(ISNUMBER(Regressions!N65),ROUND(Regressions!N65, 1), NA())</f>
        <v>#N/A</v>
      </c>
      <c r="N55" s="229" t="e">
        <f>IF(ISNUMBER(Regressions!O65),ROUND(Regressions!O65, 1), NA())</f>
        <v>#N/A</v>
      </c>
      <c r="O55" s="331" t="e">
        <f>IF(ISNUMBER(Regressions!Q65),ROUND(Regressions!Q65, 1), NA())</f>
        <v>#N/A</v>
      </c>
      <c r="P55" s="329" t="e">
        <f>IF(ISNUMBER(Regressions!R65),ROUND(Regressions!R65, 1), NA())</f>
        <v>#N/A</v>
      </c>
      <c r="Q55" s="207" t="e">
        <f>IF(ISNUMBER(Regressions!S65),ROUND(Regressions!S65, 1), NA())</f>
        <v>#N/A</v>
      </c>
      <c r="R55" s="330" t="e">
        <f>IF(ISNUMBER(Regressions!T65),ROUND(Regressions!T65, 1), NA())</f>
        <v>#N/A</v>
      </c>
      <c r="S55" s="229" t="e">
        <f>IF(ISNUMBER(Regressions!U65),ROUND(Regressions!U65, 1), NA())</f>
        <v>#N/A</v>
      </c>
    </row>
    <row xmlns:x14ac="http://schemas.microsoft.com/office/spreadsheetml/2009/9/ac" r="56" x14ac:dyDescent="0.2">
      <c r="A56" s="377" t="str">
        <f>IF(ISBLANK(Regressions!A66), " ", Regressions!A66)</f>
        <v>Georgia</v>
      </c>
      <c r="B56" s="378">
        <f>IF(ISBLANK(Regressions!B66), " ", Regressions!B66)</f>
        <v>2021</v>
      </c>
      <c r="C56" s="379" t="str">
        <f>IF(ISBLANK(Regressions!C66), " ", Regressions!C66)</f>
        <v>Urban</v>
      </c>
      <c r="D56" s="380">
        <f>IF(ISBLANK(Regressions!D66), " ", Regressions!D66)</f>
        <v>457265.22794601438</v>
      </c>
      <c r="E56" s="383" t="e">
        <f>IF(ISNUMBER(Regressions!E66),ROUND(Regressions!E66, 1), NA())</f>
        <v>#N/A</v>
      </c>
      <c r="F56" s="381" t="e">
        <f>IF(ISNUMBER(Regressions!F66),ROUND(Regressions!F66, 1), NA())</f>
        <v>#N/A</v>
      </c>
      <c r="G56" s="384" t="e">
        <f>IF(ISNUMBER(Regressions!G66),ROUND(Regressions!G66, 1), NA())</f>
        <v>#N/A</v>
      </c>
      <c r="H56" s="382" t="e">
        <f>IF(ISNUMBER(Regressions!H66),ROUND(Regressions!H66, 1), NA())</f>
        <v>#N/A</v>
      </c>
      <c r="I56" s="385" t="e">
        <f>IF(ISNUMBER(Regressions!I66),ROUND(Regressions!I66, 1), NA())</f>
        <v>#N/A</v>
      </c>
      <c r="J56" s="383" t="e">
        <f>IF(ISNUMBER(Regressions!K66),ROUND(Regressions!K66, 1), NA())</f>
        <v>#N/A</v>
      </c>
      <c r="K56" s="381" t="e">
        <f>IF(ISNUMBER(Regressions!L66),ROUND(Regressions!L66, 1), NA())</f>
        <v>#N/A</v>
      </c>
      <c r="L56" s="386" t="e">
        <f>IF(ISNUMBER(Regressions!M66),ROUND(Regressions!M66, 1), NA())</f>
        <v>#N/A</v>
      </c>
      <c r="M56" s="382" t="e">
        <f>IF(ISNUMBER(Regressions!N66),ROUND(Regressions!N66, 1), NA())</f>
        <v>#N/A</v>
      </c>
      <c r="N56" s="385" t="e">
        <f>IF(ISNUMBER(Regressions!O66),ROUND(Regressions!O66, 1), NA())</f>
        <v>#N/A</v>
      </c>
      <c r="O56" s="383" t="e">
        <f>IF(ISNUMBER(Regressions!Q66),ROUND(Regressions!Q66, 1), NA())</f>
        <v>#N/A</v>
      </c>
      <c r="P56" s="381" t="e">
        <f>IF(ISNUMBER(Regressions!R66),ROUND(Regressions!R66, 1), NA())</f>
        <v>#N/A</v>
      </c>
      <c r="Q56" s="387" t="e">
        <f>IF(ISNUMBER(Regressions!S66),ROUND(Regressions!S66, 1), NA())</f>
        <v>#N/A</v>
      </c>
      <c r="R56" s="382" t="e">
        <f>IF(ISNUMBER(Regressions!T66),ROUND(Regressions!T66, 1), NA())</f>
        <v>#N/A</v>
      </c>
      <c r="S56" s="385" t="e">
        <f>IF(ISNUMBER(Regressions!U66),ROUND(Regressions!U66, 1), NA())</f>
        <v>#N/A</v>
      </c>
      <c r="T56" s="376"/>
      <c r="U56" s="376"/>
      <c r="V56" s="376"/>
      <c r="W56" s="376"/>
      <c r="X56" s="376"/>
      <c r="Y56" s="376"/>
      <c r="Z56" s="376"/>
      <c r="AA56" s="376"/>
      <c r="AB56" s="376"/>
      <c r="AC56" s="376"/>
    </row>
    <row xmlns:x14ac="http://schemas.microsoft.com/office/spreadsheetml/2009/9/ac" r="57" x14ac:dyDescent="0.2">
      <c r="A57" s="326" t="str">
        <f>IF(ISBLANK(Regressions!A67), " ", Regressions!A67)</f>
        <v>Georgia</v>
      </c>
      <c r="B57" s="327">
        <f>IF(ISBLANK(Regressions!B67), " ", Regressions!B67)</f>
        <v>2022</v>
      </c>
      <c r="C57" s="332" t="str">
        <f>IF(ISBLANK(Regressions!C67), " ", Regressions!C67)</f>
        <v>Urban</v>
      </c>
      <c r="D57" s="328">
        <f>IF(ISBLANK(Regressions!D67), " ", Regressions!D67)</f>
        <v>467719.61507495889</v>
      </c>
      <c r="E57" s="206" t="e">
        <f>IF(ISNUMBER(Regressions!E67),ROUND(Regressions!E67, 1), NA())</f>
        <v>#N/A</v>
      </c>
      <c r="F57" s="329" t="e">
        <f>IF(ISNUMBER(Regressions!F67),ROUND(Regressions!F67, 1), NA())</f>
        <v>#N/A</v>
      </c>
      <c r="G57" s="228" t="e">
        <f>IF(ISNUMBER(Regressions!G67),ROUND(Regressions!G67, 1), NA())</f>
        <v>#N/A</v>
      </c>
      <c r="H57" s="330" t="e">
        <f>IF(ISNUMBER(Regressions!H67),ROUND(Regressions!H67, 1), NA())</f>
        <v>#N/A</v>
      </c>
      <c r="I57" s="229" t="e">
        <f>IF(ISNUMBER(Regressions!I67),ROUND(Regressions!I67, 1), NA())</f>
        <v>#N/A</v>
      </c>
      <c r="J57" s="331" t="e">
        <f>IF(ISNUMBER(Regressions!K67),ROUND(Regressions!K67, 1), NA())</f>
        <v>#N/A</v>
      </c>
      <c r="K57" s="329" t="e">
        <f>IF(ISNUMBER(Regressions!L67),ROUND(Regressions!L67, 1), NA())</f>
        <v>#N/A</v>
      </c>
      <c r="L57" s="230" t="e">
        <f>IF(ISNUMBER(Regressions!M67),ROUND(Regressions!M67, 1), NA())</f>
        <v>#N/A</v>
      </c>
      <c r="M57" s="330" t="e">
        <f>IF(ISNUMBER(Regressions!N67),ROUND(Regressions!N67, 1), NA())</f>
        <v>#N/A</v>
      </c>
      <c r="N57" s="229" t="e">
        <f>IF(ISNUMBER(Regressions!O67),ROUND(Regressions!O67, 1), NA())</f>
        <v>#N/A</v>
      </c>
      <c r="O57" s="331" t="e">
        <f>IF(ISNUMBER(Regressions!Q67),ROUND(Regressions!Q67, 1), NA())</f>
        <v>#N/A</v>
      </c>
      <c r="P57" s="329" t="e">
        <f>IF(ISNUMBER(Regressions!R67),ROUND(Regressions!R67, 1), NA())</f>
        <v>#N/A</v>
      </c>
      <c r="Q57" s="207" t="e">
        <f>IF(ISNUMBER(Regressions!S67),ROUND(Regressions!S67, 1), NA())</f>
        <v>#N/A</v>
      </c>
      <c r="R57" s="330" t="e">
        <f>IF(ISNUMBER(Regressions!T67),ROUND(Regressions!T67, 1), NA())</f>
        <v>#N/A</v>
      </c>
      <c r="S57" s="229" t="e">
        <f>IF(ISNUMBER(Regressions!U67),ROUND(Regressions!U67, 1), NA())</f>
        <v>#N/A</v>
      </c>
    </row>
    <row xmlns:x14ac="http://schemas.microsoft.com/office/spreadsheetml/2009/9/ac" r="58" x14ac:dyDescent="0.2">
      <c r="A58" s="333" t="str">
        <f>IF(ISBLANK(Regressions!A68), " ", Regressions!A68)</f>
        <v>Georgia</v>
      </c>
      <c r="B58" s="334">
        <f>IF(ISBLANK(Regressions!B68), " ", Regressions!B68)</f>
        <v>2023</v>
      </c>
      <c r="C58" s="335" t="str">
        <f>IF(ISBLANK(Regressions!C68), " ", Regressions!C68)</f>
        <v>Urban</v>
      </c>
      <c r="D58" s="336">
        <f>IF(ISBLANK(Regressions!D68), " ", Regressions!D68)</f>
        <v>400813.38960552221</v>
      </c>
      <c r="E58" s="337" t="e">
        <f>IF(ISNUMBER(Regressions!E68),ROUND(Regressions!E68, 1), NA())</f>
        <v>#N/A</v>
      </c>
      <c r="F58" s="338" t="e">
        <f>IF(ISNUMBER(Regressions!F68),ROUND(Regressions!F68, 1), NA())</f>
        <v>#N/A</v>
      </c>
      <c r="G58" s="339" t="e">
        <f>IF(ISNUMBER(Regressions!G68),ROUND(Regressions!G68, 1), NA())</f>
        <v>#N/A</v>
      </c>
      <c r="H58" s="340" t="e">
        <f>IF(ISNUMBER(Regressions!H68),ROUND(Regressions!H68, 1), NA())</f>
        <v>#N/A</v>
      </c>
      <c r="I58" s="341" t="e">
        <f>IF(ISNUMBER(Regressions!I68),ROUND(Regressions!I68, 1), NA())</f>
        <v>#N/A</v>
      </c>
      <c r="J58" s="342" t="e">
        <f>IF(ISNUMBER(Regressions!K68),ROUND(Regressions!K68, 1), NA())</f>
        <v>#N/A</v>
      </c>
      <c r="K58" s="338" t="e">
        <f>IF(ISNUMBER(Regressions!L68),ROUND(Regressions!L68, 1), NA())</f>
        <v>#N/A</v>
      </c>
      <c r="L58" s="343" t="e">
        <f>IF(ISNUMBER(Regressions!M68),ROUND(Regressions!M68, 1), NA())</f>
        <v>#N/A</v>
      </c>
      <c r="M58" s="340" t="e">
        <f>IF(ISNUMBER(Regressions!N68),ROUND(Regressions!N68, 1), NA())</f>
        <v>#N/A</v>
      </c>
      <c r="N58" s="341" t="e">
        <f>IF(ISNUMBER(Regressions!O68),ROUND(Regressions!O68, 1), NA())</f>
        <v>#N/A</v>
      </c>
      <c r="O58" s="342" t="e">
        <f>IF(ISNUMBER(Regressions!Q68),ROUND(Regressions!Q68, 1), NA())</f>
        <v>#N/A</v>
      </c>
      <c r="P58" s="338" t="e">
        <f>IF(ISNUMBER(Regressions!R68),ROUND(Regressions!R68, 1), NA())</f>
        <v>#N/A</v>
      </c>
      <c r="Q58" s="344" t="e">
        <f>IF(ISNUMBER(Regressions!S68),ROUND(Regressions!S68, 1), NA())</f>
        <v>#N/A</v>
      </c>
      <c r="R58" s="340" t="e">
        <f>IF(ISNUMBER(Regressions!T68),ROUND(Regressions!T68, 1), NA())</f>
        <v>#N/A</v>
      </c>
      <c r="S58" s="341" t="e">
        <f>IF(ISNUMBER(Regressions!U68),ROUND(Regressions!U68, 1), NA())</f>
        <v>#N/A</v>
      </c>
    </row>
    <row xmlns:x14ac="http://schemas.microsoft.com/office/spreadsheetml/2009/9/ac" r="59" hidden="true" x14ac:dyDescent="0.2">
      <c r="A59" s="326" t="str">
        <f>IF(ISBLANK(Regressions!A69), " ", Regressions!A69)</f>
        <v>Georgia</v>
      </c>
      <c r="B59" s="327">
        <f>IF(ISBLANK(Regressions!B69), " ", Regressions!B69)</f>
        <v>2024</v>
      </c>
      <c r="C59" s="332" t="str">
        <f>IF(ISBLANK(Regressions!C69), " ", Regressions!C69)</f>
        <v>Urban</v>
      </c>
      <c r="D59" s="328" t="str">
        <f>IF(ISBLANK(Regressions!D69), " ", Regressions!D69)</f>
        <v> </v>
      </c>
      <c r="E59" s="206" t="e">
        <f>IF(ISNUMBER(Regressions!E69),ROUND(Regressions!E69, 1), NA())</f>
        <v>#N/A</v>
      </c>
      <c r="F59" s="329" t="e">
        <f>IF(ISNUMBER(Regressions!F69),ROUND(Regressions!F69, 1), NA())</f>
        <v>#N/A</v>
      </c>
      <c r="G59" s="228" t="e">
        <f>IF(ISNUMBER(Regressions!G69),ROUND(Regressions!G69, 1), NA())</f>
        <v>#N/A</v>
      </c>
      <c r="H59" s="330" t="e">
        <f>IF(ISNUMBER(Regressions!H69),ROUND(Regressions!H69, 1), NA())</f>
        <v>#N/A</v>
      </c>
      <c r="I59" s="229" t="e">
        <f>IF(ISNUMBER(Regressions!I69),ROUND(Regressions!I69, 1), NA())</f>
        <v>#N/A</v>
      </c>
      <c r="J59" s="331" t="e">
        <f>IF(ISNUMBER(Regressions!K69),ROUND(Regressions!K69, 1), NA())</f>
        <v>#N/A</v>
      </c>
      <c r="K59" s="329" t="e">
        <f>IF(ISNUMBER(Regressions!L69),ROUND(Regressions!L69, 1), NA())</f>
        <v>#N/A</v>
      </c>
      <c r="L59" s="230" t="e">
        <f>IF(ISNUMBER(Regressions!M69),ROUND(Regressions!M69, 1), NA())</f>
        <v>#N/A</v>
      </c>
      <c r="M59" s="330" t="e">
        <f>IF(ISNUMBER(Regressions!N69),ROUND(Regressions!N69, 1), NA())</f>
        <v>#N/A</v>
      </c>
      <c r="N59" s="229" t="e">
        <f>IF(ISNUMBER(Regressions!O69),ROUND(Regressions!O69, 1), NA())</f>
        <v>#N/A</v>
      </c>
      <c r="O59" s="331" t="e">
        <f>IF(ISNUMBER(Regressions!Q69),ROUND(Regressions!Q69, 1), NA())</f>
        <v>#N/A</v>
      </c>
      <c r="P59" s="329" t="e">
        <f>IF(ISNUMBER(Regressions!R69),ROUND(Regressions!R69, 1), NA())</f>
        <v>#N/A</v>
      </c>
      <c r="Q59" s="207" t="e">
        <f>IF(ISNUMBER(Regressions!S69),ROUND(Regressions!S69, 1), NA())</f>
        <v>#N/A</v>
      </c>
      <c r="R59" s="330" t="e">
        <f>IF(ISNUMBER(Regressions!T69),ROUND(Regressions!T69, 1), NA())</f>
        <v>#N/A</v>
      </c>
      <c r="S59" s="229" t="e">
        <f>IF(ISNUMBER(Regressions!U69),ROUND(Regressions!U69, 1), NA())</f>
        <v>#N/A</v>
      </c>
    </row>
    <row xmlns:x14ac="http://schemas.microsoft.com/office/spreadsheetml/2009/9/ac" r="60" hidden="true" x14ac:dyDescent="0.2">
      <c r="A60" s="326" t="str">
        <f>IF(ISBLANK(Regressions!A70), " ", Regressions!A70)</f>
        <v>Georgia</v>
      </c>
      <c r="B60" s="327">
        <f>IF(ISBLANK(Regressions!B70), " ", Regressions!B70)</f>
        <v>2025</v>
      </c>
      <c r="C60" s="332" t="str">
        <f>IF(ISBLANK(Regressions!C70), " ", Regressions!C70)</f>
        <v>Urban</v>
      </c>
      <c r="D60" s="328" t="str">
        <f>IF(ISBLANK(Regressions!D70), " ", Regressions!D70)</f>
        <v> </v>
      </c>
      <c r="E60" s="206" t="e">
        <f>IF(ISNUMBER(Regressions!E70),ROUND(Regressions!E70, 1), NA())</f>
        <v>#N/A</v>
      </c>
      <c r="F60" s="329" t="e">
        <f>IF(ISNUMBER(Regressions!F70),ROUND(Regressions!F70, 1), NA())</f>
        <v>#N/A</v>
      </c>
      <c r="G60" s="228" t="e">
        <f>IF(ISNUMBER(Regressions!G70),ROUND(Regressions!G70, 1), NA())</f>
        <v>#N/A</v>
      </c>
      <c r="H60" s="330" t="e">
        <f>IF(ISNUMBER(Regressions!H70),ROUND(Regressions!H70, 1), NA())</f>
        <v>#N/A</v>
      </c>
      <c r="I60" s="229" t="e">
        <f>IF(ISNUMBER(Regressions!I70),ROUND(Regressions!I70, 1), NA())</f>
        <v>#N/A</v>
      </c>
      <c r="J60" s="331" t="e">
        <f>IF(ISNUMBER(Regressions!K70),ROUND(Regressions!K70, 1), NA())</f>
        <v>#N/A</v>
      </c>
      <c r="K60" s="329" t="e">
        <f>IF(ISNUMBER(Regressions!L70),ROUND(Regressions!L70, 1), NA())</f>
        <v>#N/A</v>
      </c>
      <c r="L60" s="230" t="e">
        <f>IF(ISNUMBER(Regressions!M70),ROUND(Regressions!M70, 1), NA())</f>
        <v>#N/A</v>
      </c>
      <c r="M60" s="330" t="e">
        <f>IF(ISNUMBER(Regressions!N70),ROUND(Regressions!N70, 1), NA())</f>
        <v>#N/A</v>
      </c>
      <c r="N60" s="229" t="e">
        <f>IF(ISNUMBER(Regressions!O70),ROUND(Regressions!O70, 1), NA())</f>
        <v>#N/A</v>
      </c>
      <c r="O60" s="331" t="e">
        <f>IF(ISNUMBER(Regressions!Q70),ROUND(Regressions!Q70, 1), NA())</f>
        <v>#N/A</v>
      </c>
      <c r="P60" s="329" t="e">
        <f>IF(ISNUMBER(Regressions!R70),ROUND(Regressions!R70, 1), NA())</f>
        <v>#N/A</v>
      </c>
      <c r="Q60" s="207" t="e">
        <f>IF(ISNUMBER(Regressions!S70),ROUND(Regressions!S70, 1), NA())</f>
        <v>#N/A</v>
      </c>
      <c r="R60" s="330" t="e">
        <f>IF(ISNUMBER(Regressions!T70),ROUND(Regressions!T70, 1), NA())</f>
        <v>#N/A</v>
      </c>
      <c r="S60" s="229" t="e">
        <f>IF(ISNUMBER(Regressions!U70),ROUND(Regressions!U70, 1), NA())</f>
        <v>#N/A</v>
      </c>
    </row>
    <row xmlns:x14ac="http://schemas.microsoft.com/office/spreadsheetml/2009/9/ac" r="61" hidden="true" x14ac:dyDescent="0.2">
      <c r="A61" s="326" t="str">
        <f>IF(ISBLANK(Regressions!A71), " ", Regressions!A71)</f>
        <v>Georgia</v>
      </c>
      <c r="B61" s="327">
        <f>IF(ISBLANK(Regressions!B71), " ", Regressions!B71)</f>
        <v>2026</v>
      </c>
      <c r="C61" s="332" t="str">
        <f>IF(ISBLANK(Regressions!C71), " ", Regressions!C71)</f>
        <v>Urban</v>
      </c>
      <c r="D61" s="328" t="str">
        <f>IF(ISBLANK(Regressions!D71), " ", Regressions!D71)</f>
        <v> </v>
      </c>
      <c r="E61" s="206" t="e">
        <f>IF(ISNUMBER(Regressions!E71),ROUND(Regressions!E71, 1), NA())</f>
        <v>#N/A</v>
      </c>
      <c r="F61" s="329" t="e">
        <f>IF(ISNUMBER(Regressions!F71),ROUND(Regressions!F71, 1), NA())</f>
        <v>#N/A</v>
      </c>
      <c r="G61" s="228" t="e">
        <f>IF(ISNUMBER(Regressions!G71),ROUND(Regressions!G71, 1), NA())</f>
        <v>#N/A</v>
      </c>
      <c r="H61" s="330" t="e">
        <f>IF(ISNUMBER(Regressions!H71),ROUND(Regressions!H71, 1), NA())</f>
        <v>#N/A</v>
      </c>
      <c r="I61" s="229" t="e">
        <f>IF(ISNUMBER(Regressions!I71),ROUND(Regressions!I71, 1), NA())</f>
        <v>#N/A</v>
      </c>
      <c r="J61" s="331" t="e">
        <f>IF(ISNUMBER(Regressions!K71),ROUND(Regressions!K71, 1), NA())</f>
        <v>#N/A</v>
      </c>
      <c r="K61" s="329" t="e">
        <f>IF(ISNUMBER(Regressions!L71),ROUND(Regressions!L71, 1), NA())</f>
        <v>#N/A</v>
      </c>
      <c r="L61" s="230" t="e">
        <f>IF(ISNUMBER(Regressions!M71),ROUND(Regressions!M71, 1), NA())</f>
        <v>#N/A</v>
      </c>
      <c r="M61" s="330" t="e">
        <f>IF(ISNUMBER(Regressions!N71),ROUND(Regressions!N71, 1), NA())</f>
        <v>#N/A</v>
      </c>
      <c r="N61" s="229" t="e">
        <f>IF(ISNUMBER(Regressions!O71),ROUND(Regressions!O71, 1), NA())</f>
        <v>#N/A</v>
      </c>
      <c r="O61" s="331" t="e">
        <f>IF(ISNUMBER(Regressions!Q71),ROUND(Regressions!Q71, 1), NA())</f>
        <v>#N/A</v>
      </c>
      <c r="P61" s="329" t="e">
        <f>IF(ISNUMBER(Regressions!R71),ROUND(Regressions!R71, 1), NA())</f>
        <v>#N/A</v>
      </c>
      <c r="Q61" s="207" t="e">
        <f>IF(ISNUMBER(Regressions!S71),ROUND(Regressions!S71, 1), NA())</f>
        <v>#N/A</v>
      </c>
      <c r="R61" s="330" t="e">
        <f>IF(ISNUMBER(Regressions!T71),ROUND(Regressions!T71, 1), NA())</f>
        <v>#N/A</v>
      </c>
      <c r="S61" s="229" t="e">
        <f>IF(ISNUMBER(Regressions!U71),ROUND(Regressions!U71, 1), NA())</f>
        <v>#N/A</v>
      </c>
    </row>
    <row xmlns:x14ac="http://schemas.microsoft.com/office/spreadsheetml/2009/9/ac" r="62" hidden="true" x14ac:dyDescent="0.2">
      <c r="A62" s="326" t="str">
        <f>IF(ISBLANK(Regressions!A72), " ", Regressions!A72)</f>
        <v>Georgia</v>
      </c>
      <c r="B62" s="327">
        <f>IF(ISBLANK(Regressions!B72), " ", Regressions!B72)</f>
        <v>2027</v>
      </c>
      <c r="C62" s="332" t="str">
        <f>IF(ISBLANK(Regressions!C72), " ", Regressions!C72)</f>
        <v>Urban</v>
      </c>
      <c r="D62" s="328" t="str">
        <f>IF(ISBLANK(Regressions!D72), " ", Regressions!D72)</f>
        <v> </v>
      </c>
      <c r="E62" s="206" t="e">
        <f>IF(ISNUMBER(Regressions!E72),ROUND(Regressions!E72, 1), NA())</f>
        <v>#N/A</v>
      </c>
      <c r="F62" s="329" t="e">
        <f>IF(ISNUMBER(Regressions!F72),ROUND(Regressions!F72, 1), NA())</f>
        <v>#N/A</v>
      </c>
      <c r="G62" s="228" t="e">
        <f>IF(ISNUMBER(Regressions!G72),ROUND(Regressions!G72, 1), NA())</f>
        <v>#N/A</v>
      </c>
      <c r="H62" s="330" t="e">
        <f>IF(ISNUMBER(Regressions!H72),ROUND(Regressions!H72, 1), NA())</f>
        <v>#N/A</v>
      </c>
      <c r="I62" s="229" t="e">
        <f>IF(ISNUMBER(Regressions!I72),ROUND(Regressions!I72, 1), NA())</f>
        <v>#N/A</v>
      </c>
      <c r="J62" s="331" t="e">
        <f>IF(ISNUMBER(Regressions!K72),ROUND(Regressions!K72, 1), NA())</f>
        <v>#N/A</v>
      </c>
      <c r="K62" s="329" t="e">
        <f>IF(ISNUMBER(Regressions!L72),ROUND(Regressions!L72, 1), NA())</f>
        <v>#N/A</v>
      </c>
      <c r="L62" s="230" t="e">
        <f>IF(ISNUMBER(Regressions!M72),ROUND(Regressions!M72, 1), NA())</f>
        <v>#N/A</v>
      </c>
      <c r="M62" s="330" t="e">
        <f>IF(ISNUMBER(Regressions!N72),ROUND(Regressions!N72, 1), NA())</f>
        <v>#N/A</v>
      </c>
      <c r="N62" s="229" t="e">
        <f>IF(ISNUMBER(Regressions!O72),ROUND(Regressions!O72, 1), NA())</f>
        <v>#N/A</v>
      </c>
      <c r="O62" s="331" t="e">
        <f>IF(ISNUMBER(Regressions!Q72),ROUND(Regressions!Q72, 1), NA())</f>
        <v>#N/A</v>
      </c>
      <c r="P62" s="329" t="e">
        <f>IF(ISNUMBER(Regressions!R72),ROUND(Regressions!R72, 1), NA())</f>
        <v>#N/A</v>
      </c>
      <c r="Q62" s="207" t="e">
        <f>IF(ISNUMBER(Regressions!S72),ROUND(Regressions!S72, 1), NA())</f>
        <v>#N/A</v>
      </c>
      <c r="R62" s="330" t="e">
        <f>IF(ISNUMBER(Regressions!T72),ROUND(Regressions!T72, 1), NA())</f>
        <v>#N/A</v>
      </c>
      <c r="S62" s="229" t="e">
        <f>IF(ISNUMBER(Regressions!U72),ROUND(Regressions!U72, 1), NA())</f>
        <v>#N/A</v>
      </c>
    </row>
    <row xmlns:x14ac="http://schemas.microsoft.com/office/spreadsheetml/2009/9/ac" r="63" hidden="true" x14ac:dyDescent="0.2">
      <c r="A63" s="326" t="str">
        <f>IF(ISBLANK(Regressions!A73), " ", Regressions!A73)</f>
        <v>Georgia</v>
      </c>
      <c r="B63" s="327">
        <f>IF(ISBLANK(Regressions!B73), " ", Regressions!B73)</f>
        <v>2028</v>
      </c>
      <c r="C63" s="332" t="str">
        <f>IF(ISBLANK(Regressions!C73), " ", Regressions!C73)</f>
        <v>Urban</v>
      </c>
      <c r="D63" s="328" t="str">
        <f>IF(ISBLANK(Regressions!D73), " ", Regressions!D73)</f>
        <v> </v>
      </c>
      <c r="E63" s="206" t="e">
        <f>IF(ISNUMBER(Regressions!E73),ROUND(Regressions!E73, 1), NA())</f>
        <v>#N/A</v>
      </c>
      <c r="F63" s="329" t="e">
        <f>IF(ISNUMBER(Regressions!F73),ROUND(Regressions!F73, 1), NA())</f>
        <v>#N/A</v>
      </c>
      <c r="G63" s="228" t="e">
        <f>IF(ISNUMBER(Regressions!G73),ROUND(Regressions!G73, 1), NA())</f>
        <v>#N/A</v>
      </c>
      <c r="H63" s="330" t="e">
        <f>IF(ISNUMBER(Regressions!H73),ROUND(Regressions!H73, 1), NA())</f>
        <v>#N/A</v>
      </c>
      <c r="I63" s="229" t="e">
        <f>IF(ISNUMBER(Regressions!I73),ROUND(Regressions!I73, 1), NA())</f>
        <v>#N/A</v>
      </c>
      <c r="J63" s="331" t="e">
        <f>IF(ISNUMBER(Regressions!K73),ROUND(Regressions!K73, 1), NA())</f>
        <v>#N/A</v>
      </c>
      <c r="K63" s="329" t="e">
        <f>IF(ISNUMBER(Regressions!L73),ROUND(Regressions!L73, 1), NA())</f>
        <v>#N/A</v>
      </c>
      <c r="L63" s="230" t="e">
        <f>IF(ISNUMBER(Regressions!M73),ROUND(Regressions!M73, 1), NA())</f>
        <v>#N/A</v>
      </c>
      <c r="M63" s="330" t="e">
        <f>IF(ISNUMBER(Regressions!N73),ROUND(Regressions!N73, 1), NA())</f>
        <v>#N/A</v>
      </c>
      <c r="N63" s="229" t="e">
        <f>IF(ISNUMBER(Regressions!O73),ROUND(Regressions!O73, 1), NA())</f>
        <v>#N/A</v>
      </c>
      <c r="O63" s="331" t="e">
        <f>IF(ISNUMBER(Regressions!Q73),ROUND(Regressions!Q73, 1), NA())</f>
        <v>#N/A</v>
      </c>
      <c r="P63" s="329" t="e">
        <f>IF(ISNUMBER(Regressions!R73),ROUND(Regressions!R73, 1), NA())</f>
        <v>#N/A</v>
      </c>
      <c r="Q63" s="207" t="e">
        <f>IF(ISNUMBER(Regressions!S73),ROUND(Regressions!S73, 1), NA())</f>
        <v>#N/A</v>
      </c>
      <c r="R63" s="330" t="e">
        <f>IF(ISNUMBER(Regressions!T73),ROUND(Regressions!T73, 1), NA())</f>
        <v>#N/A</v>
      </c>
      <c r="S63" s="229" t="e">
        <f>IF(ISNUMBER(Regressions!U73),ROUND(Regressions!U73, 1), NA())</f>
        <v>#N/A</v>
      </c>
    </row>
    <row xmlns:x14ac="http://schemas.microsoft.com/office/spreadsheetml/2009/9/ac" r="64" hidden="true" x14ac:dyDescent="0.2">
      <c r="A64" s="326" t="str">
        <f>IF(ISBLANK(Regressions!A74), " ", Regressions!A74)</f>
        <v>Georgia</v>
      </c>
      <c r="B64" s="327">
        <f>IF(ISBLANK(Regressions!B74), " ", Regressions!B74)</f>
        <v>2029</v>
      </c>
      <c r="C64" s="332" t="str">
        <f>IF(ISBLANK(Regressions!C74), " ", Regressions!C74)</f>
        <v>Urban</v>
      </c>
      <c r="D64" s="328" t="str">
        <f>IF(ISBLANK(Regressions!D74), " ", Regressions!D74)</f>
        <v> </v>
      </c>
      <c r="E64" s="206" t="e">
        <f>IF(ISNUMBER(Regressions!E74),ROUND(Regressions!E74, 1), NA())</f>
        <v>#N/A</v>
      </c>
      <c r="F64" s="329" t="e">
        <f>IF(ISNUMBER(Regressions!F74),ROUND(Regressions!F74, 1), NA())</f>
        <v>#N/A</v>
      </c>
      <c r="G64" s="228" t="e">
        <f>IF(ISNUMBER(Regressions!G74),ROUND(Regressions!G74, 1), NA())</f>
        <v>#N/A</v>
      </c>
      <c r="H64" s="330" t="e">
        <f>IF(ISNUMBER(Regressions!H74),ROUND(Regressions!H74, 1), NA())</f>
        <v>#N/A</v>
      </c>
      <c r="I64" s="229" t="e">
        <f>IF(ISNUMBER(Regressions!I74),ROUND(Regressions!I74, 1), NA())</f>
        <v>#N/A</v>
      </c>
      <c r="J64" s="331" t="e">
        <f>IF(ISNUMBER(Regressions!K74),ROUND(Regressions!K74, 1), NA())</f>
        <v>#N/A</v>
      </c>
      <c r="K64" s="329" t="e">
        <f>IF(ISNUMBER(Regressions!L74),ROUND(Regressions!L74, 1), NA())</f>
        <v>#N/A</v>
      </c>
      <c r="L64" s="230" t="e">
        <f>IF(ISNUMBER(Regressions!M74),ROUND(Regressions!M74, 1), NA())</f>
        <v>#N/A</v>
      </c>
      <c r="M64" s="330" t="e">
        <f>IF(ISNUMBER(Regressions!N74),ROUND(Regressions!N74, 1), NA())</f>
        <v>#N/A</v>
      </c>
      <c r="N64" s="229" t="e">
        <f>IF(ISNUMBER(Regressions!O74),ROUND(Regressions!O74, 1), NA())</f>
        <v>#N/A</v>
      </c>
      <c r="O64" s="331" t="e">
        <f>IF(ISNUMBER(Regressions!Q74),ROUND(Regressions!Q74, 1), NA())</f>
        <v>#N/A</v>
      </c>
      <c r="P64" s="329" t="e">
        <f>IF(ISNUMBER(Regressions!R74),ROUND(Regressions!R74, 1), NA())</f>
        <v>#N/A</v>
      </c>
      <c r="Q64" s="207" t="e">
        <f>IF(ISNUMBER(Regressions!S74),ROUND(Regressions!S74, 1), NA())</f>
        <v>#N/A</v>
      </c>
      <c r="R64" s="330" t="e">
        <f>IF(ISNUMBER(Regressions!T74),ROUND(Regressions!T74, 1), NA())</f>
        <v>#N/A</v>
      </c>
      <c r="S64" s="229" t="e">
        <f>IF(ISNUMBER(Regressions!U74),ROUND(Regressions!U74, 1), NA())</f>
        <v>#N/A</v>
      </c>
    </row>
    <row xmlns:x14ac="http://schemas.microsoft.com/office/spreadsheetml/2009/9/ac" r="65" hidden="true" x14ac:dyDescent="0.2">
      <c r="A65" s="326" t="str">
        <f>IF(ISBLANK(Regressions!A75), " ", Regressions!A75)</f>
        <v>Georgia</v>
      </c>
      <c r="B65" s="327">
        <f>IF(ISBLANK(Regressions!B75), " ", Regressions!B75)</f>
        <v>2030</v>
      </c>
      <c r="C65" s="332" t="str">
        <f>IF(ISBLANK(Regressions!C75), " ", Regressions!C75)</f>
        <v>Urban</v>
      </c>
      <c r="D65" s="328" t="str">
        <f>IF(ISBLANK(Regressions!D75), " ", Regressions!D75)</f>
        <v> </v>
      </c>
      <c r="E65" s="206" t="e">
        <f>IF(ISNUMBER(Regressions!E75),ROUND(Regressions!E75, 1), NA())</f>
        <v>#N/A</v>
      </c>
      <c r="F65" s="329" t="e">
        <f>IF(ISNUMBER(Regressions!F75),ROUND(Regressions!F75, 1), NA())</f>
        <v>#N/A</v>
      </c>
      <c r="G65" s="228" t="e">
        <f>IF(ISNUMBER(Regressions!G75),ROUND(Regressions!G75, 1), NA())</f>
        <v>#N/A</v>
      </c>
      <c r="H65" s="330" t="e">
        <f>IF(ISNUMBER(Regressions!H75),ROUND(Regressions!H75, 1), NA())</f>
        <v>#N/A</v>
      </c>
      <c r="I65" s="229" t="e">
        <f>IF(ISNUMBER(Regressions!I75),ROUND(Regressions!I75, 1), NA())</f>
        <v>#N/A</v>
      </c>
      <c r="J65" s="331" t="e">
        <f>IF(ISNUMBER(Regressions!K75),ROUND(Regressions!K75, 1), NA())</f>
        <v>#N/A</v>
      </c>
      <c r="K65" s="329" t="e">
        <f>IF(ISNUMBER(Regressions!L75),ROUND(Regressions!L75, 1), NA())</f>
        <v>#N/A</v>
      </c>
      <c r="L65" s="230" t="e">
        <f>IF(ISNUMBER(Regressions!M75),ROUND(Regressions!M75, 1), NA())</f>
        <v>#N/A</v>
      </c>
      <c r="M65" s="330" t="e">
        <f>IF(ISNUMBER(Regressions!N75),ROUND(Regressions!N75, 1), NA())</f>
        <v>#N/A</v>
      </c>
      <c r="N65" s="229" t="e">
        <f>IF(ISNUMBER(Regressions!O75),ROUND(Regressions!O75, 1), NA())</f>
        <v>#N/A</v>
      </c>
      <c r="O65" s="331" t="e">
        <f>IF(ISNUMBER(Regressions!Q75),ROUND(Regressions!Q75, 1), NA())</f>
        <v>#N/A</v>
      </c>
      <c r="P65" s="329" t="e">
        <f>IF(ISNUMBER(Regressions!R75),ROUND(Regressions!R75, 1), NA())</f>
        <v>#N/A</v>
      </c>
      <c r="Q65" s="207" t="e">
        <f>IF(ISNUMBER(Regressions!S75),ROUND(Regressions!S75, 1), NA())</f>
        <v>#N/A</v>
      </c>
      <c r="R65" s="330" t="e">
        <f>IF(ISNUMBER(Regressions!T75),ROUND(Regressions!T75, 1), NA())</f>
        <v>#N/A</v>
      </c>
      <c r="S65" s="229" t="e">
        <f>IF(ISNUMBER(Regressions!U75),ROUND(Regressions!U75, 1), NA())</f>
        <v>#N/A</v>
      </c>
    </row>
    <row xmlns:x14ac="http://schemas.microsoft.com/office/spreadsheetml/2009/9/ac" r="66" x14ac:dyDescent="0.2">
      <c r="A66" s="326" t="str">
        <f>IF(ISBLANK(Regressions!A76), " ", Regressions!A76)</f>
        <v>Georgia</v>
      </c>
      <c r="B66" s="327">
        <f>IF(ISBLANK(Regressions!B76), " ", Regressions!B76)</f>
        <v>2000</v>
      </c>
      <c r="C66" s="332" t="str">
        <f>IF(ISBLANK(Regressions!C76), " ", Regressions!C76)</f>
        <v>Rural</v>
      </c>
      <c r="D66" s="328">
        <f>IF(ISBLANK(Regressions!D76), " ", Regressions!D76)</f>
        <v>473415.86489929201</v>
      </c>
      <c r="E66" s="206" t="e">
        <f>IF(ISNUMBER(Regressions!E76),ROUND(Regressions!E76, 1), NA())</f>
        <v>#N/A</v>
      </c>
      <c r="F66" s="329" t="e">
        <f>IF(ISNUMBER(Regressions!F76),ROUND(Regressions!F76, 1), NA())</f>
        <v>#N/A</v>
      </c>
      <c r="G66" s="228" t="e">
        <f>IF(ISNUMBER(Regressions!G76),ROUND(Regressions!G76, 1), NA())</f>
        <v>#N/A</v>
      </c>
      <c r="H66" s="330" t="e">
        <f>IF(ISNUMBER(Regressions!H76),ROUND(Regressions!H76, 1), NA())</f>
        <v>#N/A</v>
      </c>
      <c r="I66" s="229" t="e">
        <f>IF(ISNUMBER(Regressions!I76),ROUND(Regressions!I76, 1), NA())</f>
        <v>#N/A</v>
      </c>
      <c r="J66" s="331" t="e">
        <f>IF(ISNUMBER(Regressions!K76),ROUND(Regressions!K76, 1), NA())</f>
        <v>#N/A</v>
      </c>
      <c r="K66" s="329" t="e">
        <f>IF(ISNUMBER(Regressions!L76),ROUND(Regressions!L76, 1), NA())</f>
        <v>#N/A</v>
      </c>
      <c r="L66" s="230" t="e">
        <f>IF(ISNUMBER(Regressions!M76),ROUND(Regressions!M76, 1), NA())</f>
        <v>#N/A</v>
      </c>
      <c r="M66" s="330" t="e">
        <f>IF(ISNUMBER(Regressions!N76),ROUND(Regressions!N76, 1), NA())</f>
        <v>#N/A</v>
      </c>
      <c r="N66" s="229" t="e">
        <f>IF(ISNUMBER(Regressions!O76),ROUND(Regressions!O76, 1), NA())</f>
        <v>#N/A</v>
      </c>
      <c r="O66" s="331" t="e">
        <f>IF(ISNUMBER(Regressions!Q76),ROUND(Regressions!Q76, 1), NA())</f>
        <v>#N/A</v>
      </c>
      <c r="P66" s="329" t="e">
        <f>IF(ISNUMBER(Regressions!R76),ROUND(Regressions!R76, 1), NA())</f>
        <v>#N/A</v>
      </c>
      <c r="Q66" s="207" t="e">
        <f>IF(ISNUMBER(Regressions!S76),ROUND(Regressions!S76, 1), NA())</f>
        <v>#N/A</v>
      </c>
      <c r="R66" s="330" t="e">
        <f>IF(ISNUMBER(Regressions!T76),ROUND(Regressions!T76, 1), NA())</f>
        <v>#N/A</v>
      </c>
      <c r="S66" s="229" t="e">
        <f>IF(ISNUMBER(Regressions!U76),ROUND(Regressions!U76, 1), NA())</f>
        <v>#N/A</v>
      </c>
    </row>
    <row xmlns:x14ac="http://schemas.microsoft.com/office/spreadsheetml/2009/9/ac" r="67" x14ac:dyDescent="0.2">
      <c r="A67" s="326" t="str">
        <f>IF(ISBLANK(Regressions!A77), " ", Regressions!A77)</f>
        <v>Georgia</v>
      </c>
      <c r="B67" s="327">
        <f>IF(ISBLANK(Regressions!B77), " ", Regressions!B77)</f>
        <v>2001</v>
      </c>
      <c r="C67" s="332" t="str">
        <f>IF(ISBLANK(Regressions!C77), " ", Regressions!C77)</f>
        <v>Rural</v>
      </c>
      <c r="D67" s="328">
        <f>IF(ISBLANK(Regressions!D77), " ", Regressions!D77)</f>
        <v>455517.82998924248</v>
      </c>
      <c r="E67" s="206" t="e">
        <f>IF(ISNUMBER(Regressions!E77),ROUND(Regressions!E77, 1), NA())</f>
        <v>#N/A</v>
      </c>
      <c r="F67" s="329" t="e">
        <f>IF(ISNUMBER(Regressions!F77),ROUND(Regressions!F77, 1), NA())</f>
        <v>#N/A</v>
      </c>
      <c r="G67" s="228" t="e">
        <f>IF(ISNUMBER(Regressions!G77),ROUND(Regressions!G77, 1), NA())</f>
        <v>#N/A</v>
      </c>
      <c r="H67" s="330" t="e">
        <f>IF(ISNUMBER(Regressions!H77),ROUND(Regressions!H77, 1), NA())</f>
        <v>#N/A</v>
      </c>
      <c r="I67" s="229" t="e">
        <f>IF(ISNUMBER(Regressions!I77),ROUND(Regressions!I77, 1), NA())</f>
        <v>#N/A</v>
      </c>
      <c r="J67" s="331" t="e">
        <f>IF(ISNUMBER(Regressions!K77),ROUND(Regressions!K77, 1), NA())</f>
        <v>#N/A</v>
      </c>
      <c r="K67" s="329" t="e">
        <f>IF(ISNUMBER(Regressions!L77),ROUND(Regressions!L77, 1), NA())</f>
        <v>#N/A</v>
      </c>
      <c r="L67" s="230" t="e">
        <f>IF(ISNUMBER(Regressions!M77),ROUND(Regressions!M77, 1), NA())</f>
        <v>#N/A</v>
      </c>
      <c r="M67" s="330" t="e">
        <f>IF(ISNUMBER(Regressions!N77),ROUND(Regressions!N77, 1), NA())</f>
        <v>#N/A</v>
      </c>
      <c r="N67" s="229" t="e">
        <f>IF(ISNUMBER(Regressions!O77),ROUND(Regressions!O77, 1), NA())</f>
        <v>#N/A</v>
      </c>
      <c r="O67" s="331" t="e">
        <f>IF(ISNUMBER(Regressions!Q77),ROUND(Regressions!Q77, 1), NA())</f>
        <v>#N/A</v>
      </c>
      <c r="P67" s="329" t="e">
        <f>IF(ISNUMBER(Regressions!R77),ROUND(Regressions!R77, 1), NA())</f>
        <v>#N/A</v>
      </c>
      <c r="Q67" s="207" t="e">
        <f>IF(ISNUMBER(Regressions!S77),ROUND(Regressions!S77, 1), NA())</f>
        <v>#N/A</v>
      </c>
      <c r="R67" s="330" t="e">
        <f>IF(ISNUMBER(Regressions!T77),ROUND(Regressions!T77, 1), NA())</f>
        <v>#N/A</v>
      </c>
      <c r="S67" s="229" t="e">
        <f>IF(ISNUMBER(Regressions!U77),ROUND(Regressions!U77, 1), NA())</f>
        <v>#N/A</v>
      </c>
    </row>
    <row xmlns:x14ac="http://schemas.microsoft.com/office/spreadsheetml/2009/9/ac" r="68" x14ac:dyDescent="0.2">
      <c r="A68" s="326" t="str">
        <f>IF(ISBLANK(Regressions!A78), " ", Regressions!A78)</f>
        <v>Georgia</v>
      </c>
      <c r="B68" s="327">
        <f>IF(ISBLANK(Regressions!B78), " ", Regressions!B78)</f>
        <v>2002</v>
      </c>
      <c r="C68" s="332" t="str">
        <f>IF(ISBLANK(Regressions!C78), " ", Regressions!C78)</f>
        <v>Rural</v>
      </c>
      <c r="D68" s="328">
        <f>IF(ISBLANK(Regressions!D78), " ", Regressions!D78)</f>
        <v>435274.21838302619</v>
      </c>
      <c r="E68" s="206" t="e">
        <f>IF(ISNUMBER(Regressions!E78),ROUND(Regressions!E78, 1), NA())</f>
        <v>#N/A</v>
      </c>
      <c r="F68" s="329" t="e">
        <f>IF(ISNUMBER(Regressions!F78),ROUND(Regressions!F78, 1), NA())</f>
        <v>#N/A</v>
      </c>
      <c r="G68" s="228" t="e">
        <f>IF(ISNUMBER(Regressions!G78),ROUND(Regressions!G78, 1), NA())</f>
        <v>#N/A</v>
      </c>
      <c r="H68" s="330" t="e">
        <f>IF(ISNUMBER(Regressions!H78),ROUND(Regressions!H78, 1), NA())</f>
        <v>#N/A</v>
      </c>
      <c r="I68" s="229" t="e">
        <f>IF(ISNUMBER(Regressions!I78),ROUND(Regressions!I78, 1), NA())</f>
        <v>#N/A</v>
      </c>
      <c r="J68" s="331" t="e">
        <f>IF(ISNUMBER(Regressions!K78),ROUND(Regressions!K78, 1), NA())</f>
        <v>#N/A</v>
      </c>
      <c r="K68" s="329" t="e">
        <f>IF(ISNUMBER(Regressions!L78),ROUND(Regressions!L78, 1), NA())</f>
        <v>#N/A</v>
      </c>
      <c r="L68" s="230" t="e">
        <f>IF(ISNUMBER(Regressions!M78),ROUND(Regressions!M78, 1), NA())</f>
        <v>#N/A</v>
      </c>
      <c r="M68" s="330" t="e">
        <f>IF(ISNUMBER(Regressions!N78),ROUND(Regressions!N78, 1), NA())</f>
        <v>#N/A</v>
      </c>
      <c r="N68" s="229" t="e">
        <f>IF(ISNUMBER(Regressions!O78),ROUND(Regressions!O78, 1), NA())</f>
        <v>#N/A</v>
      </c>
      <c r="O68" s="331" t="e">
        <f>IF(ISNUMBER(Regressions!Q78),ROUND(Regressions!Q78, 1), NA())</f>
        <v>#N/A</v>
      </c>
      <c r="P68" s="329" t="e">
        <f>IF(ISNUMBER(Regressions!R78),ROUND(Regressions!R78, 1), NA())</f>
        <v>#N/A</v>
      </c>
      <c r="Q68" s="207" t="e">
        <f>IF(ISNUMBER(Regressions!S78),ROUND(Regressions!S78, 1), NA())</f>
        <v>#N/A</v>
      </c>
      <c r="R68" s="330" t="e">
        <f>IF(ISNUMBER(Regressions!T78),ROUND(Regressions!T78, 1), NA())</f>
        <v>#N/A</v>
      </c>
      <c r="S68" s="229" t="e">
        <f>IF(ISNUMBER(Regressions!U78),ROUND(Regressions!U78, 1), NA())</f>
        <v>#N/A</v>
      </c>
    </row>
    <row xmlns:x14ac="http://schemas.microsoft.com/office/spreadsheetml/2009/9/ac" r="69" x14ac:dyDescent="0.2">
      <c r="A69" s="326" t="str">
        <f>IF(ISBLANK(Regressions!A79), " ", Regressions!A79)</f>
        <v>Georgia</v>
      </c>
      <c r="B69" s="327">
        <f>IF(ISBLANK(Regressions!B79), " ", Regressions!B79)</f>
        <v>2003</v>
      </c>
      <c r="C69" s="332" t="str">
        <f>IF(ISBLANK(Regressions!C79), " ", Regressions!C79)</f>
        <v>Rural</v>
      </c>
      <c r="D69" s="328">
        <f>IF(ISBLANK(Regressions!D79), " ", Regressions!D79)</f>
        <v>415683.25036392221</v>
      </c>
      <c r="E69" s="206" t="e">
        <f>IF(ISNUMBER(Regressions!E79),ROUND(Regressions!E79, 1), NA())</f>
        <v>#N/A</v>
      </c>
      <c r="F69" s="329" t="e">
        <f>IF(ISNUMBER(Regressions!F79),ROUND(Regressions!F79, 1), NA())</f>
        <v>#N/A</v>
      </c>
      <c r="G69" s="228" t="e">
        <f>IF(ISNUMBER(Regressions!G79),ROUND(Regressions!G79, 1), NA())</f>
        <v>#N/A</v>
      </c>
      <c r="H69" s="330" t="e">
        <f>IF(ISNUMBER(Regressions!H79),ROUND(Regressions!H79, 1), NA())</f>
        <v>#N/A</v>
      </c>
      <c r="I69" s="229" t="e">
        <f>IF(ISNUMBER(Regressions!I79),ROUND(Regressions!I79, 1), NA())</f>
        <v>#N/A</v>
      </c>
      <c r="J69" s="331" t="e">
        <f>IF(ISNUMBER(Regressions!K79),ROUND(Regressions!K79, 1), NA())</f>
        <v>#N/A</v>
      </c>
      <c r="K69" s="329" t="e">
        <f>IF(ISNUMBER(Regressions!L79),ROUND(Regressions!L79, 1), NA())</f>
        <v>#N/A</v>
      </c>
      <c r="L69" s="230" t="e">
        <f>IF(ISNUMBER(Regressions!M79),ROUND(Regressions!M79, 1), NA())</f>
        <v>#N/A</v>
      </c>
      <c r="M69" s="330" t="e">
        <f>IF(ISNUMBER(Regressions!N79),ROUND(Regressions!N79, 1), NA())</f>
        <v>#N/A</v>
      </c>
      <c r="N69" s="229" t="e">
        <f>IF(ISNUMBER(Regressions!O79),ROUND(Regressions!O79, 1), NA())</f>
        <v>#N/A</v>
      </c>
      <c r="O69" s="331" t="e">
        <f>IF(ISNUMBER(Regressions!Q79),ROUND(Regressions!Q79, 1), NA())</f>
        <v>#N/A</v>
      </c>
      <c r="P69" s="329" t="e">
        <f>IF(ISNUMBER(Regressions!R79),ROUND(Regressions!R79, 1), NA())</f>
        <v>#N/A</v>
      </c>
      <c r="Q69" s="207" t="e">
        <f>IF(ISNUMBER(Regressions!S79),ROUND(Regressions!S79, 1), NA())</f>
        <v>#N/A</v>
      </c>
      <c r="R69" s="330" t="e">
        <f>IF(ISNUMBER(Regressions!T79),ROUND(Regressions!T79, 1), NA())</f>
        <v>#N/A</v>
      </c>
      <c r="S69" s="229" t="e">
        <f>IF(ISNUMBER(Regressions!U79),ROUND(Regressions!U79, 1), NA())</f>
        <v>#N/A</v>
      </c>
    </row>
    <row xmlns:x14ac="http://schemas.microsoft.com/office/spreadsheetml/2009/9/ac" r="70" x14ac:dyDescent="0.2">
      <c r="A70" s="326" t="str">
        <f>IF(ISBLANK(Regressions!A80), " ", Regressions!A80)</f>
        <v>Georgia</v>
      </c>
      <c r="B70" s="327">
        <f>IF(ISBLANK(Regressions!B80), " ", Regressions!B80)</f>
        <v>2004</v>
      </c>
      <c r="C70" s="332" t="str">
        <f>IF(ISBLANK(Regressions!C80), " ", Regressions!C80)</f>
        <v>Rural</v>
      </c>
      <c r="D70" s="328">
        <f>IF(ISBLANK(Regressions!D80), " ", Regressions!D80)</f>
        <v>398069.9220040894</v>
      </c>
      <c r="E70" s="206" t="e">
        <f>IF(ISNUMBER(Regressions!E80),ROUND(Regressions!E80, 1), NA())</f>
        <v>#N/A</v>
      </c>
      <c r="F70" s="329" t="e">
        <f>IF(ISNUMBER(Regressions!F80),ROUND(Regressions!F80, 1), NA())</f>
        <v>#N/A</v>
      </c>
      <c r="G70" s="228" t="e">
        <f>IF(ISNUMBER(Regressions!G80),ROUND(Regressions!G80, 1), NA())</f>
        <v>#N/A</v>
      </c>
      <c r="H70" s="330" t="e">
        <f>IF(ISNUMBER(Regressions!H80),ROUND(Regressions!H80, 1), NA())</f>
        <v>#N/A</v>
      </c>
      <c r="I70" s="229" t="e">
        <f>IF(ISNUMBER(Regressions!I80),ROUND(Regressions!I80, 1), NA())</f>
        <v>#N/A</v>
      </c>
      <c r="J70" s="331" t="e">
        <f>IF(ISNUMBER(Regressions!K80),ROUND(Regressions!K80, 1), NA())</f>
        <v>#N/A</v>
      </c>
      <c r="K70" s="329" t="e">
        <f>IF(ISNUMBER(Regressions!L80),ROUND(Regressions!L80, 1), NA())</f>
        <v>#N/A</v>
      </c>
      <c r="L70" s="230" t="e">
        <f>IF(ISNUMBER(Regressions!M80),ROUND(Regressions!M80, 1), NA())</f>
        <v>#N/A</v>
      </c>
      <c r="M70" s="330" t="e">
        <f>IF(ISNUMBER(Regressions!N80),ROUND(Regressions!N80, 1), NA())</f>
        <v>#N/A</v>
      </c>
      <c r="N70" s="229" t="e">
        <f>IF(ISNUMBER(Regressions!O80),ROUND(Regressions!O80, 1), NA())</f>
        <v>#N/A</v>
      </c>
      <c r="O70" s="331" t="e">
        <f>IF(ISNUMBER(Regressions!Q80),ROUND(Regressions!Q80, 1), NA())</f>
        <v>#N/A</v>
      </c>
      <c r="P70" s="329" t="e">
        <f>IF(ISNUMBER(Regressions!R80),ROUND(Regressions!R80, 1), NA())</f>
        <v>#N/A</v>
      </c>
      <c r="Q70" s="207" t="e">
        <f>IF(ISNUMBER(Regressions!S80),ROUND(Regressions!S80, 1), NA())</f>
        <v>#N/A</v>
      </c>
      <c r="R70" s="330" t="e">
        <f>IF(ISNUMBER(Regressions!T80),ROUND(Regressions!T80, 1), NA())</f>
        <v>#N/A</v>
      </c>
      <c r="S70" s="229" t="e">
        <f>IF(ISNUMBER(Regressions!U80),ROUND(Regressions!U80, 1), NA())</f>
        <v>#N/A</v>
      </c>
    </row>
    <row xmlns:x14ac="http://schemas.microsoft.com/office/spreadsheetml/2009/9/ac" r="71" x14ac:dyDescent="0.2">
      <c r="A71" s="326" t="str">
        <f>IF(ISBLANK(Regressions!A81), " ", Regressions!A81)</f>
        <v>Georgia</v>
      </c>
      <c r="B71" s="327">
        <f>IF(ISBLANK(Regressions!B81), " ", Regressions!B81)</f>
        <v>2005</v>
      </c>
      <c r="C71" s="332" t="str">
        <f>IF(ISBLANK(Regressions!C81), " ", Regressions!C81)</f>
        <v>Rural</v>
      </c>
      <c r="D71" s="328">
        <f>IF(ISBLANK(Regressions!D81), " ", Regressions!D81)</f>
        <v>380236.72155166633</v>
      </c>
      <c r="E71" s="206" t="e">
        <f>IF(ISNUMBER(Regressions!E81),ROUND(Regressions!E81, 1), NA())</f>
        <v>#N/A</v>
      </c>
      <c r="F71" s="329" t="e">
        <f>IF(ISNUMBER(Regressions!F81),ROUND(Regressions!F81, 1), NA())</f>
        <v>#N/A</v>
      </c>
      <c r="G71" s="228" t="e">
        <f>IF(ISNUMBER(Regressions!G81),ROUND(Regressions!G81, 1), NA())</f>
        <v>#N/A</v>
      </c>
      <c r="H71" s="330" t="e">
        <f>IF(ISNUMBER(Regressions!H81),ROUND(Regressions!H81, 1), NA())</f>
        <v>#N/A</v>
      </c>
      <c r="I71" s="229" t="e">
        <f>IF(ISNUMBER(Regressions!I81),ROUND(Regressions!I81, 1), NA())</f>
        <v>#N/A</v>
      </c>
      <c r="J71" s="331" t="e">
        <f>IF(ISNUMBER(Regressions!K81),ROUND(Regressions!K81, 1), NA())</f>
        <v>#N/A</v>
      </c>
      <c r="K71" s="329" t="e">
        <f>IF(ISNUMBER(Regressions!L81),ROUND(Regressions!L81, 1), NA())</f>
        <v>#N/A</v>
      </c>
      <c r="L71" s="230" t="e">
        <f>IF(ISNUMBER(Regressions!M81),ROUND(Regressions!M81, 1), NA())</f>
        <v>#N/A</v>
      </c>
      <c r="M71" s="330" t="e">
        <f>IF(ISNUMBER(Regressions!N81),ROUND(Regressions!N81, 1), NA())</f>
        <v>#N/A</v>
      </c>
      <c r="N71" s="229" t="e">
        <f>IF(ISNUMBER(Regressions!O81),ROUND(Regressions!O81, 1), NA())</f>
        <v>#N/A</v>
      </c>
      <c r="O71" s="331" t="e">
        <f>IF(ISNUMBER(Regressions!Q81),ROUND(Regressions!Q81, 1), NA())</f>
        <v>#N/A</v>
      </c>
      <c r="P71" s="329" t="e">
        <f>IF(ISNUMBER(Regressions!R81),ROUND(Regressions!R81, 1), NA())</f>
        <v>#N/A</v>
      </c>
      <c r="Q71" s="207" t="e">
        <f>IF(ISNUMBER(Regressions!S81),ROUND(Regressions!S81, 1), NA())</f>
        <v>#N/A</v>
      </c>
      <c r="R71" s="330" t="e">
        <f>IF(ISNUMBER(Regressions!T81),ROUND(Regressions!T81, 1), NA())</f>
        <v>#N/A</v>
      </c>
      <c r="S71" s="229" t="e">
        <f>IF(ISNUMBER(Regressions!U81),ROUND(Regressions!U81, 1), NA())</f>
        <v>#N/A</v>
      </c>
    </row>
    <row xmlns:x14ac="http://schemas.microsoft.com/office/spreadsheetml/2009/9/ac" r="72" x14ac:dyDescent="0.2">
      <c r="A72" s="326" t="str">
        <f>IF(ISBLANK(Regressions!A82), " ", Regressions!A82)</f>
        <v>Georgia</v>
      </c>
      <c r="B72" s="327">
        <f>IF(ISBLANK(Regressions!B82), " ", Regressions!B82)</f>
        <v>2006</v>
      </c>
      <c r="C72" s="332" t="str">
        <f>IF(ISBLANK(Regressions!C82), " ", Regressions!C82)</f>
        <v>Rural</v>
      </c>
      <c r="D72" s="328">
        <f>IF(ISBLANK(Regressions!D82), " ", Regressions!D82)</f>
        <v>363023.35894485482</v>
      </c>
      <c r="E72" s="206" t="e">
        <f>IF(ISNUMBER(Regressions!E82),ROUND(Regressions!E82, 1), NA())</f>
        <v>#N/A</v>
      </c>
      <c r="F72" s="329" t="e">
        <f>IF(ISNUMBER(Regressions!F82),ROUND(Regressions!F82, 1), NA())</f>
        <v>#N/A</v>
      </c>
      <c r="G72" s="228" t="e">
        <f>IF(ISNUMBER(Regressions!G82),ROUND(Regressions!G82, 1), NA())</f>
        <v>#N/A</v>
      </c>
      <c r="H72" s="330" t="e">
        <f>IF(ISNUMBER(Regressions!H82),ROUND(Regressions!H82, 1), NA())</f>
        <v>#N/A</v>
      </c>
      <c r="I72" s="229" t="e">
        <f>IF(ISNUMBER(Regressions!I82),ROUND(Regressions!I82, 1), NA())</f>
        <v>#N/A</v>
      </c>
      <c r="J72" s="331" t="e">
        <f>IF(ISNUMBER(Regressions!K82),ROUND(Regressions!K82, 1), NA())</f>
        <v>#N/A</v>
      </c>
      <c r="K72" s="329" t="e">
        <f>IF(ISNUMBER(Regressions!L82),ROUND(Regressions!L82, 1), NA())</f>
        <v>#N/A</v>
      </c>
      <c r="L72" s="230" t="e">
        <f>IF(ISNUMBER(Regressions!M82),ROUND(Regressions!M82, 1), NA())</f>
        <v>#N/A</v>
      </c>
      <c r="M72" s="330" t="e">
        <f>IF(ISNUMBER(Regressions!N82),ROUND(Regressions!N82, 1), NA())</f>
        <v>#N/A</v>
      </c>
      <c r="N72" s="229" t="e">
        <f>IF(ISNUMBER(Regressions!O82),ROUND(Regressions!O82, 1), NA())</f>
        <v>#N/A</v>
      </c>
      <c r="O72" s="331" t="e">
        <f>IF(ISNUMBER(Regressions!Q82),ROUND(Regressions!Q82, 1), NA())</f>
        <v>#N/A</v>
      </c>
      <c r="P72" s="329" t="e">
        <f>IF(ISNUMBER(Regressions!R82),ROUND(Regressions!R82, 1), NA())</f>
        <v>#N/A</v>
      </c>
      <c r="Q72" s="207" t="e">
        <f>IF(ISNUMBER(Regressions!S82),ROUND(Regressions!S82, 1), NA())</f>
        <v>#N/A</v>
      </c>
      <c r="R72" s="330" t="e">
        <f>IF(ISNUMBER(Regressions!T82),ROUND(Regressions!T82, 1), NA())</f>
        <v>#N/A</v>
      </c>
      <c r="S72" s="229" t="e">
        <f>IF(ISNUMBER(Regressions!U82),ROUND(Regressions!U82, 1), NA())</f>
        <v>#N/A</v>
      </c>
    </row>
    <row xmlns:x14ac="http://schemas.microsoft.com/office/spreadsheetml/2009/9/ac" r="73" x14ac:dyDescent="0.2">
      <c r="A73" s="326" t="str">
        <f>IF(ISBLANK(Regressions!A83), " ", Regressions!A83)</f>
        <v>Georgia</v>
      </c>
      <c r="B73" s="327">
        <f>IF(ISBLANK(Regressions!B83), " ", Regressions!B83)</f>
        <v>2007</v>
      </c>
      <c r="C73" s="332" t="str">
        <f>IF(ISBLANK(Regressions!C83), " ", Regressions!C83)</f>
        <v>Rural</v>
      </c>
      <c r="D73" s="328">
        <f>IF(ISBLANK(Regressions!D83), " ", Regressions!D83)</f>
        <v>345251.50397956849</v>
      </c>
      <c r="E73" s="206" t="e">
        <f>IF(ISNUMBER(Regressions!E83),ROUND(Regressions!E83, 1), NA())</f>
        <v>#N/A</v>
      </c>
      <c r="F73" s="329" t="e">
        <f>IF(ISNUMBER(Regressions!F83),ROUND(Regressions!F83, 1), NA())</f>
        <v>#N/A</v>
      </c>
      <c r="G73" s="228" t="e">
        <f>IF(ISNUMBER(Regressions!G83),ROUND(Regressions!G83, 1), NA())</f>
        <v>#N/A</v>
      </c>
      <c r="H73" s="330" t="e">
        <f>IF(ISNUMBER(Regressions!H83),ROUND(Regressions!H83, 1), NA())</f>
        <v>#N/A</v>
      </c>
      <c r="I73" s="229" t="e">
        <f>IF(ISNUMBER(Regressions!I83),ROUND(Regressions!I83, 1), NA())</f>
        <v>#N/A</v>
      </c>
      <c r="J73" s="331" t="e">
        <f>IF(ISNUMBER(Regressions!K83),ROUND(Regressions!K83, 1), NA())</f>
        <v>#N/A</v>
      </c>
      <c r="K73" s="329" t="e">
        <f>IF(ISNUMBER(Regressions!L83),ROUND(Regressions!L83, 1), NA())</f>
        <v>#N/A</v>
      </c>
      <c r="L73" s="230" t="e">
        <f>IF(ISNUMBER(Regressions!M83),ROUND(Regressions!M83, 1), NA())</f>
        <v>#N/A</v>
      </c>
      <c r="M73" s="330" t="e">
        <f>IF(ISNUMBER(Regressions!N83),ROUND(Regressions!N83, 1), NA())</f>
        <v>#N/A</v>
      </c>
      <c r="N73" s="229" t="e">
        <f>IF(ISNUMBER(Regressions!O83),ROUND(Regressions!O83, 1), NA())</f>
        <v>#N/A</v>
      </c>
      <c r="O73" s="331" t="e">
        <f>IF(ISNUMBER(Regressions!Q83),ROUND(Regressions!Q83, 1), NA())</f>
        <v>#N/A</v>
      </c>
      <c r="P73" s="329" t="e">
        <f>IF(ISNUMBER(Regressions!R83),ROUND(Regressions!R83, 1), NA())</f>
        <v>#N/A</v>
      </c>
      <c r="Q73" s="207" t="e">
        <f>IF(ISNUMBER(Regressions!S83),ROUND(Regressions!S83, 1), NA())</f>
        <v>#N/A</v>
      </c>
      <c r="R73" s="330" t="e">
        <f>IF(ISNUMBER(Regressions!T83),ROUND(Regressions!T83, 1), NA())</f>
        <v>#N/A</v>
      </c>
      <c r="S73" s="229" t="e">
        <f>IF(ISNUMBER(Regressions!U83),ROUND(Regressions!U83, 1), NA())</f>
        <v>#N/A</v>
      </c>
    </row>
    <row xmlns:x14ac="http://schemas.microsoft.com/office/spreadsheetml/2009/9/ac" r="74" x14ac:dyDescent="0.2">
      <c r="A74" s="326" t="str">
        <f>IF(ISBLANK(Regressions!A84), " ", Regressions!A84)</f>
        <v>Georgia</v>
      </c>
      <c r="B74" s="327">
        <f>IF(ISBLANK(Regressions!B84), " ", Regressions!B84)</f>
        <v>2008</v>
      </c>
      <c r="C74" s="332" t="str">
        <f>IF(ISBLANK(Regressions!C84), " ", Regressions!C84)</f>
        <v>Rural</v>
      </c>
      <c r="D74" s="328">
        <f>IF(ISBLANK(Regressions!D84), " ", Regressions!D84)</f>
        <v>327642.53762084962</v>
      </c>
      <c r="E74" s="206" t="e">
        <f>IF(ISNUMBER(Regressions!E84),ROUND(Regressions!E84, 1), NA())</f>
        <v>#N/A</v>
      </c>
      <c r="F74" s="329" t="e">
        <f>IF(ISNUMBER(Regressions!F84),ROUND(Regressions!F84, 1), NA())</f>
        <v>#N/A</v>
      </c>
      <c r="G74" s="228" t="e">
        <f>IF(ISNUMBER(Regressions!G84),ROUND(Regressions!G84, 1), NA())</f>
        <v>#N/A</v>
      </c>
      <c r="H74" s="330" t="e">
        <f>IF(ISNUMBER(Regressions!H84),ROUND(Regressions!H84, 1), NA())</f>
        <v>#N/A</v>
      </c>
      <c r="I74" s="229" t="e">
        <f>IF(ISNUMBER(Regressions!I84),ROUND(Regressions!I84, 1), NA())</f>
        <v>#N/A</v>
      </c>
      <c r="J74" s="331" t="e">
        <f>IF(ISNUMBER(Regressions!K84),ROUND(Regressions!K84, 1), NA())</f>
        <v>#N/A</v>
      </c>
      <c r="K74" s="329" t="e">
        <f>IF(ISNUMBER(Regressions!L84),ROUND(Regressions!L84, 1), NA())</f>
        <v>#N/A</v>
      </c>
      <c r="L74" s="230" t="e">
        <f>IF(ISNUMBER(Regressions!M84),ROUND(Regressions!M84, 1), NA())</f>
        <v>#N/A</v>
      </c>
      <c r="M74" s="330" t="e">
        <f>IF(ISNUMBER(Regressions!N84),ROUND(Regressions!N84, 1), NA())</f>
        <v>#N/A</v>
      </c>
      <c r="N74" s="229" t="e">
        <f>IF(ISNUMBER(Regressions!O84),ROUND(Regressions!O84, 1), NA())</f>
        <v>#N/A</v>
      </c>
      <c r="O74" s="331" t="e">
        <f>IF(ISNUMBER(Regressions!Q84),ROUND(Regressions!Q84, 1), NA())</f>
        <v>#N/A</v>
      </c>
      <c r="P74" s="329" t="e">
        <f>IF(ISNUMBER(Regressions!R84),ROUND(Regressions!R84, 1), NA())</f>
        <v>#N/A</v>
      </c>
      <c r="Q74" s="207" t="e">
        <f>IF(ISNUMBER(Regressions!S84),ROUND(Regressions!S84, 1), NA())</f>
        <v>#N/A</v>
      </c>
      <c r="R74" s="330" t="e">
        <f>IF(ISNUMBER(Regressions!T84),ROUND(Regressions!T84, 1), NA())</f>
        <v>#N/A</v>
      </c>
      <c r="S74" s="229" t="e">
        <f>IF(ISNUMBER(Regressions!U84),ROUND(Regressions!U84, 1), NA())</f>
        <v>#N/A</v>
      </c>
    </row>
    <row xmlns:x14ac="http://schemas.microsoft.com/office/spreadsheetml/2009/9/ac" r="75" x14ac:dyDescent="0.2">
      <c r="A75" s="326" t="str">
        <f>IF(ISBLANK(Regressions!A85), " ", Regressions!A85)</f>
        <v>Georgia</v>
      </c>
      <c r="B75" s="327">
        <f>IF(ISBLANK(Regressions!B85), " ", Regressions!B85)</f>
        <v>2009</v>
      </c>
      <c r="C75" s="332" t="str">
        <f>IF(ISBLANK(Regressions!C85), " ", Regressions!C85)</f>
        <v>Rural</v>
      </c>
      <c r="D75" s="328">
        <f>IF(ISBLANK(Regressions!D85), " ", Regressions!D85)</f>
        <v>342497.91034759523</v>
      </c>
      <c r="E75" s="206" t="e">
        <f>IF(ISNUMBER(Regressions!E85),ROUND(Regressions!E85, 1), NA())</f>
        <v>#N/A</v>
      </c>
      <c r="F75" s="329" t="e">
        <f>IF(ISNUMBER(Regressions!F85),ROUND(Regressions!F85, 1), NA())</f>
        <v>#N/A</v>
      </c>
      <c r="G75" s="228" t="e">
        <f>IF(ISNUMBER(Regressions!G85),ROUND(Regressions!G85, 1), NA())</f>
        <v>#N/A</v>
      </c>
      <c r="H75" s="330" t="e">
        <f>IF(ISNUMBER(Regressions!H85),ROUND(Regressions!H85, 1), NA())</f>
        <v>#N/A</v>
      </c>
      <c r="I75" s="229" t="e">
        <f>IF(ISNUMBER(Regressions!I85),ROUND(Regressions!I85, 1), NA())</f>
        <v>#N/A</v>
      </c>
      <c r="J75" s="331" t="e">
        <f>IF(ISNUMBER(Regressions!K85),ROUND(Regressions!K85, 1), NA())</f>
        <v>#N/A</v>
      </c>
      <c r="K75" s="329" t="e">
        <f>IF(ISNUMBER(Regressions!L85),ROUND(Regressions!L85, 1), NA())</f>
        <v>#N/A</v>
      </c>
      <c r="L75" s="230" t="e">
        <f>IF(ISNUMBER(Regressions!M85),ROUND(Regressions!M85, 1), NA())</f>
        <v>#N/A</v>
      </c>
      <c r="M75" s="330" t="e">
        <f>IF(ISNUMBER(Regressions!N85),ROUND(Regressions!N85, 1), NA())</f>
        <v>#N/A</v>
      </c>
      <c r="N75" s="229" t="e">
        <f>IF(ISNUMBER(Regressions!O85),ROUND(Regressions!O85, 1), NA())</f>
        <v>#N/A</v>
      </c>
      <c r="O75" s="331" t="e">
        <f>IF(ISNUMBER(Regressions!Q85),ROUND(Regressions!Q85, 1), NA())</f>
        <v>#N/A</v>
      </c>
      <c r="P75" s="329" t="e">
        <f>IF(ISNUMBER(Regressions!R85),ROUND(Regressions!R85, 1), NA())</f>
        <v>#N/A</v>
      </c>
      <c r="Q75" s="207" t="e">
        <f>IF(ISNUMBER(Regressions!S85),ROUND(Regressions!S85, 1), NA())</f>
        <v>#N/A</v>
      </c>
      <c r="R75" s="330" t="e">
        <f>IF(ISNUMBER(Regressions!T85),ROUND(Regressions!T85, 1), NA())</f>
        <v>#N/A</v>
      </c>
      <c r="S75" s="229" t="e">
        <f>IF(ISNUMBER(Regressions!U85),ROUND(Regressions!U85, 1), NA())</f>
        <v>#N/A</v>
      </c>
    </row>
    <row xmlns:x14ac="http://schemas.microsoft.com/office/spreadsheetml/2009/9/ac" r="76" x14ac:dyDescent="0.2">
      <c r="A76" s="326" t="str">
        <f>IF(ISBLANK(Regressions!A86), " ", Regressions!A86)</f>
        <v>Georgia</v>
      </c>
      <c r="B76" s="327">
        <f>IF(ISBLANK(Regressions!B86), " ", Regressions!B86)</f>
        <v>2010</v>
      </c>
      <c r="C76" s="332" t="str">
        <f>IF(ISBLANK(Regressions!C86), " ", Regressions!C86)</f>
        <v>Rural</v>
      </c>
      <c r="D76" s="328">
        <f>IF(ISBLANK(Regressions!D86), " ", Regressions!D86)</f>
        <v>326973.37862205511</v>
      </c>
      <c r="E76" s="206" t="e">
        <f>IF(ISNUMBER(Regressions!E86),ROUND(Regressions!E86, 1), NA())</f>
        <v>#N/A</v>
      </c>
      <c r="F76" s="329" t="e">
        <f>IF(ISNUMBER(Regressions!F86),ROUND(Regressions!F86, 1), NA())</f>
        <v>#N/A</v>
      </c>
      <c r="G76" s="228" t="e">
        <f>IF(ISNUMBER(Regressions!G86),ROUND(Regressions!G86, 1), NA())</f>
        <v>#N/A</v>
      </c>
      <c r="H76" s="330" t="e">
        <f>IF(ISNUMBER(Regressions!H86),ROUND(Regressions!H86, 1), NA())</f>
        <v>#N/A</v>
      </c>
      <c r="I76" s="229" t="e">
        <f>IF(ISNUMBER(Regressions!I86),ROUND(Regressions!I86, 1), NA())</f>
        <v>#N/A</v>
      </c>
      <c r="J76" s="331" t="e">
        <f>IF(ISNUMBER(Regressions!K86),ROUND(Regressions!K86, 1), NA())</f>
        <v>#N/A</v>
      </c>
      <c r="K76" s="329" t="e">
        <f>IF(ISNUMBER(Regressions!L86),ROUND(Regressions!L86, 1), NA())</f>
        <v>#N/A</v>
      </c>
      <c r="L76" s="230" t="e">
        <f>IF(ISNUMBER(Regressions!M86),ROUND(Regressions!M86, 1), NA())</f>
        <v>#N/A</v>
      </c>
      <c r="M76" s="330" t="e">
        <f>IF(ISNUMBER(Regressions!N86),ROUND(Regressions!N86, 1), NA())</f>
        <v>#N/A</v>
      </c>
      <c r="N76" s="229" t="e">
        <f>IF(ISNUMBER(Regressions!O86),ROUND(Regressions!O86, 1), NA())</f>
        <v>#N/A</v>
      </c>
      <c r="O76" s="331" t="e">
        <f>IF(ISNUMBER(Regressions!Q86),ROUND(Regressions!Q86, 1), NA())</f>
        <v>#N/A</v>
      </c>
      <c r="P76" s="329" t="e">
        <f>IF(ISNUMBER(Regressions!R86),ROUND(Regressions!R86, 1), NA())</f>
        <v>#N/A</v>
      </c>
      <c r="Q76" s="207" t="e">
        <f>IF(ISNUMBER(Regressions!S86),ROUND(Regressions!S86, 1), NA())</f>
        <v>#N/A</v>
      </c>
      <c r="R76" s="330" t="e">
        <f>IF(ISNUMBER(Regressions!T86),ROUND(Regressions!T86, 1), NA())</f>
        <v>#N/A</v>
      </c>
      <c r="S76" s="229" t="e">
        <f>IF(ISNUMBER(Regressions!U86),ROUND(Regressions!U86, 1), NA())</f>
        <v>#N/A</v>
      </c>
    </row>
    <row xmlns:x14ac="http://schemas.microsoft.com/office/spreadsheetml/2009/9/ac" r="77" x14ac:dyDescent="0.2">
      <c r="A77" s="326" t="str">
        <f>IF(ISBLANK(Regressions!A87), " ", Regressions!A87)</f>
        <v>Georgia</v>
      </c>
      <c r="B77" s="327">
        <f>IF(ISBLANK(Regressions!B87), " ", Regressions!B87)</f>
        <v>2011</v>
      </c>
      <c r="C77" s="332" t="str">
        <f>IF(ISBLANK(Regressions!C87), " ", Regressions!C87)</f>
        <v>Rural</v>
      </c>
      <c r="D77" s="328">
        <f>IF(ISBLANK(Regressions!D87), " ", Regressions!D87)</f>
        <v>313698.91914138792</v>
      </c>
      <c r="E77" s="206" t="e">
        <f>IF(ISNUMBER(Regressions!E87),ROUND(Regressions!E87, 1), NA())</f>
        <v>#N/A</v>
      </c>
      <c r="F77" s="329" t="e">
        <f>IF(ISNUMBER(Regressions!F87),ROUND(Regressions!F87, 1), NA())</f>
        <v>#N/A</v>
      </c>
      <c r="G77" s="228" t="e">
        <f>IF(ISNUMBER(Regressions!G87),ROUND(Regressions!G87, 1), NA())</f>
        <v>#N/A</v>
      </c>
      <c r="H77" s="330" t="e">
        <f>IF(ISNUMBER(Regressions!H87),ROUND(Regressions!H87, 1), NA())</f>
        <v>#N/A</v>
      </c>
      <c r="I77" s="229" t="e">
        <f>IF(ISNUMBER(Regressions!I87),ROUND(Regressions!I87, 1), NA())</f>
        <v>#N/A</v>
      </c>
      <c r="J77" s="331" t="e">
        <f>IF(ISNUMBER(Regressions!K87),ROUND(Regressions!K87, 1), NA())</f>
        <v>#N/A</v>
      </c>
      <c r="K77" s="329" t="e">
        <f>IF(ISNUMBER(Regressions!L87),ROUND(Regressions!L87, 1), NA())</f>
        <v>#N/A</v>
      </c>
      <c r="L77" s="230" t="e">
        <f>IF(ISNUMBER(Regressions!M87),ROUND(Regressions!M87, 1), NA())</f>
        <v>#N/A</v>
      </c>
      <c r="M77" s="330" t="e">
        <f>IF(ISNUMBER(Regressions!N87),ROUND(Regressions!N87, 1), NA())</f>
        <v>#N/A</v>
      </c>
      <c r="N77" s="229" t="e">
        <f>IF(ISNUMBER(Regressions!O87),ROUND(Regressions!O87, 1), NA())</f>
        <v>#N/A</v>
      </c>
      <c r="O77" s="331" t="e">
        <f>IF(ISNUMBER(Regressions!Q87),ROUND(Regressions!Q87, 1), NA())</f>
        <v>#N/A</v>
      </c>
      <c r="P77" s="329" t="e">
        <f>IF(ISNUMBER(Regressions!R87),ROUND(Regressions!R87, 1), NA())</f>
        <v>#N/A</v>
      </c>
      <c r="Q77" s="207" t="e">
        <f>IF(ISNUMBER(Regressions!S87),ROUND(Regressions!S87, 1), NA())</f>
        <v>#N/A</v>
      </c>
      <c r="R77" s="330" t="e">
        <f>IF(ISNUMBER(Regressions!T87),ROUND(Regressions!T87, 1), NA())</f>
        <v>#N/A</v>
      </c>
      <c r="S77" s="229" t="e">
        <f>IF(ISNUMBER(Regressions!U87),ROUND(Regressions!U87, 1), NA())</f>
        <v>#N/A</v>
      </c>
    </row>
    <row xmlns:x14ac="http://schemas.microsoft.com/office/spreadsheetml/2009/9/ac" r="78" x14ac:dyDescent="0.2">
      <c r="A78" s="326" t="str">
        <f>IF(ISBLANK(Regressions!A88), " ", Regressions!A88)</f>
        <v>Georgia</v>
      </c>
      <c r="B78" s="327">
        <f>IF(ISBLANK(Regressions!B88), " ", Regressions!B88)</f>
        <v>2012</v>
      </c>
      <c r="C78" s="332" t="str">
        <f>IF(ISBLANK(Regressions!C88), " ", Regressions!C88)</f>
        <v>Rural</v>
      </c>
      <c r="D78" s="328">
        <f>IF(ISBLANK(Regressions!D88), " ", Regressions!D88)</f>
        <v>304443.10679946898</v>
      </c>
      <c r="E78" s="206" t="e">
        <f>IF(ISNUMBER(Regressions!E88),ROUND(Regressions!E88, 1), NA())</f>
        <v>#N/A</v>
      </c>
      <c r="F78" s="329" t="e">
        <f>IF(ISNUMBER(Regressions!F88),ROUND(Regressions!F88, 1), NA())</f>
        <v>#N/A</v>
      </c>
      <c r="G78" s="228" t="e">
        <f>IF(ISNUMBER(Regressions!G88),ROUND(Regressions!G88, 1), NA())</f>
        <v>#N/A</v>
      </c>
      <c r="H78" s="330" t="e">
        <f>IF(ISNUMBER(Regressions!H88),ROUND(Regressions!H88, 1), NA())</f>
        <v>#N/A</v>
      </c>
      <c r="I78" s="229" t="e">
        <f>IF(ISNUMBER(Regressions!I88),ROUND(Regressions!I88, 1), NA())</f>
        <v>#N/A</v>
      </c>
      <c r="J78" s="331" t="e">
        <f>IF(ISNUMBER(Regressions!K88),ROUND(Regressions!K88, 1), NA())</f>
        <v>#N/A</v>
      </c>
      <c r="K78" s="329" t="e">
        <f>IF(ISNUMBER(Regressions!L88),ROUND(Regressions!L88, 1), NA())</f>
        <v>#N/A</v>
      </c>
      <c r="L78" s="230" t="e">
        <f>IF(ISNUMBER(Regressions!M88),ROUND(Regressions!M88, 1), NA())</f>
        <v>#N/A</v>
      </c>
      <c r="M78" s="330" t="e">
        <f>IF(ISNUMBER(Regressions!N88),ROUND(Regressions!N88, 1), NA())</f>
        <v>#N/A</v>
      </c>
      <c r="N78" s="229" t="e">
        <f>IF(ISNUMBER(Regressions!O88),ROUND(Regressions!O88, 1), NA())</f>
        <v>#N/A</v>
      </c>
      <c r="O78" s="331" t="e">
        <f>IF(ISNUMBER(Regressions!Q88),ROUND(Regressions!Q88, 1), NA())</f>
        <v>#N/A</v>
      </c>
      <c r="P78" s="329" t="e">
        <f>IF(ISNUMBER(Regressions!R88),ROUND(Regressions!R88, 1), NA())</f>
        <v>#N/A</v>
      </c>
      <c r="Q78" s="207" t="e">
        <f>IF(ISNUMBER(Regressions!S88),ROUND(Regressions!S88, 1), NA())</f>
        <v>#N/A</v>
      </c>
      <c r="R78" s="330" t="e">
        <f>IF(ISNUMBER(Regressions!T88),ROUND(Regressions!T88, 1), NA())</f>
        <v>#N/A</v>
      </c>
      <c r="S78" s="229" t="e">
        <f>IF(ISNUMBER(Regressions!U88),ROUND(Regressions!U88, 1), NA())</f>
        <v>#N/A</v>
      </c>
    </row>
    <row xmlns:x14ac="http://schemas.microsoft.com/office/spreadsheetml/2009/9/ac" r="79" x14ac:dyDescent="0.2">
      <c r="A79" s="326" t="str">
        <f>IF(ISBLANK(Regressions!A89), " ", Regressions!A89)</f>
        <v>Georgia</v>
      </c>
      <c r="B79" s="327">
        <f>IF(ISBLANK(Regressions!B89), " ", Regressions!B89)</f>
        <v>2013</v>
      </c>
      <c r="C79" s="332" t="str">
        <f>IF(ISBLANK(Regressions!C89), " ", Regressions!C89)</f>
        <v>Rural</v>
      </c>
      <c r="D79" s="328">
        <f>IF(ISBLANK(Regressions!D89), " ", Regressions!D89)</f>
        <v>298934.99782234192</v>
      </c>
      <c r="E79" s="206" t="e">
        <f>IF(ISNUMBER(Regressions!E89),ROUND(Regressions!E89, 1), NA())</f>
        <v>#N/A</v>
      </c>
      <c r="F79" s="329" t="e">
        <f>IF(ISNUMBER(Regressions!F89),ROUND(Regressions!F89, 1), NA())</f>
        <v>#N/A</v>
      </c>
      <c r="G79" s="228" t="e">
        <f>IF(ISNUMBER(Regressions!G89),ROUND(Regressions!G89, 1), NA())</f>
        <v>#N/A</v>
      </c>
      <c r="H79" s="330" t="e">
        <f>IF(ISNUMBER(Regressions!H89),ROUND(Regressions!H89, 1), NA())</f>
        <v>#N/A</v>
      </c>
      <c r="I79" s="229" t="e">
        <f>IF(ISNUMBER(Regressions!I89),ROUND(Regressions!I89, 1), NA())</f>
        <v>#N/A</v>
      </c>
      <c r="J79" s="331" t="e">
        <f>IF(ISNUMBER(Regressions!K89),ROUND(Regressions!K89, 1), NA())</f>
        <v>#N/A</v>
      </c>
      <c r="K79" s="329" t="e">
        <f>IF(ISNUMBER(Regressions!L89),ROUND(Regressions!L89, 1), NA())</f>
        <v>#N/A</v>
      </c>
      <c r="L79" s="230" t="e">
        <f>IF(ISNUMBER(Regressions!M89),ROUND(Regressions!M89, 1), NA())</f>
        <v>#N/A</v>
      </c>
      <c r="M79" s="330" t="e">
        <f>IF(ISNUMBER(Regressions!N89),ROUND(Regressions!N89, 1), NA())</f>
        <v>#N/A</v>
      </c>
      <c r="N79" s="229" t="e">
        <f>IF(ISNUMBER(Regressions!O89),ROUND(Regressions!O89, 1), NA())</f>
        <v>#N/A</v>
      </c>
      <c r="O79" s="331" t="e">
        <f>IF(ISNUMBER(Regressions!Q89),ROUND(Regressions!Q89, 1), NA())</f>
        <v>#N/A</v>
      </c>
      <c r="P79" s="329" t="e">
        <f>IF(ISNUMBER(Regressions!R89),ROUND(Regressions!R89, 1), NA())</f>
        <v>#N/A</v>
      </c>
      <c r="Q79" s="207" t="e">
        <f>IF(ISNUMBER(Regressions!S89),ROUND(Regressions!S89, 1), NA())</f>
        <v>#N/A</v>
      </c>
      <c r="R79" s="330" t="e">
        <f>IF(ISNUMBER(Regressions!T89),ROUND(Regressions!T89, 1), NA())</f>
        <v>#N/A</v>
      </c>
      <c r="S79" s="229" t="e">
        <f>IF(ISNUMBER(Regressions!U89),ROUND(Regressions!U89, 1), NA())</f>
        <v>#N/A</v>
      </c>
    </row>
    <row xmlns:x14ac="http://schemas.microsoft.com/office/spreadsheetml/2009/9/ac" r="80" x14ac:dyDescent="0.2">
      <c r="A80" s="326" t="str">
        <f>IF(ISBLANK(Regressions!A90), " ", Regressions!A90)</f>
        <v>Georgia</v>
      </c>
      <c r="B80" s="327">
        <f>IF(ISBLANK(Regressions!B90), " ", Regressions!B90)</f>
        <v>2014</v>
      </c>
      <c r="C80" s="332" t="str">
        <f>IF(ISBLANK(Regressions!C90), " ", Regressions!C90)</f>
        <v>Rural</v>
      </c>
      <c r="D80" s="328">
        <f>IF(ISBLANK(Regressions!D90), " ", Regressions!D90)</f>
        <v>295093.95565063477</v>
      </c>
      <c r="E80" s="206" t="e">
        <f>IF(ISNUMBER(Regressions!E90),ROUND(Regressions!E90, 1), NA())</f>
        <v>#N/A</v>
      </c>
      <c r="F80" s="329" t="e">
        <f>IF(ISNUMBER(Regressions!F90),ROUND(Regressions!F90, 1), NA())</f>
        <v>#N/A</v>
      </c>
      <c r="G80" s="228" t="e">
        <f>IF(ISNUMBER(Regressions!G90),ROUND(Regressions!G90, 1), NA())</f>
        <v>#N/A</v>
      </c>
      <c r="H80" s="330" t="e">
        <f>IF(ISNUMBER(Regressions!H90),ROUND(Regressions!H90, 1), NA())</f>
        <v>#N/A</v>
      </c>
      <c r="I80" s="229" t="e">
        <f>IF(ISNUMBER(Regressions!I90),ROUND(Regressions!I90, 1), NA())</f>
        <v>#N/A</v>
      </c>
      <c r="J80" s="331" t="e">
        <f>IF(ISNUMBER(Regressions!K90),ROUND(Regressions!K90, 1), NA())</f>
        <v>#N/A</v>
      </c>
      <c r="K80" s="329" t="e">
        <f>IF(ISNUMBER(Regressions!L90),ROUND(Regressions!L90, 1), NA())</f>
        <v>#N/A</v>
      </c>
      <c r="L80" s="230" t="e">
        <f>IF(ISNUMBER(Regressions!M90),ROUND(Regressions!M90, 1), NA())</f>
        <v>#N/A</v>
      </c>
      <c r="M80" s="330" t="e">
        <f>IF(ISNUMBER(Regressions!N90),ROUND(Regressions!N90, 1), NA())</f>
        <v>#N/A</v>
      </c>
      <c r="N80" s="229" t="e">
        <f>IF(ISNUMBER(Regressions!O90),ROUND(Regressions!O90, 1), NA())</f>
        <v>#N/A</v>
      </c>
      <c r="O80" s="331" t="e">
        <f>IF(ISNUMBER(Regressions!Q90),ROUND(Regressions!Q90, 1), NA())</f>
        <v>#N/A</v>
      </c>
      <c r="P80" s="329" t="e">
        <f>IF(ISNUMBER(Regressions!R90),ROUND(Regressions!R90, 1), NA())</f>
        <v>#N/A</v>
      </c>
      <c r="Q80" s="207" t="e">
        <f>IF(ISNUMBER(Regressions!S90),ROUND(Regressions!S90, 1), NA())</f>
        <v>#N/A</v>
      </c>
      <c r="R80" s="330" t="e">
        <f>IF(ISNUMBER(Regressions!T90),ROUND(Regressions!T90, 1), NA())</f>
        <v>#N/A</v>
      </c>
      <c r="S80" s="229" t="e">
        <f>IF(ISNUMBER(Regressions!U90),ROUND(Regressions!U90, 1), NA())</f>
        <v>#N/A</v>
      </c>
    </row>
    <row xmlns:x14ac="http://schemas.microsoft.com/office/spreadsheetml/2009/9/ac" r="81" x14ac:dyDescent="0.2">
      <c r="A81" s="326" t="str">
        <f>IF(ISBLANK(Regressions!A91), " ", Regressions!A91)</f>
        <v>Georgia</v>
      </c>
      <c r="B81" s="327">
        <f>IF(ISBLANK(Regressions!B91), " ", Regressions!B91)</f>
        <v>2015</v>
      </c>
      <c r="C81" s="332" t="str">
        <f>IF(ISBLANK(Regressions!C91), " ", Regressions!C91)</f>
        <v>Rural</v>
      </c>
      <c r="D81" s="328">
        <f>IF(ISBLANK(Regressions!D91), " ", Regressions!D91)</f>
        <v>294253.87544692989</v>
      </c>
      <c r="E81" s="206" t="e">
        <f>IF(ISNUMBER(Regressions!E91),ROUND(Regressions!E91, 1), NA())</f>
        <v>#N/A</v>
      </c>
      <c r="F81" s="329" t="e">
        <f>IF(ISNUMBER(Regressions!F91),ROUND(Regressions!F91, 1), NA())</f>
        <v>#N/A</v>
      </c>
      <c r="G81" s="228" t="e">
        <f>IF(ISNUMBER(Regressions!G91),ROUND(Regressions!G91, 1), NA())</f>
        <v>#N/A</v>
      </c>
      <c r="H81" s="330" t="e">
        <f>IF(ISNUMBER(Regressions!H91),ROUND(Regressions!H91, 1), NA())</f>
        <v>#N/A</v>
      </c>
      <c r="I81" s="229" t="e">
        <f>IF(ISNUMBER(Regressions!I91),ROUND(Regressions!I91, 1), NA())</f>
        <v>#N/A</v>
      </c>
      <c r="J81" s="331" t="e">
        <f>IF(ISNUMBER(Regressions!K91),ROUND(Regressions!K91, 1), NA())</f>
        <v>#N/A</v>
      </c>
      <c r="K81" s="329" t="e">
        <f>IF(ISNUMBER(Regressions!L91),ROUND(Regressions!L91, 1), NA())</f>
        <v>#N/A</v>
      </c>
      <c r="L81" s="230" t="e">
        <f>IF(ISNUMBER(Regressions!M91),ROUND(Regressions!M91, 1), NA())</f>
        <v>#N/A</v>
      </c>
      <c r="M81" s="330" t="e">
        <f>IF(ISNUMBER(Regressions!N91),ROUND(Regressions!N91, 1), NA())</f>
        <v>#N/A</v>
      </c>
      <c r="N81" s="229" t="e">
        <f>IF(ISNUMBER(Regressions!O91),ROUND(Regressions!O91, 1), NA())</f>
        <v>#N/A</v>
      </c>
      <c r="O81" s="331" t="e">
        <f>IF(ISNUMBER(Regressions!Q91),ROUND(Regressions!Q91, 1), NA())</f>
        <v>#N/A</v>
      </c>
      <c r="P81" s="329" t="e">
        <f>IF(ISNUMBER(Regressions!R91),ROUND(Regressions!R91, 1), NA())</f>
        <v>#N/A</v>
      </c>
      <c r="Q81" s="207" t="e">
        <f>IF(ISNUMBER(Regressions!S91),ROUND(Regressions!S91, 1), NA())</f>
        <v>#N/A</v>
      </c>
      <c r="R81" s="330" t="e">
        <f>IF(ISNUMBER(Regressions!T91),ROUND(Regressions!T91, 1), NA())</f>
        <v>#N/A</v>
      </c>
      <c r="S81" s="229" t="e">
        <f>IF(ISNUMBER(Regressions!U91),ROUND(Regressions!U91, 1), NA())</f>
        <v>#N/A</v>
      </c>
    </row>
    <row xmlns:x14ac="http://schemas.microsoft.com/office/spreadsheetml/2009/9/ac" r="82" x14ac:dyDescent="0.2">
      <c r="A82" s="326" t="str">
        <f>IF(ISBLANK(Regressions!A92), " ", Regressions!A92)</f>
        <v>Georgia</v>
      </c>
      <c r="B82" s="327">
        <f>IF(ISBLANK(Regressions!B92), " ", Regressions!B92)</f>
        <v>2016</v>
      </c>
      <c r="C82" s="332" t="str">
        <f>IF(ISBLANK(Regressions!C92), " ", Regressions!C92)</f>
        <v>Rural</v>
      </c>
      <c r="D82" s="328">
        <f>IF(ISBLANK(Regressions!D92), " ", Regressions!D92)</f>
        <v>293827.61000232701</v>
      </c>
      <c r="E82" s="206" t="e">
        <f>IF(ISNUMBER(Regressions!E92),ROUND(Regressions!E92, 1), NA())</f>
        <v>#N/A</v>
      </c>
      <c r="F82" s="329" t="e">
        <f>IF(ISNUMBER(Regressions!F92),ROUND(Regressions!F92, 1), NA())</f>
        <v>#N/A</v>
      </c>
      <c r="G82" s="228" t="e">
        <f>IF(ISNUMBER(Regressions!G92),ROUND(Regressions!G92, 1), NA())</f>
        <v>#N/A</v>
      </c>
      <c r="H82" s="330" t="e">
        <f>IF(ISNUMBER(Regressions!H92),ROUND(Regressions!H92, 1), NA())</f>
        <v>#N/A</v>
      </c>
      <c r="I82" s="229" t="e">
        <f>IF(ISNUMBER(Regressions!I92),ROUND(Regressions!I92, 1), NA())</f>
        <v>#N/A</v>
      </c>
      <c r="J82" s="331" t="e">
        <f>IF(ISNUMBER(Regressions!K92),ROUND(Regressions!K92, 1), NA())</f>
        <v>#N/A</v>
      </c>
      <c r="K82" s="329" t="e">
        <f>IF(ISNUMBER(Regressions!L92),ROUND(Regressions!L92, 1), NA())</f>
        <v>#N/A</v>
      </c>
      <c r="L82" s="230" t="e">
        <f>IF(ISNUMBER(Regressions!M92),ROUND(Regressions!M92, 1), NA())</f>
        <v>#N/A</v>
      </c>
      <c r="M82" s="330" t="e">
        <f>IF(ISNUMBER(Regressions!N92),ROUND(Regressions!N92, 1), NA())</f>
        <v>#N/A</v>
      </c>
      <c r="N82" s="229" t="e">
        <f>IF(ISNUMBER(Regressions!O92),ROUND(Regressions!O92, 1), NA())</f>
        <v>#N/A</v>
      </c>
      <c r="O82" s="331" t="e">
        <f>IF(ISNUMBER(Regressions!Q92),ROUND(Regressions!Q92, 1), NA())</f>
        <v>#N/A</v>
      </c>
      <c r="P82" s="329" t="e">
        <f>IF(ISNUMBER(Regressions!R92),ROUND(Regressions!R92, 1), NA())</f>
        <v>#N/A</v>
      </c>
      <c r="Q82" s="207" t="e">
        <f>IF(ISNUMBER(Regressions!S92),ROUND(Regressions!S92, 1), NA())</f>
        <v>#N/A</v>
      </c>
      <c r="R82" s="330" t="e">
        <f>IF(ISNUMBER(Regressions!T92),ROUND(Regressions!T92, 1), NA())</f>
        <v>#N/A</v>
      </c>
      <c r="S82" s="229" t="e">
        <f>IF(ISNUMBER(Regressions!U92),ROUND(Regressions!U92, 1), NA())</f>
        <v>#N/A</v>
      </c>
    </row>
    <row xmlns:x14ac="http://schemas.microsoft.com/office/spreadsheetml/2009/9/ac" r="83" x14ac:dyDescent="0.2">
      <c r="A83" s="326" t="str">
        <f>IF(ISBLANK(Regressions!A93), " ", Regressions!A93)</f>
        <v>Georgia</v>
      </c>
      <c r="B83" s="327">
        <f>IF(ISBLANK(Regressions!B93), " ", Regressions!B93)</f>
        <v>2017</v>
      </c>
      <c r="C83" s="332" t="str">
        <f>IF(ISBLANK(Regressions!C93), " ", Regressions!C93)</f>
        <v>Rural</v>
      </c>
      <c r="D83" s="328">
        <f>IF(ISBLANK(Regressions!D93), " ", Regressions!D93)</f>
        <v>294897.50091018667</v>
      </c>
      <c r="E83" s="206" t="e">
        <f>IF(ISNUMBER(Regressions!E93),ROUND(Regressions!E93, 1), NA())</f>
        <v>#N/A</v>
      </c>
      <c r="F83" s="329" t="e">
        <f>IF(ISNUMBER(Regressions!F93),ROUND(Regressions!F93, 1), NA())</f>
        <v>#N/A</v>
      </c>
      <c r="G83" s="228" t="e">
        <f>IF(ISNUMBER(Regressions!G93),ROUND(Regressions!G93, 1), NA())</f>
        <v>#N/A</v>
      </c>
      <c r="H83" s="330" t="e">
        <f>IF(ISNUMBER(Regressions!H93),ROUND(Regressions!H93, 1), NA())</f>
        <v>#N/A</v>
      </c>
      <c r="I83" s="229" t="e">
        <f>IF(ISNUMBER(Regressions!I93),ROUND(Regressions!I93, 1), NA())</f>
        <v>#N/A</v>
      </c>
      <c r="J83" s="331" t="e">
        <f>IF(ISNUMBER(Regressions!K93),ROUND(Regressions!K93, 1), NA())</f>
        <v>#N/A</v>
      </c>
      <c r="K83" s="329" t="e">
        <f>IF(ISNUMBER(Regressions!L93),ROUND(Regressions!L93, 1), NA())</f>
        <v>#N/A</v>
      </c>
      <c r="L83" s="230" t="e">
        <f>IF(ISNUMBER(Regressions!M93),ROUND(Regressions!M93, 1), NA())</f>
        <v>#N/A</v>
      </c>
      <c r="M83" s="330" t="e">
        <f>IF(ISNUMBER(Regressions!N93),ROUND(Regressions!N93, 1), NA())</f>
        <v>#N/A</v>
      </c>
      <c r="N83" s="229" t="e">
        <f>IF(ISNUMBER(Regressions!O93),ROUND(Regressions!O93, 1), NA())</f>
        <v>#N/A</v>
      </c>
      <c r="O83" s="331" t="e">
        <f>IF(ISNUMBER(Regressions!Q93),ROUND(Regressions!Q93, 1), NA())</f>
        <v>#N/A</v>
      </c>
      <c r="P83" s="329" t="e">
        <f>IF(ISNUMBER(Regressions!R93),ROUND(Regressions!R93, 1), NA())</f>
        <v>#N/A</v>
      </c>
      <c r="Q83" s="207" t="e">
        <f>IF(ISNUMBER(Regressions!S93),ROUND(Regressions!S93, 1), NA())</f>
        <v>#N/A</v>
      </c>
      <c r="R83" s="330" t="e">
        <f>IF(ISNUMBER(Regressions!T93),ROUND(Regressions!T93, 1), NA())</f>
        <v>#N/A</v>
      </c>
      <c r="S83" s="229" t="e">
        <f>IF(ISNUMBER(Regressions!U93),ROUND(Regressions!U93, 1), NA())</f>
        <v>#N/A</v>
      </c>
    </row>
    <row xmlns:x14ac="http://schemas.microsoft.com/office/spreadsheetml/2009/9/ac" r="84" x14ac:dyDescent="0.2">
      <c r="A84" s="326" t="str">
        <f>IF(ISBLANK(Regressions!A94), " ", Regressions!A94)</f>
        <v>Georgia</v>
      </c>
      <c r="B84" s="327">
        <f>IF(ISBLANK(Regressions!B94), " ", Regressions!B94)</f>
        <v>2018</v>
      </c>
      <c r="C84" s="332" t="str">
        <f>IF(ISBLANK(Regressions!C94), " ", Regressions!C94)</f>
        <v>Rural</v>
      </c>
      <c r="D84" s="328">
        <f>IF(ISBLANK(Regressions!D94), " ", Regressions!D94)</f>
        <v>297642.34653957369</v>
      </c>
      <c r="E84" s="206" t="e">
        <f>IF(ISNUMBER(Regressions!E94),ROUND(Regressions!E94, 1), NA())</f>
        <v>#N/A</v>
      </c>
      <c r="F84" s="329" t="e">
        <f>IF(ISNUMBER(Regressions!F94),ROUND(Regressions!F94, 1), NA())</f>
        <v>#N/A</v>
      </c>
      <c r="G84" s="228" t="e">
        <f>IF(ISNUMBER(Regressions!G94),ROUND(Regressions!G94, 1), NA())</f>
        <v>#N/A</v>
      </c>
      <c r="H84" s="330" t="e">
        <f>IF(ISNUMBER(Regressions!H94),ROUND(Regressions!H94, 1), NA())</f>
        <v>#N/A</v>
      </c>
      <c r="I84" s="229" t="e">
        <f>IF(ISNUMBER(Regressions!I94),ROUND(Regressions!I94, 1), NA())</f>
        <v>#N/A</v>
      </c>
      <c r="J84" s="331" t="e">
        <f>IF(ISNUMBER(Regressions!K94),ROUND(Regressions!K94, 1), NA())</f>
        <v>#N/A</v>
      </c>
      <c r="K84" s="329" t="e">
        <f>IF(ISNUMBER(Regressions!L94),ROUND(Regressions!L94, 1), NA())</f>
        <v>#N/A</v>
      </c>
      <c r="L84" s="230" t="e">
        <f>IF(ISNUMBER(Regressions!M94),ROUND(Regressions!M94, 1), NA())</f>
        <v>#N/A</v>
      </c>
      <c r="M84" s="330" t="e">
        <f>IF(ISNUMBER(Regressions!N94),ROUND(Regressions!N94, 1), NA())</f>
        <v>#N/A</v>
      </c>
      <c r="N84" s="229" t="e">
        <f>IF(ISNUMBER(Regressions!O94),ROUND(Regressions!O94, 1), NA())</f>
        <v>#N/A</v>
      </c>
      <c r="O84" s="331" t="e">
        <f>IF(ISNUMBER(Regressions!Q94),ROUND(Regressions!Q94, 1), NA())</f>
        <v>#N/A</v>
      </c>
      <c r="P84" s="329" t="e">
        <f>IF(ISNUMBER(Regressions!R94),ROUND(Regressions!R94, 1), NA())</f>
        <v>#N/A</v>
      </c>
      <c r="Q84" s="207" t="e">
        <f>IF(ISNUMBER(Regressions!S94),ROUND(Regressions!S94, 1), NA())</f>
        <v>#N/A</v>
      </c>
      <c r="R84" s="330" t="e">
        <f>IF(ISNUMBER(Regressions!T94),ROUND(Regressions!T94, 1), NA())</f>
        <v>#N/A</v>
      </c>
      <c r="S84" s="229" t="e">
        <f>IF(ISNUMBER(Regressions!U94),ROUND(Regressions!U94, 1), NA())</f>
        <v>#N/A</v>
      </c>
    </row>
    <row xmlns:x14ac="http://schemas.microsoft.com/office/spreadsheetml/2009/9/ac" r="85" x14ac:dyDescent="0.2">
      <c r="A85" s="326" t="str">
        <f>IF(ISBLANK(Regressions!A95), " ", Regressions!A95)</f>
        <v>Georgia</v>
      </c>
      <c r="B85" s="327">
        <f>IF(ISBLANK(Regressions!B95), " ", Regressions!B95)</f>
        <v>2019</v>
      </c>
      <c r="C85" s="332" t="str">
        <f>IF(ISBLANK(Regressions!C95), " ", Regressions!C95)</f>
        <v>Rural</v>
      </c>
      <c r="D85" s="328">
        <f>IF(ISBLANK(Regressions!D95), " ", Regressions!D95)</f>
        <v>301139.52669067378</v>
      </c>
      <c r="E85" s="206" t="e">
        <f>IF(ISNUMBER(Regressions!E95),ROUND(Regressions!E95, 1), NA())</f>
        <v>#N/A</v>
      </c>
      <c r="F85" s="329" t="e">
        <f>IF(ISNUMBER(Regressions!F95),ROUND(Regressions!F95, 1), NA())</f>
        <v>#N/A</v>
      </c>
      <c r="G85" s="228" t="e">
        <f>IF(ISNUMBER(Regressions!G95),ROUND(Regressions!G95, 1), NA())</f>
        <v>#N/A</v>
      </c>
      <c r="H85" s="330" t="e">
        <f>IF(ISNUMBER(Regressions!H95),ROUND(Regressions!H95, 1), NA())</f>
        <v>#N/A</v>
      </c>
      <c r="I85" s="229" t="e">
        <f>IF(ISNUMBER(Regressions!I95),ROUND(Regressions!I95, 1), NA())</f>
        <v>#N/A</v>
      </c>
      <c r="J85" s="331" t="e">
        <f>IF(ISNUMBER(Regressions!K95),ROUND(Regressions!K95, 1), NA())</f>
        <v>#N/A</v>
      </c>
      <c r="K85" s="329" t="e">
        <f>IF(ISNUMBER(Regressions!L95),ROUND(Regressions!L95, 1), NA())</f>
        <v>#N/A</v>
      </c>
      <c r="L85" s="230" t="e">
        <f>IF(ISNUMBER(Regressions!M95),ROUND(Regressions!M95, 1), NA())</f>
        <v>#N/A</v>
      </c>
      <c r="M85" s="330" t="e">
        <f>IF(ISNUMBER(Regressions!N95),ROUND(Regressions!N95, 1), NA())</f>
        <v>#N/A</v>
      </c>
      <c r="N85" s="229" t="e">
        <f>IF(ISNUMBER(Regressions!O95),ROUND(Regressions!O95, 1), NA())</f>
        <v>#N/A</v>
      </c>
      <c r="O85" s="331" t="e">
        <f>IF(ISNUMBER(Regressions!Q95),ROUND(Regressions!Q95, 1), NA())</f>
        <v>#N/A</v>
      </c>
      <c r="P85" s="329" t="e">
        <f>IF(ISNUMBER(Regressions!R95),ROUND(Regressions!R95, 1), NA())</f>
        <v>#N/A</v>
      </c>
      <c r="Q85" s="207" t="e">
        <f>IF(ISNUMBER(Regressions!S95),ROUND(Regressions!S95, 1), NA())</f>
        <v>#N/A</v>
      </c>
      <c r="R85" s="330" t="e">
        <f>IF(ISNUMBER(Regressions!T95),ROUND(Regressions!T95, 1), NA())</f>
        <v>#N/A</v>
      </c>
      <c r="S85" s="229" t="e">
        <f>IF(ISNUMBER(Regressions!U95),ROUND(Regressions!U95, 1), NA())</f>
        <v>#N/A</v>
      </c>
    </row>
    <row xmlns:x14ac="http://schemas.microsoft.com/office/spreadsheetml/2009/9/ac" r="86" x14ac:dyDescent="0.2">
      <c r="A86" s="326" t="str">
        <f>IF(ISBLANK(Regressions!A96), " ", Regressions!A96)</f>
        <v>Georgia</v>
      </c>
      <c r="B86" s="327">
        <f>IF(ISBLANK(Regressions!B96), " ", Regressions!B96)</f>
        <v>2020</v>
      </c>
      <c r="C86" s="332" t="str">
        <f>IF(ISBLANK(Regressions!C96), " ", Regressions!C96)</f>
        <v>Rural</v>
      </c>
      <c r="D86" s="328">
        <f>IF(ISBLANK(Regressions!D96), " ", Regressions!D96)</f>
        <v>304196.57567962649</v>
      </c>
      <c r="E86" s="206" t="e">
        <f>IF(ISNUMBER(Regressions!E96),ROUND(Regressions!E96, 1), NA())</f>
        <v>#N/A</v>
      </c>
      <c r="F86" s="329" t="e">
        <f>IF(ISNUMBER(Regressions!F96),ROUND(Regressions!F96, 1), NA())</f>
        <v>#N/A</v>
      </c>
      <c r="G86" s="228" t="e">
        <f>IF(ISNUMBER(Regressions!G96),ROUND(Regressions!G96, 1), NA())</f>
        <v>#N/A</v>
      </c>
      <c r="H86" s="330" t="e">
        <f>IF(ISNUMBER(Regressions!H96),ROUND(Regressions!H96, 1), NA())</f>
        <v>#N/A</v>
      </c>
      <c r="I86" s="229" t="e">
        <f>IF(ISNUMBER(Regressions!I96),ROUND(Regressions!I96, 1), NA())</f>
        <v>#N/A</v>
      </c>
      <c r="J86" s="331" t="e">
        <f>IF(ISNUMBER(Regressions!K96),ROUND(Regressions!K96, 1), NA())</f>
        <v>#N/A</v>
      </c>
      <c r="K86" s="329" t="e">
        <f>IF(ISNUMBER(Regressions!L96),ROUND(Regressions!L96, 1), NA())</f>
        <v>#N/A</v>
      </c>
      <c r="L86" s="230" t="e">
        <f>IF(ISNUMBER(Regressions!M96),ROUND(Regressions!M96, 1), NA())</f>
        <v>#N/A</v>
      </c>
      <c r="M86" s="330" t="e">
        <f>IF(ISNUMBER(Regressions!N96),ROUND(Regressions!N96, 1), NA())</f>
        <v>#N/A</v>
      </c>
      <c r="N86" s="229" t="e">
        <f>IF(ISNUMBER(Regressions!O96),ROUND(Regressions!O96, 1), NA())</f>
        <v>#N/A</v>
      </c>
      <c r="O86" s="331" t="e">
        <f>IF(ISNUMBER(Regressions!Q96),ROUND(Regressions!Q96, 1), NA())</f>
        <v>#N/A</v>
      </c>
      <c r="P86" s="329" t="e">
        <f>IF(ISNUMBER(Regressions!R96),ROUND(Regressions!R96, 1), NA())</f>
        <v>#N/A</v>
      </c>
      <c r="Q86" s="207" t="e">
        <f>IF(ISNUMBER(Regressions!S96),ROUND(Regressions!S96, 1), NA())</f>
        <v>#N/A</v>
      </c>
      <c r="R86" s="330" t="e">
        <f>IF(ISNUMBER(Regressions!T96),ROUND(Regressions!T96, 1), NA())</f>
        <v>#N/A</v>
      </c>
      <c r="S86" s="229" t="e">
        <f>IF(ISNUMBER(Regressions!U96),ROUND(Regressions!U96, 1), NA())</f>
        <v>#N/A</v>
      </c>
    </row>
    <row xmlns:x14ac="http://schemas.microsoft.com/office/spreadsheetml/2009/9/ac" r="87" x14ac:dyDescent="0.2">
      <c r="A87" s="377" t="str">
        <f>IF(ISBLANK(Regressions!A97), " ", Regressions!A97)</f>
        <v>Georgia</v>
      </c>
      <c r="B87" s="378">
        <f>IF(ISBLANK(Regressions!B97), " ", Regressions!B97)</f>
        <v>2021</v>
      </c>
      <c r="C87" s="379" t="str">
        <f>IF(ISBLANK(Regressions!C97), " ", Regressions!C97)</f>
        <v>Rural</v>
      </c>
      <c r="D87" s="380">
        <f>IF(ISBLANK(Regressions!D97), " ", Regressions!D97)</f>
        <v>306472.77205398562</v>
      </c>
      <c r="E87" s="383" t="e">
        <f>IF(ISNUMBER(Regressions!E97),ROUND(Regressions!E97, 1), NA())</f>
        <v>#N/A</v>
      </c>
      <c r="F87" s="381" t="e">
        <f>IF(ISNUMBER(Regressions!F97),ROUND(Regressions!F97, 1), NA())</f>
        <v>#N/A</v>
      </c>
      <c r="G87" s="384" t="e">
        <f>IF(ISNUMBER(Regressions!G97),ROUND(Regressions!G97, 1), NA())</f>
        <v>#N/A</v>
      </c>
      <c r="H87" s="382" t="e">
        <f>IF(ISNUMBER(Regressions!H97),ROUND(Regressions!H97, 1), NA())</f>
        <v>#N/A</v>
      </c>
      <c r="I87" s="385" t="e">
        <f>IF(ISNUMBER(Regressions!I97),ROUND(Regressions!I97, 1), NA())</f>
        <v>#N/A</v>
      </c>
      <c r="J87" s="383" t="e">
        <f>IF(ISNUMBER(Regressions!K97),ROUND(Regressions!K97, 1), NA())</f>
        <v>#N/A</v>
      </c>
      <c r="K87" s="381" t="e">
        <f>IF(ISNUMBER(Regressions!L97),ROUND(Regressions!L97, 1), NA())</f>
        <v>#N/A</v>
      </c>
      <c r="L87" s="386" t="e">
        <f>IF(ISNUMBER(Regressions!M97),ROUND(Regressions!M97, 1), NA())</f>
        <v>#N/A</v>
      </c>
      <c r="M87" s="382" t="e">
        <f>IF(ISNUMBER(Regressions!N97),ROUND(Regressions!N97, 1), NA())</f>
        <v>#N/A</v>
      </c>
      <c r="N87" s="385" t="e">
        <f>IF(ISNUMBER(Regressions!O97),ROUND(Regressions!O97, 1), NA())</f>
        <v>#N/A</v>
      </c>
      <c r="O87" s="383" t="e">
        <f>IF(ISNUMBER(Regressions!Q97),ROUND(Regressions!Q97, 1), NA())</f>
        <v>#N/A</v>
      </c>
      <c r="P87" s="381" t="e">
        <f>IF(ISNUMBER(Regressions!R97),ROUND(Regressions!R97, 1), NA())</f>
        <v>#N/A</v>
      </c>
      <c r="Q87" s="387" t="e">
        <f>IF(ISNUMBER(Regressions!S97),ROUND(Regressions!S97, 1), NA())</f>
        <v>#N/A</v>
      </c>
      <c r="R87" s="382" t="e">
        <f>IF(ISNUMBER(Regressions!T97),ROUND(Regressions!T97, 1), NA())</f>
        <v>#N/A</v>
      </c>
      <c r="S87" s="385" t="e">
        <f>IF(ISNUMBER(Regressions!U97),ROUND(Regressions!U97, 1), NA())</f>
        <v>#N/A</v>
      </c>
      <c r="T87" s="376"/>
      <c r="U87" s="376"/>
      <c r="V87" s="376"/>
      <c r="W87" s="376"/>
      <c r="X87" s="376"/>
      <c r="Y87" s="376"/>
      <c r="Z87" s="376"/>
      <c r="AA87" s="376"/>
      <c r="AB87" s="376"/>
      <c r="AC87" s="376"/>
    </row>
    <row xmlns:x14ac="http://schemas.microsoft.com/office/spreadsheetml/2009/9/ac" r="88" x14ac:dyDescent="0.2">
      <c r="A88" s="326" t="str">
        <f>IF(ISBLANK(Regressions!A98), " ", Regressions!A98)</f>
        <v>Georgia</v>
      </c>
      <c r="B88" s="327">
        <f>IF(ISBLANK(Regressions!B98), " ", Regressions!B98)</f>
        <v>2022</v>
      </c>
      <c r="C88" s="332" t="str">
        <f>IF(ISBLANK(Regressions!C98), " ", Regressions!C98)</f>
        <v>Rural</v>
      </c>
      <c r="D88" s="328">
        <f>IF(ISBLANK(Regressions!D98), " ", Regressions!D98)</f>
        <v>307973.38492504117</v>
      </c>
      <c r="E88" s="206" t="e">
        <f>IF(ISNUMBER(Regressions!E98),ROUND(Regressions!E98, 1), NA())</f>
        <v>#N/A</v>
      </c>
      <c r="F88" s="329" t="e">
        <f>IF(ISNUMBER(Regressions!F98),ROUND(Regressions!F98, 1), NA())</f>
        <v>#N/A</v>
      </c>
      <c r="G88" s="228" t="e">
        <f>IF(ISNUMBER(Regressions!G98),ROUND(Regressions!G98, 1), NA())</f>
        <v>#N/A</v>
      </c>
      <c r="H88" s="330" t="e">
        <f>IF(ISNUMBER(Regressions!H98),ROUND(Regressions!H98, 1), NA())</f>
        <v>#N/A</v>
      </c>
      <c r="I88" s="229" t="e">
        <f>IF(ISNUMBER(Regressions!I98),ROUND(Regressions!I98, 1), NA())</f>
        <v>#N/A</v>
      </c>
      <c r="J88" s="331" t="e">
        <f>IF(ISNUMBER(Regressions!K98),ROUND(Regressions!K98, 1), NA())</f>
        <v>#N/A</v>
      </c>
      <c r="K88" s="329" t="e">
        <f>IF(ISNUMBER(Regressions!L98),ROUND(Regressions!L98, 1), NA())</f>
        <v>#N/A</v>
      </c>
      <c r="L88" s="230" t="e">
        <f>IF(ISNUMBER(Regressions!M98),ROUND(Regressions!M98, 1), NA())</f>
        <v>#N/A</v>
      </c>
      <c r="M88" s="330" t="e">
        <f>IF(ISNUMBER(Regressions!N98),ROUND(Regressions!N98, 1), NA())</f>
        <v>#N/A</v>
      </c>
      <c r="N88" s="229" t="e">
        <f>IF(ISNUMBER(Regressions!O98),ROUND(Regressions!O98, 1), NA())</f>
        <v>#N/A</v>
      </c>
      <c r="O88" s="331" t="e">
        <f>IF(ISNUMBER(Regressions!Q98),ROUND(Regressions!Q98, 1), NA())</f>
        <v>#N/A</v>
      </c>
      <c r="P88" s="329" t="e">
        <f>IF(ISNUMBER(Regressions!R98),ROUND(Regressions!R98, 1), NA())</f>
        <v>#N/A</v>
      </c>
      <c r="Q88" s="207" t="e">
        <f>IF(ISNUMBER(Regressions!S98),ROUND(Regressions!S98, 1), NA())</f>
        <v>#N/A</v>
      </c>
      <c r="R88" s="330" t="e">
        <f>IF(ISNUMBER(Regressions!T98),ROUND(Regressions!T98, 1), NA())</f>
        <v>#N/A</v>
      </c>
      <c r="S88" s="229" t="e">
        <f>IF(ISNUMBER(Regressions!U98),ROUND(Regressions!U98, 1), NA())</f>
        <v>#N/A</v>
      </c>
    </row>
    <row xmlns:x14ac="http://schemas.microsoft.com/office/spreadsheetml/2009/9/ac" r="89" x14ac:dyDescent="0.2">
      <c r="A89" s="333" t="str">
        <f>IF(ISBLANK(Regressions!A99), " ", Regressions!A99)</f>
        <v>Georgia</v>
      </c>
      <c r="B89" s="334">
        <f>IF(ISBLANK(Regressions!B99), " ", Regressions!B99)</f>
        <v>2023</v>
      </c>
      <c r="C89" s="335" t="str">
        <f>IF(ISBLANK(Regressions!C99), " ", Regressions!C99)</f>
        <v>Rural</v>
      </c>
      <c r="D89" s="336">
        <f>IF(ISBLANK(Regressions!D99), " ", Regressions!D99)</f>
        <v>259211.61039447779</v>
      </c>
      <c r="E89" s="337" t="e">
        <f>IF(ISNUMBER(Regressions!E99),ROUND(Regressions!E99, 1), NA())</f>
        <v>#N/A</v>
      </c>
      <c r="F89" s="338" t="e">
        <f>IF(ISNUMBER(Regressions!F99),ROUND(Regressions!F99, 1), NA())</f>
        <v>#N/A</v>
      </c>
      <c r="G89" s="339" t="e">
        <f>IF(ISNUMBER(Regressions!G99),ROUND(Regressions!G99, 1), NA())</f>
        <v>#N/A</v>
      </c>
      <c r="H89" s="340" t="e">
        <f>IF(ISNUMBER(Regressions!H99),ROUND(Regressions!H99, 1), NA())</f>
        <v>#N/A</v>
      </c>
      <c r="I89" s="341" t="e">
        <f>IF(ISNUMBER(Regressions!I99),ROUND(Regressions!I99, 1), NA())</f>
        <v>#N/A</v>
      </c>
      <c r="J89" s="342" t="e">
        <f>IF(ISNUMBER(Regressions!K99),ROUND(Regressions!K99, 1), NA())</f>
        <v>#N/A</v>
      </c>
      <c r="K89" s="338" t="e">
        <f>IF(ISNUMBER(Regressions!L99),ROUND(Regressions!L99, 1), NA())</f>
        <v>#N/A</v>
      </c>
      <c r="L89" s="343" t="e">
        <f>IF(ISNUMBER(Regressions!M99),ROUND(Regressions!M99, 1), NA())</f>
        <v>#N/A</v>
      </c>
      <c r="M89" s="340" t="e">
        <f>IF(ISNUMBER(Regressions!N99),ROUND(Regressions!N99, 1), NA())</f>
        <v>#N/A</v>
      </c>
      <c r="N89" s="341" t="e">
        <f>IF(ISNUMBER(Regressions!O99),ROUND(Regressions!O99, 1), NA())</f>
        <v>#N/A</v>
      </c>
      <c r="O89" s="342" t="e">
        <f>IF(ISNUMBER(Regressions!Q99),ROUND(Regressions!Q99, 1), NA())</f>
        <v>#N/A</v>
      </c>
      <c r="P89" s="338" t="e">
        <f>IF(ISNUMBER(Regressions!R99),ROUND(Regressions!R99, 1), NA())</f>
        <v>#N/A</v>
      </c>
      <c r="Q89" s="344" t="e">
        <f>IF(ISNUMBER(Regressions!S99),ROUND(Regressions!S99, 1), NA())</f>
        <v>#N/A</v>
      </c>
      <c r="R89" s="340" t="e">
        <f>IF(ISNUMBER(Regressions!T99),ROUND(Regressions!T99, 1), NA())</f>
        <v>#N/A</v>
      </c>
      <c r="S89" s="341" t="e">
        <f>IF(ISNUMBER(Regressions!U99),ROUND(Regressions!U99, 1), NA())</f>
        <v>#N/A</v>
      </c>
    </row>
    <row xmlns:x14ac="http://schemas.microsoft.com/office/spreadsheetml/2009/9/ac" r="90" hidden="true" x14ac:dyDescent="0.2">
      <c r="A90" s="326" t="str">
        <f>IF(ISBLANK(Regressions!A100), " ", Regressions!A100)</f>
        <v>Georgia</v>
      </c>
      <c r="B90" s="327">
        <f>IF(ISBLANK(Regressions!B100), " ", Regressions!B100)</f>
        <v>2024</v>
      </c>
      <c r="C90" s="332" t="str">
        <f>IF(ISBLANK(Regressions!C100), " ", Regressions!C100)</f>
        <v>Rural</v>
      </c>
      <c r="D90" s="328" t="str">
        <f>IF(ISBLANK(Regressions!D100), " ", Regressions!D100)</f>
        <v> </v>
      </c>
      <c r="E90" s="206" t="e">
        <f>IF(ISNUMBER(Regressions!E100),ROUND(Regressions!E100, 1), NA())</f>
        <v>#N/A</v>
      </c>
      <c r="F90" s="329" t="e">
        <f>IF(ISNUMBER(Regressions!F100),ROUND(Regressions!F100, 1), NA())</f>
        <v>#N/A</v>
      </c>
      <c r="G90" s="228" t="e">
        <f>IF(ISNUMBER(Regressions!G100),ROUND(Regressions!G100, 1), NA())</f>
        <v>#N/A</v>
      </c>
      <c r="H90" s="330" t="e">
        <f>IF(ISNUMBER(Regressions!H100),ROUND(Regressions!H100, 1), NA())</f>
        <v>#N/A</v>
      </c>
      <c r="I90" s="229" t="e">
        <f>IF(ISNUMBER(Regressions!I100),ROUND(Regressions!I100, 1), NA())</f>
        <v>#N/A</v>
      </c>
      <c r="J90" s="331" t="e">
        <f>IF(ISNUMBER(Regressions!K100),ROUND(Regressions!K100, 1), NA())</f>
        <v>#N/A</v>
      </c>
      <c r="K90" s="329" t="e">
        <f>IF(ISNUMBER(Regressions!L100),ROUND(Regressions!L100, 1), NA())</f>
        <v>#N/A</v>
      </c>
      <c r="L90" s="230" t="e">
        <f>IF(ISNUMBER(Regressions!M100),ROUND(Regressions!M100, 1), NA())</f>
        <v>#N/A</v>
      </c>
      <c r="M90" s="330" t="e">
        <f>IF(ISNUMBER(Regressions!N100),ROUND(Regressions!N100, 1), NA())</f>
        <v>#N/A</v>
      </c>
      <c r="N90" s="229" t="e">
        <f>IF(ISNUMBER(Regressions!O100),ROUND(Regressions!O100, 1), NA())</f>
        <v>#N/A</v>
      </c>
      <c r="O90" s="331" t="e">
        <f>IF(ISNUMBER(Regressions!Q100),ROUND(Regressions!Q100, 1), NA())</f>
        <v>#N/A</v>
      </c>
      <c r="P90" s="329" t="e">
        <f>IF(ISNUMBER(Regressions!R100),ROUND(Regressions!R100, 1), NA())</f>
        <v>#N/A</v>
      </c>
      <c r="Q90" s="207" t="e">
        <f>IF(ISNUMBER(Regressions!S100),ROUND(Regressions!S100, 1), NA())</f>
        <v>#N/A</v>
      </c>
      <c r="R90" s="330" t="e">
        <f>IF(ISNUMBER(Regressions!T100),ROUND(Regressions!T100, 1), NA())</f>
        <v>#N/A</v>
      </c>
      <c r="S90" s="229" t="e">
        <f>IF(ISNUMBER(Regressions!U100),ROUND(Regressions!U100, 1), NA())</f>
        <v>#N/A</v>
      </c>
    </row>
    <row xmlns:x14ac="http://schemas.microsoft.com/office/spreadsheetml/2009/9/ac" r="91" hidden="true" x14ac:dyDescent="0.2">
      <c r="A91" s="326" t="str">
        <f>IF(ISBLANK(Regressions!A101), " ", Regressions!A101)</f>
        <v>Georgia</v>
      </c>
      <c r="B91" s="327">
        <f>IF(ISBLANK(Regressions!B101), " ", Regressions!B101)</f>
        <v>2025</v>
      </c>
      <c r="C91" s="332" t="str">
        <f>IF(ISBLANK(Regressions!C101), " ", Regressions!C101)</f>
        <v>Rural</v>
      </c>
      <c r="D91" s="328" t="str">
        <f>IF(ISBLANK(Regressions!D101), " ", Regressions!D101)</f>
        <v> </v>
      </c>
      <c r="E91" s="206" t="e">
        <f>IF(ISNUMBER(Regressions!E101),ROUND(Regressions!E101, 1), NA())</f>
        <v>#N/A</v>
      </c>
      <c r="F91" s="329" t="e">
        <f>IF(ISNUMBER(Regressions!F101),ROUND(Regressions!F101, 1), NA())</f>
        <v>#N/A</v>
      </c>
      <c r="G91" s="228" t="e">
        <f>IF(ISNUMBER(Regressions!G101),ROUND(Regressions!G101, 1), NA())</f>
        <v>#N/A</v>
      </c>
      <c r="H91" s="330" t="e">
        <f>IF(ISNUMBER(Regressions!H101),ROUND(Regressions!H101, 1), NA())</f>
        <v>#N/A</v>
      </c>
      <c r="I91" s="229" t="e">
        <f>IF(ISNUMBER(Regressions!I101),ROUND(Regressions!I101, 1), NA())</f>
        <v>#N/A</v>
      </c>
      <c r="J91" s="331" t="e">
        <f>IF(ISNUMBER(Regressions!K101),ROUND(Regressions!K101, 1), NA())</f>
        <v>#N/A</v>
      </c>
      <c r="K91" s="329" t="e">
        <f>IF(ISNUMBER(Regressions!L101),ROUND(Regressions!L101, 1), NA())</f>
        <v>#N/A</v>
      </c>
      <c r="L91" s="230" t="e">
        <f>IF(ISNUMBER(Regressions!M101),ROUND(Regressions!M101, 1), NA())</f>
        <v>#N/A</v>
      </c>
      <c r="M91" s="330" t="e">
        <f>IF(ISNUMBER(Regressions!N101),ROUND(Regressions!N101, 1), NA())</f>
        <v>#N/A</v>
      </c>
      <c r="N91" s="229" t="e">
        <f>IF(ISNUMBER(Regressions!O101),ROUND(Regressions!O101, 1), NA())</f>
        <v>#N/A</v>
      </c>
      <c r="O91" s="331" t="e">
        <f>IF(ISNUMBER(Regressions!Q101),ROUND(Regressions!Q101, 1), NA())</f>
        <v>#N/A</v>
      </c>
      <c r="P91" s="329" t="e">
        <f>IF(ISNUMBER(Regressions!R101),ROUND(Regressions!R101, 1), NA())</f>
        <v>#N/A</v>
      </c>
      <c r="Q91" s="207" t="e">
        <f>IF(ISNUMBER(Regressions!S101),ROUND(Regressions!S101, 1), NA())</f>
        <v>#N/A</v>
      </c>
      <c r="R91" s="330" t="e">
        <f>IF(ISNUMBER(Regressions!T101),ROUND(Regressions!T101, 1), NA())</f>
        <v>#N/A</v>
      </c>
      <c r="S91" s="229" t="e">
        <f>IF(ISNUMBER(Regressions!U101),ROUND(Regressions!U101, 1), NA())</f>
        <v>#N/A</v>
      </c>
    </row>
    <row xmlns:x14ac="http://schemas.microsoft.com/office/spreadsheetml/2009/9/ac" r="92" hidden="true" x14ac:dyDescent="0.2">
      <c r="A92" s="326" t="str">
        <f>IF(ISBLANK(Regressions!A102), " ", Regressions!A102)</f>
        <v>Georgia</v>
      </c>
      <c r="B92" s="327">
        <f>IF(ISBLANK(Regressions!B102), " ", Regressions!B102)</f>
        <v>2026</v>
      </c>
      <c r="C92" s="332" t="str">
        <f>IF(ISBLANK(Regressions!C102), " ", Regressions!C102)</f>
        <v>Rural</v>
      </c>
      <c r="D92" s="328" t="str">
        <f>IF(ISBLANK(Regressions!D102), " ", Regressions!D102)</f>
        <v> </v>
      </c>
      <c r="E92" s="206" t="e">
        <f>IF(ISNUMBER(Regressions!E102),ROUND(Regressions!E102, 1), NA())</f>
        <v>#N/A</v>
      </c>
      <c r="F92" s="329" t="e">
        <f>IF(ISNUMBER(Regressions!F102),ROUND(Regressions!F102, 1), NA())</f>
        <v>#N/A</v>
      </c>
      <c r="G92" s="228" t="e">
        <f>IF(ISNUMBER(Regressions!G102),ROUND(Regressions!G102, 1), NA())</f>
        <v>#N/A</v>
      </c>
      <c r="H92" s="330" t="e">
        <f>IF(ISNUMBER(Regressions!H102),ROUND(Regressions!H102, 1), NA())</f>
        <v>#N/A</v>
      </c>
      <c r="I92" s="229" t="e">
        <f>IF(ISNUMBER(Regressions!I102),ROUND(Regressions!I102, 1), NA())</f>
        <v>#N/A</v>
      </c>
      <c r="J92" s="331" t="e">
        <f>IF(ISNUMBER(Regressions!K102),ROUND(Regressions!K102, 1), NA())</f>
        <v>#N/A</v>
      </c>
      <c r="K92" s="329" t="e">
        <f>IF(ISNUMBER(Regressions!L102),ROUND(Regressions!L102, 1), NA())</f>
        <v>#N/A</v>
      </c>
      <c r="L92" s="230" t="e">
        <f>IF(ISNUMBER(Regressions!M102),ROUND(Regressions!M102, 1), NA())</f>
        <v>#N/A</v>
      </c>
      <c r="M92" s="330" t="e">
        <f>IF(ISNUMBER(Regressions!N102),ROUND(Regressions!N102, 1), NA())</f>
        <v>#N/A</v>
      </c>
      <c r="N92" s="229" t="e">
        <f>IF(ISNUMBER(Regressions!O102),ROUND(Regressions!O102, 1), NA())</f>
        <v>#N/A</v>
      </c>
      <c r="O92" s="331" t="e">
        <f>IF(ISNUMBER(Regressions!Q102),ROUND(Regressions!Q102, 1), NA())</f>
        <v>#N/A</v>
      </c>
      <c r="P92" s="329" t="e">
        <f>IF(ISNUMBER(Regressions!R102),ROUND(Regressions!R102, 1), NA())</f>
        <v>#N/A</v>
      </c>
      <c r="Q92" s="207" t="e">
        <f>IF(ISNUMBER(Regressions!S102),ROUND(Regressions!S102, 1), NA())</f>
        <v>#N/A</v>
      </c>
      <c r="R92" s="330" t="e">
        <f>IF(ISNUMBER(Regressions!T102),ROUND(Regressions!T102, 1), NA())</f>
        <v>#N/A</v>
      </c>
      <c r="S92" s="229" t="e">
        <f>IF(ISNUMBER(Regressions!U102),ROUND(Regressions!U102, 1), NA())</f>
        <v>#N/A</v>
      </c>
    </row>
    <row xmlns:x14ac="http://schemas.microsoft.com/office/spreadsheetml/2009/9/ac" r="93" hidden="true" x14ac:dyDescent="0.2">
      <c r="A93" s="326" t="str">
        <f>IF(ISBLANK(Regressions!A103), " ", Regressions!A103)</f>
        <v>Georgia</v>
      </c>
      <c r="B93" s="327">
        <f>IF(ISBLANK(Regressions!B103), " ", Regressions!B103)</f>
        <v>2027</v>
      </c>
      <c r="C93" s="332" t="str">
        <f>IF(ISBLANK(Regressions!C103), " ", Regressions!C103)</f>
        <v>Rural</v>
      </c>
      <c r="D93" s="328" t="str">
        <f>IF(ISBLANK(Regressions!D103), " ", Regressions!D103)</f>
        <v> </v>
      </c>
      <c r="E93" s="206" t="e">
        <f>IF(ISNUMBER(Regressions!E103),ROUND(Regressions!E103, 1), NA())</f>
        <v>#N/A</v>
      </c>
      <c r="F93" s="329" t="e">
        <f>IF(ISNUMBER(Regressions!F103),ROUND(Regressions!F103, 1), NA())</f>
        <v>#N/A</v>
      </c>
      <c r="G93" s="228" t="e">
        <f>IF(ISNUMBER(Regressions!G103),ROUND(Regressions!G103, 1), NA())</f>
        <v>#N/A</v>
      </c>
      <c r="H93" s="330" t="e">
        <f>IF(ISNUMBER(Regressions!H103),ROUND(Regressions!H103, 1), NA())</f>
        <v>#N/A</v>
      </c>
      <c r="I93" s="229" t="e">
        <f>IF(ISNUMBER(Regressions!I103),ROUND(Regressions!I103, 1), NA())</f>
        <v>#N/A</v>
      </c>
      <c r="J93" s="331" t="e">
        <f>IF(ISNUMBER(Regressions!K103),ROUND(Regressions!K103, 1), NA())</f>
        <v>#N/A</v>
      </c>
      <c r="K93" s="329" t="e">
        <f>IF(ISNUMBER(Regressions!L103),ROUND(Regressions!L103, 1), NA())</f>
        <v>#N/A</v>
      </c>
      <c r="L93" s="230" t="e">
        <f>IF(ISNUMBER(Regressions!M103),ROUND(Regressions!M103, 1), NA())</f>
        <v>#N/A</v>
      </c>
      <c r="M93" s="330" t="e">
        <f>IF(ISNUMBER(Regressions!N103),ROUND(Regressions!N103, 1), NA())</f>
        <v>#N/A</v>
      </c>
      <c r="N93" s="229" t="e">
        <f>IF(ISNUMBER(Regressions!O103),ROUND(Regressions!O103, 1), NA())</f>
        <v>#N/A</v>
      </c>
      <c r="O93" s="331" t="e">
        <f>IF(ISNUMBER(Regressions!Q103),ROUND(Regressions!Q103, 1), NA())</f>
        <v>#N/A</v>
      </c>
      <c r="P93" s="329" t="e">
        <f>IF(ISNUMBER(Regressions!R103),ROUND(Regressions!R103, 1), NA())</f>
        <v>#N/A</v>
      </c>
      <c r="Q93" s="207" t="e">
        <f>IF(ISNUMBER(Regressions!S103),ROUND(Regressions!S103, 1), NA())</f>
        <v>#N/A</v>
      </c>
      <c r="R93" s="330" t="e">
        <f>IF(ISNUMBER(Regressions!T103),ROUND(Regressions!T103, 1), NA())</f>
        <v>#N/A</v>
      </c>
      <c r="S93" s="229" t="e">
        <f>IF(ISNUMBER(Regressions!U103),ROUND(Regressions!U103, 1), NA())</f>
        <v>#N/A</v>
      </c>
    </row>
    <row xmlns:x14ac="http://schemas.microsoft.com/office/spreadsheetml/2009/9/ac" r="94" hidden="true" x14ac:dyDescent="0.2">
      <c r="A94" s="326" t="str">
        <f>IF(ISBLANK(Regressions!A104), " ", Regressions!A104)</f>
        <v>Georgia</v>
      </c>
      <c r="B94" s="327">
        <f>IF(ISBLANK(Regressions!B104), " ", Regressions!B104)</f>
        <v>2028</v>
      </c>
      <c r="C94" s="332" t="str">
        <f>IF(ISBLANK(Regressions!C104), " ", Regressions!C104)</f>
        <v>Rural</v>
      </c>
      <c r="D94" s="328" t="str">
        <f>IF(ISBLANK(Regressions!D104), " ", Regressions!D104)</f>
        <v> </v>
      </c>
      <c r="E94" s="206" t="e">
        <f>IF(ISNUMBER(Regressions!E104),ROUND(Regressions!E104, 1), NA())</f>
        <v>#N/A</v>
      </c>
      <c r="F94" s="329" t="e">
        <f>IF(ISNUMBER(Regressions!F104),ROUND(Regressions!F104, 1), NA())</f>
        <v>#N/A</v>
      </c>
      <c r="G94" s="228" t="e">
        <f>IF(ISNUMBER(Regressions!G104),ROUND(Regressions!G104, 1), NA())</f>
        <v>#N/A</v>
      </c>
      <c r="H94" s="330" t="e">
        <f>IF(ISNUMBER(Regressions!H104),ROUND(Regressions!H104, 1), NA())</f>
        <v>#N/A</v>
      </c>
      <c r="I94" s="229" t="e">
        <f>IF(ISNUMBER(Regressions!I104),ROUND(Regressions!I104, 1), NA())</f>
        <v>#N/A</v>
      </c>
      <c r="J94" s="331" t="e">
        <f>IF(ISNUMBER(Regressions!K104),ROUND(Regressions!K104, 1), NA())</f>
        <v>#N/A</v>
      </c>
      <c r="K94" s="329" t="e">
        <f>IF(ISNUMBER(Regressions!L104),ROUND(Regressions!L104, 1), NA())</f>
        <v>#N/A</v>
      </c>
      <c r="L94" s="230" t="e">
        <f>IF(ISNUMBER(Regressions!M104),ROUND(Regressions!M104, 1), NA())</f>
        <v>#N/A</v>
      </c>
      <c r="M94" s="330" t="e">
        <f>IF(ISNUMBER(Regressions!N104),ROUND(Regressions!N104, 1), NA())</f>
        <v>#N/A</v>
      </c>
      <c r="N94" s="229" t="e">
        <f>IF(ISNUMBER(Regressions!O104),ROUND(Regressions!O104, 1), NA())</f>
        <v>#N/A</v>
      </c>
      <c r="O94" s="331" t="e">
        <f>IF(ISNUMBER(Regressions!Q104),ROUND(Regressions!Q104, 1), NA())</f>
        <v>#N/A</v>
      </c>
      <c r="P94" s="329" t="e">
        <f>IF(ISNUMBER(Regressions!R104),ROUND(Regressions!R104, 1), NA())</f>
        <v>#N/A</v>
      </c>
      <c r="Q94" s="207" t="e">
        <f>IF(ISNUMBER(Regressions!S104),ROUND(Regressions!S104, 1), NA())</f>
        <v>#N/A</v>
      </c>
      <c r="R94" s="330" t="e">
        <f>IF(ISNUMBER(Regressions!T104),ROUND(Regressions!T104, 1), NA())</f>
        <v>#N/A</v>
      </c>
      <c r="S94" s="229" t="e">
        <f>IF(ISNUMBER(Regressions!U104),ROUND(Regressions!U104, 1), NA())</f>
        <v>#N/A</v>
      </c>
    </row>
    <row xmlns:x14ac="http://schemas.microsoft.com/office/spreadsheetml/2009/9/ac" r="95" hidden="true" x14ac:dyDescent="0.2">
      <c r="A95" s="326" t="str">
        <f>IF(ISBLANK(Regressions!A105), " ", Regressions!A105)</f>
        <v>Georgia</v>
      </c>
      <c r="B95" s="327">
        <f>IF(ISBLANK(Regressions!B105), " ", Regressions!B105)</f>
        <v>2029</v>
      </c>
      <c r="C95" s="332" t="str">
        <f>IF(ISBLANK(Regressions!C105), " ", Regressions!C105)</f>
        <v>Rural</v>
      </c>
      <c r="D95" s="328" t="str">
        <f>IF(ISBLANK(Regressions!D105), " ", Regressions!D105)</f>
        <v> </v>
      </c>
      <c r="E95" s="206" t="e">
        <f>IF(ISNUMBER(Regressions!E105),ROUND(Regressions!E105, 1), NA())</f>
        <v>#N/A</v>
      </c>
      <c r="F95" s="329" t="e">
        <f>IF(ISNUMBER(Regressions!F105),ROUND(Regressions!F105, 1), NA())</f>
        <v>#N/A</v>
      </c>
      <c r="G95" s="228" t="e">
        <f>IF(ISNUMBER(Regressions!G105),ROUND(Regressions!G105, 1), NA())</f>
        <v>#N/A</v>
      </c>
      <c r="H95" s="330" t="e">
        <f>IF(ISNUMBER(Regressions!H105),ROUND(Regressions!H105, 1), NA())</f>
        <v>#N/A</v>
      </c>
      <c r="I95" s="229" t="e">
        <f>IF(ISNUMBER(Regressions!I105),ROUND(Regressions!I105, 1), NA())</f>
        <v>#N/A</v>
      </c>
      <c r="J95" s="331" t="e">
        <f>IF(ISNUMBER(Regressions!K105),ROUND(Regressions!K105, 1), NA())</f>
        <v>#N/A</v>
      </c>
      <c r="K95" s="329" t="e">
        <f>IF(ISNUMBER(Regressions!L105),ROUND(Regressions!L105, 1), NA())</f>
        <v>#N/A</v>
      </c>
      <c r="L95" s="230" t="e">
        <f>IF(ISNUMBER(Regressions!M105),ROUND(Regressions!M105, 1), NA())</f>
        <v>#N/A</v>
      </c>
      <c r="M95" s="330" t="e">
        <f>IF(ISNUMBER(Regressions!N105),ROUND(Regressions!N105, 1), NA())</f>
        <v>#N/A</v>
      </c>
      <c r="N95" s="229" t="e">
        <f>IF(ISNUMBER(Regressions!O105),ROUND(Regressions!O105, 1), NA())</f>
        <v>#N/A</v>
      </c>
      <c r="O95" s="331" t="e">
        <f>IF(ISNUMBER(Regressions!Q105),ROUND(Regressions!Q105, 1), NA())</f>
        <v>#N/A</v>
      </c>
      <c r="P95" s="329" t="e">
        <f>IF(ISNUMBER(Regressions!R105),ROUND(Regressions!R105, 1), NA())</f>
        <v>#N/A</v>
      </c>
      <c r="Q95" s="207" t="e">
        <f>IF(ISNUMBER(Regressions!S105),ROUND(Regressions!S105, 1), NA())</f>
        <v>#N/A</v>
      </c>
      <c r="R95" s="330" t="e">
        <f>IF(ISNUMBER(Regressions!T105),ROUND(Regressions!T105, 1), NA())</f>
        <v>#N/A</v>
      </c>
      <c r="S95" s="229" t="e">
        <f>IF(ISNUMBER(Regressions!U105),ROUND(Regressions!U105, 1), NA())</f>
        <v>#N/A</v>
      </c>
    </row>
    <row xmlns:x14ac="http://schemas.microsoft.com/office/spreadsheetml/2009/9/ac" r="96" hidden="true" x14ac:dyDescent="0.2">
      <c r="A96" s="326" t="str">
        <f>IF(ISBLANK(Regressions!A106), " ", Regressions!A106)</f>
        <v>Georgia</v>
      </c>
      <c r="B96" s="327">
        <f>IF(ISBLANK(Regressions!B106), " ", Regressions!B106)</f>
        <v>2030</v>
      </c>
      <c r="C96" s="332" t="str">
        <f>IF(ISBLANK(Regressions!C106), " ", Regressions!C106)</f>
        <v>Rural</v>
      </c>
      <c r="D96" s="328" t="str">
        <f>IF(ISBLANK(Regressions!D106), " ", Regressions!D106)</f>
        <v> </v>
      </c>
      <c r="E96" s="206" t="e">
        <f>IF(ISNUMBER(Regressions!E106),ROUND(Regressions!E106, 1), NA())</f>
        <v>#N/A</v>
      </c>
      <c r="F96" s="329" t="e">
        <f>IF(ISNUMBER(Regressions!F106),ROUND(Regressions!F106, 1), NA())</f>
        <v>#N/A</v>
      </c>
      <c r="G96" s="228" t="e">
        <f>IF(ISNUMBER(Regressions!G106),ROUND(Regressions!G106, 1), NA())</f>
        <v>#N/A</v>
      </c>
      <c r="H96" s="330" t="e">
        <f>IF(ISNUMBER(Regressions!H106),ROUND(Regressions!H106, 1), NA())</f>
        <v>#N/A</v>
      </c>
      <c r="I96" s="229" t="e">
        <f>IF(ISNUMBER(Regressions!I106),ROUND(Regressions!I106, 1), NA())</f>
        <v>#N/A</v>
      </c>
      <c r="J96" s="331" t="e">
        <f>IF(ISNUMBER(Regressions!K106),ROUND(Regressions!K106, 1), NA())</f>
        <v>#N/A</v>
      </c>
      <c r="K96" s="329" t="e">
        <f>IF(ISNUMBER(Regressions!L106),ROUND(Regressions!L106, 1), NA())</f>
        <v>#N/A</v>
      </c>
      <c r="L96" s="230" t="e">
        <f>IF(ISNUMBER(Regressions!M106),ROUND(Regressions!M106, 1), NA())</f>
        <v>#N/A</v>
      </c>
      <c r="M96" s="330" t="e">
        <f>IF(ISNUMBER(Regressions!N106),ROUND(Regressions!N106, 1), NA())</f>
        <v>#N/A</v>
      </c>
      <c r="N96" s="229" t="e">
        <f>IF(ISNUMBER(Regressions!O106),ROUND(Regressions!O106, 1), NA())</f>
        <v>#N/A</v>
      </c>
      <c r="O96" s="331" t="e">
        <f>IF(ISNUMBER(Regressions!Q106),ROUND(Regressions!Q106, 1), NA())</f>
        <v>#N/A</v>
      </c>
      <c r="P96" s="329" t="e">
        <f>IF(ISNUMBER(Regressions!R106),ROUND(Regressions!R106, 1), NA())</f>
        <v>#N/A</v>
      </c>
      <c r="Q96" s="207" t="e">
        <f>IF(ISNUMBER(Regressions!S106),ROUND(Regressions!S106, 1), NA())</f>
        <v>#N/A</v>
      </c>
      <c r="R96" s="330" t="e">
        <f>IF(ISNUMBER(Regressions!T106),ROUND(Regressions!T106, 1), NA())</f>
        <v>#N/A</v>
      </c>
      <c r="S96" s="229" t="e">
        <f>IF(ISNUMBER(Regressions!U106),ROUND(Regressions!U106, 1), NA())</f>
        <v>#N/A</v>
      </c>
    </row>
    <row xmlns:x14ac="http://schemas.microsoft.com/office/spreadsheetml/2009/9/ac" r="97" x14ac:dyDescent="0.2">
      <c r="A97" s="326" t="str">
        <f>IF(ISBLANK(Regressions!A107), " ", Regressions!A107)</f>
        <v>Georgia</v>
      </c>
      <c r="B97" s="327">
        <f>IF(ISBLANK(Regressions!B107), " ", Regressions!B107)</f>
        <v>2000</v>
      </c>
      <c r="C97" s="332" t="str">
        <f>IF(ISBLANK(Regressions!C107), " ", Regressions!C107)</f>
        <v>Pre-primary</v>
      </c>
      <c r="D97" s="328">
        <f>IF(ISBLANK(Regressions!D107), " ", Regressions!D107)</f>
        <v>181655</v>
      </c>
      <c r="E97" s="206" t="e">
        <f>IF(ISNUMBER(Regressions!E107),ROUND(Regressions!E107, 1), NA())</f>
        <v>#N/A</v>
      </c>
      <c r="F97" s="329" t="e">
        <f>IF(ISNUMBER(Regressions!F107),ROUND(Regressions!F107, 1), NA())</f>
        <v>#N/A</v>
      </c>
      <c r="G97" s="228" t="e">
        <f>IF(ISNUMBER(Regressions!G107),ROUND(Regressions!G107, 1), NA())</f>
        <v>#N/A</v>
      </c>
      <c r="H97" s="330" t="e">
        <f>IF(ISNUMBER(Regressions!H107),ROUND(Regressions!H107, 1), NA())</f>
        <v>#N/A</v>
      </c>
      <c r="I97" s="229" t="e">
        <f>IF(ISNUMBER(Regressions!I107),ROUND(Regressions!I107, 1), NA())</f>
        <v>#N/A</v>
      </c>
      <c r="J97" s="331" t="e">
        <f>IF(ISNUMBER(Regressions!K107),ROUND(Regressions!K107, 1), NA())</f>
        <v>#N/A</v>
      </c>
      <c r="K97" s="329" t="e">
        <f>IF(ISNUMBER(Regressions!L107),ROUND(Regressions!L107, 1), NA())</f>
        <v>#N/A</v>
      </c>
      <c r="L97" s="230" t="e">
        <f>IF(ISNUMBER(Regressions!M107),ROUND(Regressions!M107, 1), NA())</f>
        <v>#N/A</v>
      </c>
      <c r="M97" s="330" t="e">
        <f>IF(ISNUMBER(Regressions!N107),ROUND(Regressions!N107, 1), NA())</f>
        <v>#N/A</v>
      </c>
      <c r="N97" s="229" t="e">
        <f>IF(ISNUMBER(Regressions!O107),ROUND(Regressions!O107, 1), NA())</f>
        <v>#N/A</v>
      </c>
      <c r="O97" s="331" t="e">
        <f>IF(ISNUMBER(Regressions!Q107),ROUND(Regressions!Q107, 1), NA())</f>
        <v>#N/A</v>
      </c>
      <c r="P97" s="329" t="e">
        <f>IF(ISNUMBER(Regressions!R107),ROUND(Regressions!R107, 1), NA())</f>
        <v>#N/A</v>
      </c>
      <c r="Q97" s="207" t="e">
        <f>IF(ISNUMBER(Regressions!S107),ROUND(Regressions!S107, 1), NA())</f>
        <v>#N/A</v>
      </c>
      <c r="R97" s="330" t="e">
        <f>IF(ISNUMBER(Regressions!T107),ROUND(Regressions!T107, 1), NA())</f>
        <v>#N/A</v>
      </c>
      <c r="S97" s="229" t="e">
        <f>IF(ISNUMBER(Regressions!U107),ROUND(Regressions!U107, 1), NA())</f>
        <v>#N/A</v>
      </c>
    </row>
    <row xmlns:x14ac="http://schemas.microsoft.com/office/spreadsheetml/2009/9/ac" r="98" x14ac:dyDescent="0.2">
      <c r="A98" s="326" t="str">
        <f>IF(ISBLANK(Regressions!A108), " ", Regressions!A108)</f>
        <v>Georgia</v>
      </c>
      <c r="B98" s="327">
        <f>IF(ISBLANK(Regressions!B108), " ", Regressions!B108)</f>
        <v>2001</v>
      </c>
      <c r="C98" s="332" t="str">
        <f>IF(ISBLANK(Regressions!C108), " ", Regressions!C108)</f>
        <v>Pre-primary</v>
      </c>
      <c r="D98" s="328">
        <f>IF(ISBLANK(Regressions!D108), " ", Regressions!D108)</f>
        <v>169722</v>
      </c>
      <c r="E98" s="206" t="e">
        <f>IF(ISNUMBER(Regressions!E108),ROUND(Regressions!E108, 1), NA())</f>
        <v>#N/A</v>
      </c>
      <c r="F98" s="329" t="e">
        <f>IF(ISNUMBER(Regressions!F108),ROUND(Regressions!F108, 1), NA())</f>
        <v>#N/A</v>
      </c>
      <c r="G98" s="228" t="e">
        <f>IF(ISNUMBER(Regressions!G108),ROUND(Regressions!G108, 1), NA())</f>
        <v>#N/A</v>
      </c>
      <c r="H98" s="330" t="e">
        <f>IF(ISNUMBER(Regressions!H108),ROUND(Regressions!H108, 1), NA())</f>
        <v>#N/A</v>
      </c>
      <c r="I98" s="229" t="e">
        <f>IF(ISNUMBER(Regressions!I108),ROUND(Regressions!I108, 1), NA())</f>
        <v>#N/A</v>
      </c>
      <c r="J98" s="331" t="e">
        <f>IF(ISNUMBER(Regressions!K108),ROUND(Regressions!K108, 1), NA())</f>
        <v>#N/A</v>
      </c>
      <c r="K98" s="329" t="e">
        <f>IF(ISNUMBER(Regressions!L108),ROUND(Regressions!L108, 1), NA())</f>
        <v>#N/A</v>
      </c>
      <c r="L98" s="230" t="e">
        <f>IF(ISNUMBER(Regressions!M108),ROUND(Regressions!M108, 1), NA())</f>
        <v>#N/A</v>
      </c>
      <c r="M98" s="330" t="e">
        <f>IF(ISNUMBER(Regressions!N108),ROUND(Regressions!N108, 1), NA())</f>
        <v>#N/A</v>
      </c>
      <c r="N98" s="229" t="e">
        <f>IF(ISNUMBER(Regressions!O108),ROUND(Regressions!O108, 1), NA())</f>
        <v>#N/A</v>
      </c>
      <c r="O98" s="331" t="e">
        <f>IF(ISNUMBER(Regressions!Q108),ROUND(Regressions!Q108, 1), NA())</f>
        <v>#N/A</v>
      </c>
      <c r="P98" s="329" t="e">
        <f>IF(ISNUMBER(Regressions!R108),ROUND(Regressions!R108, 1), NA())</f>
        <v>#N/A</v>
      </c>
      <c r="Q98" s="207" t="e">
        <f>IF(ISNUMBER(Regressions!S108),ROUND(Regressions!S108, 1), NA())</f>
        <v>#N/A</v>
      </c>
      <c r="R98" s="330" t="e">
        <f>IF(ISNUMBER(Regressions!T108),ROUND(Regressions!T108, 1), NA())</f>
        <v>#N/A</v>
      </c>
      <c r="S98" s="229" t="e">
        <f>IF(ISNUMBER(Regressions!U108),ROUND(Regressions!U108, 1), NA())</f>
        <v>#N/A</v>
      </c>
    </row>
    <row xmlns:x14ac="http://schemas.microsoft.com/office/spreadsheetml/2009/9/ac" r="99" x14ac:dyDescent="0.2">
      <c r="A99" s="326" t="str">
        <f>IF(ISBLANK(Regressions!A109), " ", Regressions!A109)</f>
        <v>Georgia</v>
      </c>
      <c r="B99" s="327">
        <f>IF(ISBLANK(Regressions!B109), " ", Regressions!B109)</f>
        <v>2002</v>
      </c>
      <c r="C99" s="332" t="str">
        <f>IF(ISBLANK(Regressions!C109), " ", Regressions!C109)</f>
        <v>Pre-primary</v>
      </c>
      <c r="D99" s="328">
        <f>IF(ISBLANK(Regressions!D109), " ", Regressions!D109)</f>
        <v>159594</v>
      </c>
      <c r="E99" s="206" t="e">
        <f>IF(ISNUMBER(Regressions!E109),ROUND(Regressions!E109, 1), NA())</f>
        <v>#N/A</v>
      </c>
      <c r="F99" s="329" t="e">
        <f>IF(ISNUMBER(Regressions!F109),ROUND(Regressions!F109, 1), NA())</f>
        <v>#N/A</v>
      </c>
      <c r="G99" s="228" t="e">
        <f>IF(ISNUMBER(Regressions!G109),ROUND(Regressions!G109, 1), NA())</f>
        <v>#N/A</v>
      </c>
      <c r="H99" s="330" t="e">
        <f>IF(ISNUMBER(Regressions!H109),ROUND(Regressions!H109, 1), NA())</f>
        <v>#N/A</v>
      </c>
      <c r="I99" s="229" t="e">
        <f>IF(ISNUMBER(Regressions!I109),ROUND(Regressions!I109, 1), NA())</f>
        <v>#N/A</v>
      </c>
      <c r="J99" s="331" t="e">
        <f>IF(ISNUMBER(Regressions!K109),ROUND(Regressions!K109, 1), NA())</f>
        <v>#N/A</v>
      </c>
      <c r="K99" s="329" t="e">
        <f>IF(ISNUMBER(Regressions!L109),ROUND(Regressions!L109, 1), NA())</f>
        <v>#N/A</v>
      </c>
      <c r="L99" s="230" t="e">
        <f>IF(ISNUMBER(Regressions!M109),ROUND(Regressions!M109, 1), NA())</f>
        <v>#N/A</v>
      </c>
      <c r="M99" s="330" t="e">
        <f>IF(ISNUMBER(Regressions!N109),ROUND(Regressions!N109, 1), NA())</f>
        <v>#N/A</v>
      </c>
      <c r="N99" s="229" t="e">
        <f>IF(ISNUMBER(Regressions!O109),ROUND(Regressions!O109, 1), NA())</f>
        <v>#N/A</v>
      </c>
      <c r="O99" s="331" t="e">
        <f>IF(ISNUMBER(Regressions!Q109),ROUND(Regressions!Q109, 1), NA())</f>
        <v>#N/A</v>
      </c>
      <c r="P99" s="329" t="e">
        <f>IF(ISNUMBER(Regressions!R109),ROUND(Regressions!R109, 1), NA())</f>
        <v>#N/A</v>
      </c>
      <c r="Q99" s="207" t="e">
        <f>IF(ISNUMBER(Regressions!S109),ROUND(Regressions!S109, 1), NA())</f>
        <v>#N/A</v>
      </c>
      <c r="R99" s="330" t="e">
        <f>IF(ISNUMBER(Regressions!T109),ROUND(Regressions!T109, 1), NA())</f>
        <v>#N/A</v>
      </c>
      <c r="S99" s="229" t="e">
        <f>IF(ISNUMBER(Regressions!U109),ROUND(Regressions!U109, 1), NA())</f>
        <v>#N/A</v>
      </c>
    </row>
    <row xmlns:x14ac="http://schemas.microsoft.com/office/spreadsheetml/2009/9/ac" r="100" x14ac:dyDescent="0.2">
      <c r="A100" s="326" t="str">
        <f>IF(ISBLANK(Regressions!A110), " ", Regressions!A110)</f>
        <v>Georgia</v>
      </c>
      <c r="B100" s="327">
        <f>IF(ISBLANK(Regressions!B110), " ", Regressions!B110)</f>
        <v>2003</v>
      </c>
      <c r="C100" s="332" t="str">
        <f>IF(ISBLANK(Regressions!C110), " ", Regressions!C110)</f>
        <v>Pre-primary</v>
      </c>
      <c r="D100" s="328">
        <f>IF(ISBLANK(Regressions!D110), " ", Regressions!D110)</f>
        <v>152000</v>
      </c>
      <c r="E100" s="206" t="e">
        <f>IF(ISNUMBER(Regressions!E110),ROUND(Regressions!E110, 1), NA())</f>
        <v>#N/A</v>
      </c>
      <c r="F100" s="329" t="e">
        <f>IF(ISNUMBER(Regressions!F110),ROUND(Regressions!F110, 1), NA())</f>
        <v>#N/A</v>
      </c>
      <c r="G100" s="228" t="e">
        <f>IF(ISNUMBER(Regressions!G110),ROUND(Regressions!G110, 1), NA())</f>
        <v>#N/A</v>
      </c>
      <c r="H100" s="330" t="e">
        <f>IF(ISNUMBER(Regressions!H110),ROUND(Regressions!H110, 1), NA())</f>
        <v>#N/A</v>
      </c>
      <c r="I100" s="229" t="e">
        <f>IF(ISNUMBER(Regressions!I110),ROUND(Regressions!I110, 1), NA())</f>
        <v>#N/A</v>
      </c>
      <c r="J100" s="331" t="e">
        <f>IF(ISNUMBER(Regressions!K110),ROUND(Regressions!K110, 1), NA())</f>
        <v>#N/A</v>
      </c>
      <c r="K100" s="329" t="e">
        <f>IF(ISNUMBER(Regressions!L110),ROUND(Regressions!L110, 1), NA())</f>
        <v>#N/A</v>
      </c>
      <c r="L100" s="230" t="e">
        <f>IF(ISNUMBER(Regressions!M110),ROUND(Regressions!M110, 1), NA())</f>
        <v>#N/A</v>
      </c>
      <c r="M100" s="330" t="e">
        <f>IF(ISNUMBER(Regressions!N110),ROUND(Regressions!N110, 1), NA())</f>
        <v>#N/A</v>
      </c>
      <c r="N100" s="229" t="e">
        <f>IF(ISNUMBER(Regressions!O110),ROUND(Regressions!O110, 1), NA())</f>
        <v>#N/A</v>
      </c>
      <c r="O100" s="331" t="e">
        <f>IF(ISNUMBER(Regressions!Q110),ROUND(Regressions!Q110, 1), NA())</f>
        <v>#N/A</v>
      </c>
      <c r="P100" s="329" t="e">
        <f>IF(ISNUMBER(Regressions!R110),ROUND(Regressions!R110, 1), NA())</f>
        <v>#N/A</v>
      </c>
      <c r="Q100" s="207" t="e">
        <f>IF(ISNUMBER(Regressions!S110),ROUND(Regressions!S110, 1), NA())</f>
        <v>#N/A</v>
      </c>
      <c r="R100" s="330" t="e">
        <f>IF(ISNUMBER(Regressions!T110),ROUND(Regressions!T110, 1), NA())</f>
        <v>#N/A</v>
      </c>
      <c r="S100" s="229" t="e">
        <f>IF(ISNUMBER(Regressions!U110),ROUND(Regressions!U110, 1), NA())</f>
        <v>#N/A</v>
      </c>
    </row>
    <row xmlns:x14ac="http://schemas.microsoft.com/office/spreadsheetml/2009/9/ac" r="101" x14ac:dyDescent="0.2">
      <c r="A101" s="326" t="str">
        <f>IF(ISBLANK(Regressions!A111), " ", Regressions!A111)</f>
        <v>Georgia</v>
      </c>
      <c r="B101" s="327">
        <f>IF(ISBLANK(Regressions!B111), " ", Regressions!B111)</f>
        <v>2004</v>
      </c>
      <c r="C101" s="332" t="str">
        <f>IF(ISBLANK(Regressions!C111), " ", Regressions!C111)</f>
        <v>Pre-primary</v>
      </c>
      <c r="D101" s="328">
        <f>IF(ISBLANK(Regressions!D111), " ", Regressions!D111)</f>
        <v>146476</v>
      </c>
      <c r="E101" s="206" t="e">
        <f>IF(ISNUMBER(Regressions!E111),ROUND(Regressions!E111, 1), NA())</f>
        <v>#N/A</v>
      </c>
      <c r="F101" s="329" t="e">
        <f>IF(ISNUMBER(Regressions!F111),ROUND(Regressions!F111, 1), NA())</f>
        <v>#N/A</v>
      </c>
      <c r="G101" s="228" t="e">
        <f>IF(ISNUMBER(Regressions!G111),ROUND(Regressions!G111, 1), NA())</f>
        <v>#N/A</v>
      </c>
      <c r="H101" s="330" t="e">
        <f>IF(ISNUMBER(Regressions!H111),ROUND(Regressions!H111, 1), NA())</f>
        <v>#N/A</v>
      </c>
      <c r="I101" s="229" t="e">
        <f>IF(ISNUMBER(Regressions!I111),ROUND(Regressions!I111, 1), NA())</f>
        <v>#N/A</v>
      </c>
      <c r="J101" s="331" t="e">
        <f>IF(ISNUMBER(Regressions!K111),ROUND(Regressions!K111, 1), NA())</f>
        <v>#N/A</v>
      </c>
      <c r="K101" s="329" t="e">
        <f>IF(ISNUMBER(Regressions!L111),ROUND(Regressions!L111, 1), NA())</f>
        <v>#N/A</v>
      </c>
      <c r="L101" s="230" t="e">
        <f>IF(ISNUMBER(Regressions!M111),ROUND(Regressions!M111, 1), NA())</f>
        <v>#N/A</v>
      </c>
      <c r="M101" s="330" t="e">
        <f>IF(ISNUMBER(Regressions!N111),ROUND(Regressions!N111, 1), NA())</f>
        <v>#N/A</v>
      </c>
      <c r="N101" s="229" t="e">
        <f>IF(ISNUMBER(Regressions!O111),ROUND(Regressions!O111, 1), NA())</f>
        <v>#N/A</v>
      </c>
      <c r="O101" s="331" t="e">
        <f>IF(ISNUMBER(Regressions!Q111),ROUND(Regressions!Q111, 1), NA())</f>
        <v>#N/A</v>
      </c>
      <c r="P101" s="329" t="e">
        <f>IF(ISNUMBER(Regressions!R111),ROUND(Regressions!R111, 1), NA())</f>
        <v>#N/A</v>
      </c>
      <c r="Q101" s="207" t="e">
        <f>IF(ISNUMBER(Regressions!S111),ROUND(Regressions!S111, 1), NA())</f>
        <v>#N/A</v>
      </c>
      <c r="R101" s="330" t="e">
        <f>IF(ISNUMBER(Regressions!T111),ROUND(Regressions!T111, 1), NA())</f>
        <v>#N/A</v>
      </c>
      <c r="S101" s="229" t="e">
        <f>IF(ISNUMBER(Regressions!U111),ROUND(Regressions!U111, 1), NA())</f>
        <v>#N/A</v>
      </c>
    </row>
    <row xmlns:x14ac="http://schemas.microsoft.com/office/spreadsheetml/2009/9/ac" r="102" x14ac:dyDescent="0.2">
      <c r="A102" s="326" t="str">
        <f>IF(ISBLANK(Regressions!A112), " ", Regressions!A112)</f>
        <v>Georgia</v>
      </c>
      <c r="B102" s="327">
        <f>IF(ISBLANK(Regressions!B112), " ", Regressions!B112)</f>
        <v>2005</v>
      </c>
      <c r="C102" s="332" t="str">
        <f>IF(ISBLANK(Regressions!C112), " ", Regressions!C112)</f>
        <v>Pre-primary</v>
      </c>
      <c r="D102" s="328">
        <f>IF(ISBLANK(Regressions!D112), " ", Regressions!D112)</f>
        <v>141821</v>
      </c>
      <c r="E102" s="206" t="e">
        <f>IF(ISNUMBER(Regressions!E112),ROUND(Regressions!E112, 1), NA())</f>
        <v>#N/A</v>
      </c>
      <c r="F102" s="329" t="e">
        <f>IF(ISNUMBER(Regressions!F112),ROUND(Regressions!F112, 1), NA())</f>
        <v>#N/A</v>
      </c>
      <c r="G102" s="228" t="e">
        <f>IF(ISNUMBER(Regressions!G112),ROUND(Regressions!G112, 1), NA())</f>
        <v>#N/A</v>
      </c>
      <c r="H102" s="330" t="e">
        <f>IF(ISNUMBER(Regressions!H112),ROUND(Regressions!H112, 1), NA())</f>
        <v>#N/A</v>
      </c>
      <c r="I102" s="229" t="e">
        <f>IF(ISNUMBER(Regressions!I112),ROUND(Regressions!I112, 1), NA())</f>
        <v>#N/A</v>
      </c>
      <c r="J102" s="331" t="e">
        <f>IF(ISNUMBER(Regressions!K112),ROUND(Regressions!K112, 1), NA())</f>
        <v>#N/A</v>
      </c>
      <c r="K102" s="329" t="e">
        <f>IF(ISNUMBER(Regressions!L112),ROUND(Regressions!L112, 1), NA())</f>
        <v>#N/A</v>
      </c>
      <c r="L102" s="230" t="e">
        <f>IF(ISNUMBER(Regressions!M112),ROUND(Regressions!M112, 1), NA())</f>
        <v>#N/A</v>
      </c>
      <c r="M102" s="330" t="e">
        <f>IF(ISNUMBER(Regressions!N112),ROUND(Regressions!N112, 1), NA())</f>
        <v>#N/A</v>
      </c>
      <c r="N102" s="229" t="e">
        <f>IF(ISNUMBER(Regressions!O112),ROUND(Regressions!O112, 1), NA())</f>
        <v>#N/A</v>
      </c>
      <c r="O102" s="331" t="e">
        <f>IF(ISNUMBER(Regressions!Q112),ROUND(Regressions!Q112, 1), NA())</f>
        <v>#N/A</v>
      </c>
      <c r="P102" s="329" t="e">
        <f>IF(ISNUMBER(Regressions!R112),ROUND(Regressions!R112, 1), NA())</f>
        <v>#N/A</v>
      </c>
      <c r="Q102" s="207" t="e">
        <f>IF(ISNUMBER(Regressions!S112),ROUND(Regressions!S112, 1), NA())</f>
        <v>#N/A</v>
      </c>
      <c r="R102" s="330" t="e">
        <f>IF(ISNUMBER(Regressions!T112),ROUND(Regressions!T112, 1), NA())</f>
        <v>#N/A</v>
      </c>
      <c r="S102" s="229" t="e">
        <f>IF(ISNUMBER(Regressions!U112),ROUND(Regressions!U112, 1), NA())</f>
        <v>#N/A</v>
      </c>
    </row>
    <row xmlns:x14ac="http://schemas.microsoft.com/office/spreadsheetml/2009/9/ac" r="103" x14ac:dyDescent="0.2">
      <c r="A103" s="326" t="str">
        <f>IF(ISBLANK(Regressions!A113), " ", Regressions!A113)</f>
        <v>Georgia</v>
      </c>
      <c r="B103" s="327">
        <f>IF(ISBLANK(Regressions!B113), " ", Regressions!B113)</f>
        <v>2006</v>
      </c>
      <c r="C103" s="332" t="str">
        <f>IF(ISBLANK(Regressions!C113), " ", Regressions!C113)</f>
        <v>Pre-primary</v>
      </c>
      <c r="D103" s="328">
        <f>IF(ISBLANK(Regressions!D113), " ", Regressions!D113)</f>
        <v>138567</v>
      </c>
      <c r="E103" s="206" t="e">
        <f>IF(ISNUMBER(Regressions!E113),ROUND(Regressions!E113, 1), NA())</f>
        <v>#N/A</v>
      </c>
      <c r="F103" s="329" t="e">
        <f>IF(ISNUMBER(Regressions!F113),ROUND(Regressions!F113, 1), NA())</f>
        <v>#N/A</v>
      </c>
      <c r="G103" s="228" t="e">
        <f>IF(ISNUMBER(Regressions!G113),ROUND(Regressions!G113, 1), NA())</f>
        <v>#N/A</v>
      </c>
      <c r="H103" s="330" t="e">
        <f>IF(ISNUMBER(Regressions!H113),ROUND(Regressions!H113, 1), NA())</f>
        <v>#N/A</v>
      </c>
      <c r="I103" s="229" t="e">
        <f>IF(ISNUMBER(Regressions!I113),ROUND(Regressions!I113, 1), NA())</f>
        <v>#N/A</v>
      </c>
      <c r="J103" s="331" t="e">
        <f>IF(ISNUMBER(Regressions!K113),ROUND(Regressions!K113, 1), NA())</f>
        <v>#N/A</v>
      </c>
      <c r="K103" s="329" t="e">
        <f>IF(ISNUMBER(Regressions!L113),ROUND(Regressions!L113, 1), NA())</f>
        <v>#N/A</v>
      </c>
      <c r="L103" s="230" t="e">
        <f>IF(ISNUMBER(Regressions!M113),ROUND(Regressions!M113, 1), NA())</f>
        <v>#N/A</v>
      </c>
      <c r="M103" s="330" t="e">
        <f>IF(ISNUMBER(Regressions!N113),ROUND(Regressions!N113, 1), NA())</f>
        <v>#N/A</v>
      </c>
      <c r="N103" s="229" t="e">
        <f>IF(ISNUMBER(Regressions!O113),ROUND(Regressions!O113, 1), NA())</f>
        <v>#N/A</v>
      </c>
      <c r="O103" s="331" t="e">
        <f>IF(ISNUMBER(Regressions!Q113),ROUND(Regressions!Q113, 1), NA())</f>
        <v>#N/A</v>
      </c>
      <c r="P103" s="329" t="e">
        <f>IF(ISNUMBER(Regressions!R113),ROUND(Regressions!R113, 1), NA())</f>
        <v>#N/A</v>
      </c>
      <c r="Q103" s="207" t="e">
        <f>IF(ISNUMBER(Regressions!S113),ROUND(Regressions!S113, 1), NA())</f>
        <v>#N/A</v>
      </c>
      <c r="R103" s="330" t="e">
        <f>IF(ISNUMBER(Regressions!T113),ROUND(Regressions!T113, 1), NA())</f>
        <v>#N/A</v>
      </c>
      <c r="S103" s="229" t="e">
        <f>IF(ISNUMBER(Regressions!U113),ROUND(Regressions!U113, 1), NA())</f>
        <v>#N/A</v>
      </c>
    </row>
    <row xmlns:x14ac="http://schemas.microsoft.com/office/spreadsheetml/2009/9/ac" r="104" x14ac:dyDescent="0.2">
      <c r="A104" s="326" t="str">
        <f>IF(ISBLANK(Regressions!A114), " ", Regressions!A114)</f>
        <v>Georgia</v>
      </c>
      <c r="B104" s="327">
        <f>IF(ISBLANK(Regressions!B114), " ", Regressions!B114)</f>
        <v>2007</v>
      </c>
      <c r="C104" s="332" t="str">
        <f>IF(ISBLANK(Regressions!C114), " ", Regressions!C114)</f>
        <v>Pre-primary</v>
      </c>
      <c r="D104" s="328">
        <f>IF(ISBLANK(Regressions!D114), " ", Regressions!D114)</f>
        <v>135939</v>
      </c>
      <c r="E104" s="206" t="e">
        <f>IF(ISNUMBER(Regressions!E114),ROUND(Regressions!E114, 1), NA())</f>
        <v>#N/A</v>
      </c>
      <c r="F104" s="329" t="e">
        <f>IF(ISNUMBER(Regressions!F114),ROUND(Regressions!F114, 1), NA())</f>
        <v>#N/A</v>
      </c>
      <c r="G104" s="228" t="e">
        <f>IF(ISNUMBER(Regressions!G114),ROUND(Regressions!G114, 1), NA())</f>
        <v>#N/A</v>
      </c>
      <c r="H104" s="330" t="e">
        <f>IF(ISNUMBER(Regressions!H114),ROUND(Regressions!H114, 1), NA())</f>
        <v>#N/A</v>
      </c>
      <c r="I104" s="229" t="e">
        <f>IF(ISNUMBER(Regressions!I114),ROUND(Regressions!I114, 1), NA())</f>
        <v>#N/A</v>
      </c>
      <c r="J104" s="331" t="e">
        <f>IF(ISNUMBER(Regressions!K114),ROUND(Regressions!K114, 1), NA())</f>
        <v>#N/A</v>
      </c>
      <c r="K104" s="329" t="e">
        <f>IF(ISNUMBER(Regressions!L114),ROUND(Regressions!L114, 1), NA())</f>
        <v>#N/A</v>
      </c>
      <c r="L104" s="230" t="e">
        <f>IF(ISNUMBER(Regressions!M114),ROUND(Regressions!M114, 1), NA())</f>
        <v>#N/A</v>
      </c>
      <c r="M104" s="330" t="e">
        <f>IF(ISNUMBER(Regressions!N114),ROUND(Regressions!N114, 1), NA())</f>
        <v>#N/A</v>
      </c>
      <c r="N104" s="229" t="e">
        <f>IF(ISNUMBER(Regressions!O114),ROUND(Regressions!O114, 1), NA())</f>
        <v>#N/A</v>
      </c>
      <c r="O104" s="331" t="e">
        <f>IF(ISNUMBER(Regressions!Q114),ROUND(Regressions!Q114, 1), NA())</f>
        <v>#N/A</v>
      </c>
      <c r="P104" s="329" t="e">
        <f>IF(ISNUMBER(Regressions!R114),ROUND(Regressions!R114, 1), NA())</f>
        <v>#N/A</v>
      </c>
      <c r="Q104" s="207" t="e">
        <f>IF(ISNUMBER(Regressions!S114),ROUND(Regressions!S114, 1), NA())</f>
        <v>#N/A</v>
      </c>
      <c r="R104" s="330" t="e">
        <f>IF(ISNUMBER(Regressions!T114),ROUND(Regressions!T114, 1), NA())</f>
        <v>#N/A</v>
      </c>
      <c r="S104" s="229" t="e">
        <f>IF(ISNUMBER(Regressions!U114),ROUND(Regressions!U114, 1), NA())</f>
        <v>#N/A</v>
      </c>
    </row>
    <row xmlns:x14ac="http://schemas.microsoft.com/office/spreadsheetml/2009/9/ac" r="105" x14ac:dyDescent="0.2">
      <c r="A105" s="326" t="str">
        <f>IF(ISBLANK(Regressions!A115), " ", Regressions!A115)</f>
        <v>Georgia</v>
      </c>
      <c r="B105" s="327">
        <f>IF(ISBLANK(Regressions!B115), " ", Regressions!B115)</f>
        <v>2008</v>
      </c>
      <c r="C105" s="332" t="str">
        <f>IF(ISBLANK(Regressions!C115), " ", Regressions!C115)</f>
        <v>Pre-primary</v>
      </c>
      <c r="D105" s="328">
        <f>IF(ISBLANK(Regressions!D115), " ", Regressions!D115)</f>
        <v>136101</v>
      </c>
      <c r="E105" s="206" t="e">
        <f>IF(ISNUMBER(Regressions!E115),ROUND(Regressions!E115, 1), NA())</f>
        <v>#N/A</v>
      </c>
      <c r="F105" s="329" t="e">
        <f>IF(ISNUMBER(Regressions!F115),ROUND(Regressions!F115, 1), NA())</f>
        <v>#N/A</v>
      </c>
      <c r="G105" s="228" t="e">
        <f>IF(ISNUMBER(Regressions!G115),ROUND(Regressions!G115, 1), NA())</f>
        <v>#N/A</v>
      </c>
      <c r="H105" s="330" t="e">
        <f>IF(ISNUMBER(Regressions!H115),ROUND(Regressions!H115, 1), NA())</f>
        <v>#N/A</v>
      </c>
      <c r="I105" s="229" t="e">
        <f>IF(ISNUMBER(Regressions!I115),ROUND(Regressions!I115, 1), NA())</f>
        <v>#N/A</v>
      </c>
      <c r="J105" s="331" t="e">
        <f>IF(ISNUMBER(Regressions!K115),ROUND(Regressions!K115, 1), NA())</f>
        <v>#N/A</v>
      </c>
      <c r="K105" s="329">
        <f>IF(ISNUMBER(Regressions!L115),ROUND(Regressions!L115, 1), NA())</f>
        <v>88</v>
      </c>
      <c r="L105" s="230" t="e">
        <f>IF(ISNUMBER(Regressions!M115),ROUND(Regressions!M115, 1), NA())</f>
        <v>#N/A</v>
      </c>
      <c r="M105" s="330" t="e">
        <f>IF(ISNUMBER(Regressions!N115),ROUND(Regressions!N115, 1), NA())</f>
        <v>#N/A</v>
      </c>
      <c r="N105" s="229">
        <f>IF(ISNUMBER(Regressions!O115),ROUND(Regressions!O115, 1), NA())</f>
        <v>12</v>
      </c>
      <c r="O105" s="331">
        <f>IF(ISNUMBER(Regressions!Q115),ROUND(Regressions!Q115, 1), NA())</f>
        <v>80</v>
      </c>
      <c r="P105" s="329" t="e">
        <f>IF(ISNUMBER(Regressions!R115),ROUND(Regressions!R115, 1), NA())</f>
        <v>#N/A</v>
      </c>
      <c r="Q105" s="207" t="e">
        <f>IF(ISNUMBER(Regressions!S115),ROUND(Regressions!S115, 1), NA())</f>
        <v>#N/A</v>
      </c>
      <c r="R105" s="330" t="e">
        <f>IF(ISNUMBER(Regressions!T115),ROUND(Regressions!T115, 1), NA())</f>
        <v>#N/A</v>
      </c>
      <c r="S105" s="229">
        <f>IF(ISNUMBER(Regressions!U115),ROUND(Regressions!U115, 1), NA())</f>
        <v>20</v>
      </c>
    </row>
    <row xmlns:x14ac="http://schemas.microsoft.com/office/spreadsheetml/2009/9/ac" r="106" x14ac:dyDescent="0.2">
      <c r="A106" s="326" t="str">
        <f>IF(ISBLANK(Regressions!A116), " ", Regressions!A116)</f>
        <v>Georgia</v>
      </c>
      <c r="B106" s="327">
        <f>IF(ISBLANK(Regressions!B116), " ", Regressions!B116)</f>
        <v>2009</v>
      </c>
      <c r="C106" s="332" t="str">
        <f>IF(ISBLANK(Regressions!C116), " ", Regressions!C116)</f>
        <v>Pre-primary</v>
      </c>
      <c r="D106" s="328">
        <f>IF(ISBLANK(Regressions!D116), " ", Regressions!D116)</f>
        <v>137773</v>
      </c>
      <c r="E106" s="206" t="e">
        <f>IF(ISNUMBER(Regressions!E116),ROUND(Regressions!E116, 1), NA())</f>
        <v>#N/A</v>
      </c>
      <c r="F106" s="329" t="e">
        <f>IF(ISNUMBER(Regressions!F116),ROUND(Regressions!F116, 1), NA())</f>
        <v>#N/A</v>
      </c>
      <c r="G106" s="228" t="e">
        <f>IF(ISNUMBER(Regressions!G116),ROUND(Regressions!G116, 1), NA())</f>
        <v>#N/A</v>
      </c>
      <c r="H106" s="330" t="e">
        <f>IF(ISNUMBER(Regressions!H116),ROUND(Regressions!H116, 1), NA())</f>
        <v>#N/A</v>
      </c>
      <c r="I106" s="229" t="e">
        <f>IF(ISNUMBER(Regressions!I116),ROUND(Regressions!I116, 1), NA())</f>
        <v>#N/A</v>
      </c>
      <c r="J106" s="331" t="e">
        <f>IF(ISNUMBER(Regressions!K116),ROUND(Regressions!K116, 1), NA())</f>
        <v>#N/A</v>
      </c>
      <c r="K106" s="329">
        <f>IF(ISNUMBER(Regressions!L116),ROUND(Regressions!L116, 1), NA())</f>
        <v>88</v>
      </c>
      <c r="L106" s="230" t="e">
        <f>IF(ISNUMBER(Regressions!M116),ROUND(Regressions!M116, 1), NA())</f>
        <v>#N/A</v>
      </c>
      <c r="M106" s="330" t="e">
        <f>IF(ISNUMBER(Regressions!N116),ROUND(Regressions!N116, 1), NA())</f>
        <v>#N/A</v>
      </c>
      <c r="N106" s="229">
        <f>IF(ISNUMBER(Regressions!O116),ROUND(Regressions!O116, 1), NA())</f>
        <v>12</v>
      </c>
      <c r="O106" s="331">
        <f>IF(ISNUMBER(Regressions!Q116),ROUND(Regressions!Q116, 1), NA())</f>
        <v>80</v>
      </c>
      <c r="P106" s="329" t="e">
        <f>IF(ISNUMBER(Regressions!R116),ROUND(Regressions!R116, 1), NA())</f>
        <v>#N/A</v>
      </c>
      <c r="Q106" s="207" t="e">
        <f>IF(ISNUMBER(Regressions!S116),ROUND(Regressions!S116, 1), NA())</f>
        <v>#N/A</v>
      </c>
      <c r="R106" s="330" t="e">
        <f>IF(ISNUMBER(Regressions!T116),ROUND(Regressions!T116, 1), NA())</f>
        <v>#N/A</v>
      </c>
      <c r="S106" s="229">
        <f>IF(ISNUMBER(Regressions!U116),ROUND(Regressions!U116, 1), NA())</f>
        <v>20</v>
      </c>
    </row>
    <row xmlns:x14ac="http://schemas.microsoft.com/office/spreadsheetml/2009/9/ac" r="107" x14ac:dyDescent="0.2">
      <c r="A107" s="326" t="str">
        <f>IF(ISBLANK(Regressions!A117), " ", Regressions!A117)</f>
        <v>Georgia</v>
      </c>
      <c r="B107" s="327">
        <f>IF(ISBLANK(Regressions!B117), " ", Regressions!B117)</f>
        <v>2010</v>
      </c>
      <c r="C107" s="332" t="str">
        <f>IF(ISBLANK(Regressions!C117), " ", Regressions!C117)</f>
        <v>Pre-primary</v>
      </c>
      <c r="D107" s="328">
        <f>IF(ISBLANK(Regressions!D117), " ", Regressions!D117)</f>
        <v>140319</v>
      </c>
      <c r="E107" s="206" t="e">
        <f>IF(ISNUMBER(Regressions!E117),ROUND(Regressions!E117, 1), NA())</f>
        <v>#N/A</v>
      </c>
      <c r="F107" s="329" t="e">
        <f>IF(ISNUMBER(Regressions!F117),ROUND(Regressions!F117, 1), NA())</f>
        <v>#N/A</v>
      </c>
      <c r="G107" s="228" t="e">
        <f>IF(ISNUMBER(Regressions!G117),ROUND(Regressions!G117, 1), NA())</f>
        <v>#N/A</v>
      </c>
      <c r="H107" s="330" t="e">
        <f>IF(ISNUMBER(Regressions!H117),ROUND(Regressions!H117, 1), NA())</f>
        <v>#N/A</v>
      </c>
      <c r="I107" s="229" t="e">
        <f>IF(ISNUMBER(Regressions!I117),ROUND(Regressions!I117, 1), NA())</f>
        <v>#N/A</v>
      </c>
      <c r="J107" s="331" t="e">
        <f>IF(ISNUMBER(Regressions!K117),ROUND(Regressions!K117, 1), NA())</f>
        <v>#N/A</v>
      </c>
      <c r="K107" s="329">
        <f>IF(ISNUMBER(Regressions!L117),ROUND(Regressions!L117, 1), NA())</f>
        <v>88</v>
      </c>
      <c r="L107" s="230" t="e">
        <f>IF(ISNUMBER(Regressions!M117),ROUND(Regressions!M117, 1), NA())</f>
        <v>#N/A</v>
      </c>
      <c r="M107" s="330" t="e">
        <f>IF(ISNUMBER(Regressions!N117),ROUND(Regressions!N117, 1), NA())</f>
        <v>#N/A</v>
      </c>
      <c r="N107" s="229">
        <f>IF(ISNUMBER(Regressions!O117),ROUND(Regressions!O117, 1), NA())</f>
        <v>12</v>
      </c>
      <c r="O107" s="331">
        <f>IF(ISNUMBER(Regressions!Q117),ROUND(Regressions!Q117, 1), NA())</f>
        <v>80</v>
      </c>
      <c r="P107" s="329" t="e">
        <f>IF(ISNUMBER(Regressions!R117),ROUND(Regressions!R117, 1), NA())</f>
        <v>#N/A</v>
      </c>
      <c r="Q107" s="207" t="e">
        <f>IF(ISNUMBER(Regressions!S117),ROUND(Regressions!S117, 1), NA())</f>
        <v>#N/A</v>
      </c>
      <c r="R107" s="330" t="e">
        <f>IF(ISNUMBER(Regressions!T117),ROUND(Regressions!T117, 1), NA())</f>
        <v>#N/A</v>
      </c>
      <c r="S107" s="229">
        <f>IF(ISNUMBER(Regressions!U117),ROUND(Regressions!U117, 1), NA())</f>
        <v>20</v>
      </c>
    </row>
    <row xmlns:x14ac="http://schemas.microsoft.com/office/spreadsheetml/2009/9/ac" r="108" x14ac:dyDescent="0.2">
      <c r="A108" s="326" t="str">
        <f>IF(ISBLANK(Regressions!A118), " ", Regressions!A118)</f>
        <v>Georgia</v>
      </c>
      <c r="B108" s="327">
        <f>IF(ISBLANK(Regressions!B118), " ", Regressions!B118)</f>
        <v>2011</v>
      </c>
      <c r="C108" s="332" t="str">
        <f>IF(ISBLANK(Regressions!C118), " ", Regressions!C118)</f>
        <v>Pre-primary</v>
      </c>
      <c r="D108" s="328">
        <f>IF(ISBLANK(Regressions!D118), " ", Regressions!D118)</f>
        <v>141829</v>
      </c>
      <c r="E108" s="206" t="e">
        <f>IF(ISNUMBER(Regressions!E118),ROUND(Regressions!E118, 1), NA())</f>
        <v>#N/A</v>
      </c>
      <c r="F108" s="329" t="e">
        <f>IF(ISNUMBER(Regressions!F118),ROUND(Regressions!F118, 1), NA())</f>
        <v>#N/A</v>
      </c>
      <c r="G108" s="228" t="e">
        <f>IF(ISNUMBER(Regressions!G118),ROUND(Regressions!G118, 1), NA())</f>
        <v>#N/A</v>
      </c>
      <c r="H108" s="330" t="e">
        <f>IF(ISNUMBER(Regressions!H118),ROUND(Regressions!H118, 1), NA())</f>
        <v>#N/A</v>
      </c>
      <c r="I108" s="229" t="e">
        <f>IF(ISNUMBER(Regressions!I118),ROUND(Regressions!I118, 1), NA())</f>
        <v>#N/A</v>
      </c>
      <c r="J108" s="331" t="e">
        <f>IF(ISNUMBER(Regressions!K118),ROUND(Regressions!K118, 1), NA())</f>
        <v>#N/A</v>
      </c>
      <c r="K108" s="329">
        <f>IF(ISNUMBER(Regressions!L118),ROUND(Regressions!L118, 1), NA())</f>
        <v>88</v>
      </c>
      <c r="L108" s="230" t="e">
        <f>IF(ISNUMBER(Regressions!M118),ROUND(Regressions!M118, 1), NA())</f>
        <v>#N/A</v>
      </c>
      <c r="M108" s="330" t="e">
        <f>IF(ISNUMBER(Regressions!N118),ROUND(Regressions!N118, 1), NA())</f>
        <v>#N/A</v>
      </c>
      <c r="N108" s="229">
        <f>IF(ISNUMBER(Regressions!O118),ROUND(Regressions!O118, 1), NA())</f>
        <v>12</v>
      </c>
      <c r="O108" s="331">
        <f>IF(ISNUMBER(Regressions!Q118),ROUND(Regressions!Q118, 1), NA())</f>
        <v>80</v>
      </c>
      <c r="P108" s="329" t="e">
        <f>IF(ISNUMBER(Regressions!R118),ROUND(Regressions!R118, 1), NA())</f>
        <v>#N/A</v>
      </c>
      <c r="Q108" s="207" t="e">
        <f>IF(ISNUMBER(Regressions!S118),ROUND(Regressions!S118, 1), NA())</f>
        <v>#N/A</v>
      </c>
      <c r="R108" s="330" t="e">
        <f>IF(ISNUMBER(Regressions!T118),ROUND(Regressions!T118, 1), NA())</f>
        <v>#N/A</v>
      </c>
      <c r="S108" s="229">
        <f>IF(ISNUMBER(Regressions!U118),ROUND(Regressions!U118, 1), NA())</f>
        <v>20</v>
      </c>
    </row>
    <row xmlns:x14ac="http://schemas.microsoft.com/office/spreadsheetml/2009/9/ac" r="109" x14ac:dyDescent="0.2">
      <c r="A109" s="326" t="str">
        <f>IF(ISBLANK(Regressions!A119), " ", Regressions!A119)</f>
        <v>Georgia</v>
      </c>
      <c r="B109" s="327">
        <f>IF(ISBLANK(Regressions!B119), " ", Regressions!B119)</f>
        <v>2012</v>
      </c>
      <c r="C109" s="332" t="str">
        <f>IF(ISBLANK(Regressions!C119), " ", Regressions!C119)</f>
        <v>Pre-primary</v>
      </c>
      <c r="D109" s="328">
        <f>IF(ISBLANK(Regressions!D119), " ", Regressions!D119)</f>
        <v>145730</v>
      </c>
      <c r="E109" s="206" t="e">
        <f>IF(ISNUMBER(Regressions!E119),ROUND(Regressions!E119, 1), NA())</f>
        <v>#N/A</v>
      </c>
      <c r="F109" s="329" t="e">
        <f>IF(ISNUMBER(Regressions!F119),ROUND(Regressions!F119, 1), NA())</f>
        <v>#N/A</v>
      </c>
      <c r="G109" s="228" t="e">
        <f>IF(ISNUMBER(Regressions!G119),ROUND(Regressions!G119, 1), NA())</f>
        <v>#N/A</v>
      </c>
      <c r="H109" s="330" t="e">
        <f>IF(ISNUMBER(Regressions!H119),ROUND(Regressions!H119, 1), NA())</f>
        <v>#N/A</v>
      </c>
      <c r="I109" s="229" t="e">
        <f>IF(ISNUMBER(Regressions!I119),ROUND(Regressions!I119, 1), NA())</f>
        <v>#N/A</v>
      </c>
      <c r="J109" s="331" t="e">
        <f>IF(ISNUMBER(Regressions!K119),ROUND(Regressions!K119, 1), NA())</f>
        <v>#N/A</v>
      </c>
      <c r="K109" s="329">
        <f>IF(ISNUMBER(Regressions!L119),ROUND(Regressions!L119, 1), NA())</f>
        <v>88</v>
      </c>
      <c r="L109" s="230" t="e">
        <f>IF(ISNUMBER(Regressions!M119),ROUND(Regressions!M119, 1), NA())</f>
        <v>#N/A</v>
      </c>
      <c r="M109" s="330" t="e">
        <f>IF(ISNUMBER(Regressions!N119),ROUND(Regressions!N119, 1), NA())</f>
        <v>#N/A</v>
      </c>
      <c r="N109" s="229">
        <f>IF(ISNUMBER(Regressions!O119),ROUND(Regressions!O119, 1), NA())</f>
        <v>12</v>
      </c>
      <c r="O109" s="331">
        <f>IF(ISNUMBER(Regressions!Q119),ROUND(Regressions!Q119, 1), NA())</f>
        <v>80</v>
      </c>
      <c r="P109" s="329" t="e">
        <f>IF(ISNUMBER(Regressions!R119),ROUND(Regressions!R119, 1), NA())</f>
        <v>#N/A</v>
      </c>
      <c r="Q109" s="207" t="e">
        <f>IF(ISNUMBER(Regressions!S119),ROUND(Regressions!S119, 1), NA())</f>
        <v>#N/A</v>
      </c>
      <c r="R109" s="330" t="e">
        <f>IF(ISNUMBER(Regressions!T119),ROUND(Regressions!T119, 1), NA())</f>
        <v>#N/A</v>
      </c>
      <c r="S109" s="229">
        <f>IF(ISNUMBER(Regressions!U119),ROUND(Regressions!U119, 1), NA())</f>
        <v>20</v>
      </c>
    </row>
    <row xmlns:x14ac="http://schemas.microsoft.com/office/spreadsheetml/2009/9/ac" r="110" x14ac:dyDescent="0.2">
      <c r="A110" s="326" t="str">
        <f>IF(ISBLANK(Regressions!A120), " ", Regressions!A120)</f>
        <v>Georgia</v>
      </c>
      <c r="B110" s="327">
        <f>IF(ISBLANK(Regressions!B120), " ", Regressions!B120)</f>
        <v>2013</v>
      </c>
      <c r="C110" s="332" t="str">
        <f>IF(ISBLANK(Regressions!C120), " ", Regressions!C120)</f>
        <v>Pre-primary</v>
      </c>
      <c r="D110" s="328">
        <f>IF(ISBLANK(Regressions!D120), " ", Regressions!D120)</f>
        <v>152763</v>
      </c>
      <c r="E110" s="206" t="e">
        <f>IF(ISNUMBER(Regressions!E120),ROUND(Regressions!E120, 1), NA())</f>
        <v>#N/A</v>
      </c>
      <c r="F110" s="329" t="e">
        <f>IF(ISNUMBER(Regressions!F120),ROUND(Regressions!F120, 1), NA())</f>
        <v>#N/A</v>
      </c>
      <c r="G110" s="228" t="e">
        <f>IF(ISNUMBER(Regressions!G120),ROUND(Regressions!G120, 1), NA())</f>
        <v>#N/A</v>
      </c>
      <c r="H110" s="330" t="e">
        <f>IF(ISNUMBER(Regressions!H120),ROUND(Regressions!H120, 1), NA())</f>
        <v>#N/A</v>
      </c>
      <c r="I110" s="229" t="e">
        <f>IF(ISNUMBER(Regressions!I120),ROUND(Regressions!I120, 1), NA())</f>
        <v>#N/A</v>
      </c>
      <c r="J110" s="331" t="e">
        <f>IF(ISNUMBER(Regressions!K120),ROUND(Regressions!K120, 1), NA())</f>
        <v>#N/A</v>
      </c>
      <c r="K110" s="329">
        <f>IF(ISNUMBER(Regressions!L120),ROUND(Regressions!L120, 1), NA())</f>
        <v>88</v>
      </c>
      <c r="L110" s="230" t="e">
        <f>IF(ISNUMBER(Regressions!M120),ROUND(Regressions!M120, 1), NA())</f>
        <v>#N/A</v>
      </c>
      <c r="M110" s="330" t="e">
        <f>IF(ISNUMBER(Regressions!N120),ROUND(Regressions!N120, 1), NA())</f>
        <v>#N/A</v>
      </c>
      <c r="N110" s="229">
        <f>IF(ISNUMBER(Regressions!O120),ROUND(Regressions!O120, 1), NA())</f>
        <v>12</v>
      </c>
      <c r="O110" s="331">
        <f>IF(ISNUMBER(Regressions!Q120),ROUND(Regressions!Q120, 1), NA())</f>
        <v>80</v>
      </c>
      <c r="P110" s="329" t="e">
        <f>IF(ISNUMBER(Regressions!R120),ROUND(Regressions!R120, 1), NA())</f>
        <v>#N/A</v>
      </c>
      <c r="Q110" s="207" t="e">
        <f>IF(ISNUMBER(Regressions!S120),ROUND(Regressions!S120, 1), NA())</f>
        <v>#N/A</v>
      </c>
      <c r="R110" s="330" t="e">
        <f>IF(ISNUMBER(Regressions!T120),ROUND(Regressions!T120, 1), NA())</f>
        <v>#N/A</v>
      </c>
      <c r="S110" s="229">
        <f>IF(ISNUMBER(Regressions!U120),ROUND(Regressions!U120, 1), NA())</f>
        <v>20</v>
      </c>
    </row>
    <row xmlns:x14ac="http://schemas.microsoft.com/office/spreadsheetml/2009/9/ac" r="111" x14ac:dyDescent="0.2">
      <c r="A111" s="326" t="str">
        <f>IF(ISBLANK(Regressions!A121), " ", Regressions!A121)</f>
        <v>Georgia</v>
      </c>
      <c r="B111" s="327">
        <f>IF(ISBLANK(Regressions!B121), " ", Regressions!B121)</f>
        <v>2014</v>
      </c>
      <c r="C111" s="332" t="str">
        <f>IF(ISBLANK(Regressions!C121), " ", Regressions!C121)</f>
        <v>Pre-primary</v>
      </c>
      <c r="D111" s="328">
        <f>IF(ISBLANK(Regressions!D121), " ", Regressions!D121)</f>
        <v>158984</v>
      </c>
      <c r="E111" s="206" t="e">
        <f>IF(ISNUMBER(Regressions!E121),ROUND(Regressions!E121, 1), NA())</f>
        <v>#N/A</v>
      </c>
      <c r="F111" s="329" t="e">
        <f>IF(ISNUMBER(Regressions!F121),ROUND(Regressions!F121, 1), NA())</f>
        <v>#N/A</v>
      </c>
      <c r="G111" s="228" t="e">
        <f>IF(ISNUMBER(Regressions!G121),ROUND(Regressions!G121, 1), NA())</f>
        <v>#N/A</v>
      </c>
      <c r="H111" s="330" t="e">
        <f>IF(ISNUMBER(Regressions!H121),ROUND(Regressions!H121, 1), NA())</f>
        <v>#N/A</v>
      </c>
      <c r="I111" s="229" t="e">
        <f>IF(ISNUMBER(Regressions!I121),ROUND(Regressions!I121, 1), NA())</f>
        <v>#N/A</v>
      </c>
      <c r="J111" s="331" t="e">
        <f>IF(ISNUMBER(Regressions!K121),ROUND(Regressions!K121, 1), NA())</f>
        <v>#N/A</v>
      </c>
      <c r="K111" s="329">
        <f>IF(ISNUMBER(Regressions!L121),ROUND(Regressions!L121, 1), NA())</f>
        <v>88</v>
      </c>
      <c r="L111" s="230" t="e">
        <f>IF(ISNUMBER(Regressions!M121),ROUND(Regressions!M121, 1), NA())</f>
        <v>#N/A</v>
      </c>
      <c r="M111" s="330" t="e">
        <f>IF(ISNUMBER(Regressions!N121),ROUND(Regressions!N121, 1), NA())</f>
        <v>#N/A</v>
      </c>
      <c r="N111" s="229">
        <f>IF(ISNUMBER(Regressions!O121),ROUND(Regressions!O121, 1), NA())</f>
        <v>12</v>
      </c>
      <c r="O111" s="331">
        <f>IF(ISNUMBER(Regressions!Q121),ROUND(Regressions!Q121, 1), NA())</f>
        <v>80</v>
      </c>
      <c r="P111" s="329" t="e">
        <f>IF(ISNUMBER(Regressions!R121),ROUND(Regressions!R121, 1), NA())</f>
        <v>#N/A</v>
      </c>
      <c r="Q111" s="207" t="e">
        <f>IF(ISNUMBER(Regressions!S121),ROUND(Regressions!S121, 1), NA())</f>
        <v>#N/A</v>
      </c>
      <c r="R111" s="330" t="e">
        <f>IF(ISNUMBER(Regressions!T121),ROUND(Regressions!T121, 1), NA())</f>
        <v>#N/A</v>
      </c>
      <c r="S111" s="229">
        <f>IF(ISNUMBER(Regressions!U121),ROUND(Regressions!U121, 1), NA())</f>
        <v>20</v>
      </c>
    </row>
    <row xmlns:x14ac="http://schemas.microsoft.com/office/spreadsheetml/2009/9/ac" r="112" x14ac:dyDescent="0.2">
      <c r="A112" s="326" t="str">
        <f>IF(ISBLANK(Regressions!A122), " ", Regressions!A122)</f>
        <v>Georgia</v>
      </c>
      <c r="B112" s="327">
        <f>IF(ISBLANK(Regressions!B122), " ", Regressions!B122)</f>
        <v>2015</v>
      </c>
      <c r="C112" s="332" t="str">
        <f>IF(ISBLANK(Regressions!C122), " ", Regressions!C122)</f>
        <v>Pre-primary</v>
      </c>
      <c r="D112" s="328">
        <f>IF(ISBLANK(Regressions!D122), " ", Regressions!D122)</f>
        <v>161916</v>
      </c>
      <c r="E112" s="206" t="e">
        <f>IF(ISNUMBER(Regressions!E122),ROUND(Regressions!E122, 1), NA())</f>
        <v>#N/A</v>
      </c>
      <c r="F112" s="329" t="e">
        <f>IF(ISNUMBER(Regressions!F122),ROUND(Regressions!F122, 1), NA())</f>
        <v>#N/A</v>
      </c>
      <c r="G112" s="228" t="e">
        <f>IF(ISNUMBER(Regressions!G122),ROUND(Regressions!G122, 1), NA())</f>
        <v>#N/A</v>
      </c>
      <c r="H112" s="330" t="e">
        <f>IF(ISNUMBER(Regressions!H122),ROUND(Regressions!H122, 1), NA())</f>
        <v>#N/A</v>
      </c>
      <c r="I112" s="229" t="e">
        <f>IF(ISNUMBER(Regressions!I122),ROUND(Regressions!I122, 1), NA())</f>
        <v>#N/A</v>
      </c>
      <c r="J112" s="331" t="e">
        <f>IF(ISNUMBER(Regressions!K122),ROUND(Regressions!K122, 1), NA())</f>
        <v>#N/A</v>
      </c>
      <c r="K112" s="329">
        <f>IF(ISNUMBER(Regressions!L122),ROUND(Regressions!L122, 1), NA())</f>
        <v>88</v>
      </c>
      <c r="L112" s="230" t="e">
        <f>IF(ISNUMBER(Regressions!M122),ROUND(Regressions!M122, 1), NA())</f>
        <v>#N/A</v>
      </c>
      <c r="M112" s="330" t="e">
        <f>IF(ISNUMBER(Regressions!N122),ROUND(Regressions!N122, 1), NA())</f>
        <v>#N/A</v>
      </c>
      <c r="N112" s="229">
        <f>IF(ISNUMBER(Regressions!O122),ROUND(Regressions!O122, 1), NA())</f>
        <v>12</v>
      </c>
      <c r="O112" s="331">
        <f>IF(ISNUMBER(Regressions!Q122),ROUND(Regressions!Q122, 1), NA())</f>
        <v>80</v>
      </c>
      <c r="P112" s="329" t="e">
        <f>IF(ISNUMBER(Regressions!R122),ROUND(Regressions!R122, 1), NA())</f>
        <v>#N/A</v>
      </c>
      <c r="Q112" s="207" t="e">
        <f>IF(ISNUMBER(Regressions!S122),ROUND(Regressions!S122, 1), NA())</f>
        <v>#N/A</v>
      </c>
      <c r="R112" s="330" t="e">
        <f>IF(ISNUMBER(Regressions!T122),ROUND(Regressions!T122, 1), NA())</f>
        <v>#N/A</v>
      </c>
      <c r="S112" s="229">
        <f>IF(ISNUMBER(Regressions!U122),ROUND(Regressions!U122, 1), NA())</f>
        <v>20</v>
      </c>
    </row>
    <row xmlns:x14ac="http://schemas.microsoft.com/office/spreadsheetml/2009/9/ac" r="113" x14ac:dyDescent="0.2">
      <c r="A113" s="326" t="str">
        <f>IF(ISBLANK(Regressions!A123), " ", Regressions!A123)</f>
        <v>Georgia</v>
      </c>
      <c r="B113" s="327">
        <f>IF(ISBLANK(Regressions!B123), " ", Regressions!B123)</f>
        <v>2016</v>
      </c>
      <c r="C113" s="332" t="str">
        <f>IF(ISBLANK(Regressions!C123), " ", Regressions!C123)</f>
        <v>Pre-primary</v>
      </c>
      <c r="D113" s="328">
        <f>IF(ISBLANK(Regressions!D123), " ", Regressions!D123)</f>
        <v>161361</v>
      </c>
      <c r="E113" s="206" t="e">
        <f>IF(ISNUMBER(Regressions!E123),ROUND(Regressions!E123, 1), NA())</f>
        <v>#N/A</v>
      </c>
      <c r="F113" s="329" t="e">
        <f>IF(ISNUMBER(Regressions!F123),ROUND(Regressions!F123, 1), NA())</f>
        <v>#N/A</v>
      </c>
      <c r="G113" s="228" t="e">
        <f>IF(ISNUMBER(Regressions!G123),ROUND(Regressions!G123, 1), NA())</f>
        <v>#N/A</v>
      </c>
      <c r="H113" s="330" t="e">
        <f>IF(ISNUMBER(Regressions!H123),ROUND(Regressions!H123, 1), NA())</f>
        <v>#N/A</v>
      </c>
      <c r="I113" s="229" t="e">
        <f>IF(ISNUMBER(Regressions!I123),ROUND(Regressions!I123, 1), NA())</f>
        <v>#N/A</v>
      </c>
      <c r="J113" s="331" t="e">
        <f>IF(ISNUMBER(Regressions!K123),ROUND(Regressions!K123, 1), NA())</f>
        <v>#N/A</v>
      </c>
      <c r="K113" s="329">
        <f>IF(ISNUMBER(Regressions!L123),ROUND(Regressions!L123, 1), NA())</f>
        <v>88</v>
      </c>
      <c r="L113" s="230" t="e">
        <f>IF(ISNUMBER(Regressions!M123),ROUND(Regressions!M123, 1), NA())</f>
        <v>#N/A</v>
      </c>
      <c r="M113" s="330" t="e">
        <f>IF(ISNUMBER(Regressions!N123),ROUND(Regressions!N123, 1), NA())</f>
        <v>#N/A</v>
      </c>
      <c r="N113" s="229">
        <f>IF(ISNUMBER(Regressions!O123),ROUND(Regressions!O123, 1), NA())</f>
        <v>12</v>
      </c>
      <c r="O113" s="331">
        <f>IF(ISNUMBER(Regressions!Q123),ROUND(Regressions!Q123, 1), NA())</f>
        <v>80</v>
      </c>
      <c r="P113" s="329" t="e">
        <f>IF(ISNUMBER(Regressions!R123),ROUND(Regressions!R123, 1), NA())</f>
        <v>#N/A</v>
      </c>
      <c r="Q113" s="207" t="e">
        <f>IF(ISNUMBER(Regressions!S123),ROUND(Regressions!S123, 1), NA())</f>
        <v>#N/A</v>
      </c>
      <c r="R113" s="330" t="e">
        <f>IF(ISNUMBER(Regressions!T123),ROUND(Regressions!T123, 1), NA())</f>
        <v>#N/A</v>
      </c>
      <c r="S113" s="229">
        <f>IF(ISNUMBER(Regressions!U123),ROUND(Regressions!U123, 1), NA())</f>
        <v>20</v>
      </c>
    </row>
    <row xmlns:x14ac="http://schemas.microsoft.com/office/spreadsheetml/2009/9/ac" r="114" x14ac:dyDescent="0.2">
      <c r="A114" s="326" t="str">
        <f>IF(ISBLANK(Regressions!A124), " ", Regressions!A124)</f>
        <v>Georgia</v>
      </c>
      <c r="B114" s="327">
        <f>IF(ISBLANK(Regressions!B124), " ", Regressions!B124)</f>
        <v>2017</v>
      </c>
      <c r="C114" s="332" t="str">
        <f>IF(ISBLANK(Regressions!C124), " ", Regressions!C124)</f>
        <v>Pre-primary</v>
      </c>
      <c r="D114" s="328">
        <f>IF(ISBLANK(Regressions!D124), " ", Regressions!D124)</f>
        <v>161855</v>
      </c>
      <c r="E114" s="206" t="e">
        <f>IF(ISNUMBER(Regressions!E124),ROUND(Regressions!E124, 1), NA())</f>
        <v>#N/A</v>
      </c>
      <c r="F114" s="329" t="e">
        <f>IF(ISNUMBER(Regressions!F124),ROUND(Regressions!F124, 1), NA())</f>
        <v>#N/A</v>
      </c>
      <c r="G114" s="228" t="e">
        <f>IF(ISNUMBER(Regressions!G124),ROUND(Regressions!G124, 1), NA())</f>
        <v>#N/A</v>
      </c>
      <c r="H114" s="330" t="e">
        <f>IF(ISNUMBER(Regressions!H124),ROUND(Regressions!H124, 1), NA())</f>
        <v>#N/A</v>
      </c>
      <c r="I114" s="229" t="e">
        <f>IF(ISNUMBER(Regressions!I124),ROUND(Regressions!I124, 1), NA())</f>
        <v>#N/A</v>
      </c>
      <c r="J114" s="331" t="e">
        <f>IF(ISNUMBER(Regressions!K124),ROUND(Regressions!K124, 1), NA())</f>
        <v>#N/A</v>
      </c>
      <c r="K114" s="329" t="e">
        <f>IF(ISNUMBER(Regressions!L124),ROUND(Regressions!L124, 1), NA())</f>
        <v>#N/A</v>
      </c>
      <c r="L114" s="230" t="e">
        <f>IF(ISNUMBER(Regressions!M124),ROUND(Regressions!M124, 1), NA())</f>
        <v>#N/A</v>
      </c>
      <c r="M114" s="330" t="e">
        <f>IF(ISNUMBER(Regressions!N124),ROUND(Regressions!N124, 1), NA())</f>
        <v>#N/A</v>
      </c>
      <c r="N114" s="229" t="e">
        <f>IF(ISNUMBER(Regressions!O124),ROUND(Regressions!O124, 1), NA())</f>
        <v>#N/A</v>
      </c>
      <c r="O114" s="331" t="e">
        <f>IF(ISNUMBER(Regressions!Q124),ROUND(Regressions!Q124, 1), NA())</f>
        <v>#N/A</v>
      </c>
      <c r="P114" s="329" t="e">
        <f>IF(ISNUMBER(Regressions!R124),ROUND(Regressions!R124, 1), NA())</f>
        <v>#N/A</v>
      </c>
      <c r="Q114" s="207" t="e">
        <f>IF(ISNUMBER(Regressions!S124),ROUND(Regressions!S124, 1), NA())</f>
        <v>#N/A</v>
      </c>
      <c r="R114" s="330" t="e">
        <f>IF(ISNUMBER(Regressions!T124),ROUND(Regressions!T124, 1), NA())</f>
        <v>#N/A</v>
      </c>
      <c r="S114" s="229" t="e">
        <f>IF(ISNUMBER(Regressions!U124),ROUND(Regressions!U124, 1), NA())</f>
        <v>#N/A</v>
      </c>
    </row>
    <row xmlns:x14ac="http://schemas.microsoft.com/office/spreadsheetml/2009/9/ac" r="115" x14ac:dyDescent="0.2">
      <c r="A115" s="326" t="str">
        <f>IF(ISBLANK(Regressions!A125), " ", Regressions!A125)</f>
        <v>Georgia</v>
      </c>
      <c r="B115" s="327">
        <f>IF(ISBLANK(Regressions!B125), " ", Regressions!B125)</f>
        <v>2018</v>
      </c>
      <c r="C115" s="332" t="str">
        <f>IF(ISBLANK(Regressions!C125), " ", Regressions!C125)</f>
        <v>Pre-primary</v>
      </c>
      <c r="D115" s="328">
        <f>IF(ISBLANK(Regressions!D125), " ", Regressions!D125)</f>
        <v>165581</v>
      </c>
      <c r="E115" s="206" t="e">
        <f>IF(ISNUMBER(Regressions!E125),ROUND(Regressions!E125, 1), NA())</f>
        <v>#N/A</v>
      </c>
      <c r="F115" s="329" t="e">
        <f>IF(ISNUMBER(Regressions!F125),ROUND(Regressions!F125, 1), NA())</f>
        <v>#N/A</v>
      </c>
      <c r="G115" s="228" t="e">
        <f>IF(ISNUMBER(Regressions!G125),ROUND(Regressions!G125, 1), NA())</f>
        <v>#N/A</v>
      </c>
      <c r="H115" s="330" t="e">
        <f>IF(ISNUMBER(Regressions!H125),ROUND(Regressions!H125, 1), NA())</f>
        <v>#N/A</v>
      </c>
      <c r="I115" s="229" t="e">
        <f>IF(ISNUMBER(Regressions!I125),ROUND(Regressions!I125, 1), NA())</f>
        <v>#N/A</v>
      </c>
      <c r="J115" s="331" t="e">
        <f>IF(ISNUMBER(Regressions!K125),ROUND(Regressions!K125, 1), NA())</f>
        <v>#N/A</v>
      </c>
      <c r="K115" s="329" t="e">
        <f>IF(ISNUMBER(Regressions!L125),ROUND(Regressions!L125, 1), NA())</f>
        <v>#N/A</v>
      </c>
      <c r="L115" s="230" t="e">
        <f>IF(ISNUMBER(Regressions!M125),ROUND(Regressions!M125, 1), NA())</f>
        <v>#N/A</v>
      </c>
      <c r="M115" s="330" t="e">
        <f>IF(ISNUMBER(Regressions!N125),ROUND(Regressions!N125, 1), NA())</f>
        <v>#N/A</v>
      </c>
      <c r="N115" s="229" t="e">
        <f>IF(ISNUMBER(Regressions!O125),ROUND(Regressions!O125, 1), NA())</f>
        <v>#N/A</v>
      </c>
      <c r="O115" s="331" t="e">
        <f>IF(ISNUMBER(Regressions!Q125),ROUND(Regressions!Q125, 1), NA())</f>
        <v>#N/A</v>
      </c>
      <c r="P115" s="329" t="e">
        <f>IF(ISNUMBER(Regressions!R125),ROUND(Regressions!R125, 1), NA())</f>
        <v>#N/A</v>
      </c>
      <c r="Q115" s="207" t="e">
        <f>IF(ISNUMBER(Regressions!S125),ROUND(Regressions!S125, 1), NA())</f>
        <v>#N/A</v>
      </c>
      <c r="R115" s="330" t="e">
        <f>IF(ISNUMBER(Regressions!T125),ROUND(Regressions!T125, 1), NA())</f>
        <v>#N/A</v>
      </c>
      <c r="S115" s="229" t="e">
        <f>IF(ISNUMBER(Regressions!U125),ROUND(Regressions!U125, 1), NA())</f>
        <v>#N/A</v>
      </c>
    </row>
    <row xmlns:x14ac="http://schemas.microsoft.com/office/spreadsheetml/2009/9/ac" r="116" x14ac:dyDescent="0.2">
      <c r="A116" s="326" t="str">
        <f>IF(ISBLANK(Regressions!A126), " ", Regressions!A126)</f>
        <v>Georgia</v>
      </c>
      <c r="B116" s="327">
        <f>IF(ISBLANK(Regressions!B126), " ", Regressions!B126)</f>
        <v>2019</v>
      </c>
      <c r="C116" s="332" t="str">
        <f>IF(ISBLANK(Regressions!C126), " ", Regressions!C126)</f>
        <v>Pre-primary</v>
      </c>
      <c r="D116" s="328">
        <f>IF(ISBLANK(Regressions!D126), " ", Regressions!D126)</f>
        <v>170656</v>
      </c>
      <c r="E116" s="206" t="e">
        <f>IF(ISNUMBER(Regressions!E126),ROUND(Regressions!E126, 1), NA())</f>
        <v>#N/A</v>
      </c>
      <c r="F116" s="329" t="e">
        <f>IF(ISNUMBER(Regressions!F126),ROUND(Regressions!F126, 1), NA())</f>
        <v>#N/A</v>
      </c>
      <c r="G116" s="228" t="e">
        <f>IF(ISNUMBER(Regressions!G126),ROUND(Regressions!G126, 1), NA())</f>
        <v>#N/A</v>
      </c>
      <c r="H116" s="330" t="e">
        <f>IF(ISNUMBER(Regressions!H126),ROUND(Regressions!H126, 1), NA())</f>
        <v>#N/A</v>
      </c>
      <c r="I116" s="229" t="e">
        <f>IF(ISNUMBER(Regressions!I126),ROUND(Regressions!I126, 1), NA())</f>
        <v>#N/A</v>
      </c>
      <c r="J116" s="331" t="e">
        <f>IF(ISNUMBER(Regressions!K126),ROUND(Regressions!K126, 1), NA())</f>
        <v>#N/A</v>
      </c>
      <c r="K116" s="329" t="e">
        <f>IF(ISNUMBER(Regressions!L126),ROUND(Regressions!L126, 1), NA())</f>
        <v>#N/A</v>
      </c>
      <c r="L116" s="230" t="e">
        <f>IF(ISNUMBER(Regressions!M126),ROUND(Regressions!M126, 1), NA())</f>
        <v>#N/A</v>
      </c>
      <c r="M116" s="330" t="e">
        <f>IF(ISNUMBER(Regressions!N126),ROUND(Regressions!N126, 1), NA())</f>
        <v>#N/A</v>
      </c>
      <c r="N116" s="229" t="e">
        <f>IF(ISNUMBER(Regressions!O126),ROUND(Regressions!O126, 1), NA())</f>
        <v>#N/A</v>
      </c>
      <c r="O116" s="331" t="e">
        <f>IF(ISNUMBER(Regressions!Q126),ROUND(Regressions!Q126, 1), NA())</f>
        <v>#N/A</v>
      </c>
      <c r="P116" s="329" t="e">
        <f>IF(ISNUMBER(Regressions!R126),ROUND(Regressions!R126, 1), NA())</f>
        <v>#N/A</v>
      </c>
      <c r="Q116" s="207" t="e">
        <f>IF(ISNUMBER(Regressions!S126),ROUND(Regressions!S126, 1), NA())</f>
        <v>#N/A</v>
      </c>
      <c r="R116" s="330" t="e">
        <f>IF(ISNUMBER(Regressions!T126),ROUND(Regressions!T126, 1), NA())</f>
        <v>#N/A</v>
      </c>
      <c r="S116" s="229" t="e">
        <f>IF(ISNUMBER(Regressions!U126),ROUND(Regressions!U126, 1), NA())</f>
        <v>#N/A</v>
      </c>
    </row>
    <row xmlns:x14ac="http://schemas.microsoft.com/office/spreadsheetml/2009/9/ac" r="117" x14ac:dyDescent="0.2">
      <c r="A117" s="326" t="str">
        <f>IF(ISBLANK(Regressions!A127), " ", Regressions!A127)</f>
        <v>Georgia</v>
      </c>
      <c r="B117" s="327">
        <f>IF(ISBLANK(Regressions!B127), " ", Regressions!B127)</f>
        <v>2020</v>
      </c>
      <c r="C117" s="332" t="str">
        <f>IF(ISBLANK(Regressions!C127), " ", Regressions!C127)</f>
        <v>Pre-primary</v>
      </c>
      <c r="D117" s="328">
        <f>IF(ISBLANK(Regressions!D127), " ", Regressions!D127)</f>
        <v>172998</v>
      </c>
      <c r="E117" s="206" t="e">
        <f>IF(ISNUMBER(Regressions!E127),ROUND(Regressions!E127, 1), NA())</f>
        <v>#N/A</v>
      </c>
      <c r="F117" s="329" t="e">
        <f>IF(ISNUMBER(Regressions!F127),ROUND(Regressions!F127, 1), NA())</f>
        <v>#N/A</v>
      </c>
      <c r="G117" s="228" t="e">
        <f>IF(ISNUMBER(Regressions!G127),ROUND(Regressions!G127, 1), NA())</f>
        <v>#N/A</v>
      </c>
      <c r="H117" s="330" t="e">
        <f>IF(ISNUMBER(Regressions!H127),ROUND(Regressions!H127, 1), NA())</f>
        <v>#N/A</v>
      </c>
      <c r="I117" s="229" t="e">
        <f>IF(ISNUMBER(Regressions!I127),ROUND(Regressions!I127, 1), NA())</f>
        <v>#N/A</v>
      </c>
      <c r="J117" s="331" t="e">
        <f>IF(ISNUMBER(Regressions!K127),ROUND(Regressions!K127, 1), NA())</f>
        <v>#N/A</v>
      </c>
      <c r="K117" s="329" t="e">
        <f>IF(ISNUMBER(Regressions!L127),ROUND(Regressions!L127, 1), NA())</f>
        <v>#N/A</v>
      </c>
      <c r="L117" s="230" t="e">
        <f>IF(ISNUMBER(Regressions!M127),ROUND(Regressions!M127, 1), NA())</f>
        <v>#N/A</v>
      </c>
      <c r="M117" s="330" t="e">
        <f>IF(ISNUMBER(Regressions!N127),ROUND(Regressions!N127, 1), NA())</f>
        <v>#N/A</v>
      </c>
      <c r="N117" s="229" t="e">
        <f>IF(ISNUMBER(Regressions!O127),ROUND(Regressions!O127, 1), NA())</f>
        <v>#N/A</v>
      </c>
      <c r="O117" s="331" t="e">
        <f>IF(ISNUMBER(Regressions!Q127),ROUND(Regressions!Q127, 1), NA())</f>
        <v>#N/A</v>
      </c>
      <c r="P117" s="329" t="e">
        <f>IF(ISNUMBER(Regressions!R127),ROUND(Regressions!R127, 1), NA())</f>
        <v>#N/A</v>
      </c>
      <c r="Q117" s="207" t="e">
        <f>IF(ISNUMBER(Regressions!S127),ROUND(Regressions!S127, 1), NA())</f>
        <v>#N/A</v>
      </c>
      <c r="R117" s="330" t="e">
        <f>IF(ISNUMBER(Regressions!T127),ROUND(Regressions!T127, 1), NA())</f>
        <v>#N/A</v>
      </c>
      <c r="S117" s="229" t="e">
        <f>IF(ISNUMBER(Regressions!U127),ROUND(Regressions!U127, 1), NA())</f>
        <v>#N/A</v>
      </c>
    </row>
    <row xmlns:x14ac="http://schemas.microsoft.com/office/spreadsheetml/2009/9/ac" r="118" x14ac:dyDescent="0.2">
      <c r="A118" s="377" t="str">
        <f>IF(ISBLANK(Regressions!A128), " ", Regressions!A128)</f>
        <v>Georgia</v>
      </c>
      <c r="B118" s="378">
        <f>IF(ISBLANK(Regressions!B128), " ", Regressions!B128)</f>
        <v>2021</v>
      </c>
      <c r="C118" s="379" t="str">
        <f>IF(ISBLANK(Regressions!C128), " ", Regressions!C128)</f>
        <v>Pre-primary</v>
      </c>
      <c r="D118" s="380">
        <f>IF(ISBLANK(Regressions!D128), " ", Regressions!D128)</f>
        <v>171134</v>
      </c>
      <c r="E118" s="383" t="e">
        <f>IF(ISNUMBER(Regressions!E128),ROUND(Regressions!E128, 1), NA())</f>
        <v>#N/A</v>
      </c>
      <c r="F118" s="381" t="e">
        <f>IF(ISNUMBER(Regressions!F128),ROUND(Regressions!F128, 1), NA())</f>
        <v>#N/A</v>
      </c>
      <c r="G118" s="384" t="e">
        <f>IF(ISNUMBER(Regressions!G128),ROUND(Regressions!G128, 1), NA())</f>
        <v>#N/A</v>
      </c>
      <c r="H118" s="382" t="e">
        <f>IF(ISNUMBER(Regressions!H128),ROUND(Regressions!H128, 1), NA())</f>
        <v>#N/A</v>
      </c>
      <c r="I118" s="385" t="e">
        <f>IF(ISNUMBER(Regressions!I128),ROUND(Regressions!I128, 1), NA())</f>
        <v>#N/A</v>
      </c>
      <c r="J118" s="383" t="e">
        <f>IF(ISNUMBER(Regressions!K128),ROUND(Regressions!K128, 1), NA())</f>
        <v>#N/A</v>
      </c>
      <c r="K118" s="381" t="e">
        <f>IF(ISNUMBER(Regressions!L128),ROUND(Regressions!L128, 1), NA())</f>
        <v>#N/A</v>
      </c>
      <c r="L118" s="386" t="e">
        <f>IF(ISNUMBER(Regressions!M128),ROUND(Regressions!M128, 1), NA())</f>
        <v>#N/A</v>
      </c>
      <c r="M118" s="382" t="e">
        <f>IF(ISNUMBER(Regressions!N128),ROUND(Regressions!N128, 1), NA())</f>
        <v>#N/A</v>
      </c>
      <c r="N118" s="385" t="e">
        <f>IF(ISNUMBER(Regressions!O128),ROUND(Regressions!O128, 1), NA())</f>
        <v>#N/A</v>
      </c>
      <c r="O118" s="383" t="e">
        <f>IF(ISNUMBER(Regressions!Q128),ROUND(Regressions!Q128, 1), NA())</f>
        <v>#N/A</v>
      </c>
      <c r="P118" s="381" t="e">
        <f>IF(ISNUMBER(Regressions!R128),ROUND(Regressions!R128, 1), NA())</f>
        <v>#N/A</v>
      </c>
      <c r="Q118" s="387" t="e">
        <f>IF(ISNUMBER(Regressions!S128),ROUND(Regressions!S128, 1), NA())</f>
        <v>#N/A</v>
      </c>
      <c r="R118" s="382" t="e">
        <f>IF(ISNUMBER(Regressions!T128),ROUND(Regressions!T128, 1), NA())</f>
        <v>#N/A</v>
      </c>
      <c r="S118" s="385" t="e">
        <f>IF(ISNUMBER(Regressions!U128),ROUND(Regressions!U128, 1), NA())</f>
        <v>#N/A</v>
      </c>
      <c r="T118" s="376"/>
      <c r="U118" s="376"/>
      <c r="V118" s="376"/>
      <c r="W118" s="376"/>
      <c r="X118" s="376"/>
      <c r="Y118" s="376"/>
      <c r="Z118" s="376"/>
      <c r="AA118" s="376"/>
      <c r="AB118" s="376"/>
      <c r="AC118" s="376"/>
    </row>
    <row xmlns:x14ac="http://schemas.microsoft.com/office/spreadsheetml/2009/9/ac" r="119" x14ac:dyDescent="0.2">
      <c r="A119" s="326" t="str">
        <f>IF(ISBLANK(Regressions!A129), " ", Regressions!A129)</f>
        <v>Georgia</v>
      </c>
      <c r="B119" s="327">
        <f>IF(ISBLANK(Regressions!B129), " ", Regressions!B129)</f>
        <v>2022</v>
      </c>
      <c r="C119" s="332" t="str">
        <f>IF(ISBLANK(Regressions!C129), " ", Regressions!C129)</f>
        <v>Pre-primary</v>
      </c>
      <c r="D119" s="328">
        <f>IF(ISBLANK(Regressions!D129), " ", Regressions!D129)</f>
        <v>166219</v>
      </c>
      <c r="E119" s="206" t="e">
        <f>IF(ISNUMBER(Regressions!E129),ROUND(Regressions!E129, 1), NA())</f>
        <v>#N/A</v>
      </c>
      <c r="F119" s="329" t="e">
        <f>IF(ISNUMBER(Regressions!F129),ROUND(Regressions!F129, 1), NA())</f>
        <v>#N/A</v>
      </c>
      <c r="G119" s="228" t="e">
        <f>IF(ISNUMBER(Regressions!G129),ROUND(Regressions!G129, 1), NA())</f>
        <v>#N/A</v>
      </c>
      <c r="H119" s="330" t="e">
        <f>IF(ISNUMBER(Regressions!H129),ROUND(Regressions!H129, 1), NA())</f>
        <v>#N/A</v>
      </c>
      <c r="I119" s="229" t="e">
        <f>IF(ISNUMBER(Regressions!I129),ROUND(Regressions!I129, 1), NA())</f>
        <v>#N/A</v>
      </c>
      <c r="J119" s="331" t="e">
        <f>IF(ISNUMBER(Regressions!K129),ROUND(Regressions!K129, 1), NA())</f>
        <v>#N/A</v>
      </c>
      <c r="K119" s="329" t="e">
        <f>IF(ISNUMBER(Regressions!L129),ROUND(Regressions!L129, 1), NA())</f>
        <v>#N/A</v>
      </c>
      <c r="L119" s="230" t="e">
        <f>IF(ISNUMBER(Regressions!M129),ROUND(Regressions!M129, 1), NA())</f>
        <v>#N/A</v>
      </c>
      <c r="M119" s="330" t="e">
        <f>IF(ISNUMBER(Regressions!N129),ROUND(Regressions!N129, 1), NA())</f>
        <v>#N/A</v>
      </c>
      <c r="N119" s="229" t="e">
        <f>IF(ISNUMBER(Regressions!O129),ROUND(Regressions!O129, 1), NA())</f>
        <v>#N/A</v>
      </c>
      <c r="O119" s="331" t="e">
        <f>IF(ISNUMBER(Regressions!Q129),ROUND(Regressions!Q129, 1), NA())</f>
        <v>#N/A</v>
      </c>
      <c r="P119" s="329" t="e">
        <f>IF(ISNUMBER(Regressions!R129),ROUND(Regressions!R129, 1), NA())</f>
        <v>#N/A</v>
      </c>
      <c r="Q119" s="207" t="e">
        <f>IF(ISNUMBER(Regressions!S129),ROUND(Regressions!S129, 1), NA())</f>
        <v>#N/A</v>
      </c>
      <c r="R119" s="330" t="e">
        <f>IF(ISNUMBER(Regressions!T129),ROUND(Regressions!T129, 1), NA())</f>
        <v>#N/A</v>
      </c>
      <c r="S119" s="229" t="e">
        <f>IF(ISNUMBER(Regressions!U129),ROUND(Regressions!U129, 1), NA())</f>
        <v>#N/A</v>
      </c>
    </row>
    <row xmlns:x14ac="http://schemas.microsoft.com/office/spreadsheetml/2009/9/ac" r="120" x14ac:dyDescent="0.2">
      <c r="A120" s="333" t="str">
        <f>IF(ISBLANK(Regressions!A130), " ", Regressions!A130)</f>
        <v>Georgia</v>
      </c>
      <c r="B120" s="334">
        <f>IF(ISBLANK(Regressions!B130), " ", Regressions!B130)</f>
        <v>2023</v>
      </c>
      <c r="C120" s="335" t="str">
        <f>IF(ISBLANK(Regressions!C130), " ", Regressions!C130)</f>
        <v>Pre-primary</v>
      </c>
      <c r="D120" s="336">
        <f>IF(ISBLANK(Regressions!D130), " ", Regressions!D130)</f>
        <v>163443</v>
      </c>
      <c r="E120" s="337" t="e">
        <f>IF(ISNUMBER(Regressions!E130),ROUND(Regressions!E130, 1), NA())</f>
        <v>#N/A</v>
      </c>
      <c r="F120" s="338" t="e">
        <f>IF(ISNUMBER(Regressions!F130),ROUND(Regressions!F130, 1), NA())</f>
        <v>#N/A</v>
      </c>
      <c r="G120" s="339" t="e">
        <f>IF(ISNUMBER(Regressions!G130),ROUND(Regressions!G130, 1), NA())</f>
        <v>#N/A</v>
      </c>
      <c r="H120" s="340" t="e">
        <f>IF(ISNUMBER(Regressions!H130),ROUND(Regressions!H130, 1), NA())</f>
        <v>#N/A</v>
      </c>
      <c r="I120" s="341" t="e">
        <f>IF(ISNUMBER(Regressions!I130),ROUND(Regressions!I130, 1), NA())</f>
        <v>#N/A</v>
      </c>
      <c r="J120" s="342" t="e">
        <f>IF(ISNUMBER(Regressions!K130),ROUND(Regressions!K130, 1), NA())</f>
        <v>#N/A</v>
      </c>
      <c r="K120" s="338" t="e">
        <f>IF(ISNUMBER(Regressions!L130),ROUND(Regressions!L130, 1), NA())</f>
        <v>#N/A</v>
      </c>
      <c r="L120" s="343" t="e">
        <f>IF(ISNUMBER(Regressions!M130),ROUND(Regressions!M130, 1), NA())</f>
        <v>#N/A</v>
      </c>
      <c r="M120" s="340" t="e">
        <f>IF(ISNUMBER(Regressions!N130),ROUND(Regressions!N130, 1), NA())</f>
        <v>#N/A</v>
      </c>
      <c r="N120" s="341" t="e">
        <f>IF(ISNUMBER(Regressions!O130),ROUND(Regressions!O130, 1), NA())</f>
        <v>#N/A</v>
      </c>
      <c r="O120" s="342" t="e">
        <f>IF(ISNUMBER(Regressions!Q130),ROUND(Regressions!Q130, 1), NA())</f>
        <v>#N/A</v>
      </c>
      <c r="P120" s="338" t="e">
        <f>IF(ISNUMBER(Regressions!R130),ROUND(Regressions!R130, 1), NA())</f>
        <v>#N/A</v>
      </c>
      <c r="Q120" s="344" t="e">
        <f>IF(ISNUMBER(Regressions!S130),ROUND(Regressions!S130, 1), NA())</f>
        <v>#N/A</v>
      </c>
      <c r="R120" s="340" t="e">
        <f>IF(ISNUMBER(Regressions!T130),ROUND(Regressions!T130, 1), NA())</f>
        <v>#N/A</v>
      </c>
      <c r="S120" s="341" t="e">
        <f>IF(ISNUMBER(Regressions!U130),ROUND(Regressions!U130, 1), NA())</f>
        <v>#N/A</v>
      </c>
    </row>
    <row xmlns:x14ac="http://schemas.microsoft.com/office/spreadsheetml/2009/9/ac" r="121" hidden="true" x14ac:dyDescent="0.2">
      <c r="A121" s="326" t="str">
        <f>IF(ISBLANK(Regressions!A131), " ", Regressions!A131)</f>
        <v>Georgia</v>
      </c>
      <c r="B121" s="327">
        <f>IF(ISBLANK(Regressions!B131), " ", Regressions!B131)</f>
        <v>2024</v>
      </c>
      <c r="C121" s="332" t="str">
        <f>IF(ISBLANK(Regressions!C131), " ", Regressions!C131)</f>
        <v>Pre-primary</v>
      </c>
      <c r="D121" s="328" t="str">
        <f>IF(ISBLANK(Regressions!D131), " ", Regressions!D131)</f>
        <v> </v>
      </c>
      <c r="E121" s="206" t="e">
        <f>IF(ISNUMBER(Regressions!E131),ROUND(Regressions!E131, 1), NA())</f>
        <v>#N/A</v>
      </c>
      <c r="F121" s="329" t="e">
        <f>IF(ISNUMBER(Regressions!F131),ROUND(Regressions!F131, 1), NA())</f>
        <v>#N/A</v>
      </c>
      <c r="G121" s="228" t="e">
        <f>IF(ISNUMBER(Regressions!G131),ROUND(Regressions!G131, 1), NA())</f>
        <v>#N/A</v>
      </c>
      <c r="H121" s="330" t="e">
        <f>IF(ISNUMBER(Regressions!H131),ROUND(Regressions!H131, 1), NA())</f>
        <v>#N/A</v>
      </c>
      <c r="I121" s="229" t="e">
        <f>IF(ISNUMBER(Regressions!I131),ROUND(Regressions!I131, 1), NA())</f>
        <v>#N/A</v>
      </c>
      <c r="J121" s="331" t="e">
        <f>IF(ISNUMBER(Regressions!K131),ROUND(Regressions!K131, 1), NA())</f>
        <v>#N/A</v>
      </c>
      <c r="K121" s="329" t="e">
        <f>IF(ISNUMBER(Regressions!L131),ROUND(Regressions!L131, 1), NA())</f>
        <v>#N/A</v>
      </c>
      <c r="L121" s="230" t="e">
        <f>IF(ISNUMBER(Regressions!M131),ROUND(Regressions!M131, 1), NA())</f>
        <v>#N/A</v>
      </c>
      <c r="M121" s="330" t="e">
        <f>IF(ISNUMBER(Regressions!N131),ROUND(Regressions!N131, 1), NA())</f>
        <v>#N/A</v>
      </c>
      <c r="N121" s="229" t="e">
        <f>IF(ISNUMBER(Regressions!O131),ROUND(Regressions!O131, 1), NA())</f>
        <v>#N/A</v>
      </c>
      <c r="O121" s="331" t="e">
        <f>IF(ISNUMBER(Regressions!Q131),ROUND(Regressions!Q131, 1), NA())</f>
        <v>#N/A</v>
      </c>
      <c r="P121" s="329" t="e">
        <f>IF(ISNUMBER(Regressions!R131),ROUND(Regressions!R131, 1), NA())</f>
        <v>#N/A</v>
      </c>
      <c r="Q121" s="207" t="e">
        <f>IF(ISNUMBER(Regressions!S131),ROUND(Regressions!S131, 1), NA())</f>
        <v>#N/A</v>
      </c>
      <c r="R121" s="330" t="e">
        <f>IF(ISNUMBER(Regressions!T131),ROUND(Regressions!T131, 1), NA())</f>
        <v>#N/A</v>
      </c>
      <c r="S121" s="229" t="e">
        <f>IF(ISNUMBER(Regressions!U131),ROUND(Regressions!U131, 1), NA())</f>
        <v>#N/A</v>
      </c>
    </row>
    <row xmlns:x14ac="http://schemas.microsoft.com/office/spreadsheetml/2009/9/ac" r="122" hidden="true" x14ac:dyDescent="0.2">
      <c r="A122" s="326" t="str">
        <f>IF(ISBLANK(Regressions!A132), " ", Regressions!A132)</f>
        <v>Georgia</v>
      </c>
      <c r="B122" s="327">
        <f>IF(ISBLANK(Regressions!B132), " ", Regressions!B132)</f>
        <v>2025</v>
      </c>
      <c r="C122" s="332" t="str">
        <f>IF(ISBLANK(Regressions!C132), " ", Regressions!C132)</f>
        <v>Pre-primary</v>
      </c>
      <c r="D122" s="328" t="str">
        <f>IF(ISBLANK(Regressions!D132), " ", Regressions!D132)</f>
        <v> </v>
      </c>
      <c r="E122" s="206" t="e">
        <f>IF(ISNUMBER(Regressions!E132),ROUND(Regressions!E132, 1), NA())</f>
        <v>#N/A</v>
      </c>
      <c r="F122" s="329" t="e">
        <f>IF(ISNUMBER(Regressions!F132),ROUND(Regressions!F132, 1), NA())</f>
        <v>#N/A</v>
      </c>
      <c r="G122" s="228" t="e">
        <f>IF(ISNUMBER(Regressions!G132),ROUND(Regressions!G132, 1), NA())</f>
        <v>#N/A</v>
      </c>
      <c r="H122" s="330" t="e">
        <f>IF(ISNUMBER(Regressions!H132),ROUND(Regressions!H132, 1), NA())</f>
        <v>#N/A</v>
      </c>
      <c r="I122" s="229" t="e">
        <f>IF(ISNUMBER(Regressions!I132),ROUND(Regressions!I132, 1), NA())</f>
        <v>#N/A</v>
      </c>
      <c r="J122" s="331" t="e">
        <f>IF(ISNUMBER(Regressions!K132),ROUND(Regressions!K132, 1), NA())</f>
        <v>#N/A</v>
      </c>
      <c r="K122" s="329" t="e">
        <f>IF(ISNUMBER(Regressions!L132),ROUND(Regressions!L132, 1), NA())</f>
        <v>#N/A</v>
      </c>
      <c r="L122" s="230" t="e">
        <f>IF(ISNUMBER(Regressions!M132),ROUND(Regressions!M132, 1), NA())</f>
        <v>#N/A</v>
      </c>
      <c r="M122" s="330" t="e">
        <f>IF(ISNUMBER(Regressions!N132),ROUND(Regressions!N132, 1), NA())</f>
        <v>#N/A</v>
      </c>
      <c r="N122" s="229" t="e">
        <f>IF(ISNUMBER(Regressions!O132),ROUND(Regressions!O132, 1), NA())</f>
        <v>#N/A</v>
      </c>
      <c r="O122" s="331" t="e">
        <f>IF(ISNUMBER(Regressions!Q132),ROUND(Regressions!Q132, 1), NA())</f>
        <v>#N/A</v>
      </c>
      <c r="P122" s="329" t="e">
        <f>IF(ISNUMBER(Regressions!R132),ROUND(Regressions!R132, 1), NA())</f>
        <v>#N/A</v>
      </c>
      <c r="Q122" s="207" t="e">
        <f>IF(ISNUMBER(Regressions!S132),ROUND(Regressions!S132, 1), NA())</f>
        <v>#N/A</v>
      </c>
      <c r="R122" s="330" t="e">
        <f>IF(ISNUMBER(Regressions!T132),ROUND(Regressions!T132, 1), NA())</f>
        <v>#N/A</v>
      </c>
      <c r="S122" s="229" t="e">
        <f>IF(ISNUMBER(Regressions!U132),ROUND(Regressions!U132, 1), NA())</f>
        <v>#N/A</v>
      </c>
    </row>
    <row xmlns:x14ac="http://schemas.microsoft.com/office/spreadsheetml/2009/9/ac" r="123" hidden="true" x14ac:dyDescent="0.2">
      <c r="A123" s="326" t="str">
        <f>IF(ISBLANK(Regressions!A133), " ", Regressions!A133)</f>
        <v>Georgia</v>
      </c>
      <c r="B123" s="327">
        <f>IF(ISBLANK(Regressions!B133), " ", Regressions!B133)</f>
        <v>2026</v>
      </c>
      <c r="C123" s="332" t="str">
        <f>IF(ISBLANK(Regressions!C133), " ", Regressions!C133)</f>
        <v>Pre-primary</v>
      </c>
      <c r="D123" s="328" t="str">
        <f>IF(ISBLANK(Regressions!D133), " ", Regressions!D133)</f>
        <v> </v>
      </c>
      <c r="E123" s="206" t="e">
        <f>IF(ISNUMBER(Regressions!E133),ROUND(Regressions!E133, 1), NA())</f>
        <v>#N/A</v>
      </c>
      <c r="F123" s="329" t="e">
        <f>IF(ISNUMBER(Regressions!F133),ROUND(Regressions!F133, 1), NA())</f>
        <v>#N/A</v>
      </c>
      <c r="G123" s="228" t="e">
        <f>IF(ISNUMBER(Regressions!G133),ROUND(Regressions!G133, 1), NA())</f>
        <v>#N/A</v>
      </c>
      <c r="H123" s="330" t="e">
        <f>IF(ISNUMBER(Regressions!H133),ROUND(Regressions!H133, 1), NA())</f>
        <v>#N/A</v>
      </c>
      <c r="I123" s="229" t="e">
        <f>IF(ISNUMBER(Regressions!I133),ROUND(Regressions!I133, 1), NA())</f>
        <v>#N/A</v>
      </c>
      <c r="J123" s="331" t="e">
        <f>IF(ISNUMBER(Regressions!K133),ROUND(Regressions!K133, 1), NA())</f>
        <v>#N/A</v>
      </c>
      <c r="K123" s="329" t="e">
        <f>IF(ISNUMBER(Regressions!L133),ROUND(Regressions!L133, 1), NA())</f>
        <v>#N/A</v>
      </c>
      <c r="L123" s="230" t="e">
        <f>IF(ISNUMBER(Regressions!M133),ROUND(Regressions!M133, 1), NA())</f>
        <v>#N/A</v>
      </c>
      <c r="M123" s="330" t="e">
        <f>IF(ISNUMBER(Regressions!N133),ROUND(Regressions!N133, 1), NA())</f>
        <v>#N/A</v>
      </c>
      <c r="N123" s="229" t="e">
        <f>IF(ISNUMBER(Regressions!O133),ROUND(Regressions!O133, 1), NA())</f>
        <v>#N/A</v>
      </c>
      <c r="O123" s="331" t="e">
        <f>IF(ISNUMBER(Regressions!Q133),ROUND(Regressions!Q133, 1), NA())</f>
        <v>#N/A</v>
      </c>
      <c r="P123" s="329" t="e">
        <f>IF(ISNUMBER(Regressions!R133),ROUND(Regressions!R133, 1), NA())</f>
        <v>#N/A</v>
      </c>
      <c r="Q123" s="207" t="e">
        <f>IF(ISNUMBER(Regressions!S133),ROUND(Regressions!S133, 1), NA())</f>
        <v>#N/A</v>
      </c>
      <c r="R123" s="330" t="e">
        <f>IF(ISNUMBER(Regressions!T133),ROUND(Regressions!T133, 1), NA())</f>
        <v>#N/A</v>
      </c>
      <c r="S123" s="229" t="e">
        <f>IF(ISNUMBER(Regressions!U133),ROUND(Regressions!U133, 1), NA())</f>
        <v>#N/A</v>
      </c>
    </row>
    <row xmlns:x14ac="http://schemas.microsoft.com/office/spreadsheetml/2009/9/ac" r="124" hidden="true" x14ac:dyDescent="0.2">
      <c r="A124" s="326" t="str">
        <f>IF(ISBLANK(Regressions!A134), " ", Regressions!A134)</f>
        <v>Georgia</v>
      </c>
      <c r="B124" s="327">
        <f>IF(ISBLANK(Regressions!B134), " ", Regressions!B134)</f>
        <v>2027</v>
      </c>
      <c r="C124" s="332" t="str">
        <f>IF(ISBLANK(Regressions!C134), " ", Regressions!C134)</f>
        <v>Pre-primary</v>
      </c>
      <c r="D124" s="328" t="str">
        <f>IF(ISBLANK(Regressions!D134), " ", Regressions!D134)</f>
        <v> </v>
      </c>
      <c r="E124" s="206" t="e">
        <f>IF(ISNUMBER(Regressions!E134),ROUND(Regressions!E134, 1), NA())</f>
        <v>#N/A</v>
      </c>
      <c r="F124" s="329" t="e">
        <f>IF(ISNUMBER(Regressions!F134),ROUND(Regressions!F134, 1), NA())</f>
        <v>#N/A</v>
      </c>
      <c r="G124" s="228" t="e">
        <f>IF(ISNUMBER(Regressions!G134),ROUND(Regressions!G134, 1), NA())</f>
        <v>#N/A</v>
      </c>
      <c r="H124" s="330" t="e">
        <f>IF(ISNUMBER(Regressions!H134),ROUND(Regressions!H134, 1), NA())</f>
        <v>#N/A</v>
      </c>
      <c r="I124" s="229" t="e">
        <f>IF(ISNUMBER(Regressions!I134),ROUND(Regressions!I134, 1), NA())</f>
        <v>#N/A</v>
      </c>
      <c r="J124" s="331" t="e">
        <f>IF(ISNUMBER(Regressions!K134),ROUND(Regressions!K134, 1), NA())</f>
        <v>#N/A</v>
      </c>
      <c r="K124" s="329" t="e">
        <f>IF(ISNUMBER(Regressions!L134),ROUND(Regressions!L134, 1), NA())</f>
        <v>#N/A</v>
      </c>
      <c r="L124" s="230" t="e">
        <f>IF(ISNUMBER(Regressions!M134),ROUND(Regressions!M134, 1), NA())</f>
        <v>#N/A</v>
      </c>
      <c r="M124" s="330" t="e">
        <f>IF(ISNUMBER(Regressions!N134),ROUND(Regressions!N134, 1), NA())</f>
        <v>#N/A</v>
      </c>
      <c r="N124" s="229" t="e">
        <f>IF(ISNUMBER(Regressions!O134),ROUND(Regressions!O134, 1), NA())</f>
        <v>#N/A</v>
      </c>
      <c r="O124" s="331" t="e">
        <f>IF(ISNUMBER(Regressions!Q134),ROUND(Regressions!Q134, 1), NA())</f>
        <v>#N/A</v>
      </c>
      <c r="P124" s="329" t="e">
        <f>IF(ISNUMBER(Regressions!R134),ROUND(Regressions!R134, 1), NA())</f>
        <v>#N/A</v>
      </c>
      <c r="Q124" s="207" t="e">
        <f>IF(ISNUMBER(Regressions!S134),ROUND(Regressions!S134, 1), NA())</f>
        <v>#N/A</v>
      </c>
      <c r="R124" s="330" t="e">
        <f>IF(ISNUMBER(Regressions!T134),ROUND(Regressions!T134, 1), NA())</f>
        <v>#N/A</v>
      </c>
      <c r="S124" s="229" t="e">
        <f>IF(ISNUMBER(Regressions!U134),ROUND(Regressions!U134, 1), NA())</f>
        <v>#N/A</v>
      </c>
    </row>
    <row xmlns:x14ac="http://schemas.microsoft.com/office/spreadsheetml/2009/9/ac" r="125" hidden="true" x14ac:dyDescent="0.2">
      <c r="A125" s="326" t="str">
        <f>IF(ISBLANK(Regressions!A135), " ", Regressions!A135)</f>
        <v>Georgia</v>
      </c>
      <c r="B125" s="327">
        <f>IF(ISBLANK(Regressions!B135), " ", Regressions!B135)</f>
        <v>2028</v>
      </c>
      <c r="C125" s="332" t="str">
        <f>IF(ISBLANK(Regressions!C135), " ", Regressions!C135)</f>
        <v>Pre-primary</v>
      </c>
      <c r="D125" s="328" t="str">
        <f>IF(ISBLANK(Regressions!D135), " ", Regressions!D135)</f>
        <v> </v>
      </c>
      <c r="E125" s="206" t="e">
        <f>IF(ISNUMBER(Regressions!E135),ROUND(Regressions!E135, 1), NA())</f>
        <v>#N/A</v>
      </c>
      <c r="F125" s="329" t="e">
        <f>IF(ISNUMBER(Regressions!F135),ROUND(Regressions!F135, 1), NA())</f>
        <v>#N/A</v>
      </c>
      <c r="G125" s="228" t="e">
        <f>IF(ISNUMBER(Regressions!G135),ROUND(Regressions!G135, 1), NA())</f>
        <v>#N/A</v>
      </c>
      <c r="H125" s="330" t="e">
        <f>IF(ISNUMBER(Regressions!H135),ROUND(Regressions!H135, 1), NA())</f>
        <v>#N/A</v>
      </c>
      <c r="I125" s="229" t="e">
        <f>IF(ISNUMBER(Regressions!I135),ROUND(Regressions!I135, 1), NA())</f>
        <v>#N/A</v>
      </c>
      <c r="J125" s="331" t="e">
        <f>IF(ISNUMBER(Regressions!K135),ROUND(Regressions!K135, 1), NA())</f>
        <v>#N/A</v>
      </c>
      <c r="K125" s="329" t="e">
        <f>IF(ISNUMBER(Regressions!L135),ROUND(Regressions!L135, 1), NA())</f>
        <v>#N/A</v>
      </c>
      <c r="L125" s="230" t="e">
        <f>IF(ISNUMBER(Regressions!M135),ROUND(Regressions!M135, 1), NA())</f>
        <v>#N/A</v>
      </c>
      <c r="M125" s="330" t="e">
        <f>IF(ISNUMBER(Regressions!N135),ROUND(Regressions!N135, 1), NA())</f>
        <v>#N/A</v>
      </c>
      <c r="N125" s="229" t="e">
        <f>IF(ISNUMBER(Regressions!O135),ROUND(Regressions!O135, 1), NA())</f>
        <v>#N/A</v>
      </c>
      <c r="O125" s="331" t="e">
        <f>IF(ISNUMBER(Regressions!Q135),ROUND(Regressions!Q135, 1), NA())</f>
        <v>#N/A</v>
      </c>
      <c r="P125" s="329" t="e">
        <f>IF(ISNUMBER(Regressions!R135),ROUND(Regressions!R135, 1), NA())</f>
        <v>#N/A</v>
      </c>
      <c r="Q125" s="207" t="e">
        <f>IF(ISNUMBER(Regressions!S135),ROUND(Regressions!S135, 1), NA())</f>
        <v>#N/A</v>
      </c>
      <c r="R125" s="330" t="e">
        <f>IF(ISNUMBER(Regressions!T135),ROUND(Regressions!T135, 1), NA())</f>
        <v>#N/A</v>
      </c>
      <c r="S125" s="229" t="e">
        <f>IF(ISNUMBER(Regressions!U135),ROUND(Regressions!U135, 1), NA())</f>
        <v>#N/A</v>
      </c>
    </row>
    <row xmlns:x14ac="http://schemas.microsoft.com/office/spreadsheetml/2009/9/ac" r="126" hidden="true" x14ac:dyDescent="0.2">
      <c r="A126" s="326" t="str">
        <f>IF(ISBLANK(Regressions!A136), " ", Regressions!A136)</f>
        <v>Georgia</v>
      </c>
      <c r="B126" s="327">
        <f>IF(ISBLANK(Regressions!B136), " ", Regressions!B136)</f>
        <v>2029</v>
      </c>
      <c r="C126" s="332" t="str">
        <f>IF(ISBLANK(Regressions!C136), " ", Regressions!C136)</f>
        <v>Pre-primary</v>
      </c>
      <c r="D126" s="328" t="str">
        <f>IF(ISBLANK(Regressions!D136), " ", Regressions!D136)</f>
        <v> </v>
      </c>
      <c r="E126" s="206" t="e">
        <f>IF(ISNUMBER(Regressions!E136),ROUND(Regressions!E136, 1), NA())</f>
        <v>#N/A</v>
      </c>
      <c r="F126" s="329" t="e">
        <f>IF(ISNUMBER(Regressions!F136),ROUND(Regressions!F136, 1), NA())</f>
        <v>#N/A</v>
      </c>
      <c r="G126" s="228" t="e">
        <f>IF(ISNUMBER(Regressions!G136),ROUND(Regressions!G136, 1), NA())</f>
        <v>#N/A</v>
      </c>
      <c r="H126" s="330" t="e">
        <f>IF(ISNUMBER(Regressions!H136),ROUND(Regressions!H136, 1), NA())</f>
        <v>#N/A</v>
      </c>
      <c r="I126" s="229" t="e">
        <f>IF(ISNUMBER(Regressions!I136),ROUND(Regressions!I136, 1), NA())</f>
        <v>#N/A</v>
      </c>
      <c r="J126" s="331" t="e">
        <f>IF(ISNUMBER(Regressions!K136),ROUND(Regressions!K136, 1), NA())</f>
        <v>#N/A</v>
      </c>
      <c r="K126" s="329" t="e">
        <f>IF(ISNUMBER(Regressions!L136),ROUND(Regressions!L136, 1), NA())</f>
        <v>#N/A</v>
      </c>
      <c r="L126" s="230" t="e">
        <f>IF(ISNUMBER(Regressions!M136),ROUND(Regressions!M136, 1), NA())</f>
        <v>#N/A</v>
      </c>
      <c r="M126" s="330" t="e">
        <f>IF(ISNUMBER(Regressions!N136),ROUND(Regressions!N136, 1), NA())</f>
        <v>#N/A</v>
      </c>
      <c r="N126" s="229" t="e">
        <f>IF(ISNUMBER(Regressions!O136),ROUND(Regressions!O136, 1), NA())</f>
        <v>#N/A</v>
      </c>
      <c r="O126" s="331" t="e">
        <f>IF(ISNUMBER(Regressions!Q136),ROUND(Regressions!Q136, 1), NA())</f>
        <v>#N/A</v>
      </c>
      <c r="P126" s="329" t="e">
        <f>IF(ISNUMBER(Regressions!R136),ROUND(Regressions!R136, 1), NA())</f>
        <v>#N/A</v>
      </c>
      <c r="Q126" s="207" t="e">
        <f>IF(ISNUMBER(Regressions!S136),ROUND(Regressions!S136, 1), NA())</f>
        <v>#N/A</v>
      </c>
      <c r="R126" s="330" t="e">
        <f>IF(ISNUMBER(Regressions!T136),ROUND(Regressions!T136, 1), NA())</f>
        <v>#N/A</v>
      </c>
      <c r="S126" s="229" t="e">
        <f>IF(ISNUMBER(Regressions!U136),ROUND(Regressions!U136, 1), NA())</f>
        <v>#N/A</v>
      </c>
    </row>
    <row xmlns:x14ac="http://schemas.microsoft.com/office/spreadsheetml/2009/9/ac" r="127" hidden="true" x14ac:dyDescent="0.2">
      <c r="A127" s="326" t="str">
        <f>IF(ISBLANK(Regressions!A137), " ", Regressions!A137)</f>
        <v>Georgia</v>
      </c>
      <c r="B127" s="327">
        <f>IF(ISBLANK(Regressions!B137), " ", Regressions!B137)</f>
        <v>2030</v>
      </c>
      <c r="C127" s="332" t="str">
        <f>IF(ISBLANK(Regressions!C137), " ", Regressions!C137)</f>
        <v>Pre-primary</v>
      </c>
      <c r="D127" s="328" t="str">
        <f>IF(ISBLANK(Regressions!D137), " ", Regressions!D137)</f>
        <v> </v>
      </c>
      <c r="E127" s="206" t="e">
        <f>IF(ISNUMBER(Regressions!E137),ROUND(Regressions!E137, 1), NA())</f>
        <v>#N/A</v>
      </c>
      <c r="F127" s="329" t="e">
        <f>IF(ISNUMBER(Regressions!F137),ROUND(Regressions!F137, 1), NA())</f>
        <v>#N/A</v>
      </c>
      <c r="G127" s="228" t="e">
        <f>IF(ISNUMBER(Regressions!G137),ROUND(Regressions!G137, 1), NA())</f>
        <v>#N/A</v>
      </c>
      <c r="H127" s="330" t="e">
        <f>IF(ISNUMBER(Regressions!H137),ROUND(Regressions!H137, 1), NA())</f>
        <v>#N/A</v>
      </c>
      <c r="I127" s="229" t="e">
        <f>IF(ISNUMBER(Regressions!I137),ROUND(Regressions!I137, 1), NA())</f>
        <v>#N/A</v>
      </c>
      <c r="J127" s="331" t="e">
        <f>IF(ISNUMBER(Regressions!K137),ROUND(Regressions!K137, 1), NA())</f>
        <v>#N/A</v>
      </c>
      <c r="K127" s="329" t="e">
        <f>IF(ISNUMBER(Regressions!L137),ROUND(Regressions!L137, 1), NA())</f>
        <v>#N/A</v>
      </c>
      <c r="L127" s="230" t="e">
        <f>IF(ISNUMBER(Regressions!M137),ROUND(Regressions!M137, 1), NA())</f>
        <v>#N/A</v>
      </c>
      <c r="M127" s="330" t="e">
        <f>IF(ISNUMBER(Regressions!N137),ROUND(Regressions!N137, 1), NA())</f>
        <v>#N/A</v>
      </c>
      <c r="N127" s="229" t="e">
        <f>IF(ISNUMBER(Regressions!O137),ROUND(Regressions!O137, 1), NA())</f>
        <v>#N/A</v>
      </c>
      <c r="O127" s="331" t="e">
        <f>IF(ISNUMBER(Regressions!Q137),ROUND(Regressions!Q137, 1), NA())</f>
        <v>#N/A</v>
      </c>
      <c r="P127" s="329" t="e">
        <f>IF(ISNUMBER(Regressions!R137),ROUND(Regressions!R137, 1), NA())</f>
        <v>#N/A</v>
      </c>
      <c r="Q127" s="207" t="e">
        <f>IF(ISNUMBER(Regressions!S137),ROUND(Regressions!S137, 1), NA())</f>
        <v>#N/A</v>
      </c>
      <c r="R127" s="330" t="e">
        <f>IF(ISNUMBER(Regressions!T137),ROUND(Regressions!T137, 1), NA())</f>
        <v>#N/A</v>
      </c>
      <c r="S127" s="229" t="e">
        <f>IF(ISNUMBER(Regressions!U137),ROUND(Regressions!U137, 1), NA())</f>
        <v>#N/A</v>
      </c>
    </row>
    <row xmlns:x14ac="http://schemas.microsoft.com/office/spreadsheetml/2009/9/ac" r="128" x14ac:dyDescent="0.2">
      <c r="A128" s="326" t="str">
        <f>IF(ISBLANK(Regressions!A138), " ", Regressions!A138)</f>
        <v>Georgia</v>
      </c>
      <c r="B128" s="327">
        <f>IF(ISBLANK(Regressions!B138), " ", Regressions!B138)</f>
        <v>2000</v>
      </c>
      <c r="C128" s="332" t="str">
        <f>IF(ISBLANK(Regressions!C138), " ", Regressions!C138)</f>
        <v>Primary</v>
      </c>
      <c r="D128" s="328">
        <f>IF(ISBLANK(Regressions!D138), " ", Regressions!D138)</f>
        <v>294727</v>
      </c>
      <c r="E128" s="206">
        <f>IF(ISNUMBER(Regressions!E138),ROUND(Regressions!E138, 1), NA())</f>
        <v>99.9</v>
      </c>
      <c r="F128" s="329" t="e">
        <f>IF(ISNUMBER(Regressions!F138),ROUND(Regressions!F138, 1), NA())</f>
        <v>#N/A</v>
      </c>
      <c r="G128" s="228" t="e">
        <f>IF(ISNUMBER(Regressions!G138),ROUND(Regressions!G138, 1), NA())</f>
        <v>#N/A</v>
      </c>
      <c r="H128" s="330" t="e">
        <f>IF(ISNUMBER(Regressions!H138),ROUND(Regressions!H138, 1), NA())</f>
        <v>#N/A</v>
      </c>
      <c r="I128" s="229">
        <f>IF(ISNUMBER(Regressions!I138),ROUND(Regressions!I138, 1), NA())</f>
        <v>0.1</v>
      </c>
      <c r="J128" s="331">
        <f>IF(ISNUMBER(Regressions!K138),ROUND(Regressions!K138, 1), NA())</f>
        <v>99.9</v>
      </c>
      <c r="K128" s="329" t="e">
        <f>IF(ISNUMBER(Regressions!L138),ROUND(Regressions!L138, 1), NA())</f>
        <v>#N/A</v>
      </c>
      <c r="L128" s="230" t="e">
        <f>IF(ISNUMBER(Regressions!M138),ROUND(Regressions!M138, 1), NA())</f>
        <v>#N/A</v>
      </c>
      <c r="M128" s="330" t="e">
        <f>IF(ISNUMBER(Regressions!N138),ROUND(Regressions!N138, 1), NA())</f>
        <v>#N/A</v>
      </c>
      <c r="N128" s="229">
        <f>IF(ISNUMBER(Regressions!O138),ROUND(Regressions!O138, 1), NA())</f>
        <v>0.1</v>
      </c>
      <c r="O128" s="331">
        <f>IF(ISNUMBER(Regressions!Q138),ROUND(Regressions!Q138, 1), NA())</f>
        <v>99.9</v>
      </c>
      <c r="P128" s="329" t="e">
        <f>IF(ISNUMBER(Regressions!R138),ROUND(Regressions!R138, 1), NA())</f>
        <v>#N/A</v>
      </c>
      <c r="Q128" s="207" t="e">
        <f>IF(ISNUMBER(Regressions!S138),ROUND(Regressions!S138, 1), NA())</f>
        <v>#N/A</v>
      </c>
      <c r="R128" s="330" t="e">
        <f>IF(ISNUMBER(Regressions!T138),ROUND(Regressions!T138, 1), NA())</f>
        <v>#N/A</v>
      </c>
      <c r="S128" s="229">
        <f>IF(ISNUMBER(Regressions!U138),ROUND(Regressions!U138, 1), NA())</f>
        <v>0.1</v>
      </c>
    </row>
    <row xmlns:x14ac="http://schemas.microsoft.com/office/spreadsheetml/2009/9/ac" r="129" x14ac:dyDescent="0.2">
      <c r="A129" s="326" t="str">
        <f>IF(ISBLANK(Regressions!A139), " ", Regressions!A139)</f>
        <v>Georgia</v>
      </c>
      <c r="B129" s="327">
        <f>IF(ISBLANK(Regressions!B139), " ", Regressions!B139)</f>
        <v>2001</v>
      </c>
      <c r="C129" s="332" t="str">
        <f>IF(ISBLANK(Regressions!C139), " ", Regressions!C139)</f>
        <v>Primary</v>
      </c>
      <c r="D129" s="328">
        <f>IF(ISBLANK(Regressions!D139), " ", Regressions!D139)</f>
        <v>269846</v>
      </c>
      <c r="E129" s="206">
        <f>IF(ISNUMBER(Regressions!E139),ROUND(Regressions!E139, 1), NA())</f>
        <v>99.9</v>
      </c>
      <c r="F129" s="329" t="e">
        <f>IF(ISNUMBER(Regressions!F139),ROUND(Regressions!F139, 1), NA())</f>
        <v>#N/A</v>
      </c>
      <c r="G129" s="228" t="e">
        <f>IF(ISNUMBER(Regressions!G139),ROUND(Regressions!G139, 1), NA())</f>
        <v>#N/A</v>
      </c>
      <c r="H129" s="330" t="e">
        <f>IF(ISNUMBER(Regressions!H139),ROUND(Regressions!H139, 1), NA())</f>
        <v>#N/A</v>
      </c>
      <c r="I129" s="229">
        <f>IF(ISNUMBER(Regressions!I139),ROUND(Regressions!I139, 1), NA())</f>
        <v>0.1</v>
      </c>
      <c r="J129" s="331">
        <f>IF(ISNUMBER(Regressions!K139),ROUND(Regressions!K139, 1), NA())</f>
        <v>99.9</v>
      </c>
      <c r="K129" s="329" t="e">
        <f>IF(ISNUMBER(Regressions!L139),ROUND(Regressions!L139, 1), NA())</f>
        <v>#N/A</v>
      </c>
      <c r="L129" s="230" t="e">
        <f>IF(ISNUMBER(Regressions!M139),ROUND(Regressions!M139, 1), NA())</f>
        <v>#N/A</v>
      </c>
      <c r="M129" s="330" t="e">
        <f>IF(ISNUMBER(Regressions!N139),ROUND(Regressions!N139, 1), NA())</f>
        <v>#N/A</v>
      </c>
      <c r="N129" s="229">
        <f>IF(ISNUMBER(Regressions!O139),ROUND(Regressions!O139, 1), NA())</f>
        <v>0.1</v>
      </c>
      <c r="O129" s="331">
        <f>IF(ISNUMBER(Regressions!Q139),ROUND(Regressions!Q139, 1), NA())</f>
        <v>99.9</v>
      </c>
      <c r="P129" s="329" t="e">
        <f>IF(ISNUMBER(Regressions!R139),ROUND(Regressions!R139, 1), NA())</f>
        <v>#N/A</v>
      </c>
      <c r="Q129" s="207" t="e">
        <f>IF(ISNUMBER(Regressions!S139),ROUND(Regressions!S139, 1), NA())</f>
        <v>#N/A</v>
      </c>
      <c r="R129" s="330" t="e">
        <f>IF(ISNUMBER(Regressions!T139),ROUND(Regressions!T139, 1), NA())</f>
        <v>#N/A</v>
      </c>
      <c r="S129" s="229">
        <f>IF(ISNUMBER(Regressions!U139),ROUND(Regressions!U139, 1), NA())</f>
        <v>0.1</v>
      </c>
    </row>
    <row xmlns:x14ac="http://schemas.microsoft.com/office/spreadsheetml/2009/9/ac" r="130" x14ac:dyDescent="0.2">
      <c r="A130" s="326" t="str">
        <f>IF(ISBLANK(Regressions!A140), " ", Regressions!A140)</f>
        <v>Georgia</v>
      </c>
      <c r="B130" s="327">
        <f>IF(ISBLANK(Regressions!B140), " ", Regressions!B140)</f>
        <v>2002</v>
      </c>
      <c r="C130" s="332" t="str">
        <f>IF(ISBLANK(Regressions!C140), " ", Regressions!C140)</f>
        <v>Primary</v>
      </c>
      <c r="D130" s="328">
        <f>IF(ISBLANK(Regressions!D140), " ", Regressions!D140)</f>
        <v>246811</v>
      </c>
      <c r="E130" s="206">
        <f>IF(ISNUMBER(Regressions!E140),ROUND(Regressions!E140, 1), NA())</f>
        <v>99.9</v>
      </c>
      <c r="F130" s="329" t="e">
        <f>IF(ISNUMBER(Regressions!F140),ROUND(Regressions!F140, 1), NA())</f>
        <v>#N/A</v>
      </c>
      <c r="G130" s="228" t="e">
        <f>IF(ISNUMBER(Regressions!G140),ROUND(Regressions!G140, 1), NA())</f>
        <v>#N/A</v>
      </c>
      <c r="H130" s="330" t="e">
        <f>IF(ISNUMBER(Regressions!H140),ROUND(Regressions!H140, 1), NA())</f>
        <v>#N/A</v>
      </c>
      <c r="I130" s="229">
        <f>IF(ISNUMBER(Regressions!I140),ROUND(Regressions!I140, 1), NA())</f>
        <v>0.1</v>
      </c>
      <c r="J130" s="331">
        <f>IF(ISNUMBER(Regressions!K140),ROUND(Regressions!K140, 1), NA())</f>
        <v>99.9</v>
      </c>
      <c r="K130" s="329" t="e">
        <f>IF(ISNUMBER(Regressions!L140),ROUND(Regressions!L140, 1), NA())</f>
        <v>#N/A</v>
      </c>
      <c r="L130" s="230" t="e">
        <f>IF(ISNUMBER(Regressions!M140),ROUND(Regressions!M140, 1), NA())</f>
        <v>#N/A</v>
      </c>
      <c r="M130" s="330" t="e">
        <f>IF(ISNUMBER(Regressions!N140),ROUND(Regressions!N140, 1), NA())</f>
        <v>#N/A</v>
      </c>
      <c r="N130" s="229">
        <f>IF(ISNUMBER(Regressions!O140),ROUND(Regressions!O140, 1), NA())</f>
        <v>0.1</v>
      </c>
      <c r="O130" s="331">
        <f>IF(ISNUMBER(Regressions!Q140),ROUND(Regressions!Q140, 1), NA())</f>
        <v>99.9</v>
      </c>
      <c r="P130" s="329" t="e">
        <f>IF(ISNUMBER(Regressions!R140),ROUND(Regressions!R140, 1), NA())</f>
        <v>#N/A</v>
      </c>
      <c r="Q130" s="207" t="e">
        <f>IF(ISNUMBER(Regressions!S140),ROUND(Regressions!S140, 1), NA())</f>
        <v>#N/A</v>
      </c>
      <c r="R130" s="330" t="e">
        <f>IF(ISNUMBER(Regressions!T140),ROUND(Regressions!T140, 1), NA())</f>
        <v>#N/A</v>
      </c>
      <c r="S130" s="229">
        <f>IF(ISNUMBER(Regressions!U140),ROUND(Regressions!U140, 1), NA())</f>
        <v>0.1</v>
      </c>
    </row>
    <row xmlns:x14ac="http://schemas.microsoft.com/office/spreadsheetml/2009/9/ac" r="131" x14ac:dyDescent="0.2">
      <c r="A131" s="326" t="str">
        <f>IF(ISBLANK(Regressions!A141), " ", Regressions!A141)</f>
        <v>Georgia</v>
      </c>
      <c r="B131" s="327">
        <f>IF(ISBLANK(Regressions!B141), " ", Regressions!B141)</f>
        <v>2003</v>
      </c>
      <c r="C131" s="332" t="str">
        <f>IF(ISBLANK(Regressions!C141), " ", Regressions!C141)</f>
        <v>Primary</v>
      </c>
      <c r="D131" s="328">
        <f>IF(ISBLANK(Regressions!D141), " ", Regressions!D141)</f>
        <v>230670</v>
      </c>
      <c r="E131" s="206">
        <f>IF(ISNUMBER(Regressions!E141),ROUND(Regressions!E141, 1), NA())</f>
        <v>99.9</v>
      </c>
      <c r="F131" s="329" t="e">
        <f>IF(ISNUMBER(Regressions!F141),ROUND(Regressions!F141, 1), NA())</f>
        <v>#N/A</v>
      </c>
      <c r="G131" s="228" t="e">
        <f>IF(ISNUMBER(Regressions!G141),ROUND(Regressions!G141, 1), NA())</f>
        <v>#N/A</v>
      </c>
      <c r="H131" s="330" t="e">
        <f>IF(ISNUMBER(Regressions!H141),ROUND(Regressions!H141, 1), NA())</f>
        <v>#N/A</v>
      </c>
      <c r="I131" s="229">
        <f>IF(ISNUMBER(Regressions!I141),ROUND(Regressions!I141, 1), NA())</f>
        <v>0.1</v>
      </c>
      <c r="J131" s="331">
        <f>IF(ISNUMBER(Regressions!K141),ROUND(Regressions!K141, 1), NA())</f>
        <v>99.9</v>
      </c>
      <c r="K131" s="329" t="e">
        <f>IF(ISNUMBER(Regressions!L141),ROUND(Regressions!L141, 1), NA())</f>
        <v>#N/A</v>
      </c>
      <c r="L131" s="230" t="e">
        <f>IF(ISNUMBER(Regressions!M141),ROUND(Regressions!M141, 1), NA())</f>
        <v>#N/A</v>
      </c>
      <c r="M131" s="330" t="e">
        <f>IF(ISNUMBER(Regressions!N141),ROUND(Regressions!N141, 1), NA())</f>
        <v>#N/A</v>
      </c>
      <c r="N131" s="229">
        <f>IF(ISNUMBER(Regressions!O141),ROUND(Regressions!O141, 1), NA())</f>
        <v>0.1</v>
      </c>
      <c r="O131" s="331">
        <f>IF(ISNUMBER(Regressions!Q141),ROUND(Regressions!Q141, 1), NA())</f>
        <v>99.9</v>
      </c>
      <c r="P131" s="329" t="e">
        <f>IF(ISNUMBER(Regressions!R141),ROUND(Regressions!R141, 1), NA())</f>
        <v>#N/A</v>
      </c>
      <c r="Q131" s="207" t="e">
        <f>IF(ISNUMBER(Regressions!S141),ROUND(Regressions!S141, 1), NA())</f>
        <v>#N/A</v>
      </c>
      <c r="R131" s="330" t="e">
        <f>IF(ISNUMBER(Regressions!T141),ROUND(Regressions!T141, 1), NA())</f>
        <v>#N/A</v>
      </c>
      <c r="S131" s="229">
        <f>IF(ISNUMBER(Regressions!U141),ROUND(Regressions!U141, 1), NA())</f>
        <v>0.1</v>
      </c>
    </row>
    <row xmlns:x14ac="http://schemas.microsoft.com/office/spreadsheetml/2009/9/ac" r="132" x14ac:dyDescent="0.2">
      <c r="A132" s="326" t="str">
        <f>IF(ISBLANK(Regressions!A142), " ", Regressions!A142)</f>
        <v>Georgia</v>
      </c>
      <c r="B132" s="327">
        <f>IF(ISBLANK(Regressions!B142), " ", Regressions!B142)</f>
        <v>2004</v>
      </c>
      <c r="C132" s="332" t="str">
        <f>IF(ISBLANK(Regressions!C142), " ", Regressions!C142)</f>
        <v>Primary</v>
      </c>
      <c r="D132" s="328">
        <f>IF(ISBLANK(Regressions!D142), " ", Regressions!D142)</f>
        <v>346673</v>
      </c>
      <c r="E132" s="206">
        <f>IF(ISNUMBER(Regressions!E142),ROUND(Regressions!E142, 1), NA())</f>
        <v>99.9</v>
      </c>
      <c r="F132" s="329" t="e">
        <f>IF(ISNUMBER(Regressions!F142),ROUND(Regressions!F142, 1), NA())</f>
        <v>#N/A</v>
      </c>
      <c r="G132" s="228" t="e">
        <f>IF(ISNUMBER(Regressions!G142),ROUND(Regressions!G142, 1), NA())</f>
        <v>#N/A</v>
      </c>
      <c r="H132" s="330" t="e">
        <f>IF(ISNUMBER(Regressions!H142),ROUND(Regressions!H142, 1), NA())</f>
        <v>#N/A</v>
      </c>
      <c r="I132" s="229">
        <f>IF(ISNUMBER(Regressions!I142),ROUND(Regressions!I142, 1), NA())</f>
        <v>0.1</v>
      </c>
      <c r="J132" s="331">
        <f>IF(ISNUMBER(Regressions!K142),ROUND(Regressions!K142, 1), NA())</f>
        <v>99.9</v>
      </c>
      <c r="K132" s="329" t="e">
        <f>IF(ISNUMBER(Regressions!L142),ROUND(Regressions!L142, 1), NA())</f>
        <v>#N/A</v>
      </c>
      <c r="L132" s="230" t="e">
        <f>IF(ISNUMBER(Regressions!M142),ROUND(Regressions!M142, 1), NA())</f>
        <v>#N/A</v>
      </c>
      <c r="M132" s="330" t="e">
        <f>IF(ISNUMBER(Regressions!N142),ROUND(Regressions!N142, 1), NA())</f>
        <v>#N/A</v>
      </c>
      <c r="N132" s="229">
        <f>IF(ISNUMBER(Regressions!O142),ROUND(Regressions!O142, 1), NA())</f>
        <v>0.1</v>
      </c>
      <c r="O132" s="331">
        <f>IF(ISNUMBER(Regressions!Q142),ROUND(Regressions!Q142, 1), NA())</f>
        <v>99.9</v>
      </c>
      <c r="P132" s="329" t="e">
        <f>IF(ISNUMBER(Regressions!R142),ROUND(Regressions!R142, 1), NA())</f>
        <v>#N/A</v>
      </c>
      <c r="Q132" s="207" t="e">
        <f>IF(ISNUMBER(Regressions!S142),ROUND(Regressions!S142, 1), NA())</f>
        <v>#N/A</v>
      </c>
      <c r="R132" s="330" t="e">
        <f>IF(ISNUMBER(Regressions!T142),ROUND(Regressions!T142, 1), NA())</f>
        <v>#N/A</v>
      </c>
      <c r="S132" s="229">
        <f>IF(ISNUMBER(Regressions!U142),ROUND(Regressions!U142, 1), NA())</f>
        <v>0.1</v>
      </c>
    </row>
    <row xmlns:x14ac="http://schemas.microsoft.com/office/spreadsheetml/2009/9/ac" r="133" x14ac:dyDescent="0.2">
      <c r="A133" s="326" t="str">
        <f>IF(ISBLANK(Regressions!A143), " ", Regressions!A143)</f>
        <v>Georgia</v>
      </c>
      <c r="B133" s="327">
        <f>IF(ISBLANK(Regressions!B143), " ", Regressions!B143)</f>
        <v>2005</v>
      </c>
      <c r="C133" s="332" t="str">
        <f>IF(ISBLANK(Regressions!C143), " ", Regressions!C143)</f>
        <v>Primary</v>
      </c>
      <c r="D133" s="328">
        <f>IF(ISBLANK(Regressions!D143), " ", Regressions!D143)</f>
        <v>327928</v>
      </c>
      <c r="E133" s="206">
        <f>IF(ISNUMBER(Regressions!E143),ROUND(Regressions!E143, 1), NA())</f>
        <v>99.9</v>
      </c>
      <c r="F133" s="329" t="e">
        <f>IF(ISNUMBER(Regressions!F143),ROUND(Regressions!F143, 1), NA())</f>
        <v>#N/A</v>
      </c>
      <c r="G133" s="228" t="e">
        <f>IF(ISNUMBER(Regressions!G143),ROUND(Regressions!G143, 1), NA())</f>
        <v>#N/A</v>
      </c>
      <c r="H133" s="330" t="e">
        <f>IF(ISNUMBER(Regressions!H143),ROUND(Regressions!H143, 1), NA())</f>
        <v>#N/A</v>
      </c>
      <c r="I133" s="229">
        <f>IF(ISNUMBER(Regressions!I143),ROUND(Regressions!I143, 1), NA())</f>
        <v>0.1</v>
      </c>
      <c r="J133" s="331">
        <f>IF(ISNUMBER(Regressions!K143),ROUND(Regressions!K143, 1), NA())</f>
        <v>99.9</v>
      </c>
      <c r="K133" s="329" t="e">
        <f>IF(ISNUMBER(Regressions!L143),ROUND(Regressions!L143, 1), NA())</f>
        <v>#N/A</v>
      </c>
      <c r="L133" s="230" t="e">
        <f>IF(ISNUMBER(Regressions!M143),ROUND(Regressions!M143, 1), NA())</f>
        <v>#N/A</v>
      </c>
      <c r="M133" s="330" t="e">
        <f>IF(ISNUMBER(Regressions!N143),ROUND(Regressions!N143, 1), NA())</f>
        <v>#N/A</v>
      </c>
      <c r="N133" s="229">
        <f>IF(ISNUMBER(Regressions!O143),ROUND(Regressions!O143, 1), NA())</f>
        <v>0.1</v>
      </c>
      <c r="O133" s="331">
        <f>IF(ISNUMBER(Regressions!Q143),ROUND(Regressions!Q143, 1), NA())</f>
        <v>99.9</v>
      </c>
      <c r="P133" s="329" t="e">
        <f>IF(ISNUMBER(Regressions!R143),ROUND(Regressions!R143, 1), NA())</f>
        <v>#N/A</v>
      </c>
      <c r="Q133" s="207" t="e">
        <f>IF(ISNUMBER(Regressions!S143),ROUND(Regressions!S143, 1), NA())</f>
        <v>#N/A</v>
      </c>
      <c r="R133" s="330" t="e">
        <f>IF(ISNUMBER(Regressions!T143),ROUND(Regressions!T143, 1), NA())</f>
        <v>#N/A</v>
      </c>
      <c r="S133" s="229">
        <f>IF(ISNUMBER(Regressions!U143),ROUND(Regressions!U143, 1), NA())</f>
        <v>0.1</v>
      </c>
    </row>
    <row xmlns:x14ac="http://schemas.microsoft.com/office/spreadsheetml/2009/9/ac" r="134" x14ac:dyDescent="0.2">
      <c r="A134" s="326" t="str">
        <f>IF(ISBLANK(Regressions!A144), " ", Regressions!A144)</f>
        <v>Georgia</v>
      </c>
      <c r="B134" s="327">
        <f>IF(ISBLANK(Regressions!B144), " ", Regressions!B144)</f>
        <v>2006</v>
      </c>
      <c r="C134" s="332" t="str">
        <f>IF(ISBLANK(Regressions!C144), " ", Regressions!C144)</f>
        <v>Primary</v>
      </c>
      <c r="D134" s="328">
        <f>IF(ISBLANK(Regressions!D144), " ", Regressions!D144)</f>
        <v>311893</v>
      </c>
      <c r="E134" s="206">
        <f>IF(ISNUMBER(Regressions!E144),ROUND(Regressions!E144, 1), NA())</f>
        <v>99.9</v>
      </c>
      <c r="F134" s="329" t="e">
        <f>IF(ISNUMBER(Regressions!F144),ROUND(Regressions!F144, 1), NA())</f>
        <v>#N/A</v>
      </c>
      <c r="G134" s="228" t="e">
        <f>IF(ISNUMBER(Regressions!G144),ROUND(Regressions!G144, 1), NA())</f>
        <v>#N/A</v>
      </c>
      <c r="H134" s="330" t="e">
        <f>IF(ISNUMBER(Regressions!H144),ROUND(Regressions!H144, 1), NA())</f>
        <v>#N/A</v>
      </c>
      <c r="I134" s="229">
        <f>IF(ISNUMBER(Regressions!I144),ROUND(Regressions!I144, 1), NA())</f>
        <v>0.1</v>
      </c>
      <c r="J134" s="331">
        <f>IF(ISNUMBER(Regressions!K144),ROUND(Regressions!K144, 1), NA())</f>
        <v>99.9</v>
      </c>
      <c r="K134" s="329" t="e">
        <f>IF(ISNUMBER(Regressions!L144),ROUND(Regressions!L144, 1), NA())</f>
        <v>#N/A</v>
      </c>
      <c r="L134" s="230" t="e">
        <f>IF(ISNUMBER(Regressions!M144),ROUND(Regressions!M144, 1), NA())</f>
        <v>#N/A</v>
      </c>
      <c r="M134" s="330" t="e">
        <f>IF(ISNUMBER(Regressions!N144),ROUND(Regressions!N144, 1), NA())</f>
        <v>#N/A</v>
      </c>
      <c r="N134" s="229">
        <f>IF(ISNUMBER(Regressions!O144),ROUND(Regressions!O144, 1), NA())</f>
        <v>0.1</v>
      </c>
      <c r="O134" s="331">
        <f>IF(ISNUMBER(Regressions!Q144),ROUND(Regressions!Q144, 1), NA())</f>
        <v>99.9</v>
      </c>
      <c r="P134" s="329" t="e">
        <f>IF(ISNUMBER(Regressions!R144),ROUND(Regressions!R144, 1), NA())</f>
        <v>#N/A</v>
      </c>
      <c r="Q134" s="207" t="e">
        <f>IF(ISNUMBER(Regressions!S144),ROUND(Regressions!S144, 1), NA())</f>
        <v>#N/A</v>
      </c>
      <c r="R134" s="330" t="e">
        <f>IF(ISNUMBER(Regressions!T144),ROUND(Regressions!T144, 1), NA())</f>
        <v>#N/A</v>
      </c>
      <c r="S134" s="229">
        <f>IF(ISNUMBER(Regressions!U144),ROUND(Regressions!U144, 1), NA())</f>
        <v>0.1</v>
      </c>
    </row>
    <row xmlns:x14ac="http://schemas.microsoft.com/office/spreadsheetml/2009/9/ac" r="135" x14ac:dyDescent="0.2">
      <c r="A135" s="326" t="str">
        <f>IF(ISBLANK(Regressions!A145), " ", Regressions!A145)</f>
        <v>Georgia</v>
      </c>
      <c r="B135" s="327">
        <f>IF(ISBLANK(Regressions!B145), " ", Regressions!B145)</f>
        <v>2007</v>
      </c>
      <c r="C135" s="332" t="str">
        <f>IF(ISBLANK(Regressions!C145), " ", Regressions!C145)</f>
        <v>Primary</v>
      </c>
      <c r="D135" s="328">
        <f>IF(ISBLANK(Regressions!D145), " ", Regressions!D145)</f>
        <v>298863</v>
      </c>
      <c r="E135" s="206">
        <f>IF(ISNUMBER(Regressions!E145),ROUND(Regressions!E145, 1), NA())</f>
        <v>99.9</v>
      </c>
      <c r="F135" s="329" t="e">
        <f>IF(ISNUMBER(Regressions!F145),ROUND(Regressions!F145, 1), NA())</f>
        <v>#N/A</v>
      </c>
      <c r="G135" s="228" t="e">
        <f>IF(ISNUMBER(Regressions!G145),ROUND(Regressions!G145, 1), NA())</f>
        <v>#N/A</v>
      </c>
      <c r="H135" s="330" t="e">
        <f>IF(ISNUMBER(Regressions!H145),ROUND(Regressions!H145, 1), NA())</f>
        <v>#N/A</v>
      </c>
      <c r="I135" s="229">
        <f>IF(ISNUMBER(Regressions!I145),ROUND(Regressions!I145, 1), NA())</f>
        <v>0.1</v>
      </c>
      <c r="J135" s="331">
        <f>IF(ISNUMBER(Regressions!K145),ROUND(Regressions!K145, 1), NA())</f>
        <v>99.9</v>
      </c>
      <c r="K135" s="329" t="e">
        <f>IF(ISNUMBER(Regressions!L145),ROUND(Regressions!L145, 1), NA())</f>
        <v>#N/A</v>
      </c>
      <c r="L135" s="230" t="e">
        <f>IF(ISNUMBER(Regressions!M145),ROUND(Regressions!M145, 1), NA())</f>
        <v>#N/A</v>
      </c>
      <c r="M135" s="330" t="e">
        <f>IF(ISNUMBER(Regressions!N145),ROUND(Regressions!N145, 1), NA())</f>
        <v>#N/A</v>
      </c>
      <c r="N135" s="229">
        <f>IF(ISNUMBER(Regressions!O145),ROUND(Regressions!O145, 1), NA())</f>
        <v>0.1</v>
      </c>
      <c r="O135" s="331">
        <f>IF(ISNUMBER(Regressions!Q145),ROUND(Regressions!Q145, 1), NA())</f>
        <v>99.9</v>
      </c>
      <c r="P135" s="329" t="e">
        <f>IF(ISNUMBER(Regressions!R145),ROUND(Regressions!R145, 1), NA())</f>
        <v>#N/A</v>
      </c>
      <c r="Q135" s="207" t="e">
        <f>IF(ISNUMBER(Regressions!S145),ROUND(Regressions!S145, 1), NA())</f>
        <v>#N/A</v>
      </c>
      <c r="R135" s="330" t="e">
        <f>IF(ISNUMBER(Regressions!T145),ROUND(Regressions!T145, 1), NA())</f>
        <v>#N/A</v>
      </c>
      <c r="S135" s="229">
        <f>IF(ISNUMBER(Regressions!U145),ROUND(Regressions!U145, 1), NA())</f>
        <v>0.1</v>
      </c>
    </row>
    <row xmlns:x14ac="http://schemas.microsoft.com/office/spreadsheetml/2009/9/ac" r="136" x14ac:dyDescent="0.2">
      <c r="A136" s="326" t="str">
        <f>IF(ISBLANK(Regressions!A146), " ", Regressions!A146)</f>
        <v>Georgia</v>
      </c>
      <c r="B136" s="327">
        <f>IF(ISBLANK(Regressions!B146), " ", Regressions!B146)</f>
        <v>2008</v>
      </c>
      <c r="C136" s="332" t="str">
        <f>IF(ISBLANK(Regressions!C146), " ", Regressions!C146)</f>
        <v>Primary</v>
      </c>
      <c r="D136" s="328">
        <f>IF(ISBLANK(Regressions!D146), " ", Regressions!D146)</f>
        <v>287245</v>
      </c>
      <c r="E136" s="206">
        <f>IF(ISNUMBER(Regressions!E146),ROUND(Regressions!E146, 1), NA())</f>
        <v>99.9</v>
      </c>
      <c r="F136" s="329" t="e">
        <f>IF(ISNUMBER(Regressions!F146),ROUND(Regressions!F146, 1), NA())</f>
        <v>#N/A</v>
      </c>
      <c r="G136" s="228" t="e">
        <f>IF(ISNUMBER(Regressions!G146),ROUND(Regressions!G146, 1), NA())</f>
        <v>#N/A</v>
      </c>
      <c r="H136" s="330" t="e">
        <f>IF(ISNUMBER(Regressions!H146),ROUND(Regressions!H146, 1), NA())</f>
        <v>#N/A</v>
      </c>
      <c r="I136" s="229">
        <f>IF(ISNUMBER(Regressions!I146),ROUND(Regressions!I146, 1), NA())</f>
        <v>0.1</v>
      </c>
      <c r="J136" s="331">
        <f>IF(ISNUMBER(Regressions!K146),ROUND(Regressions!K146, 1), NA())</f>
        <v>99.9</v>
      </c>
      <c r="K136" s="329" t="e">
        <f>IF(ISNUMBER(Regressions!L146),ROUND(Regressions!L146, 1), NA())</f>
        <v>#N/A</v>
      </c>
      <c r="L136" s="230" t="e">
        <f>IF(ISNUMBER(Regressions!M146),ROUND(Regressions!M146, 1), NA())</f>
        <v>#N/A</v>
      </c>
      <c r="M136" s="330" t="e">
        <f>IF(ISNUMBER(Regressions!N146),ROUND(Regressions!N146, 1), NA())</f>
        <v>#N/A</v>
      </c>
      <c r="N136" s="229">
        <f>IF(ISNUMBER(Regressions!O146),ROUND(Regressions!O146, 1), NA())</f>
        <v>0.1</v>
      </c>
      <c r="O136" s="331">
        <f>IF(ISNUMBER(Regressions!Q146),ROUND(Regressions!Q146, 1), NA())</f>
        <v>99.9</v>
      </c>
      <c r="P136" s="329" t="e">
        <f>IF(ISNUMBER(Regressions!R146),ROUND(Regressions!R146, 1), NA())</f>
        <v>#N/A</v>
      </c>
      <c r="Q136" s="207" t="e">
        <f>IF(ISNUMBER(Regressions!S146),ROUND(Regressions!S146, 1), NA())</f>
        <v>#N/A</v>
      </c>
      <c r="R136" s="330" t="e">
        <f>IF(ISNUMBER(Regressions!T146),ROUND(Regressions!T146, 1), NA())</f>
        <v>#N/A</v>
      </c>
      <c r="S136" s="229">
        <f>IF(ISNUMBER(Regressions!U146),ROUND(Regressions!U146, 1), NA())</f>
        <v>0.1</v>
      </c>
    </row>
    <row xmlns:x14ac="http://schemas.microsoft.com/office/spreadsheetml/2009/9/ac" r="137" x14ac:dyDescent="0.2">
      <c r="A137" s="326" t="str">
        <f>IF(ISBLANK(Regressions!A147), " ", Regressions!A147)</f>
        <v>Georgia</v>
      </c>
      <c r="B137" s="327">
        <f>IF(ISBLANK(Regressions!B147), " ", Regressions!B147)</f>
        <v>2009</v>
      </c>
      <c r="C137" s="332" t="str">
        <f>IF(ISBLANK(Regressions!C147), " ", Regressions!C147)</f>
        <v>Primary</v>
      </c>
      <c r="D137" s="328">
        <f>IF(ISBLANK(Regressions!D147), " ", Regressions!D147)</f>
        <v>277332</v>
      </c>
      <c r="E137" s="206">
        <f>IF(ISNUMBER(Regressions!E147),ROUND(Regressions!E147, 1), NA())</f>
        <v>99.9</v>
      </c>
      <c r="F137" s="329" t="e">
        <f>IF(ISNUMBER(Regressions!F147),ROUND(Regressions!F147, 1), NA())</f>
        <v>#N/A</v>
      </c>
      <c r="G137" s="228" t="e">
        <f>IF(ISNUMBER(Regressions!G147),ROUND(Regressions!G147, 1), NA())</f>
        <v>#N/A</v>
      </c>
      <c r="H137" s="330" t="e">
        <f>IF(ISNUMBER(Regressions!H147),ROUND(Regressions!H147, 1), NA())</f>
        <v>#N/A</v>
      </c>
      <c r="I137" s="229">
        <f>IF(ISNUMBER(Regressions!I147),ROUND(Regressions!I147, 1), NA())</f>
        <v>0.1</v>
      </c>
      <c r="J137" s="331">
        <f>IF(ISNUMBER(Regressions!K147),ROUND(Regressions!K147, 1), NA())</f>
        <v>99.9</v>
      </c>
      <c r="K137" s="329" t="e">
        <f>IF(ISNUMBER(Regressions!L147),ROUND(Regressions!L147, 1), NA())</f>
        <v>#N/A</v>
      </c>
      <c r="L137" s="230" t="e">
        <f>IF(ISNUMBER(Regressions!M147),ROUND(Regressions!M147, 1), NA())</f>
        <v>#N/A</v>
      </c>
      <c r="M137" s="330" t="e">
        <f>IF(ISNUMBER(Regressions!N147),ROUND(Regressions!N147, 1), NA())</f>
        <v>#N/A</v>
      </c>
      <c r="N137" s="229">
        <f>IF(ISNUMBER(Regressions!O147),ROUND(Regressions!O147, 1), NA())</f>
        <v>0.1</v>
      </c>
      <c r="O137" s="331">
        <f>IF(ISNUMBER(Regressions!Q147),ROUND(Regressions!Q147, 1), NA())</f>
        <v>99.9</v>
      </c>
      <c r="P137" s="329" t="e">
        <f>IF(ISNUMBER(Regressions!R147),ROUND(Regressions!R147, 1), NA())</f>
        <v>#N/A</v>
      </c>
      <c r="Q137" s="207" t="e">
        <f>IF(ISNUMBER(Regressions!S147),ROUND(Regressions!S147, 1), NA())</f>
        <v>#N/A</v>
      </c>
      <c r="R137" s="330" t="e">
        <f>IF(ISNUMBER(Regressions!T147),ROUND(Regressions!T147, 1), NA())</f>
        <v>#N/A</v>
      </c>
      <c r="S137" s="229">
        <f>IF(ISNUMBER(Regressions!U147),ROUND(Regressions!U147, 1), NA())</f>
        <v>0.1</v>
      </c>
    </row>
    <row xmlns:x14ac="http://schemas.microsoft.com/office/spreadsheetml/2009/9/ac" r="138" x14ac:dyDescent="0.2">
      <c r="A138" s="326" t="str">
        <f>IF(ISBLANK(Regressions!A148), " ", Regressions!A148)</f>
        <v>Georgia</v>
      </c>
      <c r="B138" s="327">
        <f>IF(ISBLANK(Regressions!B148), " ", Regressions!B148)</f>
        <v>2010</v>
      </c>
      <c r="C138" s="332" t="str">
        <f>IF(ISBLANK(Regressions!C148), " ", Regressions!C148)</f>
        <v>Primary</v>
      </c>
      <c r="D138" s="328">
        <f>IF(ISBLANK(Regressions!D148), " ", Regressions!D148)</f>
        <v>269091</v>
      </c>
      <c r="E138" s="206">
        <f>IF(ISNUMBER(Regressions!E148),ROUND(Regressions!E148, 1), NA())</f>
        <v>99.9</v>
      </c>
      <c r="F138" s="329" t="e">
        <f>IF(ISNUMBER(Regressions!F148),ROUND(Regressions!F148, 1), NA())</f>
        <v>#N/A</v>
      </c>
      <c r="G138" s="228" t="e">
        <f>IF(ISNUMBER(Regressions!G148),ROUND(Regressions!G148, 1), NA())</f>
        <v>#N/A</v>
      </c>
      <c r="H138" s="330" t="e">
        <f>IF(ISNUMBER(Regressions!H148),ROUND(Regressions!H148, 1), NA())</f>
        <v>#N/A</v>
      </c>
      <c r="I138" s="229">
        <f>IF(ISNUMBER(Regressions!I148),ROUND(Regressions!I148, 1), NA())</f>
        <v>0.1</v>
      </c>
      <c r="J138" s="331">
        <f>IF(ISNUMBER(Regressions!K148),ROUND(Regressions!K148, 1), NA())</f>
        <v>99.9</v>
      </c>
      <c r="K138" s="329" t="e">
        <f>IF(ISNUMBER(Regressions!L148),ROUND(Regressions!L148, 1), NA())</f>
        <v>#N/A</v>
      </c>
      <c r="L138" s="230" t="e">
        <f>IF(ISNUMBER(Regressions!M148),ROUND(Regressions!M148, 1), NA())</f>
        <v>#N/A</v>
      </c>
      <c r="M138" s="330" t="e">
        <f>IF(ISNUMBER(Regressions!N148),ROUND(Regressions!N148, 1), NA())</f>
        <v>#N/A</v>
      </c>
      <c r="N138" s="229">
        <f>IF(ISNUMBER(Regressions!O148),ROUND(Regressions!O148, 1), NA())</f>
        <v>0.1</v>
      </c>
      <c r="O138" s="331">
        <f>IF(ISNUMBER(Regressions!Q148),ROUND(Regressions!Q148, 1), NA())</f>
        <v>99.9</v>
      </c>
      <c r="P138" s="329" t="e">
        <f>IF(ISNUMBER(Regressions!R148),ROUND(Regressions!R148, 1), NA())</f>
        <v>#N/A</v>
      </c>
      <c r="Q138" s="207" t="e">
        <f>IF(ISNUMBER(Regressions!S148),ROUND(Regressions!S148, 1), NA())</f>
        <v>#N/A</v>
      </c>
      <c r="R138" s="330" t="e">
        <f>IF(ISNUMBER(Regressions!T148),ROUND(Regressions!T148, 1), NA())</f>
        <v>#N/A</v>
      </c>
      <c r="S138" s="229">
        <f>IF(ISNUMBER(Regressions!U148),ROUND(Regressions!U148, 1), NA())</f>
        <v>0.1</v>
      </c>
    </row>
    <row xmlns:x14ac="http://schemas.microsoft.com/office/spreadsheetml/2009/9/ac" r="139" x14ac:dyDescent="0.2">
      <c r="A139" s="326" t="str">
        <f>IF(ISBLANK(Regressions!A149), " ", Regressions!A149)</f>
        <v>Georgia</v>
      </c>
      <c r="B139" s="327">
        <f>IF(ISBLANK(Regressions!B149), " ", Regressions!B149)</f>
        <v>2011</v>
      </c>
      <c r="C139" s="332" t="str">
        <f>IF(ISBLANK(Regressions!C149), " ", Regressions!C149)</f>
        <v>Primary</v>
      </c>
      <c r="D139" s="328">
        <f>IF(ISBLANK(Regressions!D149), " ", Regressions!D149)</f>
        <v>264351</v>
      </c>
      <c r="E139" s="206">
        <f>IF(ISNUMBER(Regressions!E149),ROUND(Regressions!E149, 1), NA())</f>
        <v>99.9</v>
      </c>
      <c r="F139" s="329" t="e">
        <f>IF(ISNUMBER(Regressions!F149),ROUND(Regressions!F149, 1), NA())</f>
        <v>#N/A</v>
      </c>
      <c r="G139" s="228" t="e">
        <f>IF(ISNUMBER(Regressions!G149),ROUND(Regressions!G149, 1), NA())</f>
        <v>#N/A</v>
      </c>
      <c r="H139" s="330" t="e">
        <f>IF(ISNUMBER(Regressions!H149),ROUND(Regressions!H149, 1), NA())</f>
        <v>#N/A</v>
      </c>
      <c r="I139" s="229">
        <f>IF(ISNUMBER(Regressions!I149),ROUND(Regressions!I149, 1), NA())</f>
        <v>0.1</v>
      </c>
      <c r="J139" s="331">
        <f>IF(ISNUMBER(Regressions!K149),ROUND(Regressions!K149, 1), NA())</f>
        <v>99.9</v>
      </c>
      <c r="K139" s="329" t="e">
        <f>IF(ISNUMBER(Regressions!L149),ROUND(Regressions!L149, 1), NA())</f>
        <v>#N/A</v>
      </c>
      <c r="L139" s="230" t="e">
        <f>IF(ISNUMBER(Regressions!M149),ROUND(Regressions!M149, 1), NA())</f>
        <v>#N/A</v>
      </c>
      <c r="M139" s="330" t="e">
        <f>IF(ISNUMBER(Regressions!N149),ROUND(Regressions!N149, 1), NA())</f>
        <v>#N/A</v>
      </c>
      <c r="N139" s="229">
        <f>IF(ISNUMBER(Regressions!O149),ROUND(Regressions!O149, 1), NA())</f>
        <v>0.1</v>
      </c>
      <c r="O139" s="331">
        <f>IF(ISNUMBER(Regressions!Q149),ROUND(Regressions!Q149, 1), NA())</f>
        <v>99.9</v>
      </c>
      <c r="P139" s="329" t="e">
        <f>IF(ISNUMBER(Regressions!R149),ROUND(Regressions!R149, 1), NA())</f>
        <v>#N/A</v>
      </c>
      <c r="Q139" s="207" t="e">
        <f>IF(ISNUMBER(Regressions!S149),ROUND(Regressions!S149, 1), NA())</f>
        <v>#N/A</v>
      </c>
      <c r="R139" s="330" t="e">
        <f>IF(ISNUMBER(Regressions!T149),ROUND(Regressions!T149, 1), NA())</f>
        <v>#N/A</v>
      </c>
      <c r="S139" s="229">
        <f>IF(ISNUMBER(Regressions!U149),ROUND(Regressions!U149, 1), NA())</f>
        <v>0.1</v>
      </c>
    </row>
    <row xmlns:x14ac="http://schemas.microsoft.com/office/spreadsheetml/2009/9/ac" r="140" x14ac:dyDescent="0.2">
      <c r="A140" s="326" t="str">
        <f>IF(ISBLANK(Regressions!A150), " ", Regressions!A150)</f>
        <v>Georgia</v>
      </c>
      <c r="B140" s="327">
        <f>IF(ISBLANK(Regressions!B150), " ", Regressions!B150)</f>
        <v>2012</v>
      </c>
      <c r="C140" s="332" t="str">
        <f>IF(ISBLANK(Regressions!C150), " ", Regressions!C150)</f>
        <v>Primary</v>
      </c>
      <c r="D140" s="328">
        <f>IF(ISBLANK(Regressions!D150), " ", Regressions!D150)</f>
        <v>261732</v>
      </c>
      <c r="E140" s="206">
        <f>IF(ISNUMBER(Regressions!E150),ROUND(Regressions!E150, 1), NA())</f>
        <v>99.9</v>
      </c>
      <c r="F140" s="329" t="e">
        <f>IF(ISNUMBER(Regressions!F150),ROUND(Regressions!F150, 1), NA())</f>
        <v>#N/A</v>
      </c>
      <c r="G140" s="228" t="e">
        <f>IF(ISNUMBER(Regressions!G150),ROUND(Regressions!G150, 1), NA())</f>
        <v>#N/A</v>
      </c>
      <c r="H140" s="330" t="e">
        <f>IF(ISNUMBER(Regressions!H150),ROUND(Regressions!H150, 1), NA())</f>
        <v>#N/A</v>
      </c>
      <c r="I140" s="229">
        <f>IF(ISNUMBER(Regressions!I150),ROUND(Regressions!I150, 1), NA())</f>
        <v>0.1</v>
      </c>
      <c r="J140" s="331">
        <f>IF(ISNUMBER(Regressions!K150),ROUND(Regressions!K150, 1), NA())</f>
        <v>99.9</v>
      </c>
      <c r="K140" s="329" t="e">
        <f>IF(ISNUMBER(Regressions!L150),ROUND(Regressions!L150, 1), NA())</f>
        <v>#N/A</v>
      </c>
      <c r="L140" s="230" t="e">
        <f>IF(ISNUMBER(Regressions!M150),ROUND(Regressions!M150, 1), NA())</f>
        <v>#N/A</v>
      </c>
      <c r="M140" s="330" t="e">
        <f>IF(ISNUMBER(Regressions!N150),ROUND(Regressions!N150, 1), NA())</f>
        <v>#N/A</v>
      </c>
      <c r="N140" s="229">
        <f>IF(ISNUMBER(Regressions!O150),ROUND(Regressions!O150, 1), NA())</f>
        <v>0.1</v>
      </c>
      <c r="O140" s="331">
        <f>IF(ISNUMBER(Regressions!Q150),ROUND(Regressions!Q150, 1), NA())</f>
        <v>99.9</v>
      </c>
      <c r="P140" s="329" t="e">
        <f>IF(ISNUMBER(Regressions!R150),ROUND(Regressions!R150, 1), NA())</f>
        <v>#N/A</v>
      </c>
      <c r="Q140" s="207" t="e">
        <f>IF(ISNUMBER(Regressions!S150),ROUND(Regressions!S150, 1), NA())</f>
        <v>#N/A</v>
      </c>
      <c r="R140" s="330" t="e">
        <f>IF(ISNUMBER(Regressions!T150),ROUND(Regressions!T150, 1), NA())</f>
        <v>#N/A</v>
      </c>
      <c r="S140" s="229">
        <f>IF(ISNUMBER(Regressions!U150),ROUND(Regressions!U150, 1), NA())</f>
        <v>0.1</v>
      </c>
    </row>
    <row xmlns:x14ac="http://schemas.microsoft.com/office/spreadsheetml/2009/9/ac" r="141" x14ac:dyDescent="0.2">
      <c r="A141" s="326" t="str">
        <f>IF(ISBLANK(Regressions!A151), " ", Regressions!A151)</f>
        <v>Georgia</v>
      </c>
      <c r="B141" s="327">
        <f>IF(ISBLANK(Regressions!B151), " ", Regressions!B151)</f>
        <v>2013</v>
      </c>
      <c r="C141" s="332" t="str">
        <f>IF(ISBLANK(Regressions!C151), " ", Regressions!C151)</f>
        <v>Primary</v>
      </c>
      <c r="D141" s="328">
        <f>IF(ISBLANK(Regressions!D151), " ", Regressions!D151)</f>
        <v>259902</v>
      </c>
      <c r="E141" s="206">
        <f>IF(ISNUMBER(Regressions!E151),ROUND(Regressions!E151, 1), NA())</f>
        <v>99.9</v>
      </c>
      <c r="F141" s="329" t="e">
        <f>IF(ISNUMBER(Regressions!F151),ROUND(Regressions!F151, 1), NA())</f>
        <v>#N/A</v>
      </c>
      <c r="G141" s="228" t="e">
        <f>IF(ISNUMBER(Regressions!G151),ROUND(Regressions!G151, 1), NA())</f>
        <v>#N/A</v>
      </c>
      <c r="H141" s="330" t="e">
        <f>IF(ISNUMBER(Regressions!H151),ROUND(Regressions!H151, 1), NA())</f>
        <v>#N/A</v>
      </c>
      <c r="I141" s="229">
        <f>IF(ISNUMBER(Regressions!I151),ROUND(Regressions!I151, 1), NA())</f>
        <v>0.1</v>
      </c>
      <c r="J141" s="331">
        <f>IF(ISNUMBER(Regressions!K151),ROUND(Regressions!K151, 1), NA())</f>
        <v>99.9</v>
      </c>
      <c r="K141" s="329" t="e">
        <f>IF(ISNUMBER(Regressions!L151),ROUND(Regressions!L151, 1), NA())</f>
        <v>#N/A</v>
      </c>
      <c r="L141" s="230" t="e">
        <f>IF(ISNUMBER(Regressions!M151),ROUND(Regressions!M151, 1), NA())</f>
        <v>#N/A</v>
      </c>
      <c r="M141" s="330" t="e">
        <f>IF(ISNUMBER(Regressions!N151),ROUND(Regressions!N151, 1), NA())</f>
        <v>#N/A</v>
      </c>
      <c r="N141" s="229">
        <f>IF(ISNUMBER(Regressions!O151),ROUND(Regressions!O151, 1), NA())</f>
        <v>0.1</v>
      </c>
      <c r="O141" s="331">
        <f>IF(ISNUMBER(Regressions!Q151),ROUND(Regressions!Q151, 1), NA())</f>
        <v>99.9</v>
      </c>
      <c r="P141" s="329" t="e">
        <f>IF(ISNUMBER(Regressions!R151),ROUND(Regressions!R151, 1), NA())</f>
        <v>#N/A</v>
      </c>
      <c r="Q141" s="207" t="e">
        <f>IF(ISNUMBER(Regressions!S151),ROUND(Regressions!S151, 1), NA())</f>
        <v>#N/A</v>
      </c>
      <c r="R141" s="330" t="e">
        <f>IF(ISNUMBER(Regressions!T151),ROUND(Regressions!T151, 1), NA())</f>
        <v>#N/A</v>
      </c>
      <c r="S141" s="229">
        <f>IF(ISNUMBER(Regressions!U151),ROUND(Regressions!U151, 1), NA())</f>
        <v>0.1</v>
      </c>
    </row>
    <row xmlns:x14ac="http://schemas.microsoft.com/office/spreadsheetml/2009/9/ac" r="142" x14ac:dyDescent="0.2">
      <c r="A142" s="326" t="str">
        <f>IF(ISBLANK(Regressions!A152), " ", Regressions!A152)</f>
        <v>Georgia</v>
      </c>
      <c r="B142" s="327">
        <f>IF(ISBLANK(Regressions!B152), " ", Regressions!B152)</f>
        <v>2014</v>
      </c>
      <c r="C142" s="332" t="str">
        <f>IF(ISBLANK(Regressions!C152), " ", Regressions!C152)</f>
        <v>Primary</v>
      </c>
      <c r="D142" s="328">
        <f>IF(ISBLANK(Regressions!D152), " ", Regressions!D152)</f>
        <v>260079</v>
      </c>
      <c r="E142" s="206">
        <f>IF(ISNUMBER(Regressions!E152),ROUND(Regressions!E152, 1), NA())</f>
        <v>99.9</v>
      </c>
      <c r="F142" s="329" t="e">
        <f>IF(ISNUMBER(Regressions!F152),ROUND(Regressions!F152, 1), NA())</f>
        <v>#N/A</v>
      </c>
      <c r="G142" s="228" t="e">
        <f>IF(ISNUMBER(Regressions!G152),ROUND(Regressions!G152, 1), NA())</f>
        <v>#N/A</v>
      </c>
      <c r="H142" s="330" t="e">
        <f>IF(ISNUMBER(Regressions!H152),ROUND(Regressions!H152, 1), NA())</f>
        <v>#N/A</v>
      </c>
      <c r="I142" s="229">
        <f>IF(ISNUMBER(Regressions!I152),ROUND(Regressions!I152, 1), NA())</f>
        <v>0.1</v>
      </c>
      <c r="J142" s="331">
        <f>IF(ISNUMBER(Regressions!K152),ROUND(Regressions!K152, 1), NA())</f>
        <v>99.9</v>
      </c>
      <c r="K142" s="329" t="e">
        <f>IF(ISNUMBER(Regressions!L152),ROUND(Regressions!L152, 1), NA())</f>
        <v>#N/A</v>
      </c>
      <c r="L142" s="230" t="e">
        <f>IF(ISNUMBER(Regressions!M152),ROUND(Regressions!M152, 1), NA())</f>
        <v>#N/A</v>
      </c>
      <c r="M142" s="330" t="e">
        <f>IF(ISNUMBER(Regressions!N152),ROUND(Regressions!N152, 1), NA())</f>
        <v>#N/A</v>
      </c>
      <c r="N142" s="229">
        <f>IF(ISNUMBER(Regressions!O152),ROUND(Regressions!O152, 1), NA())</f>
        <v>0.1</v>
      </c>
      <c r="O142" s="331">
        <f>IF(ISNUMBER(Regressions!Q152),ROUND(Regressions!Q152, 1), NA())</f>
        <v>99.9</v>
      </c>
      <c r="P142" s="329" t="e">
        <f>IF(ISNUMBER(Regressions!R152),ROUND(Regressions!R152, 1), NA())</f>
        <v>#N/A</v>
      </c>
      <c r="Q142" s="207" t="e">
        <f>IF(ISNUMBER(Regressions!S152),ROUND(Regressions!S152, 1), NA())</f>
        <v>#N/A</v>
      </c>
      <c r="R142" s="330" t="e">
        <f>IF(ISNUMBER(Regressions!T152),ROUND(Regressions!T152, 1), NA())</f>
        <v>#N/A</v>
      </c>
      <c r="S142" s="229">
        <f>IF(ISNUMBER(Regressions!U152),ROUND(Regressions!U152, 1), NA())</f>
        <v>0.1</v>
      </c>
    </row>
    <row xmlns:x14ac="http://schemas.microsoft.com/office/spreadsheetml/2009/9/ac" r="143" x14ac:dyDescent="0.2">
      <c r="A143" s="326" t="str">
        <f>IF(ISBLANK(Regressions!A153), " ", Regressions!A153)</f>
        <v>Georgia</v>
      </c>
      <c r="B143" s="327">
        <f>IF(ISBLANK(Regressions!B153), " ", Regressions!B153)</f>
        <v>2015</v>
      </c>
      <c r="C143" s="332" t="str">
        <f>IF(ISBLANK(Regressions!C153), " ", Regressions!C153)</f>
        <v>Primary</v>
      </c>
      <c r="D143" s="328">
        <f>IF(ISBLANK(Regressions!D153), " ", Regressions!D153)</f>
        <v>267969</v>
      </c>
      <c r="E143" s="206">
        <f>IF(ISNUMBER(Regressions!E153),ROUND(Regressions!E153, 1), NA())</f>
        <v>99.9</v>
      </c>
      <c r="F143" s="329" t="e">
        <f>IF(ISNUMBER(Regressions!F153),ROUND(Regressions!F153, 1), NA())</f>
        <v>#N/A</v>
      </c>
      <c r="G143" s="228" t="e">
        <f>IF(ISNUMBER(Regressions!G153),ROUND(Regressions!G153, 1), NA())</f>
        <v>#N/A</v>
      </c>
      <c r="H143" s="330" t="e">
        <f>IF(ISNUMBER(Regressions!H153),ROUND(Regressions!H153, 1), NA())</f>
        <v>#N/A</v>
      </c>
      <c r="I143" s="229">
        <f>IF(ISNUMBER(Regressions!I153),ROUND(Regressions!I153, 1), NA())</f>
        <v>0.1</v>
      </c>
      <c r="J143" s="331">
        <f>IF(ISNUMBER(Regressions!K153),ROUND(Regressions!K153, 1), NA())</f>
        <v>99.9</v>
      </c>
      <c r="K143" s="329" t="e">
        <f>IF(ISNUMBER(Regressions!L153),ROUND(Regressions!L153, 1), NA())</f>
        <v>#N/A</v>
      </c>
      <c r="L143" s="230" t="e">
        <f>IF(ISNUMBER(Regressions!M153),ROUND(Regressions!M153, 1), NA())</f>
        <v>#N/A</v>
      </c>
      <c r="M143" s="330" t="e">
        <f>IF(ISNUMBER(Regressions!N153),ROUND(Regressions!N153, 1), NA())</f>
        <v>#N/A</v>
      </c>
      <c r="N143" s="229">
        <f>IF(ISNUMBER(Regressions!O153),ROUND(Regressions!O153, 1), NA())</f>
        <v>0.1</v>
      </c>
      <c r="O143" s="331">
        <f>IF(ISNUMBER(Regressions!Q153),ROUND(Regressions!Q153, 1), NA())</f>
        <v>99.9</v>
      </c>
      <c r="P143" s="329" t="e">
        <f>IF(ISNUMBER(Regressions!R153),ROUND(Regressions!R153, 1), NA())</f>
        <v>#N/A</v>
      </c>
      <c r="Q143" s="207" t="e">
        <f>IF(ISNUMBER(Regressions!S153),ROUND(Regressions!S153, 1), NA())</f>
        <v>#N/A</v>
      </c>
      <c r="R143" s="330" t="e">
        <f>IF(ISNUMBER(Regressions!T153),ROUND(Regressions!T153, 1), NA())</f>
        <v>#N/A</v>
      </c>
      <c r="S143" s="229">
        <f>IF(ISNUMBER(Regressions!U153),ROUND(Regressions!U153, 1), NA())</f>
        <v>0.1</v>
      </c>
    </row>
    <row xmlns:x14ac="http://schemas.microsoft.com/office/spreadsheetml/2009/9/ac" r="144" x14ac:dyDescent="0.2">
      <c r="A144" s="326" t="str">
        <f>IF(ISBLANK(Regressions!A154), " ", Regressions!A154)</f>
        <v>Georgia</v>
      </c>
      <c r="B144" s="327">
        <f>IF(ISBLANK(Regressions!B154), " ", Regressions!B154)</f>
        <v>2016</v>
      </c>
      <c r="C144" s="332" t="str">
        <f>IF(ISBLANK(Regressions!C154), " ", Regressions!C154)</f>
        <v>Primary</v>
      </c>
      <c r="D144" s="328">
        <f>IF(ISBLANK(Regressions!D154), " ", Regressions!D154)</f>
        <v>279734</v>
      </c>
      <c r="E144" s="206">
        <f>IF(ISNUMBER(Regressions!E154),ROUND(Regressions!E154, 1), NA())</f>
        <v>99.9</v>
      </c>
      <c r="F144" s="329" t="e">
        <f>IF(ISNUMBER(Regressions!F154),ROUND(Regressions!F154, 1), NA())</f>
        <v>#N/A</v>
      </c>
      <c r="G144" s="228" t="e">
        <f>IF(ISNUMBER(Regressions!G154),ROUND(Regressions!G154, 1), NA())</f>
        <v>#N/A</v>
      </c>
      <c r="H144" s="330" t="e">
        <f>IF(ISNUMBER(Regressions!H154),ROUND(Regressions!H154, 1), NA())</f>
        <v>#N/A</v>
      </c>
      <c r="I144" s="229">
        <f>IF(ISNUMBER(Regressions!I154),ROUND(Regressions!I154, 1), NA())</f>
        <v>0.1</v>
      </c>
      <c r="J144" s="331">
        <f>IF(ISNUMBER(Regressions!K154),ROUND(Regressions!K154, 1), NA())</f>
        <v>99.9</v>
      </c>
      <c r="K144" s="329" t="e">
        <f>IF(ISNUMBER(Regressions!L154),ROUND(Regressions!L154, 1), NA())</f>
        <v>#N/A</v>
      </c>
      <c r="L144" s="230" t="e">
        <f>IF(ISNUMBER(Regressions!M154),ROUND(Regressions!M154, 1), NA())</f>
        <v>#N/A</v>
      </c>
      <c r="M144" s="330" t="e">
        <f>IF(ISNUMBER(Regressions!N154),ROUND(Regressions!N154, 1), NA())</f>
        <v>#N/A</v>
      </c>
      <c r="N144" s="229">
        <f>IF(ISNUMBER(Regressions!O154),ROUND(Regressions!O154, 1), NA())</f>
        <v>0.1</v>
      </c>
      <c r="O144" s="331">
        <f>IF(ISNUMBER(Regressions!Q154),ROUND(Regressions!Q154, 1), NA())</f>
        <v>99.9</v>
      </c>
      <c r="P144" s="329" t="e">
        <f>IF(ISNUMBER(Regressions!R154),ROUND(Regressions!R154, 1), NA())</f>
        <v>#N/A</v>
      </c>
      <c r="Q144" s="207" t="e">
        <f>IF(ISNUMBER(Regressions!S154),ROUND(Regressions!S154, 1), NA())</f>
        <v>#N/A</v>
      </c>
      <c r="R144" s="330" t="e">
        <f>IF(ISNUMBER(Regressions!T154),ROUND(Regressions!T154, 1), NA())</f>
        <v>#N/A</v>
      </c>
      <c r="S144" s="229">
        <f>IF(ISNUMBER(Regressions!U154),ROUND(Regressions!U154, 1), NA())</f>
        <v>0.1</v>
      </c>
    </row>
    <row xmlns:x14ac="http://schemas.microsoft.com/office/spreadsheetml/2009/9/ac" r="145" x14ac:dyDescent="0.2">
      <c r="A145" s="326" t="str">
        <f>IF(ISBLANK(Regressions!A155), " ", Regressions!A155)</f>
        <v>Georgia</v>
      </c>
      <c r="B145" s="327">
        <f>IF(ISBLANK(Regressions!B155), " ", Regressions!B155)</f>
        <v>2017</v>
      </c>
      <c r="C145" s="332" t="str">
        <f>IF(ISBLANK(Regressions!C155), " ", Regressions!C155)</f>
        <v>Primary</v>
      </c>
      <c r="D145" s="328">
        <f>IF(ISBLANK(Regressions!D155), " ", Regressions!D155)</f>
        <v>291629</v>
      </c>
      <c r="E145" s="206">
        <f>IF(ISNUMBER(Regressions!E155),ROUND(Regressions!E155, 1), NA())</f>
        <v>99.9</v>
      </c>
      <c r="F145" s="329" t="e">
        <f>IF(ISNUMBER(Regressions!F155),ROUND(Regressions!F155, 1), NA())</f>
        <v>#N/A</v>
      </c>
      <c r="G145" s="228" t="e">
        <f>IF(ISNUMBER(Regressions!G155),ROUND(Regressions!G155, 1), NA())</f>
        <v>#N/A</v>
      </c>
      <c r="H145" s="330" t="e">
        <f>IF(ISNUMBER(Regressions!H155),ROUND(Regressions!H155, 1), NA())</f>
        <v>#N/A</v>
      </c>
      <c r="I145" s="229">
        <f>IF(ISNUMBER(Regressions!I155),ROUND(Regressions!I155, 1), NA())</f>
        <v>0.1</v>
      </c>
      <c r="J145" s="331">
        <f>IF(ISNUMBER(Regressions!K155),ROUND(Regressions!K155, 1), NA())</f>
        <v>99.9</v>
      </c>
      <c r="K145" s="329" t="e">
        <f>IF(ISNUMBER(Regressions!L155),ROUND(Regressions!L155, 1), NA())</f>
        <v>#N/A</v>
      </c>
      <c r="L145" s="230" t="e">
        <f>IF(ISNUMBER(Regressions!M155),ROUND(Regressions!M155, 1), NA())</f>
        <v>#N/A</v>
      </c>
      <c r="M145" s="330" t="e">
        <f>IF(ISNUMBER(Regressions!N155),ROUND(Regressions!N155, 1), NA())</f>
        <v>#N/A</v>
      </c>
      <c r="N145" s="229">
        <f>IF(ISNUMBER(Regressions!O155),ROUND(Regressions!O155, 1), NA())</f>
        <v>0.1</v>
      </c>
      <c r="O145" s="331">
        <f>IF(ISNUMBER(Regressions!Q155),ROUND(Regressions!Q155, 1), NA())</f>
        <v>99.9</v>
      </c>
      <c r="P145" s="329" t="e">
        <f>IF(ISNUMBER(Regressions!R155),ROUND(Regressions!R155, 1), NA())</f>
        <v>#N/A</v>
      </c>
      <c r="Q145" s="207" t="e">
        <f>IF(ISNUMBER(Regressions!S155),ROUND(Regressions!S155, 1), NA())</f>
        <v>#N/A</v>
      </c>
      <c r="R145" s="330" t="e">
        <f>IF(ISNUMBER(Regressions!T155),ROUND(Regressions!T155, 1), NA())</f>
        <v>#N/A</v>
      </c>
      <c r="S145" s="229">
        <f>IF(ISNUMBER(Regressions!U155),ROUND(Regressions!U155, 1), NA())</f>
        <v>0.1</v>
      </c>
    </row>
    <row xmlns:x14ac="http://schemas.microsoft.com/office/spreadsheetml/2009/9/ac" r="146" x14ac:dyDescent="0.2">
      <c r="A146" s="326" t="str">
        <f>IF(ISBLANK(Regressions!A156), " ", Regressions!A156)</f>
        <v>Georgia</v>
      </c>
      <c r="B146" s="327">
        <f>IF(ISBLANK(Regressions!B156), " ", Regressions!B156)</f>
        <v>2018</v>
      </c>
      <c r="C146" s="332" t="str">
        <f>IF(ISBLANK(Regressions!C156), " ", Regressions!C156)</f>
        <v>Primary</v>
      </c>
      <c r="D146" s="328">
        <f>IF(ISBLANK(Regressions!D156), " ", Regressions!D156)</f>
        <v>301652</v>
      </c>
      <c r="E146" s="206">
        <f>IF(ISNUMBER(Regressions!E156),ROUND(Regressions!E156, 1), NA())</f>
        <v>99.9</v>
      </c>
      <c r="F146" s="329" t="e">
        <f>IF(ISNUMBER(Regressions!F156),ROUND(Regressions!F156, 1), NA())</f>
        <v>#N/A</v>
      </c>
      <c r="G146" s="228" t="e">
        <f>IF(ISNUMBER(Regressions!G156),ROUND(Regressions!G156, 1), NA())</f>
        <v>#N/A</v>
      </c>
      <c r="H146" s="330" t="e">
        <f>IF(ISNUMBER(Regressions!H156),ROUND(Regressions!H156, 1), NA())</f>
        <v>#N/A</v>
      </c>
      <c r="I146" s="229">
        <f>IF(ISNUMBER(Regressions!I156),ROUND(Regressions!I156, 1), NA())</f>
        <v>0.1</v>
      </c>
      <c r="J146" s="331">
        <f>IF(ISNUMBER(Regressions!K156),ROUND(Regressions!K156, 1), NA())</f>
        <v>99.9</v>
      </c>
      <c r="K146" s="329" t="e">
        <f>IF(ISNUMBER(Regressions!L156),ROUND(Regressions!L156, 1), NA())</f>
        <v>#N/A</v>
      </c>
      <c r="L146" s="230" t="e">
        <f>IF(ISNUMBER(Regressions!M156),ROUND(Regressions!M156, 1), NA())</f>
        <v>#N/A</v>
      </c>
      <c r="M146" s="330" t="e">
        <f>IF(ISNUMBER(Regressions!N156),ROUND(Regressions!N156, 1), NA())</f>
        <v>#N/A</v>
      </c>
      <c r="N146" s="229">
        <f>IF(ISNUMBER(Regressions!O156),ROUND(Regressions!O156, 1), NA())</f>
        <v>0.1</v>
      </c>
      <c r="O146" s="331">
        <f>IF(ISNUMBER(Regressions!Q156),ROUND(Regressions!Q156, 1), NA())</f>
        <v>99.9</v>
      </c>
      <c r="P146" s="329" t="e">
        <f>IF(ISNUMBER(Regressions!R156),ROUND(Regressions!R156, 1), NA())</f>
        <v>#N/A</v>
      </c>
      <c r="Q146" s="207" t="e">
        <f>IF(ISNUMBER(Regressions!S156),ROUND(Regressions!S156, 1), NA())</f>
        <v>#N/A</v>
      </c>
      <c r="R146" s="330" t="e">
        <f>IF(ISNUMBER(Regressions!T156),ROUND(Regressions!T156, 1), NA())</f>
        <v>#N/A</v>
      </c>
      <c r="S146" s="229">
        <f>IF(ISNUMBER(Regressions!U156),ROUND(Regressions!U156, 1), NA())</f>
        <v>0.1</v>
      </c>
    </row>
    <row xmlns:x14ac="http://schemas.microsoft.com/office/spreadsheetml/2009/9/ac" r="147" x14ac:dyDescent="0.2">
      <c r="A147" s="326" t="str">
        <f>IF(ISBLANK(Regressions!A157), " ", Regressions!A157)</f>
        <v>Georgia</v>
      </c>
      <c r="B147" s="327">
        <f>IF(ISBLANK(Regressions!B157), " ", Regressions!B157)</f>
        <v>2019</v>
      </c>
      <c r="C147" s="332" t="str">
        <f>IF(ISBLANK(Regressions!C157), " ", Regressions!C157)</f>
        <v>Primary</v>
      </c>
      <c r="D147" s="328">
        <f>IF(ISBLANK(Regressions!D157), " ", Regressions!D157)</f>
        <v>310782</v>
      </c>
      <c r="E147" s="206">
        <f>IF(ISNUMBER(Regressions!E157),ROUND(Regressions!E157, 1), NA())</f>
        <v>100</v>
      </c>
      <c r="F147" s="329" t="e">
        <f>IF(ISNUMBER(Regressions!F157),ROUND(Regressions!F157, 1), NA())</f>
        <v>#N/A</v>
      </c>
      <c r="G147" s="228" t="e">
        <f>IF(ISNUMBER(Regressions!G157),ROUND(Regressions!G157, 1), NA())</f>
        <v>#N/A</v>
      </c>
      <c r="H147" s="330" t="e">
        <f>IF(ISNUMBER(Regressions!H157),ROUND(Regressions!H157, 1), NA())</f>
        <v>#N/A</v>
      </c>
      <c r="I147" s="229">
        <f>IF(ISNUMBER(Regressions!I157),ROUND(Regressions!I157, 1), NA())</f>
        <v>0</v>
      </c>
      <c r="J147" s="331">
        <f>IF(ISNUMBER(Regressions!K157),ROUND(Regressions!K157, 1), NA())</f>
        <v>100</v>
      </c>
      <c r="K147" s="329" t="e">
        <f>IF(ISNUMBER(Regressions!L157),ROUND(Regressions!L157, 1), NA())</f>
        <v>#N/A</v>
      </c>
      <c r="L147" s="230" t="e">
        <f>IF(ISNUMBER(Regressions!M157),ROUND(Regressions!M157, 1), NA())</f>
        <v>#N/A</v>
      </c>
      <c r="M147" s="330" t="e">
        <f>IF(ISNUMBER(Regressions!N157),ROUND(Regressions!N157, 1), NA())</f>
        <v>#N/A</v>
      </c>
      <c r="N147" s="229">
        <f>IF(ISNUMBER(Regressions!O157),ROUND(Regressions!O157, 1), NA())</f>
        <v>0</v>
      </c>
      <c r="O147" s="331">
        <f>IF(ISNUMBER(Regressions!Q157),ROUND(Regressions!Q157, 1), NA())</f>
        <v>100</v>
      </c>
      <c r="P147" s="329" t="e">
        <f>IF(ISNUMBER(Regressions!R157),ROUND(Regressions!R157, 1), NA())</f>
        <v>#N/A</v>
      </c>
      <c r="Q147" s="207" t="e">
        <f>IF(ISNUMBER(Regressions!S157),ROUND(Regressions!S157, 1), NA())</f>
        <v>#N/A</v>
      </c>
      <c r="R147" s="330" t="e">
        <f>IF(ISNUMBER(Regressions!T157),ROUND(Regressions!T157, 1), NA())</f>
        <v>#N/A</v>
      </c>
      <c r="S147" s="229">
        <f>IF(ISNUMBER(Regressions!U157),ROUND(Regressions!U157, 1), NA())</f>
        <v>0</v>
      </c>
    </row>
    <row xmlns:x14ac="http://schemas.microsoft.com/office/spreadsheetml/2009/9/ac" r="148" x14ac:dyDescent="0.2">
      <c r="A148" s="326" t="str">
        <f>IF(ISBLANK(Regressions!A158), " ", Regressions!A158)</f>
        <v>Georgia</v>
      </c>
      <c r="B148" s="327">
        <f>IF(ISBLANK(Regressions!B158), " ", Regressions!B158)</f>
        <v>2020</v>
      </c>
      <c r="C148" s="332" t="str">
        <f>IF(ISBLANK(Regressions!C158), " ", Regressions!C158)</f>
        <v>Primary</v>
      </c>
      <c r="D148" s="328">
        <f>IF(ISBLANK(Regressions!D158), " ", Regressions!D158)</f>
        <v>319387</v>
      </c>
      <c r="E148" s="206">
        <f>IF(ISNUMBER(Regressions!E158),ROUND(Regressions!E158, 1), NA())</f>
        <v>100</v>
      </c>
      <c r="F148" s="329" t="e">
        <f>IF(ISNUMBER(Regressions!F158),ROUND(Regressions!F158, 1), NA())</f>
        <v>#N/A</v>
      </c>
      <c r="G148" s="228" t="e">
        <f>IF(ISNUMBER(Regressions!G158),ROUND(Regressions!G158, 1), NA())</f>
        <v>#N/A</v>
      </c>
      <c r="H148" s="330" t="e">
        <f>IF(ISNUMBER(Regressions!H158),ROUND(Regressions!H158, 1), NA())</f>
        <v>#N/A</v>
      </c>
      <c r="I148" s="229">
        <f>IF(ISNUMBER(Regressions!I158),ROUND(Regressions!I158, 1), NA())</f>
        <v>0</v>
      </c>
      <c r="J148" s="331">
        <f>IF(ISNUMBER(Regressions!K158),ROUND(Regressions!K158, 1), NA())</f>
        <v>100</v>
      </c>
      <c r="K148" s="329" t="e">
        <f>IF(ISNUMBER(Regressions!L158),ROUND(Regressions!L158, 1), NA())</f>
        <v>#N/A</v>
      </c>
      <c r="L148" s="230" t="e">
        <f>IF(ISNUMBER(Regressions!M158),ROUND(Regressions!M158, 1), NA())</f>
        <v>#N/A</v>
      </c>
      <c r="M148" s="330" t="e">
        <f>IF(ISNUMBER(Regressions!N158),ROUND(Regressions!N158, 1), NA())</f>
        <v>#N/A</v>
      </c>
      <c r="N148" s="229">
        <f>IF(ISNUMBER(Regressions!O158),ROUND(Regressions!O158, 1), NA())</f>
        <v>0</v>
      </c>
      <c r="O148" s="331">
        <f>IF(ISNUMBER(Regressions!Q158),ROUND(Regressions!Q158, 1), NA())</f>
        <v>100</v>
      </c>
      <c r="P148" s="329" t="e">
        <f>IF(ISNUMBER(Regressions!R158),ROUND(Regressions!R158, 1), NA())</f>
        <v>#N/A</v>
      </c>
      <c r="Q148" s="207" t="e">
        <f>IF(ISNUMBER(Regressions!S158),ROUND(Regressions!S158, 1), NA())</f>
        <v>#N/A</v>
      </c>
      <c r="R148" s="330" t="e">
        <f>IF(ISNUMBER(Regressions!T158),ROUND(Regressions!T158, 1), NA())</f>
        <v>#N/A</v>
      </c>
      <c r="S148" s="229">
        <f>IF(ISNUMBER(Regressions!U158),ROUND(Regressions!U158, 1), NA())</f>
        <v>0</v>
      </c>
    </row>
    <row xmlns:x14ac="http://schemas.microsoft.com/office/spreadsheetml/2009/9/ac" r="149" x14ac:dyDescent="0.2">
      <c r="A149" s="377" t="str">
        <f>IF(ISBLANK(Regressions!A159), " ", Regressions!A159)</f>
        <v>Georgia</v>
      </c>
      <c r="B149" s="378">
        <f>IF(ISBLANK(Regressions!B159), " ", Regressions!B159)</f>
        <v>2021</v>
      </c>
      <c r="C149" s="379" t="str">
        <f>IF(ISBLANK(Regressions!C159), " ", Regressions!C159)</f>
        <v>Primary</v>
      </c>
      <c r="D149" s="380">
        <f>IF(ISBLANK(Regressions!D159), " ", Regressions!D159)</f>
        <v>326354</v>
      </c>
      <c r="E149" s="383">
        <f>IF(ISNUMBER(Regressions!E159),ROUND(Regressions!E159, 1), NA())</f>
        <v>100</v>
      </c>
      <c r="F149" s="381" t="e">
        <f>IF(ISNUMBER(Regressions!F159),ROUND(Regressions!F159, 1), NA())</f>
        <v>#N/A</v>
      </c>
      <c r="G149" s="384" t="e">
        <f>IF(ISNUMBER(Regressions!G159),ROUND(Regressions!G159, 1), NA())</f>
        <v>#N/A</v>
      </c>
      <c r="H149" s="382" t="e">
        <f>IF(ISNUMBER(Regressions!H159),ROUND(Regressions!H159, 1), NA())</f>
        <v>#N/A</v>
      </c>
      <c r="I149" s="385">
        <f>IF(ISNUMBER(Regressions!I159),ROUND(Regressions!I159, 1), NA())</f>
        <v>0</v>
      </c>
      <c r="J149" s="383">
        <f>IF(ISNUMBER(Regressions!K159),ROUND(Regressions!K159, 1), NA())</f>
        <v>100</v>
      </c>
      <c r="K149" s="381" t="e">
        <f>IF(ISNUMBER(Regressions!L159),ROUND(Regressions!L159, 1), NA())</f>
        <v>#N/A</v>
      </c>
      <c r="L149" s="386" t="e">
        <f>IF(ISNUMBER(Regressions!M159),ROUND(Regressions!M159, 1), NA())</f>
        <v>#N/A</v>
      </c>
      <c r="M149" s="382" t="e">
        <f>IF(ISNUMBER(Regressions!N159),ROUND(Regressions!N159, 1), NA())</f>
        <v>#N/A</v>
      </c>
      <c r="N149" s="385">
        <f>IF(ISNUMBER(Regressions!O159),ROUND(Regressions!O159, 1), NA())</f>
        <v>0</v>
      </c>
      <c r="O149" s="383">
        <f>IF(ISNUMBER(Regressions!Q159),ROUND(Regressions!Q159, 1), NA())</f>
        <v>100</v>
      </c>
      <c r="P149" s="381" t="e">
        <f>IF(ISNUMBER(Regressions!R159),ROUND(Regressions!R159, 1), NA())</f>
        <v>#N/A</v>
      </c>
      <c r="Q149" s="387" t="e">
        <f>IF(ISNUMBER(Regressions!S159),ROUND(Regressions!S159, 1), NA())</f>
        <v>#N/A</v>
      </c>
      <c r="R149" s="382" t="e">
        <f>IF(ISNUMBER(Regressions!T159),ROUND(Regressions!T159, 1), NA())</f>
        <v>#N/A</v>
      </c>
      <c r="S149" s="385">
        <f>IF(ISNUMBER(Regressions!U159),ROUND(Regressions!U159, 1), NA())</f>
        <v>0</v>
      </c>
      <c r="T149" s="376"/>
      <c r="U149" s="376"/>
      <c r="V149" s="376"/>
      <c r="W149" s="376"/>
      <c r="X149" s="376"/>
      <c r="Y149" s="376"/>
      <c r="Z149" s="376"/>
      <c r="AA149" s="376"/>
      <c r="AB149" s="376"/>
      <c r="AC149" s="376"/>
    </row>
    <row xmlns:x14ac="http://schemas.microsoft.com/office/spreadsheetml/2009/9/ac" r="150" x14ac:dyDescent="0.2">
      <c r="A150" s="326" t="str">
        <f>IF(ISBLANK(Regressions!A160), " ", Regressions!A160)</f>
        <v>Georgia</v>
      </c>
      <c r="B150" s="327">
        <f>IF(ISBLANK(Regressions!B160), " ", Regressions!B160)</f>
        <v>2022</v>
      </c>
      <c r="C150" s="332" t="str">
        <f>IF(ISBLANK(Regressions!C160), " ", Regressions!C160)</f>
        <v>Primary</v>
      </c>
      <c r="D150" s="328">
        <f>IF(ISBLANK(Regressions!D160), " ", Regressions!D160)</f>
        <v>331104</v>
      </c>
      <c r="E150" s="206">
        <f>IF(ISNUMBER(Regressions!E160),ROUND(Regressions!E160, 1), NA())</f>
        <v>100</v>
      </c>
      <c r="F150" s="329" t="e">
        <f>IF(ISNUMBER(Regressions!F160),ROUND(Regressions!F160, 1), NA())</f>
        <v>#N/A</v>
      </c>
      <c r="G150" s="228" t="e">
        <f>IF(ISNUMBER(Regressions!G160),ROUND(Regressions!G160, 1), NA())</f>
        <v>#N/A</v>
      </c>
      <c r="H150" s="330" t="e">
        <f>IF(ISNUMBER(Regressions!H160),ROUND(Regressions!H160, 1), NA())</f>
        <v>#N/A</v>
      </c>
      <c r="I150" s="229">
        <f>IF(ISNUMBER(Regressions!I160),ROUND(Regressions!I160, 1), NA())</f>
        <v>0</v>
      </c>
      <c r="J150" s="331">
        <f>IF(ISNUMBER(Regressions!K160),ROUND(Regressions!K160, 1), NA())</f>
        <v>100</v>
      </c>
      <c r="K150" s="329" t="e">
        <f>IF(ISNUMBER(Regressions!L160),ROUND(Regressions!L160, 1), NA())</f>
        <v>#N/A</v>
      </c>
      <c r="L150" s="230" t="e">
        <f>IF(ISNUMBER(Regressions!M160),ROUND(Regressions!M160, 1), NA())</f>
        <v>#N/A</v>
      </c>
      <c r="M150" s="330" t="e">
        <f>IF(ISNUMBER(Regressions!N160),ROUND(Regressions!N160, 1), NA())</f>
        <v>#N/A</v>
      </c>
      <c r="N150" s="229">
        <f>IF(ISNUMBER(Regressions!O160),ROUND(Regressions!O160, 1), NA())</f>
        <v>0</v>
      </c>
      <c r="O150" s="331">
        <f>IF(ISNUMBER(Regressions!Q160),ROUND(Regressions!Q160, 1), NA())</f>
        <v>100</v>
      </c>
      <c r="P150" s="329" t="e">
        <f>IF(ISNUMBER(Regressions!R160),ROUND(Regressions!R160, 1), NA())</f>
        <v>#N/A</v>
      </c>
      <c r="Q150" s="207" t="e">
        <f>IF(ISNUMBER(Regressions!S160),ROUND(Regressions!S160, 1), NA())</f>
        <v>#N/A</v>
      </c>
      <c r="R150" s="330" t="e">
        <f>IF(ISNUMBER(Regressions!T160),ROUND(Regressions!T160, 1), NA())</f>
        <v>#N/A</v>
      </c>
      <c r="S150" s="229">
        <f>IF(ISNUMBER(Regressions!U160),ROUND(Regressions!U160, 1), NA())</f>
        <v>0</v>
      </c>
    </row>
    <row xmlns:x14ac="http://schemas.microsoft.com/office/spreadsheetml/2009/9/ac" r="151" x14ac:dyDescent="0.2">
      <c r="A151" s="333" t="str">
        <f>IF(ISBLANK(Regressions!A161), " ", Regressions!A161)</f>
        <v>Georgia</v>
      </c>
      <c r="B151" s="334">
        <f>IF(ISBLANK(Regressions!B161), " ", Regressions!B161)</f>
        <v>2023</v>
      </c>
      <c r="C151" s="335" t="str">
        <f>IF(ISBLANK(Regressions!C161), " ", Regressions!C161)</f>
        <v>Primary</v>
      </c>
      <c r="D151" s="336">
        <f>IF(ISBLANK(Regressions!D161), " ", Regressions!D161)</f>
        <v>304143</v>
      </c>
      <c r="E151" s="337">
        <f>IF(ISNUMBER(Regressions!E161),ROUND(Regressions!E161, 1), NA())</f>
        <v>100</v>
      </c>
      <c r="F151" s="338" t="e">
        <f>IF(ISNUMBER(Regressions!F161),ROUND(Regressions!F161, 1), NA())</f>
        <v>#N/A</v>
      </c>
      <c r="G151" s="339" t="e">
        <f>IF(ISNUMBER(Regressions!G161),ROUND(Regressions!G161, 1), NA())</f>
        <v>#N/A</v>
      </c>
      <c r="H151" s="340" t="e">
        <f>IF(ISNUMBER(Regressions!H161),ROUND(Regressions!H161, 1), NA())</f>
        <v>#N/A</v>
      </c>
      <c r="I151" s="341">
        <f>IF(ISNUMBER(Regressions!I161),ROUND(Regressions!I161, 1), NA())</f>
        <v>0</v>
      </c>
      <c r="J151" s="342">
        <f>IF(ISNUMBER(Regressions!K161),ROUND(Regressions!K161, 1), NA())</f>
        <v>100</v>
      </c>
      <c r="K151" s="338" t="e">
        <f>IF(ISNUMBER(Regressions!L161),ROUND(Regressions!L161, 1), NA())</f>
        <v>#N/A</v>
      </c>
      <c r="L151" s="343" t="e">
        <f>IF(ISNUMBER(Regressions!M161),ROUND(Regressions!M161, 1), NA())</f>
        <v>#N/A</v>
      </c>
      <c r="M151" s="340" t="e">
        <f>IF(ISNUMBER(Regressions!N161),ROUND(Regressions!N161, 1), NA())</f>
        <v>#N/A</v>
      </c>
      <c r="N151" s="341">
        <f>IF(ISNUMBER(Regressions!O161),ROUND(Regressions!O161, 1), NA())</f>
        <v>0</v>
      </c>
      <c r="O151" s="342">
        <f>IF(ISNUMBER(Regressions!Q161),ROUND(Regressions!Q161, 1), NA())</f>
        <v>100</v>
      </c>
      <c r="P151" s="338" t="e">
        <f>IF(ISNUMBER(Regressions!R161),ROUND(Regressions!R161, 1), NA())</f>
        <v>#N/A</v>
      </c>
      <c r="Q151" s="344" t="e">
        <f>IF(ISNUMBER(Regressions!S161),ROUND(Regressions!S161, 1), NA())</f>
        <v>#N/A</v>
      </c>
      <c r="R151" s="340" t="e">
        <f>IF(ISNUMBER(Regressions!T161),ROUND(Regressions!T161, 1), NA())</f>
        <v>#N/A</v>
      </c>
      <c r="S151" s="341">
        <f>IF(ISNUMBER(Regressions!U161),ROUND(Regressions!U161, 1), NA())</f>
        <v>0</v>
      </c>
    </row>
    <row xmlns:x14ac="http://schemas.microsoft.com/office/spreadsheetml/2009/9/ac" r="152" hidden="true" x14ac:dyDescent="0.2">
      <c r="A152" s="326" t="str">
        <f>IF(ISBLANK(Regressions!A162), " ", Regressions!A162)</f>
        <v>Georgia</v>
      </c>
      <c r="B152" s="327">
        <f>IF(ISBLANK(Regressions!B162), " ", Regressions!B162)</f>
        <v>2024</v>
      </c>
      <c r="C152" s="332" t="str">
        <f>IF(ISBLANK(Regressions!C162), " ", Regressions!C162)</f>
        <v>Primary</v>
      </c>
      <c r="D152" s="328" t="str">
        <f>IF(ISBLANK(Regressions!D162), " ", Regressions!D162)</f>
        <v> </v>
      </c>
      <c r="E152" s="206" t="e">
        <f>IF(ISNUMBER(Regressions!E162),ROUND(Regressions!E162, 1), NA())</f>
        <v>#N/A</v>
      </c>
      <c r="F152" s="329" t="e">
        <f>IF(ISNUMBER(Regressions!F162),ROUND(Regressions!F162, 1), NA())</f>
        <v>#N/A</v>
      </c>
      <c r="G152" s="228" t="e">
        <f>IF(ISNUMBER(Regressions!G162),ROUND(Regressions!G162, 1), NA())</f>
        <v>#N/A</v>
      </c>
      <c r="H152" s="330" t="e">
        <f>IF(ISNUMBER(Regressions!H162),ROUND(Regressions!H162, 1), NA())</f>
        <v>#N/A</v>
      </c>
      <c r="I152" s="229" t="e">
        <f>IF(ISNUMBER(Regressions!I162),ROUND(Regressions!I162, 1), NA())</f>
        <v>#N/A</v>
      </c>
      <c r="J152" s="331" t="e">
        <f>IF(ISNUMBER(Regressions!K162),ROUND(Regressions!K162, 1), NA())</f>
        <v>#N/A</v>
      </c>
      <c r="K152" s="329" t="e">
        <f>IF(ISNUMBER(Regressions!L162),ROUND(Regressions!L162, 1), NA())</f>
        <v>#N/A</v>
      </c>
      <c r="L152" s="230" t="e">
        <f>IF(ISNUMBER(Regressions!M162),ROUND(Regressions!M162, 1), NA())</f>
        <v>#N/A</v>
      </c>
      <c r="M152" s="330" t="e">
        <f>IF(ISNUMBER(Regressions!N162),ROUND(Regressions!N162, 1), NA())</f>
        <v>#N/A</v>
      </c>
      <c r="N152" s="229" t="e">
        <f>IF(ISNUMBER(Regressions!O162),ROUND(Regressions!O162, 1), NA())</f>
        <v>#N/A</v>
      </c>
      <c r="O152" s="331" t="e">
        <f>IF(ISNUMBER(Regressions!Q162),ROUND(Regressions!Q162, 1), NA())</f>
        <v>#N/A</v>
      </c>
      <c r="P152" s="329" t="e">
        <f>IF(ISNUMBER(Regressions!R162),ROUND(Regressions!R162, 1), NA())</f>
        <v>#N/A</v>
      </c>
      <c r="Q152" s="207" t="e">
        <f>IF(ISNUMBER(Regressions!S162),ROUND(Regressions!S162, 1), NA())</f>
        <v>#N/A</v>
      </c>
      <c r="R152" s="330" t="e">
        <f>IF(ISNUMBER(Regressions!T162),ROUND(Regressions!T162, 1), NA())</f>
        <v>#N/A</v>
      </c>
      <c r="S152" s="229" t="e">
        <f>IF(ISNUMBER(Regressions!U162),ROUND(Regressions!U162, 1), NA())</f>
        <v>#N/A</v>
      </c>
    </row>
    <row xmlns:x14ac="http://schemas.microsoft.com/office/spreadsheetml/2009/9/ac" r="153" hidden="true" x14ac:dyDescent="0.2">
      <c r="A153" s="326" t="str">
        <f>IF(ISBLANK(Regressions!A163), " ", Regressions!A163)</f>
        <v>Georgia</v>
      </c>
      <c r="B153" s="327">
        <f>IF(ISBLANK(Regressions!B163), " ", Regressions!B163)</f>
        <v>2025</v>
      </c>
      <c r="C153" s="332" t="str">
        <f>IF(ISBLANK(Regressions!C163), " ", Regressions!C163)</f>
        <v>Primary</v>
      </c>
      <c r="D153" s="328" t="str">
        <f>IF(ISBLANK(Regressions!D163), " ", Regressions!D163)</f>
        <v> </v>
      </c>
      <c r="E153" s="206" t="e">
        <f>IF(ISNUMBER(Regressions!E163),ROUND(Regressions!E163, 1), NA())</f>
        <v>#N/A</v>
      </c>
      <c r="F153" s="329" t="e">
        <f>IF(ISNUMBER(Regressions!F163),ROUND(Regressions!F163, 1), NA())</f>
        <v>#N/A</v>
      </c>
      <c r="G153" s="228" t="e">
        <f>IF(ISNUMBER(Regressions!G163),ROUND(Regressions!G163, 1), NA())</f>
        <v>#N/A</v>
      </c>
      <c r="H153" s="330" t="e">
        <f>IF(ISNUMBER(Regressions!H163),ROUND(Regressions!H163, 1), NA())</f>
        <v>#N/A</v>
      </c>
      <c r="I153" s="229" t="e">
        <f>IF(ISNUMBER(Regressions!I163),ROUND(Regressions!I163, 1), NA())</f>
        <v>#N/A</v>
      </c>
      <c r="J153" s="331" t="e">
        <f>IF(ISNUMBER(Regressions!K163),ROUND(Regressions!K163, 1), NA())</f>
        <v>#N/A</v>
      </c>
      <c r="K153" s="329" t="e">
        <f>IF(ISNUMBER(Regressions!L163),ROUND(Regressions!L163, 1), NA())</f>
        <v>#N/A</v>
      </c>
      <c r="L153" s="230" t="e">
        <f>IF(ISNUMBER(Regressions!M163),ROUND(Regressions!M163, 1), NA())</f>
        <v>#N/A</v>
      </c>
      <c r="M153" s="330" t="e">
        <f>IF(ISNUMBER(Regressions!N163),ROUND(Regressions!N163, 1), NA())</f>
        <v>#N/A</v>
      </c>
      <c r="N153" s="229" t="e">
        <f>IF(ISNUMBER(Regressions!O163),ROUND(Regressions!O163, 1), NA())</f>
        <v>#N/A</v>
      </c>
      <c r="O153" s="331" t="e">
        <f>IF(ISNUMBER(Regressions!Q163),ROUND(Regressions!Q163, 1), NA())</f>
        <v>#N/A</v>
      </c>
      <c r="P153" s="329" t="e">
        <f>IF(ISNUMBER(Regressions!R163),ROUND(Regressions!R163, 1), NA())</f>
        <v>#N/A</v>
      </c>
      <c r="Q153" s="207" t="e">
        <f>IF(ISNUMBER(Regressions!S163),ROUND(Regressions!S163, 1), NA())</f>
        <v>#N/A</v>
      </c>
      <c r="R153" s="330" t="e">
        <f>IF(ISNUMBER(Regressions!T163),ROUND(Regressions!T163, 1), NA())</f>
        <v>#N/A</v>
      </c>
      <c r="S153" s="229" t="e">
        <f>IF(ISNUMBER(Regressions!U163),ROUND(Regressions!U163, 1), NA())</f>
        <v>#N/A</v>
      </c>
    </row>
    <row xmlns:x14ac="http://schemas.microsoft.com/office/spreadsheetml/2009/9/ac" r="154" hidden="true" x14ac:dyDescent="0.2">
      <c r="A154" s="326" t="str">
        <f>IF(ISBLANK(Regressions!A164), " ", Regressions!A164)</f>
        <v>Georgia</v>
      </c>
      <c r="B154" s="327">
        <f>IF(ISBLANK(Regressions!B164), " ", Regressions!B164)</f>
        <v>2026</v>
      </c>
      <c r="C154" s="332" t="str">
        <f>IF(ISBLANK(Regressions!C164), " ", Regressions!C164)</f>
        <v>Primary</v>
      </c>
      <c r="D154" s="328" t="str">
        <f>IF(ISBLANK(Regressions!D164), " ", Regressions!D164)</f>
        <v> </v>
      </c>
      <c r="E154" s="206" t="e">
        <f>IF(ISNUMBER(Regressions!E164),ROUND(Regressions!E164, 1), NA())</f>
        <v>#N/A</v>
      </c>
      <c r="F154" s="329" t="e">
        <f>IF(ISNUMBER(Regressions!F164),ROUND(Regressions!F164, 1), NA())</f>
        <v>#N/A</v>
      </c>
      <c r="G154" s="228" t="e">
        <f>IF(ISNUMBER(Regressions!G164),ROUND(Regressions!G164, 1), NA())</f>
        <v>#N/A</v>
      </c>
      <c r="H154" s="330" t="e">
        <f>IF(ISNUMBER(Regressions!H164),ROUND(Regressions!H164, 1), NA())</f>
        <v>#N/A</v>
      </c>
      <c r="I154" s="229" t="e">
        <f>IF(ISNUMBER(Regressions!I164),ROUND(Regressions!I164, 1), NA())</f>
        <v>#N/A</v>
      </c>
      <c r="J154" s="331" t="e">
        <f>IF(ISNUMBER(Regressions!K164),ROUND(Regressions!K164, 1), NA())</f>
        <v>#N/A</v>
      </c>
      <c r="K154" s="329" t="e">
        <f>IF(ISNUMBER(Regressions!L164),ROUND(Regressions!L164, 1), NA())</f>
        <v>#N/A</v>
      </c>
      <c r="L154" s="230" t="e">
        <f>IF(ISNUMBER(Regressions!M164),ROUND(Regressions!M164, 1), NA())</f>
        <v>#N/A</v>
      </c>
      <c r="M154" s="330" t="e">
        <f>IF(ISNUMBER(Regressions!N164),ROUND(Regressions!N164, 1), NA())</f>
        <v>#N/A</v>
      </c>
      <c r="N154" s="229" t="e">
        <f>IF(ISNUMBER(Regressions!O164),ROUND(Regressions!O164, 1), NA())</f>
        <v>#N/A</v>
      </c>
      <c r="O154" s="331" t="e">
        <f>IF(ISNUMBER(Regressions!Q164),ROUND(Regressions!Q164, 1), NA())</f>
        <v>#N/A</v>
      </c>
      <c r="P154" s="329" t="e">
        <f>IF(ISNUMBER(Regressions!R164),ROUND(Regressions!R164, 1), NA())</f>
        <v>#N/A</v>
      </c>
      <c r="Q154" s="207" t="e">
        <f>IF(ISNUMBER(Regressions!S164),ROUND(Regressions!S164, 1), NA())</f>
        <v>#N/A</v>
      </c>
      <c r="R154" s="330" t="e">
        <f>IF(ISNUMBER(Regressions!T164),ROUND(Regressions!T164, 1), NA())</f>
        <v>#N/A</v>
      </c>
      <c r="S154" s="229" t="e">
        <f>IF(ISNUMBER(Regressions!U164),ROUND(Regressions!U164, 1), NA())</f>
        <v>#N/A</v>
      </c>
    </row>
    <row xmlns:x14ac="http://schemas.microsoft.com/office/spreadsheetml/2009/9/ac" r="155" hidden="true" x14ac:dyDescent="0.2">
      <c r="A155" s="326" t="str">
        <f>IF(ISBLANK(Regressions!A165), " ", Regressions!A165)</f>
        <v>Georgia</v>
      </c>
      <c r="B155" s="327">
        <f>IF(ISBLANK(Regressions!B165), " ", Regressions!B165)</f>
        <v>2027</v>
      </c>
      <c r="C155" s="332" t="str">
        <f>IF(ISBLANK(Regressions!C165), " ", Regressions!C165)</f>
        <v>Primary</v>
      </c>
      <c r="D155" s="328" t="str">
        <f>IF(ISBLANK(Regressions!D165), " ", Regressions!D165)</f>
        <v> </v>
      </c>
      <c r="E155" s="206" t="e">
        <f>IF(ISNUMBER(Regressions!E165),ROUND(Regressions!E165, 1), NA())</f>
        <v>#N/A</v>
      </c>
      <c r="F155" s="329" t="e">
        <f>IF(ISNUMBER(Regressions!F165),ROUND(Regressions!F165, 1), NA())</f>
        <v>#N/A</v>
      </c>
      <c r="G155" s="228" t="e">
        <f>IF(ISNUMBER(Regressions!G165),ROUND(Regressions!G165, 1), NA())</f>
        <v>#N/A</v>
      </c>
      <c r="H155" s="330" t="e">
        <f>IF(ISNUMBER(Regressions!H165),ROUND(Regressions!H165, 1), NA())</f>
        <v>#N/A</v>
      </c>
      <c r="I155" s="229" t="e">
        <f>IF(ISNUMBER(Regressions!I165),ROUND(Regressions!I165, 1), NA())</f>
        <v>#N/A</v>
      </c>
      <c r="J155" s="331" t="e">
        <f>IF(ISNUMBER(Regressions!K165),ROUND(Regressions!K165, 1), NA())</f>
        <v>#N/A</v>
      </c>
      <c r="K155" s="329" t="e">
        <f>IF(ISNUMBER(Regressions!L165),ROUND(Regressions!L165, 1), NA())</f>
        <v>#N/A</v>
      </c>
      <c r="L155" s="230" t="e">
        <f>IF(ISNUMBER(Regressions!M165),ROUND(Regressions!M165, 1), NA())</f>
        <v>#N/A</v>
      </c>
      <c r="M155" s="330" t="e">
        <f>IF(ISNUMBER(Regressions!N165),ROUND(Regressions!N165, 1), NA())</f>
        <v>#N/A</v>
      </c>
      <c r="N155" s="229" t="e">
        <f>IF(ISNUMBER(Regressions!O165),ROUND(Regressions!O165, 1), NA())</f>
        <v>#N/A</v>
      </c>
      <c r="O155" s="331" t="e">
        <f>IF(ISNUMBER(Regressions!Q165),ROUND(Regressions!Q165, 1), NA())</f>
        <v>#N/A</v>
      </c>
      <c r="P155" s="329" t="e">
        <f>IF(ISNUMBER(Regressions!R165),ROUND(Regressions!R165, 1), NA())</f>
        <v>#N/A</v>
      </c>
      <c r="Q155" s="207" t="e">
        <f>IF(ISNUMBER(Regressions!S165),ROUND(Regressions!S165, 1), NA())</f>
        <v>#N/A</v>
      </c>
      <c r="R155" s="330" t="e">
        <f>IF(ISNUMBER(Regressions!T165),ROUND(Regressions!T165, 1), NA())</f>
        <v>#N/A</v>
      </c>
      <c r="S155" s="229" t="e">
        <f>IF(ISNUMBER(Regressions!U165),ROUND(Regressions!U165, 1), NA())</f>
        <v>#N/A</v>
      </c>
    </row>
    <row xmlns:x14ac="http://schemas.microsoft.com/office/spreadsheetml/2009/9/ac" r="156" hidden="true" x14ac:dyDescent="0.2">
      <c r="A156" s="326" t="str">
        <f>IF(ISBLANK(Regressions!A166), " ", Regressions!A166)</f>
        <v>Georgia</v>
      </c>
      <c r="B156" s="327">
        <f>IF(ISBLANK(Regressions!B166), " ", Regressions!B166)</f>
        <v>2028</v>
      </c>
      <c r="C156" s="332" t="str">
        <f>IF(ISBLANK(Regressions!C166), " ", Regressions!C166)</f>
        <v>Primary</v>
      </c>
      <c r="D156" s="328" t="str">
        <f>IF(ISBLANK(Regressions!D166), " ", Regressions!D166)</f>
        <v> </v>
      </c>
      <c r="E156" s="206" t="e">
        <f>IF(ISNUMBER(Regressions!E166),ROUND(Regressions!E166, 1), NA())</f>
        <v>#N/A</v>
      </c>
      <c r="F156" s="329" t="e">
        <f>IF(ISNUMBER(Regressions!F166),ROUND(Regressions!F166, 1), NA())</f>
        <v>#N/A</v>
      </c>
      <c r="G156" s="228" t="e">
        <f>IF(ISNUMBER(Regressions!G166),ROUND(Regressions!G166, 1), NA())</f>
        <v>#N/A</v>
      </c>
      <c r="H156" s="330" t="e">
        <f>IF(ISNUMBER(Regressions!H166),ROUND(Regressions!H166, 1), NA())</f>
        <v>#N/A</v>
      </c>
      <c r="I156" s="229" t="e">
        <f>IF(ISNUMBER(Regressions!I166),ROUND(Regressions!I166, 1), NA())</f>
        <v>#N/A</v>
      </c>
      <c r="J156" s="331" t="e">
        <f>IF(ISNUMBER(Regressions!K166),ROUND(Regressions!K166, 1), NA())</f>
        <v>#N/A</v>
      </c>
      <c r="K156" s="329" t="e">
        <f>IF(ISNUMBER(Regressions!L166),ROUND(Regressions!L166, 1), NA())</f>
        <v>#N/A</v>
      </c>
      <c r="L156" s="230" t="e">
        <f>IF(ISNUMBER(Regressions!M166),ROUND(Regressions!M166, 1), NA())</f>
        <v>#N/A</v>
      </c>
      <c r="M156" s="330" t="e">
        <f>IF(ISNUMBER(Regressions!N166),ROUND(Regressions!N166, 1), NA())</f>
        <v>#N/A</v>
      </c>
      <c r="N156" s="229" t="e">
        <f>IF(ISNUMBER(Regressions!O166),ROUND(Regressions!O166, 1), NA())</f>
        <v>#N/A</v>
      </c>
      <c r="O156" s="331" t="e">
        <f>IF(ISNUMBER(Regressions!Q166),ROUND(Regressions!Q166, 1), NA())</f>
        <v>#N/A</v>
      </c>
      <c r="P156" s="329" t="e">
        <f>IF(ISNUMBER(Regressions!R166),ROUND(Regressions!R166, 1), NA())</f>
        <v>#N/A</v>
      </c>
      <c r="Q156" s="207" t="e">
        <f>IF(ISNUMBER(Regressions!S166),ROUND(Regressions!S166, 1), NA())</f>
        <v>#N/A</v>
      </c>
      <c r="R156" s="330" t="e">
        <f>IF(ISNUMBER(Regressions!T166),ROUND(Regressions!T166, 1), NA())</f>
        <v>#N/A</v>
      </c>
      <c r="S156" s="229" t="e">
        <f>IF(ISNUMBER(Regressions!U166),ROUND(Regressions!U166, 1), NA())</f>
        <v>#N/A</v>
      </c>
    </row>
    <row xmlns:x14ac="http://schemas.microsoft.com/office/spreadsheetml/2009/9/ac" r="157" hidden="true" x14ac:dyDescent="0.2">
      <c r="A157" s="326" t="str">
        <f>IF(ISBLANK(Regressions!A167), " ", Regressions!A167)</f>
        <v>Georgia</v>
      </c>
      <c r="B157" s="327">
        <f>IF(ISBLANK(Regressions!B167), " ", Regressions!B167)</f>
        <v>2029</v>
      </c>
      <c r="C157" s="332" t="str">
        <f>IF(ISBLANK(Regressions!C167), " ", Regressions!C167)</f>
        <v>Primary</v>
      </c>
      <c r="D157" s="328" t="str">
        <f>IF(ISBLANK(Regressions!D167), " ", Regressions!D167)</f>
        <v> </v>
      </c>
      <c r="E157" s="206" t="e">
        <f>IF(ISNUMBER(Regressions!E167),ROUND(Regressions!E167, 1), NA())</f>
        <v>#N/A</v>
      </c>
      <c r="F157" s="329" t="e">
        <f>IF(ISNUMBER(Regressions!F167),ROUND(Regressions!F167, 1), NA())</f>
        <v>#N/A</v>
      </c>
      <c r="G157" s="228" t="e">
        <f>IF(ISNUMBER(Regressions!G167),ROUND(Regressions!G167, 1), NA())</f>
        <v>#N/A</v>
      </c>
      <c r="H157" s="330" t="e">
        <f>IF(ISNUMBER(Regressions!H167),ROUND(Regressions!H167, 1), NA())</f>
        <v>#N/A</v>
      </c>
      <c r="I157" s="229" t="e">
        <f>IF(ISNUMBER(Regressions!I167),ROUND(Regressions!I167, 1), NA())</f>
        <v>#N/A</v>
      </c>
      <c r="J157" s="331" t="e">
        <f>IF(ISNUMBER(Regressions!K167),ROUND(Regressions!K167, 1), NA())</f>
        <v>#N/A</v>
      </c>
      <c r="K157" s="329" t="e">
        <f>IF(ISNUMBER(Regressions!L167),ROUND(Regressions!L167, 1), NA())</f>
        <v>#N/A</v>
      </c>
      <c r="L157" s="230" t="e">
        <f>IF(ISNUMBER(Regressions!M167),ROUND(Regressions!M167, 1), NA())</f>
        <v>#N/A</v>
      </c>
      <c r="M157" s="330" t="e">
        <f>IF(ISNUMBER(Regressions!N167),ROUND(Regressions!N167, 1), NA())</f>
        <v>#N/A</v>
      </c>
      <c r="N157" s="229" t="e">
        <f>IF(ISNUMBER(Regressions!O167),ROUND(Regressions!O167, 1), NA())</f>
        <v>#N/A</v>
      </c>
      <c r="O157" s="331" t="e">
        <f>IF(ISNUMBER(Regressions!Q167),ROUND(Regressions!Q167, 1), NA())</f>
        <v>#N/A</v>
      </c>
      <c r="P157" s="329" t="e">
        <f>IF(ISNUMBER(Regressions!R167),ROUND(Regressions!R167, 1), NA())</f>
        <v>#N/A</v>
      </c>
      <c r="Q157" s="207" t="e">
        <f>IF(ISNUMBER(Regressions!S167),ROUND(Regressions!S167, 1), NA())</f>
        <v>#N/A</v>
      </c>
      <c r="R157" s="330" t="e">
        <f>IF(ISNUMBER(Regressions!T167),ROUND(Regressions!T167, 1), NA())</f>
        <v>#N/A</v>
      </c>
      <c r="S157" s="229" t="e">
        <f>IF(ISNUMBER(Regressions!U167),ROUND(Regressions!U167, 1), NA())</f>
        <v>#N/A</v>
      </c>
    </row>
    <row xmlns:x14ac="http://schemas.microsoft.com/office/spreadsheetml/2009/9/ac" r="158" hidden="true" x14ac:dyDescent="0.2">
      <c r="A158" s="326" t="str">
        <f>IF(ISBLANK(Regressions!A168), " ", Regressions!A168)</f>
        <v>Georgia</v>
      </c>
      <c r="B158" s="327">
        <f>IF(ISBLANK(Regressions!B168), " ", Regressions!B168)</f>
        <v>2030</v>
      </c>
      <c r="C158" s="332" t="str">
        <f>IF(ISBLANK(Regressions!C168), " ", Regressions!C168)</f>
        <v>Primary</v>
      </c>
      <c r="D158" s="328" t="str">
        <f>IF(ISBLANK(Regressions!D168), " ", Regressions!D168)</f>
        <v> </v>
      </c>
      <c r="E158" s="206" t="e">
        <f>IF(ISNUMBER(Regressions!E168),ROUND(Regressions!E168, 1), NA())</f>
        <v>#N/A</v>
      </c>
      <c r="F158" s="329" t="e">
        <f>IF(ISNUMBER(Regressions!F168),ROUND(Regressions!F168, 1), NA())</f>
        <v>#N/A</v>
      </c>
      <c r="G158" s="228" t="e">
        <f>IF(ISNUMBER(Regressions!G168),ROUND(Regressions!G168, 1), NA())</f>
        <v>#N/A</v>
      </c>
      <c r="H158" s="330" t="e">
        <f>IF(ISNUMBER(Regressions!H168),ROUND(Regressions!H168, 1), NA())</f>
        <v>#N/A</v>
      </c>
      <c r="I158" s="229" t="e">
        <f>IF(ISNUMBER(Regressions!I168),ROUND(Regressions!I168, 1), NA())</f>
        <v>#N/A</v>
      </c>
      <c r="J158" s="331" t="e">
        <f>IF(ISNUMBER(Regressions!K168),ROUND(Regressions!K168, 1), NA())</f>
        <v>#N/A</v>
      </c>
      <c r="K158" s="329" t="e">
        <f>IF(ISNUMBER(Regressions!L168),ROUND(Regressions!L168, 1), NA())</f>
        <v>#N/A</v>
      </c>
      <c r="L158" s="230" t="e">
        <f>IF(ISNUMBER(Regressions!M168),ROUND(Regressions!M168, 1), NA())</f>
        <v>#N/A</v>
      </c>
      <c r="M158" s="330" t="e">
        <f>IF(ISNUMBER(Regressions!N168),ROUND(Regressions!N168, 1), NA())</f>
        <v>#N/A</v>
      </c>
      <c r="N158" s="229" t="e">
        <f>IF(ISNUMBER(Regressions!O168),ROUND(Regressions!O168, 1), NA())</f>
        <v>#N/A</v>
      </c>
      <c r="O158" s="331" t="e">
        <f>IF(ISNUMBER(Regressions!Q168),ROUND(Regressions!Q168, 1), NA())</f>
        <v>#N/A</v>
      </c>
      <c r="P158" s="329" t="e">
        <f>IF(ISNUMBER(Regressions!R168),ROUND(Regressions!R168, 1), NA())</f>
        <v>#N/A</v>
      </c>
      <c r="Q158" s="207" t="e">
        <f>IF(ISNUMBER(Regressions!S168),ROUND(Regressions!S168, 1), NA())</f>
        <v>#N/A</v>
      </c>
      <c r="R158" s="330" t="e">
        <f>IF(ISNUMBER(Regressions!T168),ROUND(Regressions!T168, 1), NA())</f>
        <v>#N/A</v>
      </c>
      <c r="S158" s="229" t="e">
        <f>IF(ISNUMBER(Regressions!U168),ROUND(Regressions!U168, 1), NA())</f>
        <v>#N/A</v>
      </c>
    </row>
    <row xmlns:x14ac="http://schemas.microsoft.com/office/spreadsheetml/2009/9/ac" r="159" x14ac:dyDescent="0.2">
      <c r="A159" s="326" t="str">
        <f>IF(ISBLANK(Regressions!A169), " ", Regressions!A169)</f>
        <v>Georgia</v>
      </c>
      <c r="B159" s="327">
        <f>IF(ISBLANK(Regressions!B169), " ", Regressions!B169)</f>
        <v>2000</v>
      </c>
      <c r="C159" s="332" t="str">
        <f>IF(ISBLANK(Regressions!C169), " ", Regressions!C169)</f>
        <v>Secondary</v>
      </c>
      <c r="D159" s="328">
        <f>IF(ISBLANK(Regressions!D169), " ", Regressions!D169)</f>
        <v>523187</v>
      </c>
      <c r="E159" s="206">
        <f>IF(ISNUMBER(Regressions!E169),ROUND(Regressions!E169, 1), NA())</f>
        <v>100</v>
      </c>
      <c r="F159" s="329" t="e">
        <f>IF(ISNUMBER(Regressions!F169),ROUND(Regressions!F169, 1), NA())</f>
        <v>#N/A</v>
      </c>
      <c r="G159" s="228" t="e">
        <f>IF(ISNUMBER(Regressions!G169),ROUND(Regressions!G169, 1), NA())</f>
        <v>#N/A</v>
      </c>
      <c r="H159" s="330" t="e">
        <f>IF(ISNUMBER(Regressions!H169),ROUND(Regressions!H169, 1), NA())</f>
        <v>#N/A</v>
      </c>
      <c r="I159" s="229">
        <f>IF(ISNUMBER(Regressions!I169),ROUND(Regressions!I169, 1), NA())</f>
        <v>0</v>
      </c>
      <c r="J159" s="331">
        <f>IF(ISNUMBER(Regressions!K169),ROUND(Regressions!K169, 1), NA())</f>
        <v>99.9</v>
      </c>
      <c r="K159" s="329" t="e">
        <f>IF(ISNUMBER(Regressions!L169),ROUND(Regressions!L169, 1), NA())</f>
        <v>#N/A</v>
      </c>
      <c r="L159" s="230" t="e">
        <f>IF(ISNUMBER(Regressions!M169),ROUND(Regressions!M169, 1), NA())</f>
        <v>#N/A</v>
      </c>
      <c r="M159" s="330" t="e">
        <f>IF(ISNUMBER(Regressions!N169),ROUND(Regressions!N169, 1), NA())</f>
        <v>#N/A</v>
      </c>
      <c r="N159" s="229">
        <f>IF(ISNUMBER(Regressions!O169),ROUND(Regressions!O169, 1), NA())</f>
        <v>0.1</v>
      </c>
      <c r="O159" s="331">
        <f>IF(ISNUMBER(Regressions!Q169),ROUND(Regressions!Q169, 1), NA())</f>
        <v>100</v>
      </c>
      <c r="P159" s="329" t="e">
        <f>IF(ISNUMBER(Regressions!R169),ROUND(Regressions!R169, 1), NA())</f>
        <v>#N/A</v>
      </c>
      <c r="Q159" s="207" t="e">
        <f>IF(ISNUMBER(Regressions!S169),ROUND(Regressions!S169, 1), NA())</f>
        <v>#N/A</v>
      </c>
      <c r="R159" s="330" t="e">
        <f>IF(ISNUMBER(Regressions!T169),ROUND(Regressions!T169, 1), NA())</f>
        <v>#N/A</v>
      </c>
      <c r="S159" s="229">
        <f>IF(ISNUMBER(Regressions!U169),ROUND(Regressions!U169, 1), NA())</f>
        <v>0</v>
      </c>
    </row>
    <row xmlns:x14ac="http://schemas.microsoft.com/office/spreadsheetml/2009/9/ac" r="160" x14ac:dyDescent="0.2">
      <c r="A160" s="326" t="str">
        <f>IF(ISBLANK(Regressions!A170), " ", Regressions!A170)</f>
        <v>Georgia</v>
      </c>
      <c r="B160" s="327">
        <f>IF(ISBLANK(Regressions!B170), " ", Regressions!B170)</f>
        <v>2001</v>
      </c>
      <c r="C160" s="332" t="str">
        <f>IF(ISBLANK(Regressions!C170), " ", Regressions!C170)</f>
        <v>Secondary</v>
      </c>
      <c r="D160" s="328">
        <f>IF(ISBLANK(Regressions!D170), " ", Regressions!D170)</f>
        <v>517362</v>
      </c>
      <c r="E160" s="206">
        <f>IF(ISNUMBER(Regressions!E170),ROUND(Regressions!E170, 1), NA())</f>
        <v>100</v>
      </c>
      <c r="F160" s="329" t="e">
        <f>IF(ISNUMBER(Regressions!F170),ROUND(Regressions!F170, 1), NA())</f>
        <v>#N/A</v>
      </c>
      <c r="G160" s="228" t="e">
        <f>IF(ISNUMBER(Regressions!G170),ROUND(Regressions!G170, 1), NA())</f>
        <v>#N/A</v>
      </c>
      <c r="H160" s="330" t="e">
        <f>IF(ISNUMBER(Regressions!H170),ROUND(Regressions!H170, 1), NA())</f>
        <v>#N/A</v>
      </c>
      <c r="I160" s="229">
        <f>IF(ISNUMBER(Regressions!I170),ROUND(Regressions!I170, 1), NA())</f>
        <v>0</v>
      </c>
      <c r="J160" s="331">
        <f>IF(ISNUMBER(Regressions!K170),ROUND(Regressions!K170, 1), NA())</f>
        <v>99.9</v>
      </c>
      <c r="K160" s="329" t="e">
        <f>IF(ISNUMBER(Regressions!L170),ROUND(Regressions!L170, 1), NA())</f>
        <v>#N/A</v>
      </c>
      <c r="L160" s="230" t="e">
        <f>IF(ISNUMBER(Regressions!M170),ROUND(Regressions!M170, 1), NA())</f>
        <v>#N/A</v>
      </c>
      <c r="M160" s="330" t="e">
        <f>IF(ISNUMBER(Regressions!N170),ROUND(Regressions!N170, 1), NA())</f>
        <v>#N/A</v>
      </c>
      <c r="N160" s="229">
        <f>IF(ISNUMBER(Regressions!O170),ROUND(Regressions!O170, 1), NA())</f>
        <v>0.1</v>
      </c>
      <c r="O160" s="331">
        <f>IF(ISNUMBER(Regressions!Q170),ROUND(Regressions!Q170, 1), NA())</f>
        <v>100</v>
      </c>
      <c r="P160" s="329" t="e">
        <f>IF(ISNUMBER(Regressions!R170),ROUND(Regressions!R170, 1), NA())</f>
        <v>#N/A</v>
      </c>
      <c r="Q160" s="207" t="e">
        <f>IF(ISNUMBER(Regressions!S170),ROUND(Regressions!S170, 1), NA())</f>
        <v>#N/A</v>
      </c>
      <c r="R160" s="330" t="e">
        <f>IF(ISNUMBER(Regressions!T170),ROUND(Regressions!T170, 1), NA())</f>
        <v>#N/A</v>
      </c>
      <c r="S160" s="229">
        <f>IF(ISNUMBER(Regressions!U170),ROUND(Regressions!U170, 1), NA())</f>
        <v>0</v>
      </c>
    </row>
    <row xmlns:x14ac="http://schemas.microsoft.com/office/spreadsheetml/2009/9/ac" r="161" x14ac:dyDescent="0.2">
      <c r="A161" s="326" t="str">
        <f>IF(ISBLANK(Regressions!A171), " ", Regressions!A171)</f>
        <v>Georgia</v>
      </c>
      <c r="B161" s="327">
        <f>IF(ISBLANK(Regressions!B171), " ", Regressions!B171)</f>
        <v>2002</v>
      </c>
      <c r="C161" s="332" t="str">
        <f>IF(ISBLANK(Regressions!C171), " ", Regressions!C171)</f>
        <v>Secondary</v>
      </c>
      <c r="D161" s="328">
        <f>IF(ISBLANK(Regressions!D171), " ", Regressions!D171)</f>
        <v>508825</v>
      </c>
      <c r="E161" s="206">
        <f>IF(ISNUMBER(Regressions!E171),ROUND(Regressions!E171, 1), NA())</f>
        <v>100</v>
      </c>
      <c r="F161" s="329" t="e">
        <f>IF(ISNUMBER(Regressions!F171),ROUND(Regressions!F171, 1), NA())</f>
        <v>#N/A</v>
      </c>
      <c r="G161" s="228" t="e">
        <f>IF(ISNUMBER(Regressions!G171),ROUND(Regressions!G171, 1), NA())</f>
        <v>#N/A</v>
      </c>
      <c r="H161" s="330" t="e">
        <f>IF(ISNUMBER(Regressions!H171),ROUND(Regressions!H171, 1), NA())</f>
        <v>#N/A</v>
      </c>
      <c r="I161" s="229">
        <f>IF(ISNUMBER(Regressions!I171),ROUND(Regressions!I171, 1), NA())</f>
        <v>0</v>
      </c>
      <c r="J161" s="331">
        <f>IF(ISNUMBER(Regressions!K171),ROUND(Regressions!K171, 1), NA())</f>
        <v>99.9</v>
      </c>
      <c r="K161" s="329" t="e">
        <f>IF(ISNUMBER(Regressions!L171),ROUND(Regressions!L171, 1), NA())</f>
        <v>#N/A</v>
      </c>
      <c r="L161" s="230" t="e">
        <f>IF(ISNUMBER(Regressions!M171),ROUND(Regressions!M171, 1), NA())</f>
        <v>#N/A</v>
      </c>
      <c r="M161" s="330" t="e">
        <f>IF(ISNUMBER(Regressions!N171),ROUND(Regressions!N171, 1), NA())</f>
        <v>#N/A</v>
      </c>
      <c r="N161" s="229">
        <f>IF(ISNUMBER(Regressions!O171),ROUND(Regressions!O171, 1), NA())</f>
        <v>0.1</v>
      </c>
      <c r="O161" s="331">
        <f>IF(ISNUMBER(Regressions!Q171),ROUND(Regressions!Q171, 1), NA())</f>
        <v>100</v>
      </c>
      <c r="P161" s="329" t="e">
        <f>IF(ISNUMBER(Regressions!R171),ROUND(Regressions!R171, 1), NA())</f>
        <v>#N/A</v>
      </c>
      <c r="Q161" s="207" t="e">
        <f>IF(ISNUMBER(Regressions!S171),ROUND(Regressions!S171, 1), NA())</f>
        <v>#N/A</v>
      </c>
      <c r="R161" s="330" t="e">
        <f>IF(ISNUMBER(Regressions!T171),ROUND(Regressions!T171, 1), NA())</f>
        <v>#N/A</v>
      </c>
      <c r="S161" s="229">
        <f>IF(ISNUMBER(Regressions!U171),ROUND(Regressions!U171, 1), NA())</f>
        <v>0</v>
      </c>
    </row>
    <row xmlns:x14ac="http://schemas.microsoft.com/office/spreadsheetml/2009/9/ac" r="162" x14ac:dyDescent="0.2">
      <c r="A162" s="326" t="str">
        <f>IF(ISBLANK(Regressions!A172), " ", Regressions!A172)</f>
        <v>Georgia</v>
      </c>
      <c r="B162" s="327">
        <f>IF(ISBLANK(Regressions!B172), " ", Regressions!B172)</f>
        <v>2003</v>
      </c>
      <c r="C162" s="332" t="str">
        <f>IF(ISBLANK(Regressions!C172), " ", Regressions!C172)</f>
        <v>Secondary</v>
      </c>
      <c r="D162" s="328">
        <f>IF(ISBLANK(Regressions!D172), " ", Regressions!D172)</f>
        <v>498575</v>
      </c>
      <c r="E162" s="206">
        <f>IF(ISNUMBER(Regressions!E172),ROUND(Regressions!E172, 1), NA())</f>
        <v>100</v>
      </c>
      <c r="F162" s="329" t="e">
        <f>IF(ISNUMBER(Regressions!F172),ROUND(Regressions!F172, 1), NA())</f>
        <v>#N/A</v>
      </c>
      <c r="G162" s="228" t="e">
        <f>IF(ISNUMBER(Regressions!G172),ROUND(Regressions!G172, 1), NA())</f>
        <v>#N/A</v>
      </c>
      <c r="H162" s="330" t="e">
        <f>IF(ISNUMBER(Regressions!H172),ROUND(Regressions!H172, 1), NA())</f>
        <v>#N/A</v>
      </c>
      <c r="I162" s="229">
        <f>IF(ISNUMBER(Regressions!I172),ROUND(Regressions!I172, 1), NA())</f>
        <v>0</v>
      </c>
      <c r="J162" s="331">
        <f>IF(ISNUMBER(Regressions!K172),ROUND(Regressions!K172, 1), NA())</f>
        <v>99.9</v>
      </c>
      <c r="K162" s="329" t="e">
        <f>IF(ISNUMBER(Regressions!L172),ROUND(Regressions!L172, 1), NA())</f>
        <v>#N/A</v>
      </c>
      <c r="L162" s="230" t="e">
        <f>IF(ISNUMBER(Regressions!M172),ROUND(Regressions!M172, 1), NA())</f>
        <v>#N/A</v>
      </c>
      <c r="M162" s="330" t="e">
        <f>IF(ISNUMBER(Regressions!N172),ROUND(Regressions!N172, 1), NA())</f>
        <v>#N/A</v>
      </c>
      <c r="N162" s="229">
        <f>IF(ISNUMBER(Regressions!O172),ROUND(Regressions!O172, 1), NA())</f>
        <v>0.1</v>
      </c>
      <c r="O162" s="331">
        <f>IF(ISNUMBER(Regressions!Q172),ROUND(Regressions!Q172, 1), NA())</f>
        <v>100</v>
      </c>
      <c r="P162" s="329" t="e">
        <f>IF(ISNUMBER(Regressions!R172),ROUND(Regressions!R172, 1), NA())</f>
        <v>#N/A</v>
      </c>
      <c r="Q162" s="207" t="e">
        <f>IF(ISNUMBER(Regressions!S172),ROUND(Regressions!S172, 1), NA())</f>
        <v>#N/A</v>
      </c>
      <c r="R162" s="330" t="e">
        <f>IF(ISNUMBER(Regressions!T172),ROUND(Regressions!T172, 1), NA())</f>
        <v>#N/A</v>
      </c>
      <c r="S162" s="229">
        <f>IF(ISNUMBER(Regressions!U172),ROUND(Regressions!U172, 1), NA())</f>
        <v>0</v>
      </c>
    </row>
    <row xmlns:x14ac="http://schemas.microsoft.com/office/spreadsheetml/2009/9/ac" r="163" x14ac:dyDescent="0.2">
      <c r="A163" s="326" t="str">
        <f>IF(ISBLANK(Regressions!A173), " ", Regressions!A173)</f>
        <v>Georgia</v>
      </c>
      <c r="B163" s="327">
        <f>IF(ISBLANK(Regressions!B173), " ", Regressions!B173)</f>
        <v>2004</v>
      </c>
      <c r="C163" s="332" t="str">
        <f>IF(ISBLANK(Regressions!C173), " ", Regressions!C173)</f>
        <v>Secondary</v>
      </c>
      <c r="D163" s="328">
        <f>IF(ISBLANK(Regressions!D173), " ", Regressions!D173)</f>
        <v>357755</v>
      </c>
      <c r="E163" s="206">
        <f>IF(ISNUMBER(Regressions!E173),ROUND(Regressions!E173, 1), NA())</f>
        <v>100</v>
      </c>
      <c r="F163" s="329" t="e">
        <f>IF(ISNUMBER(Regressions!F173),ROUND(Regressions!F173, 1), NA())</f>
        <v>#N/A</v>
      </c>
      <c r="G163" s="228" t="e">
        <f>IF(ISNUMBER(Regressions!G173),ROUND(Regressions!G173, 1), NA())</f>
        <v>#N/A</v>
      </c>
      <c r="H163" s="330" t="e">
        <f>IF(ISNUMBER(Regressions!H173),ROUND(Regressions!H173, 1), NA())</f>
        <v>#N/A</v>
      </c>
      <c r="I163" s="229">
        <f>IF(ISNUMBER(Regressions!I173),ROUND(Regressions!I173, 1), NA())</f>
        <v>0</v>
      </c>
      <c r="J163" s="331">
        <f>IF(ISNUMBER(Regressions!K173),ROUND(Regressions!K173, 1), NA())</f>
        <v>99.9</v>
      </c>
      <c r="K163" s="329" t="e">
        <f>IF(ISNUMBER(Regressions!L173),ROUND(Regressions!L173, 1), NA())</f>
        <v>#N/A</v>
      </c>
      <c r="L163" s="230" t="e">
        <f>IF(ISNUMBER(Regressions!M173),ROUND(Regressions!M173, 1), NA())</f>
        <v>#N/A</v>
      </c>
      <c r="M163" s="330" t="e">
        <f>IF(ISNUMBER(Regressions!N173),ROUND(Regressions!N173, 1), NA())</f>
        <v>#N/A</v>
      </c>
      <c r="N163" s="229">
        <f>IF(ISNUMBER(Regressions!O173),ROUND(Regressions!O173, 1), NA())</f>
        <v>0.1</v>
      </c>
      <c r="O163" s="331">
        <f>IF(ISNUMBER(Regressions!Q173),ROUND(Regressions!Q173, 1), NA())</f>
        <v>100</v>
      </c>
      <c r="P163" s="329" t="e">
        <f>IF(ISNUMBER(Regressions!R173),ROUND(Regressions!R173, 1), NA())</f>
        <v>#N/A</v>
      </c>
      <c r="Q163" s="207" t="e">
        <f>IF(ISNUMBER(Regressions!S173),ROUND(Regressions!S173, 1), NA())</f>
        <v>#N/A</v>
      </c>
      <c r="R163" s="330" t="e">
        <f>IF(ISNUMBER(Regressions!T173),ROUND(Regressions!T173, 1), NA())</f>
        <v>#N/A</v>
      </c>
      <c r="S163" s="229">
        <f>IF(ISNUMBER(Regressions!U173),ROUND(Regressions!U173, 1), NA())</f>
        <v>0</v>
      </c>
    </row>
    <row xmlns:x14ac="http://schemas.microsoft.com/office/spreadsheetml/2009/9/ac" r="164" x14ac:dyDescent="0.2">
      <c r="A164" s="326" t="str">
        <f>IF(ISBLANK(Regressions!A174), " ", Regressions!A174)</f>
        <v>Georgia</v>
      </c>
      <c r="B164" s="327">
        <f>IF(ISBLANK(Regressions!B174), " ", Regressions!B174)</f>
        <v>2005</v>
      </c>
      <c r="C164" s="332" t="str">
        <f>IF(ISBLANK(Regressions!C174), " ", Regressions!C174)</f>
        <v>Secondary</v>
      </c>
      <c r="D164" s="328">
        <f>IF(ISBLANK(Regressions!D174), " ", Regressions!D174)</f>
        <v>349815</v>
      </c>
      <c r="E164" s="206">
        <f>IF(ISNUMBER(Regressions!E174),ROUND(Regressions!E174, 1), NA())</f>
        <v>100</v>
      </c>
      <c r="F164" s="329" t="e">
        <f>IF(ISNUMBER(Regressions!F174),ROUND(Regressions!F174, 1), NA())</f>
        <v>#N/A</v>
      </c>
      <c r="G164" s="228" t="e">
        <f>IF(ISNUMBER(Regressions!G174),ROUND(Regressions!G174, 1), NA())</f>
        <v>#N/A</v>
      </c>
      <c r="H164" s="330" t="e">
        <f>IF(ISNUMBER(Regressions!H174),ROUND(Regressions!H174, 1), NA())</f>
        <v>#N/A</v>
      </c>
      <c r="I164" s="229">
        <f>IF(ISNUMBER(Regressions!I174),ROUND(Regressions!I174, 1), NA())</f>
        <v>0</v>
      </c>
      <c r="J164" s="331">
        <f>IF(ISNUMBER(Regressions!K174),ROUND(Regressions!K174, 1), NA())</f>
        <v>99.9</v>
      </c>
      <c r="K164" s="329" t="e">
        <f>IF(ISNUMBER(Regressions!L174),ROUND(Regressions!L174, 1), NA())</f>
        <v>#N/A</v>
      </c>
      <c r="L164" s="230" t="e">
        <f>IF(ISNUMBER(Regressions!M174),ROUND(Regressions!M174, 1), NA())</f>
        <v>#N/A</v>
      </c>
      <c r="M164" s="330" t="e">
        <f>IF(ISNUMBER(Regressions!N174),ROUND(Regressions!N174, 1), NA())</f>
        <v>#N/A</v>
      </c>
      <c r="N164" s="229">
        <f>IF(ISNUMBER(Regressions!O174),ROUND(Regressions!O174, 1), NA())</f>
        <v>0.1</v>
      </c>
      <c r="O164" s="331">
        <f>IF(ISNUMBER(Regressions!Q174),ROUND(Regressions!Q174, 1), NA())</f>
        <v>100</v>
      </c>
      <c r="P164" s="329" t="e">
        <f>IF(ISNUMBER(Regressions!R174),ROUND(Regressions!R174, 1), NA())</f>
        <v>#N/A</v>
      </c>
      <c r="Q164" s="207" t="e">
        <f>IF(ISNUMBER(Regressions!S174),ROUND(Regressions!S174, 1), NA())</f>
        <v>#N/A</v>
      </c>
      <c r="R164" s="330" t="e">
        <f>IF(ISNUMBER(Regressions!T174),ROUND(Regressions!T174, 1), NA())</f>
        <v>#N/A</v>
      </c>
      <c r="S164" s="229">
        <f>IF(ISNUMBER(Regressions!U174),ROUND(Regressions!U174, 1), NA())</f>
        <v>0</v>
      </c>
    </row>
    <row xmlns:x14ac="http://schemas.microsoft.com/office/spreadsheetml/2009/9/ac" r="165" x14ac:dyDescent="0.2">
      <c r="A165" s="326" t="str">
        <f>IF(ISBLANK(Regressions!A175), " ", Regressions!A175)</f>
        <v>Georgia</v>
      </c>
      <c r="B165" s="327">
        <f>IF(ISBLANK(Regressions!B175), " ", Regressions!B175)</f>
        <v>2006</v>
      </c>
      <c r="C165" s="332" t="str">
        <f>IF(ISBLANK(Regressions!C175), " ", Regressions!C175)</f>
        <v>Secondary</v>
      </c>
      <c r="D165" s="328">
        <f>IF(ISBLANK(Regressions!D175), " ", Regressions!D175)</f>
        <v>338584</v>
      </c>
      <c r="E165" s="206">
        <f>IF(ISNUMBER(Regressions!E175),ROUND(Regressions!E175, 1), NA())</f>
        <v>100</v>
      </c>
      <c r="F165" s="329" t="e">
        <f>IF(ISNUMBER(Regressions!F175),ROUND(Regressions!F175, 1), NA())</f>
        <v>#N/A</v>
      </c>
      <c r="G165" s="228" t="e">
        <f>IF(ISNUMBER(Regressions!G175),ROUND(Regressions!G175, 1), NA())</f>
        <v>#N/A</v>
      </c>
      <c r="H165" s="330" t="e">
        <f>IF(ISNUMBER(Regressions!H175),ROUND(Regressions!H175, 1), NA())</f>
        <v>#N/A</v>
      </c>
      <c r="I165" s="229">
        <f>IF(ISNUMBER(Regressions!I175),ROUND(Regressions!I175, 1), NA())</f>
        <v>0</v>
      </c>
      <c r="J165" s="331">
        <f>IF(ISNUMBER(Regressions!K175),ROUND(Regressions!K175, 1), NA())</f>
        <v>99.9</v>
      </c>
      <c r="K165" s="329" t="e">
        <f>IF(ISNUMBER(Regressions!L175),ROUND(Regressions!L175, 1), NA())</f>
        <v>#N/A</v>
      </c>
      <c r="L165" s="230" t="e">
        <f>IF(ISNUMBER(Regressions!M175),ROUND(Regressions!M175, 1), NA())</f>
        <v>#N/A</v>
      </c>
      <c r="M165" s="330" t="e">
        <f>IF(ISNUMBER(Regressions!N175),ROUND(Regressions!N175, 1), NA())</f>
        <v>#N/A</v>
      </c>
      <c r="N165" s="229">
        <f>IF(ISNUMBER(Regressions!O175),ROUND(Regressions!O175, 1), NA())</f>
        <v>0.1</v>
      </c>
      <c r="O165" s="331">
        <f>IF(ISNUMBER(Regressions!Q175),ROUND(Regressions!Q175, 1), NA())</f>
        <v>100</v>
      </c>
      <c r="P165" s="329" t="e">
        <f>IF(ISNUMBER(Regressions!R175),ROUND(Regressions!R175, 1), NA())</f>
        <v>#N/A</v>
      </c>
      <c r="Q165" s="207" t="e">
        <f>IF(ISNUMBER(Regressions!S175),ROUND(Regressions!S175, 1), NA())</f>
        <v>#N/A</v>
      </c>
      <c r="R165" s="330" t="e">
        <f>IF(ISNUMBER(Regressions!T175),ROUND(Regressions!T175, 1), NA())</f>
        <v>#N/A</v>
      </c>
      <c r="S165" s="229">
        <f>IF(ISNUMBER(Regressions!U175),ROUND(Regressions!U175, 1), NA())</f>
        <v>0</v>
      </c>
    </row>
    <row xmlns:x14ac="http://schemas.microsoft.com/office/spreadsheetml/2009/9/ac" r="166" x14ac:dyDescent="0.2">
      <c r="A166" s="326" t="str">
        <f>IF(ISBLANK(Regressions!A176), " ", Regressions!A176)</f>
        <v>Georgia</v>
      </c>
      <c r="B166" s="327">
        <f>IF(ISBLANK(Regressions!B176), " ", Regressions!B176)</f>
        <v>2007</v>
      </c>
      <c r="C166" s="332" t="str">
        <f>IF(ISBLANK(Regressions!C176), " ", Regressions!C176)</f>
        <v>Secondary</v>
      </c>
      <c r="D166" s="328">
        <f>IF(ISBLANK(Regressions!D176), " ", Regressions!D176)</f>
        <v>321980</v>
      </c>
      <c r="E166" s="206">
        <f>IF(ISNUMBER(Regressions!E176),ROUND(Regressions!E176, 1), NA())</f>
        <v>100</v>
      </c>
      <c r="F166" s="329" t="e">
        <f>IF(ISNUMBER(Regressions!F176),ROUND(Regressions!F176, 1), NA())</f>
        <v>#N/A</v>
      </c>
      <c r="G166" s="228" t="e">
        <f>IF(ISNUMBER(Regressions!G176),ROUND(Regressions!G176, 1), NA())</f>
        <v>#N/A</v>
      </c>
      <c r="H166" s="330" t="e">
        <f>IF(ISNUMBER(Regressions!H176),ROUND(Regressions!H176, 1), NA())</f>
        <v>#N/A</v>
      </c>
      <c r="I166" s="229">
        <f>IF(ISNUMBER(Regressions!I176),ROUND(Regressions!I176, 1), NA())</f>
        <v>0</v>
      </c>
      <c r="J166" s="331">
        <f>IF(ISNUMBER(Regressions!K176),ROUND(Regressions!K176, 1), NA())</f>
        <v>99.9</v>
      </c>
      <c r="K166" s="329" t="e">
        <f>IF(ISNUMBER(Regressions!L176),ROUND(Regressions!L176, 1), NA())</f>
        <v>#N/A</v>
      </c>
      <c r="L166" s="230" t="e">
        <f>IF(ISNUMBER(Regressions!M176),ROUND(Regressions!M176, 1), NA())</f>
        <v>#N/A</v>
      </c>
      <c r="M166" s="330" t="e">
        <f>IF(ISNUMBER(Regressions!N176),ROUND(Regressions!N176, 1), NA())</f>
        <v>#N/A</v>
      </c>
      <c r="N166" s="229">
        <f>IF(ISNUMBER(Regressions!O176),ROUND(Regressions!O176, 1), NA())</f>
        <v>0.1</v>
      </c>
      <c r="O166" s="331">
        <f>IF(ISNUMBER(Regressions!Q176),ROUND(Regressions!Q176, 1), NA())</f>
        <v>100</v>
      </c>
      <c r="P166" s="329" t="e">
        <f>IF(ISNUMBER(Regressions!R176),ROUND(Regressions!R176, 1), NA())</f>
        <v>#N/A</v>
      </c>
      <c r="Q166" s="207" t="e">
        <f>IF(ISNUMBER(Regressions!S176),ROUND(Regressions!S176, 1), NA())</f>
        <v>#N/A</v>
      </c>
      <c r="R166" s="330" t="e">
        <f>IF(ISNUMBER(Regressions!T176),ROUND(Regressions!T176, 1), NA())</f>
        <v>#N/A</v>
      </c>
      <c r="S166" s="229">
        <f>IF(ISNUMBER(Regressions!U176),ROUND(Regressions!U176, 1), NA())</f>
        <v>0</v>
      </c>
    </row>
    <row xmlns:x14ac="http://schemas.microsoft.com/office/spreadsheetml/2009/9/ac" r="167" x14ac:dyDescent="0.2">
      <c r="A167" s="326" t="str">
        <f>IF(ISBLANK(Regressions!A177), " ", Regressions!A177)</f>
        <v>Georgia</v>
      </c>
      <c r="B167" s="327">
        <f>IF(ISBLANK(Regressions!B177), " ", Regressions!B177)</f>
        <v>2008</v>
      </c>
      <c r="C167" s="332" t="str">
        <f>IF(ISBLANK(Regressions!C177), " ", Regressions!C177)</f>
        <v>Secondary</v>
      </c>
      <c r="D167" s="328">
        <f>IF(ISBLANK(Regressions!D177), " ", Regressions!D177)</f>
        <v>300966</v>
      </c>
      <c r="E167" s="206">
        <f>IF(ISNUMBER(Regressions!E177),ROUND(Regressions!E177, 1), NA())</f>
        <v>100</v>
      </c>
      <c r="F167" s="329" t="e">
        <f>IF(ISNUMBER(Regressions!F177),ROUND(Regressions!F177, 1), NA())</f>
        <v>#N/A</v>
      </c>
      <c r="G167" s="228" t="e">
        <f>IF(ISNUMBER(Regressions!G177),ROUND(Regressions!G177, 1), NA())</f>
        <v>#N/A</v>
      </c>
      <c r="H167" s="330" t="e">
        <f>IF(ISNUMBER(Regressions!H177),ROUND(Regressions!H177, 1), NA())</f>
        <v>#N/A</v>
      </c>
      <c r="I167" s="229">
        <f>IF(ISNUMBER(Regressions!I177),ROUND(Regressions!I177, 1), NA())</f>
        <v>0</v>
      </c>
      <c r="J167" s="331">
        <f>IF(ISNUMBER(Regressions!K177),ROUND(Regressions!K177, 1), NA())</f>
        <v>99.9</v>
      </c>
      <c r="K167" s="329" t="e">
        <f>IF(ISNUMBER(Regressions!L177),ROUND(Regressions!L177, 1), NA())</f>
        <v>#N/A</v>
      </c>
      <c r="L167" s="230" t="e">
        <f>IF(ISNUMBER(Regressions!M177),ROUND(Regressions!M177, 1), NA())</f>
        <v>#N/A</v>
      </c>
      <c r="M167" s="330" t="e">
        <f>IF(ISNUMBER(Regressions!N177),ROUND(Regressions!N177, 1), NA())</f>
        <v>#N/A</v>
      </c>
      <c r="N167" s="229">
        <f>IF(ISNUMBER(Regressions!O177),ROUND(Regressions!O177, 1), NA())</f>
        <v>0.1</v>
      </c>
      <c r="O167" s="331">
        <f>IF(ISNUMBER(Regressions!Q177),ROUND(Regressions!Q177, 1), NA())</f>
        <v>100</v>
      </c>
      <c r="P167" s="329" t="e">
        <f>IF(ISNUMBER(Regressions!R177),ROUND(Regressions!R177, 1), NA())</f>
        <v>#N/A</v>
      </c>
      <c r="Q167" s="207" t="e">
        <f>IF(ISNUMBER(Regressions!S177),ROUND(Regressions!S177, 1), NA())</f>
        <v>#N/A</v>
      </c>
      <c r="R167" s="330" t="e">
        <f>IF(ISNUMBER(Regressions!T177),ROUND(Regressions!T177, 1), NA())</f>
        <v>#N/A</v>
      </c>
      <c r="S167" s="229">
        <f>IF(ISNUMBER(Regressions!U177),ROUND(Regressions!U177, 1), NA())</f>
        <v>0</v>
      </c>
    </row>
    <row xmlns:x14ac="http://schemas.microsoft.com/office/spreadsheetml/2009/9/ac" r="168" x14ac:dyDescent="0.2">
      <c r="A168" s="326" t="str">
        <f>IF(ISBLANK(Regressions!A178), " ", Regressions!A178)</f>
        <v>Georgia</v>
      </c>
      <c r="B168" s="327">
        <f>IF(ISBLANK(Regressions!B178), " ", Regressions!B178)</f>
        <v>2009</v>
      </c>
      <c r="C168" s="332" t="str">
        <f>IF(ISBLANK(Regressions!C178), " ", Regressions!C178)</f>
        <v>Secondary</v>
      </c>
      <c r="D168" s="328">
        <f>IF(ISBLANK(Regressions!D178), " ", Regressions!D178)</f>
        <v>348547</v>
      </c>
      <c r="E168" s="206">
        <f>IF(ISNUMBER(Regressions!E178),ROUND(Regressions!E178, 1), NA())</f>
        <v>100</v>
      </c>
      <c r="F168" s="329" t="e">
        <f>IF(ISNUMBER(Regressions!F178),ROUND(Regressions!F178, 1), NA())</f>
        <v>#N/A</v>
      </c>
      <c r="G168" s="228" t="e">
        <f>IF(ISNUMBER(Regressions!G178),ROUND(Regressions!G178, 1), NA())</f>
        <v>#N/A</v>
      </c>
      <c r="H168" s="330" t="e">
        <f>IF(ISNUMBER(Regressions!H178),ROUND(Regressions!H178, 1), NA())</f>
        <v>#N/A</v>
      </c>
      <c r="I168" s="229">
        <f>IF(ISNUMBER(Regressions!I178),ROUND(Regressions!I178, 1), NA())</f>
        <v>0</v>
      </c>
      <c r="J168" s="331">
        <f>IF(ISNUMBER(Regressions!K178),ROUND(Regressions!K178, 1), NA())</f>
        <v>99.9</v>
      </c>
      <c r="K168" s="329" t="e">
        <f>IF(ISNUMBER(Regressions!L178),ROUND(Regressions!L178, 1), NA())</f>
        <v>#N/A</v>
      </c>
      <c r="L168" s="230" t="e">
        <f>IF(ISNUMBER(Regressions!M178),ROUND(Regressions!M178, 1), NA())</f>
        <v>#N/A</v>
      </c>
      <c r="M168" s="330" t="e">
        <f>IF(ISNUMBER(Regressions!N178),ROUND(Regressions!N178, 1), NA())</f>
        <v>#N/A</v>
      </c>
      <c r="N168" s="229">
        <f>IF(ISNUMBER(Regressions!O178),ROUND(Regressions!O178, 1), NA())</f>
        <v>0.1</v>
      </c>
      <c r="O168" s="331">
        <f>IF(ISNUMBER(Regressions!Q178),ROUND(Regressions!Q178, 1), NA())</f>
        <v>100</v>
      </c>
      <c r="P168" s="329" t="e">
        <f>IF(ISNUMBER(Regressions!R178),ROUND(Regressions!R178, 1), NA())</f>
        <v>#N/A</v>
      </c>
      <c r="Q168" s="207" t="e">
        <f>IF(ISNUMBER(Regressions!S178),ROUND(Regressions!S178, 1), NA())</f>
        <v>#N/A</v>
      </c>
      <c r="R168" s="330" t="e">
        <f>IF(ISNUMBER(Regressions!T178),ROUND(Regressions!T178, 1), NA())</f>
        <v>#N/A</v>
      </c>
      <c r="S168" s="229">
        <f>IF(ISNUMBER(Regressions!U178),ROUND(Regressions!U178, 1), NA())</f>
        <v>0</v>
      </c>
    </row>
    <row xmlns:x14ac="http://schemas.microsoft.com/office/spreadsheetml/2009/9/ac" r="169" x14ac:dyDescent="0.2">
      <c r="A169" s="326" t="str">
        <f>IF(ISBLANK(Regressions!A179), " ", Regressions!A179)</f>
        <v>Georgia</v>
      </c>
      <c r="B169" s="327">
        <f>IF(ISBLANK(Regressions!B179), " ", Regressions!B179)</f>
        <v>2010</v>
      </c>
      <c r="C169" s="332" t="str">
        <f>IF(ISBLANK(Regressions!C179), " ", Regressions!C179)</f>
        <v>Secondary</v>
      </c>
      <c r="D169" s="328">
        <f>IF(ISBLANK(Regressions!D179), " ", Regressions!D179)</f>
        <v>325940</v>
      </c>
      <c r="E169" s="206">
        <f>IF(ISNUMBER(Regressions!E179),ROUND(Regressions!E179, 1), NA())</f>
        <v>100</v>
      </c>
      <c r="F169" s="329" t="e">
        <f>IF(ISNUMBER(Regressions!F179),ROUND(Regressions!F179, 1), NA())</f>
        <v>#N/A</v>
      </c>
      <c r="G169" s="228" t="e">
        <f>IF(ISNUMBER(Regressions!G179),ROUND(Regressions!G179, 1), NA())</f>
        <v>#N/A</v>
      </c>
      <c r="H169" s="330" t="e">
        <f>IF(ISNUMBER(Regressions!H179),ROUND(Regressions!H179, 1), NA())</f>
        <v>#N/A</v>
      </c>
      <c r="I169" s="229">
        <f>IF(ISNUMBER(Regressions!I179),ROUND(Regressions!I179, 1), NA())</f>
        <v>0</v>
      </c>
      <c r="J169" s="331">
        <f>IF(ISNUMBER(Regressions!K179),ROUND(Regressions!K179, 1), NA())</f>
        <v>99.9</v>
      </c>
      <c r="K169" s="329" t="e">
        <f>IF(ISNUMBER(Regressions!L179),ROUND(Regressions!L179, 1), NA())</f>
        <v>#N/A</v>
      </c>
      <c r="L169" s="230" t="e">
        <f>IF(ISNUMBER(Regressions!M179),ROUND(Regressions!M179, 1), NA())</f>
        <v>#N/A</v>
      </c>
      <c r="M169" s="330" t="e">
        <f>IF(ISNUMBER(Regressions!N179),ROUND(Regressions!N179, 1), NA())</f>
        <v>#N/A</v>
      </c>
      <c r="N169" s="229">
        <f>IF(ISNUMBER(Regressions!O179),ROUND(Regressions!O179, 1), NA())</f>
        <v>0.1</v>
      </c>
      <c r="O169" s="331">
        <f>IF(ISNUMBER(Regressions!Q179),ROUND(Regressions!Q179, 1), NA())</f>
        <v>100</v>
      </c>
      <c r="P169" s="329" t="e">
        <f>IF(ISNUMBER(Regressions!R179),ROUND(Regressions!R179, 1), NA())</f>
        <v>#N/A</v>
      </c>
      <c r="Q169" s="207" t="e">
        <f>IF(ISNUMBER(Regressions!S179),ROUND(Regressions!S179, 1), NA())</f>
        <v>#N/A</v>
      </c>
      <c r="R169" s="330" t="e">
        <f>IF(ISNUMBER(Regressions!T179),ROUND(Regressions!T179, 1), NA())</f>
        <v>#N/A</v>
      </c>
      <c r="S169" s="229">
        <f>IF(ISNUMBER(Regressions!U179),ROUND(Regressions!U179, 1), NA())</f>
        <v>0</v>
      </c>
    </row>
    <row xmlns:x14ac="http://schemas.microsoft.com/office/spreadsheetml/2009/9/ac" r="170" x14ac:dyDescent="0.2">
      <c r="A170" s="326" t="str">
        <f>IF(ISBLANK(Regressions!A180), " ", Regressions!A180)</f>
        <v>Georgia</v>
      </c>
      <c r="B170" s="327">
        <f>IF(ISBLANK(Regressions!B180), " ", Regressions!B180)</f>
        <v>2011</v>
      </c>
      <c r="C170" s="332" t="str">
        <f>IF(ISBLANK(Regressions!C180), " ", Regressions!C180)</f>
        <v>Secondary</v>
      </c>
      <c r="D170" s="328">
        <f>IF(ISBLANK(Regressions!D180), " ", Regressions!D180)</f>
        <v>305462</v>
      </c>
      <c r="E170" s="206">
        <f>IF(ISNUMBER(Regressions!E180),ROUND(Regressions!E180, 1), NA())</f>
        <v>100</v>
      </c>
      <c r="F170" s="329" t="e">
        <f>IF(ISNUMBER(Regressions!F180),ROUND(Regressions!F180, 1), NA())</f>
        <v>#N/A</v>
      </c>
      <c r="G170" s="228" t="e">
        <f>IF(ISNUMBER(Regressions!G180),ROUND(Regressions!G180, 1), NA())</f>
        <v>#N/A</v>
      </c>
      <c r="H170" s="330" t="e">
        <f>IF(ISNUMBER(Regressions!H180),ROUND(Regressions!H180, 1), NA())</f>
        <v>#N/A</v>
      </c>
      <c r="I170" s="229">
        <f>IF(ISNUMBER(Regressions!I180),ROUND(Regressions!I180, 1), NA())</f>
        <v>0</v>
      </c>
      <c r="J170" s="331">
        <f>IF(ISNUMBER(Regressions!K180),ROUND(Regressions!K180, 1), NA())</f>
        <v>99.9</v>
      </c>
      <c r="K170" s="329" t="e">
        <f>IF(ISNUMBER(Regressions!L180),ROUND(Regressions!L180, 1), NA())</f>
        <v>#N/A</v>
      </c>
      <c r="L170" s="230" t="e">
        <f>IF(ISNUMBER(Regressions!M180),ROUND(Regressions!M180, 1), NA())</f>
        <v>#N/A</v>
      </c>
      <c r="M170" s="330" t="e">
        <f>IF(ISNUMBER(Regressions!N180),ROUND(Regressions!N180, 1), NA())</f>
        <v>#N/A</v>
      </c>
      <c r="N170" s="229">
        <f>IF(ISNUMBER(Regressions!O180),ROUND(Regressions!O180, 1), NA())</f>
        <v>0.1</v>
      </c>
      <c r="O170" s="331">
        <f>IF(ISNUMBER(Regressions!Q180),ROUND(Regressions!Q180, 1), NA())</f>
        <v>100</v>
      </c>
      <c r="P170" s="329" t="e">
        <f>IF(ISNUMBER(Regressions!R180),ROUND(Regressions!R180, 1), NA())</f>
        <v>#N/A</v>
      </c>
      <c r="Q170" s="207" t="e">
        <f>IF(ISNUMBER(Regressions!S180),ROUND(Regressions!S180, 1), NA())</f>
        <v>#N/A</v>
      </c>
      <c r="R170" s="330" t="e">
        <f>IF(ISNUMBER(Regressions!T180),ROUND(Regressions!T180, 1), NA())</f>
        <v>#N/A</v>
      </c>
      <c r="S170" s="229">
        <f>IF(ISNUMBER(Regressions!U180),ROUND(Regressions!U180, 1), NA())</f>
        <v>0</v>
      </c>
    </row>
    <row xmlns:x14ac="http://schemas.microsoft.com/office/spreadsheetml/2009/9/ac" r="171" x14ac:dyDescent="0.2">
      <c r="A171" s="326" t="str">
        <f>IF(ISBLANK(Regressions!A181), " ", Regressions!A181)</f>
        <v>Georgia</v>
      </c>
      <c r="B171" s="327">
        <f>IF(ISBLANK(Regressions!B181), " ", Regressions!B181)</f>
        <v>2012</v>
      </c>
      <c r="C171" s="332" t="str">
        <f>IF(ISBLANK(Regressions!C181), " ", Regressions!C181)</f>
        <v>Secondary</v>
      </c>
      <c r="D171" s="328">
        <f>IF(ISBLANK(Regressions!D181), " ", Regressions!D181)</f>
        <v>289252</v>
      </c>
      <c r="E171" s="206">
        <f>IF(ISNUMBER(Regressions!E181),ROUND(Regressions!E181, 1), NA())</f>
        <v>100</v>
      </c>
      <c r="F171" s="329" t="e">
        <f>IF(ISNUMBER(Regressions!F181),ROUND(Regressions!F181, 1), NA())</f>
        <v>#N/A</v>
      </c>
      <c r="G171" s="228" t="e">
        <f>IF(ISNUMBER(Regressions!G181),ROUND(Regressions!G181, 1), NA())</f>
        <v>#N/A</v>
      </c>
      <c r="H171" s="330" t="e">
        <f>IF(ISNUMBER(Regressions!H181),ROUND(Regressions!H181, 1), NA())</f>
        <v>#N/A</v>
      </c>
      <c r="I171" s="229">
        <f>IF(ISNUMBER(Regressions!I181),ROUND(Regressions!I181, 1), NA())</f>
        <v>0</v>
      </c>
      <c r="J171" s="331">
        <f>IF(ISNUMBER(Regressions!K181),ROUND(Regressions!K181, 1), NA())</f>
        <v>99.9</v>
      </c>
      <c r="K171" s="329" t="e">
        <f>IF(ISNUMBER(Regressions!L181),ROUND(Regressions!L181, 1), NA())</f>
        <v>#N/A</v>
      </c>
      <c r="L171" s="230" t="e">
        <f>IF(ISNUMBER(Regressions!M181),ROUND(Regressions!M181, 1), NA())</f>
        <v>#N/A</v>
      </c>
      <c r="M171" s="330" t="e">
        <f>IF(ISNUMBER(Regressions!N181),ROUND(Regressions!N181, 1), NA())</f>
        <v>#N/A</v>
      </c>
      <c r="N171" s="229">
        <f>IF(ISNUMBER(Regressions!O181),ROUND(Regressions!O181, 1), NA())</f>
        <v>0.1</v>
      </c>
      <c r="O171" s="331">
        <f>IF(ISNUMBER(Regressions!Q181),ROUND(Regressions!Q181, 1), NA())</f>
        <v>100</v>
      </c>
      <c r="P171" s="329" t="e">
        <f>IF(ISNUMBER(Regressions!R181),ROUND(Regressions!R181, 1), NA())</f>
        <v>#N/A</v>
      </c>
      <c r="Q171" s="207" t="e">
        <f>IF(ISNUMBER(Regressions!S181),ROUND(Regressions!S181, 1), NA())</f>
        <v>#N/A</v>
      </c>
      <c r="R171" s="330" t="e">
        <f>IF(ISNUMBER(Regressions!T181),ROUND(Regressions!T181, 1), NA())</f>
        <v>#N/A</v>
      </c>
      <c r="S171" s="229">
        <f>IF(ISNUMBER(Regressions!U181),ROUND(Regressions!U181, 1), NA())</f>
        <v>0</v>
      </c>
    </row>
    <row xmlns:x14ac="http://schemas.microsoft.com/office/spreadsheetml/2009/9/ac" r="172" x14ac:dyDescent="0.2">
      <c r="A172" s="326" t="str">
        <f>IF(ISBLANK(Regressions!A182), " ", Regressions!A182)</f>
        <v>Georgia</v>
      </c>
      <c r="B172" s="327">
        <f>IF(ISBLANK(Regressions!B182), " ", Regressions!B182)</f>
        <v>2013</v>
      </c>
      <c r="C172" s="332" t="str">
        <f>IF(ISBLANK(Regressions!C182), " ", Regressions!C182)</f>
        <v>Secondary</v>
      </c>
      <c r="D172" s="328">
        <f>IF(ISBLANK(Regressions!D182), " ", Regressions!D182)</f>
        <v>277477</v>
      </c>
      <c r="E172" s="206">
        <f>IF(ISNUMBER(Regressions!E182),ROUND(Regressions!E182, 1), NA())</f>
        <v>100</v>
      </c>
      <c r="F172" s="329" t="e">
        <f>IF(ISNUMBER(Regressions!F182),ROUND(Regressions!F182, 1), NA())</f>
        <v>#N/A</v>
      </c>
      <c r="G172" s="228" t="e">
        <f>IF(ISNUMBER(Regressions!G182),ROUND(Regressions!G182, 1), NA())</f>
        <v>#N/A</v>
      </c>
      <c r="H172" s="330" t="e">
        <f>IF(ISNUMBER(Regressions!H182),ROUND(Regressions!H182, 1), NA())</f>
        <v>#N/A</v>
      </c>
      <c r="I172" s="229">
        <f>IF(ISNUMBER(Regressions!I182),ROUND(Regressions!I182, 1), NA())</f>
        <v>0</v>
      </c>
      <c r="J172" s="331">
        <f>IF(ISNUMBER(Regressions!K182),ROUND(Regressions!K182, 1), NA())</f>
        <v>99.9</v>
      </c>
      <c r="K172" s="329" t="e">
        <f>IF(ISNUMBER(Regressions!L182),ROUND(Regressions!L182, 1), NA())</f>
        <v>#N/A</v>
      </c>
      <c r="L172" s="230" t="e">
        <f>IF(ISNUMBER(Regressions!M182),ROUND(Regressions!M182, 1), NA())</f>
        <v>#N/A</v>
      </c>
      <c r="M172" s="330" t="e">
        <f>IF(ISNUMBER(Regressions!N182),ROUND(Regressions!N182, 1), NA())</f>
        <v>#N/A</v>
      </c>
      <c r="N172" s="229">
        <f>IF(ISNUMBER(Regressions!O182),ROUND(Regressions!O182, 1), NA())</f>
        <v>0.1</v>
      </c>
      <c r="O172" s="331">
        <f>IF(ISNUMBER(Regressions!Q182),ROUND(Regressions!Q182, 1), NA())</f>
        <v>100</v>
      </c>
      <c r="P172" s="329" t="e">
        <f>IF(ISNUMBER(Regressions!R182),ROUND(Regressions!R182, 1), NA())</f>
        <v>#N/A</v>
      </c>
      <c r="Q172" s="207" t="e">
        <f>IF(ISNUMBER(Regressions!S182),ROUND(Regressions!S182, 1), NA())</f>
        <v>#N/A</v>
      </c>
      <c r="R172" s="330" t="e">
        <f>IF(ISNUMBER(Regressions!T182),ROUND(Regressions!T182, 1), NA())</f>
        <v>#N/A</v>
      </c>
      <c r="S172" s="229">
        <f>IF(ISNUMBER(Regressions!U182),ROUND(Regressions!U182, 1), NA())</f>
        <v>0</v>
      </c>
    </row>
    <row xmlns:x14ac="http://schemas.microsoft.com/office/spreadsheetml/2009/9/ac" r="173" x14ac:dyDescent="0.2">
      <c r="A173" s="326" t="str">
        <f>IF(ISBLANK(Regressions!A183), " ", Regressions!A183)</f>
        <v>Georgia</v>
      </c>
      <c r="B173" s="327">
        <f>IF(ISBLANK(Regressions!B183), " ", Regressions!B183)</f>
        <v>2014</v>
      </c>
      <c r="C173" s="332" t="str">
        <f>IF(ISBLANK(Regressions!C183), " ", Regressions!C183)</f>
        <v>Secondary</v>
      </c>
      <c r="D173" s="328">
        <f>IF(ISBLANK(Regressions!D183), " ", Regressions!D183)</f>
        <v>268273</v>
      </c>
      <c r="E173" s="206">
        <f>IF(ISNUMBER(Regressions!E183),ROUND(Regressions!E183, 1), NA())</f>
        <v>100</v>
      </c>
      <c r="F173" s="329" t="e">
        <f>IF(ISNUMBER(Regressions!F183),ROUND(Regressions!F183, 1), NA())</f>
        <v>#N/A</v>
      </c>
      <c r="G173" s="228" t="e">
        <f>IF(ISNUMBER(Regressions!G183),ROUND(Regressions!G183, 1), NA())</f>
        <v>#N/A</v>
      </c>
      <c r="H173" s="330" t="e">
        <f>IF(ISNUMBER(Regressions!H183),ROUND(Regressions!H183, 1), NA())</f>
        <v>#N/A</v>
      </c>
      <c r="I173" s="229">
        <f>IF(ISNUMBER(Regressions!I183),ROUND(Regressions!I183, 1), NA())</f>
        <v>0</v>
      </c>
      <c r="J173" s="331">
        <f>IF(ISNUMBER(Regressions!K183),ROUND(Regressions!K183, 1), NA())</f>
        <v>99.9</v>
      </c>
      <c r="K173" s="329" t="e">
        <f>IF(ISNUMBER(Regressions!L183),ROUND(Regressions!L183, 1), NA())</f>
        <v>#N/A</v>
      </c>
      <c r="L173" s="230" t="e">
        <f>IF(ISNUMBER(Regressions!M183),ROUND(Regressions!M183, 1), NA())</f>
        <v>#N/A</v>
      </c>
      <c r="M173" s="330" t="e">
        <f>IF(ISNUMBER(Regressions!N183),ROUND(Regressions!N183, 1), NA())</f>
        <v>#N/A</v>
      </c>
      <c r="N173" s="229">
        <f>IF(ISNUMBER(Regressions!O183),ROUND(Regressions!O183, 1), NA())</f>
        <v>0.1</v>
      </c>
      <c r="O173" s="331">
        <f>IF(ISNUMBER(Regressions!Q183),ROUND(Regressions!Q183, 1), NA())</f>
        <v>100</v>
      </c>
      <c r="P173" s="329" t="e">
        <f>IF(ISNUMBER(Regressions!R183),ROUND(Regressions!R183, 1), NA())</f>
        <v>#N/A</v>
      </c>
      <c r="Q173" s="207" t="e">
        <f>IF(ISNUMBER(Regressions!S183),ROUND(Regressions!S183, 1), NA())</f>
        <v>#N/A</v>
      </c>
      <c r="R173" s="330" t="e">
        <f>IF(ISNUMBER(Regressions!T183),ROUND(Regressions!T183, 1), NA())</f>
        <v>#N/A</v>
      </c>
      <c r="S173" s="229">
        <f>IF(ISNUMBER(Regressions!U183),ROUND(Regressions!U183, 1), NA())</f>
        <v>0</v>
      </c>
    </row>
    <row xmlns:x14ac="http://schemas.microsoft.com/office/spreadsheetml/2009/9/ac" r="174" x14ac:dyDescent="0.2">
      <c r="A174" s="326" t="str">
        <f>IF(ISBLANK(Regressions!A184), " ", Regressions!A184)</f>
        <v>Georgia</v>
      </c>
      <c r="B174" s="327">
        <f>IF(ISBLANK(Regressions!B184), " ", Regressions!B184)</f>
        <v>2015</v>
      </c>
      <c r="C174" s="332" t="str">
        <f>IF(ISBLANK(Regressions!C184), " ", Regressions!C184)</f>
        <v>Secondary</v>
      </c>
      <c r="D174" s="328">
        <f>IF(ISBLANK(Regressions!D184), " ", Regressions!D184)</f>
        <v>261631</v>
      </c>
      <c r="E174" s="206">
        <f>IF(ISNUMBER(Regressions!E184),ROUND(Regressions!E184, 1), NA())</f>
        <v>100</v>
      </c>
      <c r="F174" s="329" t="e">
        <f>IF(ISNUMBER(Regressions!F184),ROUND(Regressions!F184, 1), NA())</f>
        <v>#N/A</v>
      </c>
      <c r="G174" s="228" t="e">
        <f>IF(ISNUMBER(Regressions!G184),ROUND(Regressions!G184, 1), NA())</f>
        <v>#N/A</v>
      </c>
      <c r="H174" s="330" t="e">
        <f>IF(ISNUMBER(Regressions!H184),ROUND(Regressions!H184, 1), NA())</f>
        <v>#N/A</v>
      </c>
      <c r="I174" s="229">
        <f>IF(ISNUMBER(Regressions!I184),ROUND(Regressions!I184, 1), NA())</f>
        <v>0</v>
      </c>
      <c r="J174" s="331">
        <f>IF(ISNUMBER(Regressions!K184),ROUND(Regressions!K184, 1), NA())</f>
        <v>99.9</v>
      </c>
      <c r="K174" s="329" t="e">
        <f>IF(ISNUMBER(Regressions!L184),ROUND(Regressions!L184, 1), NA())</f>
        <v>#N/A</v>
      </c>
      <c r="L174" s="230" t="e">
        <f>IF(ISNUMBER(Regressions!M184),ROUND(Regressions!M184, 1), NA())</f>
        <v>#N/A</v>
      </c>
      <c r="M174" s="330" t="e">
        <f>IF(ISNUMBER(Regressions!N184),ROUND(Regressions!N184, 1), NA())</f>
        <v>#N/A</v>
      </c>
      <c r="N174" s="229">
        <f>IF(ISNUMBER(Regressions!O184),ROUND(Regressions!O184, 1), NA())</f>
        <v>0.1</v>
      </c>
      <c r="O174" s="331">
        <f>IF(ISNUMBER(Regressions!Q184),ROUND(Regressions!Q184, 1), NA())</f>
        <v>100</v>
      </c>
      <c r="P174" s="329" t="e">
        <f>IF(ISNUMBER(Regressions!R184),ROUND(Regressions!R184, 1), NA())</f>
        <v>#N/A</v>
      </c>
      <c r="Q174" s="207" t="e">
        <f>IF(ISNUMBER(Regressions!S184),ROUND(Regressions!S184, 1), NA())</f>
        <v>#N/A</v>
      </c>
      <c r="R174" s="330" t="e">
        <f>IF(ISNUMBER(Regressions!T184),ROUND(Regressions!T184, 1), NA())</f>
        <v>#N/A</v>
      </c>
      <c r="S174" s="229">
        <f>IF(ISNUMBER(Regressions!U184),ROUND(Regressions!U184, 1), NA())</f>
        <v>0</v>
      </c>
    </row>
    <row xmlns:x14ac="http://schemas.microsoft.com/office/spreadsheetml/2009/9/ac" r="175" x14ac:dyDescent="0.2">
      <c r="A175" s="326" t="str">
        <f>IF(ISBLANK(Regressions!A185), " ", Regressions!A185)</f>
        <v>Georgia</v>
      </c>
      <c r="B175" s="327">
        <f>IF(ISBLANK(Regressions!B185), " ", Regressions!B185)</f>
        <v>2016</v>
      </c>
      <c r="C175" s="332" t="str">
        <f>IF(ISBLANK(Regressions!C185), " ", Regressions!C185)</f>
        <v>Secondary</v>
      </c>
      <c r="D175" s="328">
        <f>IF(ISBLANK(Regressions!D185), " ", Regressions!D185)</f>
        <v>255790</v>
      </c>
      <c r="E175" s="206">
        <f>IF(ISNUMBER(Regressions!E185),ROUND(Regressions!E185, 1), NA())</f>
        <v>100</v>
      </c>
      <c r="F175" s="329" t="e">
        <f>IF(ISNUMBER(Regressions!F185),ROUND(Regressions!F185, 1), NA())</f>
        <v>#N/A</v>
      </c>
      <c r="G175" s="228" t="e">
        <f>IF(ISNUMBER(Regressions!G185),ROUND(Regressions!G185, 1), NA())</f>
        <v>#N/A</v>
      </c>
      <c r="H175" s="330" t="e">
        <f>IF(ISNUMBER(Regressions!H185),ROUND(Regressions!H185, 1), NA())</f>
        <v>#N/A</v>
      </c>
      <c r="I175" s="229">
        <f>IF(ISNUMBER(Regressions!I185),ROUND(Regressions!I185, 1), NA())</f>
        <v>0</v>
      </c>
      <c r="J175" s="331">
        <f>IF(ISNUMBER(Regressions!K185),ROUND(Regressions!K185, 1), NA())</f>
        <v>99.9</v>
      </c>
      <c r="K175" s="329" t="e">
        <f>IF(ISNUMBER(Regressions!L185),ROUND(Regressions!L185, 1), NA())</f>
        <v>#N/A</v>
      </c>
      <c r="L175" s="230" t="e">
        <f>IF(ISNUMBER(Regressions!M185),ROUND(Regressions!M185, 1), NA())</f>
        <v>#N/A</v>
      </c>
      <c r="M175" s="330" t="e">
        <f>IF(ISNUMBER(Regressions!N185),ROUND(Regressions!N185, 1), NA())</f>
        <v>#N/A</v>
      </c>
      <c r="N175" s="229">
        <f>IF(ISNUMBER(Regressions!O185),ROUND(Regressions!O185, 1), NA())</f>
        <v>0.1</v>
      </c>
      <c r="O175" s="331">
        <f>IF(ISNUMBER(Regressions!Q185),ROUND(Regressions!Q185, 1), NA())</f>
        <v>100</v>
      </c>
      <c r="P175" s="329" t="e">
        <f>IF(ISNUMBER(Regressions!R185),ROUND(Regressions!R185, 1), NA())</f>
        <v>#N/A</v>
      </c>
      <c r="Q175" s="207" t="e">
        <f>IF(ISNUMBER(Regressions!S185),ROUND(Regressions!S185, 1), NA())</f>
        <v>#N/A</v>
      </c>
      <c r="R175" s="330" t="e">
        <f>IF(ISNUMBER(Regressions!T185),ROUND(Regressions!T185, 1), NA())</f>
        <v>#N/A</v>
      </c>
      <c r="S175" s="229">
        <f>IF(ISNUMBER(Regressions!U185),ROUND(Regressions!U185, 1), NA())</f>
        <v>0</v>
      </c>
    </row>
    <row xmlns:x14ac="http://schemas.microsoft.com/office/spreadsheetml/2009/9/ac" r="176" x14ac:dyDescent="0.2">
      <c r="A176" s="326" t="str">
        <f>IF(ISBLANK(Regressions!A186), " ", Regressions!A186)</f>
        <v>Georgia</v>
      </c>
      <c r="B176" s="327">
        <f>IF(ISBLANK(Regressions!B186), " ", Regressions!B186)</f>
        <v>2017</v>
      </c>
      <c r="C176" s="332" t="str">
        <f>IF(ISBLANK(Regressions!C186), " ", Regressions!C186)</f>
        <v>Secondary</v>
      </c>
      <c r="D176" s="328">
        <f>IF(ISBLANK(Regressions!D186), " ", Regressions!D186)</f>
        <v>252536</v>
      </c>
      <c r="E176" s="206">
        <f>IF(ISNUMBER(Regressions!E186),ROUND(Regressions!E186, 1), NA())</f>
        <v>100</v>
      </c>
      <c r="F176" s="329" t="e">
        <f>IF(ISNUMBER(Regressions!F186),ROUND(Regressions!F186, 1), NA())</f>
        <v>#N/A</v>
      </c>
      <c r="G176" s="228" t="e">
        <f>IF(ISNUMBER(Regressions!G186),ROUND(Regressions!G186, 1), NA())</f>
        <v>#N/A</v>
      </c>
      <c r="H176" s="330" t="e">
        <f>IF(ISNUMBER(Regressions!H186),ROUND(Regressions!H186, 1), NA())</f>
        <v>#N/A</v>
      </c>
      <c r="I176" s="229">
        <f>IF(ISNUMBER(Regressions!I186),ROUND(Regressions!I186, 1), NA())</f>
        <v>0</v>
      </c>
      <c r="J176" s="331">
        <f>IF(ISNUMBER(Regressions!K186),ROUND(Regressions!K186, 1), NA())</f>
        <v>99.8</v>
      </c>
      <c r="K176" s="329" t="e">
        <f>IF(ISNUMBER(Regressions!L186),ROUND(Regressions!L186, 1), NA())</f>
        <v>#N/A</v>
      </c>
      <c r="L176" s="230" t="e">
        <f>IF(ISNUMBER(Regressions!M186),ROUND(Regressions!M186, 1), NA())</f>
        <v>#N/A</v>
      </c>
      <c r="M176" s="330" t="e">
        <f>IF(ISNUMBER(Regressions!N186),ROUND(Regressions!N186, 1), NA())</f>
        <v>#N/A</v>
      </c>
      <c r="N176" s="229">
        <f>IF(ISNUMBER(Regressions!O186),ROUND(Regressions!O186, 1), NA())</f>
        <v>0.2</v>
      </c>
      <c r="O176" s="331">
        <f>IF(ISNUMBER(Regressions!Q186),ROUND(Regressions!Q186, 1), NA())</f>
        <v>100</v>
      </c>
      <c r="P176" s="329" t="e">
        <f>IF(ISNUMBER(Regressions!R186),ROUND(Regressions!R186, 1), NA())</f>
        <v>#N/A</v>
      </c>
      <c r="Q176" s="207" t="e">
        <f>IF(ISNUMBER(Regressions!S186),ROUND(Regressions!S186, 1), NA())</f>
        <v>#N/A</v>
      </c>
      <c r="R176" s="330" t="e">
        <f>IF(ISNUMBER(Regressions!T186),ROUND(Regressions!T186, 1), NA())</f>
        <v>#N/A</v>
      </c>
      <c r="S176" s="229">
        <f>IF(ISNUMBER(Regressions!U186),ROUND(Regressions!U186, 1), NA())</f>
        <v>0</v>
      </c>
    </row>
    <row xmlns:x14ac="http://schemas.microsoft.com/office/spreadsheetml/2009/9/ac" r="177" x14ac:dyDescent="0.2">
      <c r="A177" s="326" t="str">
        <f>IF(ISBLANK(Regressions!A187), " ", Regressions!A187)</f>
        <v>Georgia</v>
      </c>
      <c r="B177" s="327">
        <f>IF(ISBLANK(Regressions!B187), " ", Regressions!B187)</f>
        <v>2018</v>
      </c>
      <c r="C177" s="332" t="str">
        <f>IF(ISBLANK(Regressions!C187), " ", Regressions!C187)</f>
        <v>Secondary</v>
      </c>
      <c r="D177" s="328">
        <f>IF(ISBLANK(Regressions!D187), " ", Regressions!D187)</f>
        <v>252266</v>
      </c>
      <c r="E177" s="206">
        <f>IF(ISNUMBER(Regressions!E187),ROUND(Regressions!E187, 1), NA())</f>
        <v>100</v>
      </c>
      <c r="F177" s="329" t="e">
        <f>IF(ISNUMBER(Regressions!F187),ROUND(Regressions!F187, 1), NA())</f>
        <v>#N/A</v>
      </c>
      <c r="G177" s="228" t="e">
        <f>IF(ISNUMBER(Regressions!G187),ROUND(Regressions!G187, 1), NA())</f>
        <v>#N/A</v>
      </c>
      <c r="H177" s="330" t="e">
        <f>IF(ISNUMBER(Regressions!H187),ROUND(Regressions!H187, 1), NA())</f>
        <v>#N/A</v>
      </c>
      <c r="I177" s="229">
        <f>IF(ISNUMBER(Regressions!I187),ROUND(Regressions!I187, 1), NA())</f>
        <v>0</v>
      </c>
      <c r="J177" s="331">
        <f>IF(ISNUMBER(Regressions!K187),ROUND(Regressions!K187, 1), NA())</f>
        <v>99.8</v>
      </c>
      <c r="K177" s="329" t="e">
        <f>IF(ISNUMBER(Regressions!L187),ROUND(Regressions!L187, 1), NA())</f>
        <v>#N/A</v>
      </c>
      <c r="L177" s="230" t="e">
        <f>IF(ISNUMBER(Regressions!M187),ROUND(Regressions!M187, 1), NA())</f>
        <v>#N/A</v>
      </c>
      <c r="M177" s="330" t="e">
        <f>IF(ISNUMBER(Regressions!N187),ROUND(Regressions!N187, 1), NA())</f>
        <v>#N/A</v>
      </c>
      <c r="N177" s="229">
        <f>IF(ISNUMBER(Regressions!O187),ROUND(Regressions!O187, 1), NA())</f>
        <v>0.2</v>
      </c>
      <c r="O177" s="331">
        <f>IF(ISNUMBER(Regressions!Q187),ROUND(Regressions!Q187, 1), NA())</f>
        <v>100</v>
      </c>
      <c r="P177" s="329" t="e">
        <f>IF(ISNUMBER(Regressions!R187),ROUND(Regressions!R187, 1), NA())</f>
        <v>#N/A</v>
      </c>
      <c r="Q177" s="207" t="e">
        <f>IF(ISNUMBER(Regressions!S187),ROUND(Regressions!S187, 1), NA())</f>
        <v>#N/A</v>
      </c>
      <c r="R177" s="330" t="e">
        <f>IF(ISNUMBER(Regressions!T187),ROUND(Regressions!T187, 1), NA())</f>
        <v>#N/A</v>
      </c>
      <c r="S177" s="229">
        <f>IF(ISNUMBER(Regressions!U187),ROUND(Regressions!U187, 1), NA())</f>
        <v>0</v>
      </c>
    </row>
    <row xmlns:x14ac="http://schemas.microsoft.com/office/spreadsheetml/2009/9/ac" r="178" x14ac:dyDescent="0.2">
      <c r="A178" s="326" t="str">
        <f>IF(ISBLANK(Regressions!A188), " ", Regressions!A188)</f>
        <v>Georgia</v>
      </c>
      <c r="B178" s="327">
        <f>IF(ISBLANK(Regressions!B188), " ", Regressions!B188)</f>
        <v>2019</v>
      </c>
      <c r="C178" s="332" t="str">
        <f>IF(ISBLANK(Regressions!C188), " ", Regressions!C188)</f>
        <v>Secondary</v>
      </c>
      <c r="D178" s="328">
        <f>IF(ISBLANK(Regressions!D188), " ", Regressions!D188)</f>
        <v>253748</v>
      </c>
      <c r="E178" s="206">
        <f>IF(ISNUMBER(Regressions!E188),ROUND(Regressions!E188, 1), NA())</f>
        <v>99.9</v>
      </c>
      <c r="F178" s="329" t="e">
        <f>IF(ISNUMBER(Regressions!F188),ROUND(Regressions!F188, 1), NA())</f>
        <v>#N/A</v>
      </c>
      <c r="G178" s="228" t="e">
        <f>IF(ISNUMBER(Regressions!G188),ROUND(Regressions!G188, 1), NA())</f>
        <v>#N/A</v>
      </c>
      <c r="H178" s="330" t="e">
        <f>IF(ISNUMBER(Regressions!H188),ROUND(Regressions!H188, 1), NA())</f>
        <v>#N/A</v>
      </c>
      <c r="I178" s="229">
        <f>IF(ISNUMBER(Regressions!I188),ROUND(Regressions!I188, 1), NA())</f>
        <v>0.1</v>
      </c>
      <c r="J178" s="331">
        <f>IF(ISNUMBER(Regressions!K188),ROUND(Regressions!K188, 1), NA())</f>
        <v>99.8</v>
      </c>
      <c r="K178" s="329" t="e">
        <f>IF(ISNUMBER(Regressions!L188),ROUND(Regressions!L188, 1), NA())</f>
        <v>#N/A</v>
      </c>
      <c r="L178" s="230" t="e">
        <f>IF(ISNUMBER(Regressions!M188),ROUND(Regressions!M188, 1), NA())</f>
        <v>#N/A</v>
      </c>
      <c r="M178" s="330" t="e">
        <f>IF(ISNUMBER(Regressions!N188),ROUND(Regressions!N188, 1), NA())</f>
        <v>#N/A</v>
      </c>
      <c r="N178" s="229">
        <f>IF(ISNUMBER(Regressions!O188),ROUND(Regressions!O188, 1), NA())</f>
        <v>0.2</v>
      </c>
      <c r="O178" s="331">
        <f>IF(ISNUMBER(Regressions!Q188),ROUND(Regressions!Q188, 1), NA())</f>
        <v>99.9</v>
      </c>
      <c r="P178" s="329" t="e">
        <f>IF(ISNUMBER(Regressions!R188),ROUND(Regressions!R188, 1), NA())</f>
        <v>#N/A</v>
      </c>
      <c r="Q178" s="207" t="e">
        <f>IF(ISNUMBER(Regressions!S188),ROUND(Regressions!S188, 1), NA())</f>
        <v>#N/A</v>
      </c>
      <c r="R178" s="330" t="e">
        <f>IF(ISNUMBER(Regressions!T188),ROUND(Regressions!T188, 1), NA())</f>
        <v>#N/A</v>
      </c>
      <c r="S178" s="229">
        <f>IF(ISNUMBER(Regressions!U188),ROUND(Regressions!U188, 1), NA())</f>
        <v>0.1</v>
      </c>
    </row>
    <row xmlns:x14ac="http://schemas.microsoft.com/office/spreadsheetml/2009/9/ac" r="179" x14ac:dyDescent="0.2">
      <c r="A179" s="326" t="str">
        <f>IF(ISBLANK(Regressions!A189), " ", Regressions!A189)</f>
        <v>Georgia</v>
      </c>
      <c r="B179" s="327">
        <f>IF(ISBLANK(Regressions!B189), " ", Regressions!B189)</f>
        <v>2020</v>
      </c>
      <c r="C179" s="332" t="str">
        <f>IF(ISBLANK(Regressions!C189), " ", Regressions!C189)</f>
        <v>Secondary</v>
      </c>
      <c r="D179" s="328">
        <f>IF(ISBLANK(Regressions!D189), " ", Regressions!D189)</f>
        <v>257847</v>
      </c>
      <c r="E179" s="206">
        <f>IF(ISNUMBER(Regressions!E189),ROUND(Regressions!E189, 1), NA())</f>
        <v>99.8</v>
      </c>
      <c r="F179" s="329" t="e">
        <f>IF(ISNUMBER(Regressions!F189),ROUND(Regressions!F189, 1), NA())</f>
        <v>#N/A</v>
      </c>
      <c r="G179" s="228" t="e">
        <f>IF(ISNUMBER(Regressions!G189),ROUND(Regressions!G189, 1), NA())</f>
        <v>#N/A</v>
      </c>
      <c r="H179" s="330" t="e">
        <f>IF(ISNUMBER(Regressions!H189),ROUND(Regressions!H189, 1), NA())</f>
        <v>#N/A</v>
      </c>
      <c r="I179" s="229">
        <f>IF(ISNUMBER(Regressions!I189),ROUND(Regressions!I189, 1), NA())</f>
        <v>0.2</v>
      </c>
      <c r="J179" s="331">
        <f>IF(ISNUMBER(Regressions!K189),ROUND(Regressions!K189, 1), NA())</f>
        <v>99.7</v>
      </c>
      <c r="K179" s="329" t="e">
        <f>IF(ISNUMBER(Regressions!L189),ROUND(Regressions!L189, 1), NA())</f>
        <v>#N/A</v>
      </c>
      <c r="L179" s="230" t="e">
        <f>IF(ISNUMBER(Regressions!M189),ROUND(Regressions!M189, 1), NA())</f>
        <v>#N/A</v>
      </c>
      <c r="M179" s="330" t="e">
        <f>IF(ISNUMBER(Regressions!N189),ROUND(Regressions!N189, 1), NA())</f>
        <v>#N/A</v>
      </c>
      <c r="N179" s="229">
        <f>IF(ISNUMBER(Regressions!O189),ROUND(Regressions!O189, 1), NA())</f>
        <v>0.3</v>
      </c>
      <c r="O179" s="331">
        <f>IF(ISNUMBER(Regressions!Q189),ROUND(Regressions!Q189, 1), NA())</f>
        <v>99.8</v>
      </c>
      <c r="P179" s="329" t="e">
        <f>IF(ISNUMBER(Regressions!R189),ROUND(Regressions!R189, 1), NA())</f>
        <v>#N/A</v>
      </c>
      <c r="Q179" s="207" t="e">
        <f>IF(ISNUMBER(Regressions!S189),ROUND(Regressions!S189, 1), NA())</f>
        <v>#N/A</v>
      </c>
      <c r="R179" s="330" t="e">
        <f>IF(ISNUMBER(Regressions!T189),ROUND(Regressions!T189, 1), NA())</f>
        <v>#N/A</v>
      </c>
      <c r="S179" s="229">
        <f>IF(ISNUMBER(Regressions!U189),ROUND(Regressions!U189, 1), NA())</f>
        <v>0.2</v>
      </c>
    </row>
    <row xmlns:x14ac="http://schemas.microsoft.com/office/spreadsheetml/2009/9/ac" r="180" x14ac:dyDescent="0.2">
      <c r="A180" s="377" t="str">
        <f>IF(ISBLANK(Regressions!A190), " ", Regressions!A190)</f>
        <v>Georgia</v>
      </c>
      <c r="B180" s="378">
        <f>IF(ISBLANK(Regressions!B190), " ", Regressions!B190)</f>
        <v>2021</v>
      </c>
      <c r="C180" s="379" t="str">
        <f>IF(ISBLANK(Regressions!C190), " ", Regressions!C190)</f>
        <v>Secondary</v>
      </c>
      <c r="D180" s="380">
        <f>IF(ISBLANK(Regressions!D190), " ", Regressions!D190)</f>
        <v>266250</v>
      </c>
      <c r="E180" s="383">
        <f>IF(ISNUMBER(Regressions!E190),ROUND(Regressions!E190, 1), NA())</f>
        <v>99.7</v>
      </c>
      <c r="F180" s="381" t="e">
        <f>IF(ISNUMBER(Regressions!F190),ROUND(Regressions!F190, 1), NA())</f>
        <v>#N/A</v>
      </c>
      <c r="G180" s="384" t="e">
        <f>IF(ISNUMBER(Regressions!G190),ROUND(Regressions!G190, 1), NA())</f>
        <v>#N/A</v>
      </c>
      <c r="H180" s="382" t="e">
        <f>IF(ISNUMBER(Regressions!H190),ROUND(Regressions!H190, 1), NA())</f>
        <v>#N/A</v>
      </c>
      <c r="I180" s="385">
        <f>IF(ISNUMBER(Regressions!I190),ROUND(Regressions!I190, 1), NA())</f>
        <v>0.3</v>
      </c>
      <c r="J180" s="383">
        <f>IF(ISNUMBER(Regressions!K190),ROUND(Regressions!K190, 1), NA())</f>
        <v>99.7</v>
      </c>
      <c r="K180" s="381" t="e">
        <f>IF(ISNUMBER(Regressions!L190),ROUND(Regressions!L190, 1), NA())</f>
        <v>#N/A</v>
      </c>
      <c r="L180" s="386" t="e">
        <f>IF(ISNUMBER(Regressions!M190),ROUND(Regressions!M190, 1), NA())</f>
        <v>#N/A</v>
      </c>
      <c r="M180" s="382" t="e">
        <f>IF(ISNUMBER(Regressions!N190),ROUND(Regressions!N190, 1), NA())</f>
        <v>#N/A</v>
      </c>
      <c r="N180" s="385">
        <f>IF(ISNUMBER(Regressions!O190),ROUND(Regressions!O190, 1), NA())</f>
        <v>0.3</v>
      </c>
      <c r="O180" s="383">
        <f>IF(ISNUMBER(Regressions!Q190),ROUND(Regressions!Q190, 1), NA())</f>
        <v>99.7</v>
      </c>
      <c r="P180" s="381" t="e">
        <f>IF(ISNUMBER(Regressions!R190),ROUND(Regressions!R190, 1), NA())</f>
        <v>#N/A</v>
      </c>
      <c r="Q180" s="387" t="e">
        <f>IF(ISNUMBER(Regressions!S190),ROUND(Regressions!S190, 1), NA())</f>
        <v>#N/A</v>
      </c>
      <c r="R180" s="382" t="e">
        <f>IF(ISNUMBER(Regressions!T190),ROUND(Regressions!T190, 1), NA())</f>
        <v>#N/A</v>
      </c>
      <c r="S180" s="385">
        <f>IF(ISNUMBER(Regressions!U190),ROUND(Regressions!U190, 1), NA())</f>
        <v>0.3</v>
      </c>
      <c r="T180" s="376"/>
      <c r="U180" s="376"/>
      <c r="V180" s="376"/>
      <c r="W180" s="376"/>
      <c r="X180" s="376"/>
      <c r="Y180" s="376"/>
      <c r="Z180" s="376"/>
      <c r="AA180" s="376"/>
      <c r="AB180" s="376"/>
      <c r="AC180" s="376"/>
    </row>
    <row xmlns:x14ac="http://schemas.microsoft.com/office/spreadsheetml/2009/9/ac" r="181" x14ac:dyDescent="0.2">
      <c r="A181" s="326" t="str">
        <f>IF(ISBLANK(Regressions!A191), " ", Regressions!A191)</f>
        <v>Georgia</v>
      </c>
      <c r="B181" s="327">
        <f>IF(ISBLANK(Regressions!B191), " ", Regressions!B191)</f>
        <v>2022</v>
      </c>
      <c r="C181" s="332" t="str">
        <f>IF(ISBLANK(Regressions!C191), " ", Regressions!C191)</f>
        <v>Secondary</v>
      </c>
      <c r="D181" s="328">
        <f>IF(ISBLANK(Regressions!D191), " ", Regressions!D191)</f>
        <v>278370</v>
      </c>
      <c r="E181" s="206">
        <f>IF(ISNUMBER(Regressions!E191),ROUND(Regressions!E191, 1), NA())</f>
        <v>99.6</v>
      </c>
      <c r="F181" s="329" t="e">
        <f>IF(ISNUMBER(Regressions!F191),ROUND(Regressions!F191, 1), NA())</f>
        <v>#N/A</v>
      </c>
      <c r="G181" s="228" t="e">
        <f>IF(ISNUMBER(Regressions!G191),ROUND(Regressions!G191, 1), NA())</f>
        <v>#N/A</v>
      </c>
      <c r="H181" s="330" t="e">
        <f>IF(ISNUMBER(Regressions!H191),ROUND(Regressions!H191, 1), NA())</f>
        <v>#N/A</v>
      </c>
      <c r="I181" s="229">
        <f>IF(ISNUMBER(Regressions!I191),ROUND(Regressions!I191, 1), NA())</f>
        <v>0.4</v>
      </c>
      <c r="J181" s="331">
        <f>IF(ISNUMBER(Regressions!K191),ROUND(Regressions!K191, 1), NA())</f>
        <v>99.7</v>
      </c>
      <c r="K181" s="329" t="e">
        <f>IF(ISNUMBER(Regressions!L191),ROUND(Regressions!L191, 1), NA())</f>
        <v>#N/A</v>
      </c>
      <c r="L181" s="230" t="e">
        <f>IF(ISNUMBER(Regressions!M191),ROUND(Regressions!M191, 1), NA())</f>
        <v>#N/A</v>
      </c>
      <c r="M181" s="330" t="e">
        <f>IF(ISNUMBER(Regressions!N191),ROUND(Regressions!N191, 1), NA())</f>
        <v>#N/A</v>
      </c>
      <c r="N181" s="229">
        <f>IF(ISNUMBER(Regressions!O191),ROUND(Regressions!O191, 1), NA())</f>
        <v>0.3</v>
      </c>
      <c r="O181" s="331">
        <f>IF(ISNUMBER(Regressions!Q191),ROUND(Regressions!Q191, 1), NA())</f>
        <v>99.6</v>
      </c>
      <c r="P181" s="329" t="e">
        <f>IF(ISNUMBER(Regressions!R191),ROUND(Regressions!R191, 1), NA())</f>
        <v>#N/A</v>
      </c>
      <c r="Q181" s="207" t="e">
        <f>IF(ISNUMBER(Regressions!S191),ROUND(Regressions!S191, 1), NA())</f>
        <v>#N/A</v>
      </c>
      <c r="R181" s="330" t="e">
        <f>IF(ISNUMBER(Regressions!T191),ROUND(Regressions!T191, 1), NA())</f>
        <v>#N/A</v>
      </c>
      <c r="S181" s="229">
        <f>IF(ISNUMBER(Regressions!U191),ROUND(Regressions!U191, 1), NA())</f>
        <v>0.4</v>
      </c>
    </row>
    <row xmlns:x14ac="http://schemas.microsoft.com/office/spreadsheetml/2009/9/ac" r="182" x14ac:dyDescent="0.2">
      <c r="A182" s="333" t="str">
        <f>IF(ISBLANK(Regressions!A192), " ", Regressions!A192)</f>
        <v>Georgia</v>
      </c>
      <c r="B182" s="334">
        <f>IF(ISBLANK(Regressions!B192), " ", Regressions!B192)</f>
        <v>2023</v>
      </c>
      <c r="C182" s="335" t="str">
        <f>IF(ISBLANK(Regressions!C192), " ", Regressions!C192)</f>
        <v>Secondary</v>
      </c>
      <c r="D182" s="336">
        <f>IF(ISBLANK(Regressions!D192), " ", Regressions!D192)</f>
        <v>192439</v>
      </c>
      <c r="E182" s="337">
        <f>IF(ISNUMBER(Regressions!E192),ROUND(Regressions!E192, 1), NA())</f>
        <v>99.5</v>
      </c>
      <c r="F182" s="338" t="e">
        <f>IF(ISNUMBER(Regressions!F192),ROUND(Regressions!F192, 1), NA())</f>
        <v>#N/A</v>
      </c>
      <c r="G182" s="339" t="e">
        <f>IF(ISNUMBER(Regressions!G192),ROUND(Regressions!G192, 1), NA())</f>
        <v>#N/A</v>
      </c>
      <c r="H182" s="340" t="e">
        <f>IF(ISNUMBER(Regressions!H192),ROUND(Regressions!H192, 1), NA())</f>
        <v>#N/A</v>
      </c>
      <c r="I182" s="341">
        <f>IF(ISNUMBER(Regressions!I192),ROUND(Regressions!I192, 1), NA())</f>
        <v>0.5</v>
      </c>
      <c r="J182" s="342">
        <f>IF(ISNUMBER(Regressions!K192),ROUND(Regressions!K192, 1), NA())</f>
        <v>99.6</v>
      </c>
      <c r="K182" s="338" t="e">
        <f>IF(ISNUMBER(Regressions!L192),ROUND(Regressions!L192, 1), NA())</f>
        <v>#N/A</v>
      </c>
      <c r="L182" s="343" t="e">
        <f>IF(ISNUMBER(Regressions!M192),ROUND(Regressions!M192, 1), NA())</f>
        <v>#N/A</v>
      </c>
      <c r="M182" s="340" t="e">
        <f>IF(ISNUMBER(Regressions!N192),ROUND(Regressions!N192, 1), NA())</f>
        <v>#N/A</v>
      </c>
      <c r="N182" s="341">
        <f>IF(ISNUMBER(Regressions!O192),ROUND(Regressions!O192, 1), NA())</f>
        <v>0.4</v>
      </c>
      <c r="O182" s="342">
        <f>IF(ISNUMBER(Regressions!Q192),ROUND(Regressions!Q192, 1), NA())</f>
        <v>99.5</v>
      </c>
      <c r="P182" s="338" t="e">
        <f>IF(ISNUMBER(Regressions!R192),ROUND(Regressions!R192, 1), NA())</f>
        <v>#N/A</v>
      </c>
      <c r="Q182" s="344" t="e">
        <f>IF(ISNUMBER(Regressions!S192),ROUND(Regressions!S192, 1), NA())</f>
        <v>#N/A</v>
      </c>
      <c r="R182" s="340" t="e">
        <f>IF(ISNUMBER(Regressions!T192),ROUND(Regressions!T192, 1), NA())</f>
        <v>#N/A</v>
      </c>
      <c r="S182" s="341">
        <f>IF(ISNUMBER(Regressions!U192),ROUND(Regressions!U192, 1), NA())</f>
        <v>0.5</v>
      </c>
    </row>
    <row xmlns:x14ac="http://schemas.microsoft.com/office/spreadsheetml/2009/9/ac" r="183" hidden="true" x14ac:dyDescent="0.2">
      <c r="A183" s="326" t="str">
        <f>IF(ISBLANK(Regressions!A193), " ", Regressions!A193)</f>
        <v>Georgia</v>
      </c>
      <c r="B183" s="327">
        <f>IF(ISBLANK(Regressions!B193), " ", Regressions!B193)</f>
        <v>2024</v>
      </c>
      <c r="C183" s="332" t="str">
        <f>IF(ISBLANK(Regressions!C193), " ", Regressions!C193)</f>
        <v>Secondary</v>
      </c>
      <c r="D183" s="328" t="str">
        <f>IF(ISBLANK(Regressions!D193), " ", Regressions!D193)</f>
        <v> </v>
      </c>
      <c r="E183" s="206" t="e">
        <f>IF(ISNUMBER(Regressions!E193),ROUND(Regressions!E193, 1), NA())</f>
        <v>#N/A</v>
      </c>
      <c r="F183" s="329" t="e">
        <f>IF(ISNUMBER(Regressions!F193),ROUND(Regressions!F193, 1), NA())</f>
        <v>#N/A</v>
      </c>
      <c r="G183" s="228" t="e">
        <f>IF(ISNUMBER(Regressions!G193),ROUND(Regressions!G193, 1), NA())</f>
        <v>#N/A</v>
      </c>
      <c r="H183" s="330" t="e">
        <f>IF(ISNUMBER(Regressions!H193),ROUND(Regressions!H193, 1), NA())</f>
        <v>#N/A</v>
      </c>
      <c r="I183" s="229" t="e">
        <f>IF(ISNUMBER(Regressions!I193),ROUND(Regressions!I193, 1), NA())</f>
        <v>#N/A</v>
      </c>
      <c r="J183" s="331" t="e">
        <f>IF(ISNUMBER(Regressions!K193),ROUND(Regressions!K193, 1), NA())</f>
        <v>#N/A</v>
      </c>
      <c r="K183" s="329" t="e">
        <f>IF(ISNUMBER(Regressions!L193),ROUND(Regressions!L193, 1), NA())</f>
        <v>#N/A</v>
      </c>
      <c r="L183" s="230" t="e">
        <f>IF(ISNUMBER(Regressions!M193),ROUND(Regressions!M193, 1), NA())</f>
        <v>#N/A</v>
      </c>
      <c r="M183" s="330" t="e">
        <f>IF(ISNUMBER(Regressions!N193),ROUND(Regressions!N193, 1), NA())</f>
        <v>#N/A</v>
      </c>
      <c r="N183" s="229" t="e">
        <f>IF(ISNUMBER(Regressions!O193),ROUND(Regressions!O193, 1), NA())</f>
        <v>#N/A</v>
      </c>
      <c r="O183" s="331" t="e">
        <f>IF(ISNUMBER(Regressions!Q193),ROUND(Regressions!Q193, 1), NA())</f>
        <v>#N/A</v>
      </c>
      <c r="P183" s="329" t="e">
        <f>IF(ISNUMBER(Regressions!R193),ROUND(Regressions!R193, 1), NA())</f>
        <v>#N/A</v>
      </c>
      <c r="Q183" s="207" t="e">
        <f>IF(ISNUMBER(Regressions!S193),ROUND(Regressions!S193, 1), NA())</f>
        <v>#N/A</v>
      </c>
      <c r="R183" s="330" t="e">
        <f>IF(ISNUMBER(Regressions!T193),ROUND(Regressions!T193, 1), NA())</f>
        <v>#N/A</v>
      </c>
      <c r="S183" s="229" t="e">
        <f>IF(ISNUMBER(Regressions!U193),ROUND(Regressions!U193, 1), NA())</f>
        <v>#N/A</v>
      </c>
    </row>
    <row xmlns:x14ac="http://schemas.microsoft.com/office/spreadsheetml/2009/9/ac" r="184" hidden="true" x14ac:dyDescent="0.2">
      <c r="A184" s="326" t="str">
        <f>IF(ISBLANK(Regressions!A194), " ", Regressions!A194)</f>
        <v>Georgia</v>
      </c>
      <c r="B184" s="327">
        <f>IF(ISBLANK(Regressions!B194), " ", Regressions!B194)</f>
        <v>2025</v>
      </c>
      <c r="C184" s="332" t="str">
        <f>IF(ISBLANK(Regressions!C194), " ", Regressions!C194)</f>
        <v>Secondary</v>
      </c>
      <c r="D184" s="328" t="str">
        <f>IF(ISBLANK(Regressions!D194), " ", Regressions!D194)</f>
        <v> </v>
      </c>
      <c r="E184" s="206" t="e">
        <f>IF(ISNUMBER(Regressions!E194),ROUND(Regressions!E194, 1), NA())</f>
        <v>#N/A</v>
      </c>
      <c r="F184" s="329" t="e">
        <f>IF(ISNUMBER(Regressions!F194),ROUND(Regressions!F194, 1), NA())</f>
        <v>#N/A</v>
      </c>
      <c r="G184" s="228" t="e">
        <f>IF(ISNUMBER(Regressions!G194),ROUND(Regressions!G194, 1), NA())</f>
        <v>#N/A</v>
      </c>
      <c r="H184" s="330" t="e">
        <f>IF(ISNUMBER(Regressions!H194),ROUND(Regressions!H194, 1), NA())</f>
        <v>#N/A</v>
      </c>
      <c r="I184" s="229" t="e">
        <f>IF(ISNUMBER(Regressions!I194),ROUND(Regressions!I194, 1), NA())</f>
        <v>#N/A</v>
      </c>
      <c r="J184" s="331" t="e">
        <f>IF(ISNUMBER(Regressions!K194),ROUND(Regressions!K194, 1), NA())</f>
        <v>#N/A</v>
      </c>
      <c r="K184" s="329" t="e">
        <f>IF(ISNUMBER(Regressions!L194),ROUND(Regressions!L194, 1), NA())</f>
        <v>#N/A</v>
      </c>
      <c r="L184" s="230" t="e">
        <f>IF(ISNUMBER(Regressions!M194),ROUND(Regressions!M194, 1), NA())</f>
        <v>#N/A</v>
      </c>
      <c r="M184" s="330" t="e">
        <f>IF(ISNUMBER(Regressions!N194),ROUND(Regressions!N194, 1), NA())</f>
        <v>#N/A</v>
      </c>
      <c r="N184" s="229" t="e">
        <f>IF(ISNUMBER(Regressions!O194),ROUND(Regressions!O194, 1), NA())</f>
        <v>#N/A</v>
      </c>
      <c r="O184" s="331" t="e">
        <f>IF(ISNUMBER(Regressions!Q194),ROUND(Regressions!Q194, 1), NA())</f>
        <v>#N/A</v>
      </c>
      <c r="P184" s="329" t="e">
        <f>IF(ISNUMBER(Regressions!R194),ROUND(Regressions!R194, 1), NA())</f>
        <v>#N/A</v>
      </c>
      <c r="Q184" s="207" t="e">
        <f>IF(ISNUMBER(Regressions!S194),ROUND(Regressions!S194, 1), NA())</f>
        <v>#N/A</v>
      </c>
      <c r="R184" s="330" t="e">
        <f>IF(ISNUMBER(Regressions!T194),ROUND(Regressions!T194, 1), NA())</f>
        <v>#N/A</v>
      </c>
      <c r="S184" s="229" t="e">
        <f>IF(ISNUMBER(Regressions!U194),ROUND(Regressions!U194, 1), NA())</f>
        <v>#N/A</v>
      </c>
    </row>
    <row xmlns:x14ac="http://schemas.microsoft.com/office/spreadsheetml/2009/9/ac" r="185" hidden="true" x14ac:dyDescent="0.2">
      <c r="A185" s="326" t="str">
        <f>IF(ISBLANK(Regressions!A195), " ", Regressions!A195)</f>
        <v>Georgia</v>
      </c>
      <c r="B185" s="327">
        <f>IF(ISBLANK(Regressions!B195), " ", Regressions!B195)</f>
        <v>2026</v>
      </c>
      <c r="C185" s="332" t="str">
        <f>IF(ISBLANK(Regressions!C195), " ", Regressions!C195)</f>
        <v>Secondary</v>
      </c>
      <c r="D185" s="328" t="str">
        <f>IF(ISBLANK(Regressions!D195), " ", Regressions!D195)</f>
        <v> </v>
      </c>
      <c r="E185" s="206" t="e">
        <f>IF(ISNUMBER(Regressions!E195),ROUND(Regressions!E195, 1), NA())</f>
        <v>#N/A</v>
      </c>
      <c r="F185" s="329" t="e">
        <f>IF(ISNUMBER(Regressions!F195),ROUND(Regressions!F195, 1), NA())</f>
        <v>#N/A</v>
      </c>
      <c r="G185" s="228" t="e">
        <f>IF(ISNUMBER(Regressions!G195),ROUND(Regressions!G195, 1), NA())</f>
        <v>#N/A</v>
      </c>
      <c r="H185" s="330" t="e">
        <f>IF(ISNUMBER(Regressions!H195),ROUND(Regressions!H195, 1), NA())</f>
        <v>#N/A</v>
      </c>
      <c r="I185" s="229" t="e">
        <f>IF(ISNUMBER(Regressions!I195),ROUND(Regressions!I195, 1), NA())</f>
        <v>#N/A</v>
      </c>
      <c r="J185" s="331" t="e">
        <f>IF(ISNUMBER(Regressions!K195),ROUND(Regressions!K195, 1), NA())</f>
        <v>#N/A</v>
      </c>
      <c r="K185" s="329" t="e">
        <f>IF(ISNUMBER(Regressions!L195),ROUND(Regressions!L195, 1), NA())</f>
        <v>#N/A</v>
      </c>
      <c r="L185" s="230" t="e">
        <f>IF(ISNUMBER(Regressions!M195),ROUND(Regressions!M195, 1), NA())</f>
        <v>#N/A</v>
      </c>
      <c r="M185" s="330" t="e">
        <f>IF(ISNUMBER(Regressions!N195),ROUND(Regressions!N195, 1), NA())</f>
        <v>#N/A</v>
      </c>
      <c r="N185" s="229" t="e">
        <f>IF(ISNUMBER(Regressions!O195),ROUND(Regressions!O195, 1), NA())</f>
        <v>#N/A</v>
      </c>
      <c r="O185" s="331" t="e">
        <f>IF(ISNUMBER(Regressions!Q195),ROUND(Regressions!Q195, 1), NA())</f>
        <v>#N/A</v>
      </c>
      <c r="P185" s="329" t="e">
        <f>IF(ISNUMBER(Regressions!R195),ROUND(Regressions!R195, 1), NA())</f>
        <v>#N/A</v>
      </c>
      <c r="Q185" s="207" t="e">
        <f>IF(ISNUMBER(Regressions!S195),ROUND(Regressions!S195, 1), NA())</f>
        <v>#N/A</v>
      </c>
      <c r="R185" s="330" t="e">
        <f>IF(ISNUMBER(Regressions!T195),ROUND(Regressions!T195, 1), NA())</f>
        <v>#N/A</v>
      </c>
      <c r="S185" s="229" t="e">
        <f>IF(ISNUMBER(Regressions!U195),ROUND(Regressions!U195, 1), NA())</f>
        <v>#N/A</v>
      </c>
    </row>
    <row xmlns:x14ac="http://schemas.microsoft.com/office/spreadsheetml/2009/9/ac" r="186" hidden="true" x14ac:dyDescent="0.2">
      <c r="A186" s="326" t="str">
        <f>IF(ISBLANK(Regressions!A196), " ", Regressions!A196)</f>
        <v>Georgia</v>
      </c>
      <c r="B186" s="327">
        <f>IF(ISBLANK(Regressions!B196), " ", Regressions!B196)</f>
        <v>2027</v>
      </c>
      <c r="C186" s="332" t="str">
        <f>IF(ISBLANK(Regressions!C196), " ", Regressions!C196)</f>
        <v>Secondary</v>
      </c>
      <c r="D186" s="328" t="str">
        <f>IF(ISBLANK(Regressions!D196), " ", Regressions!D196)</f>
        <v> </v>
      </c>
      <c r="E186" s="206" t="e">
        <f>IF(ISNUMBER(Regressions!E196),ROUND(Regressions!E196, 1), NA())</f>
        <v>#N/A</v>
      </c>
      <c r="F186" s="329" t="e">
        <f>IF(ISNUMBER(Regressions!F196),ROUND(Regressions!F196, 1), NA())</f>
        <v>#N/A</v>
      </c>
      <c r="G186" s="228" t="e">
        <f>IF(ISNUMBER(Regressions!G196),ROUND(Regressions!G196, 1), NA())</f>
        <v>#N/A</v>
      </c>
      <c r="H186" s="330" t="e">
        <f>IF(ISNUMBER(Regressions!H196),ROUND(Regressions!H196, 1), NA())</f>
        <v>#N/A</v>
      </c>
      <c r="I186" s="229" t="e">
        <f>IF(ISNUMBER(Regressions!I196),ROUND(Regressions!I196, 1), NA())</f>
        <v>#N/A</v>
      </c>
      <c r="J186" s="331" t="e">
        <f>IF(ISNUMBER(Regressions!K196),ROUND(Regressions!K196, 1), NA())</f>
        <v>#N/A</v>
      </c>
      <c r="K186" s="329" t="e">
        <f>IF(ISNUMBER(Regressions!L196),ROUND(Regressions!L196, 1), NA())</f>
        <v>#N/A</v>
      </c>
      <c r="L186" s="230" t="e">
        <f>IF(ISNUMBER(Regressions!M196),ROUND(Regressions!M196, 1), NA())</f>
        <v>#N/A</v>
      </c>
      <c r="M186" s="330" t="e">
        <f>IF(ISNUMBER(Regressions!N196),ROUND(Regressions!N196, 1), NA())</f>
        <v>#N/A</v>
      </c>
      <c r="N186" s="229" t="e">
        <f>IF(ISNUMBER(Regressions!O196),ROUND(Regressions!O196, 1), NA())</f>
        <v>#N/A</v>
      </c>
      <c r="O186" s="331" t="e">
        <f>IF(ISNUMBER(Regressions!Q196),ROUND(Regressions!Q196, 1), NA())</f>
        <v>#N/A</v>
      </c>
      <c r="P186" s="329" t="e">
        <f>IF(ISNUMBER(Regressions!R196),ROUND(Regressions!R196, 1), NA())</f>
        <v>#N/A</v>
      </c>
      <c r="Q186" s="207" t="e">
        <f>IF(ISNUMBER(Regressions!S196),ROUND(Regressions!S196, 1), NA())</f>
        <v>#N/A</v>
      </c>
      <c r="R186" s="330" t="e">
        <f>IF(ISNUMBER(Regressions!T196),ROUND(Regressions!T196, 1), NA())</f>
        <v>#N/A</v>
      </c>
      <c r="S186" s="229" t="e">
        <f>IF(ISNUMBER(Regressions!U196),ROUND(Regressions!U196, 1), NA())</f>
        <v>#N/A</v>
      </c>
    </row>
    <row xmlns:x14ac="http://schemas.microsoft.com/office/spreadsheetml/2009/9/ac" r="187" hidden="true" x14ac:dyDescent="0.2">
      <c r="A187" s="326" t="str">
        <f>IF(ISBLANK(Regressions!A197), " ", Regressions!A197)</f>
        <v>Georgia</v>
      </c>
      <c r="B187" s="327">
        <f>IF(ISBLANK(Regressions!B197), " ", Regressions!B197)</f>
        <v>2028</v>
      </c>
      <c r="C187" s="332" t="str">
        <f>IF(ISBLANK(Regressions!C197), " ", Regressions!C197)</f>
        <v>Secondary</v>
      </c>
      <c r="D187" s="328" t="str">
        <f>IF(ISBLANK(Regressions!D197), " ", Regressions!D197)</f>
        <v> </v>
      </c>
      <c r="E187" s="206" t="e">
        <f>IF(ISNUMBER(Regressions!E197),ROUND(Regressions!E197, 1), NA())</f>
        <v>#N/A</v>
      </c>
      <c r="F187" s="329" t="e">
        <f>IF(ISNUMBER(Regressions!F197),ROUND(Regressions!F197, 1), NA())</f>
        <v>#N/A</v>
      </c>
      <c r="G187" s="228" t="e">
        <f>IF(ISNUMBER(Regressions!G197),ROUND(Regressions!G197, 1), NA())</f>
        <v>#N/A</v>
      </c>
      <c r="H187" s="330" t="e">
        <f>IF(ISNUMBER(Regressions!H197),ROUND(Regressions!H197, 1), NA())</f>
        <v>#N/A</v>
      </c>
      <c r="I187" s="229" t="e">
        <f>IF(ISNUMBER(Regressions!I197),ROUND(Regressions!I197, 1), NA())</f>
        <v>#N/A</v>
      </c>
      <c r="J187" s="331" t="e">
        <f>IF(ISNUMBER(Regressions!K197),ROUND(Regressions!K197, 1), NA())</f>
        <v>#N/A</v>
      </c>
      <c r="K187" s="329" t="e">
        <f>IF(ISNUMBER(Regressions!L197),ROUND(Regressions!L197, 1), NA())</f>
        <v>#N/A</v>
      </c>
      <c r="L187" s="230" t="e">
        <f>IF(ISNUMBER(Regressions!M197),ROUND(Regressions!M197, 1), NA())</f>
        <v>#N/A</v>
      </c>
      <c r="M187" s="330" t="e">
        <f>IF(ISNUMBER(Regressions!N197),ROUND(Regressions!N197, 1), NA())</f>
        <v>#N/A</v>
      </c>
      <c r="N187" s="229" t="e">
        <f>IF(ISNUMBER(Regressions!O197),ROUND(Regressions!O197, 1), NA())</f>
        <v>#N/A</v>
      </c>
      <c r="O187" s="331" t="e">
        <f>IF(ISNUMBER(Regressions!Q197),ROUND(Regressions!Q197, 1), NA())</f>
        <v>#N/A</v>
      </c>
      <c r="P187" s="329" t="e">
        <f>IF(ISNUMBER(Regressions!R197),ROUND(Regressions!R197, 1), NA())</f>
        <v>#N/A</v>
      </c>
      <c r="Q187" s="207" t="e">
        <f>IF(ISNUMBER(Regressions!S197),ROUND(Regressions!S197, 1), NA())</f>
        <v>#N/A</v>
      </c>
      <c r="R187" s="330" t="e">
        <f>IF(ISNUMBER(Regressions!T197),ROUND(Regressions!T197, 1), NA())</f>
        <v>#N/A</v>
      </c>
      <c r="S187" s="229" t="e">
        <f>IF(ISNUMBER(Regressions!U197),ROUND(Regressions!U197, 1), NA())</f>
        <v>#N/A</v>
      </c>
    </row>
    <row xmlns:x14ac="http://schemas.microsoft.com/office/spreadsheetml/2009/9/ac" r="188" hidden="true" x14ac:dyDescent="0.2">
      <c r="A188" s="326" t="str">
        <f>IF(ISBLANK(Regressions!A198), " ", Regressions!A198)</f>
        <v>Georgia</v>
      </c>
      <c r="B188" s="327">
        <f>IF(ISBLANK(Regressions!B198), " ", Regressions!B198)</f>
        <v>2029</v>
      </c>
      <c r="C188" s="332" t="str">
        <f>IF(ISBLANK(Regressions!C198), " ", Regressions!C198)</f>
        <v>Secondary</v>
      </c>
      <c r="D188" s="328" t="str">
        <f>IF(ISBLANK(Regressions!D198), " ", Regressions!D198)</f>
        <v> </v>
      </c>
      <c r="E188" s="206" t="e">
        <f>IF(ISNUMBER(Regressions!E198),ROUND(Regressions!E198, 1), NA())</f>
        <v>#N/A</v>
      </c>
      <c r="F188" s="329" t="e">
        <f>IF(ISNUMBER(Regressions!F198),ROUND(Regressions!F198, 1), NA())</f>
        <v>#N/A</v>
      </c>
      <c r="G188" s="228" t="e">
        <f>IF(ISNUMBER(Regressions!G198),ROUND(Regressions!G198, 1), NA())</f>
        <v>#N/A</v>
      </c>
      <c r="H188" s="330" t="e">
        <f>IF(ISNUMBER(Regressions!H198),ROUND(Regressions!H198, 1), NA())</f>
        <v>#N/A</v>
      </c>
      <c r="I188" s="229" t="e">
        <f>IF(ISNUMBER(Regressions!I198),ROUND(Regressions!I198, 1), NA())</f>
        <v>#N/A</v>
      </c>
      <c r="J188" s="331" t="e">
        <f>IF(ISNUMBER(Regressions!K198),ROUND(Regressions!K198, 1), NA())</f>
        <v>#N/A</v>
      </c>
      <c r="K188" s="329" t="e">
        <f>IF(ISNUMBER(Regressions!L198),ROUND(Regressions!L198, 1), NA())</f>
        <v>#N/A</v>
      </c>
      <c r="L188" s="230" t="e">
        <f>IF(ISNUMBER(Regressions!M198),ROUND(Regressions!M198, 1), NA())</f>
        <v>#N/A</v>
      </c>
      <c r="M188" s="330" t="e">
        <f>IF(ISNUMBER(Regressions!N198),ROUND(Regressions!N198, 1), NA())</f>
        <v>#N/A</v>
      </c>
      <c r="N188" s="229" t="e">
        <f>IF(ISNUMBER(Regressions!O198),ROUND(Regressions!O198, 1), NA())</f>
        <v>#N/A</v>
      </c>
      <c r="O188" s="331" t="e">
        <f>IF(ISNUMBER(Regressions!Q198),ROUND(Regressions!Q198, 1), NA())</f>
        <v>#N/A</v>
      </c>
      <c r="P188" s="329" t="e">
        <f>IF(ISNUMBER(Regressions!R198),ROUND(Regressions!R198, 1), NA())</f>
        <v>#N/A</v>
      </c>
      <c r="Q188" s="207" t="e">
        <f>IF(ISNUMBER(Regressions!S198),ROUND(Regressions!S198, 1), NA())</f>
        <v>#N/A</v>
      </c>
      <c r="R188" s="330" t="e">
        <f>IF(ISNUMBER(Regressions!T198),ROUND(Regressions!T198, 1), NA())</f>
        <v>#N/A</v>
      </c>
      <c r="S188" s="229" t="e">
        <f>IF(ISNUMBER(Regressions!U198),ROUND(Regressions!U198, 1), NA())</f>
        <v>#N/A</v>
      </c>
    </row>
    <row xmlns:x14ac="http://schemas.microsoft.com/office/spreadsheetml/2009/9/ac" r="189" hidden="true" x14ac:dyDescent="0.2">
      <c r="A189" s="326" t="str">
        <f>IF(ISBLANK(Regressions!A199), " ", Regressions!A199)</f>
        <v>Georgia</v>
      </c>
      <c r="B189" s="327">
        <f>IF(ISBLANK(Regressions!B199), " ", Regressions!B199)</f>
        <v>2030</v>
      </c>
      <c r="C189" s="332" t="str">
        <f>IF(ISBLANK(Regressions!C199), " ", Regressions!C199)</f>
        <v>Secondary</v>
      </c>
      <c r="D189" s="328" t="str">
        <f>IF(ISBLANK(Regressions!D199), " ", Regressions!D199)</f>
        <v> </v>
      </c>
      <c r="E189" s="206" t="e">
        <f>IF(ISNUMBER(Regressions!E199),ROUND(Regressions!E199, 1), NA())</f>
        <v>#N/A</v>
      </c>
      <c r="F189" s="329" t="e">
        <f>IF(ISNUMBER(Regressions!F199),ROUND(Regressions!F199, 1), NA())</f>
        <v>#N/A</v>
      </c>
      <c r="G189" s="228" t="e">
        <f>IF(ISNUMBER(Regressions!G199),ROUND(Regressions!G199, 1), NA())</f>
        <v>#N/A</v>
      </c>
      <c r="H189" s="330" t="e">
        <f>IF(ISNUMBER(Regressions!H199),ROUND(Regressions!H199, 1), NA())</f>
        <v>#N/A</v>
      </c>
      <c r="I189" s="229" t="e">
        <f>IF(ISNUMBER(Regressions!I199),ROUND(Regressions!I199, 1), NA())</f>
        <v>#N/A</v>
      </c>
      <c r="J189" s="331" t="e">
        <f>IF(ISNUMBER(Regressions!K199),ROUND(Regressions!K199, 1), NA())</f>
        <v>#N/A</v>
      </c>
      <c r="K189" s="329" t="e">
        <f>IF(ISNUMBER(Regressions!L199),ROUND(Regressions!L199, 1), NA())</f>
        <v>#N/A</v>
      </c>
      <c r="L189" s="230" t="e">
        <f>IF(ISNUMBER(Regressions!M199),ROUND(Regressions!M199, 1), NA())</f>
        <v>#N/A</v>
      </c>
      <c r="M189" s="330" t="e">
        <f>IF(ISNUMBER(Regressions!N199),ROUND(Regressions!N199, 1), NA())</f>
        <v>#N/A</v>
      </c>
      <c r="N189" s="229" t="e">
        <f>IF(ISNUMBER(Regressions!O199),ROUND(Regressions!O199, 1), NA())</f>
        <v>#N/A</v>
      </c>
      <c r="O189" s="331" t="e">
        <f>IF(ISNUMBER(Regressions!Q199),ROUND(Regressions!Q199, 1), NA())</f>
        <v>#N/A</v>
      </c>
      <c r="P189" s="329" t="e">
        <f>IF(ISNUMBER(Regressions!R199),ROUND(Regressions!R199, 1), NA())</f>
        <v>#N/A</v>
      </c>
      <c r="Q189" s="207" t="e">
        <f>IF(ISNUMBER(Regressions!S199),ROUND(Regressions!S199, 1), NA())</f>
        <v>#N/A</v>
      </c>
      <c r="R189" s="330" t="e">
        <f>IF(ISNUMBER(Regressions!T199),ROUND(Regressions!T199, 1), NA())</f>
        <v>#N/A</v>
      </c>
      <c r="S189" s="229" t="e">
        <f>IF(ISNUMBER(Regressions!U199),ROUND(Regressions!U199, 1), NA())</f>
        <v>#N/A</v>
      </c>
    </row>
    <row xmlns:x14ac="http://schemas.microsoft.com/office/spreadsheetml/2009/9/ac" r="211" x14ac:dyDescent="0.2">
      <c r="A211" s="388"/>
      <c r="B211" s="389"/>
      <c r="C211" s="390"/>
      <c r="D211" s="376"/>
      <c r="E211" s="213"/>
      <c r="G211" s="391"/>
      <c r="H211" s="213"/>
      <c r="I211" s="391"/>
      <c r="J211" s="392"/>
      <c r="K211" s="392"/>
      <c r="M211" s="392"/>
      <c r="N211" s="393"/>
      <c r="O211" s="376"/>
      <c r="P211" s="376"/>
      <c r="Q211" s="376"/>
      <c r="R211" s="376"/>
      <c r="S211" s="376"/>
      <c r="T211" s="376"/>
      <c r="U211" s="376"/>
      <c r="V211" s="376"/>
      <c r="W211" s="376"/>
      <c r="X211" s="376"/>
      <c r="Y211" s="376"/>
      <c r="Z211" s="376"/>
      <c r="AA211" s="376"/>
      <c r="AB211" s="376"/>
      <c r="AC211" s="376"/>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9" customWidth="true"/>
    <col min="2" max="2" width="9" style="29"/>
    <col min="3" max="3" width="5" style="29" customWidth="true"/>
    <col min="4" max="21" width="3.875" style="29" customWidth="true"/>
    <col min="22" max="22" width="3.875" style="86" customWidth="true"/>
    <col min="23" max="26" width="3.875" style="50" customWidth="true"/>
    <col min="27" max="27" width="3.875" style="86" customWidth="true"/>
    <col min="28" max="31" width="3.875" style="50" customWidth="true"/>
    <col min="32" max="32" width="3.875" style="86" customWidth="true"/>
    <col min="33" max="36" width="3.875" style="50" customWidth="true"/>
    <col min="37" max="37" width="3.875" style="86" customWidth="true"/>
    <col min="38" max="41" width="3.875" style="50" customWidth="true"/>
    <col min="42" max="42" width="3.875" style="86" customWidth="true"/>
    <col min="43" max="46" width="3.875" style="50" customWidth="true"/>
    <col min="47" max="47" width="3.875" style="86" customWidth="true"/>
    <col min="48" max="51" width="3.875" style="50" customWidth="true"/>
    <col min="52" max="52" width="3.875" style="62" customWidth="true"/>
    <col min="53" max="69" width="3.875" style="43" customWidth="true"/>
    <col min="70" max="70" width="9" style="29" hidden="true" customWidth="true"/>
    <col min="71" max="136" width="3.875" style="29" hidden="true" customWidth="true"/>
    <col min="137" max="137" width="9" style="29" hidden="true" customWidth="true"/>
    <col min="138" max="227" width="0.0" style="29" hidden="true" customWidth="true"/>
    <col min="228" max="16384" width="9" style="29"/>
  </cols>
  <sheetData>
    <row xmlns:x14ac="http://schemas.microsoft.com/office/spreadsheetml/2009/9/ac" r="1" ht="18" x14ac:dyDescent="0.25">
      <c r="A1" s="34" t="s">
        <v>59</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row>
    <row xmlns:x14ac="http://schemas.microsoft.com/office/spreadsheetml/2009/9/ac" r="2" ht="15.75" x14ac:dyDescent="0.25">
      <c r="A2" s="36" t="s">
        <v>37</v>
      </c>
      <c r="B2" s="36"/>
      <c r="C2" s="36"/>
      <c r="D2" s="231" t="s">
        <v>13</v>
      </c>
      <c r="E2" s="35"/>
      <c r="F2" s="35"/>
      <c r="G2" s="54"/>
      <c r="H2" s="35"/>
      <c r="I2" s="35"/>
      <c r="J2" s="54"/>
      <c r="K2" s="37"/>
      <c r="L2" s="37"/>
      <c r="M2" s="54"/>
      <c r="N2" s="37"/>
      <c r="O2" s="37"/>
      <c r="P2" s="54"/>
      <c r="Q2" s="37"/>
      <c r="R2" s="37"/>
      <c r="S2" s="54"/>
      <c r="T2" s="37"/>
      <c r="U2" s="37"/>
      <c r="V2" s="232" t="s">
        <v>14</v>
      </c>
      <c r="W2" s="32"/>
      <c r="X2" s="37"/>
      <c r="Y2" s="37"/>
      <c r="Z2" s="37"/>
      <c r="AA2" s="53"/>
      <c r="AB2" s="37"/>
      <c r="AC2" s="37"/>
      <c r="AD2" s="37"/>
      <c r="AE2" s="37"/>
      <c r="AF2" s="53"/>
      <c r="AG2" s="37"/>
      <c r="AH2" s="37"/>
      <c r="AI2" s="37"/>
      <c r="AJ2" s="37"/>
      <c r="AK2" s="53"/>
      <c r="AL2" s="37"/>
      <c r="AM2" s="37"/>
      <c r="AN2" s="37"/>
      <c r="AO2" s="37"/>
      <c r="AP2" s="53"/>
      <c r="AQ2" s="37"/>
      <c r="AR2" s="37"/>
      <c r="AS2" s="37"/>
      <c r="AT2" s="37"/>
      <c r="AU2" s="53"/>
      <c r="AV2" s="37"/>
      <c r="AW2" s="37"/>
      <c r="AX2" s="37"/>
      <c r="AY2" s="37"/>
      <c r="AZ2" s="109" t="s">
        <v>15</v>
      </c>
      <c r="BA2" s="32"/>
      <c r="BB2" s="39"/>
      <c r="BC2" s="39"/>
      <c r="BD2" s="38"/>
      <c r="BE2" s="38"/>
      <c r="BF2" s="38"/>
      <c r="BG2" s="38"/>
      <c r="BH2" s="38"/>
      <c r="BI2" s="38"/>
      <c r="BJ2" s="38"/>
      <c r="BK2" s="38"/>
      <c r="BL2" s="38"/>
      <c r="BM2" s="38"/>
      <c r="BN2" s="38"/>
      <c r="BO2" s="38"/>
      <c r="BP2" s="38"/>
      <c r="BQ2" s="38"/>
    </row>
    <row xmlns:x14ac="http://schemas.microsoft.com/office/spreadsheetml/2009/9/ac" r="3" ht="14.25" x14ac:dyDescent="0.2">
      <c r="A3" s="40"/>
      <c r="B3" s="35"/>
      <c r="C3" s="35"/>
      <c r="D3" s="41" t="s">
        <v>7</v>
      </c>
      <c r="E3" s="41"/>
      <c r="F3" s="41"/>
      <c r="G3" s="41" t="s">
        <v>1</v>
      </c>
      <c r="I3" s="41"/>
      <c r="J3" s="41" t="s">
        <v>2</v>
      </c>
      <c r="L3" s="41"/>
      <c r="M3" s="41" t="s">
        <v>16</v>
      </c>
      <c r="O3" s="41"/>
      <c r="P3" s="41" t="s">
        <v>17</v>
      </c>
      <c r="Q3" s="41"/>
      <c r="R3" s="41"/>
      <c r="S3" s="41" t="s">
        <v>18</v>
      </c>
      <c r="U3" s="41"/>
      <c r="V3" s="41" t="s">
        <v>7</v>
      </c>
      <c r="W3" s="32"/>
      <c r="X3" s="41"/>
      <c r="Y3" s="41"/>
      <c r="Z3" s="41"/>
      <c r="AA3" s="41" t="s">
        <v>1</v>
      </c>
      <c r="AB3" s="41"/>
      <c r="AC3" s="41"/>
      <c r="AD3" s="41"/>
      <c r="AE3" s="41"/>
      <c r="AF3" s="41" t="s">
        <v>2</v>
      </c>
      <c r="AG3" s="32"/>
      <c r="AH3" s="41"/>
      <c r="AI3" s="41"/>
      <c r="AJ3" s="41"/>
      <c r="AK3" s="41" t="s">
        <v>16</v>
      </c>
      <c r="AL3" s="41"/>
      <c r="AM3" s="41"/>
      <c r="AN3" s="41"/>
      <c r="AO3" s="41"/>
      <c r="AP3" s="41" t="s">
        <v>17</v>
      </c>
      <c r="AQ3" s="41"/>
      <c r="AR3" s="41"/>
      <c r="AS3" s="41"/>
      <c r="AT3" s="41"/>
      <c r="AU3" s="41" t="s">
        <v>18</v>
      </c>
      <c r="AV3" s="41"/>
      <c r="AW3" s="41"/>
      <c r="AX3" s="41"/>
      <c r="AY3" s="41"/>
      <c r="AZ3" s="41" t="s">
        <v>7</v>
      </c>
      <c r="BA3" s="32"/>
      <c r="BB3" s="41"/>
      <c r="BC3" s="41" t="s">
        <v>1</v>
      </c>
      <c r="BD3" s="32"/>
      <c r="BE3" s="41"/>
      <c r="BF3" s="41" t="s">
        <v>2</v>
      </c>
      <c r="BG3" s="41"/>
      <c r="BH3" s="41"/>
      <c r="BI3" s="41" t="s">
        <v>16</v>
      </c>
      <c r="BJ3" s="32"/>
      <c r="BK3" s="41"/>
      <c r="BL3" s="41" t="s">
        <v>17</v>
      </c>
      <c r="BM3" s="32"/>
      <c r="BN3" s="41"/>
      <c r="BO3" s="41" t="s">
        <v>18</v>
      </c>
      <c r="BP3" s="32"/>
      <c r="BQ3" s="41"/>
      <c r="BS3" s="41" t="s">
        <v>7</v>
      </c>
      <c r="BU3" s="41"/>
      <c r="BV3" s="41" t="s">
        <v>1</v>
      </c>
      <c r="BX3" s="41"/>
      <c r="BY3" s="41" t="s">
        <v>2</v>
      </c>
      <c r="CA3" s="41"/>
      <c r="CB3" s="41" t="s">
        <v>16</v>
      </c>
      <c r="CD3" s="41"/>
      <c r="CE3" s="41" t="s">
        <v>17</v>
      </c>
      <c r="CG3" s="41"/>
      <c r="CH3" s="41" t="s">
        <v>18</v>
      </c>
      <c r="CJ3" s="41"/>
      <c r="CK3" s="41" t="s">
        <v>7</v>
      </c>
      <c r="CM3" s="41"/>
      <c r="CN3" s="32"/>
      <c r="CO3" s="32"/>
      <c r="CP3" s="41" t="s">
        <v>1</v>
      </c>
      <c r="CR3" s="32"/>
      <c r="CS3" s="41"/>
      <c r="CT3" s="32"/>
      <c r="CU3" s="41" t="s">
        <v>2</v>
      </c>
      <c r="CW3" s="41"/>
      <c r="CX3" s="32"/>
      <c r="CY3" s="32"/>
      <c r="CZ3" s="41" t="s">
        <v>16</v>
      </c>
      <c r="DB3" s="32"/>
      <c r="DC3" s="41"/>
      <c r="DD3" s="32"/>
      <c r="DE3" s="41" t="s">
        <v>17</v>
      </c>
      <c r="DG3" s="32"/>
      <c r="DH3" s="32"/>
      <c r="DI3" s="32"/>
      <c r="DJ3" s="41" t="s">
        <v>18</v>
      </c>
      <c r="DL3" s="32"/>
      <c r="DM3" s="32"/>
      <c r="DN3" s="32"/>
      <c r="DO3" s="41" t="s">
        <v>7</v>
      </c>
      <c r="DP3" s="41"/>
      <c r="DQ3" s="41"/>
      <c r="DR3" s="41" t="s">
        <v>1</v>
      </c>
      <c r="DS3" s="41"/>
      <c r="DT3" s="41"/>
      <c r="DU3" s="41" t="s">
        <v>2</v>
      </c>
      <c r="DV3" s="41"/>
      <c r="DW3" s="41"/>
      <c r="DX3" s="41" t="s">
        <v>16</v>
      </c>
      <c r="DY3" s="41"/>
      <c r="DZ3" s="41"/>
      <c r="EA3" s="41" t="s">
        <v>17</v>
      </c>
      <c r="EB3" s="41"/>
      <c r="EC3" s="41"/>
      <c r="ED3" s="41"/>
      <c r="EE3" s="41" t="s">
        <v>18</v>
      </c>
      <c r="EF3" s="41"/>
    </row>
    <row xmlns:x14ac="http://schemas.microsoft.com/office/spreadsheetml/2009/9/ac" r="4" s="47" customFormat="true" ht="140.1" customHeight="true" x14ac:dyDescent="0.2">
      <c r="A4" s="42" t="s">
        <v>5</v>
      </c>
      <c r="B4" s="42" t="s">
        <v>6</v>
      </c>
      <c r="C4" s="42" t="s">
        <v>4</v>
      </c>
      <c r="D4" s="124" t="s">
        <v>25</v>
      </c>
      <c r="E4" s="233" t="s">
        <v>19</v>
      </c>
      <c r="F4" s="234" t="s">
        <v>202</v>
      </c>
      <c r="G4" s="124" t="s">
        <v>25</v>
      </c>
      <c r="H4" s="233" t="s">
        <v>19</v>
      </c>
      <c r="I4" s="234" t="s">
        <v>202</v>
      </c>
      <c r="J4" s="124" t="s">
        <v>25</v>
      </c>
      <c r="K4" s="233" t="s">
        <v>19</v>
      </c>
      <c r="L4" s="234" t="s">
        <v>202</v>
      </c>
      <c r="M4" s="124" t="s">
        <v>25</v>
      </c>
      <c r="N4" s="233" t="s">
        <v>19</v>
      </c>
      <c r="O4" s="234" t="s">
        <v>202</v>
      </c>
      <c r="P4" s="124" t="s">
        <v>25</v>
      </c>
      <c r="Q4" s="233" t="s">
        <v>19</v>
      </c>
      <c r="R4" s="234" t="s">
        <v>202</v>
      </c>
      <c r="S4" s="124" t="s">
        <v>25</v>
      </c>
      <c r="T4" s="233" t="s">
        <v>19</v>
      </c>
      <c r="U4" s="235" t="s">
        <v>202</v>
      </c>
      <c r="V4" s="128" t="s">
        <v>25</v>
      </c>
      <c r="W4" s="129" t="s">
        <v>19</v>
      </c>
      <c r="X4" s="129" t="s">
        <v>21</v>
      </c>
      <c r="Y4" s="129" t="s">
        <v>29</v>
      </c>
      <c r="Z4" s="131" t="s">
        <v>203</v>
      </c>
      <c r="AA4" s="128" t="s">
        <v>25</v>
      </c>
      <c r="AB4" s="129" t="s">
        <v>19</v>
      </c>
      <c r="AC4" s="129" t="s">
        <v>21</v>
      </c>
      <c r="AD4" s="129" t="s">
        <v>29</v>
      </c>
      <c r="AE4" s="131" t="s">
        <v>203</v>
      </c>
      <c r="AF4" s="128" t="s">
        <v>25</v>
      </c>
      <c r="AG4" s="129" t="s">
        <v>19</v>
      </c>
      <c r="AH4" s="129" t="s">
        <v>21</v>
      </c>
      <c r="AI4" s="129" t="s">
        <v>29</v>
      </c>
      <c r="AJ4" s="131" t="s">
        <v>203</v>
      </c>
      <c r="AK4" s="128" t="s">
        <v>25</v>
      </c>
      <c r="AL4" s="129" t="s">
        <v>19</v>
      </c>
      <c r="AM4" s="129" t="s">
        <v>21</v>
      </c>
      <c r="AN4" s="129" t="s">
        <v>29</v>
      </c>
      <c r="AO4" s="131" t="s">
        <v>203</v>
      </c>
      <c r="AP4" s="128" t="s">
        <v>25</v>
      </c>
      <c r="AQ4" s="129" t="s">
        <v>19</v>
      </c>
      <c r="AR4" s="129" t="s">
        <v>21</v>
      </c>
      <c r="AS4" s="129" t="s">
        <v>29</v>
      </c>
      <c r="AT4" s="131" t="s">
        <v>203</v>
      </c>
      <c r="AU4" s="128" t="s">
        <v>25</v>
      </c>
      <c r="AV4" s="129" t="s">
        <v>19</v>
      </c>
      <c r="AW4" s="129" t="s">
        <v>21</v>
      </c>
      <c r="AX4" s="129" t="s">
        <v>29</v>
      </c>
      <c r="AY4" s="132" t="s">
        <v>203</v>
      </c>
      <c r="AZ4" s="133" t="s">
        <v>125</v>
      </c>
      <c r="BA4" s="134" t="s">
        <v>124</v>
      </c>
      <c r="BB4" s="135" t="s">
        <v>204</v>
      </c>
      <c r="BC4" s="133" t="s">
        <v>125</v>
      </c>
      <c r="BD4" s="134" t="s">
        <v>124</v>
      </c>
      <c r="BE4" s="135" t="s">
        <v>204</v>
      </c>
      <c r="BF4" s="133" t="s">
        <v>125</v>
      </c>
      <c r="BG4" s="134" t="s">
        <v>124</v>
      </c>
      <c r="BH4" s="135" t="s">
        <v>204</v>
      </c>
      <c r="BI4" s="133" t="s">
        <v>125</v>
      </c>
      <c r="BJ4" s="134" t="s">
        <v>124</v>
      </c>
      <c r="BK4" s="135" t="s">
        <v>204</v>
      </c>
      <c r="BL4" s="133" t="s">
        <v>125</v>
      </c>
      <c r="BM4" s="134" t="s">
        <v>124</v>
      </c>
      <c r="BN4" s="135" t="s">
        <v>204</v>
      </c>
      <c r="BO4" s="133" t="s">
        <v>125</v>
      </c>
      <c r="BP4" s="134" t="s">
        <v>124</v>
      </c>
      <c r="BQ4" s="135" t="s">
        <v>204</v>
      </c>
      <c r="BS4" s="80" t="s">
        <v>25</v>
      </c>
      <c r="BT4" s="81" t="s">
        <v>19</v>
      </c>
      <c r="BU4" s="55" t="s">
        <v>38</v>
      </c>
      <c r="BV4" s="80" t="s">
        <v>25</v>
      </c>
      <c r="BW4" s="81" t="s">
        <v>19</v>
      </c>
      <c r="BX4" s="82" t="s">
        <v>104</v>
      </c>
      <c r="BY4" s="80" t="s">
        <v>25</v>
      </c>
      <c r="BZ4" s="81" t="s">
        <v>19</v>
      </c>
      <c r="CA4" s="48" t="s">
        <v>38</v>
      </c>
      <c r="CB4" s="80" t="s">
        <v>25</v>
      </c>
      <c r="CC4" s="81" t="s">
        <v>19</v>
      </c>
      <c r="CD4" s="55" t="s">
        <v>38</v>
      </c>
      <c r="CE4" s="80" t="s">
        <v>25</v>
      </c>
      <c r="CF4" s="81" t="s">
        <v>19</v>
      </c>
      <c r="CG4" s="82" t="s">
        <v>38</v>
      </c>
      <c r="CH4" s="80" t="s">
        <v>25</v>
      </c>
      <c r="CI4" s="81" t="s">
        <v>19</v>
      </c>
      <c r="CJ4" s="48" t="s">
        <v>38</v>
      </c>
      <c r="CK4" s="84" t="s">
        <v>25</v>
      </c>
      <c r="CL4" s="83" t="s">
        <v>19</v>
      </c>
      <c r="CM4" s="57" t="s">
        <v>53</v>
      </c>
      <c r="CN4" s="57" t="s">
        <v>58</v>
      </c>
      <c r="CO4" s="85" t="s">
        <v>110</v>
      </c>
      <c r="CP4" s="84" t="s">
        <v>25</v>
      </c>
      <c r="CQ4" s="83" t="s">
        <v>19</v>
      </c>
      <c r="CR4" s="49" t="s">
        <v>53</v>
      </c>
      <c r="CS4" s="49" t="s">
        <v>58</v>
      </c>
      <c r="CT4" s="57" t="s">
        <v>110</v>
      </c>
      <c r="CU4" s="84" t="s">
        <v>25</v>
      </c>
      <c r="CV4" s="83" t="s">
        <v>19</v>
      </c>
      <c r="CW4" s="57" t="s">
        <v>53</v>
      </c>
      <c r="CX4" s="57" t="s">
        <v>58</v>
      </c>
      <c r="CY4" s="85" t="s">
        <v>110</v>
      </c>
      <c r="CZ4" s="84" t="s">
        <v>25</v>
      </c>
      <c r="DA4" s="83" t="s">
        <v>19</v>
      </c>
      <c r="DB4" s="49" t="s">
        <v>53</v>
      </c>
      <c r="DC4" s="49" t="s">
        <v>58</v>
      </c>
      <c r="DD4" s="57" t="s">
        <v>110</v>
      </c>
      <c r="DE4" s="84" t="s">
        <v>25</v>
      </c>
      <c r="DF4" s="83" t="s">
        <v>19</v>
      </c>
      <c r="DG4" s="57" t="s">
        <v>53</v>
      </c>
      <c r="DH4" s="57" t="s">
        <v>58</v>
      </c>
      <c r="DI4" s="85" t="s">
        <v>110</v>
      </c>
      <c r="DJ4" s="84" t="s">
        <v>25</v>
      </c>
      <c r="DK4" s="83" t="s">
        <v>19</v>
      </c>
      <c r="DL4" s="49" t="s">
        <v>53</v>
      </c>
      <c r="DM4" s="49" t="s">
        <v>58</v>
      </c>
      <c r="DN4" s="57" t="s">
        <v>110</v>
      </c>
      <c r="DO4" s="46" t="s">
        <v>111</v>
      </c>
      <c r="DP4" s="56" t="s">
        <v>112</v>
      </c>
      <c r="DQ4" s="56" t="s">
        <v>113</v>
      </c>
      <c r="DR4" s="46" t="s">
        <v>111</v>
      </c>
      <c r="DS4" s="56" t="s">
        <v>112</v>
      </c>
      <c r="DT4" s="56" t="s">
        <v>113</v>
      </c>
      <c r="DU4" s="46" t="s">
        <v>111</v>
      </c>
      <c r="DV4" s="56" t="s">
        <v>112</v>
      </c>
      <c r="DW4" s="56" t="s">
        <v>113</v>
      </c>
      <c r="DX4" s="46" t="s">
        <v>111</v>
      </c>
      <c r="DY4" s="56" t="s">
        <v>112</v>
      </c>
      <c r="DZ4" s="56" t="s">
        <v>113</v>
      </c>
      <c r="EA4" s="46" t="s">
        <v>111</v>
      </c>
      <c r="EB4" s="56" t="s">
        <v>112</v>
      </c>
      <c r="EC4" s="56" t="s">
        <v>113</v>
      </c>
      <c r="ED4" s="46" t="s">
        <v>111</v>
      </c>
      <c r="EE4" s="56" t="s">
        <v>112</v>
      </c>
      <c r="EF4" s="56" t="s">
        <v>113</v>
      </c>
    </row>
    <row xmlns:x14ac="http://schemas.microsoft.com/office/spreadsheetml/2009/9/ac" r="5" ht="48" hidden="true" x14ac:dyDescent="0.2">
      <c r="A5" s="42" t="s">
        <v>39</v>
      </c>
      <c r="B5" s="42" t="s">
        <v>40</v>
      </c>
      <c r="C5" s="42" t="s">
        <v>41</v>
      </c>
      <c r="D5" s="124" t="s">
        <v>135</v>
      </c>
      <c r="E5" s="125" t="s">
        <v>42</v>
      </c>
      <c r="F5" s="126" t="s">
        <v>218</v>
      </c>
      <c r="G5" s="124" t="s">
        <v>136</v>
      </c>
      <c r="H5" s="125" t="s">
        <v>43</v>
      </c>
      <c r="I5" s="126" t="s">
        <v>219</v>
      </c>
      <c r="J5" s="124" t="s">
        <v>137</v>
      </c>
      <c r="K5" s="125" t="s">
        <v>44</v>
      </c>
      <c r="L5" s="126" t="s">
        <v>220</v>
      </c>
      <c r="M5" s="124" t="s">
        <v>138</v>
      </c>
      <c r="N5" s="125" t="s">
        <v>86</v>
      </c>
      <c r="O5" s="126" t="s">
        <v>221</v>
      </c>
      <c r="P5" s="124" t="s">
        <v>139</v>
      </c>
      <c r="Q5" s="125" t="s">
        <v>87</v>
      </c>
      <c r="R5" s="126" t="s">
        <v>222</v>
      </c>
      <c r="S5" s="124" t="s">
        <v>140</v>
      </c>
      <c r="T5" s="125" t="s">
        <v>88</v>
      </c>
      <c r="U5" s="127" t="s">
        <v>223</v>
      </c>
      <c r="V5" s="128" t="s">
        <v>129</v>
      </c>
      <c r="W5" s="129" t="s">
        <v>45</v>
      </c>
      <c r="X5" s="130" t="s">
        <v>65</v>
      </c>
      <c r="Y5" s="130" t="s">
        <v>66</v>
      </c>
      <c r="Z5" s="131" t="s">
        <v>224</v>
      </c>
      <c r="AA5" s="128" t="s">
        <v>130</v>
      </c>
      <c r="AB5" s="129" t="s">
        <v>46</v>
      </c>
      <c r="AC5" s="130" t="s">
        <v>67</v>
      </c>
      <c r="AD5" s="130" t="s">
        <v>68</v>
      </c>
      <c r="AE5" s="131" t="s">
        <v>225</v>
      </c>
      <c r="AF5" s="128" t="s">
        <v>131</v>
      </c>
      <c r="AG5" s="129" t="s">
        <v>47</v>
      </c>
      <c r="AH5" s="130" t="s">
        <v>69</v>
      </c>
      <c r="AI5" s="130" t="s">
        <v>70</v>
      </c>
      <c r="AJ5" s="131" t="s">
        <v>226</v>
      </c>
      <c r="AK5" s="128" t="s">
        <v>132</v>
      </c>
      <c r="AL5" s="129" t="s">
        <v>71</v>
      </c>
      <c r="AM5" s="130" t="s">
        <v>72</v>
      </c>
      <c r="AN5" s="130" t="s">
        <v>73</v>
      </c>
      <c r="AO5" s="131" t="s">
        <v>227</v>
      </c>
      <c r="AP5" s="128" t="s">
        <v>133</v>
      </c>
      <c r="AQ5" s="129" t="s">
        <v>74</v>
      </c>
      <c r="AR5" s="130" t="s">
        <v>75</v>
      </c>
      <c r="AS5" s="130" t="s">
        <v>76</v>
      </c>
      <c r="AT5" s="131" t="s">
        <v>228</v>
      </c>
      <c r="AU5" s="128" t="s">
        <v>134</v>
      </c>
      <c r="AV5" s="129" t="s">
        <v>77</v>
      </c>
      <c r="AW5" s="130" t="s">
        <v>78</v>
      </c>
      <c r="AX5" s="130" t="s">
        <v>79</v>
      </c>
      <c r="AY5" s="132" t="s">
        <v>229</v>
      </c>
      <c r="AZ5" s="133" t="s">
        <v>80</v>
      </c>
      <c r="BA5" s="134" t="s">
        <v>114</v>
      </c>
      <c r="BB5" s="135" t="s">
        <v>230</v>
      </c>
      <c r="BC5" s="133" t="s">
        <v>85</v>
      </c>
      <c r="BD5" s="134" t="s">
        <v>115</v>
      </c>
      <c r="BE5" s="135" t="s">
        <v>231</v>
      </c>
      <c r="BF5" s="133" t="s">
        <v>84</v>
      </c>
      <c r="BG5" s="134" t="s">
        <v>116</v>
      </c>
      <c r="BH5" s="135" t="s">
        <v>232</v>
      </c>
      <c r="BI5" s="133" t="s">
        <v>83</v>
      </c>
      <c r="BJ5" s="134" t="s">
        <v>117</v>
      </c>
      <c r="BK5" s="135" t="s">
        <v>233</v>
      </c>
      <c r="BL5" s="133" t="s">
        <v>82</v>
      </c>
      <c r="BM5" s="134" t="s">
        <v>118</v>
      </c>
      <c r="BN5" s="135" t="s">
        <v>234</v>
      </c>
      <c r="BO5" s="133" t="s">
        <v>81</v>
      </c>
      <c r="BP5" s="134" t="s">
        <v>119</v>
      </c>
      <c r="BQ5" s="135" t="s">
        <v>235</v>
      </c>
    </row>
    <row xmlns:x14ac="http://schemas.microsoft.com/office/spreadsheetml/2009/9/ac" r="6" x14ac:dyDescent="0.2">
      <c r="A6" s="35" t="str">
        <f>IF('Water Data'!$B$2="","",'Water Data'!$B$2)</f>
        <v>GEO_2012_SUR</v>
      </c>
      <c r="B6" s="35" t="str">
        <f>+'Water Data'!C2</f>
        <v>Survey</v>
      </c>
      <c r="C6" s="324">
        <f>+IF(ISNUMBER(VALUE(MID(A6,5,4))), VALUE(MID(A6, 5,4)),"")</f>
        <v>2012</v>
      </c>
      <c r="D6" s="91" t="e">
        <f>+IF(AND(ISTEXT('Water Data'!B2),BS6="Yes"),100-'Water Data'!D4,IF(AND(ISTEXT('Water Data'!B2),BS6="No",ISNUMBER('Water Data'!D4)),CONCATENATE("[",ROUND(100-'Water Data'!D4,0),"]"),NA()))</f>
        <v>#N/A</v>
      </c>
      <c r="E6" s="91" t="e">
        <f>+IF(AND(ISTEXT('Water Data'!B2),BT6="Yes"),'Water Data'!D6,IF(AND(ISTEXT('Water Data'!B2),BT6="No",ISNUMBER('Water Data'!D6)),CONCATENATE("[",ROUND('Water Data'!D6,0),"]"),NA()))</f>
        <v>#N/A</v>
      </c>
      <c r="F6" s="91" t="e">
        <f>+IF(AND(ISTEXT('Water Data'!B2),BU6="Yes"),'Water Data'!D9,IF(AND(ISTEXT('Water Data'!B2),BU6="No",ISNUMBER('Water Data'!D9)),CONCATENATE("[",ROUND('Water Data'!D9,0),"]"),NA()))</f>
        <v>#N/A</v>
      </c>
      <c r="G6" s="91" t="e">
        <f>+IF(AND(ISTEXT('Water Data'!B2),BV6="Yes"),100-'Water Data'!E4,IF(AND(ISTEXT('Water Data'!B2),BV6="No",ISNUMBER('Water Data'!E4)),CONCATENATE("[",ROUND(100-'Water Data'!E4,0),"]"),NA()))</f>
        <v>#N/A</v>
      </c>
      <c r="H6" s="91" t="e">
        <f>+IF(AND(ISTEXT('Water Data'!B2),BW6="Yes"),'Water Data'!E6,IF(AND(ISTEXT('Water Data'!B2),BW6="No",ISNUMBER('Water Data'!E6)),CONCATENATE("[",ROUND('Water Data'!E6,0),"]"),NA()))</f>
        <v>#N/A</v>
      </c>
      <c r="I6" s="91" t="e">
        <f>+IF(AND(ISTEXT('Water Data'!B2),BX6="Yes"),'Water Data'!E9,IF(AND(ISTEXT('Water Data'!B2),BX6="No",ISNUMBER('Water Data'!E9)),CONCATENATE("[",ROUND('Water Data'!E9,0),"]"),NA()))</f>
        <v>#N/A</v>
      </c>
      <c r="J6" s="91" t="e">
        <f>+IF(AND(ISTEXT('Water Data'!B2),BY6="Yes"),100-'Water Data'!F4,IF(AND(ISTEXT('Water Data'!B2),BY6="No",ISNUMBER('Water Data'!F4)),CONCATENATE("[",ROUND(100-'Water Data'!F4,0),"]"),NA()))</f>
        <v>#N/A</v>
      </c>
      <c r="K6" s="91" t="e">
        <f>+IF(AND(ISTEXT('Water Data'!B2),BZ6="Yes"),'Water Data'!F6,IF(AND(ISTEXT('Water Data'!B2),BZ6="No",ISNUMBER('Water Data'!F6)),CONCATENATE("[",ROUND('Water Data'!F6,0),"]"),NA()))</f>
        <v>#N/A</v>
      </c>
      <c r="L6" s="91" t="e">
        <f>+IF(AND(ISTEXT('Water Data'!B2),CA6="Yes"),'Water Data'!F9,IF(AND(ISTEXT('Water Data'!B2),CA6="No",ISNUMBER('Water Data'!F9)),CONCATENATE("[",ROUND('Water Data'!F9,0),"]"),NA()))</f>
        <v>#N/A</v>
      </c>
      <c r="M6" s="91" t="e">
        <f>+IF(AND(ISTEXT('Water Data'!B2),CB6="Yes"),100-'Water Data'!G4,IF(AND(ISTEXT('Water Data'!B2),CB6="No",ISNUMBER('Water Data'!G4)),CONCATENATE("[",ROUND(100-'Water Data'!G4,0),"]"),NA()))</f>
        <v>#N/A</v>
      </c>
      <c r="N6" s="91" t="e">
        <f>+IF(AND(ISTEXT('Water Data'!B2),CC6="Yes"),'Water Data'!G6,IF(AND(ISTEXT('Water Data'!B2),CC6="No",ISNUMBER('Water Data'!G6)),CONCATENATE("[",ROUND('Water Data'!G6,0),"]"),NA()))</f>
        <v>#N/A</v>
      </c>
      <c r="O6" s="91" t="e">
        <f>+IF(AND(ISTEXT('Water Data'!B2),CD6="Yes"),'Water Data'!G9,IF(AND(ISTEXT('Water Data'!B2),CD6="No",ISNUMBER('Water Data'!G9)),CONCATENATE("[",ROUND('Water Data'!G9,0),"]"),NA()))</f>
        <v>#N/A</v>
      </c>
      <c r="P6" s="91" t="e">
        <f>+IF(AND(ISTEXT('Water Data'!B2),CE6="Yes"),100-'Water Data'!H4,IF(AND(ISTEXT('Water Data'!B2),CE6="No",ISNUMBER('Water Data'!H4)),CONCATENATE("[",ROUND(100-'Water Data'!H4,0),"]"),NA()))</f>
        <v>#N/A</v>
      </c>
      <c r="Q6" s="91" t="e">
        <f>+IF(AND(ISTEXT('Water Data'!B2),CF6="Yes"),'Water Data'!H6,IF(AND(ISTEXT('Water Data'!B2),CF6="No",ISNUMBER('Water Data'!H6)),CONCATENATE("[",ROUND('Water Data'!H6,0),"]"),NA()))</f>
        <v>#N/A</v>
      </c>
      <c r="R6" s="91" t="e">
        <f>+IF(AND(ISTEXT('Water Data'!B2),CG6="Yes"),'Water Data'!H9,IF(AND(ISTEXT('Water Data'!B2),CG6="No",ISNUMBER('Water Data'!H9)),CONCATENATE("[",ROUND('Water Data'!H9,0),"]"),NA()))</f>
        <v>#N/A</v>
      </c>
      <c r="S6" s="91" t="e">
        <f>+IF(AND(ISTEXT('Water Data'!B2),CH6="Yes"),100-'Water Data'!I4,IF(AND(ISTEXT('Water Data'!B2),CH6="No",ISNUMBER('Water Data'!I4)),CONCATENATE("[",ROUND(100-'Water Data'!I4,0),"]"),NA()))</f>
        <v>#N/A</v>
      </c>
      <c r="T6" s="91" t="e">
        <f>+IF(AND(ISTEXT('Water Data'!B2),CI6="Yes"),'Water Data'!I6,IF(AND(ISTEXT('Water Data'!B2),CI6="No",ISNUMBER('Water Data'!I6)),CONCATENATE("[",ROUND('Water Data'!I6,0),"]"),NA()))</f>
        <v>#N/A</v>
      </c>
      <c r="U6" s="91" t="e">
        <f>+IF(AND(ISTEXT('Water Data'!B2),CJ6="Yes"),'Water Data'!I9,IF(AND(ISTEXT('Water Data'!B2),CJ6="No",ISNUMBER('Water Data'!I9)),CONCATENATE("[",ROUND('Water Data'!I9,0),"]"),NA()))</f>
        <v>#N/A</v>
      </c>
      <c r="V6" s="92" t="e">
        <f>+IF(AND(ISTEXT('Sanitation Data'!B2),CK6="Yes"),100-'Sanitation Data'!D4,IF(AND(ISTEXT('Sanitation Data'!B2),CK6="No",ISNUMBER('Sanitation Data'!D4)),CONCATENATE("[",ROUND(100-'Sanitation Data'!D4,0),"]"),NA()))</f>
        <v>#N/A</v>
      </c>
      <c r="W6" s="92" t="e">
        <f>+IF(AND(ISTEXT('Sanitation Data'!B2),CL6="Yes"),'Sanitation Data'!D6,IF(AND(ISTEXT('Sanitation Data'!B2),CL6="No",ISNUMBER('Sanitation Data'!D6)),CONCATENATE("[",ROUND('Sanitation Data'!D6,0),"]"),NA()))</f>
        <v>#N/A</v>
      </c>
      <c r="X6" s="92" t="e">
        <f>+IF(AND(ISTEXT('Sanitation Data'!B2),CM6="Yes"),'Sanitation Data'!D10,IF(AND(ISTEXT('Sanitation Data'!B2),CM6="No",ISNUMBER('Sanitation Data'!D10)),CONCATENATE("[",ROUND('Sanitation Data'!D10,0),"]"),NA()))</f>
        <v>#N/A</v>
      </c>
      <c r="Y6" s="92" t="e">
        <f>+IF(AND(ISTEXT('Sanitation Data'!B2),CN6="Yes"),'Sanitation Data'!D11,IF(AND(ISTEXT('Sanitation Data'!B2),CN6="No",ISNUMBER('Sanitation Data'!D11)),CONCATENATE("[",ROUND('Sanitation Data'!D11,0),"]"),NA()))</f>
        <v>#N/A</v>
      </c>
      <c r="Z6" s="92" t="e">
        <f>+IF(AND(ISTEXT('Sanitation Data'!B2),CO6="Yes"),'Sanitation Data'!D12,IF(AND(ISTEXT('Sanitation Data'!B2),CO6="No",ISNUMBER('Sanitation Data'!D12)),CONCATENATE("[",ROUND('Sanitation Data'!D12,0),"]"),NA()))</f>
        <v>#N/A</v>
      </c>
      <c r="AA6" s="92" t="e">
        <f>+IF(AND(ISTEXT('Sanitation Data'!B2),CP6="Yes"),100-'Sanitation Data'!E4,IF(AND(ISTEXT('Sanitation Data'!B2),CP6="No",ISNUMBER('Sanitation Data'!E4)),CONCATENATE("[",ROUND(100-'Sanitation Data'!E4,0),"]"),NA()))</f>
        <v>#N/A</v>
      </c>
      <c r="AB6" s="92" t="e">
        <f>+IF(AND(ISTEXT('Sanitation Data'!B2),CQ6="Yes"),'Sanitation Data'!E6,IF(AND(ISTEXT('Sanitation Data'!B2),CQ6="No",ISNUMBER('Sanitation Data'!E6)),CONCATENATE("[",ROUND('Sanitation Data'!E6,0),"]"),NA()))</f>
        <v>#N/A</v>
      </c>
      <c r="AC6" s="92" t="e">
        <f>+IF(AND(ISTEXT('Sanitation Data'!B2),CR6="Yes"),'Sanitation Data'!E10,IF(AND(ISTEXT('Sanitation Data'!B2),CR6="No",ISNUMBER('Sanitation Data'!E10)),CONCATENATE("[",ROUND('Sanitation Data'!E10,0),"]"),NA()))</f>
        <v>#N/A</v>
      </c>
      <c r="AD6" s="92" t="e">
        <f>+IF(AND(ISTEXT('Sanitation Data'!B2),CS6="Yes"),'Sanitation Data'!E11,IF(AND(ISTEXT('Sanitation Data'!B2),CS6="No",ISNUMBER('Sanitation Data'!E11)),CONCATENATE("[",ROUND('Sanitation Data'!E11,0),"]"),NA()))</f>
        <v>#N/A</v>
      </c>
      <c r="AE6" s="92" t="e">
        <f>+IF(AND(ISTEXT('Sanitation Data'!B2),CT6="Yes"),'Sanitation Data'!E12,IF(AND(ISTEXT('Sanitation Data'!B2),CT6="No",ISNUMBER('Sanitation Data'!E12)),CONCATENATE("[",ROUND('Sanitation Data'!E12,0),"]"),NA()))</f>
        <v>#N/A</v>
      </c>
      <c r="AF6" s="92" t="e">
        <f>+IF(AND(ISTEXT('Sanitation Data'!B2),CU6="Yes"),100-'Sanitation Data'!F4,IF(AND(ISTEXT('Sanitation Data'!B2),CU6="No",ISNUMBER('Sanitation Data'!F4)),CONCATENATE("[",ROUND(100-'Sanitation Data'!F4,0),"]"),NA()))</f>
        <v>#N/A</v>
      </c>
      <c r="AG6" s="92" t="e">
        <f>+IF(AND(ISTEXT('Sanitation Data'!B2),CV6="Yes"),'Sanitation Data'!F6,IF(AND(ISTEXT('Sanitation Data'!B2),CV6="No",ISNUMBER('Sanitation Data'!F6)),CONCATENATE("[",ROUND('Sanitation Data'!F6,0),"]"),NA()))</f>
        <v>#N/A</v>
      </c>
      <c r="AH6" s="92" t="e">
        <f>+IF(AND(ISTEXT('Sanitation Data'!B2),CW6="Yes"),'Sanitation Data'!F10,IF(AND(ISTEXT('Sanitation Data'!B2),CW6="No",ISNUMBER('Sanitation Data'!F10)),CONCATENATE("[",ROUND('Sanitation Data'!F10,0),"]"),NA()))</f>
        <v>#N/A</v>
      </c>
      <c r="AI6" s="92" t="e">
        <f>+IF(AND(ISTEXT('Sanitation Data'!B2),CX6="Yes"),'Sanitation Data'!F11,IF(AND(ISTEXT('Sanitation Data'!B2),CX6="No",ISNUMBER('Sanitation Data'!F11)),CONCATENATE("[",ROUND('Sanitation Data'!F11,0),"]"),NA()))</f>
        <v>#N/A</v>
      </c>
      <c r="AJ6" s="92" t="e">
        <f>+IF(AND(ISTEXT('Sanitation Data'!B2),CY6="Yes"),'Sanitation Data'!F12,IF(AND(ISTEXT('Sanitation Data'!B2),CY6="No",ISNUMBER('Sanitation Data'!F12)),CONCATENATE("[",ROUND('Sanitation Data'!F12,0),"]"),NA()))</f>
        <v>#N/A</v>
      </c>
      <c r="AK6" s="92" t="e">
        <f>+IF(AND(ISTEXT('Sanitation Data'!B2),CZ6="Yes"),100-'Sanitation Data'!G4,IF(AND(ISTEXT('Sanitation Data'!B2),CZ6="No",ISNUMBER('Sanitation Data'!G4)),CONCATENATE("[",ROUND(100-'Sanitation Data'!G4,0),"]"),NA()))</f>
        <v>#N/A</v>
      </c>
      <c r="AL6" s="92">
        <f>+IF(AND(ISTEXT('Sanitation Data'!B2),DA6="Yes"),'Sanitation Data'!G6,IF(AND(ISTEXT('Sanitation Data'!B2),DA6="No",ISNUMBER('Sanitation Data'!G6)),CONCATENATE("[",ROUND('Sanitation Data'!G6,0),"]"),NA()))</f>
        <v>88</v>
      </c>
      <c r="AM6" s="92" t="e">
        <f>+IF(AND(ISTEXT('Sanitation Data'!B2),DB6="Yes"),'Sanitation Data'!G10,IF(AND(ISTEXT('Sanitation Data'!B2),DB6="No",ISNUMBER('Sanitation Data'!G10)),CONCATENATE("[",ROUND('Sanitation Data'!G10,0),"]"),NA()))</f>
        <v>#N/A</v>
      </c>
      <c r="AN6" s="92" t="e">
        <f>+IF(AND(ISTEXT('Sanitation Data'!B2),DC6="Yes"),'Sanitation Data'!G11,IF(AND(ISTEXT('Sanitation Data'!B2),DC6="No",ISNUMBER('Sanitation Data'!G11)),CONCATENATE("[",ROUND('Sanitation Data'!G11,0),"]"),NA()))</f>
        <v>#N/A</v>
      </c>
      <c r="AO6" s="92" t="e">
        <f>+IF(AND(ISTEXT('Sanitation Data'!B2),DD6="Yes"),'Sanitation Data'!G12,IF(AND(ISTEXT('Sanitation Data'!B2),DD6="No",ISNUMBER('Sanitation Data'!G12)),CONCATENATE("[",ROUND('Sanitation Data'!G12,0),"]"),NA()))</f>
        <v>#N/A</v>
      </c>
      <c r="AP6" s="92" t="e">
        <f>+IF(AND(ISTEXT('Sanitation Data'!B2),DE6="Yes"),100-'Sanitation Data'!H4,IF(AND(ISTEXT('Sanitation Data'!B2),DE6="No",ISNUMBER('Sanitation Data'!H4)),CONCATENATE("[",ROUND(100-'Sanitation Data'!H4,0),"]"),NA()))</f>
        <v>#N/A</v>
      </c>
      <c r="AQ6" s="92" t="e">
        <f>+IF(AND(ISTEXT('Sanitation Data'!B2),DF6="Yes"),'Sanitation Data'!H6,IF(AND(ISTEXT('Sanitation Data'!B2),DF6="No",ISTEXT('Sanitation Data'!H6)),CONCATENATE("[",ROUND('Sanitation Data'!H6,0),"]"),NA()))</f>
        <v>#N/A</v>
      </c>
      <c r="AR6" s="92" t="e">
        <f>+IF(AND(ISTEXT('Sanitation Data'!B2),DG6="Yes"),'Sanitation Data'!H10,IF(AND(ISTEXT('Sanitation Data'!B2),DG6="No",ISNUMBER('Sanitation Data'!H10)),CONCATENATE("[",ROUND('Sanitation Data'!H10,0),"]"),NA()))</f>
        <v>#N/A</v>
      </c>
      <c r="AS6" s="92" t="e">
        <f>+IF(AND(ISTEXT('Sanitation Data'!B2),DH6="Yes"),'Sanitation Data'!H11,IF(AND(ISTEXT('Sanitation Data'!B2),DH6="No",ISNUMBER('Sanitation Data'!H11)),CONCATENATE("[",ROUND('Sanitation Data'!H11,0),"]"),NA()))</f>
        <v>#N/A</v>
      </c>
      <c r="AT6" s="92" t="e">
        <f>+IF(AND(ISTEXT('Sanitation Data'!B2),DI6="Yes"),'Sanitation Data'!H12,IF(AND(ISTEXT('Sanitation Data'!B2),DI6="No",ISNUMBER('Sanitation Data'!H12)),CONCATENATE("[",ROUND('Sanitation Data'!H12,0),"]"),NA()))</f>
        <v>#N/A</v>
      </c>
      <c r="AU6" s="92" t="e">
        <f>+IF(AND(ISTEXT('Sanitation Data'!B2),DJ6="Yes"),100-'Sanitation Data'!I4,IF(AND(ISTEXT('Sanitation Data'!B2),DJ6="No",ISNUMBER('Sanitation Data'!I4)),CONCATENATE("[",ROUND(100-'Sanitation Data'!I4,0),"]"),NA()))</f>
        <v>#N/A</v>
      </c>
      <c r="AV6" s="92" t="e">
        <f>+IF(AND(ISTEXT('Sanitation Data'!B2),DK6="Yes"),'Sanitation Data'!I6,IF(AND(ISTEXT('Sanitation Data'!B2),DK6="No",ISNUMBER('Sanitation Data'!I6)),CONCATENATE("[",ROUND('Sanitation Data'!I6,0),"]"),NA()))</f>
        <v>#N/A</v>
      </c>
      <c r="AW6" s="92" t="e">
        <f>+IF(AND(ISTEXT('Sanitation Data'!B2),DL6="Yes"),'Sanitation Data'!I10,IF(AND(ISTEXT('Sanitation Data'!B2),DL6="No",ISNUMBER('Sanitation Data'!I10)),CONCATENATE("[",ROUND('Sanitation Data'!I10,0),"]"),NA()))</f>
        <v>#N/A</v>
      </c>
      <c r="AX6" s="92" t="e">
        <f>+IF(AND(ISTEXT('Sanitation Data'!B2),DM6="Yes"),'Sanitation Data'!I11,IF(AND(ISTEXT('Sanitation Data'!B2),DM6="No",ISNUMBER('Sanitation Data'!I11)),CONCATENATE("[",ROUND('Sanitation Data'!I11,0),"]"),NA()))</f>
        <v>#N/A</v>
      </c>
      <c r="AY6" s="92" t="e">
        <f>+IF(AND(ISTEXT('Sanitation Data'!B2),DN6="Yes"),'Sanitation Data'!I12,IF(AND(ISTEXT('Sanitation Data'!B2),DN6="No",ISNUMBER('Sanitation Data'!I12)),CONCATENATE("[",ROUND('Sanitation Data'!I12,0),"]"),NA()))</f>
        <v>#N/A</v>
      </c>
      <c r="AZ6" s="93" t="e">
        <f>+IF(AND(ISTEXT('Hygiene Data'!B2),DO6="Yes"),'Hygiene Data'!D5,IF(AND(ISTEXT('Hygiene Data'!B2),DO6="No",ISNUMBER('Hygiene Data'!D5)),CONCATENATE("[",ROUND('Hygiene Data'!D5,0),"]"),NA()))</f>
        <v>#N/A</v>
      </c>
      <c r="BA6" s="93" t="e">
        <f>+IF(AND(ISTEXT('Hygiene Data'!B2),DP6="Yes"),'Hygiene Data'!D7,IF(AND(ISTEXT('Hygiene Data'!B2),DP6="No",ISNUMBER('Hygiene Data'!D7)),CONCATENATE("[",ROUND('Hygiene Data'!D7,0),"]"),NA()))</f>
        <v>#N/A</v>
      </c>
      <c r="BB6" s="93" t="e">
        <f>+IF(AND(ISTEXT('Hygiene Data'!B2),DQ6="Yes"),'Hygiene Data'!D9,IF(AND(ISTEXT('Hygiene Data'!B2),DQ6="No",ISNUMBER('Hygiene Data'!D9)),CONCATENATE("[",ROUND('Hygiene Data'!D9,0),"]"),NA()))</f>
        <v>#N/A</v>
      </c>
      <c r="BC6" s="93" t="e">
        <f>+IF(AND(ISTEXT('Hygiene Data'!B2),DR6="Yes"),'Hygiene Data'!E5,IF(AND(ISTEXT('Hygiene Data'!B2),DR6="No",ISNUMBER('Hygiene Data'!E5)),CONCATENATE("[",ROUND('Hygiene Data'!E5,0),"]"),NA()))</f>
        <v>#N/A</v>
      </c>
      <c r="BD6" s="93" t="e">
        <f>+IF(AND(ISTEXT('Hygiene Data'!B2),DS6="Yes"),'Hygiene Data'!E7,IF(AND(ISTEXT('Hygiene Data'!B2),DS6="No",ISNUMBER('Hygiene Data'!E7)),CONCATENATE("[",ROUND('Hygiene Data'!E7,0),"]"),NA()))</f>
        <v>#N/A</v>
      </c>
      <c r="BE6" s="93" t="e">
        <f>+IF(AND(ISTEXT('Hygiene Data'!B2),DT6="Yes"),'Hygiene Data'!E9,IF(AND(ISTEXT('Hygiene Data'!B2),DT6="No",ISNUMBER('Hygiene Data'!E9)),CONCATENATE("[",ROUND('Hygiene Data'!E9,0),"]"),NA()))</f>
        <v>#N/A</v>
      </c>
      <c r="BF6" s="93" t="e">
        <f>+IF(AND(ISTEXT('Hygiene Data'!B2),DU6="Yes"),'Hygiene Data'!F5,IF(AND(ISTEXT('Hygiene Data'!B2),DU6="No",ISNUMBER('Hygiene Data'!F5)),CONCATENATE("[",ROUND('Hygiene Data'!F5,0),"]"),NA()))</f>
        <v>#N/A</v>
      </c>
      <c r="BG6" s="93" t="e">
        <f>+IF(AND(ISTEXT('Hygiene Data'!B2),DV6="Yes"),'Hygiene Data'!F7,IF(AND(ISTEXT('Hygiene Data'!B2),DV6="No",ISNUMBER('Hygiene Data'!F7)),CONCATENATE("[",ROUND('Hygiene Data'!F7,0),"]"),NA()))</f>
        <v>#N/A</v>
      </c>
      <c r="BH6" s="93" t="e">
        <f>+IF(AND(ISTEXT('Hygiene Data'!B2),DW6="Yes"),'Hygiene Data'!F9,IF(AND(ISTEXT('Hygiene Data'!B2),DW6="No",ISNUMBER('Hygiene Data'!F9)),CONCATENATE("[",ROUND('Hygiene Data'!F9,0),"]"),NA()))</f>
        <v>#N/A</v>
      </c>
      <c r="BI6" s="93">
        <f>+IF(AND(ISTEXT('Hygiene Data'!B2),DX6="Yes"),'Hygiene Data'!G5,IF(AND(ISTEXT('Hygiene Data'!B2),DX6="No",ISNUMBER('Hygiene Data'!G5)),CONCATENATE("[",ROUND('Hygiene Data'!G5,0),"]"),NA()))</f>
        <v>80</v>
      </c>
      <c r="BJ6" s="93" t="e">
        <f>+IF(AND(ISTEXT('Hygiene Data'!B2),DY6="Yes"),'Hygiene Data'!G7,IF(AND(ISTEXT('Hygiene Data'!B2),DY6="No",ISNUMBER('Hygiene Data'!G7)),CONCATENATE("[",ROUND('Hygiene Data'!G7,0),"]"),NA()))</f>
        <v>#N/A</v>
      </c>
      <c r="BK6" s="93" t="e">
        <f>+IF(AND(ISTEXT('Hygiene Data'!B2),DZ6="Yes"),'Hygiene Data'!G9,IF(AND(ISTEXT('Hygiene Data'!B2),DZ6="No",ISNUMBER('Hygiene Data'!G9)),CONCATENATE("[",ROUND('Hygiene Data'!G9,0),"]"),NA()))</f>
        <v>#N/A</v>
      </c>
      <c r="BL6" s="93" t="e">
        <f>+IF(AND(ISTEXT('Hygiene Data'!B2),EA6="Yes"),'Hygiene Data'!H5,IF(AND(ISTEXT('Hygiene Data'!B2),EA6="No",ISNUMBER('Hygiene Data'!H5)),CONCATENATE("[",ROUND('Hygiene Data'!H5,0),"]"),NA()))</f>
        <v>#N/A</v>
      </c>
      <c r="BM6" s="93" t="e">
        <f>+IF(AND(ISTEXT('Hygiene Data'!B2),EB6="Yes"),'Hygiene Data'!H7,IF(AND(ISTEXT('Hygiene Data'!B2),EB6="No",ISNUMBER('Hygiene Data'!H7)),CONCATENATE("[",ROUND('Hygiene Data'!H7,0),"]"),NA()))</f>
        <v>#N/A</v>
      </c>
      <c r="BN6" s="93" t="e">
        <f>+IF(AND(ISTEXT('Hygiene Data'!B2),EC6="Yes"),'Hygiene Data'!H9,IF(AND(ISTEXT('Hygiene Data'!B2),EC6="No",ISNUMBER('Hygiene Data'!H9)),CONCATENATE("[",ROUND('Hygiene Data'!H9,0),"]"),NA()))</f>
        <v>#N/A</v>
      </c>
      <c r="BO6" s="93" t="e">
        <f>+IF(AND(ISTEXT('Hygiene Data'!B2),ED6="Yes"),'Hygiene Data'!I5,IF(AND(ISTEXT('Hygiene Data'!B2),ED6="No",ISNUMBER('Hygiene Data'!I5)),CONCATENATE("[",ROUND('Hygiene Data'!I5,0),"]"),NA()))</f>
        <v>#N/A</v>
      </c>
      <c r="BP6" s="93" t="e">
        <f>+IF(AND(ISTEXT('Hygiene Data'!B2),EE6="Yes"),'Hygiene Data'!I7,IF(AND(ISTEXT('Hygiene Data'!B2),EE6="No",ISNUMBER('Hygiene Data'!I7)),CONCATENATE("[",ROUND('Hygiene Data'!I7,0),"]"),NA()))</f>
        <v>#N/A</v>
      </c>
      <c r="BQ6" s="93" t="e">
        <f>+IF(AND(ISTEXT('Hygiene Data'!B2),EF6="Yes"),'Hygiene Data'!I9,IF(AND(ISTEXT('Hygiene Data'!B2),EF6="No",ISNUMBER('Hygiene Data'!I9)),CONCATENATE("[",ROUND('Hygiene Data'!I9,0),"]"),NA()))</f>
        <v>#N/A</v>
      </c>
      <c r="BR6" s="268"/>
      <c r="BS6" s="268">
        <f>+'Water Data'!D27</f>
        <v>0</v>
      </c>
      <c r="BT6" s="268">
        <f>+'Water Data'!D28</f>
        <v>0</v>
      </c>
      <c r="BU6" s="268">
        <f>+'Water Data'!D29</f>
        <v>0</v>
      </c>
      <c r="BV6" s="268">
        <f>+'Water Data'!E27</f>
        <v>0</v>
      </c>
      <c r="BW6" s="268">
        <f>+'Water Data'!E28</f>
        <v>0</v>
      </c>
      <c r="BX6" s="268">
        <f>+'Water Data'!E29</f>
        <v>0</v>
      </c>
      <c r="BY6" s="268">
        <f>+'Water Data'!F27</f>
        <v>0</v>
      </c>
      <c r="BZ6" s="268">
        <f>+'Water Data'!F28</f>
        <v>0</v>
      </c>
      <c r="CA6" s="268">
        <f>+'Water Data'!F29</f>
        <v>0</v>
      </c>
      <c r="CB6" s="268">
        <f>+'Water Data'!G27</f>
        <v>0</v>
      </c>
      <c r="CC6" s="268">
        <f>+'Water Data'!G28</f>
        <v>0</v>
      </c>
      <c r="CD6" s="268">
        <f>+'Water Data'!G29</f>
        <v>0</v>
      </c>
      <c r="CE6" s="268">
        <f>+'Water Data'!H27</f>
        <v>0</v>
      </c>
      <c r="CF6" s="268">
        <f>+'Water Data'!H28</f>
        <v>0</v>
      </c>
      <c r="CG6" s="268">
        <f>+'Water Data'!H29</f>
        <v>0</v>
      </c>
      <c r="CH6" s="268">
        <f>+'Water Data'!I27</f>
        <v>0</v>
      </c>
      <c r="CI6" s="268">
        <f>+'Water Data'!I28</f>
        <v>0</v>
      </c>
      <c r="CJ6" s="268">
        <f>+'Water Data'!I29</f>
        <v>0</v>
      </c>
      <c r="CK6" s="268">
        <f>+'Sanitation Data'!D28</f>
        <v>0</v>
      </c>
      <c r="CL6" s="268">
        <f>+'Sanitation Data'!D29</f>
        <v>0</v>
      </c>
      <c r="CM6" s="268">
        <f>+'Sanitation Data'!D30</f>
        <v>0</v>
      </c>
      <c r="CN6" s="268">
        <f>+'Sanitation Data'!D31</f>
        <v>0</v>
      </c>
      <c r="CO6" s="268">
        <f>+'Sanitation Data'!D32</f>
        <v>0</v>
      </c>
      <c r="CP6" s="268">
        <f>+'Sanitation Data'!E28</f>
        <v>0</v>
      </c>
      <c r="CQ6" s="268">
        <f>+'Sanitation Data'!E29</f>
        <v>0</v>
      </c>
      <c r="CR6" s="268">
        <f>+'Sanitation Data'!E30</f>
        <v>0</v>
      </c>
      <c r="CS6" s="268">
        <f>+'Sanitation Data'!E31</f>
        <v>0</v>
      </c>
      <c r="CT6" s="268">
        <f>+'Sanitation Data'!E32</f>
        <v>0</v>
      </c>
      <c r="CU6" s="268">
        <f>+'Sanitation Data'!F28</f>
        <v>0</v>
      </c>
      <c r="CV6" s="268">
        <f>+'Sanitation Data'!F29</f>
        <v>0</v>
      </c>
      <c r="CW6" s="268">
        <f>+'Sanitation Data'!F30</f>
        <v>0</v>
      </c>
      <c r="CX6" s="268">
        <f>+'Sanitation Data'!F31</f>
        <v>0</v>
      </c>
      <c r="CY6" s="268">
        <f>+'Sanitation Data'!F32</f>
        <v>0</v>
      </c>
      <c r="CZ6" s="268">
        <f>+'Sanitation Data'!G28</f>
        <v>0</v>
      </c>
      <c r="DA6" s="268" t="str">
        <f>+'Sanitation Data'!G29</f>
        <v>Yes</v>
      </c>
      <c r="DB6" s="268">
        <f>+'Sanitation Data'!G30</f>
        <v>0</v>
      </c>
      <c r="DC6" s="268">
        <f>+'Sanitation Data'!G31</f>
        <v>0</v>
      </c>
      <c r="DD6" s="268">
        <f>+'Sanitation Data'!G32</f>
        <v>0</v>
      </c>
      <c r="DE6" s="268">
        <f>+'Sanitation Data'!H28</f>
        <v>0</v>
      </c>
      <c r="DF6" s="268">
        <f>+'Sanitation Data'!H29</f>
        <v>0</v>
      </c>
      <c r="DG6" s="268">
        <f>+'Sanitation Data'!H30</f>
        <v>0</v>
      </c>
      <c r="DH6" s="268">
        <f>+'Sanitation Data'!H31</f>
        <v>0</v>
      </c>
      <c r="DI6" s="268">
        <f>+'Sanitation Data'!H32</f>
        <v>0</v>
      </c>
      <c r="DJ6" s="268">
        <f>+'Sanitation Data'!I28</f>
        <v>0</v>
      </c>
      <c r="DK6" s="268">
        <f>+'Sanitation Data'!I29</f>
        <v>0</v>
      </c>
      <c r="DL6" s="268">
        <f>+'Sanitation Data'!I30</f>
        <v>0</v>
      </c>
      <c r="DM6" s="268">
        <f>+'Sanitation Data'!I31</f>
        <v>0</v>
      </c>
      <c r="DN6" s="268">
        <f>+'Sanitation Data'!I32</f>
        <v>0</v>
      </c>
      <c r="DO6" s="268">
        <f>+'Hygiene Data'!D11</f>
        <v>0</v>
      </c>
      <c r="DP6" s="268">
        <f>+'Hygiene Data'!D12</f>
        <v>0</v>
      </c>
      <c r="DQ6" s="268">
        <f>+'Hygiene Data'!D13</f>
        <v>0</v>
      </c>
      <c r="DR6" s="268">
        <f>+'Hygiene Data'!E11</f>
        <v>0</v>
      </c>
      <c r="DS6" s="268">
        <f>+'Hygiene Data'!E12</f>
        <v>0</v>
      </c>
      <c r="DT6" s="268">
        <f>+'Hygiene Data'!E13</f>
        <v>0</v>
      </c>
      <c r="DU6" s="268">
        <f>+'Hygiene Data'!F11</f>
        <v>0</v>
      </c>
      <c r="DV6" s="268">
        <f>+'Hygiene Data'!F12</f>
        <v>0</v>
      </c>
      <c r="DW6" s="268">
        <f>+'Hygiene Data'!F13</f>
        <v>0</v>
      </c>
      <c r="DX6" s="268" t="str">
        <f>+'Hygiene Data'!G11</f>
        <v>Yes</v>
      </c>
      <c r="DY6" s="268">
        <f>+'Hygiene Data'!G12</f>
        <v>0</v>
      </c>
      <c r="DZ6" s="268">
        <f>+'Hygiene Data'!G13</f>
        <v>0</v>
      </c>
      <c r="EA6" s="268">
        <f>+'Hygiene Data'!H11</f>
        <v>0</v>
      </c>
      <c r="EB6" s="268">
        <f>+'Hygiene Data'!H12</f>
        <v>0</v>
      </c>
      <c r="EC6" s="268">
        <f>+'Hygiene Data'!H13</f>
        <v>0</v>
      </c>
      <c r="ED6" s="268">
        <f>+'Hygiene Data'!I11</f>
        <v>0</v>
      </c>
      <c r="EE6" s="268">
        <f>+'Hygiene Data'!I12</f>
        <v>0</v>
      </c>
      <c r="EF6" s="268">
        <f>+'Hygiene Data'!I13</f>
        <v>0</v>
      </c>
    </row>
    <row xmlns:x14ac="http://schemas.microsoft.com/office/spreadsheetml/2009/9/ac" r="7" x14ac:dyDescent="0.2">
      <c r="A7" s="35" t="str">
        <f ca="true">+IF(OFFSET('Water Data'!$B$2,0,10*ROW('Water Data'!E1))="","",OFFSET('Water Data'!$B$2,0,10*ROW('Water Data'!E1)))</f>
        <v>GEO_2013_SUR</v>
      </c>
      <c r="B7" s="35" t="str">
        <f ca="true">+IF(OFFSET('Water Data'!$C$2,0,10*ROW('Water Data'!F1))="","",OFFSET('Water Data'!$C$2,0,10*ROW('Water Data'!F1)))</f>
        <v>Survey</v>
      </c>
      <c r="C7" s="324">
        <f t="shared" ref="C7:C70" ca="true" si="0">+IF(ISNUMBER(VALUE(MID(A7,5,4))), VALUE(MID(A7, 5,4)),"")</f>
        <v>2013</v>
      </c>
      <c r="D7" s="91">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96</v>
      </c>
      <c r="E7" s="91">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90</v>
      </c>
      <c r="F7" s="91">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73.8</v>
      </c>
      <c r="G7" s="91"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1"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1"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1"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1"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1"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1"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1"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1"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1"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1"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1"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1"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1"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1"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2">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100</v>
      </c>
      <c r="W7" s="92">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74</v>
      </c>
      <c r="X7" s="92" t="str">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[62]</v>
      </c>
      <c r="Y7" s="92">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71.78</v>
      </c>
      <c r="Z7" s="92">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60.295200000000008</v>
      </c>
      <c r="AA7" s="92"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2"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2"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2"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2"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2"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2"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2"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2"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2"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2"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2"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2"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2"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2"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2"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2"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2"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2"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2"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2"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2"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2"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2"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2"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3">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89</v>
      </c>
      <c r="BA7" s="93">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72.97999999999999</v>
      </c>
      <c r="BB7" s="93">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12</v>
      </c>
      <c r="BC7" s="93"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3"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3"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3"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3"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3"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3"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3"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3"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3"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3"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3"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3"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3"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3"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68"/>
      <c r="BS7" s="268" t="str">
        <f ca="true">+IF(OFFSET('Water Data'!$D$27,0,10*ROW('Water Data'!D1))="","",OFFSET('Water Data'!$D$27,0,10*ROW('Water Data'!D1)))</f>
        <v>Yes</v>
      </c>
      <c r="BT7" s="268" t="str">
        <f ca="true">+IF(OFFSET('Water Data'!$D$28,0,10*ROW('Water Data'!D1))="","",OFFSET('Water Data'!$D$28,0,10*ROW('Water Data'!D1)))</f>
        <v>Yes</v>
      </c>
      <c r="BU7" s="268" t="str">
        <f ca="true">+IF(OFFSET('Water Data'!$D$29,0,10*ROW('Water Data'!D1))="","",OFFSET('Water Data'!$D$29,0,10*ROW('Water Data'!D1)))</f>
        <v>Yes</v>
      </c>
      <c r="BV7" s="268" t="str">
        <f ca="true">+IF(OFFSET('Water Data'!$E$27,0,10*ROW('Water Data'!E1))="","",OFFSET('Water Data'!$E$27,0,10*ROW('Water Data'!E1)))</f>
        <v/>
      </c>
      <c r="BW7" s="268" t="str">
        <f ca="true">+IF(OFFSET('Water Data'!$E$28,0,10*ROW('Water Data'!E1))="","",OFFSET('Water Data'!$E$28,0,10*ROW('Water Data'!E1)))</f>
        <v/>
      </c>
      <c r="BX7" s="268" t="str">
        <f ca="true">+IF(OFFSET('Water Data'!$E$29,0,10*ROW('Water Data'!E1))="","",OFFSET('Water Data'!$E$29,0,10*ROW('Water Data'!E1)))</f>
        <v/>
      </c>
      <c r="BY7" s="268" t="str">
        <f ca="true">+IF(OFFSET('Water Data'!$F$27,0,10*ROW('Water Data'!F1))="","",OFFSET('Water Data'!$F$27,0,10*ROW('Water Data'!F1)))</f>
        <v/>
      </c>
      <c r="BZ7" s="268" t="str">
        <f ca="true">+IF(OFFSET('Water Data'!$F$28,0,10*ROW('Water Data'!F1))="","",OFFSET('Water Data'!$F$28,0,10*ROW('Water Data'!F1)))</f>
        <v/>
      </c>
      <c r="CA7" s="268" t="str">
        <f ca="true">+IF(OFFSET('Water Data'!$F$29,0,10*ROW('Water Data'!F1))="","",OFFSET('Water Data'!$F$29,0,10*ROW('Water Data'!F1)))</f>
        <v/>
      </c>
      <c r="CB7" s="268" t="str">
        <f ca="true">+IF(OFFSET('Water Data'!$G$27,0,10*ROW('Water Data'!G1))="","",OFFSET('Water Data'!$G$27,0,10*ROW('Water Data'!G1)))</f>
        <v/>
      </c>
      <c r="CC7" s="268" t="str">
        <f ca="true">+IF(OFFSET('Water Data'!$G$28,0,10*ROW('Water Data'!G1))="","",OFFSET('Water Data'!$G$28,0,10*ROW('Water Data'!G1)))</f>
        <v/>
      </c>
      <c r="CD7" s="268" t="str">
        <f ca="true">+IF(OFFSET('Water Data'!$G$29,0,10*ROW('Water Data'!G1))="","",OFFSET('Water Data'!$G$29,0,10*ROW('Water Data'!G1)))</f>
        <v/>
      </c>
      <c r="CE7" s="268" t="str">
        <f ca="true">+IF(OFFSET('Water Data'!$H$27,0,10*ROW('Water Data'!H1))="","",OFFSET('Water Data'!$H$27,0,10*ROW('Water Data'!H1)))</f>
        <v/>
      </c>
      <c r="CF7" s="268" t="str">
        <f ca="true">+IF(OFFSET('Water Data'!$H$28,0,10*ROW('Water Data'!H1))="","",OFFSET('Water Data'!$H$28,0,10*ROW('Water Data'!H1)))</f>
        <v/>
      </c>
      <c r="CG7" s="268" t="str">
        <f ca="true">+IF(OFFSET('Water Data'!$H$29,0,10*ROW('Water Data'!H1))="","",OFFSET('Water Data'!$H$29,0,10*ROW('Water Data'!H1)))</f>
        <v/>
      </c>
      <c r="CH7" s="268" t="str">
        <f ca="true">+IF(OFFSET('Water Data'!$I$27,0,10*ROW('Water Data'!I1))="","",OFFSET('Water Data'!$I$27,0,10*ROW('Water Data'!I1)))</f>
        <v/>
      </c>
      <c r="CI7" s="268" t="str">
        <f ca="true">+IF(OFFSET('Water Data'!$I$28,0,10*ROW('Water Data'!I1))="","",OFFSET('Water Data'!$I$28,0,10*ROW('Water Data'!I1)))</f>
        <v/>
      </c>
      <c r="CJ7" s="268" t="str">
        <f ca="true">+IF(OFFSET('Water Data'!$I$29,0,10*ROW('Water Data'!I1))="","",OFFSET('Water Data'!$I$29,0,10*ROW('Water Data'!I1)))</f>
        <v/>
      </c>
      <c r="CK7" s="268" t="str">
        <f ca="true">+IF(OFFSET('Sanitation Data'!$D$28,0,10*ROW('Sanitation Data'!D1))="","",OFFSET('Sanitation Data'!$D$28,0,10*ROW('Sanitation Data'!D1)))</f>
        <v>Yes</v>
      </c>
      <c r="CL7" s="268" t="str">
        <f ca="true">+IF(OFFSET('Sanitation Data'!$D$29,0,10*ROW('Sanitation Data'!D1))="","",OFFSET('Sanitation Data'!$D$29,0,10*ROW('Sanitation Data'!D1)))</f>
        <v>Yes</v>
      </c>
      <c r="CM7" s="268" t="str">
        <f ca="true">+IF(OFFSET('Sanitation Data'!$D$30,0,10*ROW('Sanitation Data'!D1))="","",OFFSET('Sanitation Data'!$D$30,0,10*ROW('Sanitation Data'!D1)))</f>
        <v>No</v>
      </c>
      <c r="CN7" s="268" t="str">
        <f ca="true">+IF(OFFSET('Sanitation Data'!$D$31,0,10*ROW('Sanitation Data'!D1))="","",OFFSET('Sanitation Data'!$D$31,0,10*ROW('Sanitation Data'!D1)))</f>
        <v>Yes</v>
      </c>
      <c r="CO7" s="268" t="str">
        <f ca="true">+IF(OFFSET('Sanitation Data'!$D$32,0,10*ROW('Sanitation Data'!D1))="","",OFFSET('Sanitation Data'!$D$32,0,10*ROW('Sanitation Data'!D1)))</f>
        <v>Yes</v>
      </c>
      <c r="CP7" s="268" t="str">
        <f ca="true">+IF(OFFSET('Sanitation Data'!$E$28,0,10*ROW('Sanitation Data'!E1))="","",OFFSET('Sanitation Data'!$E$28,0,10*ROW('Sanitation Data'!E1)))</f>
        <v/>
      </c>
      <c r="CQ7" s="268" t="str">
        <f ca="true">+IF(OFFSET('Sanitation Data'!$E$29,0,10*ROW('Sanitation Data'!E1))="","",OFFSET('Sanitation Data'!$E$29,0,10*ROW('Sanitation Data'!E1)))</f>
        <v/>
      </c>
      <c r="CR7" s="268" t="str">
        <f ca="true">+IF(OFFSET('Sanitation Data'!$E$30,0,10*ROW('Sanitation Data'!E1))="","",OFFSET('Sanitation Data'!$E$30,0,10*ROW('Sanitation Data'!E1)))</f>
        <v/>
      </c>
      <c r="CS7" s="268" t="str">
        <f ca="true">+IF(OFFSET('Sanitation Data'!$E$31,0,10*ROW('Sanitation Data'!E1))="","",OFFSET('Sanitation Data'!$E$31,0,10*ROW('Sanitation Data'!E1)))</f>
        <v/>
      </c>
      <c r="CT7" s="268" t="str">
        <f ca="true">+IF(OFFSET('Sanitation Data'!$E$32,0,10*ROW('Sanitation Data'!E1))="","",OFFSET('Sanitation Data'!$E$32,0,10*ROW('Sanitation Data'!E1)))</f>
        <v/>
      </c>
      <c r="CU7" s="268" t="str">
        <f ca="true">+IF(OFFSET('Sanitation Data'!$F$28,0,10*ROW('Sanitation Data'!F1))="","",OFFSET('Sanitation Data'!$F$28,0,10*ROW('Sanitation Data'!F1)))</f>
        <v/>
      </c>
      <c r="CV7" s="268" t="str">
        <f ca="true">+IF(OFFSET('Sanitation Data'!$F$29,0,10*ROW('Sanitation Data'!F1))="","",OFFSET('Sanitation Data'!$F$29,0,10*ROW('Sanitation Data'!F1)))</f>
        <v/>
      </c>
      <c r="CW7" s="268" t="str">
        <f ca="true">+IF(OFFSET('Sanitation Data'!$F$30,0,10*ROW('Sanitation Data'!F1))="","",OFFSET('Sanitation Data'!$F$30,0,10*ROW('Sanitation Data'!F1)))</f>
        <v/>
      </c>
      <c r="CX7" s="268" t="str">
        <f ca="true">+IF(OFFSET('Sanitation Data'!$F$31,0,10*ROW('Sanitation Data'!F1))="","",OFFSET('Sanitation Data'!$F$31,0,10*ROW('Sanitation Data'!F1)))</f>
        <v/>
      </c>
      <c r="CY7" s="268" t="str">
        <f ca="true">+IF(OFFSET('Sanitation Data'!$F$32,0,10*ROW('Sanitation Data'!F1))="","",OFFSET('Sanitation Data'!$F$32,0,10*ROW('Sanitation Data'!F1)))</f>
        <v/>
      </c>
      <c r="CZ7" s="268" t="str">
        <f ca="true">+IF(OFFSET('Sanitation Data'!$G$28,0,10*ROW('Sanitation Data'!G1))="","",OFFSET('Sanitation Data'!$G$28,0,10*ROW('Sanitation Data'!G1)))</f>
        <v/>
      </c>
      <c r="DA7" s="268" t="str">
        <f ca="true">+IF(OFFSET('Sanitation Data'!$G$29,0,10*ROW('Sanitation Data'!G1))="","",OFFSET('Sanitation Data'!$G$29,0,10*ROW('Sanitation Data'!G1)))</f>
        <v/>
      </c>
      <c r="DB7" s="268" t="str">
        <f ca="true">+IF(OFFSET('Sanitation Data'!$G$30,0,10*ROW('Sanitation Data'!G1))="","",OFFSET('Sanitation Data'!$G$30,0,10*ROW('Sanitation Data'!G1)))</f>
        <v/>
      </c>
      <c r="DC7" s="268" t="str">
        <f ca="true">+IF(OFFSET('Sanitation Data'!$G$31,0,10*ROW('Sanitation Data'!G1))="","",OFFSET('Sanitation Data'!$G$31,0,10*ROW('Sanitation Data'!G1)))</f>
        <v/>
      </c>
      <c r="DD7" s="268" t="str">
        <f ca="true">+IF(OFFSET('Sanitation Data'!$G$32,0,10*ROW('Sanitation Data'!G1))="","",OFFSET('Sanitation Data'!$G$32,0,10*ROW('Sanitation Data'!G1)))</f>
        <v/>
      </c>
      <c r="DE7" s="268" t="str">
        <f ca="true">+IF(OFFSET('Sanitation Data'!$H$28,0,10*ROW('Sanitation Data'!H1))="","",OFFSET('Sanitation Data'!$H$28,0,10*ROW('Sanitation Data'!H1)))</f>
        <v/>
      </c>
      <c r="DF7" s="268" t="str">
        <f ca="true">+IF(OFFSET('Sanitation Data'!$H$29,0,10*ROW('Sanitation Data'!H1))="","",OFFSET('Sanitation Data'!$H$29,0,10*ROW('Sanitation Data'!H1)))</f>
        <v/>
      </c>
      <c r="DG7" s="268" t="str">
        <f ca="true">+IF(OFFSET('Sanitation Data'!$H$30,0,10*ROW('Sanitation Data'!H1))="","",OFFSET('Sanitation Data'!$H$30,0,10*ROW('Sanitation Data'!H1)))</f>
        <v/>
      </c>
      <c r="DH7" s="268" t="str">
        <f ca="true">+IF(OFFSET('Sanitation Data'!$H$31,0,10*ROW('Sanitation Data'!H1))="","",OFFSET('Sanitation Data'!$H$31,0,10*ROW('Sanitation Data'!H1)))</f>
        <v/>
      </c>
      <c r="DI7" s="268" t="str">
        <f ca="true">+IF(OFFSET('Sanitation Data'!$H$32,0,10*ROW('Sanitation Data'!H1))="","",OFFSET('Sanitation Data'!$H$32,0,10*ROW('Sanitation Data'!H1)))</f>
        <v/>
      </c>
      <c r="DJ7" s="268" t="str">
        <f ca="true">+IF(OFFSET('Sanitation Data'!$I$28,0,10*ROW('Sanitation Data'!I1))="","",OFFSET('Sanitation Data'!$I$28,0,10*ROW('Sanitation Data'!I1)))</f>
        <v/>
      </c>
      <c r="DK7" s="268" t="str">
        <f ca="true">+IF(OFFSET('Sanitation Data'!$I$29,0,10*ROW('Sanitation Data'!I1))="","",OFFSET('Sanitation Data'!$I$29,0,10*ROW('Sanitation Data'!I1)))</f>
        <v/>
      </c>
      <c r="DL7" s="268" t="str">
        <f ca="true">+IF(OFFSET('Sanitation Data'!$I$30,0,10*ROW('Sanitation Data'!I1))="","",OFFSET('Sanitation Data'!$I$30,0,10*ROW('Sanitation Data'!I1)))</f>
        <v/>
      </c>
      <c r="DM7" s="268" t="str">
        <f ca="true">+IF(OFFSET('Sanitation Data'!$I$31,0,10*ROW('Sanitation Data'!I1))="","",OFFSET('Sanitation Data'!$I$31,0,10*ROW('Sanitation Data'!I1)))</f>
        <v/>
      </c>
      <c r="DN7" s="268" t="str">
        <f ca="true">+IF(OFFSET('Sanitation Data'!$I$32,0,10*ROW('Sanitation Data'!I1))="","",OFFSET('Sanitation Data'!$I$32,0,10*ROW('Sanitation Data'!I1)))</f>
        <v/>
      </c>
      <c r="DO7" s="268" t="str">
        <f ca="true">+IF(OFFSET('Hygiene Data'!$D$11,0,10*ROW('Hygiene Data'!D1))="","",OFFSET('Hygiene Data'!$D$11,0,10*ROW('Hygiene Data'!D1)))</f>
        <v>Yes</v>
      </c>
      <c r="DP7" s="268" t="str">
        <f ca="true">+IF(OFFSET('Hygiene Data'!$D$12,0,10*ROW('Hygiene Data'!D1))="","",OFFSET('Hygiene Data'!$D$12,0,10*ROW('Hygiene Data'!D1)))</f>
        <v>Yes</v>
      </c>
      <c r="DQ7" s="268" t="str">
        <f ca="true">+IF(OFFSET('Hygiene Data'!$D$13,0,10*ROW('Hygiene Data'!D1))="","",OFFSET('Hygiene Data'!$D$13,0,10*ROW('Hygiene Data'!D1)))</f>
        <v>Yes</v>
      </c>
      <c r="DR7" s="268" t="str">
        <f ca="true">+IF(OFFSET('Hygiene Data'!$E$11,0,10*ROW('Hygiene Data'!E1))="","",OFFSET('Hygiene Data'!$E$11,0,10*ROW('Hygiene Data'!E1)))</f>
        <v/>
      </c>
      <c r="DS7" s="268" t="str">
        <f ca="true">+IF(OFFSET('Hygiene Data'!$E$12,0,10*ROW('Hygiene Data'!E1))="","",OFFSET('Hygiene Data'!$E$12,0,10*ROW('Hygiene Data'!E1)))</f>
        <v/>
      </c>
      <c r="DT7" s="268" t="str">
        <f ca="true">+IF(OFFSET('Hygiene Data'!$E$13,0,10*ROW('Hygiene Data'!E1))="","",OFFSET('Hygiene Data'!$E$13,0,10*ROW('Hygiene Data'!E1)))</f>
        <v/>
      </c>
      <c r="DU7" s="268" t="str">
        <f ca="true">+IF(OFFSET('Hygiene Data'!$F$11,0,10*ROW('Hygiene Data'!F1))="","",OFFSET('Hygiene Data'!$F$11,0,10*ROW('Hygiene Data'!F1)))</f>
        <v/>
      </c>
      <c r="DV7" s="268" t="str">
        <f ca="true">+IF(OFFSET('Hygiene Data'!$F$12,0,10*ROW('Hygiene Data'!F1))="","",OFFSET('Hygiene Data'!$F$12,0,10*ROW('Hygiene Data'!F1)))</f>
        <v/>
      </c>
      <c r="DW7" s="268" t="str">
        <f ca="true">+IF(OFFSET('Hygiene Data'!$F$13,0,10*ROW('Hygiene Data'!F1))="","",OFFSET('Hygiene Data'!$F$13,0,10*ROW('Hygiene Data'!F1)))</f>
        <v/>
      </c>
      <c r="DX7" s="268" t="str">
        <f ca="true">+IF(OFFSET('Hygiene Data'!$G$11,0,10*ROW('Hygiene Data'!G1))="","",OFFSET('Hygiene Data'!$G$11,0,10*ROW('Hygiene Data'!G1)))</f>
        <v/>
      </c>
      <c r="DY7" s="268" t="str">
        <f ca="true">+IF(OFFSET('Hygiene Data'!$G$12,0,10*ROW('Hygiene Data'!G1))="","",OFFSET('Hygiene Data'!$G$12,0,10*ROW('Hygiene Data'!G1)))</f>
        <v/>
      </c>
      <c r="DZ7" s="268" t="str">
        <f ca="true">+IF(OFFSET('Hygiene Data'!$G$13,0,10*ROW('Hygiene Data'!G1))="","",OFFSET('Hygiene Data'!$G$13,0,10*ROW('Hygiene Data'!G1)))</f>
        <v/>
      </c>
      <c r="EA7" s="268" t="str">
        <f ca="true">+IF(OFFSET('Hygiene Data'!$H$11,0,10*ROW('Hygiene Data'!H1))="","",OFFSET('Hygiene Data'!$H$11,0,10*ROW('Hygiene Data'!H1)))</f>
        <v/>
      </c>
      <c r="EB7" s="268" t="str">
        <f ca="true">+IF(OFFSET('Hygiene Data'!$H$12,0,10*ROW('Hygiene Data'!H1))="","",OFFSET('Hygiene Data'!$H$12,0,10*ROW('Hygiene Data'!H1)))</f>
        <v/>
      </c>
      <c r="EC7" s="268" t="str">
        <f ca="true">+IF(OFFSET('Hygiene Data'!$H$13,0,10*ROW('Hygiene Data'!H1))="","",OFFSET('Hygiene Data'!$H$13,0,10*ROW('Hygiene Data'!H1)))</f>
        <v/>
      </c>
      <c r="ED7" s="268" t="str">
        <f ca="true">+IF(OFFSET('Hygiene Data'!$I$11,0,10*ROW('Hygiene Data'!I1))="","",OFFSET('Hygiene Data'!$I$11,0,10*ROW('Hygiene Data'!I1)))</f>
        <v/>
      </c>
      <c r="EE7" s="268" t="str">
        <f ca="true">+IF(OFFSET('Hygiene Data'!$I$12,0,10*ROW('Hygiene Data'!I1))="","",OFFSET('Hygiene Data'!$I$12,0,10*ROW('Hygiene Data'!I1)))</f>
        <v/>
      </c>
      <c r="EF7" s="268" t="str">
        <f ca="true">+IF(OFFSET('Hygiene Data'!$I$13,0,10*ROW('Hygiene Data'!I1))="","",OFFSET('Hygiene Data'!$I$13,0,10*ROW('Hygiene Data'!I1)))</f>
        <v/>
      </c>
    </row>
    <row xmlns:x14ac="http://schemas.microsoft.com/office/spreadsheetml/2009/9/ac" r="8" x14ac:dyDescent="0.2">
      <c r="A8" s="35" t="str">
        <f ca="true">+IF(OFFSET('Water Data'!$B$2,0,10*ROW('Water Data'!E2))="","",OFFSET('Water Data'!$B$2,0,10*ROW('Water Data'!E2)))</f>
        <v>GEO_2016_UIS</v>
      </c>
      <c r="B8" s="35" t="str">
        <f ca="true">+IF(OFFSET('Water Data'!$C$2,0,10*ROW('Water Data'!F2))="","",OFFSET('Water Data'!$C$2,0,10*ROW('Water Data'!F2)))</f>
        <v>Other</v>
      </c>
      <c r="C8" s="324">
        <f t="shared" ca="true" si="0"/>
        <v>2016</v>
      </c>
      <c r="D8" s="91">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100</v>
      </c>
      <c r="E8" s="91"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91" t="str">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[100]</v>
      </c>
      <c r="G8" s="91"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1"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1"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1"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1"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1"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1"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1"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1"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1">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100</v>
      </c>
      <c r="Q8" s="91"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1" t="str">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[100]</v>
      </c>
      <c r="S8" s="91">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100</v>
      </c>
      <c r="T8" s="91"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1" t="str">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[100]</v>
      </c>
      <c r="V8" s="92">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99.7</v>
      </c>
      <c r="W8" s="92"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2"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2"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2" t="str">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[100]</v>
      </c>
      <c r="AA8" s="92"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2"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2"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2"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2"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2"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2"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2"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2"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2"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2"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2"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2"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2"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2"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2">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100</v>
      </c>
      <c r="AQ8" s="92"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2"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2"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2" t="str">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[100]</v>
      </c>
      <c r="AU8" s="92">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99.37</v>
      </c>
      <c r="AV8" s="92"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2"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2"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2" t="str">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[99]</v>
      </c>
      <c r="AZ8" s="93">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100</v>
      </c>
      <c r="BA8" s="93"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3"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3"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3"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3"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3"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3"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3"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3"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3"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3"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3">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100</v>
      </c>
      <c r="BM8" s="93"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3"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3">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100</v>
      </c>
      <c r="BP8" s="93"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3"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68"/>
      <c r="BS8" s="268" t="str">
        <f ca="true">+IF(OFFSET('Water Data'!$D$27,0,10*ROW('Water Data'!D2))="","",OFFSET('Water Data'!$D$27,0,10*ROW('Water Data'!D2)))</f>
        <v>Yes</v>
      </c>
      <c r="BT8" s="268" t="str">
        <f ca="true">+IF(OFFSET('Water Data'!$D$28,0,10*ROW('Water Data'!D2))="","",OFFSET('Water Data'!$D$28,0,10*ROW('Water Data'!D2)))</f>
        <v/>
      </c>
      <c r="BU8" s="268" t="str">
        <f ca="true">+IF(OFFSET('Water Data'!$D$29,0,10*ROW('Water Data'!D2))="","",OFFSET('Water Data'!$D$29,0,10*ROW('Water Data'!D2)))</f>
        <v>No</v>
      </c>
      <c r="BV8" s="268" t="str">
        <f ca="true">+IF(OFFSET('Water Data'!$E$27,0,10*ROW('Water Data'!E2))="","",OFFSET('Water Data'!$E$27,0,10*ROW('Water Data'!E2)))</f>
        <v/>
      </c>
      <c r="BW8" s="268" t="str">
        <f ca="true">+IF(OFFSET('Water Data'!$E$28,0,10*ROW('Water Data'!E2))="","",OFFSET('Water Data'!$E$28,0,10*ROW('Water Data'!E2)))</f>
        <v/>
      </c>
      <c r="BX8" s="268" t="str">
        <f ca="true">+IF(OFFSET('Water Data'!$E$29,0,10*ROW('Water Data'!E2))="","",OFFSET('Water Data'!$E$29,0,10*ROW('Water Data'!E2)))</f>
        <v/>
      </c>
      <c r="BY8" s="268" t="str">
        <f ca="true">+IF(OFFSET('Water Data'!$F$27,0,10*ROW('Water Data'!F2))="","",OFFSET('Water Data'!$F$27,0,10*ROW('Water Data'!F2)))</f>
        <v/>
      </c>
      <c r="BZ8" s="268" t="str">
        <f ca="true">+IF(OFFSET('Water Data'!$F$28,0,10*ROW('Water Data'!F2))="","",OFFSET('Water Data'!$F$28,0,10*ROW('Water Data'!F2)))</f>
        <v/>
      </c>
      <c r="CA8" s="268" t="str">
        <f ca="true">+IF(OFFSET('Water Data'!$F$29,0,10*ROW('Water Data'!F2))="","",OFFSET('Water Data'!$F$29,0,10*ROW('Water Data'!F2)))</f>
        <v/>
      </c>
      <c r="CB8" s="268" t="str">
        <f ca="true">+IF(OFFSET('Water Data'!$G$27,0,10*ROW('Water Data'!G2))="","",OFFSET('Water Data'!$G$27,0,10*ROW('Water Data'!G2)))</f>
        <v/>
      </c>
      <c r="CC8" s="268" t="str">
        <f ca="true">+IF(OFFSET('Water Data'!$G$28,0,10*ROW('Water Data'!G2))="","",OFFSET('Water Data'!$G$28,0,10*ROW('Water Data'!G2)))</f>
        <v/>
      </c>
      <c r="CD8" s="268" t="str">
        <f ca="true">+IF(OFFSET('Water Data'!$G$29,0,10*ROW('Water Data'!G2))="","",OFFSET('Water Data'!$G$29,0,10*ROW('Water Data'!G2)))</f>
        <v/>
      </c>
      <c r="CE8" s="268" t="str">
        <f ca="true">+IF(OFFSET('Water Data'!$H$27,0,10*ROW('Water Data'!H2))="","",OFFSET('Water Data'!$H$27,0,10*ROW('Water Data'!H2)))</f>
        <v>Yes</v>
      </c>
      <c r="CF8" s="268" t="str">
        <f ca="true">+IF(OFFSET('Water Data'!$H$28,0,10*ROW('Water Data'!H2))="","",OFFSET('Water Data'!$H$28,0,10*ROW('Water Data'!H2)))</f>
        <v/>
      </c>
      <c r="CG8" s="268" t="str">
        <f ca="true">+IF(OFFSET('Water Data'!$H$29,0,10*ROW('Water Data'!H2))="","",OFFSET('Water Data'!$H$29,0,10*ROW('Water Data'!H2)))</f>
        <v>No</v>
      </c>
      <c r="CH8" s="268" t="str">
        <f ca="true">+IF(OFFSET('Water Data'!$I$27,0,10*ROW('Water Data'!I2))="","",OFFSET('Water Data'!$I$27,0,10*ROW('Water Data'!I2)))</f>
        <v>Yes</v>
      </c>
      <c r="CI8" s="268" t="str">
        <f ca="true">+IF(OFFSET('Water Data'!$I$28,0,10*ROW('Water Data'!I2))="","",OFFSET('Water Data'!$I$28,0,10*ROW('Water Data'!I2)))</f>
        <v/>
      </c>
      <c r="CJ8" s="268" t="str">
        <f ca="true">+IF(OFFSET('Water Data'!$I$29,0,10*ROW('Water Data'!I2))="","",OFFSET('Water Data'!$I$29,0,10*ROW('Water Data'!I2)))</f>
        <v>No</v>
      </c>
      <c r="CK8" s="268" t="str">
        <f ca="true">+IF(OFFSET('Sanitation Data'!$D$28,0,10*ROW('Sanitation Data'!D2))="","",OFFSET('Sanitation Data'!$D$28,0,10*ROW('Sanitation Data'!D2)))</f>
        <v>Yes</v>
      </c>
      <c r="CL8" s="268" t="str">
        <f ca="true">+IF(OFFSET('Sanitation Data'!$D$29,0,10*ROW('Sanitation Data'!D2))="","",OFFSET('Sanitation Data'!$D$29,0,10*ROW('Sanitation Data'!D2)))</f>
        <v/>
      </c>
      <c r="CM8" s="268" t="str">
        <f ca="true">+IF(OFFSET('Sanitation Data'!$D$30,0,10*ROW('Sanitation Data'!D2))="","",OFFSET('Sanitation Data'!$D$30,0,10*ROW('Sanitation Data'!D2)))</f>
        <v/>
      </c>
      <c r="CN8" s="268" t="str">
        <f ca="true">+IF(OFFSET('Sanitation Data'!$D$31,0,10*ROW('Sanitation Data'!D2))="","",OFFSET('Sanitation Data'!$D$31,0,10*ROW('Sanitation Data'!D2)))</f>
        <v/>
      </c>
      <c r="CO8" s="268" t="str">
        <f ca="true">+IF(OFFSET('Sanitation Data'!$D$32,0,10*ROW('Sanitation Data'!D2))="","",OFFSET('Sanitation Data'!$D$32,0,10*ROW('Sanitation Data'!D2)))</f>
        <v>No</v>
      </c>
      <c r="CP8" s="268" t="str">
        <f ca="true">+IF(OFFSET('Sanitation Data'!$E$28,0,10*ROW('Sanitation Data'!E2))="","",OFFSET('Sanitation Data'!$E$28,0,10*ROW('Sanitation Data'!E2)))</f>
        <v/>
      </c>
      <c r="CQ8" s="268" t="str">
        <f ca="true">+IF(OFFSET('Sanitation Data'!$E$29,0,10*ROW('Sanitation Data'!E2))="","",OFFSET('Sanitation Data'!$E$29,0,10*ROW('Sanitation Data'!E2)))</f>
        <v/>
      </c>
      <c r="CR8" s="268" t="str">
        <f ca="true">+IF(OFFSET('Sanitation Data'!$E$30,0,10*ROW('Sanitation Data'!E2))="","",OFFSET('Sanitation Data'!$E$30,0,10*ROW('Sanitation Data'!E2)))</f>
        <v/>
      </c>
      <c r="CS8" s="268" t="str">
        <f ca="true">+IF(OFFSET('Sanitation Data'!$E$31,0,10*ROW('Sanitation Data'!E2))="","",OFFSET('Sanitation Data'!$E$31,0,10*ROW('Sanitation Data'!E2)))</f>
        <v/>
      </c>
      <c r="CT8" s="268" t="str">
        <f ca="true">+IF(OFFSET('Sanitation Data'!$E$32,0,10*ROW('Sanitation Data'!E2))="","",OFFSET('Sanitation Data'!$E$32,0,10*ROW('Sanitation Data'!E2)))</f>
        <v/>
      </c>
      <c r="CU8" s="268" t="str">
        <f ca="true">+IF(OFFSET('Sanitation Data'!$F$28,0,10*ROW('Sanitation Data'!F2))="","",OFFSET('Sanitation Data'!$F$28,0,10*ROW('Sanitation Data'!F2)))</f>
        <v/>
      </c>
      <c r="CV8" s="268" t="str">
        <f ca="true">+IF(OFFSET('Sanitation Data'!$F$29,0,10*ROW('Sanitation Data'!F2))="","",OFFSET('Sanitation Data'!$F$29,0,10*ROW('Sanitation Data'!F2)))</f>
        <v/>
      </c>
      <c r="CW8" s="268" t="str">
        <f ca="true">+IF(OFFSET('Sanitation Data'!$F$30,0,10*ROW('Sanitation Data'!F2))="","",OFFSET('Sanitation Data'!$F$30,0,10*ROW('Sanitation Data'!F2)))</f>
        <v/>
      </c>
      <c r="CX8" s="268" t="str">
        <f ca="true">+IF(OFFSET('Sanitation Data'!$F$31,0,10*ROW('Sanitation Data'!F2))="","",OFFSET('Sanitation Data'!$F$31,0,10*ROW('Sanitation Data'!F2)))</f>
        <v/>
      </c>
      <c r="CY8" s="268" t="str">
        <f ca="true">+IF(OFFSET('Sanitation Data'!$F$32,0,10*ROW('Sanitation Data'!F2))="","",OFFSET('Sanitation Data'!$F$32,0,10*ROW('Sanitation Data'!F2)))</f>
        <v/>
      </c>
      <c r="CZ8" s="268" t="str">
        <f ca="true">+IF(OFFSET('Sanitation Data'!$G$28,0,10*ROW('Sanitation Data'!G2))="","",OFFSET('Sanitation Data'!$G$28,0,10*ROW('Sanitation Data'!G2)))</f>
        <v/>
      </c>
      <c r="DA8" s="268" t="str">
        <f ca="true">+IF(OFFSET('Sanitation Data'!$G$29,0,10*ROW('Sanitation Data'!G2))="","",OFFSET('Sanitation Data'!$G$29,0,10*ROW('Sanitation Data'!G2)))</f>
        <v/>
      </c>
      <c r="DB8" s="268" t="str">
        <f ca="true">+IF(OFFSET('Sanitation Data'!$G$30,0,10*ROW('Sanitation Data'!G2))="","",OFFSET('Sanitation Data'!$G$30,0,10*ROW('Sanitation Data'!G2)))</f>
        <v/>
      </c>
      <c r="DC8" s="268" t="str">
        <f ca="true">+IF(OFFSET('Sanitation Data'!$G$31,0,10*ROW('Sanitation Data'!G2))="","",OFFSET('Sanitation Data'!$G$31,0,10*ROW('Sanitation Data'!G2)))</f>
        <v/>
      </c>
      <c r="DD8" s="268" t="str">
        <f ca="true">+IF(OFFSET('Sanitation Data'!$G$32,0,10*ROW('Sanitation Data'!G2))="","",OFFSET('Sanitation Data'!$G$32,0,10*ROW('Sanitation Data'!G2)))</f>
        <v/>
      </c>
      <c r="DE8" s="268" t="str">
        <f ca="true">+IF(OFFSET('Sanitation Data'!$H$28,0,10*ROW('Sanitation Data'!H2))="","",OFFSET('Sanitation Data'!$H$28,0,10*ROW('Sanitation Data'!H2)))</f>
        <v>Yes</v>
      </c>
      <c r="DF8" s="268" t="str">
        <f ca="true">+IF(OFFSET('Sanitation Data'!$H$29,0,10*ROW('Sanitation Data'!H2))="","",OFFSET('Sanitation Data'!$H$29,0,10*ROW('Sanitation Data'!H2)))</f>
        <v/>
      </c>
      <c r="DG8" s="268" t="str">
        <f ca="true">+IF(OFFSET('Sanitation Data'!$H$30,0,10*ROW('Sanitation Data'!H2))="","",OFFSET('Sanitation Data'!$H$30,0,10*ROW('Sanitation Data'!H2)))</f>
        <v/>
      </c>
      <c r="DH8" s="268" t="str">
        <f ca="true">+IF(OFFSET('Sanitation Data'!$H$31,0,10*ROW('Sanitation Data'!H2))="","",OFFSET('Sanitation Data'!$H$31,0,10*ROW('Sanitation Data'!H2)))</f>
        <v/>
      </c>
      <c r="DI8" s="268" t="str">
        <f ca="true">+IF(OFFSET('Sanitation Data'!$H$32,0,10*ROW('Sanitation Data'!H2))="","",OFFSET('Sanitation Data'!$H$32,0,10*ROW('Sanitation Data'!H2)))</f>
        <v>No</v>
      </c>
      <c r="DJ8" s="268" t="str">
        <f ca="true">+IF(OFFSET('Sanitation Data'!$I$28,0,10*ROW('Sanitation Data'!I2))="","",OFFSET('Sanitation Data'!$I$28,0,10*ROW('Sanitation Data'!I2)))</f>
        <v>Yes</v>
      </c>
      <c r="DK8" s="268" t="str">
        <f ca="true">+IF(OFFSET('Sanitation Data'!$I$29,0,10*ROW('Sanitation Data'!I2))="","",OFFSET('Sanitation Data'!$I$29,0,10*ROW('Sanitation Data'!I2)))</f>
        <v/>
      </c>
      <c r="DL8" s="268" t="str">
        <f ca="true">+IF(OFFSET('Sanitation Data'!$I$30,0,10*ROW('Sanitation Data'!I2))="","",OFFSET('Sanitation Data'!$I$30,0,10*ROW('Sanitation Data'!I2)))</f>
        <v/>
      </c>
      <c r="DM8" s="268" t="str">
        <f ca="true">+IF(OFFSET('Sanitation Data'!$I$31,0,10*ROW('Sanitation Data'!I2))="","",OFFSET('Sanitation Data'!$I$31,0,10*ROW('Sanitation Data'!I2)))</f>
        <v/>
      </c>
      <c r="DN8" s="268" t="str">
        <f ca="true">+IF(OFFSET('Sanitation Data'!$I$32,0,10*ROW('Sanitation Data'!I2))="","",OFFSET('Sanitation Data'!$I$32,0,10*ROW('Sanitation Data'!I2)))</f>
        <v>No</v>
      </c>
      <c r="DO8" s="268" t="str">
        <f ca="true">+IF(OFFSET('Hygiene Data'!$D$11,0,10*ROW('Hygiene Data'!D2))="","",OFFSET('Hygiene Data'!$D$11,0,10*ROW('Hygiene Data'!D2)))</f>
        <v>Yes</v>
      </c>
      <c r="DP8" s="268" t="str">
        <f ca="true">+IF(OFFSET('Hygiene Data'!$D$12,0,10*ROW('Hygiene Data'!D2))="","",OFFSET('Hygiene Data'!$D$12,0,10*ROW('Hygiene Data'!D2)))</f>
        <v/>
      </c>
      <c r="DQ8" s="268" t="str">
        <f ca="true">+IF(OFFSET('Hygiene Data'!$D$13,0,10*ROW('Hygiene Data'!D2))="","",OFFSET('Hygiene Data'!$D$13,0,10*ROW('Hygiene Data'!D2)))</f>
        <v/>
      </c>
      <c r="DR8" s="268" t="str">
        <f ca="true">+IF(OFFSET('Hygiene Data'!$E$11,0,10*ROW('Hygiene Data'!E2))="","",OFFSET('Hygiene Data'!$E$11,0,10*ROW('Hygiene Data'!E2)))</f>
        <v/>
      </c>
      <c r="DS8" s="268" t="str">
        <f ca="true">+IF(OFFSET('Hygiene Data'!$E$12,0,10*ROW('Hygiene Data'!E2))="","",OFFSET('Hygiene Data'!$E$12,0,10*ROW('Hygiene Data'!E2)))</f>
        <v/>
      </c>
      <c r="DT8" s="268" t="str">
        <f ca="true">+IF(OFFSET('Hygiene Data'!$E$13,0,10*ROW('Hygiene Data'!E2))="","",OFFSET('Hygiene Data'!$E$13,0,10*ROW('Hygiene Data'!E2)))</f>
        <v/>
      </c>
      <c r="DU8" s="268" t="str">
        <f ca="true">+IF(OFFSET('Hygiene Data'!$F$11,0,10*ROW('Hygiene Data'!F2))="","",OFFSET('Hygiene Data'!$F$11,0,10*ROW('Hygiene Data'!F2)))</f>
        <v/>
      </c>
      <c r="DV8" s="268" t="str">
        <f ca="true">+IF(OFFSET('Hygiene Data'!$F$12,0,10*ROW('Hygiene Data'!F2))="","",OFFSET('Hygiene Data'!$F$12,0,10*ROW('Hygiene Data'!F2)))</f>
        <v/>
      </c>
      <c r="DW8" s="268" t="str">
        <f ca="true">+IF(OFFSET('Hygiene Data'!$F$13,0,10*ROW('Hygiene Data'!F2))="","",OFFSET('Hygiene Data'!$F$13,0,10*ROW('Hygiene Data'!F2)))</f>
        <v/>
      </c>
      <c r="DX8" s="268" t="str">
        <f ca="true">+IF(OFFSET('Hygiene Data'!$G$11,0,10*ROW('Hygiene Data'!G2))="","",OFFSET('Hygiene Data'!$G$11,0,10*ROW('Hygiene Data'!G2)))</f>
        <v/>
      </c>
      <c r="DY8" s="268" t="str">
        <f ca="true">+IF(OFFSET('Hygiene Data'!$G$12,0,10*ROW('Hygiene Data'!G2))="","",OFFSET('Hygiene Data'!$G$12,0,10*ROW('Hygiene Data'!G2)))</f>
        <v/>
      </c>
      <c r="DZ8" s="268" t="str">
        <f ca="true">+IF(OFFSET('Hygiene Data'!$G$13,0,10*ROW('Hygiene Data'!G2))="","",OFFSET('Hygiene Data'!$G$13,0,10*ROW('Hygiene Data'!G2)))</f>
        <v/>
      </c>
      <c r="EA8" s="268" t="str">
        <f ca="true">+IF(OFFSET('Hygiene Data'!$H$11,0,10*ROW('Hygiene Data'!H2))="","",OFFSET('Hygiene Data'!$H$11,0,10*ROW('Hygiene Data'!H2)))</f>
        <v>Yes</v>
      </c>
      <c r="EB8" s="268" t="str">
        <f ca="true">+IF(OFFSET('Hygiene Data'!$H$12,0,10*ROW('Hygiene Data'!H2))="","",OFFSET('Hygiene Data'!$H$12,0,10*ROW('Hygiene Data'!H2)))</f>
        <v/>
      </c>
      <c r="EC8" s="268" t="str">
        <f ca="true">+IF(OFFSET('Hygiene Data'!$H$13,0,10*ROW('Hygiene Data'!H2))="","",OFFSET('Hygiene Data'!$H$13,0,10*ROW('Hygiene Data'!H2)))</f>
        <v/>
      </c>
      <c r="ED8" s="268" t="str">
        <f ca="true">+IF(OFFSET('Hygiene Data'!$I$11,0,10*ROW('Hygiene Data'!I2))="","",OFFSET('Hygiene Data'!$I$11,0,10*ROW('Hygiene Data'!I2)))</f>
        <v>Yes</v>
      </c>
      <c r="EE8" s="268" t="str">
        <f ca="true">+IF(OFFSET('Hygiene Data'!$I$12,0,10*ROW('Hygiene Data'!I2))="","",OFFSET('Hygiene Data'!$I$12,0,10*ROW('Hygiene Data'!I2)))</f>
        <v/>
      </c>
      <c r="EF8" s="268" t="str">
        <f ca="true">+IF(OFFSET('Hygiene Data'!$I$13,0,10*ROW('Hygiene Data'!I2))="","",OFFSET('Hygiene Data'!$I$13,0,10*ROW('Hygiene Data'!I2)))</f>
        <v/>
      </c>
    </row>
    <row xmlns:x14ac="http://schemas.microsoft.com/office/spreadsheetml/2009/9/ac" r="9" x14ac:dyDescent="0.2">
      <c r="A9" s="35" t="str">
        <f ca="true">+IF(OFFSET('Water Data'!$B$2,0,10*ROW('Water Data'!E3))="","",OFFSET('Water Data'!$B$2,0,10*ROW('Water Data'!E3)))</f>
        <v>GEO_2017_UIS</v>
      </c>
      <c r="B9" s="35" t="str">
        <f ca="true">+IF(OFFSET('Water Data'!$C$2,0,10*ROW('Water Data'!F3))="","",OFFSET('Water Data'!$C$2,0,10*ROW('Water Data'!F3)))</f>
        <v>Other</v>
      </c>
      <c r="C9" s="324">
        <f t="shared" ca="true" si="0"/>
        <v>2017</v>
      </c>
      <c r="D9" s="91">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99.862435107242348</v>
      </c>
      <c r="E9" s="91"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91" t="str">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[100]</v>
      </c>
      <c r="G9" s="91"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1"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1"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1"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1"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1"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1"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1"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1"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1">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99.740260000000006</v>
      </c>
      <c r="Q9" s="91"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1" t="str">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[100]</v>
      </c>
      <c r="S9" s="91">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100</v>
      </c>
      <c r="T9" s="91"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1" t="str">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[100]</v>
      </c>
      <c r="V9" s="92">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99.862435107242348</v>
      </c>
      <c r="W9" s="92"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2"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2"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2" t="str">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[100]</v>
      </c>
      <c r="AA9" s="92"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2"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2"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2"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2"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2"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2"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2"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2"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2"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2"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2"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2"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2"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2"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2">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99.740260000000006</v>
      </c>
      <c r="AQ9" s="92"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2"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2"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2" t="str">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[100]</v>
      </c>
      <c r="AU9" s="92">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100</v>
      </c>
      <c r="AV9" s="92"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2"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2"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2" t="str">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[100]</v>
      </c>
      <c r="AZ9" s="93">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99.862435107242348</v>
      </c>
      <c r="BA9" s="93"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3"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3"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3"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3"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3"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3"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3"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3"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3"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3"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3">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99.740260000000006</v>
      </c>
      <c r="BM9" s="93"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3"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3">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100</v>
      </c>
      <c r="BP9" s="93"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3"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68"/>
      <c r="BS9" s="268" t="str">
        <f ca="true">+IF(OFFSET('Water Data'!$D$27,0,10*ROW('Water Data'!D3))="","",OFFSET('Water Data'!$D$27,0,10*ROW('Water Data'!D3)))</f>
        <v>Yes</v>
      </c>
      <c r="BT9" s="268" t="str">
        <f ca="true">+IF(OFFSET('Water Data'!$D$28,0,10*ROW('Water Data'!D3))="","",OFFSET('Water Data'!$D$28,0,10*ROW('Water Data'!D3)))</f>
        <v/>
      </c>
      <c r="BU9" s="268" t="str">
        <f ca="true">+IF(OFFSET('Water Data'!$D$29,0,10*ROW('Water Data'!D3))="","",OFFSET('Water Data'!$D$29,0,10*ROW('Water Data'!D3)))</f>
        <v>No</v>
      </c>
      <c r="BV9" s="268" t="str">
        <f ca="true">+IF(OFFSET('Water Data'!$E$27,0,10*ROW('Water Data'!E3))="","",OFFSET('Water Data'!$E$27,0,10*ROW('Water Data'!E3)))</f>
        <v/>
      </c>
      <c r="BW9" s="268" t="str">
        <f ca="true">+IF(OFFSET('Water Data'!$E$28,0,10*ROW('Water Data'!E3))="","",OFFSET('Water Data'!$E$28,0,10*ROW('Water Data'!E3)))</f>
        <v/>
      </c>
      <c r="BX9" s="268" t="str">
        <f ca="true">+IF(OFFSET('Water Data'!$E$29,0,10*ROW('Water Data'!E3))="","",OFFSET('Water Data'!$E$29,0,10*ROW('Water Data'!E3)))</f>
        <v/>
      </c>
      <c r="BY9" s="268" t="str">
        <f ca="true">+IF(OFFSET('Water Data'!$F$27,0,10*ROW('Water Data'!F3))="","",OFFSET('Water Data'!$F$27,0,10*ROW('Water Data'!F3)))</f>
        <v/>
      </c>
      <c r="BZ9" s="268" t="str">
        <f ca="true">+IF(OFFSET('Water Data'!$F$28,0,10*ROW('Water Data'!F3))="","",OFFSET('Water Data'!$F$28,0,10*ROW('Water Data'!F3)))</f>
        <v/>
      </c>
      <c r="CA9" s="268" t="str">
        <f ca="true">+IF(OFFSET('Water Data'!$F$29,0,10*ROW('Water Data'!F3))="","",OFFSET('Water Data'!$F$29,0,10*ROW('Water Data'!F3)))</f>
        <v/>
      </c>
      <c r="CB9" s="268" t="str">
        <f ca="true">+IF(OFFSET('Water Data'!$G$27,0,10*ROW('Water Data'!G3))="","",OFFSET('Water Data'!$G$27,0,10*ROW('Water Data'!G3)))</f>
        <v/>
      </c>
      <c r="CC9" s="268" t="str">
        <f ca="true">+IF(OFFSET('Water Data'!$G$28,0,10*ROW('Water Data'!G3))="","",OFFSET('Water Data'!$G$28,0,10*ROW('Water Data'!G3)))</f>
        <v/>
      </c>
      <c r="CD9" s="268" t="str">
        <f ca="true">+IF(OFFSET('Water Data'!$G$29,0,10*ROW('Water Data'!G3))="","",OFFSET('Water Data'!$G$29,0,10*ROW('Water Data'!G3)))</f>
        <v/>
      </c>
      <c r="CE9" s="268" t="str">
        <f ca="true">+IF(OFFSET('Water Data'!$H$27,0,10*ROW('Water Data'!H3))="","",OFFSET('Water Data'!$H$27,0,10*ROW('Water Data'!H3)))</f>
        <v>Yes</v>
      </c>
      <c r="CF9" s="268" t="str">
        <f ca="true">+IF(OFFSET('Water Data'!$H$28,0,10*ROW('Water Data'!H3))="","",OFFSET('Water Data'!$H$28,0,10*ROW('Water Data'!H3)))</f>
        <v/>
      </c>
      <c r="CG9" s="268" t="str">
        <f ca="true">+IF(OFFSET('Water Data'!$H$29,0,10*ROW('Water Data'!H3))="","",OFFSET('Water Data'!$H$29,0,10*ROW('Water Data'!H3)))</f>
        <v>No</v>
      </c>
      <c r="CH9" s="268" t="str">
        <f ca="true">+IF(OFFSET('Water Data'!$I$27,0,10*ROW('Water Data'!I3))="","",OFFSET('Water Data'!$I$27,0,10*ROW('Water Data'!I3)))</f>
        <v>Yes</v>
      </c>
      <c r="CI9" s="268" t="str">
        <f ca="true">+IF(OFFSET('Water Data'!$I$28,0,10*ROW('Water Data'!I3))="","",OFFSET('Water Data'!$I$28,0,10*ROW('Water Data'!I3)))</f>
        <v/>
      </c>
      <c r="CJ9" s="268" t="str">
        <f ca="true">+IF(OFFSET('Water Data'!$I$29,0,10*ROW('Water Data'!I3))="","",OFFSET('Water Data'!$I$29,0,10*ROW('Water Data'!I3)))</f>
        <v>No</v>
      </c>
      <c r="CK9" s="268" t="str">
        <f ca="true">+IF(OFFSET('Sanitation Data'!$D$28,0,10*ROW('Sanitation Data'!D3))="","",OFFSET('Sanitation Data'!$D$28,0,10*ROW('Sanitation Data'!D3)))</f>
        <v>Yes</v>
      </c>
      <c r="CL9" s="268" t="str">
        <f ca="true">+IF(OFFSET('Sanitation Data'!$D$29,0,10*ROW('Sanitation Data'!D3))="","",OFFSET('Sanitation Data'!$D$29,0,10*ROW('Sanitation Data'!D3)))</f>
        <v/>
      </c>
      <c r="CM9" s="268" t="str">
        <f ca="true">+IF(OFFSET('Sanitation Data'!$D$30,0,10*ROW('Sanitation Data'!D3))="","",OFFSET('Sanitation Data'!$D$30,0,10*ROW('Sanitation Data'!D3)))</f>
        <v/>
      </c>
      <c r="CN9" s="268" t="str">
        <f ca="true">+IF(OFFSET('Sanitation Data'!$D$31,0,10*ROW('Sanitation Data'!D3))="","",OFFSET('Sanitation Data'!$D$31,0,10*ROW('Sanitation Data'!D3)))</f>
        <v/>
      </c>
      <c r="CO9" s="268" t="str">
        <f ca="true">+IF(OFFSET('Sanitation Data'!$D$32,0,10*ROW('Sanitation Data'!D3))="","",OFFSET('Sanitation Data'!$D$32,0,10*ROW('Sanitation Data'!D3)))</f>
        <v>No</v>
      </c>
      <c r="CP9" s="268" t="str">
        <f ca="true">+IF(OFFSET('Sanitation Data'!$E$28,0,10*ROW('Sanitation Data'!E3))="","",OFFSET('Sanitation Data'!$E$28,0,10*ROW('Sanitation Data'!E3)))</f>
        <v/>
      </c>
      <c r="CQ9" s="268" t="str">
        <f ca="true">+IF(OFFSET('Sanitation Data'!$E$29,0,10*ROW('Sanitation Data'!E3))="","",OFFSET('Sanitation Data'!$E$29,0,10*ROW('Sanitation Data'!E3)))</f>
        <v/>
      </c>
      <c r="CR9" s="268" t="str">
        <f ca="true">+IF(OFFSET('Sanitation Data'!$E$30,0,10*ROW('Sanitation Data'!E3))="","",OFFSET('Sanitation Data'!$E$30,0,10*ROW('Sanitation Data'!E3)))</f>
        <v/>
      </c>
      <c r="CS9" s="268" t="str">
        <f ca="true">+IF(OFFSET('Sanitation Data'!$E$31,0,10*ROW('Sanitation Data'!E3))="","",OFFSET('Sanitation Data'!$E$31,0,10*ROW('Sanitation Data'!E3)))</f>
        <v/>
      </c>
      <c r="CT9" s="268" t="str">
        <f ca="true">+IF(OFFSET('Sanitation Data'!$E$32,0,10*ROW('Sanitation Data'!E3))="","",OFFSET('Sanitation Data'!$E$32,0,10*ROW('Sanitation Data'!E3)))</f>
        <v/>
      </c>
      <c r="CU9" s="268" t="str">
        <f ca="true">+IF(OFFSET('Sanitation Data'!$F$28,0,10*ROW('Sanitation Data'!F3))="","",OFFSET('Sanitation Data'!$F$28,0,10*ROW('Sanitation Data'!F3)))</f>
        <v/>
      </c>
      <c r="CV9" s="268" t="str">
        <f ca="true">+IF(OFFSET('Sanitation Data'!$F$29,0,10*ROW('Sanitation Data'!F3))="","",OFFSET('Sanitation Data'!$F$29,0,10*ROW('Sanitation Data'!F3)))</f>
        <v/>
      </c>
      <c r="CW9" s="268" t="str">
        <f ca="true">+IF(OFFSET('Sanitation Data'!$F$30,0,10*ROW('Sanitation Data'!F3))="","",OFFSET('Sanitation Data'!$F$30,0,10*ROW('Sanitation Data'!F3)))</f>
        <v/>
      </c>
      <c r="CX9" s="268" t="str">
        <f ca="true">+IF(OFFSET('Sanitation Data'!$F$31,0,10*ROW('Sanitation Data'!F3))="","",OFFSET('Sanitation Data'!$F$31,0,10*ROW('Sanitation Data'!F3)))</f>
        <v/>
      </c>
      <c r="CY9" s="268" t="str">
        <f ca="true">+IF(OFFSET('Sanitation Data'!$F$32,0,10*ROW('Sanitation Data'!F3))="","",OFFSET('Sanitation Data'!$F$32,0,10*ROW('Sanitation Data'!F3)))</f>
        <v/>
      </c>
      <c r="CZ9" s="268" t="str">
        <f ca="true">+IF(OFFSET('Sanitation Data'!$G$28,0,10*ROW('Sanitation Data'!G3))="","",OFFSET('Sanitation Data'!$G$28,0,10*ROW('Sanitation Data'!G3)))</f>
        <v/>
      </c>
      <c r="DA9" s="268" t="str">
        <f ca="true">+IF(OFFSET('Sanitation Data'!$G$29,0,10*ROW('Sanitation Data'!G3))="","",OFFSET('Sanitation Data'!$G$29,0,10*ROW('Sanitation Data'!G3)))</f>
        <v/>
      </c>
      <c r="DB9" s="268" t="str">
        <f ca="true">+IF(OFFSET('Sanitation Data'!$G$30,0,10*ROW('Sanitation Data'!G3))="","",OFFSET('Sanitation Data'!$G$30,0,10*ROW('Sanitation Data'!G3)))</f>
        <v/>
      </c>
      <c r="DC9" s="268" t="str">
        <f ca="true">+IF(OFFSET('Sanitation Data'!$G$31,0,10*ROW('Sanitation Data'!G3))="","",OFFSET('Sanitation Data'!$G$31,0,10*ROW('Sanitation Data'!G3)))</f>
        <v/>
      </c>
      <c r="DD9" s="268" t="str">
        <f ca="true">+IF(OFFSET('Sanitation Data'!$G$32,0,10*ROW('Sanitation Data'!G3))="","",OFFSET('Sanitation Data'!$G$32,0,10*ROW('Sanitation Data'!G3)))</f>
        <v/>
      </c>
      <c r="DE9" s="268" t="str">
        <f ca="true">+IF(OFFSET('Sanitation Data'!$H$28,0,10*ROW('Sanitation Data'!H3))="","",OFFSET('Sanitation Data'!$H$28,0,10*ROW('Sanitation Data'!H3)))</f>
        <v>Yes</v>
      </c>
      <c r="DF9" s="268" t="str">
        <f ca="true">+IF(OFFSET('Sanitation Data'!$H$29,0,10*ROW('Sanitation Data'!H3))="","",OFFSET('Sanitation Data'!$H$29,0,10*ROW('Sanitation Data'!H3)))</f>
        <v/>
      </c>
      <c r="DG9" s="268" t="str">
        <f ca="true">+IF(OFFSET('Sanitation Data'!$H$30,0,10*ROW('Sanitation Data'!H3))="","",OFFSET('Sanitation Data'!$H$30,0,10*ROW('Sanitation Data'!H3)))</f>
        <v/>
      </c>
      <c r="DH9" s="268" t="str">
        <f ca="true">+IF(OFFSET('Sanitation Data'!$H$31,0,10*ROW('Sanitation Data'!H3))="","",OFFSET('Sanitation Data'!$H$31,0,10*ROW('Sanitation Data'!H3)))</f>
        <v/>
      </c>
      <c r="DI9" s="268" t="str">
        <f ca="true">+IF(OFFSET('Sanitation Data'!$H$32,0,10*ROW('Sanitation Data'!H3))="","",OFFSET('Sanitation Data'!$H$32,0,10*ROW('Sanitation Data'!H3)))</f>
        <v>No</v>
      </c>
      <c r="DJ9" s="268" t="str">
        <f ca="true">+IF(OFFSET('Sanitation Data'!$I$28,0,10*ROW('Sanitation Data'!I3))="","",OFFSET('Sanitation Data'!$I$28,0,10*ROW('Sanitation Data'!I3)))</f>
        <v>Yes</v>
      </c>
      <c r="DK9" s="268" t="str">
        <f ca="true">+IF(OFFSET('Sanitation Data'!$I$29,0,10*ROW('Sanitation Data'!I3))="","",OFFSET('Sanitation Data'!$I$29,0,10*ROW('Sanitation Data'!I3)))</f>
        <v/>
      </c>
      <c r="DL9" s="268" t="str">
        <f ca="true">+IF(OFFSET('Sanitation Data'!$I$30,0,10*ROW('Sanitation Data'!I3))="","",OFFSET('Sanitation Data'!$I$30,0,10*ROW('Sanitation Data'!I3)))</f>
        <v/>
      </c>
      <c r="DM9" s="268" t="str">
        <f ca="true">+IF(OFFSET('Sanitation Data'!$I$31,0,10*ROW('Sanitation Data'!I3))="","",OFFSET('Sanitation Data'!$I$31,0,10*ROW('Sanitation Data'!I3)))</f>
        <v/>
      </c>
      <c r="DN9" s="268" t="str">
        <f ca="true">+IF(OFFSET('Sanitation Data'!$I$32,0,10*ROW('Sanitation Data'!I3))="","",OFFSET('Sanitation Data'!$I$32,0,10*ROW('Sanitation Data'!I3)))</f>
        <v>No</v>
      </c>
      <c r="DO9" s="268" t="str">
        <f ca="true">+IF(OFFSET('Hygiene Data'!$D$11,0,10*ROW('Hygiene Data'!D3))="","",OFFSET('Hygiene Data'!$D$11,0,10*ROW('Hygiene Data'!D3)))</f>
        <v>Yes</v>
      </c>
      <c r="DP9" s="268" t="str">
        <f ca="true">+IF(OFFSET('Hygiene Data'!$D$12,0,10*ROW('Hygiene Data'!D3))="","",OFFSET('Hygiene Data'!$D$12,0,10*ROW('Hygiene Data'!D3)))</f>
        <v/>
      </c>
      <c r="DQ9" s="268" t="str">
        <f ca="true">+IF(OFFSET('Hygiene Data'!$D$13,0,10*ROW('Hygiene Data'!D3))="","",OFFSET('Hygiene Data'!$D$13,0,10*ROW('Hygiene Data'!D3)))</f>
        <v/>
      </c>
      <c r="DR9" s="268" t="str">
        <f ca="true">+IF(OFFSET('Hygiene Data'!$E$11,0,10*ROW('Hygiene Data'!E3))="","",OFFSET('Hygiene Data'!$E$11,0,10*ROW('Hygiene Data'!E3)))</f>
        <v/>
      </c>
      <c r="DS9" s="268" t="str">
        <f ca="true">+IF(OFFSET('Hygiene Data'!$E$12,0,10*ROW('Hygiene Data'!E3))="","",OFFSET('Hygiene Data'!$E$12,0,10*ROW('Hygiene Data'!E3)))</f>
        <v/>
      </c>
      <c r="DT9" s="268" t="str">
        <f ca="true">+IF(OFFSET('Hygiene Data'!$E$13,0,10*ROW('Hygiene Data'!E3))="","",OFFSET('Hygiene Data'!$E$13,0,10*ROW('Hygiene Data'!E3)))</f>
        <v/>
      </c>
      <c r="DU9" s="268" t="str">
        <f ca="true">+IF(OFFSET('Hygiene Data'!$F$11,0,10*ROW('Hygiene Data'!F3))="","",OFFSET('Hygiene Data'!$F$11,0,10*ROW('Hygiene Data'!F3)))</f>
        <v/>
      </c>
      <c r="DV9" s="268" t="str">
        <f ca="true">+IF(OFFSET('Hygiene Data'!$F$12,0,10*ROW('Hygiene Data'!F3))="","",OFFSET('Hygiene Data'!$F$12,0,10*ROW('Hygiene Data'!F3)))</f>
        <v/>
      </c>
      <c r="DW9" s="268" t="str">
        <f ca="true">+IF(OFFSET('Hygiene Data'!$F$13,0,10*ROW('Hygiene Data'!F3))="","",OFFSET('Hygiene Data'!$F$13,0,10*ROW('Hygiene Data'!F3)))</f>
        <v/>
      </c>
      <c r="DX9" s="268" t="str">
        <f ca="true">+IF(OFFSET('Hygiene Data'!$G$11,0,10*ROW('Hygiene Data'!G3))="","",OFFSET('Hygiene Data'!$G$11,0,10*ROW('Hygiene Data'!G3)))</f>
        <v/>
      </c>
      <c r="DY9" s="268" t="str">
        <f ca="true">+IF(OFFSET('Hygiene Data'!$G$12,0,10*ROW('Hygiene Data'!G3))="","",OFFSET('Hygiene Data'!$G$12,0,10*ROW('Hygiene Data'!G3)))</f>
        <v/>
      </c>
      <c r="DZ9" s="268" t="str">
        <f ca="true">+IF(OFFSET('Hygiene Data'!$G$13,0,10*ROW('Hygiene Data'!G3))="","",OFFSET('Hygiene Data'!$G$13,0,10*ROW('Hygiene Data'!G3)))</f>
        <v/>
      </c>
      <c r="EA9" s="268" t="str">
        <f ca="true">+IF(OFFSET('Hygiene Data'!$H$11,0,10*ROW('Hygiene Data'!H3))="","",OFFSET('Hygiene Data'!$H$11,0,10*ROW('Hygiene Data'!H3)))</f>
        <v>Yes</v>
      </c>
      <c r="EB9" s="268" t="str">
        <f ca="true">+IF(OFFSET('Hygiene Data'!$H$12,0,10*ROW('Hygiene Data'!H3))="","",OFFSET('Hygiene Data'!$H$12,0,10*ROW('Hygiene Data'!H3)))</f>
        <v/>
      </c>
      <c r="EC9" s="268" t="str">
        <f ca="true">+IF(OFFSET('Hygiene Data'!$H$13,0,10*ROW('Hygiene Data'!H3))="","",OFFSET('Hygiene Data'!$H$13,0,10*ROW('Hygiene Data'!H3)))</f>
        <v/>
      </c>
      <c r="ED9" s="268" t="str">
        <f ca="true">+IF(OFFSET('Hygiene Data'!$I$11,0,10*ROW('Hygiene Data'!I3))="","",OFFSET('Hygiene Data'!$I$11,0,10*ROW('Hygiene Data'!I3)))</f>
        <v>Yes</v>
      </c>
      <c r="EE9" s="268" t="str">
        <f ca="true">+IF(OFFSET('Hygiene Data'!$I$12,0,10*ROW('Hygiene Data'!I3))="","",OFFSET('Hygiene Data'!$I$12,0,10*ROW('Hygiene Data'!I3)))</f>
        <v/>
      </c>
      <c r="EF9" s="268" t="str">
        <f ca="true">+IF(OFFSET('Hygiene Data'!$I$13,0,10*ROW('Hygiene Data'!I3))="","",OFFSET('Hygiene Data'!$I$13,0,10*ROW('Hygiene Data'!I3)))</f>
        <v/>
      </c>
    </row>
    <row xmlns:x14ac="http://schemas.microsoft.com/office/spreadsheetml/2009/9/ac" r="10" x14ac:dyDescent="0.2">
      <c r="A10" s="35" t="str">
        <f ca="true">+IF(OFFSET('Water Data'!$B$2,0,10*ROW('Water Data'!E4))="","",OFFSET('Water Data'!$B$2,0,10*ROW('Water Data'!E4)))</f>
        <v>GEO_2018_UIS</v>
      </c>
      <c r="B10" s="35" t="str">
        <f ca="true">+IF(OFFSET('Water Data'!$C$2,0,10*ROW('Water Data'!F4))="","",OFFSET('Water Data'!$C$2,0,10*ROW('Water Data'!F4)))</f>
        <v>Other</v>
      </c>
      <c r="C10" s="324">
        <f t="shared" ca="true" si="0"/>
        <v>2018</v>
      </c>
      <c r="D10" s="91">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100</v>
      </c>
      <c r="E10" s="91"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1" t="str">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[100]</v>
      </c>
      <c r="G10" s="91"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1"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1"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1"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1"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1"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1"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1"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1"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1">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100</v>
      </c>
      <c r="Q10" s="91"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1" t="str">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[100]</v>
      </c>
      <c r="S10" s="91">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100</v>
      </c>
      <c r="T10" s="91"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1" t="str">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[100]</v>
      </c>
      <c r="V10" s="92">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100</v>
      </c>
      <c r="W10" s="92"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2"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2"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2" t="str">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[100]</v>
      </c>
      <c r="AA10" s="92"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2"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2"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2"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2"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2"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2"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2"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2"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2"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2"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2"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2"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2"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2"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2">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100</v>
      </c>
      <c r="AQ10" s="92"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2"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2"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2" t="str">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[100]</v>
      </c>
      <c r="AU10" s="92">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100</v>
      </c>
      <c r="AV10" s="92"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2"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2"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2" t="str">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[100]</v>
      </c>
      <c r="AZ10" s="93">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100</v>
      </c>
      <c r="BA10" s="93"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3"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3"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3"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3"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3"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3"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3"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3"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3"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3"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3">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100</v>
      </c>
      <c r="BM10" s="93"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3"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3">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100</v>
      </c>
      <c r="BP10" s="93"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3"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68"/>
      <c r="BS10" s="268" t="str">
        <f ca="true">+IF(OFFSET('Water Data'!$D$27,0,10*ROW('Water Data'!D4))="","",OFFSET('Water Data'!$D$27,0,10*ROW('Water Data'!D4)))</f>
        <v>Yes</v>
      </c>
      <c r="BT10" s="268" t="str">
        <f ca="true">+IF(OFFSET('Water Data'!$D$28,0,10*ROW('Water Data'!D4))="","",OFFSET('Water Data'!$D$28,0,10*ROW('Water Data'!D4)))</f>
        <v/>
      </c>
      <c r="BU10" s="268" t="str">
        <f ca="true">+IF(OFFSET('Water Data'!$D$29,0,10*ROW('Water Data'!D4))="","",OFFSET('Water Data'!$D$29,0,10*ROW('Water Data'!D4)))</f>
        <v>No</v>
      </c>
      <c r="BV10" s="268" t="str">
        <f ca="true">+IF(OFFSET('Water Data'!$E$27,0,10*ROW('Water Data'!E4))="","",OFFSET('Water Data'!$E$27,0,10*ROW('Water Data'!E4)))</f>
        <v/>
      </c>
      <c r="BW10" s="268" t="str">
        <f ca="true">+IF(OFFSET('Water Data'!$E$28,0,10*ROW('Water Data'!E4))="","",OFFSET('Water Data'!$E$28,0,10*ROW('Water Data'!E4)))</f>
        <v/>
      </c>
      <c r="BX10" s="268" t="str">
        <f ca="true">+IF(OFFSET('Water Data'!$E$29,0,10*ROW('Water Data'!E4))="","",OFFSET('Water Data'!$E$29,0,10*ROW('Water Data'!E4)))</f>
        <v/>
      </c>
      <c r="BY10" s="268" t="str">
        <f ca="true">+IF(OFFSET('Water Data'!$F$27,0,10*ROW('Water Data'!F4))="","",OFFSET('Water Data'!$F$27,0,10*ROW('Water Data'!F4)))</f>
        <v/>
      </c>
      <c r="BZ10" s="268" t="str">
        <f ca="true">+IF(OFFSET('Water Data'!$F$28,0,10*ROW('Water Data'!F4))="","",OFFSET('Water Data'!$F$28,0,10*ROW('Water Data'!F4)))</f>
        <v/>
      </c>
      <c r="CA10" s="268" t="str">
        <f ca="true">+IF(OFFSET('Water Data'!$F$29,0,10*ROW('Water Data'!F4))="","",OFFSET('Water Data'!$F$29,0,10*ROW('Water Data'!F4)))</f>
        <v/>
      </c>
      <c r="CB10" s="268" t="str">
        <f ca="true">+IF(OFFSET('Water Data'!$G$27,0,10*ROW('Water Data'!G4))="","",OFFSET('Water Data'!$G$27,0,10*ROW('Water Data'!G4)))</f>
        <v/>
      </c>
      <c r="CC10" s="268" t="str">
        <f ca="true">+IF(OFFSET('Water Data'!$G$28,0,10*ROW('Water Data'!G4))="","",OFFSET('Water Data'!$G$28,0,10*ROW('Water Data'!G4)))</f>
        <v/>
      </c>
      <c r="CD10" s="268" t="str">
        <f ca="true">+IF(OFFSET('Water Data'!$G$29,0,10*ROW('Water Data'!G4))="","",OFFSET('Water Data'!$G$29,0,10*ROW('Water Data'!G4)))</f>
        <v/>
      </c>
      <c r="CE10" s="268" t="str">
        <f ca="true">+IF(OFFSET('Water Data'!$H$27,0,10*ROW('Water Data'!H4))="","",OFFSET('Water Data'!$H$27,0,10*ROW('Water Data'!H4)))</f>
        <v>Yes</v>
      </c>
      <c r="CF10" s="268" t="str">
        <f ca="true">+IF(OFFSET('Water Data'!$H$28,0,10*ROW('Water Data'!H4))="","",OFFSET('Water Data'!$H$28,0,10*ROW('Water Data'!H4)))</f>
        <v/>
      </c>
      <c r="CG10" s="268" t="str">
        <f ca="true">+IF(OFFSET('Water Data'!$H$29,0,10*ROW('Water Data'!H4))="","",OFFSET('Water Data'!$H$29,0,10*ROW('Water Data'!H4)))</f>
        <v>No</v>
      </c>
      <c r="CH10" s="268" t="str">
        <f ca="true">+IF(OFFSET('Water Data'!$I$27,0,10*ROW('Water Data'!I4))="","",OFFSET('Water Data'!$I$27,0,10*ROW('Water Data'!I4)))</f>
        <v>Yes</v>
      </c>
      <c r="CI10" s="268" t="str">
        <f ca="true">+IF(OFFSET('Water Data'!$I$28,0,10*ROW('Water Data'!I4))="","",OFFSET('Water Data'!$I$28,0,10*ROW('Water Data'!I4)))</f>
        <v/>
      </c>
      <c r="CJ10" s="268" t="str">
        <f ca="true">+IF(OFFSET('Water Data'!$I$29,0,10*ROW('Water Data'!I4))="","",OFFSET('Water Data'!$I$29,0,10*ROW('Water Data'!I4)))</f>
        <v>No</v>
      </c>
      <c r="CK10" s="268" t="str">
        <f ca="true">+IF(OFFSET('Sanitation Data'!$D$28,0,10*ROW('Sanitation Data'!D4))="","",OFFSET('Sanitation Data'!$D$28,0,10*ROW('Sanitation Data'!D4)))</f>
        <v>Yes</v>
      </c>
      <c r="CL10" s="268" t="str">
        <f ca="true">+IF(OFFSET('Sanitation Data'!$D$29,0,10*ROW('Sanitation Data'!D4))="","",OFFSET('Sanitation Data'!$D$29,0,10*ROW('Sanitation Data'!D4)))</f>
        <v/>
      </c>
      <c r="CM10" s="268" t="str">
        <f ca="true">+IF(OFFSET('Sanitation Data'!$D$30,0,10*ROW('Sanitation Data'!D4))="","",OFFSET('Sanitation Data'!$D$30,0,10*ROW('Sanitation Data'!D4)))</f>
        <v/>
      </c>
      <c r="CN10" s="268" t="str">
        <f ca="true">+IF(OFFSET('Sanitation Data'!$D$31,0,10*ROW('Sanitation Data'!D4))="","",OFFSET('Sanitation Data'!$D$31,0,10*ROW('Sanitation Data'!D4)))</f>
        <v/>
      </c>
      <c r="CO10" s="268" t="str">
        <f ca="true">+IF(OFFSET('Sanitation Data'!$D$32,0,10*ROW('Sanitation Data'!D4))="","",OFFSET('Sanitation Data'!$D$32,0,10*ROW('Sanitation Data'!D4)))</f>
        <v>No</v>
      </c>
      <c r="CP10" s="268" t="str">
        <f ca="true">+IF(OFFSET('Sanitation Data'!$E$28,0,10*ROW('Sanitation Data'!E4))="","",OFFSET('Sanitation Data'!$E$28,0,10*ROW('Sanitation Data'!E4)))</f>
        <v/>
      </c>
      <c r="CQ10" s="268" t="str">
        <f ca="true">+IF(OFFSET('Sanitation Data'!$E$29,0,10*ROW('Sanitation Data'!E4))="","",OFFSET('Sanitation Data'!$E$29,0,10*ROW('Sanitation Data'!E4)))</f>
        <v/>
      </c>
      <c r="CR10" s="268" t="str">
        <f ca="true">+IF(OFFSET('Sanitation Data'!$E$30,0,10*ROW('Sanitation Data'!E4))="","",OFFSET('Sanitation Data'!$E$30,0,10*ROW('Sanitation Data'!E4)))</f>
        <v/>
      </c>
      <c r="CS10" s="268" t="str">
        <f ca="true">+IF(OFFSET('Sanitation Data'!$E$31,0,10*ROW('Sanitation Data'!E4))="","",OFFSET('Sanitation Data'!$E$31,0,10*ROW('Sanitation Data'!E4)))</f>
        <v/>
      </c>
      <c r="CT10" s="268" t="str">
        <f ca="true">+IF(OFFSET('Sanitation Data'!$E$32,0,10*ROW('Sanitation Data'!E4))="","",OFFSET('Sanitation Data'!$E$32,0,10*ROW('Sanitation Data'!E4)))</f>
        <v/>
      </c>
      <c r="CU10" s="268" t="str">
        <f ca="true">+IF(OFFSET('Sanitation Data'!$F$28,0,10*ROW('Sanitation Data'!F4))="","",OFFSET('Sanitation Data'!$F$28,0,10*ROW('Sanitation Data'!F4)))</f>
        <v/>
      </c>
      <c r="CV10" s="268" t="str">
        <f ca="true">+IF(OFFSET('Sanitation Data'!$F$29,0,10*ROW('Sanitation Data'!F4))="","",OFFSET('Sanitation Data'!$F$29,0,10*ROW('Sanitation Data'!F4)))</f>
        <v/>
      </c>
      <c r="CW10" s="268" t="str">
        <f ca="true">+IF(OFFSET('Sanitation Data'!$F$30,0,10*ROW('Sanitation Data'!F4))="","",OFFSET('Sanitation Data'!$F$30,0,10*ROW('Sanitation Data'!F4)))</f>
        <v/>
      </c>
      <c r="CX10" s="268" t="str">
        <f ca="true">+IF(OFFSET('Sanitation Data'!$F$31,0,10*ROW('Sanitation Data'!F4))="","",OFFSET('Sanitation Data'!$F$31,0,10*ROW('Sanitation Data'!F4)))</f>
        <v/>
      </c>
      <c r="CY10" s="268" t="str">
        <f ca="true">+IF(OFFSET('Sanitation Data'!$F$32,0,10*ROW('Sanitation Data'!F4))="","",OFFSET('Sanitation Data'!$F$32,0,10*ROW('Sanitation Data'!F4)))</f>
        <v/>
      </c>
      <c r="CZ10" s="268" t="str">
        <f ca="true">+IF(OFFSET('Sanitation Data'!$G$28,0,10*ROW('Sanitation Data'!G4))="","",OFFSET('Sanitation Data'!$G$28,0,10*ROW('Sanitation Data'!G4)))</f>
        <v/>
      </c>
      <c r="DA10" s="268" t="str">
        <f ca="true">+IF(OFFSET('Sanitation Data'!$G$29,0,10*ROW('Sanitation Data'!G4))="","",OFFSET('Sanitation Data'!$G$29,0,10*ROW('Sanitation Data'!G4)))</f>
        <v/>
      </c>
      <c r="DB10" s="268" t="str">
        <f ca="true">+IF(OFFSET('Sanitation Data'!$G$30,0,10*ROW('Sanitation Data'!G4))="","",OFFSET('Sanitation Data'!$G$30,0,10*ROW('Sanitation Data'!G4)))</f>
        <v/>
      </c>
      <c r="DC10" s="268" t="str">
        <f ca="true">+IF(OFFSET('Sanitation Data'!$G$31,0,10*ROW('Sanitation Data'!G4))="","",OFFSET('Sanitation Data'!$G$31,0,10*ROW('Sanitation Data'!G4)))</f>
        <v/>
      </c>
      <c r="DD10" s="268" t="str">
        <f ca="true">+IF(OFFSET('Sanitation Data'!$G$32,0,10*ROW('Sanitation Data'!G4))="","",OFFSET('Sanitation Data'!$G$32,0,10*ROW('Sanitation Data'!G4)))</f>
        <v/>
      </c>
      <c r="DE10" s="268" t="str">
        <f ca="true">+IF(OFFSET('Sanitation Data'!$H$28,0,10*ROW('Sanitation Data'!H4))="","",OFFSET('Sanitation Data'!$H$28,0,10*ROW('Sanitation Data'!H4)))</f>
        <v>Yes</v>
      </c>
      <c r="DF10" s="268" t="str">
        <f ca="true">+IF(OFFSET('Sanitation Data'!$H$29,0,10*ROW('Sanitation Data'!H4))="","",OFFSET('Sanitation Data'!$H$29,0,10*ROW('Sanitation Data'!H4)))</f>
        <v/>
      </c>
      <c r="DG10" s="268" t="str">
        <f ca="true">+IF(OFFSET('Sanitation Data'!$H$30,0,10*ROW('Sanitation Data'!H4))="","",OFFSET('Sanitation Data'!$H$30,0,10*ROW('Sanitation Data'!H4)))</f>
        <v/>
      </c>
      <c r="DH10" s="268" t="str">
        <f ca="true">+IF(OFFSET('Sanitation Data'!$H$31,0,10*ROW('Sanitation Data'!H4))="","",OFFSET('Sanitation Data'!$H$31,0,10*ROW('Sanitation Data'!H4)))</f>
        <v/>
      </c>
      <c r="DI10" s="268" t="str">
        <f ca="true">+IF(OFFSET('Sanitation Data'!$H$32,0,10*ROW('Sanitation Data'!H4))="","",OFFSET('Sanitation Data'!$H$32,0,10*ROW('Sanitation Data'!H4)))</f>
        <v>No</v>
      </c>
      <c r="DJ10" s="268" t="str">
        <f ca="true">+IF(OFFSET('Sanitation Data'!$I$28,0,10*ROW('Sanitation Data'!I4))="","",OFFSET('Sanitation Data'!$I$28,0,10*ROW('Sanitation Data'!I4)))</f>
        <v>Yes</v>
      </c>
      <c r="DK10" s="268" t="str">
        <f ca="true">+IF(OFFSET('Sanitation Data'!$I$29,0,10*ROW('Sanitation Data'!I4))="","",OFFSET('Sanitation Data'!$I$29,0,10*ROW('Sanitation Data'!I4)))</f>
        <v/>
      </c>
      <c r="DL10" s="268" t="str">
        <f ca="true">+IF(OFFSET('Sanitation Data'!$I$30,0,10*ROW('Sanitation Data'!I4))="","",OFFSET('Sanitation Data'!$I$30,0,10*ROW('Sanitation Data'!I4)))</f>
        <v/>
      </c>
      <c r="DM10" s="268" t="str">
        <f ca="true">+IF(OFFSET('Sanitation Data'!$I$31,0,10*ROW('Sanitation Data'!I4))="","",OFFSET('Sanitation Data'!$I$31,0,10*ROW('Sanitation Data'!I4)))</f>
        <v/>
      </c>
      <c r="DN10" s="268" t="str">
        <f ca="true">+IF(OFFSET('Sanitation Data'!$I$32,0,10*ROW('Sanitation Data'!I4))="","",OFFSET('Sanitation Data'!$I$32,0,10*ROW('Sanitation Data'!I4)))</f>
        <v>No</v>
      </c>
      <c r="DO10" s="268" t="str">
        <f ca="true">+IF(OFFSET('Hygiene Data'!$D$11,0,10*ROW('Hygiene Data'!D4))="","",OFFSET('Hygiene Data'!$D$11,0,10*ROW('Hygiene Data'!D4)))</f>
        <v>Yes</v>
      </c>
      <c r="DP10" s="268" t="str">
        <f ca="true">+IF(OFFSET('Hygiene Data'!$D$12,0,10*ROW('Hygiene Data'!D4))="","",OFFSET('Hygiene Data'!$D$12,0,10*ROW('Hygiene Data'!D4)))</f>
        <v/>
      </c>
      <c r="DQ10" s="268" t="str">
        <f ca="true">+IF(OFFSET('Hygiene Data'!$D$13,0,10*ROW('Hygiene Data'!D4))="","",OFFSET('Hygiene Data'!$D$13,0,10*ROW('Hygiene Data'!D4)))</f>
        <v/>
      </c>
      <c r="DR10" s="268" t="str">
        <f ca="true">+IF(OFFSET('Hygiene Data'!$E$11,0,10*ROW('Hygiene Data'!E4))="","",OFFSET('Hygiene Data'!$E$11,0,10*ROW('Hygiene Data'!E4)))</f>
        <v/>
      </c>
      <c r="DS10" s="268" t="str">
        <f ca="true">+IF(OFFSET('Hygiene Data'!$E$12,0,10*ROW('Hygiene Data'!E4))="","",OFFSET('Hygiene Data'!$E$12,0,10*ROW('Hygiene Data'!E4)))</f>
        <v/>
      </c>
      <c r="DT10" s="268" t="str">
        <f ca="true">+IF(OFFSET('Hygiene Data'!$E$13,0,10*ROW('Hygiene Data'!E4))="","",OFFSET('Hygiene Data'!$E$13,0,10*ROW('Hygiene Data'!E4)))</f>
        <v/>
      </c>
      <c r="DU10" s="268" t="str">
        <f ca="true">+IF(OFFSET('Hygiene Data'!$F$11,0,10*ROW('Hygiene Data'!F4))="","",OFFSET('Hygiene Data'!$F$11,0,10*ROW('Hygiene Data'!F4)))</f>
        <v/>
      </c>
      <c r="DV10" s="268" t="str">
        <f ca="true">+IF(OFFSET('Hygiene Data'!$F$12,0,10*ROW('Hygiene Data'!F4))="","",OFFSET('Hygiene Data'!$F$12,0,10*ROW('Hygiene Data'!F4)))</f>
        <v/>
      </c>
      <c r="DW10" s="268" t="str">
        <f ca="true">+IF(OFFSET('Hygiene Data'!$F$13,0,10*ROW('Hygiene Data'!F4))="","",OFFSET('Hygiene Data'!$F$13,0,10*ROW('Hygiene Data'!F4)))</f>
        <v/>
      </c>
      <c r="DX10" s="268" t="str">
        <f ca="true">+IF(OFFSET('Hygiene Data'!$G$11,0,10*ROW('Hygiene Data'!G4))="","",OFFSET('Hygiene Data'!$G$11,0,10*ROW('Hygiene Data'!G4)))</f>
        <v/>
      </c>
      <c r="DY10" s="268" t="str">
        <f ca="true">+IF(OFFSET('Hygiene Data'!$G$12,0,10*ROW('Hygiene Data'!G4))="","",OFFSET('Hygiene Data'!$G$12,0,10*ROW('Hygiene Data'!G4)))</f>
        <v/>
      </c>
      <c r="DZ10" s="268" t="str">
        <f ca="true">+IF(OFFSET('Hygiene Data'!$G$13,0,10*ROW('Hygiene Data'!G4))="","",OFFSET('Hygiene Data'!$G$13,0,10*ROW('Hygiene Data'!G4)))</f>
        <v/>
      </c>
      <c r="EA10" s="268" t="str">
        <f ca="true">+IF(OFFSET('Hygiene Data'!$H$11,0,10*ROW('Hygiene Data'!H4))="","",OFFSET('Hygiene Data'!$H$11,0,10*ROW('Hygiene Data'!H4)))</f>
        <v>Yes</v>
      </c>
      <c r="EB10" s="268" t="str">
        <f ca="true">+IF(OFFSET('Hygiene Data'!$H$12,0,10*ROW('Hygiene Data'!H4))="","",OFFSET('Hygiene Data'!$H$12,0,10*ROW('Hygiene Data'!H4)))</f>
        <v/>
      </c>
      <c r="EC10" s="268" t="str">
        <f ca="true">+IF(OFFSET('Hygiene Data'!$H$13,0,10*ROW('Hygiene Data'!H4))="","",OFFSET('Hygiene Data'!$H$13,0,10*ROW('Hygiene Data'!H4)))</f>
        <v/>
      </c>
      <c r="ED10" s="268" t="str">
        <f ca="true">+IF(OFFSET('Hygiene Data'!$I$11,0,10*ROW('Hygiene Data'!I4))="","",OFFSET('Hygiene Data'!$I$11,0,10*ROW('Hygiene Data'!I4)))</f>
        <v>Yes</v>
      </c>
      <c r="EE10" s="268" t="str">
        <f ca="true">+IF(OFFSET('Hygiene Data'!$I$12,0,10*ROW('Hygiene Data'!I4))="","",OFFSET('Hygiene Data'!$I$12,0,10*ROW('Hygiene Data'!I4)))</f>
        <v/>
      </c>
      <c r="EF10" s="268" t="str">
        <f ca="true">+IF(OFFSET('Hygiene Data'!$I$13,0,10*ROW('Hygiene Data'!I4))="","",OFFSET('Hygiene Data'!$I$13,0,10*ROW('Hygiene Data'!I4)))</f>
        <v/>
      </c>
    </row>
    <row xmlns:x14ac="http://schemas.microsoft.com/office/spreadsheetml/2009/9/ac" r="11" x14ac:dyDescent="0.2">
      <c r="A11" s="35" t="str">
        <f ca="true">+IF(OFFSET('Water Data'!$B$2,0,10*ROW('Water Data'!E5))="","",OFFSET('Water Data'!$B$2,0,10*ROW('Water Data'!E5)))</f>
        <v>GEO_2019_UIS</v>
      </c>
      <c r="B11" s="35" t="str">
        <f ca="true">+IF(OFFSET('Water Data'!$C$2,0,10*ROW('Water Data'!F5))="","",OFFSET('Water Data'!$C$2,0,10*ROW('Water Data'!F5)))</f>
        <v>Other</v>
      </c>
      <c r="C11" s="324">
        <f t="shared" ca="true" si="0"/>
        <v>2019</v>
      </c>
      <c r="D11" s="91">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100</v>
      </c>
      <c r="E11" s="91"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1" t="str">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[100]</v>
      </c>
      <c r="G11" s="91"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1"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1"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1"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1"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1"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1"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1"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1"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1">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100</v>
      </c>
      <c r="Q11" s="91"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1" t="str">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[100]</v>
      </c>
      <c r="S11" s="91">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100</v>
      </c>
      <c r="T11" s="91"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1" t="str">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[100]</v>
      </c>
      <c r="V11" s="92">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100</v>
      </c>
      <c r="W11" s="92"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2"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2"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2" t="str">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[100]</v>
      </c>
      <c r="AA11" s="92"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2"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2"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2"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2"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2"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2"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2"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2"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2"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2"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2"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2"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2"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2"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2">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100</v>
      </c>
      <c r="AQ11" s="92"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2"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2"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2" t="str">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[100]</v>
      </c>
      <c r="AU11" s="92">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100</v>
      </c>
      <c r="AV11" s="92"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2"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2"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2" t="str">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[100]</v>
      </c>
      <c r="AZ11" s="93">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100</v>
      </c>
      <c r="BA11" s="93"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3"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3"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3"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3"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3"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3"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3"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3"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3"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3"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3">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100</v>
      </c>
      <c r="BM11" s="93"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3"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3">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100</v>
      </c>
      <c r="BP11" s="93"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3"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68"/>
      <c r="BS11" s="268" t="str">
        <f ca="true">+IF(OFFSET('Water Data'!$D$27,0,10*ROW('Water Data'!D5))="","",OFFSET('Water Data'!$D$27,0,10*ROW('Water Data'!D5)))</f>
        <v>Yes</v>
      </c>
      <c r="BT11" s="268" t="str">
        <f ca="true">+IF(OFFSET('Water Data'!$D$28,0,10*ROW('Water Data'!D5))="","",OFFSET('Water Data'!$D$28,0,10*ROW('Water Data'!D5)))</f>
        <v/>
      </c>
      <c r="BU11" s="268" t="str">
        <f ca="true">+IF(OFFSET('Water Data'!$D$29,0,10*ROW('Water Data'!D5))="","",OFFSET('Water Data'!$D$29,0,10*ROW('Water Data'!D5)))</f>
        <v>No</v>
      </c>
      <c r="BV11" s="268" t="str">
        <f ca="true">+IF(OFFSET('Water Data'!$E$27,0,10*ROW('Water Data'!E5))="","",OFFSET('Water Data'!$E$27,0,10*ROW('Water Data'!E5)))</f>
        <v/>
      </c>
      <c r="BW11" s="268" t="str">
        <f ca="true">+IF(OFFSET('Water Data'!$E$28,0,10*ROW('Water Data'!E5))="","",OFFSET('Water Data'!$E$28,0,10*ROW('Water Data'!E5)))</f>
        <v/>
      </c>
      <c r="BX11" s="268" t="str">
        <f ca="true">+IF(OFFSET('Water Data'!$E$29,0,10*ROW('Water Data'!E5))="","",OFFSET('Water Data'!$E$29,0,10*ROW('Water Data'!E5)))</f>
        <v/>
      </c>
      <c r="BY11" s="268" t="str">
        <f ca="true">+IF(OFFSET('Water Data'!$F$27,0,10*ROW('Water Data'!F5))="","",OFFSET('Water Data'!$F$27,0,10*ROW('Water Data'!F5)))</f>
        <v/>
      </c>
      <c r="BZ11" s="268" t="str">
        <f ca="true">+IF(OFFSET('Water Data'!$F$28,0,10*ROW('Water Data'!F5))="","",OFFSET('Water Data'!$F$28,0,10*ROW('Water Data'!F5)))</f>
        <v/>
      </c>
      <c r="CA11" s="268" t="str">
        <f ca="true">+IF(OFFSET('Water Data'!$F$29,0,10*ROW('Water Data'!F5))="","",OFFSET('Water Data'!$F$29,0,10*ROW('Water Data'!F5)))</f>
        <v/>
      </c>
      <c r="CB11" s="268" t="str">
        <f ca="true">+IF(OFFSET('Water Data'!$G$27,0,10*ROW('Water Data'!G5))="","",OFFSET('Water Data'!$G$27,0,10*ROW('Water Data'!G5)))</f>
        <v/>
      </c>
      <c r="CC11" s="268" t="str">
        <f ca="true">+IF(OFFSET('Water Data'!$G$28,0,10*ROW('Water Data'!G5))="","",OFFSET('Water Data'!$G$28,0,10*ROW('Water Data'!G5)))</f>
        <v/>
      </c>
      <c r="CD11" s="268" t="str">
        <f ca="true">+IF(OFFSET('Water Data'!$G$29,0,10*ROW('Water Data'!G5))="","",OFFSET('Water Data'!$G$29,0,10*ROW('Water Data'!G5)))</f>
        <v/>
      </c>
      <c r="CE11" s="268" t="str">
        <f ca="true">+IF(OFFSET('Water Data'!$H$27,0,10*ROW('Water Data'!H5))="","",OFFSET('Water Data'!$H$27,0,10*ROW('Water Data'!H5)))</f>
        <v>Yes</v>
      </c>
      <c r="CF11" s="268" t="str">
        <f ca="true">+IF(OFFSET('Water Data'!$H$28,0,10*ROW('Water Data'!H5))="","",OFFSET('Water Data'!$H$28,0,10*ROW('Water Data'!H5)))</f>
        <v/>
      </c>
      <c r="CG11" s="268" t="str">
        <f ca="true">+IF(OFFSET('Water Data'!$H$29,0,10*ROW('Water Data'!H5))="","",OFFSET('Water Data'!$H$29,0,10*ROW('Water Data'!H5)))</f>
        <v>No</v>
      </c>
      <c r="CH11" s="268" t="str">
        <f ca="true">+IF(OFFSET('Water Data'!$I$27,0,10*ROW('Water Data'!I5))="","",OFFSET('Water Data'!$I$27,0,10*ROW('Water Data'!I5)))</f>
        <v>Yes</v>
      </c>
      <c r="CI11" s="268" t="str">
        <f ca="true">+IF(OFFSET('Water Data'!$I$28,0,10*ROW('Water Data'!I5))="","",OFFSET('Water Data'!$I$28,0,10*ROW('Water Data'!I5)))</f>
        <v/>
      </c>
      <c r="CJ11" s="268" t="str">
        <f ca="true">+IF(OFFSET('Water Data'!$I$29,0,10*ROW('Water Data'!I5))="","",OFFSET('Water Data'!$I$29,0,10*ROW('Water Data'!I5)))</f>
        <v>No</v>
      </c>
      <c r="CK11" s="268" t="str">
        <f ca="true">+IF(OFFSET('Sanitation Data'!$D$28,0,10*ROW('Sanitation Data'!D5))="","",OFFSET('Sanitation Data'!$D$28,0,10*ROW('Sanitation Data'!D5)))</f>
        <v>Yes</v>
      </c>
      <c r="CL11" s="268" t="str">
        <f ca="true">+IF(OFFSET('Sanitation Data'!$D$29,0,10*ROW('Sanitation Data'!D5))="","",OFFSET('Sanitation Data'!$D$29,0,10*ROW('Sanitation Data'!D5)))</f>
        <v/>
      </c>
      <c r="CM11" s="268" t="str">
        <f ca="true">+IF(OFFSET('Sanitation Data'!$D$30,0,10*ROW('Sanitation Data'!D5))="","",OFFSET('Sanitation Data'!$D$30,0,10*ROW('Sanitation Data'!D5)))</f>
        <v/>
      </c>
      <c r="CN11" s="268" t="str">
        <f ca="true">+IF(OFFSET('Sanitation Data'!$D$31,0,10*ROW('Sanitation Data'!D5))="","",OFFSET('Sanitation Data'!$D$31,0,10*ROW('Sanitation Data'!D5)))</f>
        <v/>
      </c>
      <c r="CO11" s="268" t="str">
        <f ca="true">+IF(OFFSET('Sanitation Data'!$D$32,0,10*ROW('Sanitation Data'!D5))="","",OFFSET('Sanitation Data'!$D$32,0,10*ROW('Sanitation Data'!D5)))</f>
        <v>No</v>
      </c>
      <c r="CP11" s="268" t="str">
        <f ca="true">+IF(OFFSET('Sanitation Data'!$E$28,0,10*ROW('Sanitation Data'!E5))="","",OFFSET('Sanitation Data'!$E$28,0,10*ROW('Sanitation Data'!E5)))</f>
        <v/>
      </c>
      <c r="CQ11" s="268" t="str">
        <f ca="true">+IF(OFFSET('Sanitation Data'!$E$29,0,10*ROW('Sanitation Data'!E5))="","",OFFSET('Sanitation Data'!$E$29,0,10*ROW('Sanitation Data'!E5)))</f>
        <v/>
      </c>
      <c r="CR11" s="268" t="str">
        <f ca="true">+IF(OFFSET('Sanitation Data'!$E$30,0,10*ROW('Sanitation Data'!E5))="","",OFFSET('Sanitation Data'!$E$30,0,10*ROW('Sanitation Data'!E5)))</f>
        <v/>
      </c>
      <c r="CS11" s="268" t="str">
        <f ca="true">+IF(OFFSET('Sanitation Data'!$E$31,0,10*ROW('Sanitation Data'!E5))="","",OFFSET('Sanitation Data'!$E$31,0,10*ROW('Sanitation Data'!E5)))</f>
        <v/>
      </c>
      <c r="CT11" s="268" t="str">
        <f ca="true">+IF(OFFSET('Sanitation Data'!$E$32,0,10*ROW('Sanitation Data'!E5))="","",OFFSET('Sanitation Data'!$E$32,0,10*ROW('Sanitation Data'!E5)))</f>
        <v/>
      </c>
      <c r="CU11" s="268" t="str">
        <f ca="true">+IF(OFFSET('Sanitation Data'!$F$28,0,10*ROW('Sanitation Data'!F5))="","",OFFSET('Sanitation Data'!$F$28,0,10*ROW('Sanitation Data'!F5)))</f>
        <v/>
      </c>
      <c r="CV11" s="268" t="str">
        <f ca="true">+IF(OFFSET('Sanitation Data'!$F$29,0,10*ROW('Sanitation Data'!F5))="","",OFFSET('Sanitation Data'!$F$29,0,10*ROW('Sanitation Data'!F5)))</f>
        <v/>
      </c>
      <c r="CW11" s="268" t="str">
        <f ca="true">+IF(OFFSET('Sanitation Data'!$F$30,0,10*ROW('Sanitation Data'!F5))="","",OFFSET('Sanitation Data'!$F$30,0,10*ROW('Sanitation Data'!F5)))</f>
        <v/>
      </c>
      <c r="CX11" s="268" t="str">
        <f ca="true">+IF(OFFSET('Sanitation Data'!$F$31,0,10*ROW('Sanitation Data'!F5))="","",OFFSET('Sanitation Data'!$F$31,0,10*ROW('Sanitation Data'!F5)))</f>
        <v/>
      </c>
      <c r="CY11" s="268" t="str">
        <f ca="true">+IF(OFFSET('Sanitation Data'!$F$32,0,10*ROW('Sanitation Data'!F5))="","",OFFSET('Sanitation Data'!$F$32,0,10*ROW('Sanitation Data'!F5)))</f>
        <v/>
      </c>
      <c r="CZ11" s="268" t="str">
        <f ca="true">+IF(OFFSET('Sanitation Data'!$G$28,0,10*ROW('Sanitation Data'!G5))="","",OFFSET('Sanitation Data'!$G$28,0,10*ROW('Sanitation Data'!G5)))</f>
        <v/>
      </c>
      <c r="DA11" s="268" t="str">
        <f ca="true">+IF(OFFSET('Sanitation Data'!$G$29,0,10*ROW('Sanitation Data'!G5))="","",OFFSET('Sanitation Data'!$G$29,0,10*ROW('Sanitation Data'!G5)))</f>
        <v/>
      </c>
      <c r="DB11" s="268" t="str">
        <f ca="true">+IF(OFFSET('Sanitation Data'!$G$30,0,10*ROW('Sanitation Data'!G5))="","",OFFSET('Sanitation Data'!$G$30,0,10*ROW('Sanitation Data'!G5)))</f>
        <v/>
      </c>
      <c r="DC11" s="268" t="str">
        <f ca="true">+IF(OFFSET('Sanitation Data'!$G$31,0,10*ROW('Sanitation Data'!G5))="","",OFFSET('Sanitation Data'!$G$31,0,10*ROW('Sanitation Data'!G5)))</f>
        <v/>
      </c>
      <c r="DD11" s="268" t="str">
        <f ca="true">+IF(OFFSET('Sanitation Data'!$G$32,0,10*ROW('Sanitation Data'!G5))="","",OFFSET('Sanitation Data'!$G$32,0,10*ROW('Sanitation Data'!G5)))</f>
        <v/>
      </c>
      <c r="DE11" s="268" t="str">
        <f ca="true">+IF(OFFSET('Sanitation Data'!$H$28,0,10*ROW('Sanitation Data'!H5))="","",OFFSET('Sanitation Data'!$H$28,0,10*ROW('Sanitation Data'!H5)))</f>
        <v>Yes</v>
      </c>
      <c r="DF11" s="268" t="str">
        <f ca="true">+IF(OFFSET('Sanitation Data'!$H$29,0,10*ROW('Sanitation Data'!H5))="","",OFFSET('Sanitation Data'!$H$29,0,10*ROW('Sanitation Data'!H5)))</f>
        <v/>
      </c>
      <c r="DG11" s="268" t="str">
        <f ca="true">+IF(OFFSET('Sanitation Data'!$H$30,0,10*ROW('Sanitation Data'!H5))="","",OFFSET('Sanitation Data'!$H$30,0,10*ROW('Sanitation Data'!H5)))</f>
        <v/>
      </c>
      <c r="DH11" s="268" t="str">
        <f ca="true">+IF(OFFSET('Sanitation Data'!$H$31,0,10*ROW('Sanitation Data'!H5))="","",OFFSET('Sanitation Data'!$H$31,0,10*ROW('Sanitation Data'!H5)))</f>
        <v/>
      </c>
      <c r="DI11" s="268" t="str">
        <f ca="true">+IF(OFFSET('Sanitation Data'!$H$32,0,10*ROW('Sanitation Data'!H5))="","",OFFSET('Sanitation Data'!$H$32,0,10*ROW('Sanitation Data'!H5)))</f>
        <v>No</v>
      </c>
      <c r="DJ11" s="268" t="str">
        <f ca="true">+IF(OFFSET('Sanitation Data'!$I$28,0,10*ROW('Sanitation Data'!I5))="","",OFFSET('Sanitation Data'!$I$28,0,10*ROW('Sanitation Data'!I5)))</f>
        <v>Yes</v>
      </c>
      <c r="DK11" s="268" t="str">
        <f ca="true">+IF(OFFSET('Sanitation Data'!$I$29,0,10*ROW('Sanitation Data'!I5))="","",OFFSET('Sanitation Data'!$I$29,0,10*ROW('Sanitation Data'!I5)))</f>
        <v/>
      </c>
      <c r="DL11" s="268" t="str">
        <f ca="true">+IF(OFFSET('Sanitation Data'!$I$30,0,10*ROW('Sanitation Data'!I5))="","",OFFSET('Sanitation Data'!$I$30,0,10*ROW('Sanitation Data'!I5)))</f>
        <v/>
      </c>
      <c r="DM11" s="268" t="str">
        <f ca="true">+IF(OFFSET('Sanitation Data'!$I$31,0,10*ROW('Sanitation Data'!I5))="","",OFFSET('Sanitation Data'!$I$31,0,10*ROW('Sanitation Data'!I5)))</f>
        <v/>
      </c>
      <c r="DN11" s="268" t="str">
        <f ca="true">+IF(OFFSET('Sanitation Data'!$I$32,0,10*ROW('Sanitation Data'!I5))="","",OFFSET('Sanitation Data'!$I$32,0,10*ROW('Sanitation Data'!I5)))</f>
        <v>No</v>
      </c>
      <c r="DO11" s="268" t="str">
        <f ca="true">+IF(OFFSET('Hygiene Data'!$D$11,0,10*ROW('Hygiene Data'!D5))="","",OFFSET('Hygiene Data'!$D$11,0,10*ROW('Hygiene Data'!D5)))</f>
        <v>Yes</v>
      </c>
      <c r="DP11" s="268" t="str">
        <f ca="true">+IF(OFFSET('Hygiene Data'!$D$12,0,10*ROW('Hygiene Data'!D5))="","",OFFSET('Hygiene Data'!$D$12,0,10*ROW('Hygiene Data'!D5)))</f>
        <v/>
      </c>
      <c r="DQ11" s="268" t="str">
        <f ca="true">+IF(OFFSET('Hygiene Data'!$D$13,0,10*ROW('Hygiene Data'!D5))="","",OFFSET('Hygiene Data'!$D$13,0,10*ROW('Hygiene Data'!D5)))</f>
        <v/>
      </c>
      <c r="DR11" s="268" t="str">
        <f ca="true">+IF(OFFSET('Hygiene Data'!$E$11,0,10*ROW('Hygiene Data'!E5))="","",OFFSET('Hygiene Data'!$E$11,0,10*ROW('Hygiene Data'!E5)))</f>
        <v/>
      </c>
      <c r="DS11" s="268" t="str">
        <f ca="true">+IF(OFFSET('Hygiene Data'!$E$12,0,10*ROW('Hygiene Data'!E5))="","",OFFSET('Hygiene Data'!$E$12,0,10*ROW('Hygiene Data'!E5)))</f>
        <v/>
      </c>
      <c r="DT11" s="268" t="str">
        <f ca="true">+IF(OFFSET('Hygiene Data'!$E$13,0,10*ROW('Hygiene Data'!E5))="","",OFFSET('Hygiene Data'!$E$13,0,10*ROW('Hygiene Data'!E5)))</f>
        <v/>
      </c>
      <c r="DU11" s="268" t="str">
        <f ca="true">+IF(OFFSET('Hygiene Data'!$F$11,0,10*ROW('Hygiene Data'!F5))="","",OFFSET('Hygiene Data'!$F$11,0,10*ROW('Hygiene Data'!F5)))</f>
        <v/>
      </c>
      <c r="DV11" s="268" t="str">
        <f ca="true">+IF(OFFSET('Hygiene Data'!$F$12,0,10*ROW('Hygiene Data'!F5))="","",OFFSET('Hygiene Data'!$F$12,0,10*ROW('Hygiene Data'!F5)))</f>
        <v/>
      </c>
      <c r="DW11" s="268" t="str">
        <f ca="true">+IF(OFFSET('Hygiene Data'!$F$13,0,10*ROW('Hygiene Data'!F5))="","",OFFSET('Hygiene Data'!$F$13,0,10*ROW('Hygiene Data'!F5)))</f>
        <v/>
      </c>
      <c r="DX11" s="268" t="str">
        <f ca="true">+IF(OFFSET('Hygiene Data'!$G$11,0,10*ROW('Hygiene Data'!G5))="","",OFFSET('Hygiene Data'!$G$11,0,10*ROW('Hygiene Data'!G5)))</f>
        <v/>
      </c>
      <c r="DY11" s="268" t="str">
        <f ca="true">+IF(OFFSET('Hygiene Data'!$G$12,0,10*ROW('Hygiene Data'!G5))="","",OFFSET('Hygiene Data'!$G$12,0,10*ROW('Hygiene Data'!G5)))</f>
        <v/>
      </c>
      <c r="DZ11" s="268" t="str">
        <f ca="true">+IF(OFFSET('Hygiene Data'!$G$13,0,10*ROW('Hygiene Data'!G5))="","",OFFSET('Hygiene Data'!$G$13,0,10*ROW('Hygiene Data'!G5)))</f>
        <v/>
      </c>
      <c r="EA11" s="268" t="str">
        <f ca="true">+IF(OFFSET('Hygiene Data'!$H$11,0,10*ROW('Hygiene Data'!H5))="","",OFFSET('Hygiene Data'!$H$11,0,10*ROW('Hygiene Data'!H5)))</f>
        <v>Yes</v>
      </c>
      <c r="EB11" s="268" t="str">
        <f ca="true">+IF(OFFSET('Hygiene Data'!$H$12,0,10*ROW('Hygiene Data'!H5))="","",OFFSET('Hygiene Data'!$H$12,0,10*ROW('Hygiene Data'!H5)))</f>
        <v/>
      </c>
      <c r="EC11" s="268" t="str">
        <f ca="true">+IF(OFFSET('Hygiene Data'!$H$13,0,10*ROW('Hygiene Data'!H5))="","",OFFSET('Hygiene Data'!$H$13,0,10*ROW('Hygiene Data'!H5)))</f>
        <v/>
      </c>
      <c r="ED11" s="268" t="str">
        <f ca="true">+IF(OFFSET('Hygiene Data'!$I$11,0,10*ROW('Hygiene Data'!I5))="","",OFFSET('Hygiene Data'!$I$11,0,10*ROW('Hygiene Data'!I5)))</f>
        <v>Yes</v>
      </c>
      <c r="EE11" s="268" t="str">
        <f ca="true">+IF(OFFSET('Hygiene Data'!$I$12,0,10*ROW('Hygiene Data'!I5))="","",OFFSET('Hygiene Data'!$I$12,0,10*ROW('Hygiene Data'!I5)))</f>
        <v/>
      </c>
      <c r="EF11" s="268" t="str">
        <f ca="true">+IF(OFFSET('Hygiene Data'!$I$13,0,10*ROW('Hygiene Data'!I5))="","",OFFSET('Hygiene Data'!$I$13,0,10*ROW('Hygiene Data'!I5)))</f>
        <v/>
      </c>
    </row>
    <row xmlns:x14ac="http://schemas.microsoft.com/office/spreadsheetml/2009/9/ac" r="12" x14ac:dyDescent="0.2">
      <c r="A12" s="35" t="str">
        <f ca="true">+IF(OFFSET('Water Data'!$B$2,0,10*ROW('Water Data'!E6))="","",OFFSET('Water Data'!$B$2,0,10*ROW('Water Data'!E6)))</f>
        <v>GEO_2020_UIS</v>
      </c>
      <c r="B12" s="35" t="str">
        <f ca="true">+IF(OFFSET('Water Data'!$C$2,0,10*ROW('Water Data'!F6))="","",OFFSET('Water Data'!$C$2,0,10*ROW('Water Data'!F6)))</f>
        <v>Other</v>
      </c>
      <c r="C12" s="324">
        <f t="shared" ca="true" si="0"/>
        <v>2020</v>
      </c>
      <c r="D12" s="91">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100</v>
      </c>
      <c r="E12" s="91"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1" t="str">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[100]</v>
      </c>
      <c r="G12" s="91"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1"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1"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1"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1"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1"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1"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1"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1"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1">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100</v>
      </c>
      <c r="Q12" s="91"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1" t="str">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[100]</v>
      </c>
      <c r="S12" s="91">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100</v>
      </c>
      <c r="T12" s="91"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1" t="str">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[100]</v>
      </c>
      <c r="V12" s="92">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100</v>
      </c>
      <c r="W12" s="92"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2"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2"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2" t="str">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[100]</v>
      </c>
      <c r="AA12" s="92"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2"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2"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2"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2"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2"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2"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2"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2"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2"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2"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2"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2"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2"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2"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2">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100</v>
      </c>
      <c r="AQ12" s="92"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2"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2"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2" t="str">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[100]</v>
      </c>
      <c r="AU12" s="92">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100</v>
      </c>
      <c r="AV12" s="92"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2"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2"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2" t="str">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[100]</v>
      </c>
      <c r="AZ12" s="93">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100</v>
      </c>
      <c r="BA12" s="93"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3"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3"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3"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3"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3"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3"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3"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3"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3"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3"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3">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100</v>
      </c>
      <c r="BM12" s="93"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3"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3">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100</v>
      </c>
      <c r="BP12" s="93"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3"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68"/>
      <c r="BS12" s="268" t="str">
        <f ca="true">+IF(OFFSET('Water Data'!$D$27,0,10*ROW('Water Data'!D6))="","",OFFSET('Water Data'!$D$27,0,10*ROW('Water Data'!D6)))</f>
        <v>Yes</v>
      </c>
      <c r="BT12" s="268" t="str">
        <f ca="true">+IF(OFFSET('Water Data'!$D$28,0,10*ROW('Water Data'!D6))="","",OFFSET('Water Data'!$D$28,0,10*ROW('Water Data'!D6)))</f>
        <v/>
      </c>
      <c r="BU12" s="268" t="str">
        <f ca="true">+IF(OFFSET('Water Data'!$D$29,0,10*ROW('Water Data'!D6))="","",OFFSET('Water Data'!$D$29,0,10*ROW('Water Data'!D6)))</f>
        <v>No</v>
      </c>
      <c r="BV12" s="268" t="str">
        <f ca="true">+IF(OFFSET('Water Data'!$E$27,0,10*ROW('Water Data'!E6))="","",OFFSET('Water Data'!$E$27,0,10*ROW('Water Data'!E6)))</f>
        <v/>
      </c>
      <c r="BW12" s="268" t="str">
        <f ca="true">+IF(OFFSET('Water Data'!$E$28,0,10*ROW('Water Data'!E6))="","",OFFSET('Water Data'!$E$28,0,10*ROW('Water Data'!E6)))</f>
        <v/>
      </c>
      <c r="BX12" s="268" t="str">
        <f ca="true">+IF(OFFSET('Water Data'!$E$29,0,10*ROW('Water Data'!E6))="","",OFFSET('Water Data'!$E$29,0,10*ROW('Water Data'!E6)))</f>
        <v/>
      </c>
      <c r="BY12" s="268" t="str">
        <f ca="true">+IF(OFFSET('Water Data'!$F$27,0,10*ROW('Water Data'!F6))="","",OFFSET('Water Data'!$F$27,0,10*ROW('Water Data'!F6)))</f>
        <v/>
      </c>
      <c r="BZ12" s="268" t="str">
        <f ca="true">+IF(OFFSET('Water Data'!$F$28,0,10*ROW('Water Data'!F6))="","",OFFSET('Water Data'!$F$28,0,10*ROW('Water Data'!F6)))</f>
        <v/>
      </c>
      <c r="CA12" s="268" t="str">
        <f ca="true">+IF(OFFSET('Water Data'!$F$29,0,10*ROW('Water Data'!F6))="","",OFFSET('Water Data'!$F$29,0,10*ROW('Water Data'!F6)))</f>
        <v/>
      </c>
      <c r="CB12" s="268" t="str">
        <f ca="true">+IF(OFFSET('Water Data'!$G$27,0,10*ROW('Water Data'!G6))="","",OFFSET('Water Data'!$G$27,0,10*ROW('Water Data'!G6)))</f>
        <v/>
      </c>
      <c r="CC12" s="268" t="str">
        <f ca="true">+IF(OFFSET('Water Data'!$G$28,0,10*ROW('Water Data'!G6))="","",OFFSET('Water Data'!$G$28,0,10*ROW('Water Data'!G6)))</f>
        <v/>
      </c>
      <c r="CD12" s="268" t="str">
        <f ca="true">+IF(OFFSET('Water Data'!$G$29,0,10*ROW('Water Data'!G6))="","",OFFSET('Water Data'!$G$29,0,10*ROW('Water Data'!G6)))</f>
        <v/>
      </c>
      <c r="CE12" s="268" t="str">
        <f ca="true">+IF(OFFSET('Water Data'!$H$27,0,10*ROW('Water Data'!H6))="","",OFFSET('Water Data'!$H$27,0,10*ROW('Water Data'!H6)))</f>
        <v>Yes</v>
      </c>
      <c r="CF12" s="268" t="str">
        <f ca="true">+IF(OFFSET('Water Data'!$H$28,0,10*ROW('Water Data'!H6))="","",OFFSET('Water Data'!$H$28,0,10*ROW('Water Data'!H6)))</f>
        <v/>
      </c>
      <c r="CG12" s="268" t="str">
        <f ca="true">+IF(OFFSET('Water Data'!$H$29,0,10*ROW('Water Data'!H6))="","",OFFSET('Water Data'!$H$29,0,10*ROW('Water Data'!H6)))</f>
        <v>No</v>
      </c>
      <c r="CH12" s="268" t="str">
        <f ca="true">+IF(OFFSET('Water Data'!$I$27,0,10*ROW('Water Data'!I6))="","",OFFSET('Water Data'!$I$27,0,10*ROW('Water Data'!I6)))</f>
        <v>Yes</v>
      </c>
      <c r="CI12" s="268" t="str">
        <f ca="true">+IF(OFFSET('Water Data'!$I$28,0,10*ROW('Water Data'!I6))="","",OFFSET('Water Data'!$I$28,0,10*ROW('Water Data'!I6)))</f>
        <v/>
      </c>
      <c r="CJ12" s="268" t="str">
        <f ca="true">+IF(OFFSET('Water Data'!$I$29,0,10*ROW('Water Data'!I6))="","",OFFSET('Water Data'!$I$29,0,10*ROW('Water Data'!I6)))</f>
        <v>No</v>
      </c>
      <c r="CK12" s="268" t="str">
        <f ca="true">+IF(OFFSET('Sanitation Data'!$D$28,0,10*ROW('Sanitation Data'!D6))="","",OFFSET('Sanitation Data'!$D$28,0,10*ROW('Sanitation Data'!D6)))</f>
        <v>Yes</v>
      </c>
      <c r="CL12" s="268" t="str">
        <f ca="true">+IF(OFFSET('Sanitation Data'!$D$29,0,10*ROW('Sanitation Data'!D6))="","",OFFSET('Sanitation Data'!$D$29,0,10*ROW('Sanitation Data'!D6)))</f>
        <v/>
      </c>
      <c r="CM12" s="268" t="str">
        <f ca="true">+IF(OFFSET('Sanitation Data'!$D$30,0,10*ROW('Sanitation Data'!D6))="","",OFFSET('Sanitation Data'!$D$30,0,10*ROW('Sanitation Data'!D6)))</f>
        <v/>
      </c>
      <c r="CN12" s="268" t="str">
        <f ca="true">+IF(OFFSET('Sanitation Data'!$D$31,0,10*ROW('Sanitation Data'!D6))="","",OFFSET('Sanitation Data'!$D$31,0,10*ROW('Sanitation Data'!D6)))</f>
        <v/>
      </c>
      <c r="CO12" s="268" t="str">
        <f ca="true">+IF(OFFSET('Sanitation Data'!$D$32,0,10*ROW('Sanitation Data'!D6))="","",OFFSET('Sanitation Data'!$D$32,0,10*ROW('Sanitation Data'!D6)))</f>
        <v>No</v>
      </c>
      <c r="CP12" s="268" t="str">
        <f ca="true">+IF(OFFSET('Sanitation Data'!$E$28,0,10*ROW('Sanitation Data'!E6))="","",OFFSET('Sanitation Data'!$E$28,0,10*ROW('Sanitation Data'!E6)))</f>
        <v/>
      </c>
      <c r="CQ12" s="268" t="str">
        <f ca="true">+IF(OFFSET('Sanitation Data'!$E$29,0,10*ROW('Sanitation Data'!E6))="","",OFFSET('Sanitation Data'!$E$29,0,10*ROW('Sanitation Data'!E6)))</f>
        <v/>
      </c>
      <c r="CR12" s="268" t="str">
        <f ca="true">+IF(OFFSET('Sanitation Data'!$E$30,0,10*ROW('Sanitation Data'!E6))="","",OFFSET('Sanitation Data'!$E$30,0,10*ROW('Sanitation Data'!E6)))</f>
        <v/>
      </c>
      <c r="CS12" s="268" t="str">
        <f ca="true">+IF(OFFSET('Sanitation Data'!$E$31,0,10*ROW('Sanitation Data'!E6))="","",OFFSET('Sanitation Data'!$E$31,0,10*ROW('Sanitation Data'!E6)))</f>
        <v/>
      </c>
      <c r="CT12" s="268" t="str">
        <f ca="true">+IF(OFFSET('Sanitation Data'!$E$32,0,10*ROW('Sanitation Data'!E6))="","",OFFSET('Sanitation Data'!$E$32,0,10*ROW('Sanitation Data'!E6)))</f>
        <v/>
      </c>
      <c r="CU12" s="268" t="str">
        <f ca="true">+IF(OFFSET('Sanitation Data'!$F$28,0,10*ROW('Sanitation Data'!F6))="","",OFFSET('Sanitation Data'!$F$28,0,10*ROW('Sanitation Data'!F6)))</f>
        <v/>
      </c>
      <c r="CV12" s="268" t="str">
        <f ca="true">+IF(OFFSET('Sanitation Data'!$F$29,0,10*ROW('Sanitation Data'!F6))="","",OFFSET('Sanitation Data'!$F$29,0,10*ROW('Sanitation Data'!F6)))</f>
        <v/>
      </c>
      <c r="CW12" s="268" t="str">
        <f ca="true">+IF(OFFSET('Sanitation Data'!$F$30,0,10*ROW('Sanitation Data'!F6))="","",OFFSET('Sanitation Data'!$F$30,0,10*ROW('Sanitation Data'!F6)))</f>
        <v/>
      </c>
      <c r="CX12" s="268" t="str">
        <f ca="true">+IF(OFFSET('Sanitation Data'!$F$31,0,10*ROW('Sanitation Data'!F6))="","",OFFSET('Sanitation Data'!$F$31,0,10*ROW('Sanitation Data'!F6)))</f>
        <v/>
      </c>
      <c r="CY12" s="268" t="str">
        <f ca="true">+IF(OFFSET('Sanitation Data'!$F$32,0,10*ROW('Sanitation Data'!F6))="","",OFFSET('Sanitation Data'!$F$32,0,10*ROW('Sanitation Data'!F6)))</f>
        <v/>
      </c>
      <c r="CZ12" s="268" t="str">
        <f ca="true">+IF(OFFSET('Sanitation Data'!$G$28,0,10*ROW('Sanitation Data'!G6))="","",OFFSET('Sanitation Data'!$G$28,0,10*ROW('Sanitation Data'!G6)))</f>
        <v/>
      </c>
      <c r="DA12" s="268" t="str">
        <f ca="true">+IF(OFFSET('Sanitation Data'!$G$29,0,10*ROW('Sanitation Data'!G6))="","",OFFSET('Sanitation Data'!$G$29,0,10*ROW('Sanitation Data'!G6)))</f>
        <v/>
      </c>
      <c r="DB12" s="268" t="str">
        <f ca="true">+IF(OFFSET('Sanitation Data'!$G$30,0,10*ROW('Sanitation Data'!G6))="","",OFFSET('Sanitation Data'!$G$30,0,10*ROW('Sanitation Data'!G6)))</f>
        <v/>
      </c>
      <c r="DC12" s="268" t="str">
        <f ca="true">+IF(OFFSET('Sanitation Data'!$G$31,0,10*ROW('Sanitation Data'!G6))="","",OFFSET('Sanitation Data'!$G$31,0,10*ROW('Sanitation Data'!G6)))</f>
        <v/>
      </c>
      <c r="DD12" s="268" t="str">
        <f ca="true">+IF(OFFSET('Sanitation Data'!$G$32,0,10*ROW('Sanitation Data'!G6))="","",OFFSET('Sanitation Data'!$G$32,0,10*ROW('Sanitation Data'!G6)))</f>
        <v/>
      </c>
      <c r="DE12" s="268" t="str">
        <f ca="true">+IF(OFFSET('Sanitation Data'!$H$28,0,10*ROW('Sanitation Data'!H6))="","",OFFSET('Sanitation Data'!$H$28,0,10*ROW('Sanitation Data'!H6)))</f>
        <v>Yes</v>
      </c>
      <c r="DF12" s="268" t="str">
        <f ca="true">+IF(OFFSET('Sanitation Data'!$H$29,0,10*ROW('Sanitation Data'!H6))="","",OFFSET('Sanitation Data'!$H$29,0,10*ROW('Sanitation Data'!H6)))</f>
        <v/>
      </c>
      <c r="DG12" s="268" t="str">
        <f ca="true">+IF(OFFSET('Sanitation Data'!$H$30,0,10*ROW('Sanitation Data'!H6))="","",OFFSET('Sanitation Data'!$H$30,0,10*ROW('Sanitation Data'!H6)))</f>
        <v/>
      </c>
      <c r="DH12" s="268" t="str">
        <f ca="true">+IF(OFFSET('Sanitation Data'!$H$31,0,10*ROW('Sanitation Data'!H6))="","",OFFSET('Sanitation Data'!$H$31,0,10*ROW('Sanitation Data'!H6)))</f>
        <v/>
      </c>
      <c r="DI12" s="268" t="str">
        <f ca="true">+IF(OFFSET('Sanitation Data'!$H$32,0,10*ROW('Sanitation Data'!H6))="","",OFFSET('Sanitation Data'!$H$32,0,10*ROW('Sanitation Data'!H6)))</f>
        <v>No</v>
      </c>
      <c r="DJ12" s="268" t="str">
        <f ca="true">+IF(OFFSET('Sanitation Data'!$I$28,0,10*ROW('Sanitation Data'!I6))="","",OFFSET('Sanitation Data'!$I$28,0,10*ROW('Sanitation Data'!I6)))</f>
        <v>Yes</v>
      </c>
      <c r="DK12" s="268" t="str">
        <f ca="true">+IF(OFFSET('Sanitation Data'!$I$29,0,10*ROW('Sanitation Data'!I6))="","",OFFSET('Sanitation Data'!$I$29,0,10*ROW('Sanitation Data'!I6)))</f>
        <v/>
      </c>
      <c r="DL12" s="268" t="str">
        <f ca="true">+IF(OFFSET('Sanitation Data'!$I$30,0,10*ROW('Sanitation Data'!I6))="","",OFFSET('Sanitation Data'!$I$30,0,10*ROW('Sanitation Data'!I6)))</f>
        <v/>
      </c>
      <c r="DM12" s="268" t="str">
        <f ca="true">+IF(OFFSET('Sanitation Data'!$I$31,0,10*ROW('Sanitation Data'!I6))="","",OFFSET('Sanitation Data'!$I$31,0,10*ROW('Sanitation Data'!I6)))</f>
        <v/>
      </c>
      <c r="DN12" s="268" t="str">
        <f ca="true">+IF(OFFSET('Sanitation Data'!$I$32,0,10*ROW('Sanitation Data'!I6))="","",OFFSET('Sanitation Data'!$I$32,0,10*ROW('Sanitation Data'!I6)))</f>
        <v>No</v>
      </c>
      <c r="DO12" s="268" t="str">
        <f ca="true">+IF(OFFSET('Hygiene Data'!$D$11,0,10*ROW('Hygiene Data'!D6))="","",OFFSET('Hygiene Data'!$D$11,0,10*ROW('Hygiene Data'!D6)))</f>
        <v>Yes</v>
      </c>
      <c r="DP12" s="268" t="str">
        <f ca="true">+IF(OFFSET('Hygiene Data'!$D$12,0,10*ROW('Hygiene Data'!D6))="","",OFFSET('Hygiene Data'!$D$12,0,10*ROW('Hygiene Data'!D6)))</f>
        <v/>
      </c>
      <c r="DQ12" s="268" t="str">
        <f ca="true">+IF(OFFSET('Hygiene Data'!$D$13,0,10*ROW('Hygiene Data'!D6))="","",OFFSET('Hygiene Data'!$D$13,0,10*ROW('Hygiene Data'!D6)))</f>
        <v/>
      </c>
      <c r="DR12" s="268" t="str">
        <f ca="true">+IF(OFFSET('Hygiene Data'!$E$11,0,10*ROW('Hygiene Data'!E6))="","",OFFSET('Hygiene Data'!$E$11,0,10*ROW('Hygiene Data'!E6)))</f>
        <v/>
      </c>
      <c r="DS12" s="268" t="str">
        <f ca="true">+IF(OFFSET('Hygiene Data'!$E$12,0,10*ROW('Hygiene Data'!E6))="","",OFFSET('Hygiene Data'!$E$12,0,10*ROW('Hygiene Data'!E6)))</f>
        <v/>
      </c>
      <c r="DT12" s="268" t="str">
        <f ca="true">+IF(OFFSET('Hygiene Data'!$E$13,0,10*ROW('Hygiene Data'!E6))="","",OFFSET('Hygiene Data'!$E$13,0,10*ROW('Hygiene Data'!E6)))</f>
        <v/>
      </c>
      <c r="DU12" s="268" t="str">
        <f ca="true">+IF(OFFSET('Hygiene Data'!$F$11,0,10*ROW('Hygiene Data'!F6))="","",OFFSET('Hygiene Data'!$F$11,0,10*ROW('Hygiene Data'!F6)))</f>
        <v/>
      </c>
      <c r="DV12" s="268" t="str">
        <f ca="true">+IF(OFFSET('Hygiene Data'!$F$12,0,10*ROW('Hygiene Data'!F6))="","",OFFSET('Hygiene Data'!$F$12,0,10*ROW('Hygiene Data'!F6)))</f>
        <v/>
      </c>
      <c r="DW12" s="268" t="str">
        <f ca="true">+IF(OFFSET('Hygiene Data'!$F$13,0,10*ROW('Hygiene Data'!F6))="","",OFFSET('Hygiene Data'!$F$13,0,10*ROW('Hygiene Data'!F6)))</f>
        <v/>
      </c>
      <c r="DX12" s="268" t="str">
        <f ca="true">+IF(OFFSET('Hygiene Data'!$G$11,0,10*ROW('Hygiene Data'!G6))="","",OFFSET('Hygiene Data'!$G$11,0,10*ROW('Hygiene Data'!G6)))</f>
        <v/>
      </c>
      <c r="DY12" s="268" t="str">
        <f ca="true">+IF(OFFSET('Hygiene Data'!$G$12,0,10*ROW('Hygiene Data'!G6))="","",OFFSET('Hygiene Data'!$G$12,0,10*ROW('Hygiene Data'!G6)))</f>
        <v/>
      </c>
      <c r="DZ12" s="268" t="str">
        <f ca="true">+IF(OFFSET('Hygiene Data'!$G$13,0,10*ROW('Hygiene Data'!G6))="","",OFFSET('Hygiene Data'!$G$13,0,10*ROW('Hygiene Data'!G6)))</f>
        <v/>
      </c>
      <c r="EA12" s="268" t="str">
        <f ca="true">+IF(OFFSET('Hygiene Data'!$H$11,0,10*ROW('Hygiene Data'!H6))="","",OFFSET('Hygiene Data'!$H$11,0,10*ROW('Hygiene Data'!H6)))</f>
        <v>Yes</v>
      </c>
      <c r="EB12" s="268" t="str">
        <f ca="true">+IF(OFFSET('Hygiene Data'!$H$12,0,10*ROW('Hygiene Data'!H6))="","",OFFSET('Hygiene Data'!$H$12,0,10*ROW('Hygiene Data'!H6)))</f>
        <v/>
      </c>
      <c r="EC12" s="268" t="str">
        <f ca="true">+IF(OFFSET('Hygiene Data'!$H$13,0,10*ROW('Hygiene Data'!H6))="","",OFFSET('Hygiene Data'!$H$13,0,10*ROW('Hygiene Data'!H6)))</f>
        <v/>
      </c>
      <c r="ED12" s="268" t="str">
        <f ca="true">+IF(OFFSET('Hygiene Data'!$I$11,0,10*ROW('Hygiene Data'!I6))="","",OFFSET('Hygiene Data'!$I$11,0,10*ROW('Hygiene Data'!I6)))</f>
        <v>Yes</v>
      </c>
      <c r="EE12" s="268" t="str">
        <f ca="true">+IF(OFFSET('Hygiene Data'!$I$12,0,10*ROW('Hygiene Data'!I6))="","",OFFSET('Hygiene Data'!$I$12,0,10*ROW('Hygiene Data'!I6)))</f>
        <v/>
      </c>
      <c r="EF12" s="268" t="str">
        <f ca="true">+IF(OFFSET('Hygiene Data'!$I$13,0,10*ROW('Hygiene Data'!I6))="","",OFFSET('Hygiene Data'!$I$13,0,10*ROW('Hygiene Data'!I6)))</f>
        <v/>
      </c>
    </row>
    <row xmlns:x14ac="http://schemas.microsoft.com/office/spreadsheetml/2009/9/ac" r="13" x14ac:dyDescent="0.2">
      <c r="A13" s="35" t="str">
        <f ca="true">+IF(OFFSET('Water Data'!$B$2,0,10*ROW('Water Data'!E7))="","",OFFSET('Water Data'!$B$2,0,10*ROW('Water Data'!E7)))</f>
        <v>GEO_2021_UIS</v>
      </c>
      <c r="B13" s="35" t="str">
        <f ca="true">+IF(OFFSET('Water Data'!$C$2,0,10*ROW('Water Data'!F7))="","",OFFSET('Water Data'!$C$2,0,10*ROW('Water Data'!F7)))</f>
        <v>Other</v>
      </c>
      <c r="C13" s="324">
        <f t="shared" ca="true" si="0"/>
        <v>2021</v>
      </c>
      <c r="D13" s="91">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100</v>
      </c>
      <c r="E13" s="91"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1" t="str">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[100]</v>
      </c>
      <c r="G13" s="91"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1"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1"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1"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1"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1"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1"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1"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1"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1">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100</v>
      </c>
      <c r="Q13" s="91"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1" t="str">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[100]</v>
      </c>
      <c r="S13" s="91">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100</v>
      </c>
      <c r="T13" s="91"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1" t="str">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[100]</v>
      </c>
      <c r="V13" s="92">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100</v>
      </c>
      <c r="W13" s="92"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2"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2"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2" t="str">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[100]</v>
      </c>
      <c r="AA13" s="92"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2"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2"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2"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2"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2"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2"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2"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2"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2"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2"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2"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2"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2"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2"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2">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100</v>
      </c>
      <c r="AQ13" s="92"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2"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2"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2" t="str">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[100]</v>
      </c>
      <c r="AU13" s="92">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100</v>
      </c>
      <c r="AV13" s="92"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2"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2"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2" t="str">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[100]</v>
      </c>
      <c r="AZ13" s="93">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100</v>
      </c>
      <c r="BA13" s="93"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3"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3"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3"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3"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3"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3"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3"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3"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3"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3"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3">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100</v>
      </c>
      <c r="BM13" s="93"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3"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3">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100</v>
      </c>
      <c r="BP13" s="93"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3"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68"/>
      <c r="BS13" s="268" t="str">
        <f ca="true">+IF(OFFSET('Water Data'!$D$27,0,10*ROW('Water Data'!D7))="","",OFFSET('Water Data'!$D$27,0,10*ROW('Water Data'!D7)))</f>
        <v>Yes</v>
      </c>
      <c r="BT13" s="268" t="str">
        <f ca="true">+IF(OFFSET('Water Data'!$D$28,0,10*ROW('Water Data'!D7))="","",OFFSET('Water Data'!$D$28,0,10*ROW('Water Data'!D7)))</f>
        <v/>
      </c>
      <c r="BU13" s="268" t="str">
        <f ca="true">+IF(OFFSET('Water Data'!$D$29,0,10*ROW('Water Data'!D7))="","",OFFSET('Water Data'!$D$29,0,10*ROW('Water Data'!D7)))</f>
        <v>No</v>
      </c>
      <c r="BV13" s="268" t="str">
        <f ca="true">+IF(OFFSET('Water Data'!$E$27,0,10*ROW('Water Data'!E7))="","",OFFSET('Water Data'!$E$27,0,10*ROW('Water Data'!E7)))</f>
        <v/>
      </c>
      <c r="BW13" s="268" t="str">
        <f ca="true">+IF(OFFSET('Water Data'!$E$28,0,10*ROW('Water Data'!E7))="","",OFFSET('Water Data'!$E$28,0,10*ROW('Water Data'!E7)))</f>
        <v/>
      </c>
      <c r="BX13" s="268" t="str">
        <f ca="true">+IF(OFFSET('Water Data'!$E$29,0,10*ROW('Water Data'!E7))="","",OFFSET('Water Data'!$E$29,0,10*ROW('Water Data'!E7)))</f>
        <v/>
      </c>
      <c r="BY13" s="268" t="str">
        <f ca="true">+IF(OFFSET('Water Data'!$F$27,0,10*ROW('Water Data'!F7))="","",OFFSET('Water Data'!$F$27,0,10*ROW('Water Data'!F7)))</f>
        <v/>
      </c>
      <c r="BZ13" s="268" t="str">
        <f ca="true">+IF(OFFSET('Water Data'!$F$28,0,10*ROW('Water Data'!F7))="","",OFFSET('Water Data'!$F$28,0,10*ROW('Water Data'!F7)))</f>
        <v/>
      </c>
      <c r="CA13" s="268" t="str">
        <f ca="true">+IF(OFFSET('Water Data'!$F$29,0,10*ROW('Water Data'!F7))="","",OFFSET('Water Data'!$F$29,0,10*ROW('Water Data'!F7)))</f>
        <v/>
      </c>
      <c r="CB13" s="268" t="str">
        <f ca="true">+IF(OFFSET('Water Data'!$G$27,0,10*ROW('Water Data'!G7))="","",OFFSET('Water Data'!$G$27,0,10*ROW('Water Data'!G7)))</f>
        <v/>
      </c>
      <c r="CC13" s="268" t="str">
        <f ca="true">+IF(OFFSET('Water Data'!$G$28,0,10*ROW('Water Data'!G7))="","",OFFSET('Water Data'!$G$28,0,10*ROW('Water Data'!G7)))</f>
        <v/>
      </c>
      <c r="CD13" s="268" t="str">
        <f ca="true">+IF(OFFSET('Water Data'!$G$29,0,10*ROW('Water Data'!G7))="","",OFFSET('Water Data'!$G$29,0,10*ROW('Water Data'!G7)))</f>
        <v/>
      </c>
      <c r="CE13" s="268" t="str">
        <f ca="true">+IF(OFFSET('Water Data'!$H$27,0,10*ROW('Water Data'!H7))="","",OFFSET('Water Data'!$H$27,0,10*ROW('Water Data'!H7)))</f>
        <v>Yes</v>
      </c>
      <c r="CF13" s="268" t="str">
        <f ca="true">+IF(OFFSET('Water Data'!$H$28,0,10*ROW('Water Data'!H7))="","",OFFSET('Water Data'!$H$28,0,10*ROW('Water Data'!H7)))</f>
        <v/>
      </c>
      <c r="CG13" s="268" t="str">
        <f ca="true">+IF(OFFSET('Water Data'!$H$29,0,10*ROW('Water Data'!H7))="","",OFFSET('Water Data'!$H$29,0,10*ROW('Water Data'!H7)))</f>
        <v>No</v>
      </c>
      <c r="CH13" s="268" t="str">
        <f ca="true">+IF(OFFSET('Water Data'!$I$27,0,10*ROW('Water Data'!I7))="","",OFFSET('Water Data'!$I$27,0,10*ROW('Water Data'!I7)))</f>
        <v>Yes</v>
      </c>
      <c r="CI13" s="268" t="str">
        <f ca="true">+IF(OFFSET('Water Data'!$I$28,0,10*ROW('Water Data'!I7))="","",OFFSET('Water Data'!$I$28,0,10*ROW('Water Data'!I7)))</f>
        <v/>
      </c>
      <c r="CJ13" s="268" t="str">
        <f ca="true">+IF(OFFSET('Water Data'!$I$29,0,10*ROW('Water Data'!I7))="","",OFFSET('Water Data'!$I$29,0,10*ROW('Water Data'!I7)))</f>
        <v>No</v>
      </c>
      <c r="CK13" s="268" t="str">
        <f ca="true">+IF(OFFSET('Sanitation Data'!$D$28,0,10*ROW('Sanitation Data'!D7))="","",OFFSET('Sanitation Data'!$D$28,0,10*ROW('Sanitation Data'!D7)))</f>
        <v>Yes</v>
      </c>
      <c r="CL13" s="268" t="str">
        <f ca="true">+IF(OFFSET('Sanitation Data'!$D$29,0,10*ROW('Sanitation Data'!D7))="","",OFFSET('Sanitation Data'!$D$29,0,10*ROW('Sanitation Data'!D7)))</f>
        <v/>
      </c>
      <c r="CM13" s="268" t="str">
        <f ca="true">+IF(OFFSET('Sanitation Data'!$D$30,0,10*ROW('Sanitation Data'!D7))="","",OFFSET('Sanitation Data'!$D$30,0,10*ROW('Sanitation Data'!D7)))</f>
        <v/>
      </c>
      <c r="CN13" s="268" t="str">
        <f ca="true">+IF(OFFSET('Sanitation Data'!$D$31,0,10*ROW('Sanitation Data'!D7))="","",OFFSET('Sanitation Data'!$D$31,0,10*ROW('Sanitation Data'!D7)))</f>
        <v/>
      </c>
      <c r="CO13" s="268" t="str">
        <f ca="true">+IF(OFFSET('Sanitation Data'!$D$32,0,10*ROW('Sanitation Data'!D7))="","",OFFSET('Sanitation Data'!$D$32,0,10*ROW('Sanitation Data'!D7)))</f>
        <v>No</v>
      </c>
      <c r="CP13" s="268" t="str">
        <f ca="true">+IF(OFFSET('Sanitation Data'!$E$28,0,10*ROW('Sanitation Data'!E7))="","",OFFSET('Sanitation Data'!$E$28,0,10*ROW('Sanitation Data'!E7)))</f>
        <v/>
      </c>
      <c r="CQ13" s="268" t="str">
        <f ca="true">+IF(OFFSET('Sanitation Data'!$E$29,0,10*ROW('Sanitation Data'!E7))="","",OFFSET('Sanitation Data'!$E$29,0,10*ROW('Sanitation Data'!E7)))</f>
        <v/>
      </c>
      <c r="CR13" s="268" t="str">
        <f ca="true">+IF(OFFSET('Sanitation Data'!$E$30,0,10*ROW('Sanitation Data'!E7))="","",OFFSET('Sanitation Data'!$E$30,0,10*ROW('Sanitation Data'!E7)))</f>
        <v/>
      </c>
      <c r="CS13" s="268" t="str">
        <f ca="true">+IF(OFFSET('Sanitation Data'!$E$31,0,10*ROW('Sanitation Data'!E7))="","",OFFSET('Sanitation Data'!$E$31,0,10*ROW('Sanitation Data'!E7)))</f>
        <v/>
      </c>
      <c r="CT13" s="268" t="str">
        <f ca="true">+IF(OFFSET('Sanitation Data'!$E$32,0,10*ROW('Sanitation Data'!E7))="","",OFFSET('Sanitation Data'!$E$32,0,10*ROW('Sanitation Data'!E7)))</f>
        <v/>
      </c>
      <c r="CU13" s="268" t="str">
        <f ca="true">+IF(OFFSET('Sanitation Data'!$F$28,0,10*ROW('Sanitation Data'!F7))="","",OFFSET('Sanitation Data'!$F$28,0,10*ROW('Sanitation Data'!F7)))</f>
        <v/>
      </c>
      <c r="CV13" s="268" t="str">
        <f ca="true">+IF(OFFSET('Sanitation Data'!$F$29,0,10*ROW('Sanitation Data'!F7))="","",OFFSET('Sanitation Data'!$F$29,0,10*ROW('Sanitation Data'!F7)))</f>
        <v/>
      </c>
      <c r="CW13" s="268" t="str">
        <f ca="true">+IF(OFFSET('Sanitation Data'!$F$30,0,10*ROW('Sanitation Data'!F7))="","",OFFSET('Sanitation Data'!$F$30,0,10*ROW('Sanitation Data'!F7)))</f>
        <v/>
      </c>
      <c r="CX13" s="268" t="str">
        <f ca="true">+IF(OFFSET('Sanitation Data'!$F$31,0,10*ROW('Sanitation Data'!F7))="","",OFFSET('Sanitation Data'!$F$31,0,10*ROW('Sanitation Data'!F7)))</f>
        <v/>
      </c>
      <c r="CY13" s="268" t="str">
        <f ca="true">+IF(OFFSET('Sanitation Data'!$F$32,0,10*ROW('Sanitation Data'!F7))="","",OFFSET('Sanitation Data'!$F$32,0,10*ROW('Sanitation Data'!F7)))</f>
        <v/>
      </c>
      <c r="CZ13" s="268" t="str">
        <f ca="true">+IF(OFFSET('Sanitation Data'!$G$28,0,10*ROW('Sanitation Data'!G7))="","",OFFSET('Sanitation Data'!$G$28,0,10*ROW('Sanitation Data'!G7)))</f>
        <v/>
      </c>
      <c r="DA13" s="268" t="str">
        <f ca="true">+IF(OFFSET('Sanitation Data'!$G$29,0,10*ROW('Sanitation Data'!G7))="","",OFFSET('Sanitation Data'!$G$29,0,10*ROW('Sanitation Data'!G7)))</f>
        <v/>
      </c>
      <c r="DB13" s="268" t="str">
        <f ca="true">+IF(OFFSET('Sanitation Data'!$G$30,0,10*ROW('Sanitation Data'!G7))="","",OFFSET('Sanitation Data'!$G$30,0,10*ROW('Sanitation Data'!G7)))</f>
        <v/>
      </c>
      <c r="DC13" s="268" t="str">
        <f ca="true">+IF(OFFSET('Sanitation Data'!$G$31,0,10*ROW('Sanitation Data'!G7))="","",OFFSET('Sanitation Data'!$G$31,0,10*ROW('Sanitation Data'!G7)))</f>
        <v/>
      </c>
      <c r="DD13" s="268" t="str">
        <f ca="true">+IF(OFFSET('Sanitation Data'!$G$32,0,10*ROW('Sanitation Data'!G7))="","",OFFSET('Sanitation Data'!$G$32,0,10*ROW('Sanitation Data'!G7)))</f>
        <v/>
      </c>
      <c r="DE13" s="268" t="str">
        <f ca="true">+IF(OFFSET('Sanitation Data'!$H$28,0,10*ROW('Sanitation Data'!H7))="","",OFFSET('Sanitation Data'!$H$28,0,10*ROW('Sanitation Data'!H7)))</f>
        <v>Yes</v>
      </c>
      <c r="DF13" s="268" t="str">
        <f ca="true">+IF(OFFSET('Sanitation Data'!$H$29,0,10*ROW('Sanitation Data'!H7))="","",OFFSET('Sanitation Data'!$H$29,0,10*ROW('Sanitation Data'!H7)))</f>
        <v/>
      </c>
      <c r="DG13" s="268" t="str">
        <f ca="true">+IF(OFFSET('Sanitation Data'!$H$30,0,10*ROW('Sanitation Data'!H7))="","",OFFSET('Sanitation Data'!$H$30,0,10*ROW('Sanitation Data'!H7)))</f>
        <v/>
      </c>
      <c r="DH13" s="268" t="str">
        <f ca="true">+IF(OFFSET('Sanitation Data'!$H$31,0,10*ROW('Sanitation Data'!H7))="","",OFFSET('Sanitation Data'!$H$31,0,10*ROW('Sanitation Data'!H7)))</f>
        <v/>
      </c>
      <c r="DI13" s="268" t="str">
        <f ca="true">+IF(OFFSET('Sanitation Data'!$H$32,0,10*ROW('Sanitation Data'!H7))="","",OFFSET('Sanitation Data'!$H$32,0,10*ROW('Sanitation Data'!H7)))</f>
        <v>No</v>
      </c>
      <c r="DJ13" s="268" t="str">
        <f ca="true">+IF(OFFSET('Sanitation Data'!$I$28,0,10*ROW('Sanitation Data'!I7))="","",OFFSET('Sanitation Data'!$I$28,0,10*ROW('Sanitation Data'!I7)))</f>
        <v>Yes</v>
      </c>
      <c r="DK13" s="268" t="str">
        <f ca="true">+IF(OFFSET('Sanitation Data'!$I$29,0,10*ROW('Sanitation Data'!I7))="","",OFFSET('Sanitation Data'!$I$29,0,10*ROW('Sanitation Data'!I7)))</f>
        <v/>
      </c>
      <c r="DL13" s="268" t="str">
        <f ca="true">+IF(OFFSET('Sanitation Data'!$I$30,0,10*ROW('Sanitation Data'!I7))="","",OFFSET('Sanitation Data'!$I$30,0,10*ROW('Sanitation Data'!I7)))</f>
        <v/>
      </c>
      <c r="DM13" s="268" t="str">
        <f ca="true">+IF(OFFSET('Sanitation Data'!$I$31,0,10*ROW('Sanitation Data'!I7))="","",OFFSET('Sanitation Data'!$I$31,0,10*ROW('Sanitation Data'!I7)))</f>
        <v/>
      </c>
      <c r="DN13" s="268" t="str">
        <f ca="true">+IF(OFFSET('Sanitation Data'!$I$32,0,10*ROW('Sanitation Data'!I7))="","",OFFSET('Sanitation Data'!$I$32,0,10*ROW('Sanitation Data'!I7)))</f>
        <v>No</v>
      </c>
      <c r="DO13" s="268" t="str">
        <f ca="true">+IF(OFFSET('Hygiene Data'!$D$11,0,10*ROW('Hygiene Data'!D7))="","",OFFSET('Hygiene Data'!$D$11,0,10*ROW('Hygiene Data'!D7)))</f>
        <v>Yes</v>
      </c>
      <c r="DP13" s="268" t="str">
        <f ca="true">+IF(OFFSET('Hygiene Data'!$D$12,0,10*ROW('Hygiene Data'!D7))="","",OFFSET('Hygiene Data'!$D$12,0,10*ROW('Hygiene Data'!D7)))</f>
        <v/>
      </c>
      <c r="DQ13" s="268" t="str">
        <f ca="true">+IF(OFFSET('Hygiene Data'!$D$13,0,10*ROW('Hygiene Data'!D7))="","",OFFSET('Hygiene Data'!$D$13,0,10*ROW('Hygiene Data'!D7)))</f>
        <v/>
      </c>
      <c r="DR13" s="268" t="str">
        <f ca="true">+IF(OFFSET('Hygiene Data'!$E$11,0,10*ROW('Hygiene Data'!E7))="","",OFFSET('Hygiene Data'!$E$11,0,10*ROW('Hygiene Data'!E7)))</f>
        <v/>
      </c>
      <c r="DS13" s="268" t="str">
        <f ca="true">+IF(OFFSET('Hygiene Data'!$E$12,0,10*ROW('Hygiene Data'!E7))="","",OFFSET('Hygiene Data'!$E$12,0,10*ROW('Hygiene Data'!E7)))</f>
        <v/>
      </c>
      <c r="DT13" s="268" t="str">
        <f ca="true">+IF(OFFSET('Hygiene Data'!$E$13,0,10*ROW('Hygiene Data'!E7))="","",OFFSET('Hygiene Data'!$E$13,0,10*ROW('Hygiene Data'!E7)))</f>
        <v/>
      </c>
      <c r="DU13" s="268" t="str">
        <f ca="true">+IF(OFFSET('Hygiene Data'!$F$11,0,10*ROW('Hygiene Data'!F7))="","",OFFSET('Hygiene Data'!$F$11,0,10*ROW('Hygiene Data'!F7)))</f>
        <v/>
      </c>
      <c r="DV13" s="268" t="str">
        <f ca="true">+IF(OFFSET('Hygiene Data'!$F$12,0,10*ROW('Hygiene Data'!F7))="","",OFFSET('Hygiene Data'!$F$12,0,10*ROW('Hygiene Data'!F7)))</f>
        <v/>
      </c>
      <c r="DW13" s="268" t="str">
        <f ca="true">+IF(OFFSET('Hygiene Data'!$F$13,0,10*ROW('Hygiene Data'!F7))="","",OFFSET('Hygiene Data'!$F$13,0,10*ROW('Hygiene Data'!F7)))</f>
        <v/>
      </c>
      <c r="DX13" s="268" t="str">
        <f ca="true">+IF(OFFSET('Hygiene Data'!$G$11,0,10*ROW('Hygiene Data'!G7))="","",OFFSET('Hygiene Data'!$G$11,0,10*ROW('Hygiene Data'!G7)))</f>
        <v/>
      </c>
      <c r="DY13" s="268" t="str">
        <f ca="true">+IF(OFFSET('Hygiene Data'!$G$12,0,10*ROW('Hygiene Data'!G7))="","",OFFSET('Hygiene Data'!$G$12,0,10*ROW('Hygiene Data'!G7)))</f>
        <v/>
      </c>
      <c r="DZ13" s="268" t="str">
        <f ca="true">+IF(OFFSET('Hygiene Data'!$G$13,0,10*ROW('Hygiene Data'!G7))="","",OFFSET('Hygiene Data'!$G$13,0,10*ROW('Hygiene Data'!G7)))</f>
        <v/>
      </c>
      <c r="EA13" s="268" t="str">
        <f ca="true">+IF(OFFSET('Hygiene Data'!$H$11,0,10*ROW('Hygiene Data'!H7))="","",OFFSET('Hygiene Data'!$H$11,0,10*ROW('Hygiene Data'!H7)))</f>
        <v>Yes</v>
      </c>
      <c r="EB13" s="268" t="str">
        <f ca="true">+IF(OFFSET('Hygiene Data'!$H$12,0,10*ROW('Hygiene Data'!H7))="","",OFFSET('Hygiene Data'!$H$12,0,10*ROW('Hygiene Data'!H7)))</f>
        <v/>
      </c>
      <c r="EC13" s="268" t="str">
        <f ca="true">+IF(OFFSET('Hygiene Data'!$H$13,0,10*ROW('Hygiene Data'!H7))="","",OFFSET('Hygiene Data'!$H$13,0,10*ROW('Hygiene Data'!H7)))</f>
        <v/>
      </c>
      <c r="ED13" s="268" t="str">
        <f ca="true">+IF(OFFSET('Hygiene Data'!$I$11,0,10*ROW('Hygiene Data'!I7))="","",OFFSET('Hygiene Data'!$I$11,0,10*ROW('Hygiene Data'!I7)))</f>
        <v>Yes</v>
      </c>
      <c r="EE13" s="268" t="str">
        <f ca="true">+IF(OFFSET('Hygiene Data'!$I$12,0,10*ROW('Hygiene Data'!I7))="","",OFFSET('Hygiene Data'!$I$12,0,10*ROW('Hygiene Data'!I7)))</f>
        <v/>
      </c>
      <c r="EF13" s="268" t="str">
        <f ca="true">+IF(OFFSET('Hygiene Data'!$I$13,0,10*ROW('Hygiene Data'!I7))="","",OFFSET('Hygiene Data'!$I$13,0,10*ROW('Hygiene Data'!I7)))</f>
        <v/>
      </c>
    </row>
    <row xmlns:x14ac="http://schemas.microsoft.com/office/spreadsheetml/2009/9/ac" r="14" x14ac:dyDescent="0.2">
      <c r="A14" s="35" t="str">
        <f ca="true">+IF(OFFSET('Water Data'!$B$2,0,10*ROW('Water Data'!E8))="","",OFFSET('Water Data'!$B$2,0,10*ROW('Water Data'!E8)))</f>
        <v>GEO_2022_UIS</v>
      </c>
      <c r="B14" s="35" t="str">
        <f ca="true">+IF(OFFSET('Water Data'!$C$2,0,10*ROW('Water Data'!F8))="","",OFFSET('Water Data'!$C$2,0,10*ROW('Water Data'!F8)))</f>
        <v>Other</v>
      </c>
      <c r="C14" s="324">
        <f t="shared" ca="true" si="0"/>
        <v>2022</v>
      </c>
      <c r="D14" s="91">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99.562916524255655</v>
      </c>
      <c r="E14" s="91"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1" t="str">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[100]</v>
      </c>
      <c r="G14" s="91"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1"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1"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1"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1"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1"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1"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1"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1"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1">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100</v>
      </c>
      <c r="Q14" s="91"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1" t="str">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[100]</v>
      </c>
      <c r="S14" s="91">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99.047967062785261</v>
      </c>
      <c r="T14" s="91"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1" t="str">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[99]</v>
      </c>
      <c r="V14" s="92">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99.562916524255655</v>
      </c>
      <c r="W14" s="92"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2"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2"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2" t="str">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[100]</v>
      </c>
      <c r="AA14" s="92"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2"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2"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2"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2"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2"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2"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2"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2"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2"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2"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2"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2"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2"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2"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2">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100</v>
      </c>
      <c r="AQ14" s="92"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2"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2"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2" t="str">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[100]</v>
      </c>
      <c r="AU14" s="92">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99.047967062785261</v>
      </c>
      <c r="AV14" s="92"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2"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2"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2" t="str">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[99]</v>
      </c>
      <c r="AZ14" s="93">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99.562916524255655</v>
      </c>
      <c r="BA14" s="93"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3"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3"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3"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3"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3"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3"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3"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3"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3"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3"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3">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100</v>
      </c>
      <c r="BM14" s="93"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3"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3">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99.047967062785261</v>
      </c>
      <c r="BP14" s="93"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3"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68"/>
      <c r="BS14" s="268" t="str">
        <f ca="true">+IF(OFFSET('Water Data'!$D$27,0,10*ROW('Water Data'!D8))="","",OFFSET('Water Data'!$D$27,0,10*ROW('Water Data'!D8)))</f>
        <v>Yes</v>
      </c>
      <c r="BT14" s="268" t="str">
        <f ca="true">+IF(OFFSET('Water Data'!$D$28,0,10*ROW('Water Data'!D8))="","",OFFSET('Water Data'!$D$28,0,10*ROW('Water Data'!D8)))</f>
        <v/>
      </c>
      <c r="BU14" s="268" t="str">
        <f ca="true">+IF(OFFSET('Water Data'!$D$29,0,10*ROW('Water Data'!D8))="","",OFFSET('Water Data'!$D$29,0,10*ROW('Water Data'!D8)))</f>
        <v>No</v>
      </c>
      <c r="BV14" s="268" t="str">
        <f ca="true">+IF(OFFSET('Water Data'!$E$27,0,10*ROW('Water Data'!E8))="","",OFFSET('Water Data'!$E$27,0,10*ROW('Water Data'!E8)))</f>
        <v/>
      </c>
      <c r="BW14" s="268" t="str">
        <f ca="true">+IF(OFFSET('Water Data'!$E$28,0,10*ROW('Water Data'!E8))="","",OFFSET('Water Data'!$E$28,0,10*ROW('Water Data'!E8)))</f>
        <v/>
      </c>
      <c r="BX14" s="268" t="str">
        <f ca="true">+IF(OFFSET('Water Data'!$E$29,0,10*ROW('Water Data'!E8))="","",OFFSET('Water Data'!$E$29,0,10*ROW('Water Data'!E8)))</f>
        <v/>
      </c>
      <c r="BY14" s="268" t="str">
        <f ca="true">+IF(OFFSET('Water Data'!$F$27,0,10*ROW('Water Data'!F8))="","",OFFSET('Water Data'!$F$27,0,10*ROW('Water Data'!F8)))</f>
        <v/>
      </c>
      <c r="BZ14" s="268" t="str">
        <f ca="true">+IF(OFFSET('Water Data'!$F$28,0,10*ROW('Water Data'!F8))="","",OFFSET('Water Data'!$F$28,0,10*ROW('Water Data'!F8)))</f>
        <v/>
      </c>
      <c r="CA14" s="268" t="str">
        <f ca="true">+IF(OFFSET('Water Data'!$F$29,0,10*ROW('Water Data'!F8))="","",OFFSET('Water Data'!$F$29,0,10*ROW('Water Data'!F8)))</f>
        <v/>
      </c>
      <c r="CB14" s="268" t="str">
        <f ca="true">+IF(OFFSET('Water Data'!$G$27,0,10*ROW('Water Data'!G8))="","",OFFSET('Water Data'!$G$27,0,10*ROW('Water Data'!G8)))</f>
        <v/>
      </c>
      <c r="CC14" s="268" t="str">
        <f ca="true">+IF(OFFSET('Water Data'!$G$28,0,10*ROW('Water Data'!G8))="","",OFFSET('Water Data'!$G$28,0,10*ROW('Water Data'!G8)))</f>
        <v/>
      </c>
      <c r="CD14" s="268" t="str">
        <f ca="true">+IF(OFFSET('Water Data'!$G$29,0,10*ROW('Water Data'!G8))="","",OFFSET('Water Data'!$G$29,0,10*ROW('Water Data'!G8)))</f>
        <v/>
      </c>
      <c r="CE14" s="268" t="str">
        <f ca="true">+IF(OFFSET('Water Data'!$H$27,0,10*ROW('Water Data'!H8))="","",OFFSET('Water Data'!$H$27,0,10*ROW('Water Data'!H8)))</f>
        <v>Yes</v>
      </c>
      <c r="CF14" s="268" t="str">
        <f ca="true">+IF(OFFSET('Water Data'!$H$28,0,10*ROW('Water Data'!H8))="","",OFFSET('Water Data'!$H$28,0,10*ROW('Water Data'!H8)))</f>
        <v/>
      </c>
      <c r="CG14" s="268" t="str">
        <f ca="true">+IF(OFFSET('Water Data'!$H$29,0,10*ROW('Water Data'!H8))="","",OFFSET('Water Data'!$H$29,0,10*ROW('Water Data'!H8)))</f>
        <v>No</v>
      </c>
      <c r="CH14" s="268" t="str">
        <f ca="true">+IF(OFFSET('Water Data'!$I$27,0,10*ROW('Water Data'!I8))="","",OFFSET('Water Data'!$I$27,0,10*ROW('Water Data'!I8)))</f>
        <v>Yes</v>
      </c>
      <c r="CI14" s="268" t="str">
        <f ca="true">+IF(OFFSET('Water Data'!$I$28,0,10*ROW('Water Data'!I8))="","",OFFSET('Water Data'!$I$28,0,10*ROW('Water Data'!I8)))</f>
        <v/>
      </c>
      <c r="CJ14" s="268" t="str">
        <f ca="true">+IF(OFFSET('Water Data'!$I$29,0,10*ROW('Water Data'!I8))="","",OFFSET('Water Data'!$I$29,0,10*ROW('Water Data'!I8)))</f>
        <v>No</v>
      </c>
      <c r="CK14" s="268" t="str">
        <f ca="true">+IF(OFFSET('Sanitation Data'!$D$28,0,10*ROW('Sanitation Data'!D8))="","",OFFSET('Sanitation Data'!$D$28,0,10*ROW('Sanitation Data'!D8)))</f>
        <v>Yes</v>
      </c>
      <c r="CL14" s="268" t="str">
        <f ca="true">+IF(OFFSET('Sanitation Data'!$D$29,0,10*ROW('Sanitation Data'!D8))="","",OFFSET('Sanitation Data'!$D$29,0,10*ROW('Sanitation Data'!D8)))</f>
        <v/>
      </c>
      <c r="CM14" s="268" t="str">
        <f ca="true">+IF(OFFSET('Sanitation Data'!$D$30,0,10*ROW('Sanitation Data'!D8))="","",OFFSET('Sanitation Data'!$D$30,0,10*ROW('Sanitation Data'!D8)))</f>
        <v/>
      </c>
      <c r="CN14" s="268" t="str">
        <f ca="true">+IF(OFFSET('Sanitation Data'!$D$31,0,10*ROW('Sanitation Data'!D8))="","",OFFSET('Sanitation Data'!$D$31,0,10*ROW('Sanitation Data'!D8)))</f>
        <v/>
      </c>
      <c r="CO14" s="268" t="str">
        <f ca="true">+IF(OFFSET('Sanitation Data'!$D$32,0,10*ROW('Sanitation Data'!D8))="","",OFFSET('Sanitation Data'!$D$32,0,10*ROW('Sanitation Data'!D8)))</f>
        <v>No</v>
      </c>
      <c r="CP14" s="268" t="str">
        <f ca="true">+IF(OFFSET('Sanitation Data'!$E$28,0,10*ROW('Sanitation Data'!E8))="","",OFFSET('Sanitation Data'!$E$28,0,10*ROW('Sanitation Data'!E8)))</f>
        <v/>
      </c>
      <c r="CQ14" s="268" t="str">
        <f ca="true">+IF(OFFSET('Sanitation Data'!$E$29,0,10*ROW('Sanitation Data'!E8))="","",OFFSET('Sanitation Data'!$E$29,0,10*ROW('Sanitation Data'!E8)))</f>
        <v/>
      </c>
      <c r="CR14" s="268" t="str">
        <f ca="true">+IF(OFFSET('Sanitation Data'!$E$30,0,10*ROW('Sanitation Data'!E8))="","",OFFSET('Sanitation Data'!$E$30,0,10*ROW('Sanitation Data'!E8)))</f>
        <v/>
      </c>
      <c r="CS14" s="268" t="str">
        <f ca="true">+IF(OFFSET('Sanitation Data'!$E$31,0,10*ROW('Sanitation Data'!E8))="","",OFFSET('Sanitation Data'!$E$31,0,10*ROW('Sanitation Data'!E8)))</f>
        <v/>
      </c>
      <c r="CT14" s="268" t="str">
        <f ca="true">+IF(OFFSET('Sanitation Data'!$E$32,0,10*ROW('Sanitation Data'!E8))="","",OFFSET('Sanitation Data'!$E$32,0,10*ROW('Sanitation Data'!E8)))</f>
        <v/>
      </c>
      <c r="CU14" s="268" t="str">
        <f ca="true">+IF(OFFSET('Sanitation Data'!$F$28,0,10*ROW('Sanitation Data'!F8))="","",OFFSET('Sanitation Data'!$F$28,0,10*ROW('Sanitation Data'!F8)))</f>
        <v/>
      </c>
      <c r="CV14" s="268" t="str">
        <f ca="true">+IF(OFFSET('Sanitation Data'!$F$29,0,10*ROW('Sanitation Data'!F8))="","",OFFSET('Sanitation Data'!$F$29,0,10*ROW('Sanitation Data'!F8)))</f>
        <v/>
      </c>
      <c r="CW14" s="268" t="str">
        <f ca="true">+IF(OFFSET('Sanitation Data'!$F$30,0,10*ROW('Sanitation Data'!F8))="","",OFFSET('Sanitation Data'!$F$30,0,10*ROW('Sanitation Data'!F8)))</f>
        <v/>
      </c>
      <c r="CX14" s="268" t="str">
        <f ca="true">+IF(OFFSET('Sanitation Data'!$F$31,0,10*ROW('Sanitation Data'!F8))="","",OFFSET('Sanitation Data'!$F$31,0,10*ROW('Sanitation Data'!F8)))</f>
        <v/>
      </c>
      <c r="CY14" s="268" t="str">
        <f ca="true">+IF(OFFSET('Sanitation Data'!$F$32,0,10*ROW('Sanitation Data'!F8))="","",OFFSET('Sanitation Data'!$F$32,0,10*ROW('Sanitation Data'!F8)))</f>
        <v/>
      </c>
      <c r="CZ14" s="268" t="str">
        <f ca="true">+IF(OFFSET('Sanitation Data'!$G$28,0,10*ROW('Sanitation Data'!G8))="","",OFFSET('Sanitation Data'!$G$28,0,10*ROW('Sanitation Data'!G8)))</f>
        <v/>
      </c>
      <c r="DA14" s="268" t="str">
        <f ca="true">+IF(OFFSET('Sanitation Data'!$G$29,0,10*ROW('Sanitation Data'!G8))="","",OFFSET('Sanitation Data'!$G$29,0,10*ROW('Sanitation Data'!G8)))</f>
        <v/>
      </c>
      <c r="DB14" s="268" t="str">
        <f ca="true">+IF(OFFSET('Sanitation Data'!$G$30,0,10*ROW('Sanitation Data'!G8))="","",OFFSET('Sanitation Data'!$G$30,0,10*ROW('Sanitation Data'!G8)))</f>
        <v/>
      </c>
      <c r="DC14" s="268" t="str">
        <f ca="true">+IF(OFFSET('Sanitation Data'!$G$31,0,10*ROW('Sanitation Data'!G8))="","",OFFSET('Sanitation Data'!$G$31,0,10*ROW('Sanitation Data'!G8)))</f>
        <v/>
      </c>
      <c r="DD14" s="268" t="str">
        <f ca="true">+IF(OFFSET('Sanitation Data'!$G$32,0,10*ROW('Sanitation Data'!G8))="","",OFFSET('Sanitation Data'!$G$32,0,10*ROW('Sanitation Data'!G8)))</f>
        <v/>
      </c>
      <c r="DE14" s="268" t="str">
        <f ca="true">+IF(OFFSET('Sanitation Data'!$H$28,0,10*ROW('Sanitation Data'!H8))="","",OFFSET('Sanitation Data'!$H$28,0,10*ROW('Sanitation Data'!H8)))</f>
        <v>Yes</v>
      </c>
      <c r="DF14" s="268" t="str">
        <f ca="true">+IF(OFFSET('Sanitation Data'!$H$29,0,10*ROW('Sanitation Data'!H8))="","",OFFSET('Sanitation Data'!$H$29,0,10*ROW('Sanitation Data'!H8)))</f>
        <v/>
      </c>
      <c r="DG14" s="268" t="str">
        <f ca="true">+IF(OFFSET('Sanitation Data'!$H$30,0,10*ROW('Sanitation Data'!H8))="","",OFFSET('Sanitation Data'!$H$30,0,10*ROW('Sanitation Data'!H8)))</f>
        <v/>
      </c>
      <c r="DH14" s="268" t="str">
        <f ca="true">+IF(OFFSET('Sanitation Data'!$H$31,0,10*ROW('Sanitation Data'!H8))="","",OFFSET('Sanitation Data'!$H$31,0,10*ROW('Sanitation Data'!H8)))</f>
        <v/>
      </c>
      <c r="DI14" s="268" t="str">
        <f ca="true">+IF(OFFSET('Sanitation Data'!$H$32,0,10*ROW('Sanitation Data'!H8))="","",OFFSET('Sanitation Data'!$H$32,0,10*ROW('Sanitation Data'!H8)))</f>
        <v>No</v>
      </c>
      <c r="DJ14" s="268" t="str">
        <f ca="true">+IF(OFFSET('Sanitation Data'!$I$28,0,10*ROW('Sanitation Data'!I8))="","",OFFSET('Sanitation Data'!$I$28,0,10*ROW('Sanitation Data'!I8)))</f>
        <v>Yes</v>
      </c>
      <c r="DK14" s="268" t="str">
        <f ca="true">+IF(OFFSET('Sanitation Data'!$I$29,0,10*ROW('Sanitation Data'!I8))="","",OFFSET('Sanitation Data'!$I$29,0,10*ROW('Sanitation Data'!I8)))</f>
        <v/>
      </c>
      <c r="DL14" s="268" t="str">
        <f ca="true">+IF(OFFSET('Sanitation Data'!$I$30,0,10*ROW('Sanitation Data'!I8))="","",OFFSET('Sanitation Data'!$I$30,0,10*ROW('Sanitation Data'!I8)))</f>
        <v/>
      </c>
      <c r="DM14" s="268" t="str">
        <f ca="true">+IF(OFFSET('Sanitation Data'!$I$31,0,10*ROW('Sanitation Data'!I8))="","",OFFSET('Sanitation Data'!$I$31,0,10*ROW('Sanitation Data'!I8)))</f>
        <v/>
      </c>
      <c r="DN14" s="268" t="str">
        <f ca="true">+IF(OFFSET('Sanitation Data'!$I$32,0,10*ROW('Sanitation Data'!I8))="","",OFFSET('Sanitation Data'!$I$32,0,10*ROW('Sanitation Data'!I8)))</f>
        <v>No</v>
      </c>
      <c r="DO14" s="268" t="str">
        <f ca="true">+IF(OFFSET('Hygiene Data'!$D$11,0,10*ROW('Hygiene Data'!D8))="","",OFFSET('Hygiene Data'!$D$11,0,10*ROW('Hygiene Data'!D8)))</f>
        <v>Yes</v>
      </c>
      <c r="DP14" s="268" t="str">
        <f ca="true">+IF(OFFSET('Hygiene Data'!$D$12,0,10*ROW('Hygiene Data'!D8))="","",OFFSET('Hygiene Data'!$D$12,0,10*ROW('Hygiene Data'!D8)))</f>
        <v/>
      </c>
      <c r="DQ14" s="268" t="str">
        <f ca="true">+IF(OFFSET('Hygiene Data'!$D$13,0,10*ROW('Hygiene Data'!D8))="","",OFFSET('Hygiene Data'!$D$13,0,10*ROW('Hygiene Data'!D8)))</f>
        <v/>
      </c>
      <c r="DR14" s="268" t="str">
        <f ca="true">+IF(OFFSET('Hygiene Data'!$E$11,0,10*ROW('Hygiene Data'!E8))="","",OFFSET('Hygiene Data'!$E$11,0,10*ROW('Hygiene Data'!E8)))</f>
        <v/>
      </c>
      <c r="DS14" s="268" t="str">
        <f ca="true">+IF(OFFSET('Hygiene Data'!$E$12,0,10*ROW('Hygiene Data'!E8))="","",OFFSET('Hygiene Data'!$E$12,0,10*ROW('Hygiene Data'!E8)))</f>
        <v/>
      </c>
      <c r="DT14" s="268" t="str">
        <f ca="true">+IF(OFFSET('Hygiene Data'!$E$13,0,10*ROW('Hygiene Data'!E8))="","",OFFSET('Hygiene Data'!$E$13,0,10*ROW('Hygiene Data'!E8)))</f>
        <v/>
      </c>
      <c r="DU14" s="268" t="str">
        <f ca="true">+IF(OFFSET('Hygiene Data'!$F$11,0,10*ROW('Hygiene Data'!F8))="","",OFFSET('Hygiene Data'!$F$11,0,10*ROW('Hygiene Data'!F8)))</f>
        <v/>
      </c>
      <c r="DV14" s="268" t="str">
        <f ca="true">+IF(OFFSET('Hygiene Data'!$F$12,0,10*ROW('Hygiene Data'!F8))="","",OFFSET('Hygiene Data'!$F$12,0,10*ROW('Hygiene Data'!F8)))</f>
        <v/>
      </c>
      <c r="DW14" s="268" t="str">
        <f ca="true">+IF(OFFSET('Hygiene Data'!$F$13,0,10*ROW('Hygiene Data'!F8))="","",OFFSET('Hygiene Data'!$F$13,0,10*ROW('Hygiene Data'!F8)))</f>
        <v/>
      </c>
      <c r="DX14" s="268" t="str">
        <f ca="true">+IF(OFFSET('Hygiene Data'!$G$11,0,10*ROW('Hygiene Data'!G8))="","",OFFSET('Hygiene Data'!$G$11,0,10*ROW('Hygiene Data'!G8)))</f>
        <v/>
      </c>
      <c r="DY14" s="268" t="str">
        <f ca="true">+IF(OFFSET('Hygiene Data'!$G$12,0,10*ROW('Hygiene Data'!G8))="","",OFFSET('Hygiene Data'!$G$12,0,10*ROW('Hygiene Data'!G8)))</f>
        <v/>
      </c>
      <c r="DZ14" s="268" t="str">
        <f ca="true">+IF(OFFSET('Hygiene Data'!$G$13,0,10*ROW('Hygiene Data'!G8))="","",OFFSET('Hygiene Data'!$G$13,0,10*ROW('Hygiene Data'!G8)))</f>
        <v/>
      </c>
      <c r="EA14" s="268" t="str">
        <f ca="true">+IF(OFFSET('Hygiene Data'!$H$11,0,10*ROW('Hygiene Data'!H8))="","",OFFSET('Hygiene Data'!$H$11,0,10*ROW('Hygiene Data'!H8)))</f>
        <v>Yes</v>
      </c>
      <c r="EB14" s="268" t="str">
        <f ca="true">+IF(OFFSET('Hygiene Data'!$H$12,0,10*ROW('Hygiene Data'!H8))="","",OFFSET('Hygiene Data'!$H$12,0,10*ROW('Hygiene Data'!H8)))</f>
        <v/>
      </c>
      <c r="EC14" s="268" t="str">
        <f ca="true">+IF(OFFSET('Hygiene Data'!$H$13,0,10*ROW('Hygiene Data'!H8))="","",OFFSET('Hygiene Data'!$H$13,0,10*ROW('Hygiene Data'!H8)))</f>
        <v/>
      </c>
      <c r="ED14" s="268" t="str">
        <f ca="true">+IF(OFFSET('Hygiene Data'!$I$11,0,10*ROW('Hygiene Data'!I8))="","",OFFSET('Hygiene Data'!$I$11,0,10*ROW('Hygiene Data'!I8)))</f>
        <v>Yes</v>
      </c>
      <c r="EE14" s="268" t="str">
        <f ca="true">+IF(OFFSET('Hygiene Data'!$I$12,0,10*ROW('Hygiene Data'!I8))="","",OFFSET('Hygiene Data'!$I$12,0,10*ROW('Hygiene Data'!I8)))</f>
        <v/>
      </c>
      <c r="EF14" s="268" t="str">
        <f ca="true">+IF(OFFSET('Hygiene Data'!$I$13,0,10*ROW('Hygiene Data'!I8))="","",OFFSET('Hygiene Data'!$I$13,0,10*ROW('Hygiene Data'!I8)))</f>
        <v/>
      </c>
    </row>
    <row xmlns:x14ac="http://schemas.microsoft.com/office/spreadsheetml/2009/9/ac" r="15" x14ac:dyDescent="0.2">
      <c r="A15" s="35" t="str">
        <f ca="true">+IF(OFFSET('Water Data'!$B$2,0,10*ROW('Water Data'!E9))="","",OFFSET('Water Data'!$B$2,0,10*ROW('Water Data'!E9)))</f>
        <v/>
      </c>
      <c r="B15" s="35" t="str">
        <f ca="true">+IF(OFFSET('Water Data'!$C$2,0,10*ROW('Water Data'!F9))="","",OFFSET('Water Data'!$C$2,0,10*ROW('Water Data'!F9)))</f>
        <v/>
      </c>
      <c r="C15" s="324" t="str">
        <f t="shared" ca="true" si="0"/>
        <v/>
      </c>
      <c r="D15" s="91"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1"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1"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1"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1"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1"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1"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1"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1"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1"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1"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1"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1"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1"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1"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1"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1"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1"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2"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2"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2"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2"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2"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2"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2"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2"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2"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2"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2"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2"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2"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2"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2"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2"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2"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2"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2"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2"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2"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2"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2"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2"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2"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2"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2"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2"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2"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2"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3"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3"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3"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3"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3"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3"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3"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3"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3"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3"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3"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3"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3"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3"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3"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3"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3"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3"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68"/>
      <c r="BS15" s="268" t="str">
        <f ca="true">+IF(OFFSET('Water Data'!$D$27,0,10*ROW('Water Data'!D9))="","",OFFSET('Water Data'!$D$27,0,10*ROW('Water Data'!D9)))</f>
        <v/>
      </c>
      <c r="BT15" s="268" t="str">
        <f ca="true">+IF(OFFSET('Water Data'!$D$28,0,10*ROW('Water Data'!D9))="","",OFFSET('Water Data'!$D$28,0,10*ROW('Water Data'!D9)))</f>
        <v/>
      </c>
      <c r="BU15" s="268" t="str">
        <f ca="true">+IF(OFFSET('Water Data'!$D$29,0,10*ROW('Water Data'!D9))="","",OFFSET('Water Data'!$D$29,0,10*ROW('Water Data'!D9)))</f>
        <v/>
      </c>
      <c r="BV15" s="268" t="str">
        <f ca="true">+IF(OFFSET('Water Data'!$E$27,0,10*ROW('Water Data'!E9))="","",OFFSET('Water Data'!$E$27,0,10*ROW('Water Data'!E9)))</f>
        <v/>
      </c>
      <c r="BW15" s="268" t="str">
        <f ca="true">+IF(OFFSET('Water Data'!$E$28,0,10*ROW('Water Data'!E9))="","",OFFSET('Water Data'!$E$28,0,10*ROW('Water Data'!E9)))</f>
        <v/>
      </c>
      <c r="BX15" s="268" t="str">
        <f ca="true">+IF(OFFSET('Water Data'!$E$29,0,10*ROW('Water Data'!E9))="","",OFFSET('Water Data'!$E$29,0,10*ROW('Water Data'!E9)))</f>
        <v/>
      </c>
      <c r="BY15" s="268" t="str">
        <f ca="true">+IF(OFFSET('Water Data'!$F$27,0,10*ROW('Water Data'!F9))="","",OFFSET('Water Data'!$F$27,0,10*ROW('Water Data'!F9)))</f>
        <v/>
      </c>
      <c r="BZ15" s="268" t="str">
        <f ca="true">+IF(OFFSET('Water Data'!$F$28,0,10*ROW('Water Data'!F9))="","",OFFSET('Water Data'!$F$28,0,10*ROW('Water Data'!F9)))</f>
        <v/>
      </c>
      <c r="CA15" s="268" t="str">
        <f ca="true">+IF(OFFSET('Water Data'!$F$29,0,10*ROW('Water Data'!F9))="","",OFFSET('Water Data'!$F$29,0,10*ROW('Water Data'!F9)))</f>
        <v/>
      </c>
      <c r="CB15" s="268" t="str">
        <f ca="true">+IF(OFFSET('Water Data'!$G$27,0,10*ROW('Water Data'!G9))="","",OFFSET('Water Data'!$G$27,0,10*ROW('Water Data'!G9)))</f>
        <v/>
      </c>
      <c r="CC15" s="268" t="str">
        <f ca="true">+IF(OFFSET('Water Data'!$G$28,0,10*ROW('Water Data'!G9))="","",OFFSET('Water Data'!$G$28,0,10*ROW('Water Data'!G9)))</f>
        <v/>
      </c>
      <c r="CD15" s="268" t="str">
        <f ca="true">+IF(OFFSET('Water Data'!$G$29,0,10*ROW('Water Data'!G9))="","",OFFSET('Water Data'!$G$29,0,10*ROW('Water Data'!G9)))</f>
        <v/>
      </c>
      <c r="CE15" s="268" t="str">
        <f ca="true">+IF(OFFSET('Water Data'!$H$27,0,10*ROW('Water Data'!H9))="","",OFFSET('Water Data'!$H$27,0,10*ROW('Water Data'!H9)))</f>
        <v/>
      </c>
      <c r="CF15" s="268" t="str">
        <f ca="true">+IF(OFFSET('Water Data'!$H$28,0,10*ROW('Water Data'!H9))="","",OFFSET('Water Data'!$H$28,0,10*ROW('Water Data'!H9)))</f>
        <v/>
      </c>
      <c r="CG15" s="268" t="str">
        <f ca="true">+IF(OFFSET('Water Data'!$H$29,0,10*ROW('Water Data'!H9))="","",OFFSET('Water Data'!$H$29,0,10*ROW('Water Data'!H9)))</f>
        <v/>
      </c>
      <c r="CH15" s="268" t="str">
        <f ca="true">+IF(OFFSET('Water Data'!$I$27,0,10*ROW('Water Data'!I9))="","",OFFSET('Water Data'!$I$27,0,10*ROW('Water Data'!I9)))</f>
        <v/>
      </c>
      <c r="CI15" s="268" t="str">
        <f ca="true">+IF(OFFSET('Water Data'!$I$28,0,10*ROW('Water Data'!I9))="","",OFFSET('Water Data'!$I$28,0,10*ROW('Water Data'!I9)))</f>
        <v/>
      </c>
      <c r="CJ15" s="268" t="str">
        <f ca="true">+IF(OFFSET('Water Data'!$I$29,0,10*ROW('Water Data'!I9))="","",OFFSET('Water Data'!$I$29,0,10*ROW('Water Data'!I9)))</f>
        <v/>
      </c>
      <c r="CK15" s="268" t="str">
        <f ca="true">+IF(OFFSET('Sanitation Data'!$D$28,0,10*ROW('Sanitation Data'!D9))="","",OFFSET('Sanitation Data'!$D$28,0,10*ROW('Sanitation Data'!D9)))</f>
        <v/>
      </c>
      <c r="CL15" s="268" t="str">
        <f ca="true">+IF(OFFSET('Sanitation Data'!$D$29,0,10*ROW('Sanitation Data'!D9))="","",OFFSET('Sanitation Data'!$D$29,0,10*ROW('Sanitation Data'!D9)))</f>
        <v/>
      </c>
      <c r="CM15" s="268" t="str">
        <f ca="true">+IF(OFFSET('Sanitation Data'!$D$30,0,10*ROW('Sanitation Data'!D9))="","",OFFSET('Sanitation Data'!$D$30,0,10*ROW('Sanitation Data'!D9)))</f>
        <v/>
      </c>
      <c r="CN15" s="268" t="str">
        <f ca="true">+IF(OFFSET('Sanitation Data'!$D$31,0,10*ROW('Sanitation Data'!D9))="","",OFFSET('Sanitation Data'!$D$31,0,10*ROW('Sanitation Data'!D9)))</f>
        <v/>
      </c>
      <c r="CO15" s="268" t="str">
        <f ca="true">+IF(OFFSET('Sanitation Data'!$D$32,0,10*ROW('Sanitation Data'!D9))="","",OFFSET('Sanitation Data'!$D$32,0,10*ROW('Sanitation Data'!D9)))</f>
        <v/>
      </c>
      <c r="CP15" s="268" t="str">
        <f ca="true">+IF(OFFSET('Sanitation Data'!$E$28,0,10*ROW('Sanitation Data'!E9))="","",OFFSET('Sanitation Data'!$E$28,0,10*ROW('Sanitation Data'!E9)))</f>
        <v/>
      </c>
      <c r="CQ15" s="268" t="str">
        <f ca="true">+IF(OFFSET('Sanitation Data'!$E$29,0,10*ROW('Sanitation Data'!E9))="","",OFFSET('Sanitation Data'!$E$29,0,10*ROW('Sanitation Data'!E9)))</f>
        <v/>
      </c>
      <c r="CR15" s="268" t="str">
        <f ca="true">+IF(OFFSET('Sanitation Data'!$E$30,0,10*ROW('Sanitation Data'!E9))="","",OFFSET('Sanitation Data'!$E$30,0,10*ROW('Sanitation Data'!E9)))</f>
        <v/>
      </c>
      <c r="CS15" s="268" t="str">
        <f ca="true">+IF(OFFSET('Sanitation Data'!$E$31,0,10*ROW('Sanitation Data'!E9))="","",OFFSET('Sanitation Data'!$E$31,0,10*ROW('Sanitation Data'!E9)))</f>
        <v/>
      </c>
      <c r="CT15" s="268" t="str">
        <f ca="true">+IF(OFFSET('Sanitation Data'!$E$32,0,10*ROW('Sanitation Data'!E9))="","",OFFSET('Sanitation Data'!$E$32,0,10*ROW('Sanitation Data'!E9)))</f>
        <v/>
      </c>
      <c r="CU15" s="268" t="str">
        <f ca="true">+IF(OFFSET('Sanitation Data'!$F$28,0,10*ROW('Sanitation Data'!F9))="","",OFFSET('Sanitation Data'!$F$28,0,10*ROW('Sanitation Data'!F9)))</f>
        <v/>
      </c>
      <c r="CV15" s="268" t="str">
        <f ca="true">+IF(OFFSET('Sanitation Data'!$F$29,0,10*ROW('Sanitation Data'!F9))="","",OFFSET('Sanitation Data'!$F$29,0,10*ROW('Sanitation Data'!F9)))</f>
        <v/>
      </c>
      <c r="CW15" s="268" t="str">
        <f ca="true">+IF(OFFSET('Sanitation Data'!$F$30,0,10*ROW('Sanitation Data'!F9))="","",OFFSET('Sanitation Data'!$F$30,0,10*ROW('Sanitation Data'!F9)))</f>
        <v/>
      </c>
      <c r="CX15" s="268" t="str">
        <f ca="true">+IF(OFFSET('Sanitation Data'!$F$31,0,10*ROW('Sanitation Data'!F9))="","",OFFSET('Sanitation Data'!$F$31,0,10*ROW('Sanitation Data'!F9)))</f>
        <v/>
      </c>
      <c r="CY15" s="268" t="str">
        <f ca="true">+IF(OFFSET('Sanitation Data'!$F$32,0,10*ROW('Sanitation Data'!F9))="","",OFFSET('Sanitation Data'!$F$32,0,10*ROW('Sanitation Data'!F9)))</f>
        <v/>
      </c>
      <c r="CZ15" s="268" t="str">
        <f ca="true">+IF(OFFSET('Sanitation Data'!$G$28,0,10*ROW('Sanitation Data'!G9))="","",OFFSET('Sanitation Data'!$G$28,0,10*ROW('Sanitation Data'!G9)))</f>
        <v/>
      </c>
      <c r="DA15" s="268" t="str">
        <f ca="true">+IF(OFFSET('Sanitation Data'!$G$29,0,10*ROW('Sanitation Data'!G9))="","",OFFSET('Sanitation Data'!$G$29,0,10*ROW('Sanitation Data'!G9)))</f>
        <v/>
      </c>
      <c r="DB15" s="268" t="str">
        <f ca="true">+IF(OFFSET('Sanitation Data'!$G$30,0,10*ROW('Sanitation Data'!G9))="","",OFFSET('Sanitation Data'!$G$30,0,10*ROW('Sanitation Data'!G9)))</f>
        <v/>
      </c>
      <c r="DC15" s="268" t="str">
        <f ca="true">+IF(OFFSET('Sanitation Data'!$G$31,0,10*ROW('Sanitation Data'!G9))="","",OFFSET('Sanitation Data'!$G$31,0,10*ROW('Sanitation Data'!G9)))</f>
        <v/>
      </c>
      <c r="DD15" s="268" t="str">
        <f ca="true">+IF(OFFSET('Sanitation Data'!$G$32,0,10*ROW('Sanitation Data'!G9))="","",OFFSET('Sanitation Data'!$G$32,0,10*ROW('Sanitation Data'!G9)))</f>
        <v/>
      </c>
      <c r="DE15" s="268" t="str">
        <f ca="true">+IF(OFFSET('Sanitation Data'!$H$28,0,10*ROW('Sanitation Data'!H9))="","",OFFSET('Sanitation Data'!$H$28,0,10*ROW('Sanitation Data'!H9)))</f>
        <v/>
      </c>
      <c r="DF15" s="268" t="str">
        <f ca="true">+IF(OFFSET('Sanitation Data'!$H$29,0,10*ROW('Sanitation Data'!H9))="","",OFFSET('Sanitation Data'!$H$29,0,10*ROW('Sanitation Data'!H9)))</f>
        <v/>
      </c>
      <c r="DG15" s="268" t="str">
        <f ca="true">+IF(OFFSET('Sanitation Data'!$H$30,0,10*ROW('Sanitation Data'!H9))="","",OFFSET('Sanitation Data'!$H$30,0,10*ROW('Sanitation Data'!H9)))</f>
        <v/>
      </c>
      <c r="DH15" s="268" t="str">
        <f ca="true">+IF(OFFSET('Sanitation Data'!$H$31,0,10*ROW('Sanitation Data'!H9))="","",OFFSET('Sanitation Data'!$H$31,0,10*ROW('Sanitation Data'!H9)))</f>
        <v/>
      </c>
      <c r="DI15" s="268" t="str">
        <f ca="true">+IF(OFFSET('Sanitation Data'!$H$32,0,10*ROW('Sanitation Data'!H9))="","",OFFSET('Sanitation Data'!$H$32,0,10*ROW('Sanitation Data'!H9)))</f>
        <v/>
      </c>
      <c r="DJ15" s="268" t="str">
        <f ca="true">+IF(OFFSET('Sanitation Data'!$I$28,0,10*ROW('Sanitation Data'!I9))="","",OFFSET('Sanitation Data'!$I$28,0,10*ROW('Sanitation Data'!I9)))</f>
        <v/>
      </c>
      <c r="DK15" s="268" t="str">
        <f ca="true">+IF(OFFSET('Sanitation Data'!$I$29,0,10*ROW('Sanitation Data'!I9))="","",OFFSET('Sanitation Data'!$I$29,0,10*ROW('Sanitation Data'!I9)))</f>
        <v/>
      </c>
      <c r="DL15" s="268" t="str">
        <f ca="true">+IF(OFFSET('Sanitation Data'!$I$30,0,10*ROW('Sanitation Data'!I9))="","",OFFSET('Sanitation Data'!$I$30,0,10*ROW('Sanitation Data'!I9)))</f>
        <v/>
      </c>
      <c r="DM15" s="268" t="str">
        <f ca="true">+IF(OFFSET('Sanitation Data'!$I$31,0,10*ROW('Sanitation Data'!I9))="","",OFFSET('Sanitation Data'!$I$31,0,10*ROW('Sanitation Data'!I9)))</f>
        <v/>
      </c>
      <c r="DN15" s="268" t="str">
        <f ca="true">+IF(OFFSET('Sanitation Data'!$I$32,0,10*ROW('Sanitation Data'!I9))="","",OFFSET('Sanitation Data'!$I$32,0,10*ROW('Sanitation Data'!I9)))</f>
        <v/>
      </c>
      <c r="DO15" s="268" t="str">
        <f ca="true">+IF(OFFSET('Hygiene Data'!$D$11,0,10*ROW('Hygiene Data'!D9))="","",OFFSET('Hygiene Data'!$D$11,0,10*ROW('Hygiene Data'!D9)))</f>
        <v/>
      </c>
      <c r="DP15" s="268" t="str">
        <f ca="true">+IF(OFFSET('Hygiene Data'!$D$12,0,10*ROW('Hygiene Data'!D9))="","",OFFSET('Hygiene Data'!$D$12,0,10*ROW('Hygiene Data'!D9)))</f>
        <v/>
      </c>
      <c r="DQ15" s="268" t="str">
        <f ca="true">+IF(OFFSET('Hygiene Data'!$D$13,0,10*ROW('Hygiene Data'!D9))="","",OFFSET('Hygiene Data'!$D$13,0,10*ROW('Hygiene Data'!D9)))</f>
        <v/>
      </c>
      <c r="DR15" s="268" t="str">
        <f ca="true">+IF(OFFSET('Hygiene Data'!$E$11,0,10*ROW('Hygiene Data'!E9))="","",OFFSET('Hygiene Data'!$E$11,0,10*ROW('Hygiene Data'!E9)))</f>
        <v/>
      </c>
      <c r="DS15" s="268" t="str">
        <f ca="true">+IF(OFFSET('Hygiene Data'!$E$12,0,10*ROW('Hygiene Data'!E9))="","",OFFSET('Hygiene Data'!$E$12,0,10*ROW('Hygiene Data'!E9)))</f>
        <v/>
      </c>
      <c r="DT15" s="268" t="str">
        <f ca="true">+IF(OFFSET('Hygiene Data'!$E$13,0,10*ROW('Hygiene Data'!E9))="","",OFFSET('Hygiene Data'!$E$13,0,10*ROW('Hygiene Data'!E9)))</f>
        <v/>
      </c>
      <c r="DU15" s="268" t="str">
        <f ca="true">+IF(OFFSET('Hygiene Data'!$F$11,0,10*ROW('Hygiene Data'!F9))="","",OFFSET('Hygiene Data'!$F$11,0,10*ROW('Hygiene Data'!F9)))</f>
        <v/>
      </c>
      <c r="DV15" s="268" t="str">
        <f ca="true">+IF(OFFSET('Hygiene Data'!$F$12,0,10*ROW('Hygiene Data'!F9))="","",OFFSET('Hygiene Data'!$F$12,0,10*ROW('Hygiene Data'!F9)))</f>
        <v/>
      </c>
      <c r="DW15" s="268" t="str">
        <f ca="true">+IF(OFFSET('Hygiene Data'!$F$13,0,10*ROW('Hygiene Data'!F9))="","",OFFSET('Hygiene Data'!$F$13,0,10*ROW('Hygiene Data'!F9)))</f>
        <v/>
      </c>
      <c r="DX15" s="268" t="str">
        <f ca="true">+IF(OFFSET('Hygiene Data'!$G$11,0,10*ROW('Hygiene Data'!G9))="","",OFFSET('Hygiene Data'!$G$11,0,10*ROW('Hygiene Data'!G9)))</f>
        <v/>
      </c>
      <c r="DY15" s="268" t="str">
        <f ca="true">+IF(OFFSET('Hygiene Data'!$G$12,0,10*ROW('Hygiene Data'!G9))="","",OFFSET('Hygiene Data'!$G$12,0,10*ROW('Hygiene Data'!G9)))</f>
        <v/>
      </c>
      <c r="DZ15" s="268" t="str">
        <f ca="true">+IF(OFFSET('Hygiene Data'!$G$13,0,10*ROW('Hygiene Data'!G9))="","",OFFSET('Hygiene Data'!$G$13,0,10*ROW('Hygiene Data'!G9)))</f>
        <v/>
      </c>
      <c r="EA15" s="268" t="str">
        <f ca="true">+IF(OFFSET('Hygiene Data'!$H$11,0,10*ROW('Hygiene Data'!H9))="","",OFFSET('Hygiene Data'!$H$11,0,10*ROW('Hygiene Data'!H9)))</f>
        <v/>
      </c>
      <c r="EB15" s="268" t="str">
        <f ca="true">+IF(OFFSET('Hygiene Data'!$H$12,0,10*ROW('Hygiene Data'!H9))="","",OFFSET('Hygiene Data'!$H$12,0,10*ROW('Hygiene Data'!H9)))</f>
        <v/>
      </c>
      <c r="EC15" s="268" t="str">
        <f ca="true">+IF(OFFSET('Hygiene Data'!$H$13,0,10*ROW('Hygiene Data'!H9))="","",OFFSET('Hygiene Data'!$H$13,0,10*ROW('Hygiene Data'!H9)))</f>
        <v/>
      </c>
      <c r="ED15" s="268" t="str">
        <f ca="true">+IF(OFFSET('Hygiene Data'!$I$11,0,10*ROW('Hygiene Data'!I9))="","",OFFSET('Hygiene Data'!$I$11,0,10*ROW('Hygiene Data'!I9)))</f>
        <v/>
      </c>
      <c r="EE15" s="268" t="str">
        <f ca="true">+IF(OFFSET('Hygiene Data'!$I$12,0,10*ROW('Hygiene Data'!I9))="","",OFFSET('Hygiene Data'!$I$12,0,10*ROW('Hygiene Data'!I9)))</f>
        <v/>
      </c>
      <c r="EF15" s="268" t="str">
        <f ca="true">+IF(OFFSET('Hygiene Data'!$I$13,0,10*ROW('Hygiene Data'!I9))="","",OFFSET('Hygiene Data'!$I$13,0,10*ROW('Hygiene Data'!I9)))</f>
        <v/>
      </c>
    </row>
    <row xmlns:x14ac="http://schemas.microsoft.com/office/spreadsheetml/2009/9/ac" r="16" x14ac:dyDescent="0.2">
      <c r="A16" s="35" t="str">
        <f ca="true">+IF(OFFSET('Water Data'!$B$2,0,10*ROW('Water Data'!E10))="","",OFFSET('Water Data'!$B$2,0,10*ROW('Water Data'!E10)))</f>
        <v/>
      </c>
      <c r="B16" s="35" t="str">
        <f ca="true">+IF(OFFSET('Water Data'!$C$2,0,10*ROW('Water Data'!F10))="","",OFFSET('Water Data'!$C$2,0,10*ROW('Water Data'!F10)))</f>
        <v/>
      </c>
      <c r="C16" s="324" t="str">
        <f t="shared" ca="true" si="0"/>
        <v/>
      </c>
      <c r="D16" s="91"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1"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1"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1"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1"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1"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1"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1"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1"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1"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1"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1"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1"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1"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1"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1"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1"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1"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2"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2"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2"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2"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2"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2"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2"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2"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2"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2"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2"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2"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2"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2"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2"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2"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2"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2"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2"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2"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2"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2"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2"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2"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2"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2"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2"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2"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2"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2"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3"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3"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3"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3"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3"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3"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3"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3"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3"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3"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3"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3"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3"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3"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3"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3"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3"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3"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68"/>
      <c r="BS16" s="268" t="str">
        <f ca="true">+IF(OFFSET('Water Data'!$D$27,0,10*ROW('Water Data'!D10))="","",OFFSET('Water Data'!$D$27,0,10*ROW('Water Data'!D10)))</f>
        <v/>
      </c>
      <c r="BT16" s="268" t="str">
        <f ca="true">+IF(OFFSET('Water Data'!$D$28,0,10*ROW('Water Data'!D10))="","",OFFSET('Water Data'!$D$28,0,10*ROW('Water Data'!D10)))</f>
        <v/>
      </c>
      <c r="BU16" s="268" t="str">
        <f ca="true">+IF(OFFSET('Water Data'!$D$29,0,10*ROW('Water Data'!D10))="","",OFFSET('Water Data'!$D$29,0,10*ROW('Water Data'!D10)))</f>
        <v/>
      </c>
      <c r="BV16" s="268" t="str">
        <f ca="true">+IF(OFFSET('Water Data'!$E$27,0,10*ROW('Water Data'!E10))="","",OFFSET('Water Data'!$E$27,0,10*ROW('Water Data'!E10)))</f>
        <v/>
      </c>
      <c r="BW16" s="268" t="str">
        <f ca="true">+IF(OFFSET('Water Data'!$E$28,0,10*ROW('Water Data'!E10))="","",OFFSET('Water Data'!$E$28,0,10*ROW('Water Data'!E10)))</f>
        <v/>
      </c>
      <c r="BX16" s="268" t="str">
        <f ca="true">+IF(OFFSET('Water Data'!$E$29,0,10*ROW('Water Data'!E10))="","",OFFSET('Water Data'!$E$29,0,10*ROW('Water Data'!E10)))</f>
        <v/>
      </c>
      <c r="BY16" s="268" t="str">
        <f ca="true">+IF(OFFSET('Water Data'!$F$27,0,10*ROW('Water Data'!F10))="","",OFFSET('Water Data'!$F$27,0,10*ROW('Water Data'!F10)))</f>
        <v/>
      </c>
      <c r="BZ16" s="268" t="str">
        <f ca="true">+IF(OFFSET('Water Data'!$F$28,0,10*ROW('Water Data'!F10))="","",OFFSET('Water Data'!$F$28,0,10*ROW('Water Data'!F10)))</f>
        <v/>
      </c>
      <c r="CA16" s="268" t="str">
        <f ca="true">+IF(OFFSET('Water Data'!$F$29,0,10*ROW('Water Data'!F10))="","",OFFSET('Water Data'!$F$29,0,10*ROW('Water Data'!F10)))</f>
        <v/>
      </c>
      <c r="CB16" s="268" t="str">
        <f ca="true">+IF(OFFSET('Water Data'!$G$27,0,10*ROW('Water Data'!G10))="","",OFFSET('Water Data'!$G$27,0,10*ROW('Water Data'!G10)))</f>
        <v/>
      </c>
      <c r="CC16" s="268" t="str">
        <f ca="true">+IF(OFFSET('Water Data'!$G$28,0,10*ROW('Water Data'!G10))="","",OFFSET('Water Data'!$G$28,0,10*ROW('Water Data'!G10)))</f>
        <v/>
      </c>
      <c r="CD16" s="268" t="str">
        <f ca="true">+IF(OFFSET('Water Data'!$G$29,0,10*ROW('Water Data'!G10))="","",OFFSET('Water Data'!$G$29,0,10*ROW('Water Data'!G10)))</f>
        <v/>
      </c>
      <c r="CE16" s="268" t="str">
        <f ca="true">+IF(OFFSET('Water Data'!$H$27,0,10*ROW('Water Data'!H10))="","",OFFSET('Water Data'!$H$27,0,10*ROW('Water Data'!H10)))</f>
        <v/>
      </c>
      <c r="CF16" s="268" t="str">
        <f ca="true">+IF(OFFSET('Water Data'!$H$28,0,10*ROW('Water Data'!H10))="","",OFFSET('Water Data'!$H$28,0,10*ROW('Water Data'!H10)))</f>
        <v/>
      </c>
      <c r="CG16" s="268" t="str">
        <f ca="true">+IF(OFFSET('Water Data'!$H$29,0,10*ROW('Water Data'!H10))="","",OFFSET('Water Data'!$H$29,0,10*ROW('Water Data'!H10)))</f>
        <v/>
      </c>
      <c r="CH16" s="268" t="str">
        <f ca="true">+IF(OFFSET('Water Data'!$I$27,0,10*ROW('Water Data'!I10))="","",OFFSET('Water Data'!$I$27,0,10*ROW('Water Data'!I10)))</f>
        <v/>
      </c>
      <c r="CI16" s="268" t="str">
        <f ca="true">+IF(OFFSET('Water Data'!$I$28,0,10*ROW('Water Data'!I10))="","",OFFSET('Water Data'!$I$28,0,10*ROW('Water Data'!I10)))</f>
        <v/>
      </c>
      <c r="CJ16" s="268" t="str">
        <f ca="true">+IF(OFFSET('Water Data'!$I$29,0,10*ROW('Water Data'!I10))="","",OFFSET('Water Data'!$I$29,0,10*ROW('Water Data'!I10)))</f>
        <v/>
      </c>
      <c r="CK16" s="268" t="str">
        <f ca="true">+IF(OFFSET('Sanitation Data'!$D$28,0,10*ROW('Sanitation Data'!D10))="","",OFFSET('Sanitation Data'!$D$28,0,10*ROW('Sanitation Data'!D10)))</f>
        <v/>
      </c>
      <c r="CL16" s="268" t="str">
        <f ca="true">+IF(OFFSET('Sanitation Data'!$D$29,0,10*ROW('Sanitation Data'!D10))="","",OFFSET('Sanitation Data'!$D$29,0,10*ROW('Sanitation Data'!D10)))</f>
        <v/>
      </c>
      <c r="CM16" s="268" t="str">
        <f ca="true">+IF(OFFSET('Sanitation Data'!$D$30,0,10*ROW('Sanitation Data'!D10))="","",OFFSET('Sanitation Data'!$D$30,0,10*ROW('Sanitation Data'!D10)))</f>
        <v/>
      </c>
      <c r="CN16" s="268" t="str">
        <f ca="true">+IF(OFFSET('Sanitation Data'!$D$31,0,10*ROW('Sanitation Data'!D10))="","",OFFSET('Sanitation Data'!$D$31,0,10*ROW('Sanitation Data'!D10)))</f>
        <v/>
      </c>
      <c r="CO16" s="268" t="str">
        <f ca="true">+IF(OFFSET('Sanitation Data'!$D$32,0,10*ROW('Sanitation Data'!D10))="","",OFFSET('Sanitation Data'!$D$32,0,10*ROW('Sanitation Data'!D10)))</f>
        <v/>
      </c>
      <c r="CP16" s="268" t="str">
        <f ca="true">+IF(OFFSET('Sanitation Data'!$E$28,0,10*ROW('Sanitation Data'!E10))="","",OFFSET('Sanitation Data'!$E$28,0,10*ROW('Sanitation Data'!E10)))</f>
        <v/>
      </c>
      <c r="CQ16" s="268" t="str">
        <f ca="true">+IF(OFFSET('Sanitation Data'!$E$29,0,10*ROW('Sanitation Data'!E10))="","",OFFSET('Sanitation Data'!$E$29,0,10*ROW('Sanitation Data'!E10)))</f>
        <v/>
      </c>
      <c r="CR16" s="268" t="str">
        <f ca="true">+IF(OFFSET('Sanitation Data'!$E$30,0,10*ROW('Sanitation Data'!E10))="","",OFFSET('Sanitation Data'!$E$30,0,10*ROW('Sanitation Data'!E10)))</f>
        <v/>
      </c>
      <c r="CS16" s="268" t="str">
        <f ca="true">+IF(OFFSET('Sanitation Data'!$E$31,0,10*ROW('Sanitation Data'!E10))="","",OFFSET('Sanitation Data'!$E$31,0,10*ROW('Sanitation Data'!E10)))</f>
        <v/>
      </c>
      <c r="CT16" s="268" t="str">
        <f ca="true">+IF(OFFSET('Sanitation Data'!$E$32,0,10*ROW('Sanitation Data'!E10))="","",OFFSET('Sanitation Data'!$E$32,0,10*ROW('Sanitation Data'!E10)))</f>
        <v/>
      </c>
      <c r="CU16" s="268" t="str">
        <f ca="true">+IF(OFFSET('Sanitation Data'!$F$28,0,10*ROW('Sanitation Data'!F10))="","",OFFSET('Sanitation Data'!$F$28,0,10*ROW('Sanitation Data'!F10)))</f>
        <v/>
      </c>
      <c r="CV16" s="268" t="str">
        <f ca="true">+IF(OFFSET('Sanitation Data'!$F$29,0,10*ROW('Sanitation Data'!F10))="","",OFFSET('Sanitation Data'!$F$29,0,10*ROW('Sanitation Data'!F10)))</f>
        <v/>
      </c>
      <c r="CW16" s="268" t="str">
        <f ca="true">+IF(OFFSET('Sanitation Data'!$F$30,0,10*ROW('Sanitation Data'!F10))="","",OFFSET('Sanitation Data'!$F$30,0,10*ROW('Sanitation Data'!F10)))</f>
        <v/>
      </c>
      <c r="CX16" s="268" t="str">
        <f ca="true">+IF(OFFSET('Sanitation Data'!$F$31,0,10*ROW('Sanitation Data'!F10))="","",OFFSET('Sanitation Data'!$F$31,0,10*ROW('Sanitation Data'!F10)))</f>
        <v/>
      </c>
      <c r="CY16" s="268" t="str">
        <f ca="true">+IF(OFFSET('Sanitation Data'!$F$32,0,10*ROW('Sanitation Data'!F10))="","",OFFSET('Sanitation Data'!$F$32,0,10*ROW('Sanitation Data'!F10)))</f>
        <v/>
      </c>
      <c r="CZ16" s="268" t="str">
        <f ca="true">+IF(OFFSET('Sanitation Data'!$G$28,0,10*ROW('Sanitation Data'!G10))="","",OFFSET('Sanitation Data'!$G$28,0,10*ROW('Sanitation Data'!G10)))</f>
        <v/>
      </c>
      <c r="DA16" s="268" t="str">
        <f ca="true">+IF(OFFSET('Sanitation Data'!$G$29,0,10*ROW('Sanitation Data'!G10))="","",OFFSET('Sanitation Data'!$G$29,0,10*ROW('Sanitation Data'!G10)))</f>
        <v/>
      </c>
      <c r="DB16" s="268" t="str">
        <f ca="true">+IF(OFFSET('Sanitation Data'!$G$30,0,10*ROW('Sanitation Data'!G10))="","",OFFSET('Sanitation Data'!$G$30,0,10*ROW('Sanitation Data'!G10)))</f>
        <v/>
      </c>
      <c r="DC16" s="268" t="str">
        <f ca="true">+IF(OFFSET('Sanitation Data'!$G$31,0,10*ROW('Sanitation Data'!G10))="","",OFFSET('Sanitation Data'!$G$31,0,10*ROW('Sanitation Data'!G10)))</f>
        <v/>
      </c>
      <c r="DD16" s="268" t="str">
        <f ca="true">+IF(OFFSET('Sanitation Data'!$G$32,0,10*ROW('Sanitation Data'!G10))="","",OFFSET('Sanitation Data'!$G$32,0,10*ROW('Sanitation Data'!G10)))</f>
        <v/>
      </c>
      <c r="DE16" s="268" t="str">
        <f ca="true">+IF(OFFSET('Sanitation Data'!$H$28,0,10*ROW('Sanitation Data'!H10))="","",OFFSET('Sanitation Data'!$H$28,0,10*ROW('Sanitation Data'!H10)))</f>
        <v/>
      </c>
      <c r="DF16" s="268" t="str">
        <f ca="true">+IF(OFFSET('Sanitation Data'!$H$29,0,10*ROW('Sanitation Data'!H10))="","",OFFSET('Sanitation Data'!$H$29,0,10*ROW('Sanitation Data'!H10)))</f>
        <v/>
      </c>
      <c r="DG16" s="268" t="str">
        <f ca="true">+IF(OFFSET('Sanitation Data'!$H$30,0,10*ROW('Sanitation Data'!H10))="","",OFFSET('Sanitation Data'!$H$30,0,10*ROW('Sanitation Data'!H10)))</f>
        <v/>
      </c>
      <c r="DH16" s="268" t="str">
        <f ca="true">+IF(OFFSET('Sanitation Data'!$H$31,0,10*ROW('Sanitation Data'!H10))="","",OFFSET('Sanitation Data'!$H$31,0,10*ROW('Sanitation Data'!H10)))</f>
        <v/>
      </c>
      <c r="DI16" s="268" t="str">
        <f ca="true">+IF(OFFSET('Sanitation Data'!$H$32,0,10*ROW('Sanitation Data'!H10))="","",OFFSET('Sanitation Data'!$H$32,0,10*ROW('Sanitation Data'!H10)))</f>
        <v/>
      </c>
      <c r="DJ16" s="268" t="str">
        <f ca="true">+IF(OFFSET('Sanitation Data'!$I$28,0,10*ROW('Sanitation Data'!I10))="","",OFFSET('Sanitation Data'!$I$28,0,10*ROW('Sanitation Data'!I10)))</f>
        <v/>
      </c>
      <c r="DK16" s="268" t="str">
        <f ca="true">+IF(OFFSET('Sanitation Data'!$I$29,0,10*ROW('Sanitation Data'!I10))="","",OFFSET('Sanitation Data'!$I$29,0,10*ROW('Sanitation Data'!I10)))</f>
        <v/>
      </c>
      <c r="DL16" s="268" t="str">
        <f ca="true">+IF(OFFSET('Sanitation Data'!$I$30,0,10*ROW('Sanitation Data'!I10))="","",OFFSET('Sanitation Data'!$I$30,0,10*ROW('Sanitation Data'!I10)))</f>
        <v/>
      </c>
      <c r="DM16" s="268" t="str">
        <f ca="true">+IF(OFFSET('Sanitation Data'!$I$31,0,10*ROW('Sanitation Data'!I10))="","",OFFSET('Sanitation Data'!$I$31,0,10*ROW('Sanitation Data'!I10)))</f>
        <v/>
      </c>
      <c r="DN16" s="268" t="str">
        <f ca="true">+IF(OFFSET('Sanitation Data'!$I$32,0,10*ROW('Sanitation Data'!I10))="","",OFFSET('Sanitation Data'!$I$32,0,10*ROW('Sanitation Data'!I10)))</f>
        <v/>
      </c>
      <c r="DO16" s="268" t="str">
        <f ca="true">+IF(OFFSET('Hygiene Data'!$D$11,0,10*ROW('Hygiene Data'!D10))="","",OFFSET('Hygiene Data'!$D$11,0,10*ROW('Hygiene Data'!D10)))</f>
        <v/>
      </c>
      <c r="DP16" s="268" t="str">
        <f ca="true">+IF(OFFSET('Hygiene Data'!$D$12,0,10*ROW('Hygiene Data'!D10))="","",OFFSET('Hygiene Data'!$D$12,0,10*ROW('Hygiene Data'!D10)))</f>
        <v/>
      </c>
      <c r="DQ16" s="268" t="str">
        <f ca="true">+IF(OFFSET('Hygiene Data'!$D$13,0,10*ROW('Hygiene Data'!D10))="","",OFFSET('Hygiene Data'!$D$13,0,10*ROW('Hygiene Data'!D10)))</f>
        <v/>
      </c>
      <c r="DR16" s="268" t="str">
        <f ca="true">+IF(OFFSET('Hygiene Data'!$E$11,0,10*ROW('Hygiene Data'!E10))="","",OFFSET('Hygiene Data'!$E$11,0,10*ROW('Hygiene Data'!E10)))</f>
        <v/>
      </c>
      <c r="DS16" s="268" t="str">
        <f ca="true">+IF(OFFSET('Hygiene Data'!$E$12,0,10*ROW('Hygiene Data'!E10))="","",OFFSET('Hygiene Data'!$E$12,0,10*ROW('Hygiene Data'!E10)))</f>
        <v/>
      </c>
      <c r="DT16" s="268" t="str">
        <f ca="true">+IF(OFFSET('Hygiene Data'!$E$13,0,10*ROW('Hygiene Data'!E10))="","",OFFSET('Hygiene Data'!$E$13,0,10*ROW('Hygiene Data'!E10)))</f>
        <v/>
      </c>
      <c r="DU16" s="268" t="str">
        <f ca="true">+IF(OFFSET('Hygiene Data'!$F$11,0,10*ROW('Hygiene Data'!F10))="","",OFFSET('Hygiene Data'!$F$11,0,10*ROW('Hygiene Data'!F10)))</f>
        <v/>
      </c>
      <c r="DV16" s="268" t="str">
        <f ca="true">+IF(OFFSET('Hygiene Data'!$F$12,0,10*ROW('Hygiene Data'!F10))="","",OFFSET('Hygiene Data'!$F$12,0,10*ROW('Hygiene Data'!F10)))</f>
        <v/>
      </c>
      <c r="DW16" s="268" t="str">
        <f ca="true">+IF(OFFSET('Hygiene Data'!$F$13,0,10*ROW('Hygiene Data'!F10))="","",OFFSET('Hygiene Data'!$F$13,0,10*ROW('Hygiene Data'!F10)))</f>
        <v/>
      </c>
      <c r="DX16" s="268" t="str">
        <f ca="true">+IF(OFFSET('Hygiene Data'!$G$11,0,10*ROW('Hygiene Data'!G10))="","",OFFSET('Hygiene Data'!$G$11,0,10*ROW('Hygiene Data'!G10)))</f>
        <v/>
      </c>
      <c r="DY16" s="268" t="str">
        <f ca="true">+IF(OFFSET('Hygiene Data'!$G$12,0,10*ROW('Hygiene Data'!G10))="","",OFFSET('Hygiene Data'!$G$12,0,10*ROW('Hygiene Data'!G10)))</f>
        <v/>
      </c>
      <c r="DZ16" s="268" t="str">
        <f ca="true">+IF(OFFSET('Hygiene Data'!$G$13,0,10*ROW('Hygiene Data'!G10))="","",OFFSET('Hygiene Data'!$G$13,0,10*ROW('Hygiene Data'!G10)))</f>
        <v/>
      </c>
      <c r="EA16" s="268" t="str">
        <f ca="true">+IF(OFFSET('Hygiene Data'!$H$11,0,10*ROW('Hygiene Data'!H10))="","",OFFSET('Hygiene Data'!$H$11,0,10*ROW('Hygiene Data'!H10)))</f>
        <v/>
      </c>
      <c r="EB16" s="268" t="str">
        <f ca="true">+IF(OFFSET('Hygiene Data'!$H$12,0,10*ROW('Hygiene Data'!H10))="","",OFFSET('Hygiene Data'!$H$12,0,10*ROW('Hygiene Data'!H10)))</f>
        <v/>
      </c>
      <c r="EC16" s="268" t="str">
        <f ca="true">+IF(OFFSET('Hygiene Data'!$H$13,0,10*ROW('Hygiene Data'!H10))="","",OFFSET('Hygiene Data'!$H$13,0,10*ROW('Hygiene Data'!H10)))</f>
        <v/>
      </c>
      <c r="ED16" s="268" t="str">
        <f ca="true">+IF(OFFSET('Hygiene Data'!$I$11,0,10*ROW('Hygiene Data'!I10))="","",OFFSET('Hygiene Data'!$I$11,0,10*ROW('Hygiene Data'!I10)))</f>
        <v/>
      </c>
      <c r="EE16" s="268" t="str">
        <f ca="true">+IF(OFFSET('Hygiene Data'!$I$12,0,10*ROW('Hygiene Data'!I10))="","",OFFSET('Hygiene Data'!$I$12,0,10*ROW('Hygiene Data'!I10)))</f>
        <v/>
      </c>
      <c r="EF16" s="268" t="str">
        <f ca="true">+IF(OFFSET('Hygiene Data'!$I$13,0,10*ROW('Hygiene Data'!I10))="","",OFFSET('Hygiene Data'!$I$13,0,10*ROW('Hygiene Data'!I10)))</f>
        <v/>
      </c>
    </row>
    <row xmlns:x14ac="http://schemas.microsoft.com/office/spreadsheetml/2009/9/ac" r="17" x14ac:dyDescent="0.2">
      <c r="A17" s="35" t="str">
        <f ca="true">+IF(OFFSET('Water Data'!$B$2,0,10*ROW('Water Data'!E11))="","",OFFSET('Water Data'!$B$2,0,10*ROW('Water Data'!E11)))</f>
        <v/>
      </c>
      <c r="B17" s="35" t="str">
        <f ca="true">+IF(OFFSET('Water Data'!$C$2,0,10*ROW('Water Data'!F11))="","",OFFSET('Water Data'!$C$2,0,10*ROW('Water Data'!F11)))</f>
        <v/>
      </c>
      <c r="C17" s="324" t="str">
        <f t="shared" ca="true" si="0"/>
        <v/>
      </c>
      <c r="D17" s="91"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1"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1"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1"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1"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1"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1"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1"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1"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1"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1"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1"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1"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1"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1"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1"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1"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1"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2"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2"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2"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2"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2"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2"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2"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2"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2"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2"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2"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2"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2"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2"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2"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2"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2"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2"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2"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2"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2"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2"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2"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2"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2"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2"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2"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2"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2"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2"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3"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3"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3"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3"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3"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3"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3"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3"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3"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3"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3"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3"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3"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3"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3"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3"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3"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3"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68"/>
      <c r="BS17" s="268" t="str">
        <f ca="true">+IF(OFFSET('Water Data'!$D$27,0,10*ROW('Water Data'!D11))="","",OFFSET('Water Data'!$D$27,0,10*ROW('Water Data'!D11)))</f>
        <v/>
      </c>
      <c r="BT17" s="268" t="str">
        <f ca="true">+IF(OFFSET('Water Data'!$D$28,0,10*ROW('Water Data'!D11))="","",OFFSET('Water Data'!$D$28,0,10*ROW('Water Data'!D11)))</f>
        <v/>
      </c>
      <c r="BU17" s="268" t="str">
        <f ca="true">+IF(OFFSET('Water Data'!$D$29,0,10*ROW('Water Data'!D11))="","",OFFSET('Water Data'!$D$29,0,10*ROW('Water Data'!D11)))</f>
        <v/>
      </c>
      <c r="BV17" s="268" t="str">
        <f ca="true">+IF(OFFSET('Water Data'!$E$27,0,10*ROW('Water Data'!E11))="","",OFFSET('Water Data'!$E$27,0,10*ROW('Water Data'!E11)))</f>
        <v/>
      </c>
      <c r="BW17" s="268" t="str">
        <f ca="true">+IF(OFFSET('Water Data'!$E$28,0,10*ROW('Water Data'!E11))="","",OFFSET('Water Data'!$E$28,0,10*ROW('Water Data'!E11)))</f>
        <v/>
      </c>
      <c r="BX17" s="268" t="str">
        <f ca="true">+IF(OFFSET('Water Data'!$E$29,0,10*ROW('Water Data'!E11))="","",OFFSET('Water Data'!$E$29,0,10*ROW('Water Data'!E11)))</f>
        <v/>
      </c>
      <c r="BY17" s="268" t="str">
        <f ca="true">+IF(OFFSET('Water Data'!$F$27,0,10*ROW('Water Data'!F11))="","",OFFSET('Water Data'!$F$27,0,10*ROW('Water Data'!F11)))</f>
        <v/>
      </c>
      <c r="BZ17" s="268" t="str">
        <f ca="true">+IF(OFFSET('Water Data'!$F$28,0,10*ROW('Water Data'!F11))="","",OFFSET('Water Data'!$F$28,0,10*ROW('Water Data'!F11)))</f>
        <v/>
      </c>
      <c r="CA17" s="268" t="str">
        <f ca="true">+IF(OFFSET('Water Data'!$F$29,0,10*ROW('Water Data'!F11))="","",OFFSET('Water Data'!$F$29,0,10*ROW('Water Data'!F11)))</f>
        <v/>
      </c>
      <c r="CB17" s="268" t="str">
        <f ca="true">+IF(OFFSET('Water Data'!$G$27,0,10*ROW('Water Data'!G11))="","",OFFSET('Water Data'!$G$27,0,10*ROW('Water Data'!G11)))</f>
        <v/>
      </c>
      <c r="CC17" s="268" t="str">
        <f ca="true">+IF(OFFSET('Water Data'!$G$28,0,10*ROW('Water Data'!G11))="","",OFFSET('Water Data'!$G$28,0,10*ROW('Water Data'!G11)))</f>
        <v/>
      </c>
      <c r="CD17" s="268" t="str">
        <f ca="true">+IF(OFFSET('Water Data'!$G$29,0,10*ROW('Water Data'!G11))="","",OFFSET('Water Data'!$G$29,0,10*ROW('Water Data'!G11)))</f>
        <v/>
      </c>
      <c r="CE17" s="268" t="str">
        <f ca="true">+IF(OFFSET('Water Data'!$H$27,0,10*ROW('Water Data'!H11))="","",OFFSET('Water Data'!$H$27,0,10*ROW('Water Data'!H11)))</f>
        <v/>
      </c>
      <c r="CF17" s="268" t="str">
        <f ca="true">+IF(OFFSET('Water Data'!$H$28,0,10*ROW('Water Data'!H11))="","",OFFSET('Water Data'!$H$28,0,10*ROW('Water Data'!H11)))</f>
        <v/>
      </c>
      <c r="CG17" s="268" t="str">
        <f ca="true">+IF(OFFSET('Water Data'!$H$29,0,10*ROW('Water Data'!H11))="","",OFFSET('Water Data'!$H$29,0,10*ROW('Water Data'!H11)))</f>
        <v/>
      </c>
      <c r="CH17" s="268" t="str">
        <f ca="true">+IF(OFFSET('Water Data'!$I$27,0,10*ROW('Water Data'!I11))="","",OFFSET('Water Data'!$I$27,0,10*ROW('Water Data'!I11)))</f>
        <v/>
      </c>
      <c r="CI17" s="268" t="str">
        <f ca="true">+IF(OFFSET('Water Data'!$I$28,0,10*ROW('Water Data'!I11))="","",OFFSET('Water Data'!$I$28,0,10*ROW('Water Data'!I11)))</f>
        <v/>
      </c>
      <c r="CJ17" s="268" t="str">
        <f ca="true">+IF(OFFSET('Water Data'!$I$29,0,10*ROW('Water Data'!I11))="","",OFFSET('Water Data'!$I$29,0,10*ROW('Water Data'!I11)))</f>
        <v/>
      </c>
      <c r="CK17" s="268" t="str">
        <f ca="true">+IF(OFFSET('Sanitation Data'!$D$28,0,10*ROW('Sanitation Data'!D11))="","",OFFSET('Sanitation Data'!$D$28,0,10*ROW('Sanitation Data'!D11)))</f>
        <v/>
      </c>
      <c r="CL17" s="268" t="str">
        <f ca="true">+IF(OFFSET('Sanitation Data'!$D$29,0,10*ROW('Sanitation Data'!D11))="","",OFFSET('Sanitation Data'!$D$29,0,10*ROW('Sanitation Data'!D11)))</f>
        <v/>
      </c>
      <c r="CM17" s="268" t="str">
        <f ca="true">+IF(OFFSET('Sanitation Data'!$D$30,0,10*ROW('Sanitation Data'!D11))="","",OFFSET('Sanitation Data'!$D$30,0,10*ROW('Sanitation Data'!D11)))</f>
        <v/>
      </c>
      <c r="CN17" s="268" t="str">
        <f ca="true">+IF(OFFSET('Sanitation Data'!$D$31,0,10*ROW('Sanitation Data'!D11))="","",OFFSET('Sanitation Data'!$D$31,0,10*ROW('Sanitation Data'!D11)))</f>
        <v/>
      </c>
      <c r="CO17" s="268" t="str">
        <f ca="true">+IF(OFFSET('Sanitation Data'!$D$32,0,10*ROW('Sanitation Data'!D11))="","",OFFSET('Sanitation Data'!$D$32,0,10*ROW('Sanitation Data'!D11)))</f>
        <v/>
      </c>
      <c r="CP17" s="268" t="str">
        <f ca="true">+IF(OFFSET('Sanitation Data'!$E$28,0,10*ROW('Sanitation Data'!E11))="","",OFFSET('Sanitation Data'!$E$28,0,10*ROW('Sanitation Data'!E11)))</f>
        <v/>
      </c>
      <c r="CQ17" s="268" t="str">
        <f ca="true">+IF(OFFSET('Sanitation Data'!$E$29,0,10*ROW('Sanitation Data'!E11))="","",OFFSET('Sanitation Data'!$E$29,0,10*ROW('Sanitation Data'!E11)))</f>
        <v/>
      </c>
      <c r="CR17" s="268" t="str">
        <f ca="true">+IF(OFFSET('Sanitation Data'!$E$30,0,10*ROW('Sanitation Data'!E11))="","",OFFSET('Sanitation Data'!$E$30,0,10*ROW('Sanitation Data'!E11)))</f>
        <v/>
      </c>
      <c r="CS17" s="268" t="str">
        <f ca="true">+IF(OFFSET('Sanitation Data'!$E$31,0,10*ROW('Sanitation Data'!E11))="","",OFFSET('Sanitation Data'!$E$31,0,10*ROW('Sanitation Data'!E11)))</f>
        <v/>
      </c>
      <c r="CT17" s="268" t="str">
        <f ca="true">+IF(OFFSET('Sanitation Data'!$E$32,0,10*ROW('Sanitation Data'!E11))="","",OFFSET('Sanitation Data'!$E$32,0,10*ROW('Sanitation Data'!E11)))</f>
        <v/>
      </c>
      <c r="CU17" s="268" t="str">
        <f ca="true">+IF(OFFSET('Sanitation Data'!$F$28,0,10*ROW('Sanitation Data'!F11))="","",OFFSET('Sanitation Data'!$F$28,0,10*ROW('Sanitation Data'!F11)))</f>
        <v/>
      </c>
      <c r="CV17" s="268" t="str">
        <f ca="true">+IF(OFFSET('Sanitation Data'!$F$29,0,10*ROW('Sanitation Data'!F11))="","",OFFSET('Sanitation Data'!$F$29,0,10*ROW('Sanitation Data'!F11)))</f>
        <v/>
      </c>
      <c r="CW17" s="268" t="str">
        <f ca="true">+IF(OFFSET('Sanitation Data'!$F$30,0,10*ROW('Sanitation Data'!F11))="","",OFFSET('Sanitation Data'!$F$30,0,10*ROW('Sanitation Data'!F11)))</f>
        <v/>
      </c>
      <c r="CX17" s="268" t="str">
        <f ca="true">+IF(OFFSET('Sanitation Data'!$F$31,0,10*ROW('Sanitation Data'!F11))="","",OFFSET('Sanitation Data'!$F$31,0,10*ROW('Sanitation Data'!F11)))</f>
        <v/>
      </c>
      <c r="CY17" s="268" t="str">
        <f ca="true">+IF(OFFSET('Sanitation Data'!$F$32,0,10*ROW('Sanitation Data'!F11))="","",OFFSET('Sanitation Data'!$F$32,0,10*ROW('Sanitation Data'!F11)))</f>
        <v/>
      </c>
      <c r="CZ17" s="268" t="str">
        <f ca="true">+IF(OFFSET('Sanitation Data'!$G$28,0,10*ROW('Sanitation Data'!G11))="","",OFFSET('Sanitation Data'!$G$28,0,10*ROW('Sanitation Data'!G11)))</f>
        <v/>
      </c>
      <c r="DA17" s="268" t="str">
        <f ca="true">+IF(OFFSET('Sanitation Data'!$G$29,0,10*ROW('Sanitation Data'!G11))="","",OFFSET('Sanitation Data'!$G$29,0,10*ROW('Sanitation Data'!G11)))</f>
        <v/>
      </c>
      <c r="DB17" s="268" t="str">
        <f ca="true">+IF(OFFSET('Sanitation Data'!$G$30,0,10*ROW('Sanitation Data'!G11))="","",OFFSET('Sanitation Data'!$G$30,0,10*ROW('Sanitation Data'!G11)))</f>
        <v/>
      </c>
      <c r="DC17" s="268" t="str">
        <f ca="true">+IF(OFFSET('Sanitation Data'!$G$31,0,10*ROW('Sanitation Data'!G11))="","",OFFSET('Sanitation Data'!$G$31,0,10*ROW('Sanitation Data'!G11)))</f>
        <v/>
      </c>
      <c r="DD17" s="268" t="str">
        <f ca="true">+IF(OFFSET('Sanitation Data'!$G$32,0,10*ROW('Sanitation Data'!G11))="","",OFFSET('Sanitation Data'!$G$32,0,10*ROW('Sanitation Data'!G11)))</f>
        <v/>
      </c>
      <c r="DE17" s="268" t="str">
        <f ca="true">+IF(OFFSET('Sanitation Data'!$H$28,0,10*ROW('Sanitation Data'!H11))="","",OFFSET('Sanitation Data'!$H$28,0,10*ROW('Sanitation Data'!H11)))</f>
        <v/>
      </c>
      <c r="DF17" s="268" t="str">
        <f ca="true">+IF(OFFSET('Sanitation Data'!$H$29,0,10*ROW('Sanitation Data'!H11))="","",OFFSET('Sanitation Data'!$H$29,0,10*ROW('Sanitation Data'!H11)))</f>
        <v/>
      </c>
      <c r="DG17" s="268" t="str">
        <f ca="true">+IF(OFFSET('Sanitation Data'!$H$30,0,10*ROW('Sanitation Data'!H11))="","",OFFSET('Sanitation Data'!$H$30,0,10*ROW('Sanitation Data'!H11)))</f>
        <v/>
      </c>
      <c r="DH17" s="268" t="str">
        <f ca="true">+IF(OFFSET('Sanitation Data'!$H$31,0,10*ROW('Sanitation Data'!H11))="","",OFFSET('Sanitation Data'!$H$31,0,10*ROW('Sanitation Data'!H11)))</f>
        <v/>
      </c>
      <c r="DI17" s="268" t="str">
        <f ca="true">+IF(OFFSET('Sanitation Data'!$H$32,0,10*ROW('Sanitation Data'!H11))="","",OFFSET('Sanitation Data'!$H$32,0,10*ROW('Sanitation Data'!H11)))</f>
        <v/>
      </c>
      <c r="DJ17" s="268" t="str">
        <f ca="true">+IF(OFFSET('Sanitation Data'!$I$28,0,10*ROW('Sanitation Data'!I11))="","",OFFSET('Sanitation Data'!$I$28,0,10*ROW('Sanitation Data'!I11)))</f>
        <v/>
      </c>
      <c r="DK17" s="268" t="str">
        <f ca="true">+IF(OFFSET('Sanitation Data'!$I$29,0,10*ROW('Sanitation Data'!I11))="","",OFFSET('Sanitation Data'!$I$29,0,10*ROW('Sanitation Data'!I11)))</f>
        <v/>
      </c>
      <c r="DL17" s="268" t="str">
        <f ca="true">+IF(OFFSET('Sanitation Data'!$I$30,0,10*ROW('Sanitation Data'!I11))="","",OFFSET('Sanitation Data'!$I$30,0,10*ROW('Sanitation Data'!I11)))</f>
        <v/>
      </c>
      <c r="DM17" s="268" t="str">
        <f ca="true">+IF(OFFSET('Sanitation Data'!$I$31,0,10*ROW('Sanitation Data'!I11))="","",OFFSET('Sanitation Data'!$I$31,0,10*ROW('Sanitation Data'!I11)))</f>
        <v/>
      </c>
      <c r="DN17" s="268" t="str">
        <f ca="true">+IF(OFFSET('Sanitation Data'!$I$32,0,10*ROW('Sanitation Data'!I11))="","",OFFSET('Sanitation Data'!$I$32,0,10*ROW('Sanitation Data'!I11)))</f>
        <v/>
      </c>
      <c r="DO17" s="268" t="str">
        <f ca="true">+IF(OFFSET('Hygiene Data'!$D$11,0,10*ROW('Hygiene Data'!D11))="","",OFFSET('Hygiene Data'!$D$11,0,10*ROW('Hygiene Data'!D11)))</f>
        <v/>
      </c>
      <c r="DP17" s="268" t="str">
        <f ca="true">+IF(OFFSET('Hygiene Data'!$D$12,0,10*ROW('Hygiene Data'!D11))="","",OFFSET('Hygiene Data'!$D$12,0,10*ROW('Hygiene Data'!D11)))</f>
        <v/>
      </c>
      <c r="DQ17" s="268" t="str">
        <f ca="true">+IF(OFFSET('Hygiene Data'!$D$13,0,10*ROW('Hygiene Data'!D11))="","",OFFSET('Hygiene Data'!$D$13,0,10*ROW('Hygiene Data'!D11)))</f>
        <v/>
      </c>
      <c r="DR17" s="268" t="str">
        <f ca="true">+IF(OFFSET('Hygiene Data'!$E$11,0,10*ROW('Hygiene Data'!E11))="","",OFFSET('Hygiene Data'!$E$11,0,10*ROW('Hygiene Data'!E11)))</f>
        <v/>
      </c>
      <c r="DS17" s="268" t="str">
        <f ca="true">+IF(OFFSET('Hygiene Data'!$E$12,0,10*ROW('Hygiene Data'!E11))="","",OFFSET('Hygiene Data'!$E$12,0,10*ROW('Hygiene Data'!E11)))</f>
        <v/>
      </c>
      <c r="DT17" s="268" t="str">
        <f ca="true">+IF(OFFSET('Hygiene Data'!$E$13,0,10*ROW('Hygiene Data'!E11))="","",OFFSET('Hygiene Data'!$E$13,0,10*ROW('Hygiene Data'!E11)))</f>
        <v/>
      </c>
      <c r="DU17" s="268" t="str">
        <f ca="true">+IF(OFFSET('Hygiene Data'!$F$11,0,10*ROW('Hygiene Data'!F11))="","",OFFSET('Hygiene Data'!$F$11,0,10*ROW('Hygiene Data'!F11)))</f>
        <v/>
      </c>
      <c r="DV17" s="268" t="str">
        <f ca="true">+IF(OFFSET('Hygiene Data'!$F$12,0,10*ROW('Hygiene Data'!F11))="","",OFFSET('Hygiene Data'!$F$12,0,10*ROW('Hygiene Data'!F11)))</f>
        <v/>
      </c>
      <c r="DW17" s="268" t="str">
        <f ca="true">+IF(OFFSET('Hygiene Data'!$F$13,0,10*ROW('Hygiene Data'!F11))="","",OFFSET('Hygiene Data'!$F$13,0,10*ROW('Hygiene Data'!F11)))</f>
        <v/>
      </c>
      <c r="DX17" s="268" t="str">
        <f ca="true">+IF(OFFSET('Hygiene Data'!$G$11,0,10*ROW('Hygiene Data'!G11))="","",OFFSET('Hygiene Data'!$G$11,0,10*ROW('Hygiene Data'!G11)))</f>
        <v/>
      </c>
      <c r="DY17" s="268" t="str">
        <f ca="true">+IF(OFFSET('Hygiene Data'!$G$12,0,10*ROW('Hygiene Data'!G11))="","",OFFSET('Hygiene Data'!$G$12,0,10*ROW('Hygiene Data'!G11)))</f>
        <v/>
      </c>
      <c r="DZ17" s="268" t="str">
        <f ca="true">+IF(OFFSET('Hygiene Data'!$G$13,0,10*ROW('Hygiene Data'!G11))="","",OFFSET('Hygiene Data'!$G$13,0,10*ROW('Hygiene Data'!G11)))</f>
        <v/>
      </c>
      <c r="EA17" s="268" t="str">
        <f ca="true">+IF(OFFSET('Hygiene Data'!$H$11,0,10*ROW('Hygiene Data'!H11))="","",OFFSET('Hygiene Data'!$H$11,0,10*ROW('Hygiene Data'!H11)))</f>
        <v/>
      </c>
      <c r="EB17" s="268" t="str">
        <f ca="true">+IF(OFFSET('Hygiene Data'!$H$12,0,10*ROW('Hygiene Data'!H11))="","",OFFSET('Hygiene Data'!$H$12,0,10*ROW('Hygiene Data'!H11)))</f>
        <v/>
      </c>
      <c r="EC17" s="268" t="str">
        <f ca="true">+IF(OFFSET('Hygiene Data'!$H$13,0,10*ROW('Hygiene Data'!H11))="","",OFFSET('Hygiene Data'!$H$13,0,10*ROW('Hygiene Data'!H11)))</f>
        <v/>
      </c>
      <c r="ED17" s="268" t="str">
        <f ca="true">+IF(OFFSET('Hygiene Data'!$I$11,0,10*ROW('Hygiene Data'!I11))="","",OFFSET('Hygiene Data'!$I$11,0,10*ROW('Hygiene Data'!I11)))</f>
        <v/>
      </c>
      <c r="EE17" s="268" t="str">
        <f ca="true">+IF(OFFSET('Hygiene Data'!$I$12,0,10*ROW('Hygiene Data'!I11))="","",OFFSET('Hygiene Data'!$I$12,0,10*ROW('Hygiene Data'!I11)))</f>
        <v/>
      </c>
      <c r="EF17" s="268" t="str">
        <f ca="true">+IF(OFFSET('Hygiene Data'!$I$13,0,10*ROW('Hygiene Data'!I11))="","",OFFSET('Hygiene Data'!$I$13,0,10*ROW('Hygiene Data'!I11)))</f>
        <v/>
      </c>
    </row>
    <row xmlns:x14ac="http://schemas.microsoft.com/office/spreadsheetml/2009/9/ac" r="18" x14ac:dyDescent="0.2">
      <c r="A18" s="35" t="str">
        <f ca="true">+IF(OFFSET('Water Data'!$B$2,0,10*ROW('Water Data'!E12))="","",OFFSET('Water Data'!$B$2,0,10*ROW('Water Data'!E12)))</f>
        <v/>
      </c>
      <c r="B18" s="35" t="str">
        <f ca="true">+IF(OFFSET('Water Data'!$C$2,0,10*ROW('Water Data'!F12))="","",OFFSET('Water Data'!$C$2,0,10*ROW('Water Data'!F12)))</f>
        <v/>
      </c>
      <c r="C18" s="324" t="str">
        <f t="shared" ca="true" si="0"/>
        <v/>
      </c>
      <c r="D18" s="91"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1"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1"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1"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1"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1"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1"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1"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1"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1"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1"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1"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1"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1"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1"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1"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1"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1"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2"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2"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2"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2"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2"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2"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2"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2"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2"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2"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2"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2"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2"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2"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2"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2"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2"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2"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2"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2"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2"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2"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2"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2"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2"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2"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2"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2"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2"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2"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3"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3"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3"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3"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3"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3"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3"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3"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3"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3"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3"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3"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3"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3"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3"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3"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3"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3"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68"/>
      <c r="BS18" s="268" t="str">
        <f ca="true">+IF(OFFSET('Water Data'!$D$27,0,10*ROW('Water Data'!D12))="","",OFFSET('Water Data'!$D$27,0,10*ROW('Water Data'!D12)))</f>
        <v/>
      </c>
      <c r="BT18" s="268" t="str">
        <f ca="true">+IF(OFFSET('Water Data'!$D$28,0,10*ROW('Water Data'!D12))="","",OFFSET('Water Data'!$D$28,0,10*ROW('Water Data'!D12)))</f>
        <v/>
      </c>
      <c r="BU18" s="268" t="str">
        <f ca="true">+IF(OFFSET('Water Data'!$D$29,0,10*ROW('Water Data'!D12))="","",OFFSET('Water Data'!$D$29,0,10*ROW('Water Data'!D12)))</f>
        <v/>
      </c>
      <c r="BV18" s="268" t="str">
        <f ca="true">+IF(OFFSET('Water Data'!$E$27,0,10*ROW('Water Data'!E12))="","",OFFSET('Water Data'!$E$27,0,10*ROW('Water Data'!E12)))</f>
        <v/>
      </c>
      <c r="BW18" s="268" t="str">
        <f ca="true">+IF(OFFSET('Water Data'!$E$28,0,10*ROW('Water Data'!E12))="","",OFFSET('Water Data'!$E$28,0,10*ROW('Water Data'!E12)))</f>
        <v/>
      </c>
      <c r="BX18" s="268" t="str">
        <f ca="true">+IF(OFFSET('Water Data'!$E$29,0,10*ROW('Water Data'!E12))="","",OFFSET('Water Data'!$E$29,0,10*ROW('Water Data'!E12)))</f>
        <v/>
      </c>
      <c r="BY18" s="268" t="str">
        <f ca="true">+IF(OFFSET('Water Data'!$F$27,0,10*ROW('Water Data'!F12))="","",OFFSET('Water Data'!$F$27,0,10*ROW('Water Data'!F12)))</f>
        <v/>
      </c>
      <c r="BZ18" s="268" t="str">
        <f ca="true">+IF(OFFSET('Water Data'!$F$28,0,10*ROW('Water Data'!F12))="","",OFFSET('Water Data'!$F$28,0,10*ROW('Water Data'!F12)))</f>
        <v/>
      </c>
      <c r="CA18" s="268" t="str">
        <f ca="true">+IF(OFFSET('Water Data'!$F$29,0,10*ROW('Water Data'!F12))="","",OFFSET('Water Data'!$F$29,0,10*ROW('Water Data'!F12)))</f>
        <v/>
      </c>
      <c r="CB18" s="268" t="str">
        <f ca="true">+IF(OFFSET('Water Data'!$G$27,0,10*ROW('Water Data'!G12))="","",OFFSET('Water Data'!$G$27,0,10*ROW('Water Data'!G12)))</f>
        <v/>
      </c>
      <c r="CC18" s="268" t="str">
        <f ca="true">+IF(OFFSET('Water Data'!$G$28,0,10*ROW('Water Data'!G12))="","",OFFSET('Water Data'!$G$28,0,10*ROW('Water Data'!G12)))</f>
        <v/>
      </c>
      <c r="CD18" s="268" t="str">
        <f ca="true">+IF(OFFSET('Water Data'!$G$29,0,10*ROW('Water Data'!G12))="","",OFFSET('Water Data'!$G$29,0,10*ROW('Water Data'!G12)))</f>
        <v/>
      </c>
      <c r="CE18" s="268" t="str">
        <f ca="true">+IF(OFFSET('Water Data'!$H$27,0,10*ROW('Water Data'!H12))="","",OFFSET('Water Data'!$H$27,0,10*ROW('Water Data'!H12)))</f>
        <v/>
      </c>
      <c r="CF18" s="268" t="str">
        <f ca="true">+IF(OFFSET('Water Data'!$H$28,0,10*ROW('Water Data'!H12))="","",OFFSET('Water Data'!$H$28,0,10*ROW('Water Data'!H12)))</f>
        <v/>
      </c>
      <c r="CG18" s="268" t="str">
        <f ca="true">+IF(OFFSET('Water Data'!$H$29,0,10*ROW('Water Data'!H12))="","",OFFSET('Water Data'!$H$29,0,10*ROW('Water Data'!H12)))</f>
        <v/>
      </c>
      <c r="CH18" s="268" t="str">
        <f ca="true">+IF(OFFSET('Water Data'!$I$27,0,10*ROW('Water Data'!I12))="","",OFFSET('Water Data'!$I$27,0,10*ROW('Water Data'!I12)))</f>
        <v/>
      </c>
      <c r="CI18" s="268" t="str">
        <f ca="true">+IF(OFFSET('Water Data'!$I$28,0,10*ROW('Water Data'!I12))="","",OFFSET('Water Data'!$I$28,0,10*ROW('Water Data'!I12)))</f>
        <v/>
      </c>
      <c r="CJ18" s="268" t="str">
        <f ca="true">+IF(OFFSET('Water Data'!$I$29,0,10*ROW('Water Data'!I12))="","",OFFSET('Water Data'!$I$29,0,10*ROW('Water Data'!I12)))</f>
        <v/>
      </c>
      <c r="CK18" s="268" t="str">
        <f ca="true">+IF(OFFSET('Sanitation Data'!$D$28,0,10*ROW('Sanitation Data'!D12))="","",OFFSET('Sanitation Data'!$D$28,0,10*ROW('Sanitation Data'!D12)))</f>
        <v/>
      </c>
      <c r="CL18" s="268" t="str">
        <f ca="true">+IF(OFFSET('Sanitation Data'!$D$29,0,10*ROW('Sanitation Data'!D12))="","",OFFSET('Sanitation Data'!$D$29,0,10*ROW('Sanitation Data'!D12)))</f>
        <v/>
      </c>
      <c r="CM18" s="268" t="str">
        <f ca="true">+IF(OFFSET('Sanitation Data'!$D$30,0,10*ROW('Sanitation Data'!D12))="","",OFFSET('Sanitation Data'!$D$30,0,10*ROW('Sanitation Data'!D12)))</f>
        <v/>
      </c>
      <c r="CN18" s="268" t="str">
        <f ca="true">+IF(OFFSET('Sanitation Data'!$D$31,0,10*ROW('Sanitation Data'!D12))="","",OFFSET('Sanitation Data'!$D$31,0,10*ROW('Sanitation Data'!D12)))</f>
        <v/>
      </c>
      <c r="CO18" s="268" t="str">
        <f ca="true">+IF(OFFSET('Sanitation Data'!$D$32,0,10*ROW('Sanitation Data'!D12))="","",OFFSET('Sanitation Data'!$D$32,0,10*ROW('Sanitation Data'!D12)))</f>
        <v/>
      </c>
      <c r="CP18" s="268" t="str">
        <f ca="true">+IF(OFFSET('Sanitation Data'!$E$28,0,10*ROW('Sanitation Data'!E12))="","",OFFSET('Sanitation Data'!$E$28,0,10*ROW('Sanitation Data'!E12)))</f>
        <v/>
      </c>
      <c r="CQ18" s="268" t="str">
        <f ca="true">+IF(OFFSET('Sanitation Data'!$E$29,0,10*ROW('Sanitation Data'!E12))="","",OFFSET('Sanitation Data'!$E$29,0,10*ROW('Sanitation Data'!E12)))</f>
        <v/>
      </c>
      <c r="CR18" s="268" t="str">
        <f ca="true">+IF(OFFSET('Sanitation Data'!$E$30,0,10*ROW('Sanitation Data'!E12))="","",OFFSET('Sanitation Data'!$E$30,0,10*ROW('Sanitation Data'!E12)))</f>
        <v/>
      </c>
      <c r="CS18" s="268" t="str">
        <f ca="true">+IF(OFFSET('Sanitation Data'!$E$31,0,10*ROW('Sanitation Data'!E12))="","",OFFSET('Sanitation Data'!$E$31,0,10*ROW('Sanitation Data'!E12)))</f>
        <v/>
      </c>
      <c r="CT18" s="268" t="str">
        <f ca="true">+IF(OFFSET('Sanitation Data'!$E$32,0,10*ROW('Sanitation Data'!E12))="","",OFFSET('Sanitation Data'!$E$32,0,10*ROW('Sanitation Data'!E12)))</f>
        <v/>
      </c>
      <c r="CU18" s="268" t="str">
        <f ca="true">+IF(OFFSET('Sanitation Data'!$F$28,0,10*ROW('Sanitation Data'!F12))="","",OFFSET('Sanitation Data'!$F$28,0,10*ROW('Sanitation Data'!F12)))</f>
        <v/>
      </c>
      <c r="CV18" s="268" t="str">
        <f ca="true">+IF(OFFSET('Sanitation Data'!$F$29,0,10*ROW('Sanitation Data'!F12))="","",OFFSET('Sanitation Data'!$F$29,0,10*ROW('Sanitation Data'!F12)))</f>
        <v/>
      </c>
      <c r="CW18" s="268" t="str">
        <f ca="true">+IF(OFFSET('Sanitation Data'!$F$30,0,10*ROW('Sanitation Data'!F12))="","",OFFSET('Sanitation Data'!$F$30,0,10*ROW('Sanitation Data'!F12)))</f>
        <v/>
      </c>
      <c r="CX18" s="268" t="str">
        <f ca="true">+IF(OFFSET('Sanitation Data'!$F$31,0,10*ROW('Sanitation Data'!F12))="","",OFFSET('Sanitation Data'!$F$31,0,10*ROW('Sanitation Data'!F12)))</f>
        <v/>
      </c>
      <c r="CY18" s="268" t="str">
        <f ca="true">+IF(OFFSET('Sanitation Data'!$F$32,0,10*ROW('Sanitation Data'!F12))="","",OFFSET('Sanitation Data'!$F$32,0,10*ROW('Sanitation Data'!F12)))</f>
        <v/>
      </c>
      <c r="CZ18" s="268" t="str">
        <f ca="true">+IF(OFFSET('Sanitation Data'!$G$28,0,10*ROW('Sanitation Data'!G12))="","",OFFSET('Sanitation Data'!$G$28,0,10*ROW('Sanitation Data'!G12)))</f>
        <v/>
      </c>
      <c r="DA18" s="268" t="str">
        <f ca="true">+IF(OFFSET('Sanitation Data'!$G$29,0,10*ROW('Sanitation Data'!G12))="","",OFFSET('Sanitation Data'!$G$29,0,10*ROW('Sanitation Data'!G12)))</f>
        <v/>
      </c>
      <c r="DB18" s="268" t="str">
        <f ca="true">+IF(OFFSET('Sanitation Data'!$G$30,0,10*ROW('Sanitation Data'!G12))="","",OFFSET('Sanitation Data'!$G$30,0,10*ROW('Sanitation Data'!G12)))</f>
        <v/>
      </c>
      <c r="DC18" s="268" t="str">
        <f ca="true">+IF(OFFSET('Sanitation Data'!$G$31,0,10*ROW('Sanitation Data'!G12))="","",OFFSET('Sanitation Data'!$G$31,0,10*ROW('Sanitation Data'!G12)))</f>
        <v/>
      </c>
      <c r="DD18" s="268" t="str">
        <f ca="true">+IF(OFFSET('Sanitation Data'!$G$32,0,10*ROW('Sanitation Data'!G12))="","",OFFSET('Sanitation Data'!$G$32,0,10*ROW('Sanitation Data'!G12)))</f>
        <v/>
      </c>
      <c r="DE18" s="268" t="str">
        <f ca="true">+IF(OFFSET('Sanitation Data'!$H$28,0,10*ROW('Sanitation Data'!H12))="","",OFFSET('Sanitation Data'!$H$28,0,10*ROW('Sanitation Data'!H12)))</f>
        <v/>
      </c>
      <c r="DF18" s="268" t="str">
        <f ca="true">+IF(OFFSET('Sanitation Data'!$H$29,0,10*ROW('Sanitation Data'!H12))="","",OFFSET('Sanitation Data'!$H$29,0,10*ROW('Sanitation Data'!H12)))</f>
        <v/>
      </c>
      <c r="DG18" s="268" t="str">
        <f ca="true">+IF(OFFSET('Sanitation Data'!$H$30,0,10*ROW('Sanitation Data'!H12))="","",OFFSET('Sanitation Data'!$H$30,0,10*ROW('Sanitation Data'!H12)))</f>
        <v/>
      </c>
      <c r="DH18" s="268" t="str">
        <f ca="true">+IF(OFFSET('Sanitation Data'!$H$31,0,10*ROW('Sanitation Data'!H12))="","",OFFSET('Sanitation Data'!$H$31,0,10*ROW('Sanitation Data'!H12)))</f>
        <v/>
      </c>
      <c r="DI18" s="268" t="str">
        <f ca="true">+IF(OFFSET('Sanitation Data'!$H$32,0,10*ROW('Sanitation Data'!H12))="","",OFFSET('Sanitation Data'!$H$32,0,10*ROW('Sanitation Data'!H12)))</f>
        <v/>
      </c>
      <c r="DJ18" s="268" t="str">
        <f ca="true">+IF(OFFSET('Sanitation Data'!$I$28,0,10*ROW('Sanitation Data'!I12))="","",OFFSET('Sanitation Data'!$I$28,0,10*ROW('Sanitation Data'!I12)))</f>
        <v/>
      </c>
      <c r="DK18" s="268" t="str">
        <f ca="true">+IF(OFFSET('Sanitation Data'!$I$29,0,10*ROW('Sanitation Data'!I12))="","",OFFSET('Sanitation Data'!$I$29,0,10*ROW('Sanitation Data'!I12)))</f>
        <v/>
      </c>
      <c r="DL18" s="268" t="str">
        <f ca="true">+IF(OFFSET('Sanitation Data'!$I$30,0,10*ROW('Sanitation Data'!I12))="","",OFFSET('Sanitation Data'!$I$30,0,10*ROW('Sanitation Data'!I12)))</f>
        <v/>
      </c>
      <c r="DM18" s="268" t="str">
        <f ca="true">+IF(OFFSET('Sanitation Data'!$I$31,0,10*ROW('Sanitation Data'!I12))="","",OFFSET('Sanitation Data'!$I$31,0,10*ROW('Sanitation Data'!I12)))</f>
        <v/>
      </c>
      <c r="DN18" s="268" t="str">
        <f ca="true">+IF(OFFSET('Sanitation Data'!$I$32,0,10*ROW('Sanitation Data'!I12))="","",OFFSET('Sanitation Data'!$I$32,0,10*ROW('Sanitation Data'!I12)))</f>
        <v/>
      </c>
      <c r="DO18" s="268" t="str">
        <f ca="true">+IF(OFFSET('Hygiene Data'!$D$11,0,10*ROW('Hygiene Data'!D12))="","",OFFSET('Hygiene Data'!$D$11,0,10*ROW('Hygiene Data'!D12)))</f>
        <v/>
      </c>
      <c r="DP18" s="268" t="str">
        <f ca="true">+IF(OFFSET('Hygiene Data'!$D$12,0,10*ROW('Hygiene Data'!D12))="","",OFFSET('Hygiene Data'!$D$12,0,10*ROW('Hygiene Data'!D12)))</f>
        <v/>
      </c>
      <c r="DQ18" s="268" t="str">
        <f ca="true">+IF(OFFSET('Hygiene Data'!$D$13,0,10*ROW('Hygiene Data'!D12))="","",OFFSET('Hygiene Data'!$D$13,0,10*ROW('Hygiene Data'!D12)))</f>
        <v/>
      </c>
      <c r="DR18" s="268" t="str">
        <f ca="true">+IF(OFFSET('Hygiene Data'!$E$11,0,10*ROW('Hygiene Data'!E12))="","",OFFSET('Hygiene Data'!$E$11,0,10*ROW('Hygiene Data'!E12)))</f>
        <v/>
      </c>
      <c r="DS18" s="268" t="str">
        <f ca="true">+IF(OFFSET('Hygiene Data'!$E$12,0,10*ROW('Hygiene Data'!E12))="","",OFFSET('Hygiene Data'!$E$12,0,10*ROW('Hygiene Data'!E12)))</f>
        <v/>
      </c>
      <c r="DT18" s="268" t="str">
        <f ca="true">+IF(OFFSET('Hygiene Data'!$E$13,0,10*ROW('Hygiene Data'!E12))="","",OFFSET('Hygiene Data'!$E$13,0,10*ROW('Hygiene Data'!E12)))</f>
        <v/>
      </c>
      <c r="DU18" s="268" t="str">
        <f ca="true">+IF(OFFSET('Hygiene Data'!$F$11,0,10*ROW('Hygiene Data'!F12))="","",OFFSET('Hygiene Data'!$F$11,0,10*ROW('Hygiene Data'!F12)))</f>
        <v/>
      </c>
      <c r="DV18" s="268" t="str">
        <f ca="true">+IF(OFFSET('Hygiene Data'!$F$12,0,10*ROW('Hygiene Data'!F12))="","",OFFSET('Hygiene Data'!$F$12,0,10*ROW('Hygiene Data'!F12)))</f>
        <v/>
      </c>
      <c r="DW18" s="268" t="str">
        <f ca="true">+IF(OFFSET('Hygiene Data'!$F$13,0,10*ROW('Hygiene Data'!F12))="","",OFFSET('Hygiene Data'!$F$13,0,10*ROW('Hygiene Data'!F12)))</f>
        <v/>
      </c>
      <c r="DX18" s="268" t="str">
        <f ca="true">+IF(OFFSET('Hygiene Data'!$G$11,0,10*ROW('Hygiene Data'!G12))="","",OFFSET('Hygiene Data'!$G$11,0,10*ROW('Hygiene Data'!G12)))</f>
        <v/>
      </c>
      <c r="DY18" s="268" t="str">
        <f ca="true">+IF(OFFSET('Hygiene Data'!$G$12,0,10*ROW('Hygiene Data'!G12))="","",OFFSET('Hygiene Data'!$G$12,0,10*ROW('Hygiene Data'!G12)))</f>
        <v/>
      </c>
      <c r="DZ18" s="268" t="str">
        <f ca="true">+IF(OFFSET('Hygiene Data'!$G$13,0,10*ROW('Hygiene Data'!G12))="","",OFFSET('Hygiene Data'!$G$13,0,10*ROW('Hygiene Data'!G12)))</f>
        <v/>
      </c>
      <c r="EA18" s="268" t="str">
        <f ca="true">+IF(OFFSET('Hygiene Data'!$H$11,0,10*ROW('Hygiene Data'!H12))="","",OFFSET('Hygiene Data'!$H$11,0,10*ROW('Hygiene Data'!H12)))</f>
        <v/>
      </c>
      <c r="EB18" s="268" t="str">
        <f ca="true">+IF(OFFSET('Hygiene Data'!$H$12,0,10*ROW('Hygiene Data'!H12))="","",OFFSET('Hygiene Data'!$H$12,0,10*ROW('Hygiene Data'!H12)))</f>
        <v/>
      </c>
      <c r="EC18" s="268" t="str">
        <f ca="true">+IF(OFFSET('Hygiene Data'!$H$13,0,10*ROW('Hygiene Data'!H12))="","",OFFSET('Hygiene Data'!$H$13,0,10*ROW('Hygiene Data'!H12)))</f>
        <v/>
      </c>
      <c r="ED18" s="268" t="str">
        <f ca="true">+IF(OFFSET('Hygiene Data'!$I$11,0,10*ROW('Hygiene Data'!I12))="","",OFFSET('Hygiene Data'!$I$11,0,10*ROW('Hygiene Data'!I12)))</f>
        <v/>
      </c>
      <c r="EE18" s="268" t="str">
        <f ca="true">+IF(OFFSET('Hygiene Data'!$I$12,0,10*ROW('Hygiene Data'!I12))="","",OFFSET('Hygiene Data'!$I$12,0,10*ROW('Hygiene Data'!I12)))</f>
        <v/>
      </c>
      <c r="EF18" s="268" t="str">
        <f ca="true">+IF(OFFSET('Hygiene Data'!$I$13,0,10*ROW('Hygiene Data'!I12))="","",OFFSET('Hygiene Data'!$I$13,0,10*ROW('Hygiene Data'!I12)))</f>
        <v/>
      </c>
    </row>
    <row xmlns:x14ac="http://schemas.microsoft.com/office/spreadsheetml/2009/9/ac" r="19" x14ac:dyDescent="0.2">
      <c r="A19" s="35" t="str">
        <f ca="true">+IF(OFFSET('Water Data'!$B$2,0,10*ROW('Water Data'!E13))="","",OFFSET('Water Data'!$B$2,0,10*ROW('Water Data'!E13)))</f>
        <v/>
      </c>
      <c r="B19" s="35" t="str">
        <f ca="true">+IF(OFFSET('Water Data'!$C$2,0,10*ROW('Water Data'!F13))="","",OFFSET('Water Data'!$C$2,0,10*ROW('Water Data'!F13)))</f>
        <v/>
      </c>
      <c r="C19" s="324" t="str">
        <f t="shared" ca="true" si="0"/>
        <v/>
      </c>
      <c r="D19" s="91"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1"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1"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1"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1"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1"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1"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1"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1"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1"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1"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1"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1"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1"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1"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1"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1"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1"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2"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2"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2"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2"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2"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2"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2"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2"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2"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2"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2"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2"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2"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2"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2"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2"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2"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2"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2"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2"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2"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2"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2"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2"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2"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2"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2"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2"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2"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2"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3"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3"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3"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3"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3"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3"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3"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3"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3"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3"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3"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3"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3"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3"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3"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3"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3"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3"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68"/>
      <c r="BS19" s="268" t="str">
        <f ca="true">+IF(OFFSET('Water Data'!$D$27,0,10*ROW('Water Data'!D13))="","",OFFSET('Water Data'!$D$27,0,10*ROW('Water Data'!D13)))</f>
        <v/>
      </c>
      <c r="BT19" s="268" t="str">
        <f ca="true">+IF(OFFSET('Water Data'!$D$28,0,10*ROW('Water Data'!D13))="","",OFFSET('Water Data'!$D$28,0,10*ROW('Water Data'!D13)))</f>
        <v/>
      </c>
      <c r="BU19" s="268" t="str">
        <f ca="true">+IF(OFFSET('Water Data'!$D$29,0,10*ROW('Water Data'!D13))="","",OFFSET('Water Data'!$D$29,0,10*ROW('Water Data'!D13)))</f>
        <v/>
      </c>
      <c r="BV19" s="268" t="str">
        <f ca="true">+IF(OFFSET('Water Data'!$E$27,0,10*ROW('Water Data'!E13))="","",OFFSET('Water Data'!$E$27,0,10*ROW('Water Data'!E13)))</f>
        <v/>
      </c>
      <c r="BW19" s="268" t="str">
        <f ca="true">+IF(OFFSET('Water Data'!$E$28,0,10*ROW('Water Data'!E13))="","",OFFSET('Water Data'!$E$28,0,10*ROW('Water Data'!E13)))</f>
        <v/>
      </c>
      <c r="BX19" s="268" t="str">
        <f ca="true">+IF(OFFSET('Water Data'!$E$29,0,10*ROW('Water Data'!E13))="","",OFFSET('Water Data'!$E$29,0,10*ROW('Water Data'!E13)))</f>
        <v/>
      </c>
      <c r="BY19" s="268" t="str">
        <f ca="true">+IF(OFFSET('Water Data'!$F$27,0,10*ROW('Water Data'!F13))="","",OFFSET('Water Data'!$F$27,0,10*ROW('Water Data'!F13)))</f>
        <v/>
      </c>
      <c r="BZ19" s="268" t="str">
        <f ca="true">+IF(OFFSET('Water Data'!$F$28,0,10*ROW('Water Data'!F13))="","",OFFSET('Water Data'!$F$28,0,10*ROW('Water Data'!F13)))</f>
        <v/>
      </c>
      <c r="CA19" s="268" t="str">
        <f ca="true">+IF(OFFSET('Water Data'!$F$29,0,10*ROW('Water Data'!F13))="","",OFFSET('Water Data'!$F$29,0,10*ROW('Water Data'!F13)))</f>
        <v/>
      </c>
      <c r="CB19" s="268" t="str">
        <f ca="true">+IF(OFFSET('Water Data'!$G$27,0,10*ROW('Water Data'!G13))="","",OFFSET('Water Data'!$G$27,0,10*ROW('Water Data'!G13)))</f>
        <v/>
      </c>
      <c r="CC19" s="268" t="str">
        <f ca="true">+IF(OFFSET('Water Data'!$G$28,0,10*ROW('Water Data'!G13))="","",OFFSET('Water Data'!$G$28,0,10*ROW('Water Data'!G13)))</f>
        <v/>
      </c>
      <c r="CD19" s="268" t="str">
        <f ca="true">+IF(OFFSET('Water Data'!$G$29,0,10*ROW('Water Data'!G13))="","",OFFSET('Water Data'!$G$29,0,10*ROW('Water Data'!G13)))</f>
        <v/>
      </c>
      <c r="CE19" s="268" t="str">
        <f ca="true">+IF(OFFSET('Water Data'!$H$27,0,10*ROW('Water Data'!H13))="","",OFFSET('Water Data'!$H$27,0,10*ROW('Water Data'!H13)))</f>
        <v/>
      </c>
      <c r="CF19" s="268" t="str">
        <f ca="true">+IF(OFFSET('Water Data'!$H$28,0,10*ROW('Water Data'!H13))="","",OFFSET('Water Data'!$H$28,0,10*ROW('Water Data'!H13)))</f>
        <v/>
      </c>
      <c r="CG19" s="268" t="str">
        <f ca="true">+IF(OFFSET('Water Data'!$H$29,0,10*ROW('Water Data'!H13))="","",OFFSET('Water Data'!$H$29,0,10*ROW('Water Data'!H13)))</f>
        <v/>
      </c>
      <c r="CH19" s="268" t="str">
        <f ca="true">+IF(OFFSET('Water Data'!$I$27,0,10*ROW('Water Data'!I13))="","",OFFSET('Water Data'!$I$27,0,10*ROW('Water Data'!I13)))</f>
        <v/>
      </c>
      <c r="CI19" s="268" t="str">
        <f ca="true">+IF(OFFSET('Water Data'!$I$28,0,10*ROW('Water Data'!I13))="","",OFFSET('Water Data'!$I$28,0,10*ROW('Water Data'!I13)))</f>
        <v/>
      </c>
      <c r="CJ19" s="268" t="str">
        <f ca="true">+IF(OFFSET('Water Data'!$I$29,0,10*ROW('Water Data'!I13))="","",OFFSET('Water Data'!$I$29,0,10*ROW('Water Data'!I13)))</f>
        <v/>
      </c>
      <c r="CK19" s="268" t="str">
        <f ca="true">+IF(OFFSET('Sanitation Data'!$D$28,0,10*ROW('Sanitation Data'!D13))="","",OFFSET('Sanitation Data'!$D$28,0,10*ROW('Sanitation Data'!D13)))</f>
        <v/>
      </c>
      <c r="CL19" s="268" t="str">
        <f ca="true">+IF(OFFSET('Sanitation Data'!$D$29,0,10*ROW('Sanitation Data'!D13))="","",OFFSET('Sanitation Data'!$D$29,0,10*ROW('Sanitation Data'!D13)))</f>
        <v/>
      </c>
      <c r="CM19" s="268" t="str">
        <f ca="true">+IF(OFFSET('Sanitation Data'!$D$30,0,10*ROW('Sanitation Data'!D13))="","",OFFSET('Sanitation Data'!$D$30,0,10*ROW('Sanitation Data'!D13)))</f>
        <v/>
      </c>
      <c r="CN19" s="268" t="str">
        <f ca="true">+IF(OFFSET('Sanitation Data'!$D$31,0,10*ROW('Sanitation Data'!D13))="","",OFFSET('Sanitation Data'!$D$31,0,10*ROW('Sanitation Data'!D13)))</f>
        <v/>
      </c>
      <c r="CO19" s="268" t="str">
        <f ca="true">+IF(OFFSET('Sanitation Data'!$D$32,0,10*ROW('Sanitation Data'!D13))="","",OFFSET('Sanitation Data'!$D$32,0,10*ROW('Sanitation Data'!D13)))</f>
        <v/>
      </c>
      <c r="CP19" s="268" t="str">
        <f ca="true">+IF(OFFSET('Sanitation Data'!$E$28,0,10*ROW('Sanitation Data'!E13))="","",OFFSET('Sanitation Data'!$E$28,0,10*ROW('Sanitation Data'!E13)))</f>
        <v/>
      </c>
      <c r="CQ19" s="268" t="str">
        <f ca="true">+IF(OFFSET('Sanitation Data'!$E$29,0,10*ROW('Sanitation Data'!E13))="","",OFFSET('Sanitation Data'!$E$29,0,10*ROW('Sanitation Data'!E13)))</f>
        <v/>
      </c>
      <c r="CR19" s="268" t="str">
        <f ca="true">+IF(OFFSET('Sanitation Data'!$E$30,0,10*ROW('Sanitation Data'!E13))="","",OFFSET('Sanitation Data'!$E$30,0,10*ROW('Sanitation Data'!E13)))</f>
        <v/>
      </c>
      <c r="CS19" s="268" t="str">
        <f ca="true">+IF(OFFSET('Sanitation Data'!$E$31,0,10*ROW('Sanitation Data'!E13))="","",OFFSET('Sanitation Data'!$E$31,0,10*ROW('Sanitation Data'!E13)))</f>
        <v/>
      </c>
      <c r="CT19" s="268" t="str">
        <f ca="true">+IF(OFFSET('Sanitation Data'!$E$32,0,10*ROW('Sanitation Data'!E13))="","",OFFSET('Sanitation Data'!$E$32,0,10*ROW('Sanitation Data'!E13)))</f>
        <v/>
      </c>
      <c r="CU19" s="268" t="str">
        <f ca="true">+IF(OFFSET('Sanitation Data'!$F$28,0,10*ROW('Sanitation Data'!F13))="","",OFFSET('Sanitation Data'!$F$28,0,10*ROW('Sanitation Data'!F13)))</f>
        <v/>
      </c>
      <c r="CV19" s="268" t="str">
        <f ca="true">+IF(OFFSET('Sanitation Data'!$F$29,0,10*ROW('Sanitation Data'!F13))="","",OFFSET('Sanitation Data'!$F$29,0,10*ROW('Sanitation Data'!F13)))</f>
        <v/>
      </c>
      <c r="CW19" s="268" t="str">
        <f ca="true">+IF(OFFSET('Sanitation Data'!$F$30,0,10*ROW('Sanitation Data'!F13))="","",OFFSET('Sanitation Data'!$F$30,0,10*ROW('Sanitation Data'!F13)))</f>
        <v/>
      </c>
      <c r="CX19" s="268" t="str">
        <f ca="true">+IF(OFFSET('Sanitation Data'!$F$31,0,10*ROW('Sanitation Data'!F13))="","",OFFSET('Sanitation Data'!$F$31,0,10*ROW('Sanitation Data'!F13)))</f>
        <v/>
      </c>
      <c r="CY19" s="268" t="str">
        <f ca="true">+IF(OFFSET('Sanitation Data'!$F$32,0,10*ROW('Sanitation Data'!F13))="","",OFFSET('Sanitation Data'!$F$32,0,10*ROW('Sanitation Data'!F13)))</f>
        <v/>
      </c>
      <c r="CZ19" s="268" t="str">
        <f ca="true">+IF(OFFSET('Sanitation Data'!$G$28,0,10*ROW('Sanitation Data'!G13))="","",OFFSET('Sanitation Data'!$G$28,0,10*ROW('Sanitation Data'!G13)))</f>
        <v/>
      </c>
      <c r="DA19" s="268" t="str">
        <f ca="true">+IF(OFFSET('Sanitation Data'!$G$29,0,10*ROW('Sanitation Data'!G13))="","",OFFSET('Sanitation Data'!$G$29,0,10*ROW('Sanitation Data'!G13)))</f>
        <v/>
      </c>
      <c r="DB19" s="268" t="str">
        <f ca="true">+IF(OFFSET('Sanitation Data'!$G$30,0,10*ROW('Sanitation Data'!G13))="","",OFFSET('Sanitation Data'!$G$30,0,10*ROW('Sanitation Data'!G13)))</f>
        <v/>
      </c>
      <c r="DC19" s="268" t="str">
        <f ca="true">+IF(OFFSET('Sanitation Data'!$G$31,0,10*ROW('Sanitation Data'!G13))="","",OFFSET('Sanitation Data'!$G$31,0,10*ROW('Sanitation Data'!G13)))</f>
        <v/>
      </c>
      <c r="DD19" s="268" t="str">
        <f ca="true">+IF(OFFSET('Sanitation Data'!$G$32,0,10*ROW('Sanitation Data'!G13))="","",OFFSET('Sanitation Data'!$G$32,0,10*ROW('Sanitation Data'!G13)))</f>
        <v/>
      </c>
      <c r="DE19" s="268" t="str">
        <f ca="true">+IF(OFFSET('Sanitation Data'!$H$28,0,10*ROW('Sanitation Data'!H13))="","",OFFSET('Sanitation Data'!$H$28,0,10*ROW('Sanitation Data'!H13)))</f>
        <v/>
      </c>
      <c r="DF19" s="268" t="str">
        <f ca="true">+IF(OFFSET('Sanitation Data'!$H$29,0,10*ROW('Sanitation Data'!H13))="","",OFFSET('Sanitation Data'!$H$29,0,10*ROW('Sanitation Data'!H13)))</f>
        <v/>
      </c>
      <c r="DG19" s="268" t="str">
        <f ca="true">+IF(OFFSET('Sanitation Data'!$H$30,0,10*ROW('Sanitation Data'!H13))="","",OFFSET('Sanitation Data'!$H$30,0,10*ROW('Sanitation Data'!H13)))</f>
        <v/>
      </c>
      <c r="DH19" s="268" t="str">
        <f ca="true">+IF(OFFSET('Sanitation Data'!$H$31,0,10*ROW('Sanitation Data'!H13))="","",OFFSET('Sanitation Data'!$H$31,0,10*ROW('Sanitation Data'!H13)))</f>
        <v/>
      </c>
      <c r="DI19" s="268" t="str">
        <f ca="true">+IF(OFFSET('Sanitation Data'!$H$32,0,10*ROW('Sanitation Data'!H13))="","",OFFSET('Sanitation Data'!$H$32,0,10*ROW('Sanitation Data'!H13)))</f>
        <v/>
      </c>
      <c r="DJ19" s="268" t="str">
        <f ca="true">+IF(OFFSET('Sanitation Data'!$I$28,0,10*ROW('Sanitation Data'!I13))="","",OFFSET('Sanitation Data'!$I$28,0,10*ROW('Sanitation Data'!I13)))</f>
        <v/>
      </c>
      <c r="DK19" s="268" t="str">
        <f ca="true">+IF(OFFSET('Sanitation Data'!$I$29,0,10*ROW('Sanitation Data'!I13))="","",OFFSET('Sanitation Data'!$I$29,0,10*ROW('Sanitation Data'!I13)))</f>
        <v/>
      </c>
      <c r="DL19" s="268" t="str">
        <f ca="true">+IF(OFFSET('Sanitation Data'!$I$30,0,10*ROW('Sanitation Data'!I13))="","",OFFSET('Sanitation Data'!$I$30,0,10*ROW('Sanitation Data'!I13)))</f>
        <v/>
      </c>
      <c r="DM19" s="268" t="str">
        <f ca="true">+IF(OFFSET('Sanitation Data'!$I$31,0,10*ROW('Sanitation Data'!I13))="","",OFFSET('Sanitation Data'!$I$31,0,10*ROW('Sanitation Data'!I13)))</f>
        <v/>
      </c>
      <c r="DN19" s="268" t="str">
        <f ca="true">+IF(OFFSET('Sanitation Data'!$I$32,0,10*ROW('Sanitation Data'!I13))="","",OFFSET('Sanitation Data'!$I$32,0,10*ROW('Sanitation Data'!I13)))</f>
        <v/>
      </c>
      <c r="DO19" s="268" t="str">
        <f ca="true">+IF(OFFSET('Hygiene Data'!$D$11,0,10*ROW('Hygiene Data'!D13))="","",OFFSET('Hygiene Data'!$D$11,0,10*ROW('Hygiene Data'!D13)))</f>
        <v/>
      </c>
      <c r="DP19" s="268" t="str">
        <f ca="true">+IF(OFFSET('Hygiene Data'!$D$12,0,10*ROW('Hygiene Data'!D13))="","",OFFSET('Hygiene Data'!$D$12,0,10*ROW('Hygiene Data'!D13)))</f>
        <v/>
      </c>
      <c r="DQ19" s="268" t="str">
        <f ca="true">+IF(OFFSET('Hygiene Data'!$D$13,0,10*ROW('Hygiene Data'!D13))="","",OFFSET('Hygiene Data'!$D$13,0,10*ROW('Hygiene Data'!D13)))</f>
        <v/>
      </c>
      <c r="DR19" s="268" t="str">
        <f ca="true">+IF(OFFSET('Hygiene Data'!$E$11,0,10*ROW('Hygiene Data'!E13))="","",OFFSET('Hygiene Data'!$E$11,0,10*ROW('Hygiene Data'!E13)))</f>
        <v/>
      </c>
      <c r="DS19" s="268" t="str">
        <f ca="true">+IF(OFFSET('Hygiene Data'!$E$12,0,10*ROW('Hygiene Data'!E13))="","",OFFSET('Hygiene Data'!$E$12,0,10*ROW('Hygiene Data'!E13)))</f>
        <v/>
      </c>
      <c r="DT19" s="268" t="str">
        <f ca="true">+IF(OFFSET('Hygiene Data'!$E$13,0,10*ROW('Hygiene Data'!E13))="","",OFFSET('Hygiene Data'!$E$13,0,10*ROW('Hygiene Data'!E13)))</f>
        <v/>
      </c>
      <c r="DU19" s="268" t="str">
        <f ca="true">+IF(OFFSET('Hygiene Data'!$F$11,0,10*ROW('Hygiene Data'!F13))="","",OFFSET('Hygiene Data'!$F$11,0,10*ROW('Hygiene Data'!F13)))</f>
        <v/>
      </c>
      <c r="DV19" s="268" t="str">
        <f ca="true">+IF(OFFSET('Hygiene Data'!$F$12,0,10*ROW('Hygiene Data'!F13))="","",OFFSET('Hygiene Data'!$F$12,0,10*ROW('Hygiene Data'!F13)))</f>
        <v/>
      </c>
      <c r="DW19" s="268" t="str">
        <f ca="true">+IF(OFFSET('Hygiene Data'!$F$13,0,10*ROW('Hygiene Data'!F13))="","",OFFSET('Hygiene Data'!$F$13,0,10*ROW('Hygiene Data'!F13)))</f>
        <v/>
      </c>
      <c r="DX19" s="268" t="str">
        <f ca="true">+IF(OFFSET('Hygiene Data'!$G$11,0,10*ROW('Hygiene Data'!G13))="","",OFFSET('Hygiene Data'!$G$11,0,10*ROW('Hygiene Data'!G13)))</f>
        <v/>
      </c>
      <c r="DY19" s="268" t="str">
        <f ca="true">+IF(OFFSET('Hygiene Data'!$G$12,0,10*ROW('Hygiene Data'!G13))="","",OFFSET('Hygiene Data'!$G$12,0,10*ROW('Hygiene Data'!G13)))</f>
        <v/>
      </c>
      <c r="DZ19" s="268" t="str">
        <f ca="true">+IF(OFFSET('Hygiene Data'!$G$13,0,10*ROW('Hygiene Data'!G13))="","",OFFSET('Hygiene Data'!$G$13,0,10*ROW('Hygiene Data'!G13)))</f>
        <v/>
      </c>
      <c r="EA19" s="268" t="str">
        <f ca="true">+IF(OFFSET('Hygiene Data'!$H$11,0,10*ROW('Hygiene Data'!H13))="","",OFFSET('Hygiene Data'!$H$11,0,10*ROW('Hygiene Data'!H13)))</f>
        <v/>
      </c>
      <c r="EB19" s="268" t="str">
        <f ca="true">+IF(OFFSET('Hygiene Data'!$H$12,0,10*ROW('Hygiene Data'!H13))="","",OFFSET('Hygiene Data'!$H$12,0,10*ROW('Hygiene Data'!H13)))</f>
        <v/>
      </c>
      <c r="EC19" s="268" t="str">
        <f ca="true">+IF(OFFSET('Hygiene Data'!$H$13,0,10*ROW('Hygiene Data'!H13))="","",OFFSET('Hygiene Data'!$H$13,0,10*ROW('Hygiene Data'!H13)))</f>
        <v/>
      </c>
      <c r="ED19" s="268" t="str">
        <f ca="true">+IF(OFFSET('Hygiene Data'!$I$11,0,10*ROW('Hygiene Data'!I13))="","",OFFSET('Hygiene Data'!$I$11,0,10*ROW('Hygiene Data'!I13)))</f>
        <v/>
      </c>
      <c r="EE19" s="268" t="str">
        <f ca="true">+IF(OFFSET('Hygiene Data'!$I$12,0,10*ROW('Hygiene Data'!I13))="","",OFFSET('Hygiene Data'!$I$12,0,10*ROW('Hygiene Data'!I13)))</f>
        <v/>
      </c>
      <c r="EF19" s="268" t="str">
        <f ca="true">+IF(OFFSET('Hygiene Data'!$I$13,0,10*ROW('Hygiene Data'!I13))="","",OFFSET('Hygiene Data'!$I$13,0,10*ROW('Hygiene Data'!I13)))</f>
        <v/>
      </c>
    </row>
    <row xmlns:x14ac="http://schemas.microsoft.com/office/spreadsheetml/2009/9/ac" r="20" x14ac:dyDescent="0.2">
      <c r="A20" s="35" t="str">
        <f ca="true">+IF(OFFSET('Water Data'!$B$2,0,10*ROW('Water Data'!E14))="","",OFFSET('Water Data'!$B$2,0,10*ROW('Water Data'!E14)))</f>
        <v/>
      </c>
      <c r="B20" s="35" t="str">
        <f ca="true">+IF(OFFSET('Water Data'!$C$2,0,10*ROW('Water Data'!F14))="","",OFFSET('Water Data'!$C$2,0,10*ROW('Water Data'!F14)))</f>
        <v/>
      </c>
      <c r="C20" s="324" t="str">
        <f t="shared" ca="true" si="0"/>
        <v/>
      </c>
      <c r="D20" s="91"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1"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1"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1"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1"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1"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1"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1"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1"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1"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1"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1"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1"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1"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1"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1"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1"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1"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2"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2"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2"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2"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2"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2"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2"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2"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2"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2"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2"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2"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2"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2"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2"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2"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2"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2"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2"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2"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2"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2"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2"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2"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2"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2"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2"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2"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2"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2"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3"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3"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3"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3"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3"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3"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3"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3"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3"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3"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3"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3"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3"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3"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3"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3"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3"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3"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68"/>
      <c r="BS20" s="268" t="str">
        <f ca="true">+IF(OFFSET('Water Data'!$D$27,0,10*ROW('Water Data'!D14))="","",OFFSET('Water Data'!$D$27,0,10*ROW('Water Data'!D14)))</f>
        <v/>
      </c>
      <c r="BT20" s="268" t="str">
        <f ca="true">+IF(OFFSET('Water Data'!$D$28,0,10*ROW('Water Data'!D14))="","",OFFSET('Water Data'!$D$28,0,10*ROW('Water Data'!D14)))</f>
        <v/>
      </c>
      <c r="BU20" s="268" t="str">
        <f ca="true">+IF(OFFSET('Water Data'!$D$29,0,10*ROW('Water Data'!D14))="","",OFFSET('Water Data'!$D$29,0,10*ROW('Water Data'!D14)))</f>
        <v/>
      </c>
      <c r="BV20" s="268" t="str">
        <f ca="true">+IF(OFFSET('Water Data'!$E$27,0,10*ROW('Water Data'!E14))="","",OFFSET('Water Data'!$E$27,0,10*ROW('Water Data'!E14)))</f>
        <v/>
      </c>
      <c r="BW20" s="268" t="str">
        <f ca="true">+IF(OFFSET('Water Data'!$E$28,0,10*ROW('Water Data'!E14))="","",OFFSET('Water Data'!$E$28,0,10*ROW('Water Data'!E14)))</f>
        <v/>
      </c>
      <c r="BX20" s="268" t="str">
        <f ca="true">+IF(OFFSET('Water Data'!$E$29,0,10*ROW('Water Data'!E14))="","",OFFSET('Water Data'!$E$29,0,10*ROW('Water Data'!E14)))</f>
        <v/>
      </c>
      <c r="BY20" s="268" t="str">
        <f ca="true">+IF(OFFSET('Water Data'!$F$27,0,10*ROW('Water Data'!F14))="","",OFFSET('Water Data'!$F$27,0,10*ROW('Water Data'!F14)))</f>
        <v/>
      </c>
      <c r="BZ20" s="268" t="str">
        <f ca="true">+IF(OFFSET('Water Data'!$F$28,0,10*ROW('Water Data'!F14))="","",OFFSET('Water Data'!$F$28,0,10*ROW('Water Data'!F14)))</f>
        <v/>
      </c>
      <c r="CA20" s="268" t="str">
        <f ca="true">+IF(OFFSET('Water Data'!$F$29,0,10*ROW('Water Data'!F14))="","",OFFSET('Water Data'!$F$29,0,10*ROW('Water Data'!F14)))</f>
        <v/>
      </c>
      <c r="CB20" s="268" t="str">
        <f ca="true">+IF(OFFSET('Water Data'!$G$27,0,10*ROW('Water Data'!G14))="","",OFFSET('Water Data'!$G$27,0,10*ROW('Water Data'!G14)))</f>
        <v/>
      </c>
      <c r="CC20" s="268" t="str">
        <f ca="true">+IF(OFFSET('Water Data'!$G$28,0,10*ROW('Water Data'!G14))="","",OFFSET('Water Data'!$G$28,0,10*ROW('Water Data'!G14)))</f>
        <v/>
      </c>
      <c r="CD20" s="268" t="str">
        <f ca="true">+IF(OFFSET('Water Data'!$G$29,0,10*ROW('Water Data'!G14))="","",OFFSET('Water Data'!$G$29,0,10*ROW('Water Data'!G14)))</f>
        <v/>
      </c>
      <c r="CE20" s="268" t="str">
        <f ca="true">+IF(OFFSET('Water Data'!$H$27,0,10*ROW('Water Data'!H14))="","",OFFSET('Water Data'!$H$27,0,10*ROW('Water Data'!H14)))</f>
        <v/>
      </c>
      <c r="CF20" s="268" t="str">
        <f ca="true">+IF(OFFSET('Water Data'!$H$28,0,10*ROW('Water Data'!H14))="","",OFFSET('Water Data'!$H$28,0,10*ROW('Water Data'!H14)))</f>
        <v/>
      </c>
      <c r="CG20" s="268" t="str">
        <f ca="true">+IF(OFFSET('Water Data'!$H$29,0,10*ROW('Water Data'!H14))="","",OFFSET('Water Data'!$H$29,0,10*ROW('Water Data'!H14)))</f>
        <v/>
      </c>
      <c r="CH20" s="268" t="str">
        <f ca="true">+IF(OFFSET('Water Data'!$I$27,0,10*ROW('Water Data'!I14))="","",OFFSET('Water Data'!$I$27,0,10*ROW('Water Data'!I14)))</f>
        <v/>
      </c>
      <c r="CI20" s="268" t="str">
        <f ca="true">+IF(OFFSET('Water Data'!$I$28,0,10*ROW('Water Data'!I14))="","",OFFSET('Water Data'!$I$28,0,10*ROW('Water Data'!I14)))</f>
        <v/>
      </c>
      <c r="CJ20" s="268" t="str">
        <f ca="true">+IF(OFFSET('Water Data'!$I$29,0,10*ROW('Water Data'!I14))="","",OFFSET('Water Data'!$I$29,0,10*ROW('Water Data'!I14)))</f>
        <v/>
      </c>
      <c r="CK20" s="268" t="str">
        <f ca="true">+IF(OFFSET('Sanitation Data'!$D$28,0,10*ROW('Sanitation Data'!D14))="","",OFFSET('Sanitation Data'!$D$28,0,10*ROW('Sanitation Data'!D14)))</f>
        <v/>
      </c>
      <c r="CL20" s="268" t="str">
        <f ca="true">+IF(OFFSET('Sanitation Data'!$D$29,0,10*ROW('Sanitation Data'!D14))="","",OFFSET('Sanitation Data'!$D$29,0,10*ROW('Sanitation Data'!D14)))</f>
        <v/>
      </c>
      <c r="CM20" s="268" t="str">
        <f ca="true">+IF(OFFSET('Sanitation Data'!$D$30,0,10*ROW('Sanitation Data'!D14))="","",OFFSET('Sanitation Data'!$D$30,0,10*ROW('Sanitation Data'!D14)))</f>
        <v/>
      </c>
      <c r="CN20" s="268" t="str">
        <f ca="true">+IF(OFFSET('Sanitation Data'!$D$31,0,10*ROW('Sanitation Data'!D14))="","",OFFSET('Sanitation Data'!$D$31,0,10*ROW('Sanitation Data'!D14)))</f>
        <v/>
      </c>
      <c r="CO20" s="268" t="str">
        <f ca="true">+IF(OFFSET('Sanitation Data'!$D$32,0,10*ROW('Sanitation Data'!D14))="","",OFFSET('Sanitation Data'!$D$32,0,10*ROW('Sanitation Data'!D14)))</f>
        <v/>
      </c>
      <c r="CP20" s="268" t="str">
        <f ca="true">+IF(OFFSET('Sanitation Data'!$E$28,0,10*ROW('Sanitation Data'!E14))="","",OFFSET('Sanitation Data'!$E$28,0,10*ROW('Sanitation Data'!E14)))</f>
        <v/>
      </c>
      <c r="CQ20" s="268" t="str">
        <f ca="true">+IF(OFFSET('Sanitation Data'!$E$29,0,10*ROW('Sanitation Data'!E14))="","",OFFSET('Sanitation Data'!$E$29,0,10*ROW('Sanitation Data'!E14)))</f>
        <v/>
      </c>
      <c r="CR20" s="268" t="str">
        <f ca="true">+IF(OFFSET('Sanitation Data'!$E$30,0,10*ROW('Sanitation Data'!E14))="","",OFFSET('Sanitation Data'!$E$30,0,10*ROW('Sanitation Data'!E14)))</f>
        <v/>
      </c>
      <c r="CS20" s="268" t="str">
        <f ca="true">+IF(OFFSET('Sanitation Data'!$E$31,0,10*ROW('Sanitation Data'!E14))="","",OFFSET('Sanitation Data'!$E$31,0,10*ROW('Sanitation Data'!E14)))</f>
        <v/>
      </c>
      <c r="CT20" s="268" t="str">
        <f ca="true">+IF(OFFSET('Sanitation Data'!$E$32,0,10*ROW('Sanitation Data'!E14))="","",OFFSET('Sanitation Data'!$E$32,0,10*ROW('Sanitation Data'!E14)))</f>
        <v/>
      </c>
      <c r="CU20" s="268" t="str">
        <f ca="true">+IF(OFFSET('Sanitation Data'!$F$28,0,10*ROW('Sanitation Data'!F14))="","",OFFSET('Sanitation Data'!$F$28,0,10*ROW('Sanitation Data'!F14)))</f>
        <v/>
      </c>
      <c r="CV20" s="268" t="str">
        <f ca="true">+IF(OFFSET('Sanitation Data'!$F$29,0,10*ROW('Sanitation Data'!F14))="","",OFFSET('Sanitation Data'!$F$29,0,10*ROW('Sanitation Data'!F14)))</f>
        <v/>
      </c>
      <c r="CW20" s="268" t="str">
        <f ca="true">+IF(OFFSET('Sanitation Data'!$F$30,0,10*ROW('Sanitation Data'!F14))="","",OFFSET('Sanitation Data'!$F$30,0,10*ROW('Sanitation Data'!F14)))</f>
        <v/>
      </c>
      <c r="CX20" s="268" t="str">
        <f ca="true">+IF(OFFSET('Sanitation Data'!$F$31,0,10*ROW('Sanitation Data'!F14))="","",OFFSET('Sanitation Data'!$F$31,0,10*ROW('Sanitation Data'!F14)))</f>
        <v/>
      </c>
      <c r="CY20" s="268" t="str">
        <f ca="true">+IF(OFFSET('Sanitation Data'!$F$32,0,10*ROW('Sanitation Data'!F14))="","",OFFSET('Sanitation Data'!$F$32,0,10*ROW('Sanitation Data'!F14)))</f>
        <v/>
      </c>
      <c r="CZ20" s="268" t="str">
        <f ca="true">+IF(OFFSET('Sanitation Data'!$G$28,0,10*ROW('Sanitation Data'!G14))="","",OFFSET('Sanitation Data'!$G$28,0,10*ROW('Sanitation Data'!G14)))</f>
        <v/>
      </c>
      <c r="DA20" s="268" t="str">
        <f ca="true">+IF(OFFSET('Sanitation Data'!$G$29,0,10*ROW('Sanitation Data'!G14))="","",OFFSET('Sanitation Data'!$G$29,0,10*ROW('Sanitation Data'!G14)))</f>
        <v/>
      </c>
      <c r="DB20" s="268" t="str">
        <f ca="true">+IF(OFFSET('Sanitation Data'!$G$30,0,10*ROW('Sanitation Data'!G14))="","",OFFSET('Sanitation Data'!$G$30,0,10*ROW('Sanitation Data'!G14)))</f>
        <v/>
      </c>
      <c r="DC20" s="268" t="str">
        <f ca="true">+IF(OFFSET('Sanitation Data'!$G$31,0,10*ROW('Sanitation Data'!G14))="","",OFFSET('Sanitation Data'!$G$31,0,10*ROW('Sanitation Data'!G14)))</f>
        <v/>
      </c>
      <c r="DD20" s="268" t="str">
        <f ca="true">+IF(OFFSET('Sanitation Data'!$G$32,0,10*ROW('Sanitation Data'!G14))="","",OFFSET('Sanitation Data'!$G$32,0,10*ROW('Sanitation Data'!G14)))</f>
        <v/>
      </c>
      <c r="DE20" s="268" t="str">
        <f ca="true">+IF(OFFSET('Sanitation Data'!$H$28,0,10*ROW('Sanitation Data'!H14))="","",OFFSET('Sanitation Data'!$H$28,0,10*ROW('Sanitation Data'!H14)))</f>
        <v/>
      </c>
      <c r="DF20" s="268" t="str">
        <f ca="true">+IF(OFFSET('Sanitation Data'!$H$29,0,10*ROW('Sanitation Data'!H14))="","",OFFSET('Sanitation Data'!$H$29,0,10*ROW('Sanitation Data'!H14)))</f>
        <v/>
      </c>
      <c r="DG20" s="268" t="str">
        <f ca="true">+IF(OFFSET('Sanitation Data'!$H$30,0,10*ROW('Sanitation Data'!H14))="","",OFFSET('Sanitation Data'!$H$30,0,10*ROW('Sanitation Data'!H14)))</f>
        <v/>
      </c>
      <c r="DH20" s="268" t="str">
        <f ca="true">+IF(OFFSET('Sanitation Data'!$H$31,0,10*ROW('Sanitation Data'!H14))="","",OFFSET('Sanitation Data'!$H$31,0,10*ROW('Sanitation Data'!H14)))</f>
        <v/>
      </c>
      <c r="DI20" s="268" t="str">
        <f ca="true">+IF(OFFSET('Sanitation Data'!$H$32,0,10*ROW('Sanitation Data'!H14))="","",OFFSET('Sanitation Data'!$H$32,0,10*ROW('Sanitation Data'!H14)))</f>
        <v/>
      </c>
      <c r="DJ20" s="268" t="str">
        <f ca="true">+IF(OFFSET('Sanitation Data'!$I$28,0,10*ROW('Sanitation Data'!I14))="","",OFFSET('Sanitation Data'!$I$28,0,10*ROW('Sanitation Data'!I14)))</f>
        <v/>
      </c>
      <c r="DK20" s="268" t="str">
        <f ca="true">+IF(OFFSET('Sanitation Data'!$I$29,0,10*ROW('Sanitation Data'!I14))="","",OFFSET('Sanitation Data'!$I$29,0,10*ROW('Sanitation Data'!I14)))</f>
        <v/>
      </c>
      <c r="DL20" s="268" t="str">
        <f ca="true">+IF(OFFSET('Sanitation Data'!$I$30,0,10*ROW('Sanitation Data'!I14))="","",OFFSET('Sanitation Data'!$I$30,0,10*ROW('Sanitation Data'!I14)))</f>
        <v/>
      </c>
      <c r="DM20" s="268" t="str">
        <f ca="true">+IF(OFFSET('Sanitation Data'!$I$31,0,10*ROW('Sanitation Data'!I14))="","",OFFSET('Sanitation Data'!$I$31,0,10*ROW('Sanitation Data'!I14)))</f>
        <v/>
      </c>
      <c r="DN20" s="268" t="str">
        <f ca="true">+IF(OFFSET('Sanitation Data'!$I$32,0,10*ROW('Sanitation Data'!I14))="","",OFFSET('Sanitation Data'!$I$32,0,10*ROW('Sanitation Data'!I14)))</f>
        <v/>
      </c>
      <c r="DO20" s="268" t="str">
        <f ca="true">+IF(OFFSET('Hygiene Data'!$D$11,0,10*ROW('Hygiene Data'!D14))="","",OFFSET('Hygiene Data'!$D$11,0,10*ROW('Hygiene Data'!D14)))</f>
        <v/>
      </c>
      <c r="DP20" s="268" t="str">
        <f ca="true">+IF(OFFSET('Hygiene Data'!$D$12,0,10*ROW('Hygiene Data'!D14))="","",OFFSET('Hygiene Data'!$D$12,0,10*ROW('Hygiene Data'!D14)))</f>
        <v/>
      </c>
      <c r="DQ20" s="268" t="str">
        <f ca="true">+IF(OFFSET('Hygiene Data'!$D$13,0,10*ROW('Hygiene Data'!D14))="","",OFFSET('Hygiene Data'!$D$13,0,10*ROW('Hygiene Data'!D14)))</f>
        <v/>
      </c>
      <c r="DR20" s="268" t="str">
        <f ca="true">+IF(OFFSET('Hygiene Data'!$E$11,0,10*ROW('Hygiene Data'!E14))="","",OFFSET('Hygiene Data'!$E$11,0,10*ROW('Hygiene Data'!E14)))</f>
        <v/>
      </c>
      <c r="DS20" s="268" t="str">
        <f ca="true">+IF(OFFSET('Hygiene Data'!$E$12,0,10*ROW('Hygiene Data'!E14))="","",OFFSET('Hygiene Data'!$E$12,0,10*ROW('Hygiene Data'!E14)))</f>
        <v/>
      </c>
      <c r="DT20" s="268" t="str">
        <f ca="true">+IF(OFFSET('Hygiene Data'!$E$13,0,10*ROW('Hygiene Data'!E14))="","",OFFSET('Hygiene Data'!$E$13,0,10*ROW('Hygiene Data'!E14)))</f>
        <v/>
      </c>
      <c r="DU20" s="268" t="str">
        <f ca="true">+IF(OFFSET('Hygiene Data'!$F$11,0,10*ROW('Hygiene Data'!F14))="","",OFFSET('Hygiene Data'!$F$11,0,10*ROW('Hygiene Data'!F14)))</f>
        <v/>
      </c>
      <c r="DV20" s="268" t="str">
        <f ca="true">+IF(OFFSET('Hygiene Data'!$F$12,0,10*ROW('Hygiene Data'!F14))="","",OFFSET('Hygiene Data'!$F$12,0,10*ROW('Hygiene Data'!F14)))</f>
        <v/>
      </c>
      <c r="DW20" s="268" t="str">
        <f ca="true">+IF(OFFSET('Hygiene Data'!$F$13,0,10*ROW('Hygiene Data'!F14))="","",OFFSET('Hygiene Data'!$F$13,0,10*ROW('Hygiene Data'!F14)))</f>
        <v/>
      </c>
      <c r="DX20" s="268" t="str">
        <f ca="true">+IF(OFFSET('Hygiene Data'!$G$11,0,10*ROW('Hygiene Data'!G14))="","",OFFSET('Hygiene Data'!$G$11,0,10*ROW('Hygiene Data'!G14)))</f>
        <v/>
      </c>
      <c r="DY20" s="268" t="str">
        <f ca="true">+IF(OFFSET('Hygiene Data'!$G$12,0,10*ROW('Hygiene Data'!G14))="","",OFFSET('Hygiene Data'!$G$12,0,10*ROW('Hygiene Data'!G14)))</f>
        <v/>
      </c>
      <c r="DZ20" s="268" t="str">
        <f ca="true">+IF(OFFSET('Hygiene Data'!$G$13,0,10*ROW('Hygiene Data'!G14))="","",OFFSET('Hygiene Data'!$G$13,0,10*ROW('Hygiene Data'!G14)))</f>
        <v/>
      </c>
      <c r="EA20" s="268" t="str">
        <f ca="true">+IF(OFFSET('Hygiene Data'!$H$11,0,10*ROW('Hygiene Data'!H14))="","",OFFSET('Hygiene Data'!$H$11,0,10*ROW('Hygiene Data'!H14)))</f>
        <v/>
      </c>
      <c r="EB20" s="268" t="str">
        <f ca="true">+IF(OFFSET('Hygiene Data'!$H$12,0,10*ROW('Hygiene Data'!H14))="","",OFFSET('Hygiene Data'!$H$12,0,10*ROW('Hygiene Data'!H14)))</f>
        <v/>
      </c>
      <c r="EC20" s="268" t="str">
        <f ca="true">+IF(OFFSET('Hygiene Data'!$H$13,0,10*ROW('Hygiene Data'!H14))="","",OFFSET('Hygiene Data'!$H$13,0,10*ROW('Hygiene Data'!H14)))</f>
        <v/>
      </c>
      <c r="ED20" s="268" t="str">
        <f ca="true">+IF(OFFSET('Hygiene Data'!$I$11,0,10*ROW('Hygiene Data'!I14))="","",OFFSET('Hygiene Data'!$I$11,0,10*ROW('Hygiene Data'!I14)))</f>
        <v/>
      </c>
      <c r="EE20" s="268" t="str">
        <f ca="true">+IF(OFFSET('Hygiene Data'!$I$12,0,10*ROW('Hygiene Data'!I14))="","",OFFSET('Hygiene Data'!$I$12,0,10*ROW('Hygiene Data'!I14)))</f>
        <v/>
      </c>
      <c r="EF20" s="268" t="str">
        <f ca="true">+IF(OFFSET('Hygiene Data'!$I$13,0,10*ROW('Hygiene Data'!I14))="","",OFFSET('Hygiene Data'!$I$13,0,10*ROW('Hygiene Data'!I14)))</f>
        <v/>
      </c>
    </row>
    <row xmlns:x14ac="http://schemas.microsoft.com/office/spreadsheetml/2009/9/ac" r="21" x14ac:dyDescent="0.2">
      <c r="A21" s="35" t="str">
        <f ca="true">+IF(OFFSET('Water Data'!$B$2,0,10*ROW('Water Data'!E15))="","",OFFSET('Water Data'!$B$2,0,10*ROW('Water Data'!E15)))</f>
        <v/>
      </c>
      <c r="B21" s="35" t="str">
        <f ca="true">+IF(OFFSET('Water Data'!$C$2,0,10*ROW('Water Data'!F15))="","",OFFSET('Water Data'!$C$2,0,10*ROW('Water Data'!F15)))</f>
        <v/>
      </c>
      <c r="C21" s="324" t="str">
        <f t="shared" ca="true" si="0"/>
        <v/>
      </c>
      <c r="D21" s="91"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1"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1"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1"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1"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1"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1"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1"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1"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1"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1"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1"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1"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1"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1"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1"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1"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1"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2"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2"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2"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2"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2"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2"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2"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2"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2"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2"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2"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2"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2"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2"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2"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2"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2"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2"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2"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2"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2"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2"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2"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2"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2"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2"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2"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2"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2"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2"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3"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3"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3"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3"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3"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3"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3"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3"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3"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3"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3"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3"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3"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3"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3"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3"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3"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3"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68"/>
      <c r="BS21" s="268" t="str">
        <f ca="true">+IF(OFFSET('Water Data'!$D$27,0,10*ROW('Water Data'!D15))="","",OFFSET('Water Data'!$D$27,0,10*ROW('Water Data'!D15)))</f>
        <v/>
      </c>
      <c r="BT21" s="268" t="str">
        <f ca="true">+IF(OFFSET('Water Data'!$D$28,0,10*ROW('Water Data'!D15))="","",OFFSET('Water Data'!$D$28,0,10*ROW('Water Data'!D15)))</f>
        <v/>
      </c>
      <c r="BU21" s="268" t="str">
        <f ca="true">+IF(OFFSET('Water Data'!$D$29,0,10*ROW('Water Data'!D15))="","",OFFSET('Water Data'!$D$29,0,10*ROW('Water Data'!D15)))</f>
        <v/>
      </c>
      <c r="BV21" s="268" t="str">
        <f ca="true">+IF(OFFSET('Water Data'!$E$27,0,10*ROW('Water Data'!E15))="","",OFFSET('Water Data'!$E$27,0,10*ROW('Water Data'!E15)))</f>
        <v/>
      </c>
      <c r="BW21" s="268" t="str">
        <f ca="true">+IF(OFFSET('Water Data'!$E$28,0,10*ROW('Water Data'!E15))="","",OFFSET('Water Data'!$E$28,0,10*ROW('Water Data'!E15)))</f>
        <v/>
      </c>
      <c r="BX21" s="268" t="str">
        <f ca="true">+IF(OFFSET('Water Data'!$E$29,0,10*ROW('Water Data'!E15))="","",OFFSET('Water Data'!$E$29,0,10*ROW('Water Data'!E15)))</f>
        <v/>
      </c>
      <c r="BY21" s="268" t="str">
        <f ca="true">+IF(OFFSET('Water Data'!$F$27,0,10*ROW('Water Data'!F15))="","",OFFSET('Water Data'!$F$27,0,10*ROW('Water Data'!F15)))</f>
        <v/>
      </c>
      <c r="BZ21" s="268" t="str">
        <f ca="true">+IF(OFFSET('Water Data'!$F$28,0,10*ROW('Water Data'!F15))="","",OFFSET('Water Data'!$F$28,0,10*ROW('Water Data'!F15)))</f>
        <v/>
      </c>
      <c r="CA21" s="268" t="str">
        <f ca="true">+IF(OFFSET('Water Data'!$F$29,0,10*ROW('Water Data'!F15))="","",OFFSET('Water Data'!$F$29,0,10*ROW('Water Data'!F15)))</f>
        <v/>
      </c>
      <c r="CB21" s="268" t="str">
        <f ca="true">+IF(OFFSET('Water Data'!$G$27,0,10*ROW('Water Data'!G15))="","",OFFSET('Water Data'!$G$27,0,10*ROW('Water Data'!G15)))</f>
        <v/>
      </c>
      <c r="CC21" s="268" t="str">
        <f ca="true">+IF(OFFSET('Water Data'!$G$28,0,10*ROW('Water Data'!G15))="","",OFFSET('Water Data'!$G$28,0,10*ROW('Water Data'!G15)))</f>
        <v/>
      </c>
      <c r="CD21" s="268" t="str">
        <f ca="true">+IF(OFFSET('Water Data'!$G$29,0,10*ROW('Water Data'!G15))="","",OFFSET('Water Data'!$G$29,0,10*ROW('Water Data'!G15)))</f>
        <v/>
      </c>
      <c r="CE21" s="268" t="str">
        <f ca="true">+IF(OFFSET('Water Data'!$H$27,0,10*ROW('Water Data'!H15))="","",OFFSET('Water Data'!$H$27,0,10*ROW('Water Data'!H15)))</f>
        <v/>
      </c>
      <c r="CF21" s="268" t="str">
        <f ca="true">+IF(OFFSET('Water Data'!$H$28,0,10*ROW('Water Data'!H15))="","",OFFSET('Water Data'!$H$28,0,10*ROW('Water Data'!H15)))</f>
        <v/>
      </c>
      <c r="CG21" s="268" t="str">
        <f ca="true">+IF(OFFSET('Water Data'!$H$29,0,10*ROW('Water Data'!H15))="","",OFFSET('Water Data'!$H$29,0,10*ROW('Water Data'!H15)))</f>
        <v/>
      </c>
      <c r="CH21" s="268" t="str">
        <f ca="true">+IF(OFFSET('Water Data'!$I$27,0,10*ROW('Water Data'!I15))="","",OFFSET('Water Data'!$I$27,0,10*ROW('Water Data'!I15)))</f>
        <v/>
      </c>
      <c r="CI21" s="268" t="str">
        <f ca="true">+IF(OFFSET('Water Data'!$I$28,0,10*ROW('Water Data'!I15))="","",OFFSET('Water Data'!$I$28,0,10*ROW('Water Data'!I15)))</f>
        <v/>
      </c>
      <c r="CJ21" s="268" t="str">
        <f ca="true">+IF(OFFSET('Water Data'!$I$29,0,10*ROW('Water Data'!I15))="","",OFFSET('Water Data'!$I$29,0,10*ROW('Water Data'!I15)))</f>
        <v/>
      </c>
      <c r="CK21" s="268" t="str">
        <f ca="true">+IF(OFFSET('Sanitation Data'!$D$28,0,10*ROW('Sanitation Data'!D15))="","",OFFSET('Sanitation Data'!$D$28,0,10*ROW('Sanitation Data'!D15)))</f>
        <v/>
      </c>
      <c r="CL21" s="268" t="str">
        <f ca="true">+IF(OFFSET('Sanitation Data'!$D$29,0,10*ROW('Sanitation Data'!D15))="","",OFFSET('Sanitation Data'!$D$29,0,10*ROW('Sanitation Data'!D15)))</f>
        <v/>
      </c>
      <c r="CM21" s="268" t="str">
        <f ca="true">+IF(OFFSET('Sanitation Data'!$D$30,0,10*ROW('Sanitation Data'!D15))="","",OFFSET('Sanitation Data'!$D$30,0,10*ROW('Sanitation Data'!D15)))</f>
        <v/>
      </c>
      <c r="CN21" s="268" t="str">
        <f ca="true">+IF(OFFSET('Sanitation Data'!$D$31,0,10*ROW('Sanitation Data'!D15))="","",OFFSET('Sanitation Data'!$D$31,0,10*ROW('Sanitation Data'!D15)))</f>
        <v/>
      </c>
      <c r="CO21" s="268" t="str">
        <f ca="true">+IF(OFFSET('Sanitation Data'!$D$32,0,10*ROW('Sanitation Data'!D15))="","",OFFSET('Sanitation Data'!$D$32,0,10*ROW('Sanitation Data'!D15)))</f>
        <v/>
      </c>
      <c r="CP21" s="268" t="str">
        <f ca="true">+IF(OFFSET('Sanitation Data'!$E$28,0,10*ROW('Sanitation Data'!E15))="","",OFFSET('Sanitation Data'!$E$28,0,10*ROW('Sanitation Data'!E15)))</f>
        <v/>
      </c>
      <c r="CQ21" s="268" t="str">
        <f ca="true">+IF(OFFSET('Sanitation Data'!$E$29,0,10*ROW('Sanitation Data'!E15))="","",OFFSET('Sanitation Data'!$E$29,0,10*ROW('Sanitation Data'!E15)))</f>
        <v/>
      </c>
      <c r="CR21" s="268" t="str">
        <f ca="true">+IF(OFFSET('Sanitation Data'!$E$30,0,10*ROW('Sanitation Data'!E15))="","",OFFSET('Sanitation Data'!$E$30,0,10*ROW('Sanitation Data'!E15)))</f>
        <v/>
      </c>
      <c r="CS21" s="268" t="str">
        <f ca="true">+IF(OFFSET('Sanitation Data'!$E$31,0,10*ROW('Sanitation Data'!E15))="","",OFFSET('Sanitation Data'!$E$31,0,10*ROW('Sanitation Data'!E15)))</f>
        <v/>
      </c>
      <c r="CT21" s="268" t="str">
        <f ca="true">+IF(OFFSET('Sanitation Data'!$E$32,0,10*ROW('Sanitation Data'!E15))="","",OFFSET('Sanitation Data'!$E$32,0,10*ROW('Sanitation Data'!E15)))</f>
        <v/>
      </c>
      <c r="CU21" s="268" t="str">
        <f ca="true">+IF(OFFSET('Sanitation Data'!$F$28,0,10*ROW('Sanitation Data'!F15))="","",OFFSET('Sanitation Data'!$F$28,0,10*ROW('Sanitation Data'!F15)))</f>
        <v/>
      </c>
      <c r="CV21" s="268" t="str">
        <f ca="true">+IF(OFFSET('Sanitation Data'!$F$29,0,10*ROW('Sanitation Data'!F15))="","",OFFSET('Sanitation Data'!$F$29,0,10*ROW('Sanitation Data'!F15)))</f>
        <v/>
      </c>
      <c r="CW21" s="268" t="str">
        <f ca="true">+IF(OFFSET('Sanitation Data'!$F$30,0,10*ROW('Sanitation Data'!F15))="","",OFFSET('Sanitation Data'!$F$30,0,10*ROW('Sanitation Data'!F15)))</f>
        <v/>
      </c>
      <c r="CX21" s="268" t="str">
        <f ca="true">+IF(OFFSET('Sanitation Data'!$F$31,0,10*ROW('Sanitation Data'!F15))="","",OFFSET('Sanitation Data'!$F$31,0,10*ROW('Sanitation Data'!F15)))</f>
        <v/>
      </c>
      <c r="CY21" s="268" t="str">
        <f ca="true">+IF(OFFSET('Sanitation Data'!$F$32,0,10*ROW('Sanitation Data'!F15))="","",OFFSET('Sanitation Data'!$F$32,0,10*ROW('Sanitation Data'!F15)))</f>
        <v/>
      </c>
      <c r="CZ21" s="268" t="str">
        <f ca="true">+IF(OFFSET('Sanitation Data'!$G$28,0,10*ROW('Sanitation Data'!G15))="","",OFFSET('Sanitation Data'!$G$28,0,10*ROW('Sanitation Data'!G15)))</f>
        <v/>
      </c>
      <c r="DA21" s="268" t="str">
        <f ca="true">+IF(OFFSET('Sanitation Data'!$G$29,0,10*ROW('Sanitation Data'!G15))="","",OFFSET('Sanitation Data'!$G$29,0,10*ROW('Sanitation Data'!G15)))</f>
        <v/>
      </c>
      <c r="DB21" s="268" t="str">
        <f ca="true">+IF(OFFSET('Sanitation Data'!$G$30,0,10*ROW('Sanitation Data'!G15))="","",OFFSET('Sanitation Data'!$G$30,0,10*ROW('Sanitation Data'!G15)))</f>
        <v/>
      </c>
      <c r="DC21" s="268" t="str">
        <f ca="true">+IF(OFFSET('Sanitation Data'!$G$31,0,10*ROW('Sanitation Data'!G15))="","",OFFSET('Sanitation Data'!$G$31,0,10*ROW('Sanitation Data'!G15)))</f>
        <v/>
      </c>
      <c r="DD21" s="268" t="str">
        <f ca="true">+IF(OFFSET('Sanitation Data'!$G$32,0,10*ROW('Sanitation Data'!G15))="","",OFFSET('Sanitation Data'!$G$32,0,10*ROW('Sanitation Data'!G15)))</f>
        <v/>
      </c>
      <c r="DE21" s="268" t="str">
        <f ca="true">+IF(OFFSET('Sanitation Data'!$H$28,0,10*ROW('Sanitation Data'!H15))="","",OFFSET('Sanitation Data'!$H$28,0,10*ROW('Sanitation Data'!H15)))</f>
        <v/>
      </c>
      <c r="DF21" s="268" t="str">
        <f ca="true">+IF(OFFSET('Sanitation Data'!$H$29,0,10*ROW('Sanitation Data'!H15))="","",OFFSET('Sanitation Data'!$H$29,0,10*ROW('Sanitation Data'!H15)))</f>
        <v/>
      </c>
      <c r="DG21" s="268" t="str">
        <f ca="true">+IF(OFFSET('Sanitation Data'!$H$30,0,10*ROW('Sanitation Data'!H15))="","",OFFSET('Sanitation Data'!$H$30,0,10*ROW('Sanitation Data'!H15)))</f>
        <v/>
      </c>
      <c r="DH21" s="268" t="str">
        <f ca="true">+IF(OFFSET('Sanitation Data'!$H$31,0,10*ROW('Sanitation Data'!H15))="","",OFFSET('Sanitation Data'!$H$31,0,10*ROW('Sanitation Data'!H15)))</f>
        <v/>
      </c>
      <c r="DI21" s="268" t="str">
        <f ca="true">+IF(OFFSET('Sanitation Data'!$H$32,0,10*ROW('Sanitation Data'!H15))="","",OFFSET('Sanitation Data'!$H$32,0,10*ROW('Sanitation Data'!H15)))</f>
        <v/>
      </c>
      <c r="DJ21" s="268" t="str">
        <f ca="true">+IF(OFFSET('Sanitation Data'!$I$28,0,10*ROW('Sanitation Data'!I15))="","",OFFSET('Sanitation Data'!$I$28,0,10*ROW('Sanitation Data'!I15)))</f>
        <v/>
      </c>
      <c r="DK21" s="268" t="str">
        <f ca="true">+IF(OFFSET('Sanitation Data'!$I$29,0,10*ROW('Sanitation Data'!I15))="","",OFFSET('Sanitation Data'!$I$29,0,10*ROW('Sanitation Data'!I15)))</f>
        <v/>
      </c>
      <c r="DL21" s="268" t="str">
        <f ca="true">+IF(OFFSET('Sanitation Data'!$I$30,0,10*ROW('Sanitation Data'!I15))="","",OFFSET('Sanitation Data'!$I$30,0,10*ROW('Sanitation Data'!I15)))</f>
        <v/>
      </c>
      <c r="DM21" s="268" t="str">
        <f ca="true">+IF(OFFSET('Sanitation Data'!$I$31,0,10*ROW('Sanitation Data'!I15))="","",OFFSET('Sanitation Data'!$I$31,0,10*ROW('Sanitation Data'!I15)))</f>
        <v/>
      </c>
      <c r="DN21" s="268" t="str">
        <f ca="true">+IF(OFFSET('Sanitation Data'!$I$32,0,10*ROW('Sanitation Data'!I15))="","",OFFSET('Sanitation Data'!$I$32,0,10*ROW('Sanitation Data'!I15)))</f>
        <v/>
      </c>
      <c r="DO21" s="268" t="str">
        <f ca="true">+IF(OFFSET('Hygiene Data'!$D$11,0,10*ROW('Hygiene Data'!D15))="","",OFFSET('Hygiene Data'!$D$11,0,10*ROW('Hygiene Data'!D15)))</f>
        <v/>
      </c>
      <c r="DP21" s="268" t="str">
        <f ca="true">+IF(OFFSET('Hygiene Data'!$D$12,0,10*ROW('Hygiene Data'!D15))="","",OFFSET('Hygiene Data'!$D$12,0,10*ROW('Hygiene Data'!D15)))</f>
        <v/>
      </c>
      <c r="DQ21" s="268" t="str">
        <f ca="true">+IF(OFFSET('Hygiene Data'!$D$13,0,10*ROW('Hygiene Data'!D15))="","",OFFSET('Hygiene Data'!$D$13,0,10*ROW('Hygiene Data'!D15)))</f>
        <v/>
      </c>
      <c r="DR21" s="268" t="str">
        <f ca="true">+IF(OFFSET('Hygiene Data'!$E$11,0,10*ROW('Hygiene Data'!E15))="","",OFFSET('Hygiene Data'!$E$11,0,10*ROW('Hygiene Data'!E15)))</f>
        <v/>
      </c>
      <c r="DS21" s="268" t="str">
        <f ca="true">+IF(OFFSET('Hygiene Data'!$E$12,0,10*ROW('Hygiene Data'!E15))="","",OFFSET('Hygiene Data'!$E$12,0,10*ROW('Hygiene Data'!E15)))</f>
        <v/>
      </c>
      <c r="DT21" s="268" t="str">
        <f ca="true">+IF(OFFSET('Hygiene Data'!$E$13,0,10*ROW('Hygiene Data'!E15))="","",OFFSET('Hygiene Data'!$E$13,0,10*ROW('Hygiene Data'!E15)))</f>
        <v/>
      </c>
      <c r="DU21" s="268" t="str">
        <f ca="true">+IF(OFFSET('Hygiene Data'!$F$11,0,10*ROW('Hygiene Data'!F15))="","",OFFSET('Hygiene Data'!$F$11,0,10*ROW('Hygiene Data'!F15)))</f>
        <v/>
      </c>
      <c r="DV21" s="268" t="str">
        <f ca="true">+IF(OFFSET('Hygiene Data'!$F$12,0,10*ROW('Hygiene Data'!F15))="","",OFFSET('Hygiene Data'!$F$12,0,10*ROW('Hygiene Data'!F15)))</f>
        <v/>
      </c>
      <c r="DW21" s="268" t="str">
        <f ca="true">+IF(OFFSET('Hygiene Data'!$F$13,0,10*ROW('Hygiene Data'!F15))="","",OFFSET('Hygiene Data'!$F$13,0,10*ROW('Hygiene Data'!F15)))</f>
        <v/>
      </c>
      <c r="DX21" s="268" t="str">
        <f ca="true">+IF(OFFSET('Hygiene Data'!$G$11,0,10*ROW('Hygiene Data'!G15))="","",OFFSET('Hygiene Data'!$G$11,0,10*ROW('Hygiene Data'!G15)))</f>
        <v/>
      </c>
      <c r="DY21" s="268" t="str">
        <f ca="true">+IF(OFFSET('Hygiene Data'!$G$12,0,10*ROW('Hygiene Data'!G15))="","",OFFSET('Hygiene Data'!$G$12,0,10*ROW('Hygiene Data'!G15)))</f>
        <v/>
      </c>
      <c r="DZ21" s="268" t="str">
        <f ca="true">+IF(OFFSET('Hygiene Data'!$G$13,0,10*ROW('Hygiene Data'!G15))="","",OFFSET('Hygiene Data'!$G$13,0,10*ROW('Hygiene Data'!G15)))</f>
        <v/>
      </c>
      <c r="EA21" s="268" t="str">
        <f ca="true">+IF(OFFSET('Hygiene Data'!$H$11,0,10*ROW('Hygiene Data'!H15))="","",OFFSET('Hygiene Data'!$H$11,0,10*ROW('Hygiene Data'!H15)))</f>
        <v/>
      </c>
      <c r="EB21" s="268" t="str">
        <f ca="true">+IF(OFFSET('Hygiene Data'!$H$12,0,10*ROW('Hygiene Data'!H15))="","",OFFSET('Hygiene Data'!$H$12,0,10*ROW('Hygiene Data'!H15)))</f>
        <v/>
      </c>
      <c r="EC21" s="268" t="str">
        <f ca="true">+IF(OFFSET('Hygiene Data'!$H$13,0,10*ROW('Hygiene Data'!H15))="","",OFFSET('Hygiene Data'!$H$13,0,10*ROW('Hygiene Data'!H15)))</f>
        <v/>
      </c>
      <c r="ED21" s="268" t="str">
        <f ca="true">+IF(OFFSET('Hygiene Data'!$I$11,0,10*ROW('Hygiene Data'!I15))="","",OFFSET('Hygiene Data'!$I$11,0,10*ROW('Hygiene Data'!I15)))</f>
        <v/>
      </c>
      <c r="EE21" s="268" t="str">
        <f ca="true">+IF(OFFSET('Hygiene Data'!$I$12,0,10*ROW('Hygiene Data'!I15))="","",OFFSET('Hygiene Data'!$I$12,0,10*ROW('Hygiene Data'!I15)))</f>
        <v/>
      </c>
      <c r="EF21" s="268" t="str">
        <f ca="true">+IF(OFFSET('Hygiene Data'!$I$13,0,10*ROW('Hygiene Data'!I15))="","",OFFSET('Hygiene Data'!$I$13,0,10*ROW('Hygiene Data'!I15)))</f>
        <v/>
      </c>
    </row>
    <row xmlns:x14ac="http://schemas.microsoft.com/office/spreadsheetml/2009/9/ac" r="22" x14ac:dyDescent="0.2">
      <c r="A22" s="35" t="str">
        <f ca="true">+IF(OFFSET('Water Data'!$B$2,0,10*ROW('Water Data'!E16))="","",OFFSET('Water Data'!$B$2,0,10*ROW('Water Data'!E16)))</f>
        <v/>
      </c>
      <c r="B22" s="35" t="str">
        <f ca="true">+IF(OFFSET('Water Data'!$C$2,0,10*ROW('Water Data'!F16))="","",OFFSET('Water Data'!$C$2,0,10*ROW('Water Data'!F16)))</f>
        <v/>
      </c>
      <c r="C22" s="324" t="str">
        <f t="shared" ca="true" si="0"/>
        <v/>
      </c>
      <c r="D22" s="91"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1"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1"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1"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1"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1"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1"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1"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1"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1"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1"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1"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1"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1"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1"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1"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1"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1"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2"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2"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2"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2"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2"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2"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2"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2"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2"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2"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2"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2"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2"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2"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2"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2"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2"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2"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2"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2"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2"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2"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2"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2"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2"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2"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2"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2"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2"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2"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3"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3"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3"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3"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3"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3"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3"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3"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3"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3"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3"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3"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3"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3"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3"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3"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3"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3"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68"/>
      <c r="BS22" s="268" t="str">
        <f ca="true">+IF(OFFSET('Water Data'!$D$27,0,10*ROW('Water Data'!D16))="","",OFFSET('Water Data'!$D$27,0,10*ROW('Water Data'!D16)))</f>
        <v/>
      </c>
      <c r="BT22" s="268" t="str">
        <f ca="true">+IF(OFFSET('Water Data'!$D$28,0,10*ROW('Water Data'!D16))="","",OFFSET('Water Data'!$D$28,0,10*ROW('Water Data'!D16)))</f>
        <v/>
      </c>
      <c r="BU22" s="268" t="str">
        <f ca="true">+IF(OFFSET('Water Data'!$D$29,0,10*ROW('Water Data'!D16))="","",OFFSET('Water Data'!$D$29,0,10*ROW('Water Data'!D16)))</f>
        <v/>
      </c>
      <c r="BV22" s="268" t="str">
        <f ca="true">+IF(OFFSET('Water Data'!$E$27,0,10*ROW('Water Data'!E16))="","",OFFSET('Water Data'!$E$27,0,10*ROW('Water Data'!E16)))</f>
        <v/>
      </c>
      <c r="BW22" s="268" t="str">
        <f ca="true">+IF(OFFSET('Water Data'!$E$28,0,10*ROW('Water Data'!E16))="","",OFFSET('Water Data'!$E$28,0,10*ROW('Water Data'!E16)))</f>
        <v/>
      </c>
      <c r="BX22" s="268" t="str">
        <f ca="true">+IF(OFFSET('Water Data'!$E$29,0,10*ROW('Water Data'!E16))="","",OFFSET('Water Data'!$E$29,0,10*ROW('Water Data'!E16)))</f>
        <v/>
      </c>
      <c r="BY22" s="268" t="str">
        <f ca="true">+IF(OFFSET('Water Data'!$F$27,0,10*ROW('Water Data'!F16))="","",OFFSET('Water Data'!$F$27,0,10*ROW('Water Data'!F16)))</f>
        <v/>
      </c>
      <c r="BZ22" s="268" t="str">
        <f ca="true">+IF(OFFSET('Water Data'!$F$28,0,10*ROW('Water Data'!F16))="","",OFFSET('Water Data'!$F$28,0,10*ROW('Water Data'!F16)))</f>
        <v/>
      </c>
      <c r="CA22" s="268" t="str">
        <f ca="true">+IF(OFFSET('Water Data'!$F$29,0,10*ROW('Water Data'!F16))="","",OFFSET('Water Data'!$F$29,0,10*ROW('Water Data'!F16)))</f>
        <v/>
      </c>
      <c r="CB22" s="268" t="str">
        <f ca="true">+IF(OFFSET('Water Data'!$G$27,0,10*ROW('Water Data'!G16))="","",OFFSET('Water Data'!$G$27,0,10*ROW('Water Data'!G16)))</f>
        <v/>
      </c>
      <c r="CC22" s="268" t="str">
        <f ca="true">+IF(OFFSET('Water Data'!$G$28,0,10*ROW('Water Data'!G16))="","",OFFSET('Water Data'!$G$28,0,10*ROW('Water Data'!G16)))</f>
        <v/>
      </c>
      <c r="CD22" s="268" t="str">
        <f ca="true">+IF(OFFSET('Water Data'!$G$29,0,10*ROW('Water Data'!G16))="","",OFFSET('Water Data'!$G$29,0,10*ROW('Water Data'!G16)))</f>
        <v/>
      </c>
      <c r="CE22" s="268" t="str">
        <f ca="true">+IF(OFFSET('Water Data'!$H$27,0,10*ROW('Water Data'!H16))="","",OFFSET('Water Data'!$H$27,0,10*ROW('Water Data'!H16)))</f>
        <v/>
      </c>
      <c r="CF22" s="268" t="str">
        <f ca="true">+IF(OFFSET('Water Data'!$H$28,0,10*ROW('Water Data'!H16))="","",OFFSET('Water Data'!$H$28,0,10*ROW('Water Data'!H16)))</f>
        <v/>
      </c>
      <c r="CG22" s="268" t="str">
        <f ca="true">+IF(OFFSET('Water Data'!$H$29,0,10*ROW('Water Data'!H16))="","",OFFSET('Water Data'!$H$29,0,10*ROW('Water Data'!H16)))</f>
        <v/>
      </c>
      <c r="CH22" s="268" t="str">
        <f ca="true">+IF(OFFSET('Water Data'!$I$27,0,10*ROW('Water Data'!I16))="","",OFFSET('Water Data'!$I$27,0,10*ROW('Water Data'!I16)))</f>
        <v/>
      </c>
      <c r="CI22" s="268" t="str">
        <f ca="true">+IF(OFFSET('Water Data'!$I$28,0,10*ROW('Water Data'!I16))="","",OFFSET('Water Data'!$I$28,0,10*ROW('Water Data'!I16)))</f>
        <v/>
      </c>
      <c r="CJ22" s="268" t="str">
        <f ca="true">+IF(OFFSET('Water Data'!$I$29,0,10*ROW('Water Data'!I16))="","",OFFSET('Water Data'!$I$29,0,10*ROW('Water Data'!I16)))</f>
        <v/>
      </c>
      <c r="CK22" s="268" t="str">
        <f ca="true">+IF(OFFSET('Sanitation Data'!$D$28,0,10*ROW('Sanitation Data'!D16))="","",OFFSET('Sanitation Data'!$D$28,0,10*ROW('Sanitation Data'!D16)))</f>
        <v/>
      </c>
      <c r="CL22" s="268" t="str">
        <f ca="true">+IF(OFFSET('Sanitation Data'!$D$29,0,10*ROW('Sanitation Data'!D16))="","",OFFSET('Sanitation Data'!$D$29,0,10*ROW('Sanitation Data'!D16)))</f>
        <v/>
      </c>
      <c r="CM22" s="268" t="str">
        <f ca="true">+IF(OFFSET('Sanitation Data'!$D$30,0,10*ROW('Sanitation Data'!D16))="","",OFFSET('Sanitation Data'!$D$30,0,10*ROW('Sanitation Data'!D16)))</f>
        <v/>
      </c>
      <c r="CN22" s="268" t="str">
        <f ca="true">+IF(OFFSET('Sanitation Data'!$D$31,0,10*ROW('Sanitation Data'!D16))="","",OFFSET('Sanitation Data'!$D$31,0,10*ROW('Sanitation Data'!D16)))</f>
        <v/>
      </c>
      <c r="CO22" s="268" t="str">
        <f ca="true">+IF(OFFSET('Sanitation Data'!$D$32,0,10*ROW('Sanitation Data'!D16))="","",OFFSET('Sanitation Data'!$D$32,0,10*ROW('Sanitation Data'!D16)))</f>
        <v/>
      </c>
      <c r="CP22" s="268" t="str">
        <f ca="true">+IF(OFFSET('Sanitation Data'!$E$28,0,10*ROW('Sanitation Data'!E16))="","",OFFSET('Sanitation Data'!$E$28,0,10*ROW('Sanitation Data'!E16)))</f>
        <v/>
      </c>
      <c r="CQ22" s="268" t="str">
        <f ca="true">+IF(OFFSET('Sanitation Data'!$E$29,0,10*ROW('Sanitation Data'!E16))="","",OFFSET('Sanitation Data'!$E$29,0,10*ROW('Sanitation Data'!E16)))</f>
        <v/>
      </c>
      <c r="CR22" s="268" t="str">
        <f ca="true">+IF(OFFSET('Sanitation Data'!$E$30,0,10*ROW('Sanitation Data'!E16))="","",OFFSET('Sanitation Data'!$E$30,0,10*ROW('Sanitation Data'!E16)))</f>
        <v/>
      </c>
      <c r="CS22" s="268" t="str">
        <f ca="true">+IF(OFFSET('Sanitation Data'!$E$31,0,10*ROW('Sanitation Data'!E16))="","",OFFSET('Sanitation Data'!$E$31,0,10*ROW('Sanitation Data'!E16)))</f>
        <v/>
      </c>
      <c r="CT22" s="268" t="str">
        <f ca="true">+IF(OFFSET('Sanitation Data'!$E$32,0,10*ROW('Sanitation Data'!E16))="","",OFFSET('Sanitation Data'!$E$32,0,10*ROW('Sanitation Data'!E16)))</f>
        <v/>
      </c>
      <c r="CU22" s="268" t="str">
        <f ca="true">+IF(OFFSET('Sanitation Data'!$F$28,0,10*ROW('Sanitation Data'!F16))="","",OFFSET('Sanitation Data'!$F$28,0,10*ROW('Sanitation Data'!F16)))</f>
        <v/>
      </c>
      <c r="CV22" s="268" t="str">
        <f ca="true">+IF(OFFSET('Sanitation Data'!$F$29,0,10*ROW('Sanitation Data'!F16))="","",OFFSET('Sanitation Data'!$F$29,0,10*ROW('Sanitation Data'!F16)))</f>
        <v/>
      </c>
      <c r="CW22" s="268" t="str">
        <f ca="true">+IF(OFFSET('Sanitation Data'!$F$30,0,10*ROW('Sanitation Data'!F16))="","",OFFSET('Sanitation Data'!$F$30,0,10*ROW('Sanitation Data'!F16)))</f>
        <v/>
      </c>
      <c r="CX22" s="268" t="str">
        <f ca="true">+IF(OFFSET('Sanitation Data'!$F$31,0,10*ROW('Sanitation Data'!F16))="","",OFFSET('Sanitation Data'!$F$31,0,10*ROW('Sanitation Data'!F16)))</f>
        <v/>
      </c>
      <c r="CY22" s="268" t="str">
        <f ca="true">+IF(OFFSET('Sanitation Data'!$F$32,0,10*ROW('Sanitation Data'!F16))="","",OFFSET('Sanitation Data'!$F$32,0,10*ROW('Sanitation Data'!F16)))</f>
        <v/>
      </c>
      <c r="CZ22" s="268" t="str">
        <f ca="true">+IF(OFFSET('Sanitation Data'!$G$28,0,10*ROW('Sanitation Data'!G16))="","",OFFSET('Sanitation Data'!$G$28,0,10*ROW('Sanitation Data'!G16)))</f>
        <v/>
      </c>
      <c r="DA22" s="268" t="str">
        <f ca="true">+IF(OFFSET('Sanitation Data'!$G$29,0,10*ROW('Sanitation Data'!G16))="","",OFFSET('Sanitation Data'!$G$29,0,10*ROW('Sanitation Data'!G16)))</f>
        <v/>
      </c>
      <c r="DB22" s="268" t="str">
        <f ca="true">+IF(OFFSET('Sanitation Data'!$G$30,0,10*ROW('Sanitation Data'!G16))="","",OFFSET('Sanitation Data'!$G$30,0,10*ROW('Sanitation Data'!G16)))</f>
        <v/>
      </c>
      <c r="DC22" s="268" t="str">
        <f ca="true">+IF(OFFSET('Sanitation Data'!$G$31,0,10*ROW('Sanitation Data'!G16))="","",OFFSET('Sanitation Data'!$G$31,0,10*ROW('Sanitation Data'!G16)))</f>
        <v/>
      </c>
      <c r="DD22" s="268" t="str">
        <f ca="true">+IF(OFFSET('Sanitation Data'!$G$32,0,10*ROW('Sanitation Data'!G16))="","",OFFSET('Sanitation Data'!$G$32,0,10*ROW('Sanitation Data'!G16)))</f>
        <v/>
      </c>
      <c r="DE22" s="268" t="str">
        <f ca="true">+IF(OFFSET('Sanitation Data'!$H$28,0,10*ROW('Sanitation Data'!H16))="","",OFFSET('Sanitation Data'!$H$28,0,10*ROW('Sanitation Data'!H16)))</f>
        <v/>
      </c>
      <c r="DF22" s="268" t="str">
        <f ca="true">+IF(OFFSET('Sanitation Data'!$H$29,0,10*ROW('Sanitation Data'!H16))="","",OFFSET('Sanitation Data'!$H$29,0,10*ROW('Sanitation Data'!H16)))</f>
        <v/>
      </c>
      <c r="DG22" s="268" t="str">
        <f ca="true">+IF(OFFSET('Sanitation Data'!$H$30,0,10*ROW('Sanitation Data'!H16))="","",OFFSET('Sanitation Data'!$H$30,0,10*ROW('Sanitation Data'!H16)))</f>
        <v/>
      </c>
      <c r="DH22" s="268" t="str">
        <f ca="true">+IF(OFFSET('Sanitation Data'!$H$31,0,10*ROW('Sanitation Data'!H16))="","",OFFSET('Sanitation Data'!$H$31,0,10*ROW('Sanitation Data'!H16)))</f>
        <v/>
      </c>
      <c r="DI22" s="268" t="str">
        <f ca="true">+IF(OFFSET('Sanitation Data'!$H$32,0,10*ROW('Sanitation Data'!H16))="","",OFFSET('Sanitation Data'!$H$32,0,10*ROW('Sanitation Data'!H16)))</f>
        <v/>
      </c>
      <c r="DJ22" s="268" t="str">
        <f ca="true">+IF(OFFSET('Sanitation Data'!$I$28,0,10*ROW('Sanitation Data'!I16))="","",OFFSET('Sanitation Data'!$I$28,0,10*ROW('Sanitation Data'!I16)))</f>
        <v/>
      </c>
      <c r="DK22" s="268" t="str">
        <f ca="true">+IF(OFFSET('Sanitation Data'!$I$29,0,10*ROW('Sanitation Data'!I16))="","",OFFSET('Sanitation Data'!$I$29,0,10*ROW('Sanitation Data'!I16)))</f>
        <v/>
      </c>
      <c r="DL22" s="268" t="str">
        <f ca="true">+IF(OFFSET('Sanitation Data'!$I$30,0,10*ROW('Sanitation Data'!I16))="","",OFFSET('Sanitation Data'!$I$30,0,10*ROW('Sanitation Data'!I16)))</f>
        <v/>
      </c>
      <c r="DM22" s="268" t="str">
        <f ca="true">+IF(OFFSET('Sanitation Data'!$I$31,0,10*ROW('Sanitation Data'!I16))="","",OFFSET('Sanitation Data'!$I$31,0,10*ROW('Sanitation Data'!I16)))</f>
        <v/>
      </c>
      <c r="DN22" s="268" t="str">
        <f ca="true">+IF(OFFSET('Sanitation Data'!$I$32,0,10*ROW('Sanitation Data'!I16))="","",OFFSET('Sanitation Data'!$I$32,0,10*ROW('Sanitation Data'!I16)))</f>
        <v/>
      </c>
      <c r="DO22" s="268" t="str">
        <f ca="true">+IF(OFFSET('Hygiene Data'!$D$11,0,10*ROW('Hygiene Data'!D16))="","",OFFSET('Hygiene Data'!$D$11,0,10*ROW('Hygiene Data'!D16)))</f>
        <v/>
      </c>
      <c r="DP22" s="268" t="str">
        <f ca="true">+IF(OFFSET('Hygiene Data'!$D$12,0,10*ROW('Hygiene Data'!D16))="","",OFFSET('Hygiene Data'!$D$12,0,10*ROW('Hygiene Data'!D16)))</f>
        <v/>
      </c>
      <c r="DQ22" s="268" t="str">
        <f ca="true">+IF(OFFSET('Hygiene Data'!$D$13,0,10*ROW('Hygiene Data'!D16))="","",OFFSET('Hygiene Data'!$D$13,0,10*ROW('Hygiene Data'!D16)))</f>
        <v/>
      </c>
      <c r="DR22" s="268" t="str">
        <f ca="true">+IF(OFFSET('Hygiene Data'!$E$11,0,10*ROW('Hygiene Data'!E16))="","",OFFSET('Hygiene Data'!$E$11,0,10*ROW('Hygiene Data'!E16)))</f>
        <v/>
      </c>
      <c r="DS22" s="268" t="str">
        <f ca="true">+IF(OFFSET('Hygiene Data'!$E$12,0,10*ROW('Hygiene Data'!E16))="","",OFFSET('Hygiene Data'!$E$12,0,10*ROW('Hygiene Data'!E16)))</f>
        <v/>
      </c>
      <c r="DT22" s="268" t="str">
        <f ca="true">+IF(OFFSET('Hygiene Data'!$E$13,0,10*ROW('Hygiene Data'!E16))="","",OFFSET('Hygiene Data'!$E$13,0,10*ROW('Hygiene Data'!E16)))</f>
        <v/>
      </c>
      <c r="DU22" s="268" t="str">
        <f ca="true">+IF(OFFSET('Hygiene Data'!$F$11,0,10*ROW('Hygiene Data'!F16))="","",OFFSET('Hygiene Data'!$F$11,0,10*ROW('Hygiene Data'!F16)))</f>
        <v/>
      </c>
      <c r="DV22" s="268" t="str">
        <f ca="true">+IF(OFFSET('Hygiene Data'!$F$12,0,10*ROW('Hygiene Data'!F16))="","",OFFSET('Hygiene Data'!$F$12,0,10*ROW('Hygiene Data'!F16)))</f>
        <v/>
      </c>
      <c r="DW22" s="268" t="str">
        <f ca="true">+IF(OFFSET('Hygiene Data'!$F$13,0,10*ROW('Hygiene Data'!F16))="","",OFFSET('Hygiene Data'!$F$13,0,10*ROW('Hygiene Data'!F16)))</f>
        <v/>
      </c>
      <c r="DX22" s="268" t="str">
        <f ca="true">+IF(OFFSET('Hygiene Data'!$G$11,0,10*ROW('Hygiene Data'!G16))="","",OFFSET('Hygiene Data'!$G$11,0,10*ROW('Hygiene Data'!G16)))</f>
        <v/>
      </c>
      <c r="DY22" s="268" t="str">
        <f ca="true">+IF(OFFSET('Hygiene Data'!$G$12,0,10*ROW('Hygiene Data'!G16))="","",OFFSET('Hygiene Data'!$G$12,0,10*ROW('Hygiene Data'!G16)))</f>
        <v/>
      </c>
      <c r="DZ22" s="268" t="str">
        <f ca="true">+IF(OFFSET('Hygiene Data'!$G$13,0,10*ROW('Hygiene Data'!G16))="","",OFFSET('Hygiene Data'!$G$13,0,10*ROW('Hygiene Data'!G16)))</f>
        <v/>
      </c>
      <c r="EA22" s="268" t="str">
        <f ca="true">+IF(OFFSET('Hygiene Data'!$H$11,0,10*ROW('Hygiene Data'!H16))="","",OFFSET('Hygiene Data'!$H$11,0,10*ROW('Hygiene Data'!H16)))</f>
        <v/>
      </c>
      <c r="EB22" s="268" t="str">
        <f ca="true">+IF(OFFSET('Hygiene Data'!$H$12,0,10*ROW('Hygiene Data'!H16))="","",OFFSET('Hygiene Data'!$H$12,0,10*ROW('Hygiene Data'!H16)))</f>
        <v/>
      </c>
      <c r="EC22" s="268" t="str">
        <f ca="true">+IF(OFFSET('Hygiene Data'!$H$13,0,10*ROW('Hygiene Data'!H16))="","",OFFSET('Hygiene Data'!$H$13,0,10*ROW('Hygiene Data'!H16)))</f>
        <v/>
      </c>
      <c r="ED22" s="268" t="str">
        <f ca="true">+IF(OFFSET('Hygiene Data'!$I$11,0,10*ROW('Hygiene Data'!I16))="","",OFFSET('Hygiene Data'!$I$11,0,10*ROW('Hygiene Data'!I16)))</f>
        <v/>
      </c>
      <c r="EE22" s="268" t="str">
        <f ca="true">+IF(OFFSET('Hygiene Data'!$I$12,0,10*ROW('Hygiene Data'!I16))="","",OFFSET('Hygiene Data'!$I$12,0,10*ROW('Hygiene Data'!I16)))</f>
        <v/>
      </c>
      <c r="EF22" s="268" t="str">
        <f ca="true">+IF(OFFSET('Hygiene Data'!$I$13,0,10*ROW('Hygiene Data'!I16))="","",OFFSET('Hygiene Data'!$I$13,0,10*ROW('Hygiene Data'!I16)))</f>
        <v/>
      </c>
    </row>
    <row xmlns:x14ac="http://schemas.microsoft.com/office/spreadsheetml/2009/9/ac" r="23" x14ac:dyDescent="0.2">
      <c r="A23" s="35" t="str">
        <f ca="true">+IF(OFFSET('Water Data'!$B$2,0,10*ROW('Water Data'!E17))="","",OFFSET('Water Data'!$B$2,0,10*ROW('Water Data'!E17)))</f>
        <v/>
      </c>
      <c r="B23" s="35" t="str">
        <f ca="true">+IF(OFFSET('Water Data'!$C$2,0,10*ROW('Water Data'!F17))="","",OFFSET('Water Data'!$C$2,0,10*ROW('Water Data'!F17)))</f>
        <v/>
      </c>
      <c r="C23" s="324" t="str">
        <f t="shared" ca="true" si="0"/>
        <v/>
      </c>
      <c r="D23" s="91"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1"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1"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1"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1"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1"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1"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1"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1"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1"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1"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1"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1"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1"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1"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1"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1"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1"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2"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2"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2"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2"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2"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2"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2"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2"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2"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2"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2"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2"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2"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2"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2"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2"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2"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2"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2"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2"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2"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2"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2"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2"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2"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2"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2"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2"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2"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2"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3"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3"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3"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3"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3"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3"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3"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3"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3"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3"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3"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3"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3"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3"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3"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3"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3"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3"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68"/>
      <c r="BS23" s="268" t="str">
        <f ca="true">+IF(OFFSET('Water Data'!$D$27,0,10*ROW('Water Data'!D17))="","",OFFSET('Water Data'!$D$27,0,10*ROW('Water Data'!D17)))</f>
        <v/>
      </c>
      <c r="BT23" s="268" t="str">
        <f ca="true">+IF(OFFSET('Water Data'!$D$28,0,10*ROW('Water Data'!D17))="","",OFFSET('Water Data'!$D$28,0,10*ROW('Water Data'!D17)))</f>
        <v/>
      </c>
      <c r="BU23" s="268" t="str">
        <f ca="true">+IF(OFFSET('Water Data'!$D$29,0,10*ROW('Water Data'!D17))="","",OFFSET('Water Data'!$D$29,0,10*ROW('Water Data'!D17)))</f>
        <v/>
      </c>
      <c r="BV23" s="268" t="str">
        <f ca="true">+IF(OFFSET('Water Data'!$E$27,0,10*ROW('Water Data'!E17))="","",OFFSET('Water Data'!$E$27,0,10*ROW('Water Data'!E17)))</f>
        <v/>
      </c>
      <c r="BW23" s="268" t="str">
        <f ca="true">+IF(OFFSET('Water Data'!$E$28,0,10*ROW('Water Data'!E17))="","",OFFSET('Water Data'!$E$28,0,10*ROW('Water Data'!E17)))</f>
        <v/>
      </c>
      <c r="BX23" s="268" t="str">
        <f ca="true">+IF(OFFSET('Water Data'!$E$29,0,10*ROW('Water Data'!E17))="","",OFFSET('Water Data'!$E$29,0,10*ROW('Water Data'!E17)))</f>
        <v/>
      </c>
      <c r="BY23" s="268" t="str">
        <f ca="true">+IF(OFFSET('Water Data'!$F$27,0,10*ROW('Water Data'!F17))="","",OFFSET('Water Data'!$F$27,0,10*ROW('Water Data'!F17)))</f>
        <v/>
      </c>
      <c r="BZ23" s="268" t="str">
        <f ca="true">+IF(OFFSET('Water Data'!$F$28,0,10*ROW('Water Data'!F17))="","",OFFSET('Water Data'!$F$28,0,10*ROW('Water Data'!F17)))</f>
        <v/>
      </c>
      <c r="CA23" s="268" t="str">
        <f ca="true">+IF(OFFSET('Water Data'!$F$29,0,10*ROW('Water Data'!F17))="","",OFFSET('Water Data'!$F$29,0,10*ROW('Water Data'!F17)))</f>
        <v/>
      </c>
      <c r="CB23" s="268" t="str">
        <f ca="true">+IF(OFFSET('Water Data'!$G$27,0,10*ROW('Water Data'!G17))="","",OFFSET('Water Data'!$G$27,0,10*ROW('Water Data'!G17)))</f>
        <v/>
      </c>
      <c r="CC23" s="268" t="str">
        <f ca="true">+IF(OFFSET('Water Data'!$G$28,0,10*ROW('Water Data'!G17))="","",OFFSET('Water Data'!$G$28,0,10*ROW('Water Data'!G17)))</f>
        <v/>
      </c>
      <c r="CD23" s="268" t="str">
        <f ca="true">+IF(OFFSET('Water Data'!$G$29,0,10*ROW('Water Data'!G17))="","",OFFSET('Water Data'!$G$29,0,10*ROW('Water Data'!G17)))</f>
        <v/>
      </c>
      <c r="CE23" s="268" t="str">
        <f ca="true">+IF(OFFSET('Water Data'!$H$27,0,10*ROW('Water Data'!H17))="","",OFFSET('Water Data'!$H$27,0,10*ROW('Water Data'!H17)))</f>
        <v/>
      </c>
      <c r="CF23" s="268" t="str">
        <f ca="true">+IF(OFFSET('Water Data'!$H$28,0,10*ROW('Water Data'!H17))="","",OFFSET('Water Data'!$H$28,0,10*ROW('Water Data'!H17)))</f>
        <v/>
      </c>
      <c r="CG23" s="268" t="str">
        <f ca="true">+IF(OFFSET('Water Data'!$H$29,0,10*ROW('Water Data'!H17))="","",OFFSET('Water Data'!$H$29,0,10*ROW('Water Data'!H17)))</f>
        <v/>
      </c>
      <c r="CH23" s="268" t="str">
        <f ca="true">+IF(OFFSET('Water Data'!$I$27,0,10*ROW('Water Data'!I17))="","",OFFSET('Water Data'!$I$27,0,10*ROW('Water Data'!I17)))</f>
        <v/>
      </c>
      <c r="CI23" s="268" t="str">
        <f ca="true">+IF(OFFSET('Water Data'!$I$28,0,10*ROW('Water Data'!I17))="","",OFFSET('Water Data'!$I$28,0,10*ROW('Water Data'!I17)))</f>
        <v/>
      </c>
      <c r="CJ23" s="268" t="str">
        <f ca="true">+IF(OFFSET('Water Data'!$I$29,0,10*ROW('Water Data'!I17))="","",OFFSET('Water Data'!$I$29,0,10*ROW('Water Data'!I17)))</f>
        <v/>
      </c>
      <c r="CK23" s="268" t="str">
        <f ca="true">+IF(OFFSET('Sanitation Data'!$D$28,0,10*ROW('Sanitation Data'!D17))="","",OFFSET('Sanitation Data'!$D$28,0,10*ROW('Sanitation Data'!D17)))</f>
        <v/>
      </c>
      <c r="CL23" s="268" t="str">
        <f ca="true">+IF(OFFSET('Sanitation Data'!$D$29,0,10*ROW('Sanitation Data'!D17))="","",OFFSET('Sanitation Data'!$D$29,0,10*ROW('Sanitation Data'!D17)))</f>
        <v/>
      </c>
      <c r="CM23" s="268" t="str">
        <f ca="true">+IF(OFFSET('Sanitation Data'!$D$30,0,10*ROW('Sanitation Data'!D17))="","",OFFSET('Sanitation Data'!$D$30,0,10*ROW('Sanitation Data'!D17)))</f>
        <v/>
      </c>
      <c r="CN23" s="268" t="str">
        <f ca="true">+IF(OFFSET('Sanitation Data'!$D$31,0,10*ROW('Sanitation Data'!D17))="","",OFFSET('Sanitation Data'!$D$31,0,10*ROW('Sanitation Data'!D17)))</f>
        <v/>
      </c>
      <c r="CO23" s="268" t="str">
        <f ca="true">+IF(OFFSET('Sanitation Data'!$D$32,0,10*ROW('Sanitation Data'!D17))="","",OFFSET('Sanitation Data'!$D$32,0,10*ROW('Sanitation Data'!D17)))</f>
        <v/>
      </c>
      <c r="CP23" s="268" t="str">
        <f ca="true">+IF(OFFSET('Sanitation Data'!$E$28,0,10*ROW('Sanitation Data'!E17))="","",OFFSET('Sanitation Data'!$E$28,0,10*ROW('Sanitation Data'!E17)))</f>
        <v/>
      </c>
      <c r="CQ23" s="268" t="str">
        <f ca="true">+IF(OFFSET('Sanitation Data'!$E$29,0,10*ROW('Sanitation Data'!E17))="","",OFFSET('Sanitation Data'!$E$29,0,10*ROW('Sanitation Data'!E17)))</f>
        <v/>
      </c>
      <c r="CR23" s="268" t="str">
        <f ca="true">+IF(OFFSET('Sanitation Data'!$E$30,0,10*ROW('Sanitation Data'!E17))="","",OFFSET('Sanitation Data'!$E$30,0,10*ROW('Sanitation Data'!E17)))</f>
        <v/>
      </c>
      <c r="CS23" s="268" t="str">
        <f ca="true">+IF(OFFSET('Sanitation Data'!$E$31,0,10*ROW('Sanitation Data'!E17))="","",OFFSET('Sanitation Data'!$E$31,0,10*ROW('Sanitation Data'!E17)))</f>
        <v/>
      </c>
      <c r="CT23" s="268" t="str">
        <f ca="true">+IF(OFFSET('Sanitation Data'!$E$32,0,10*ROW('Sanitation Data'!E17))="","",OFFSET('Sanitation Data'!$E$32,0,10*ROW('Sanitation Data'!E17)))</f>
        <v/>
      </c>
      <c r="CU23" s="268" t="str">
        <f ca="true">+IF(OFFSET('Sanitation Data'!$F$28,0,10*ROW('Sanitation Data'!F17))="","",OFFSET('Sanitation Data'!$F$28,0,10*ROW('Sanitation Data'!F17)))</f>
        <v/>
      </c>
      <c r="CV23" s="268" t="str">
        <f ca="true">+IF(OFFSET('Sanitation Data'!$F$29,0,10*ROW('Sanitation Data'!F17))="","",OFFSET('Sanitation Data'!$F$29,0,10*ROW('Sanitation Data'!F17)))</f>
        <v/>
      </c>
      <c r="CW23" s="268" t="str">
        <f ca="true">+IF(OFFSET('Sanitation Data'!$F$30,0,10*ROW('Sanitation Data'!F17))="","",OFFSET('Sanitation Data'!$F$30,0,10*ROW('Sanitation Data'!F17)))</f>
        <v/>
      </c>
      <c r="CX23" s="268" t="str">
        <f ca="true">+IF(OFFSET('Sanitation Data'!$F$31,0,10*ROW('Sanitation Data'!F17))="","",OFFSET('Sanitation Data'!$F$31,0,10*ROW('Sanitation Data'!F17)))</f>
        <v/>
      </c>
      <c r="CY23" s="268" t="str">
        <f ca="true">+IF(OFFSET('Sanitation Data'!$F$32,0,10*ROW('Sanitation Data'!F17))="","",OFFSET('Sanitation Data'!$F$32,0,10*ROW('Sanitation Data'!F17)))</f>
        <v/>
      </c>
      <c r="CZ23" s="268" t="str">
        <f ca="true">+IF(OFFSET('Sanitation Data'!$G$28,0,10*ROW('Sanitation Data'!G17))="","",OFFSET('Sanitation Data'!$G$28,0,10*ROW('Sanitation Data'!G17)))</f>
        <v/>
      </c>
      <c r="DA23" s="268" t="str">
        <f ca="true">+IF(OFFSET('Sanitation Data'!$G$29,0,10*ROW('Sanitation Data'!G17))="","",OFFSET('Sanitation Data'!$G$29,0,10*ROW('Sanitation Data'!G17)))</f>
        <v/>
      </c>
      <c r="DB23" s="268" t="str">
        <f ca="true">+IF(OFFSET('Sanitation Data'!$G$30,0,10*ROW('Sanitation Data'!G17))="","",OFFSET('Sanitation Data'!$G$30,0,10*ROW('Sanitation Data'!G17)))</f>
        <v/>
      </c>
      <c r="DC23" s="268" t="str">
        <f ca="true">+IF(OFFSET('Sanitation Data'!$G$31,0,10*ROW('Sanitation Data'!G17))="","",OFFSET('Sanitation Data'!$G$31,0,10*ROW('Sanitation Data'!G17)))</f>
        <v/>
      </c>
      <c r="DD23" s="268" t="str">
        <f ca="true">+IF(OFFSET('Sanitation Data'!$G$32,0,10*ROW('Sanitation Data'!G17))="","",OFFSET('Sanitation Data'!$G$32,0,10*ROW('Sanitation Data'!G17)))</f>
        <v/>
      </c>
      <c r="DE23" s="268" t="str">
        <f ca="true">+IF(OFFSET('Sanitation Data'!$H$28,0,10*ROW('Sanitation Data'!H17))="","",OFFSET('Sanitation Data'!$H$28,0,10*ROW('Sanitation Data'!H17)))</f>
        <v/>
      </c>
      <c r="DF23" s="268" t="str">
        <f ca="true">+IF(OFFSET('Sanitation Data'!$H$29,0,10*ROW('Sanitation Data'!H17))="","",OFFSET('Sanitation Data'!$H$29,0,10*ROW('Sanitation Data'!H17)))</f>
        <v/>
      </c>
      <c r="DG23" s="268" t="str">
        <f ca="true">+IF(OFFSET('Sanitation Data'!$H$30,0,10*ROW('Sanitation Data'!H17))="","",OFFSET('Sanitation Data'!$H$30,0,10*ROW('Sanitation Data'!H17)))</f>
        <v/>
      </c>
      <c r="DH23" s="268" t="str">
        <f ca="true">+IF(OFFSET('Sanitation Data'!$H$31,0,10*ROW('Sanitation Data'!H17))="","",OFFSET('Sanitation Data'!$H$31,0,10*ROW('Sanitation Data'!H17)))</f>
        <v/>
      </c>
      <c r="DI23" s="268" t="str">
        <f ca="true">+IF(OFFSET('Sanitation Data'!$H$32,0,10*ROW('Sanitation Data'!H17))="","",OFFSET('Sanitation Data'!$H$32,0,10*ROW('Sanitation Data'!H17)))</f>
        <v/>
      </c>
      <c r="DJ23" s="268" t="str">
        <f ca="true">+IF(OFFSET('Sanitation Data'!$I$28,0,10*ROW('Sanitation Data'!I17))="","",OFFSET('Sanitation Data'!$I$28,0,10*ROW('Sanitation Data'!I17)))</f>
        <v/>
      </c>
      <c r="DK23" s="268" t="str">
        <f ca="true">+IF(OFFSET('Sanitation Data'!$I$29,0,10*ROW('Sanitation Data'!I17))="","",OFFSET('Sanitation Data'!$I$29,0,10*ROW('Sanitation Data'!I17)))</f>
        <v/>
      </c>
      <c r="DL23" s="268" t="str">
        <f ca="true">+IF(OFFSET('Sanitation Data'!$I$30,0,10*ROW('Sanitation Data'!I17))="","",OFFSET('Sanitation Data'!$I$30,0,10*ROW('Sanitation Data'!I17)))</f>
        <v/>
      </c>
      <c r="DM23" s="268" t="str">
        <f ca="true">+IF(OFFSET('Sanitation Data'!$I$31,0,10*ROW('Sanitation Data'!I17))="","",OFFSET('Sanitation Data'!$I$31,0,10*ROW('Sanitation Data'!I17)))</f>
        <v/>
      </c>
      <c r="DN23" s="268" t="str">
        <f ca="true">+IF(OFFSET('Sanitation Data'!$I$32,0,10*ROW('Sanitation Data'!I17))="","",OFFSET('Sanitation Data'!$I$32,0,10*ROW('Sanitation Data'!I17)))</f>
        <v/>
      </c>
      <c r="DO23" s="268" t="str">
        <f ca="true">+IF(OFFSET('Hygiene Data'!$D$11,0,10*ROW('Hygiene Data'!D17))="","",OFFSET('Hygiene Data'!$D$11,0,10*ROW('Hygiene Data'!D17)))</f>
        <v/>
      </c>
      <c r="DP23" s="268" t="str">
        <f ca="true">+IF(OFFSET('Hygiene Data'!$D$12,0,10*ROW('Hygiene Data'!D17))="","",OFFSET('Hygiene Data'!$D$12,0,10*ROW('Hygiene Data'!D17)))</f>
        <v/>
      </c>
      <c r="DQ23" s="268" t="str">
        <f ca="true">+IF(OFFSET('Hygiene Data'!$D$13,0,10*ROW('Hygiene Data'!D17))="","",OFFSET('Hygiene Data'!$D$13,0,10*ROW('Hygiene Data'!D17)))</f>
        <v/>
      </c>
      <c r="DR23" s="268" t="str">
        <f ca="true">+IF(OFFSET('Hygiene Data'!$E$11,0,10*ROW('Hygiene Data'!E17))="","",OFFSET('Hygiene Data'!$E$11,0,10*ROW('Hygiene Data'!E17)))</f>
        <v/>
      </c>
      <c r="DS23" s="268" t="str">
        <f ca="true">+IF(OFFSET('Hygiene Data'!$E$12,0,10*ROW('Hygiene Data'!E17))="","",OFFSET('Hygiene Data'!$E$12,0,10*ROW('Hygiene Data'!E17)))</f>
        <v/>
      </c>
      <c r="DT23" s="268" t="str">
        <f ca="true">+IF(OFFSET('Hygiene Data'!$E$13,0,10*ROW('Hygiene Data'!E17))="","",OFFSET('Hygiene Data'!$E$13,0,10*ROW('Hygiene Data'!E17)))</f>
        <v/>
      </c>
      <c r="DU23" s="268" t="str">
        <f ca="true">+IF(OFFSET('Hygiene Data'!$F$11,0,10*ROW('Hygiene Data'!F17))="","",OFFSET('Hygiene Data'!$F$11,0,10*ROW('Hygiene Data'!F17)))</f>
        <v/>
      </c>
      <c r="DV23" s="268" t="str">
        <f ca="true">+IF(OFFSET('Hygiene Data'!$F$12,0,10*ROW('Hygiene Data'!F17))="","",OFFSET('Hygiene Data'!$F$12,0,10*ROW('Hygiene Data'!F17)))</f>
        <v/>
      </c>
      <c r="DW23" s="268" t="str">
        <f ca="true">+IF(OFFSET('Hygiene Data'!$F$13,0,10*ROW('Hygiene Data'!F17))="","",OFFSET('Hygiene Data'!$F$13,0,10*ROW('Hygiene Data'!F17)))</f>
        <v/>
      </c>
      <c r="DX23" s="268" t="str">
        <f ca="true">+IF(OFFSET('Hygiene Data'!$G$11,0,10*ROW('Hygiene Data'!G17))="","",OFFSET('Hygiene Data'!$G$11,0,10*ROW('Hygiene Data'!G17)))</f>
        <v/>
      </c>
      <c r="DY23" s="268" t="str">
        <f ca="true">+IF(OFFSET('Hygiene Data'!$G$12,0,10*ROW('Hygiene Data'!G17))="","",OFFSET('Hygiene Data'!$G$12,0,10*ROW('Hygiene Data'!G17)))</f>
        <v/>
      </c>
      <c r="DZ23" s="268" t="str">
        <f ca="true">+IF(OFFSET('Hygiene Data'!$G$13,0,10*ROW('Hygiene Data'!G17))="","",OFFSET('Hygiene Data'!$G$13,0,10*ROW('Hygiene Data'!G17)))</f>
        <v/>
      </c>
      <c r="EA23" s="268" t="str">
        <f ca="true">+IF(OFFSET('Hygiene Data'!$H$11,0,10*ROW('Hygiene Data'!H17))="","",OFFSET('Hygiene Data'!$H$11,0,10*ROW('Hygiene Data'!H17)))</f>
        <v/>
      </c>
      <c r="EB23" s="268" t="str">
        <f ca="true">+IF(OFFSET('Hygiene Data'!$H$12,0,10*ROW('Hygiene Data'!H17))="","",OFFSET('Hygiene Data'!$H$12,0,10*ROW('Hygiene Data'!H17)))</f>
        <v/>
      </c>
      <c r="EC23" s="268" t="str">
        <f ca="true">+IF(OFFSET('Hygiene Data'!$H$13,0,10*ROW('Hygiene Data'!H17))="","",OFFSET('Hygiene Data'!$H$13,0,10*ROW('Hygiene Data'!H17)))</f>
        <v/>
      </c>
      <c r="ED23" s="268" t="str">
        <f ca="true">+IF(OFFSET('Hygiene Data'!$I$11,0,10*ROW('Hygiene Data'!I17))="","",OFFSET('Hygiene Data'!$I$11,0,10*ROW('Hygiene Data'!I17)))</f>
        <v/>
      </c>
      <c r="EE23" s="268" t="str">
        <f ca="true">+IF(OFFSET('Hygiene Data'!$I$12,0,10*ROW('Hygiene Data'!I17))="","",OFFSET('Hygiene Data'!$I$12,0,10*ROW('Hygiene Data'!I17)))</f>
        <v/>
      </c>
      <c r="EF23" s="268" t="str">
        <f ca="true">+IF(OFFSET('Hygiene Data'!$I$13,0,10*ROW('Hygiene Data'!I17))="","",OFFSET('Hygiene Data'!$I$13,0,10*ROW('Hygiene Data'!I17)))</f>
        <v/>
      </c>
    </row>
    <row xmlns:x14ac="http://schemas.microsoft.com/office/spreadsheetml/2009/9/ac" r="24" x14ac:dyDescent="0.2">
      <c r="A24" s="35" t="str">
        <f ca="true">+IF(OFFSET('Water Data'!$B$2,0,10*ROW('Water Data'!E18))="","",OFFSET('Water Data'!$B$2,0,10*ROW('Water Data'!E18)))</f>
        <v/>
      </c>
      <c r="B24" s="35" t="str">
        <f ca="true">+IF(OFFSET('Water Data'!$C$2,0,10*ROW('Water Data'!F18))="","",OFFSET('Water Data'!$C$2,0,10*ROW('Water Data'!F18)))</f>
        <v/>
      </c>
      <c r="C24" s="324" t="str">
        <f t="shared" ca="true" si="0"/>
        <v/>
      </c>
      <c r="D24" s="91"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1"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1"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1"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1"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1"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1"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1"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1"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1"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1"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1"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1"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1"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1"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1"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1"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1"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2"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2"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2"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2"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2"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2"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2"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2"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2"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2"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2"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2"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2"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2"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2"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2"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2"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2"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2"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2"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2"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2"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2"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2"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2"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2"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2"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2"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2"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2"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3"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3"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3"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3"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3"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3"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3"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3"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3"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3"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3"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3"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3"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3"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3"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3"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3"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3"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68"/>
      <c r="BS24" s="268" t="str">
        <f ca="true">+IF(OFFSET('Water Data'!$D$27,0,10*ROW('Water Data'!D18))="","",OFFSET('Water Data'!$D$27,0,10*ROW('Water Data'!D18)))</f>
        <v/>
      </c>
      <c r="BT24" s="268" t="str">
        <f ca="true">+IF(OFFSET('Water Data'!$D$28,0,10*ROW('Water Data'!D18))="","",OFFSET('Water Data'!$D$28,0,10*ROW('Water Data'!D18)))</f>
        <v/>
      </c>
      <c r="BU24" s="268" t="str">
        <f ca="true">+IF(OFFSET('Water Data'!$D$29,0,10*ROW('Water Data'!D18))="","",OFFSET('Water Data'!$D$29,0,10*ROW('Water Data'!D18)))</f>
        <v/>
      </c>
      <c r="BV24" s="268" t="str">
        <f ca="true">+IF(OFFSET('Water Data'!$E$27,0,10*ROW('Water Data'!E18))="","",OFFSET('Water Data'!$E$27,0,10*ROW('Water Data'!E18)))</f>
        <v/>
      </c>
      <c r="BW24" s="268" t="str">
        <f ca="true">+IF(OFFSET('Water Data'!$E$28,0,10*ROW('Water Data'!E18))="","",OFFSET('Water Data'!$E$28,0,10*ROW('Water Data'!E18)))</f>
        <v/>
      </c>
      <c r="BX24" s="268" t="str">
        <f ca="true">+IF(OFFSET('Water Data'!$E$29,0,10*ROW('Water Data'!E18))="","",OFFSET('Water Data'!$E$29,0,10*ROW('Water Data'!E18)))</f>
        <v/>
      </c>
      <c r="BY24" s="268" t="str">
        <f ca="true">+IF(OFFSET('Water Data'!$F$27,0,10*ROW('Water Data'!F18))="","",OFFSET('Water Data'!$F$27,0,10*ROW('Water Data'!F18)))</f>
        <v/>
      </c>
      <c r="BZ24" s="268" t="str">
        <f ca="true">+IF(OFFSET('Water Data'!$F$28,0,10*ROW('Water Data'!F18))="","",OFFSET('Water Data'!$F$28,0,10*ROW('Water Data'!F18)))</f>
        <v/>
      </c>
      <c r="CA24" s="268" t="str">
        <f ca="true">+IF(OFFSET('Water Data'!$F$29,0,10*ROW('Water Data'!F18))="","",OFFSET('Water Data'!$F$29,0,10*ROW('Water Data'!F18)))</f>
        <v/>
      </c>
      <c r="CB24" s="268" t="str">
        <f ca="true">+IF(OFFSET('Water Data'!$G$27,0,10*ROW('Water Data'!G18))="","",OFFSET('Water Data'!$G$27,0,10*ROW('Water Data'!G18)))</f>
        <v/>
      </c>
      <c r="CC24" s="268" t="str">
        <f ca="true">+IF(OFFSET('Water Data'!$G$28,0,10*ROW('Water Data'!G18))="","",OFFSET('Water Data'!$G$28,0,10*ROW('Water Data'!G18)))</f>
        <v/>
      </c>
      <c r="CD24" s="268" t="str">
        <f ca="true">+IF(OFFSET('Water Data'!$G$29,0,10*ROW('Water Data'!G18))="","",OFFSET('Water Data'!$G$29,0,10*ROW('Water Data'!G18)))</f>
        <v/>
      </c>
      <c r="CE24" s="268" t="str">
        <f ca="true">+IF(OFFSET('Water Data'!$H$27,0,10*ROW('Water Data'!H18))="","",OFFSET('Water Data'!$H$27,0,10*ROW('Water Data'!H18)))</f>
        <v/>
      </c>
      <c r="CF24" s="268" t="str">
        <f ca="true">+IF(OFFSET('Water Data'!$H$28,0,10*ROW('Water Data'!H18))="","",OFFSET('Water Data'!$H$28,0,10*ROW('Water Data'!H18)))</f>
        <v/>
      </c>
      <c r="CG24" s="268" t="str">
        <f ca="true">+IF(OFFSET('Water Data'!$H$29,0,10*ROW('Water Data'!H18))="","",OFFSET('Water Data'!$H$29,0,10*ROW('Water Data'!H18)))</f>
        <v/>
      </c>
      <c r="CH24" s="268" t="str">
        <f ca="true">+IF(OFFSET('Water Data'!$I$27,0,10*ROW('Water Data'!I18))="","",OFFSET('Water Data'!$I$27,0,10*ROW('Water Data'!I18)))</f>
        <v/>
      </c>
      <c r="CI24" s="268" t="str">
        <f ca="true">+IF(OFFSET('Water Data'!$I$28,0,10*ROW('Water Data'!I18))="","",OFFSET('Water Data'!$I$28,0,10*ROW('Water Data'!I18)))</f>
        <v/>
      </c>
      <c r="CJ24" s="268" t="str">
        <f ca="true">+IF(OFFSET('Water Data'!$I$29,0,10*ROW('Water Data'!I18))="","",OFFSET('Water Data'!$I$29,0,10*ROW('Water Data'!I18)))</f>
        <v/>
      </c>
      <c r="CK24" s="268" t="str">
        <f ca="true">+IF(OFFSET('Sanitation Data'!$D$28,0,10*ROW('Sanitation Data'!D18))="","",OFFSET('Sanitation Data'!$D$28,0,10*ROW('Sanitation Data'!D18)))</f>
        <v/>
      </c>
      <c r="CL24" s="268" t="str">
        <f ca="true">+IF(OFFSET('Sanitation Data'!$D$29,0,10*ROW('Sanitation Data'!D18))="","",OFFSET('Sanitation Data'!$D$29,0,10*ROW('Sanitation Data'!D18)))</f>
        <v/>
      </c>
      <c r="CM24" s="268" t="str">
        <f ca="true">+IF(OFFSET('Sanitation Data'!$D$30,0,10*ROW('Sanitation Data'!D18))="","",OFFSET('Sanitation Data'!$D$30,0,10*ROW('Sanitation Data'!D18)))</f>
        <v/>
      </c>
      <c r="CN24" s="268" t="str">
        <f ca="true">+IF(OFFSET('Sanitation Data'!$D$31,0,10*ROW('Sanitation Data'!D18))="","",OFFSET('Sanitation Data'!$D$31,0,10*ROW('Sanitation Data'!D18)))</f>
        <v/>
      </c>
      <c r="CO24" s="268" t="str">
        <f ca="true">+IF(OFFSET('Sanitation Data'!$D$32,0,10*ROW('Sanitation Data'!D18))="","",OFFSET('Sanitation Data'!$D$32,0,10*ROW('Sanitation Data'!D18)))</f>
        <v/>
      </c>
      <c r="CP24" s="268" t="str">
        <f ca="true">+IF(OFFSET('Sanitation Data'!$E$28,0,10*ROW('Sanitation Data'!E18))="","",OFFSET('Sanitation Data'!$E$28,0,10*ROW('Sanitation Data'!E18)))</f>
        <v/>
      </c>
      <c r="CQ24" s="268" t="str">
        <f ca="true">+IF(OFFSET('Sanitation Data'!$E$29,0,10*ROW('Sanitation Data'!E18))="","",OFFSET('Sanitation Data'!$E$29,0,10*ROW('Sanitation Data'!E18)))</f>
        <v/>
      </c>
      <c r="CR24" s="268" t="str">
        <f ca="true">+IF(OFFSET('Sanitation Data'!$E$30,0,10*ROW('Sanitation Data'!E18))="","",OFFSET('Sanitation Data'!$E$30,0,10*ROW('Sanitation Data'!E18)))</f>
        <v/>
      </c>
      <c r="CS24" s="268" t="str">
        <f ca="true">+IF(OFFSET('Sanitation Data'!$E$31,0,10*ROW('Sanitation Data'!E18))="","",OFFSET('Sanitation Data'!$E$31,0,10*ROW('Sanitation Data'!E18)))</f>
        <v/>
      </c>
      <c r="CT24" s="268" t="str">
        <f ca="true">+IF(OFFSET('Sanitation Data'!$E$32,0,10*ROW('Sanitation Data'!E18))="","",OFFSET('Sanitation Data'!$E$32,0,10*ROW('Sanitation Data'!E18)))</f>
        <v/>
      </c>
      <c r="CU24" s="268" t="str">
        <f ca="true">+IF(OFFSET('Sanitation Data'!$F$28,0,10*ROW('Sanitation Data'!F18))="","",OFFSET('Sanitation Data'!$F$28,0,10*ROW('Sanitation Data'!F18)))</f>
        <v/>
      </c>
      <c r="CV24" s="268" t="str">
        <f ca="true">+IF(OFFSET('Sanitation Data'!$F$29,0,10*ROW('Sanitation Data'!F18))="","",OFFSET('Sanitation Data'!$F$29,0,10*ROW('Sanitation Data'!F18)))</f>
        <v/>
      </c>
      <c r="CW24" s="268" t="str">
        <f ca="true">+IF(OFFSET('Sanitation Data'!$F$30,0,10*ROW('Sanitation Data'!F18))="","",OFFSET('Sanitation Data'!$F$30,0,10*ROW('Sanitation Data'!F18)))</f>
        <v/>
      </c>
      <c r="CX24" s="268" t="str">
        <f ca="true">+IF(OFFSET('Sanitation Data'!$F$31,0,10*ROW('Sanitation Data'!F18))="","",OFFSET('Sanitation Data'!$F$31,0,10*ROW('Sanitation Data'!F18)))</f>
        <v/>
      </c>
      <c r="CY24" s="268" t="str">
        <f ca="true">+IF(OFFSET('Sanitation Data'!$F$32,0,10*ROW('Sanitation Data'!F18))="","",OFFSET('Sanitation Data'!$F$32,0,10*ROW('Sanitation Data'!F18)))</f>
        <v/>
      </c>
      <c r="CZ24" s="268" t="str">
        <f ca="true">+IF(OFFSET('Sanitation Data'!$G$28,0,10*ROW('Sanitation Data'!G18))="","",OFFSET('Sanitation Data'!$G$28,0,10*ROW('Sanitation Data'!G18)))</f>
        <v/>
      </c>
      <c r="DA24" s="268" t="str">
        <f ca="true">+IF(OFFSET('Sanitation Data'!$G$29,0,10*ROW('Sanitation Data'!G18))="","",OFFSET('Sanitation Data'!$G$29,0,10*ROW('Sanitation Data'!G18)))</f>
        <v/>
      </c>
      <c r="DB24" s="268" t="str">
        <f ca="true">+IF(OFFSET('Sanitation Data'!$G$30,0,10*ROW('Sanitation Data'!G18))="","",OFFSET('Sanitation Data'!$G$30,0,10*ROW('Sanitation Data'!G18)))</f>
        <v/>
      </c>
      <c r="DC24" s="268" t="str">
        <f ca="true">+IF(OFFSET('Sanitation Data'!$G$31,0,10*ROW('Sanitation Data'!G18))="","",OFFSET('Sanitation Data'!$G$31,0,10*ROW('Sanitation Data'!G18)))</f>
        <v/>
      </c>
      <c r="DD24" s="268" t="str">
        <f ca="true">+IF(OFFSET('Sanitation Data'!$G$32,0,10*ROW('Sanitation Data'!G18))="","",OFFSET('Sanitation Data'!$G$32,0,10*ROW('Sanitation Data'!G18)))</f>
        <v/>
      </c>
      <c r="DE24" s="268" t="str">
        <f ca="true">+IF(OFFSET('Sanitation Data'!$H$28,0,10*ROW('Sanitation Data'!H18))="","",OFFSET('Sanitation Data'!$H$28,0,10*ROW('Sanitation Data'!H18)))</f>
        <v/>
      </c>
      <c r="DF24" s="268" t="str">
        <f ca="true">+IF(OFFSET('Sanitation Data'!$H$29,0,10*ROW('Sanitation Data'!H18))="","",OFFSET('Sanitation Data'!$H$29,0,10*ROW('Sanitation Data'!H18)))</f>
        <v/>
      </c>
      <c r="DG24" s="268" t="str">
        <f ca="true">+IF(OFFSET('Sanitation Data'!$H$30,0,10*ROW('Sanitation Data'!H18))="","",OFFSET('Sanitation Data'!$H$30,0,10*ROW('Sanitation Data'!H18)))</f>
        <v/>
      </c>
      <c r="DH24" s="268" t="str">
        <f ca="true">+IF(OFFSET('Sanitation Data'!$H$31,0,10*ROW('Sanitation Data'!H18))="","",OFFSET('Sanitation Data'!$H$31,0,10*ROW('Sanitation Data'!H18)))</f>
        <v/>
      </c>
      <c r="DI24" s="268" t="str">
        <f ca="true">+IF(OFFSET('Sanitation Data'!$H$32,0,10*ROW('Sanitation Data'!H18))="","",OFFSET('Sanitation Data'!$H$32,0,10*ROW('Sanitation Data'!H18)))</f>
        <v/>
      </c>
      <c r="DJ24" s="268" t="str">
        <f ca="true">+IF(OFFSET('Sanitation Data'!$I$28,0,10*ROW('Sanitation Data'!I18))="","",OFFSET('Sanitation Data'!$I$28,0,10*ROW('Sanitation Data'!I18)))</f>
        <v/>
      </c>
      <c r="DK24" s="268" t="str">
        <f ca="true">+IF(OFFSET('Sanitation Data'!$I$29,0,10*ROW('Sanitation Data'!I18))="","",OFFSET('Sanitation Data'!$I$29,0,10*ROW('Sanitation Data'!I18)))</f>
        <v/>
      </c>
      <c r="DL24" s="268" t="str">
        <f ca="true">+IF(OFFSET('Sanitation Data'!$I$30,0,10*ROW('Sanitation Data'!I18))="","",OFFSET('Sanitation Data'!$I$30,0,10*ROW('Sanitation Data'!I18)))</f>
        <v/>
      </c>
      <c r="DM24" s="268" t="str">
        <f ca="true">+IF(OFFSET('Sanitation Data'!$I$31,0,10*ROW('Sanitation Data'!I18))="","",OFFSET('Sanitation Data'!$I$31,0,10*ROW('Sanitation Data'!I18)))</f>
        <v/>
      </c>
      <c r="DN24" s="268" t="str">
        <f ca="true">+IF(OFFSET('Sanitation Data'!$I$32,0,10*ROW('Sanitation Data'!I18))="","",OFFSET('Sanitation Data'!$I$32,0,10*ROW('Sanitation Data'!I18)))</f>
        <v/>
      </c>
      <c r="DO24" s="268" t="str">
        <f ca="true">+IF(OFFSET('Hygiene Data'!$D$11,0,10*ROW('Hygiene Data'!D18))="","",OFFSET('Hygiene Data'!$D$11,0,10*ROW('Hygiene Data'!D18)))</f>
        <v/>
      </c>
      <c r="DP24" s="268" t="str">
        <f ca="true">+IF(OFFSET('Hygiene Data'!$D$12,0,10*ROW('Hygiene Data'!D18))="","",OFFSET('Hygiene Data'!$D$12,0,10*ROW('Hygiene Data'!D18)))</f>
        <v/>
      </c>
      <c r="DQ24" s="268" t="str">
        <f ca="true">+IF(OFFSET('Hygiene Data'!$D$13,0,10*ROW('Hygiene Data'!D18))="","",OFFSET('Hygiene Data'!$D$13,0,10*ROW('Hygiene Data'!D18)))</f>
        <v/>
      </c>
      <c r="DR24" s="268" t="str">
        <f ca="true">+IF(OFFSET('Hygiene Data'!$E$11,0,10*ROW('Hygiene Data'!E18))="","",OFFSET('Hygiene Data'!$E$11,0,10*ROW('Hygiene Data'!E18)))</f>
        <v/>
      </c>
      <c r="DS24" s="268" t="str">
        <f ca="true">+IF(OFFSET('Hygiene Data'!$E$12,0,10*ROW('Hygiene Data'!E18))="","",OFFSET('Hygiene Data'!$E$12,0,10*ROW('Hygiene Data'!E18)))</f>
        <v/>
      </c>
      <c r="DT24" s="268" t="str">
        <f ca="true">+IF(OFFSET('Hygiene Data'!$E$13,0,10*ROW('Hygiene Data'!E18))="","",OFFSET('Hygiene Data'!$E$13,0,10*ROW('Hygiene Data'!E18)))</f>
        <v/>
      </c>
      <c r="DU24" s="268" t="str">
        <f ca="true">+IF(OFFSET('Hygiene Data'!$F$11,0,10*ROW('Hygiene Data'!F18))="","",OFFSET('Hygiene Data'!$F$11,0,10*ROW('Hygiene Data'!F18)))</f>
        <v/>
      </c>
      <c r="DV24" s="268" t="str">
        <f ca="true">+IF(OFFSET('Hygiene Data'!$F$12,0,10*ROW('Hygiene Data'!F18))="","",OFFSET('Hygiene Data'!$F$12,0,10*ROW('Hygiene Data'!F18)))</f>
        <v/>
      </c>
      <c r="DW24" s="268" t="str">
        <f ca="true">+IF(OFFSET('Hygiene Data'!$F$13,0,10*ROW('Hygiene Data'!F18))="","",OFFSET('Hygiene Data'!$F$13,0,10*ROW('Hygiene Data'!F18)))</f>
        <v/>
      </c>
      <c r="DX24" s="268" t="str">
        <f ca="true">+IF(OFFSET('Hygiene Data'!$G$11,0,10*ROW('Hygiene Data'!G18))="","",OFFSET('Hygiene Data'!$G$11,0,10*ROW('Hygiene Data'!G18)))</f>
        <v/>
      </c>
      <c r="DY24" s="268" t="str">
        <f ca="true">+IF(OFFSET('Hygiene Data'!$G$12,0,10*ROW('Hygiene Data'!G18))="","",OFFSET('Hygiene Data'!$G$12,0,10*ROW('Hygiene Data'!G18)))</f>
        <v/>
      </c>
      <c r="DZ24" s="268" t="str">
        <f ca="true">+IF(OFFSET('Hygiene Data'!$G$13,0,10*ROW('Hygiene Data'!G18))="","",OFFSET('Hygiene Data'!$G$13,0,10*ROW('Hygiene Data'!G18)))</f>
        <v/>
      </c>
      <c r="EA24" s="268" t="str">
        <f ca="true">+IF(OFFSET('Hygiene Data'!$H$11,0,10*ROW('Hygiene Data'!H18))="","",OFFSET('Hygiene Data'!$H$11,0,10*ROW('Hygiene Data'!H18)))</f>
        <v/>
      </c>
      <c r="EB24" s="268" t="str">
        <f ca="true">+IF(OFFSET('Hygiene Data'!$H$12,0,10*ROW('Hygiene Data'!H18))="","",OFFSET('Hygiene Data'!$H$12,0,10*ROW('Hygiene Data'!H18)))</f>
        <v/>
      </c>
      <c r="EC24" s="268" t="str">
        <f ca="true">+IF(OFFSET('Hygiene Data'!$H$13,0,10*ROW('Hygiene Data'!H18))="","",OFFSET('Hygiene Data'!$H$13,0,10*ROW('Hygiene Data'!H18)))</f>
        <v/>
      </c>
      <c r="ED24" s="268" t="str">
        <f ca="true">+IF(OFFSET('Hygiene Data'!$I$11,0,10*ROW('Hygiene Data'!I18))="","",OFFSET('Hygiene Data'!$I$11,0,10*ROW('Hygiene Data'!I18)))</f>
        <v/>
      </c>
      <c r="EE24" s="268" t="str">
        <f ca="true">+IF(OFFSET('Hygiene Data'!$I$12,0,10*ROW('Hygiene Data'!I18))="","",OFFSET('Hygiene Data'!$I$12,0,10*ROW('Hygiene Data'!I18)))</f>
        <v/>
      </c>
      <c r="EF24" s="268" t="str">
        <f ca="true">+IF(OFFSET('Hygiene Data'!$I$13,0,10*ROW('Hygiene Data'!I18))="","",OFFSET('Hygiene Data'!$I$13,0,10*ROW('Hygiene Data'!I18)))</f>
        <v/>
      </c>
    </row>
    <row xmlns:x14ac="http://schemas.microsoft.com/office/spreadsheetml/2009/9/ac" r="25" x14ac:dyDescent="0.2">
      <c r="A25" s="35" t="str">
        <f ca="true">+IF(OFFSET('Water Data'!$B$2,0,10*ROW('Water Data'!E19))="","",OFFSET('Water Data'!$B$2,0,10*ROW('Water Data'!E19)))</f>
        <v/>
      </c>
      <c r="B25" s="35" t="str">
        <f ca="true">+IF(OFFSET('Water Data'!$C$2,0,10*ROW('Water Data'!F19))="","",OFFSET('Water Data'!$C$2,0,10*ROW('Water Data'!F19)))</f>
        <v/>
      </c>
      <c r="C25" s="324" t="str">
        <f t="shared" ca="true" si="0"/>
        <v/>
      </c>
      <c r="D25" s="91"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1"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1"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1"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1"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1"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1"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1"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1"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1"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1"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1"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1"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1"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1"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1"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1"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1"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2"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2"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2"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2"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2"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2"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2"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2"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2"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2"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2"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2"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2"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2"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2"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2"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2"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2"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2"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2"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2"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2"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2"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2"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2"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2"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2"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2"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2"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2"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3"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3"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3"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3"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3"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3"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3"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3"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3"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3"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3"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3"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3"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3"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3"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3"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3"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3"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68"/>
      <c r="BS25" s="268" t="str">
        <f ca="true">+IF(OFFSET('Water Data'!$D$27,0,10*ROW('Water Data'!D19))="","",OFFSET('Water Data'!$D$27,0,10*ROW('Water Data'!D19)))</f>
        <v/>
      </c>
      <c r="BT25" s="268" t="str">
        <f ca="true">+IF(OFFSET('Water Data'!$D$28,0,10*ROW('Water Data'!D19))="","",OFFSET('Water Data'!$D$28,0,10*ROW('Water Data'!D19)))</f>
        <v/>
      </c>
      <c r="BU25" s="268" t="str">
        <f ca="true">+IF(OFFSET('Water Data'!$D$29,0,10*ROW('Water Data'!D19))="","",OFFSET('Water Data'!$D$29,0,10*ROW('Water Data'!D19)))</f>
        <v/>
      </c>
      <c r="BV25" s="268" t="str">
        <f ca="true">+IF(OFFSET('Water Data'!$E$27,0,10*ROW('Water Data'!E19))="","",OFFSET('Water Data'!$E$27,0,10*ROW('Water Data'!E19)))</f>
        <v/>
      </c>
      <c r="BW25" s="268" t="str">
        <f ca="true">+IF(OFFSET('Water Data'!$E$28,0,10*ROW('Water Data'!E19))="","",OFFSET('Water Data'!$E$28,0,10*ROW('Water Data'!E19)))</f>
        <v/>
      </c>
      <c r="BX25" s="268" t="str">
        <f ca="true">+IF(OFFSET('Water Data'!$E$29,0,10*ROW('Water Data'!E19))="","",OFFSET('Water Data'!$E$29,0,10*ROW('Water Data'!E19)))</f>
        <v/>
      </c>
      <c r="BY25" s="268" t="str">
        <f ca="true">+IF(OFFSET('Water Data'!$F$27,0,10*ROW('Water Data'!F19))="","",OFFSET('Water Data'!$F$27,0,10*ROW('Water Data'!F19)))</f>
        <v/>
      </c>
      <c r="BZ25" s="268" t="str">
        <f ca="true">+IF(OFFSET('Water Data'!$F$28,0,10*ROW('Water Data'!F19))="","",OFFSET('Water Data'!$F$28,0,10*ROW('Water Data'!F19)))</f>
        <v/>
      </c>
      <c r="CA25" s="268" t="str">
        <f ca="true">+IF(OFFSET('Water Data'!$F$29,0,10*ROW('Water Data'!F19))="","",OFFSET('Water Data'!$F$29,0,10*ROW('Water Data'!F19)))</f>
        <v/>
      </c>
      <c r="CB25" s="268" t="str">
        <f ca="true">+IF(OFFSET('Water Data'!$G$27,0,10*ROW('Water Data'!G19))="","",OFFSET('Water Data'!$G$27,0,10*ROW('Water Data'!G19)))</f>
        <v/>
      </c>
      <c r="CC25" s="268" t="str">
        <f ca="true">+IF(OFFSET('Water Data'!$G$28,0,10*ROW('Water Data'!G19))="","",OFFSET('Water Data'!$G$28,0,10*ROW('Water Data'!G19)))</f>
        <v/>
      </c>
      <c r="CD25" s="268" t="str">
        <f ca="true">+IF(OFFSET('Water Data'!$G$29,0,10*ROW('Water Data'!G19))="","",OFFSET('Water Data'!$G$29,0,10*ROW('Water Data'!G19)))</f>
        <v/>
      </c>
      <c r="CE25" s="268" t="str">
        <f ca="true">+IF(OFFSET('Water Data'!$H$27,0,10*ROW('Water Data'!H19))="","",OFFSET('Water Data'!$H$27,0,10*ROW('Water Data'!H19)))</f>
        <v/>
      </c>
      <c r="CF25" s="268" t="str">
        <f ca="true">+IF(OFFSET('Water Data'!$H$28,0,10*ROW('Water Data'!H19))="","",OFFSET('Water Data'!$H$28,0,10*ROW('Water Data'!H19)))</f>
        <v/>
      </c>
      <c r="CG25" s="268" t="str">
        <f ca="true">+IF(OFFSET('Water Data'!$H$29,0,10*ROW('Water Data'!H19))="","",OFFSET('Water Data'!$H$29,0,10*ROW('Water Data'!H19)))</f>
        <v/>
      </c>
      <c r="CH25" s="268" t="str">
        <f ca="true">+IF(OFFSET('Water Data'!$I$27,0,10*ROW('Water Data'!I19))="","",OFFSET('Water Data'!$I$27,0,10*ROW('Water Data'!I19)))</f>
        <v/>
      </c>
      <c r="CI25" s="268" t="str">
        <f ca="true">+IF(OFFSET('Water Data'!$I$28,0,10*ROW('Water Data'!I19))="","",OFFSET('Water Data'!$I$28,0,10*ROW('Water Data'!I19)))</f>
        <v/>
      </c>
      <c r="CJ25" s="268" t="str">
        <f ca="true">+IF(OFFSET('Water Data'!$I$29,0,10*ROW('Water Data'!I19))="","",OFFSET('Water Data'!$I$29,0,10*ROW('Water Data'!I19)))</f>
        <v/>
      </c>
      <c r="CK25" s="268" t="str">
        <f ca="true">+IF(OFFSET('Sanitation Data'!$D$28,0,10*ROW('Sanitation Data'!D19))="","",OFFSET('Sanitation Data'!$D$28,0,10*ROW('Sanitation Data'!D19)))</f>
        <v/>
      </c>
      <c r="CL25" s="268" t="str">
        <f ca="true">+IF(OFFSET('Sanitation Data'!$D$29,0,10*ROW('Sanitation Data'!D19))="","",OFFSET('Sanitation Data'!$D$29,0,10*ROW('Sanitation Data'!D19)))</f>
        <v/>
      </c>
      <c r="CM25" s="268" t="str">
        <f ca="true">+IF(OFFSET('Sanitation Data'!$D$30,0,10*ROW('Sanitation Data'!D19))="","",OFFSET('Sanitation Data'!$D$30,0,10*ROW('Sanitation Data'!D19)))</f>
        <v/>
      </c>
      <c r="CN25" s="268" t="str">
        <f ca="true">+IF(OFFSET('Sanitation Data'!$D$31,0,10*ROW('Sanitation Data'!D19))="","",OFFSET('Sanitation Data'!$D$31,0,10*ROW('Sanitation Data'!D19)))</f>
        <v/>
      </c>
      <c r="CO25" s="268" t="str">
        <f ca="true">+IF(OFFSET('Sanitation Data'!$D$32,0,10*ROW('Sanitation Data'!D19))="","",OFFSET('Sanitation Data'!$D$32,0,10*ROW('Sanitation Data'!D19)))</f>
        <v/>
      </c>
      <c r="CP25" s="268" t="str">
        <f ca="true">+IF(OFFSET('Sanitation Data'!$E$28,0,10*ROW('Sanitation Data'!E19))="","",OFFSET('Sanitation Data'!$E$28,0,10*ROW('Sanitation Data'!E19)))</f>
        <v/>
      </c>
      <c r="CQ25" s="268" t="str">
        <f ca="true">+IF(OFFSET('Sanitation Data'!$E$29,0,10*ROW('Sanitation Data'!E19))="","",OFFSET('Sanitation Data'!$E$29,0,10*ROW('Sanitation Data'!E19)))</f>
        <v/>
      </c>
      <c r="CR25" s="268" t="str">
        <f ca="true">+IF(OFFSET('Sanitation Data'!$E$30,0,10*ROW('Sanitation Data'!E19))="","",OFFSET('Sanitation Data'!$E$30,0,10*ROW('Sanitation Data'!E19)))</f>
        <v/>
      </c>
      <c r="CS25" s="268" t="str">
        <f ca="true">+IF(OFFSET('Sanitation Data'!$E$31,0,10*ROW('Sanitation Data'!E19))="","",OFFSET('Sanitation Data'!$E$31,0,10*ROW('Sanitation Data'!E19)))</f>
        <v/>
      </c>
      <c r="CT25" s="268" t="str">
        <f ca="true">+IF(OFFSET('Sanitation Data'!$E$32,0,10*ROW('Sanitation Data'!E19))="","",OFFSET('Sanitation Data'!$E$32,0,10*ROW('Sanitation Data'!E19)))</f>
        <v/>
      </c>
      <c r="CU25" s="268" t="str">
        <f ca="true">+IF(OFFSET('Sanitation Data'!$F$28,0,10*ROW('Sanitation Data'!F19))="","",OFFSET('Sanitation Data'!$F$28,0,10*ROW('Sanitation Data'!F19)))</f>
        <v/>
      </c>
      <c r="CV25" s="268" t="str">
        <f ca="true">+IF(OFFSET('Sanitation Data'!$F$29,0,10*ROW('Sanitation Data'!F19))="","",OFFSET('Sanitation Data'!$F$29,0,10*ROW('Sanitation Data'!F19)))</f>
        <v/>
      </c>
      <c r="CW25" s="268" t="str">
        <f ca="true">+IF(OFFSET('Sanitation Data'!$F$30,0,10*ROW('Sanitation Data'!F19))="","",OFFSET('Sanitation Data'!$F$30,0,10*ROW('Sanitation Data'!F19)))</f>
        <v/>
      </c>
      <c r="CX25" s="268" t="str">
        <f ca="true">+IF(OFFSET('Sanitation Data'!$F$31,0,10*ROW('Sanitation Data'!F19))="","",OFFSET('Sanitation Data'!$F$31,0,10*ROW('Sanitation Data'!F19)))</f>
        <v/>
      </c>
      <c r="CY25" s="268" t="str">
        <f ca="true">+IF(OFFSET('Sanitation Data'!$F$32,0,10*ROW('Sanitation Data'!F19))="","",OFFSET('Sanitation Data'!$F$32,0,10*ROW('Sanitation Data'!F19)))</f>
        <v/>
      </c>
      <c r="CZ25" s="268" t="str">
        <f ca="true">+IF(OFFSET('Sanitation Data'!$G$28,0,10*ROW('Sanitation Data'!G19))="","",OFFSET('Sanitation Data'!$G$28,0,10*ROW('Sanitation Data'!G19)))</f>
        <v/>
      </c>
      <c r="DA25" s="268" t="str">
        <f ca="true">+IF(OFFSET('Sanitation Data'!$G$29,0,10*ROW('Sanitation Data'!G19))="","",OFFSET('Sanitation Data'!$G$29,0,10*ROW('Sanitation Data'!G19)))</f>
        <v/>
      </c>
      <c r="DB25" s="268" t="str">
        <f ca="true">+IF(OFFSET('Sanitation Data'!$G$30,0,10*ROW('Sanitation Data'!G19))="","",OFFSET('Sanitation Data'!$G$30,0,10*ROW('Sanitation Data'!G19)))</f>
        <v/>
      </c>
      <c r="DC25" s="268" t="str">
        <f ca="true">+IF(OFFSET('Sanitation Data'!$G$31,0,10*ROW('Sanitation Data'!G19))="","",OFFSET('Sanitation Data'!$G$31,0,10*ROW('Sanitation Data'!G19)))</f>
        <v/>
      </c>
      <c r="DD25" s="268" t="str">
        <f ca="true">+IF(OFFSET('Sanitation Data'!$G$32,0,10*ROW('Sanitation Data'!G19))="","",OFFSET('Sanitation Data'!$G$32,0,10*ROW('Sanitation Data'!G19)))</f>
        <v/>
      </c>
      <c r="DE25" s="268" t="str">
        <f ca="true">+IF(OFFSET('Sanitation Data'!$H$28,0,10*ROW('Sanitation Data'!H19))="","",OFFSET('Sanitation Data'!$H$28,0,10*ROW('Sanitation Data'!H19)))</f>
        <v/>
      </c>
      <c r="DF25" s="268" t="str">
        <f ca="true">+IF(OFFSET('Sanitation Data'!$H$29,0,10*ROW('Sanitation Data'!H19))="","",OFFSET('Sanitation Data'!$H$29,0,10*ROW('Sanitation Data'!H19)))</f>
        <v/>
      </c>
      <c r="DG25" s="268" t="str">
        <f ca="true">+IF(OFFSET('Sanitation Data'!$H$30,0,10*ROW('Sanitation Data'!H19))="","",OFFSET('Sanitation Data'!$H$30,0,10*ROW('Sanitation Data'!H19)))</f>
        <v/>
      </c>
      <c r="DH25" s="268" t="str">
        <f ca="true">+IF(OFFSET('Sanitation Data'!$H$31,0,10*ROW('Sanitation Data'!H19))="","",OFFSET('Sanitation Data'!$H$31,0,10*ROW('Sanitation Data'!H19)))</f>
        <v/>
      </c>
      <c r="DI25" s="268" t="str">
        <f ca="true">+IF(OFFSET('Sanitation Data'!$H$32,0,10*ROW('Sanitation Data'!H19))="","",OFFSET('Sanitation Data'!$H$32,0,10*ROW('Sanitation Data'!H19)))</f>
        <v/>
      </c>
      <c r="DJ25" s="268" t="str">
        <f ca="true">+IF(OFFSET('Sanitation Data'!$I$28,0,10*ROW('Sanitation Data'!I19))="","",OFFSET('Sanitation Data'!$I$28,0,10*ROW('Sanitation Data'!I19)))</f>
        <v/>
      </c>
      <c r="DK25" s="268" t="str">
        <f ca="true">+IF(OFFSET('Sanitation Data'!$I$29,0,10*ROW('Sanitation Data'!I19))="","",OFFSET('Sanitation Data'!$I$29,0,10*ROW('Sanitation Data'!I19)))</f>
        <v/>
      </c>
      <c r="DL25" s="268" t="str">
        <f ca="true">+IF(OFFSET('Sanitation Data'!$I$30,0,10*ROW('Sanitation Data'!I19))="","",OFFSET('Sanitation Data'!$I$30,0,10*ROW('Sanitation Data'!I19)))</f>
        <v/>
      </c>
      <c r="DM25" s="268" t="str">
        <f ca="true">+IF(OFFSET('Sanitation Data'!$I$31,0,10*ROW('Sanitation Data'!I19))="","",OFFSET('Sanitation Data'!$I$31,0,10*ROW('Sanitation Data'!I19)))</f>
        <v/>
      </c>
      <c r="DN25" s="268" t="str">
        <f ca="true">+IF(OFFSET('Sanitation Data'!$I$32,0,10*ROW('Sanitation Data'!I19))="","",OFFSET('Sanitation Data'!$I$32,0,10*ROW('Sanitation Data'!I19)))</f>
        <v/>
      </c>
      <c r="DO25" s="268" t="str">
        <f ca="true">+IF(OFFSET('Hygiene Data'!$D$11,0,10*ROW('Hygiene Data'!D19))="","",OFFSET('Hygiene Data'!$D$11,0,10*ROW('Hygiene Data'!D19)))</f>
        <v/>
      </c>
      <c r="DP25" s="268" t="str">
        <f ca="true">+IF(OFFSET('Hygiene Data'!$D$12,0,10*ROW('Hygiene Data'!D19))="","",OFFSET('Hygiene Data'!$D$12,0,10*ROW('Hygiene Data'!D19)))</f>
        <v/>
      </c>
      <c r="DQ25" s="268" t="str">
        <f ca="true">+IF(OFFSET('Hygiene Data'!$D$13,0,10*ROW('Hygiene Data'!D19))="","",OFFSET('Hygiene Data'!$D$13,0,10*ROW('Hygiene Data'!D19)))</f>
        <v/>
      </c>
      <c r="DR25" s="268" t="str">
        <f ca="true">+IF(OFFSET('Hygiene Data'!$E$11,0,10*ROW('Hygiene Data'!E19))="","",OFFSET('Hygiene Data'!$E$11,0,10*ROW('Hygiene Data'!E19)))</f>
        <v/>
      </c>
      <c r="DS25" s="268" t="str">
        <f ca="true">+IF(OFFSET('Hygiene Data'!$E$12,0,10*ROW('Hygiene Data'!E19))="","",OFFSET('Hygiene Data'!$E$12,0,10*ROW('Hygiene Data'!E19)))</f>
        <v/>
      </c>
      <c r="DT25" s="268" t="str">
        <f ca="true">+IF(OFFSET('Hygiene Data'!$E$13,0,10*ROW('Hygiene Data'!E19))="","",OFFSET('Hygiene Data'!$E$13,0,10*ROW('Hygiene Data'!E19)))</f>
        <v/>
      </c>
      <c r="DU25" s="268" t="str">
        <f ca="true">+IF(OFFSET('Hygiene Data'!$F$11,0,10*ROW('Hygiene Data'!F19))="","",OFFSET('Hygiene Data'!$F$11,0,10*ROW('Hygiene Data'!F19)))</f>
        <v/>
      </c>
      <c r="DV25" s="268" t="str">
        <f ca="true">+IF(OFFSET('Hygiene Data'!$F$12,0,10*ROW('Hygiene Data'!F19))="","",OFFSET('Hygiene Data'!$F$12,0,10*ROW('Hygiene Data'!F19)))</f>
        <v/>
      </c>
      <c r="DW25" s="268" t="str">
        <f ca="true">+IF(OFFSET('Hygiene Data'!$F$13,0,10*ROW('Hygiene Data'!F19))="","",OFFSET('Hygiene Data'!$F$13,0,10*ROW('Hygiene Data'!F19)))</f>
        <v/>
      </c>
      <c r="DX25" s="268" t="str">
        <f ca="true">+IF(OFFSET('Hygiene Data'!$G$11,0,10*ROW('Hygiene Data'!G19))="","",OFFSET('Hygiene Data'!$G$11,0,10*ROW('Hygiene Data'!G19)))</f>
        <v/>
      </c>
      <c r="DY25" s="268" t="str">
        <f ca="true">+IF(OFFSET('Hygiene Data'!$G$12,0,10*ROW('Hygiene Data'!G19))="","",OFFSET('Hygiene Data'!$G$12,0,10*ROW('Hygiene Data'!G19)))</f>
        <v/>
      </c>
      <c r="DZ25" s="268" t="str">
        <f ca="true">+IF(OFFSET('Hygiene Data'!$G$13,0,10*ROW('Hygiene Data'!G19))="","",OFFSET('Hygiene Data'!$G$13,0,10*ROW('Hygiene Data'!G19)))</f>
        <v/>
      </c>
      <c r="EA25" s="268" t="str">
        <f ca="true">+IF(OFFSET('Hygiene Data'!$H$11,0,10*ROW('Hygiene Data'!H19))="","",OFFSET('Hygiene Data'!$H$11,0,10*ROW('Hygiene Data'!H19)))</f>
        <v/>
      </c>
      <c r="EB25" s="268" t="str">
        <f ca="true">+IF(OFFSET('Hygiene Data'!$H$12,0,10*ROW('Hygiene Data'!H19))="","",OFFSET('Hygiene Data'!$H$12,0,10*ROW('Hygiene Data'!H19)))</f>
        <v/>
      </c>
      <c r="EC25" s="268" t="str">
        <f ca="true">+IF(OFFSET('Hygiene Data'!$H$13,0,10*ROW('Hygiene Data'!H19))="","",OFFSET('Hygiene Data'!$H$13,0,10*ROW('Hygiene Data'!H19)))</f>
        <v/>
      </c>
      <c r="ED25" s="268" t="str">
        <f ca="true">+IF(OFFSET('Hygiene Data'!$I$11,0,10*ROW('Hygiene Data'!I19))="","",OFFSET('Hygiene Data'!$I$11,0,10*ROW('Hygiene Data'!I19)))</f>
        <v/>
      </c>
      <c r="EE25" s="268" t="str">
        <f ca="true">+IF(OFFSET('Hygiene Data'!$I$12,0,10*ROW('Hygiene Data'!I19))="","",OFFSET('Hygiene Data'!$I$12,0,10*ROW('Hygiene Data'!I19)))</f>
        <v/>
      </c>
      <c r="EF25" s="268" t="str">
        <f ca="true">+IF(OFFSET('Hygiene Data'!$I$13,0,10*ROW('Hygiene Data'!I19))="","",OFFSET('Hygiene Data'!$I$13,0,10*ROW('Hygiene Data'!I19)))</f>
        <v/>
      </c>
    </row>
    <row xmlns:x14ac="http://schemas.microsoft.com/office/spreadsheetml/2009/9/ac" r="26" x14ac:dyDescent="0.2">
      <c r="A26" s="35" t="str">
        <f ca="true">+IF(OFFSET('Water Data'!$B$2,0,10*ROW('Water Data'!E20))="","",OFFSET('Water Data'!$B$2,0,10*ROW('Water Data'!E20)))</f>
        <v/>
      </c>
      <c r="B26" s="35" t="str">
        <f ca="true">+IF(OFFSET('Water Data'!$C$2,0,10*ROW('Water Data'!F20))="","",OFFSET('Water Data'!$C$2,0,10*ROW('Water Data'!F20)))</f>
        <v/>
      </c>
      <c r="C26" s="324" t="str">
        <f t="shared" ca="true" si="0"/>
        <v/>
      </c>
      <c r="D26" s="91"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1"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1"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1"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1"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1"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1"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1"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1"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1"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1"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1"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1"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1"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1"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1"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1"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1"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2"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2"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2"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2"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2"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2"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2"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2"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2"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2"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2"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2"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2"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2"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2"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2"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2"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2"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2"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2"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2"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2"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2"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2"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2"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2"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2"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2"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2"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2"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3"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3"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3"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3"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3"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3"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3"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3"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3"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3"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3"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3"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3"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3"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3"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3"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3"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3"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68"/>
      <c r="BS26" s="268" t="str">
        <f ca="true">+IF(OFFSET('Water Data'!$D$27,0,10*ROW('Water Data'!D20))="","",OFFSET('Water Data'!$D$27,0,10*ROW('Water Data'!D20)))</f>
        <v/>
      </c>
      <c r="BT26" s="268" t="str">
        <f ca="true">+IF(OFFSET('Water Data'!$D$28,0,10*ROW('Water Data'!D20))="","",OFFSET('Water Data'!$D$28,0,10*ROW('Water Data'!D20)))</f>
        <v/>
      </c>
      <c r="BU26" s="268" t="str">
        <f ca="true">+IF(OFFSET('Water Data'!$D$29,0,10*ROW('Water Data'!D20))="","",OFFSET('Water Data'!$D$29,0,10*ROW('Water Data'!D20)))</f>
        <v/>
      </c>
      <c r="BV26" s="268" t="str">
        <f ca="true">+IF(OFFSET('Water Data'!$E$27,0,10*ROW('Water Data'!E20))="","",OFFSET('Water Data'!$E$27,0,10*ROW('Water Data'!E20)))</f>
        <v/>
      </c>
      <c r="BW26" s="268" t="str">
        <f ca="true">+IF(OFFSET('Water Data'!$E$28,0,10*ROW('Water Data'!E20))="","",OFFSET('Water Data'!$E$28,0,10*ROW('Water Data'!E20)))</f>
        <v/>
      </c>
      <c r="BX26" s="268" t="str">
        <f ca="true">+IF(OFFSET('Water Data'!$E$29,0,10*ROW('Water Data'!E20))="","",OFFSET('Water Data'!$E$29,0,10*ROW('Water Data'!E20)))</f>
        <v/>
      </c>
      <c r="BY26" s="268" t="str">
        <f ca="true">+IF(OFFSET('Water Data'!$F$27,0,10*ROW('Water Data'!F20))="","",OFFSET('Water Data'!$F$27,0,10*ROW('Water Data'!F20)))</f>
        <v/>
      </c>
      <c r="BZ26" s="268" t="str">
        <f ca="true">+IF(OFFSET('Water Data'!$F$28,0,10*ROW('Water Data'!F20))="","",OFFSET('Water Data'!$F$28,0,10*ROW('Water Data'!F20)))</f>
        <v/>
      </c>
      <c r="CA26" s="268" t="str">
        <f ca="true">+IF(OFFSET('Water Data'!$F$29,0,10*ROW('Water Data'!F20))="","",OFFSET('Water Data'!$F$29,0,10*ROW('Water Data'!F20)))</f>
        <v/>
      </c>
      <c r="CB26" s="268" t="str">
        <f ca="true">+IF(OFFSET('Water Data'!$G$27,0,10*ROW('Water Data'!G20))="","",OFFSET('Water Data'!$G$27,0,10*ROW('Water Data'!G20)))</f>
        <v/>
      </c>
      <c r="CC26" s="268" t="str">
        <f ca="true">+IF(OFFSET('Water Data'!$G$28,0,10*ROW('Water Data'!G20))="","",OFFSET('Water Data'!$G$28,0,10*ROW('Water Data'!G20)))</f>
        <v/>
      </c>
      <c r="CD26" s="268" t="str">
        <f ca="true">+IF(OFFSET('Water Data'!$G$29,0,10*ROW('Water Data'!G20))="","",OFFSET('Water Data'!$G$29,0,10*ROW('Water Data'!G20)))</f>
        <v/>
      </c>
      <c r="CE26" s="268" t="str">
        <f ca="true">+IF(OFFSET('Water Data'!$H$27,0,10*ROW('Water Data'!H20))="","",OFFSET('Water Data'!$H$27,0,10*ROW('Water Data'!H20)))</f>
        <v/>
      </c>
      <c r="CF26" s="268" t="str">
        <f ca="true">+IF(OFFSET('Water Data'!$H$28,0,10*ROW('Water Data'!H20))="","",OFFSET('Water Data'!$H$28,0,10*ROW('Water Data'!H20)))</f>
        <v/>
      </c>
      <c r="CG26" s="268" t="str">
        <f ca="true">+IF(OFFSET('Water Data'!$H$29,0,10*ROW('Water Data'!H20))="","",OFFSET('Water Data'!$H$29,0,10*ROW('Water Data'!H20)))</f>
        <v/>
      </c>
      <c r="CH26" s="268" t="str">
        <f ca="true">+IF(OFFSET('Water Data'!$I$27,0,10*ROW('Water Data'!I20))="","",OFFSET('Water Data'!$I$27,0,10*ROW('Water Data'!I20)))</f>
        <v/>
      </c>
      <c r="CI26" s="268" t="str">
        <f ca="true">+IF(OFFSET('Water Data'!$I$28,0,10*ROW('Water Data'!I20))="","",OFFSET('Water Data'!$I$28,0,10*ROW('Water Data'!I20)))</f>
        <v/>
      </c>
      <c r="CJ26" s="268" t="str">
        <f ca="true">+IF(OFFSET('Water Data'!$I$29,0,10*ROW('Water Data'!I20))="","",OFFSET('Water Data'!$I$29,0,10*ROW('Water Data'!I20)))</f>
        <v/>
      </c>
      <c r="CK26" s="268" t="str">
        <f ca="true">+IF(OFFSET('Sanitation Data'!$D$28,0,10*ROW('Sanitation Data'!D20))="","",OFFSET('Sanitation Data'!$D$28,0,10*ROW('Sanitation Data'!D20)))</f>
        <v/>
      </c>
      <c r="CL26" s="268" t="str">
        <f ca="true">+IF(OFFSET('Sanitation Data'!$D$29,0,10*ROW('Sanitation Data'!D20))="","",OFFSET('Sanitation Data'!$D$29,0,10*ROW('Sanitation Data'!D20)))</f>
        <v/>
      </c>
      <c r="CM26" s="268" t="str">
        <f ca="true">+IF(OFFSET('Sanitation Data'!$D$30,0,10*ROW('Sanitation Data'!D20))="","",OFFSET('Sanitation Data'!$D$30,0,10*ROW('Sanitation Data'!D20)))</f>
        <v/>
      </c>
      <c r="CN26" s="268" t="str">
        <f ca="true">+IF(OFFSET('Sanitation Data'!$D$31,0,10*ROW('Sanitation Data'!D20))="","",OFFSET('Sanitation Data'!$D$31,0,10*ROW('Sanitation Data'!D20)))</f>
        <v/>
      </c>
      <c r="CO26" s="268" t="str">
        <f ca="true">+IF(OFFSET('Sanitation Data'!$D$32,0,10*ROW('Sanitation Data'!D20))="","",OFFSET('Sanitation Data'!$D$32,0,10*ROW('Sanitation Data'!D20)))</f>
        <v/>
      </c>
      <c r="CP26" s="268" t="str">
        <f ca="true">+IF(OFFSET('Sanitation Data'!$E$28,0,10*ROW('Sanitation Data'!E20))="","",OFFSET('Sanitation Data'!$E$28,0,10*ROW('Sanitation Data'!E20)))</f>
        <v/>
      </c>
      <c r="CQ26" s="268" t="str">
        <f ca="true">+IF(OFFSET('Sanitation Data'!$E$29,0,10*ROW('Sanitation Data'!E20))="","",OFFSET('Sanitation Data'!$E$29,0,10*ROW('Sanitation Data'!E20)))</f>
        <v/>
      </c>
      <c r="CR26" s="268" t="str">
        <f ca="true">+IF(OFFSET('Sanitation Data'!$E$30,0,10*ROW('Sanitation Data'!E20))="","",OFFSET('Sanitation Data'!$E$30,0,10*ROW('Sanitation Data'!E20)))</f>
        <v/>
      </c>
      <c r="CS26" s="268" t="str">
        <f ca="true">+IF(OFFSET('Sanitation Data'!$E$31,0,10*ROW('Sanitation Data'!E20))="","",OFFSET('Sanitation Data'!$E$31,0,10*ROW('Sanitation Data'!E20)))</f>
        <v/>
      </c>
      <c r="CT26" s="268" t="str">
        <f ca="true">+IF(OFFSET('Sanitation Data'!$E$32,0,10*ROW('Sanitation Data'!E20))="","",OFFSET('Sanitation Data'!$E$32,0,10*ROW('Sanitation Data'!E20)))</f>
        <v/>
      </c>
      <c r="CU26" s="268" t="str">
        <f ca="true">+IF(OFFSET('Sanitation Data'!$F$28,0,10*ROW('Sanitation Data'!F20))="","",OFFSET('Sanitation Data'!$F$28,0,10*ROW('Sanitation Data'!F20)))</f>
        <v/>
      </c>
      <c r="CV26" s="268" t="str">
        <f ca="true">+IF(OFFSET('Sanitation Data'!$F$29,0,10*ROW('Sanitation Data'!F20))="","",OFFSET('Sanitation Data'!$F$29,0,10*ROW('Sanitation Data'!F20)))</f>
        <v/>
      </c>
      <c r="CW26" s="268" t="str">
        <f ca="true">+IF(OFFSET('Sanitation Data'!$F$30,0,10*ROW('Sanitation Data'!F20))="","",OFFSET('Sanitation Data'!$F$30,0,10*ROW('Sanitation Data'!F20)))</f>
        <v/>
      </c>
      <c r="CX26" s="268" t="str">
        <f ca="true">+IF(OFFSET('Sanitation Data'!$F$31,0,10*ROW('Sanitation Data'!F20))="","",OFFSET('Sanitation Data'!$F$31,0,10*ROW('Sanitation Data'!F20)))</f>
        <v/>
      </c>
      <c r="CY26" s="268" t="str">
        <f ca="true">+IF(OFFSET('Sanitation Data'!$F$32,0,10*ROW('Sanitation Data'!F20))="","",OFFSET('Sanitation Data'!$F$32,0,10*ROW('Sanitation Data'!F20)))</f>
        <v/>
      </c>
      <c r="CZ26" s="268" t="str">
        <f ca="true">+IF(OFFSET('Sanitation Data'!$G$28,0,10*ROW('Sanitation Data'!G20))="","",OFFSET('Sanitation Data'!$G$28,0,10*ROW('Sanitation Data'!G20)))</f>
        <v/>
      </c>
      <c r="DA26" s="268" t="str">
        <f ca="true">+IF(OFFSET('Sanitation Data'!$G$29,0,10*ROW('Sanitation Data'!G20))="","",OFFSET('Sanitation Data'!$G$29,0,10*ROW('Sanitation Data'!G20)))</f>
        <v/>
      </c>
      <c r="DB26" s="268" t="str">
        <f ca="true">+IF(OFFSET('Sanitation Data'!$G$30,0,10*ROW('Sanitation Data'!G20))="","",OFFSET('Sanitation Data'!$G$30,0,10*ROW('Sanitation Data'!G20)))</f>
        <v/>
      </c>
      <c r="DC26" s="268" t="str">
        <f ca="true">+IF(OFFSET('Sanitation Data'!$G$31,0,10*ROW('Sanitation Data'!G20))="","",OFFSET('Sanitation Data'!$G$31,0,10*ROW('Sanitation Data'!G20)))</f>
        <v/>
      </c>
      <c r="DD26" s="268" t="str">
        <f ca="true">+IF(OFFSET('Sanitation Data'!$G$32,0,10*ROW('Sanitation Data'!G20))="","",OFFSET('Sanitation Data'!$G$32,0,10*ROW('Sanitation Data'!G20)))</f>
        <v/>
      </c>
      <c r="DE26" s="268" t="str">
        <f ca="true">+IF(OFFSET('Sanitation Data'!$H$28,0,10*ROW('Sanitation Data'!H20))="","",OFFSET('Sanitation Data'!$H$28,0,10*ROW('Sanitation Data'!H20)))</f>
        <v/>
      </c>
      <c r="DF26" s="268" t="str">
        <f ca="true">+IF(OFFSET('Sanitation Data'!$H$29,0,10*ROW('Sanitation Data'!H20))="","",OFFSET('Sanitation Data'!$H$29,0,10*ROW('Sanitation Data'!H20)))</f>
        <v/>
      </c>
      <c r="DG26" s="268" t="str">
        <f ca="true">+IF(OFFSET('Sanitation Data'!$H$30,0,10*ROW('Sanitation Data'!H20))="","",OFFSET('Sanitation Data'!$H$30,0,10*ROW('Sanitation Data'!H20)))</f>
        <v/>
      </c>
      <c r="DH26" s="268" t="str">
        <f ca="true">+IF(OFFSET('Sanitation Data'!$H$31,0,10*ROW('Sanitation Data'!H20))="","",OFFSET('Sanitation Data'!$H$31,0,10*ROW('Sanitation Data'!H20)))</f>
        <v/>
      </c>
      <c r="DI26" s="268" t="str">
        <f ca="true">+IF(OFFSET('Sanitation Data'!$H$32,0,10*ROW('Sanitation Data'!H20))="","",OFFSET('Sanitation Data'!$H$32,0,10*ROW('Sanitation Data'!H20)))</f>
        <v/>
      </c>
      <c r="DJ26" s="268" t="str">
        <f ca="true">+IF(OFFSET('Sanitation Data'!$I$28,0,10*ROW('Sanitation Data'!I20))="","",OFFSET('Sanitation Data'!$I$28,0,10*ROW('Sanitation Data'!I20)))</f>
        <v/>
      </c>
      <c r="DK26" s="268" t="str">
        <f ca="true">+IF(OFFSET('Sanitation Data'!$I$29,0,10*ROW('Sanitation Data'!I20))="","",OFFSET('Sanitation Data'!$I$29,0,10*ROW('Sanitation Data'!I20)))</f>
        <v/>
      </c>
      <c r="DL26" s="268" t="str">
        <f ca="true">+IF(OFFSET('Sanitation Data'!$I$30,0,10*ROW('Sanitation Data'!I20))="","",OFFSET('Sanitation Data'!$I$30,0,10*ROW('Sanitation Data'!I20)))</f>
        <v/>
      </c>
      <c r="DM26" s="268" t="str">
        <f ca="true">+IF(OFFSET('Sanitation Data'!$I$31,0,10*ROW('Sanitation Data'!I20))="","",OFFSET('Sanitation Data'!$I$31,0,10*ROW('Sanitation Data'!I20)))</f>
        <v/>
      </c>
      <c r="DN26" s="268" t="str">
        <f ca="true">+IF(OFFSET('Sanitation Data'!$I$32,0,10*ROW('Sanitation Data'!I20))="","",OFFSET('Sanitation Data'!$I$32,0,10*ROW('Sanitation Data'!I20)))</f>
        <v/>
      </c>
      <c r="DO26" s="268" t="str">
        <f ca="true">+IF(OFFSET('Hygiene Data'!$D$11,0,10*ROW('Hygiene Data'!D20))="","",OFFSET('Hygiene Data'!$D$11,0,10*ROW('Hygiene Data'!D20)))</f>
        <v/>
      </c>
      <c r="DP26" s="268" t="str">
        <f ca="true">+IF(OFFSET('Hygiene Data'!$D$12,0,10*ROW('Hygiene Data'!D20))="","",OFFSET('Hygiene Data'!$D$12,0,10*ROW('Hygiene Data'!D20)))</f>
        <v/>
      </c>
      <c r="DQ26" s="268" t="str">
        <f ca="true">+IF(OFFSET('Hygiene Data'!$D$13,0,10*ROW('Hygiene Data'!D20))="","",OFFSET('Hygiene Data'!$D$13,0,10*ROW('Hygiene Data'!D20)))</f>
        <v/>
      </c>
      <c r="DR26" s="268" t="str">
        <f ca="true">+IF(OFFSET('Hygiene Data'!$E$11,0,10*ROW('Hygiene Data'!E20))="","",OFFSET('Hygiene Data'!$E$11,0,10*ROW('Hygiene Data'!E20)))</f>
        <v/>
      </c>
      <c r="DS26" s="268" t="str">
        <f ca="true">+IF(OFFSET('Hygiene Data'!$E$12,0,10*ROW('Hygiene Data'!E20))="","",OFFSET('Hygiene Data'!$E$12,0,10*ROW('Hygiene Data'!E20)))</f>
        <v/>
      </c>
      <c r="DT26" s="268" t="str">
        <f ca="true">+IF(OFFSET('Hygiene Data'!$E$13,0,10*ROW('Hygiene Data'!E20))="","",OFFSET('Hygiene Data'!$E$13,0,10*ROW('Hygiene Data'!E20)))</f>
        <v/>
      </c>
      <c r="DU26" s="268" t="str">
        <f ca="true">+IF(OFFSET('Hygiene Data'!$F$11,0,10*ROW('Hygiene Data'!F20))="","",OFFSET('Hygiene Data'!$F$11,0,10*ROW('Hygiene Data'!F20)))</f>
        <v/>
      </c>
      <c r="DV26" s="268" t="str">
        <f ca="true">+IF(OFFSET('Hygiene Data'!$F$12,0,10*ROW('Hygiene Data'!F20))="","",OFFSET('Hygiene Data'!$F$12,0,10*ROW('Hygiene Data'!F20)))</f>
        <v/>
      </c>
      <c r="DW26" s="268" t="str">
        <f ca="true">+IF(OFFSET('Hygiene Data'!$F$13,0,10*ROW('Hygiene Data'!F20))="","",OFFSET('Hygiene Data'!$F$13,0,10*ROW('Hygiene Data'!F20)))</f>
        <v/>
      </c>
      <c r="DX26" s="268" t="str">
        <f ca="true">+IF(OFFSET('Hygiene Data'!$G$11,0,10*ROW('Hygiene Data'!G20))="","",OFFSET('Hygiene Data'!$G$11,0,10*ROW('Hygiene Data'!G20)))</f>
        <v/>
      </c>
      <c r="DY26" s="268" t="str">
        <f ca="true">+IF(OFFSET('Hygiene Data'!$G$12,0,10*ROW('Hygiene Data'!G20))="","",OFFSET('Hygiene Data'!$G$12,0,10*ROW('Hygiene Data'!G20)))</f>
        <v/>
      </c>
      <c r="DZ26" s="268" t="str">
        <f ca="true">+IF(OFFSET('Hygiene Data'!$G$13,0,10*ROW('Hygiene Data'!G20))="","",OFFSET('Hygiene Data'!$G$13,0,10*ROW('Hygiene Data'!G20)))</f>
        <v/>
      </c>
      <c r="EA26" s="268" t="str">
        <f ca="true">+IF(OFFSET('Hygiene Data'!$H$11,0,10*ROW('Hygiene Data'!H20))="","",OFFSET('Hygiene Data'!$H$11,0,10*ROW('Hygiene Data'!H20)))</f>
        <v/>
      </c>
      <c r="EB26" s="268" t="str">
        <f ca="true">+IF(OFFSET('Hygiene Data'!$H$12,0,10*ROW('Hygiene Data'!H20))="","",OFFSET('Hygiene Data'!$H$12,0,10*ROW('Hygiene Data'!H20)))</f>
        <v/>
      </c>
      <c r="EC26" s="268" t="str">
        <f ca="true">+IF(OFFSET('Hygiene Data'!$H$13,0,10*ROW('Hygiene Data'!H20))="","",OFFSET('Hygiene Data'!$H$13,0,10*ROW('Hygiene Data'!H20)))</f>
        <v/>
      </c>
      <c r="ED26" s="268" t="str">
        <f ca="true">+IF(OFFSET('Hygiene Data'!$I$11,0,10*ROW('Hygiene Data'!I20))="","",OFFSET('Hygiene Data'!$I$11,0,10*ROW('Hygiene Data'!I20)))</f>
        <v/>
      </c>
      <c r="EE26" s="268" t="str">
        <f ca="true">+IF(OFFSET('Hygiene Data'!$I$12,0,10*ROW('Hygiene Data'!I20))="","",OFFSET('Hygiene Data'!$I$12,0,10*ROW('Hygiene Data'!I20)))</f>
        <v/>
      </c>
      <c r="EF26" s="268" t="str">
        <f ca="true">+IF(OFFSET('Hygiene Data'!$I$13,0,10*ROW('Hygiene Data'!I20))="","",OFFSET('Hygiene Data'!$I$13,0,10*ROW('Hygiene Data'!I20)))</f>
        <v/>
      </c>
    </row>
    <row xmlns:x14ac="http://schemas.microsoft.com/office/spreadsheetml/2009/9/ac" r="27" x14ac:dyDescent="0.2">
      <c r="A27" s="35" t="str">
        <f ca="true">+IF(OFFSET('Water Data'!$B$2,0,10*ROW('Water Data'!E21))="","",OFFSET('Water Data'!$B$2,0,10*ROW('Water Data'!E21)))</f>
        <v/>
      </c>
      <c r="B27" s="35" t="str">
        <f ca="true">+IF(OFFSET('Water Data'!$C$2,0,10*ROW('Water Data'!F21))="","",OFFSET('Water Data'!$C$2,0,10*ROW('Water Data'!F21)))</f>
        <v/>
      </c>
      <c r="C27" s="324" t="str">
        <f t="shared" ca="true" si="0"/>
        <v/>
      </c>
      <c r="D27" s="91"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1"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1"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1"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1"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1"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1"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1"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1"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1"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1"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1"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1"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1"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1"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1"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1"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1"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2"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2"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2"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2"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2"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2"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2"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2"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2"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2"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2"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2"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2"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2"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2"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2"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2"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2"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2"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2"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2"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2"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2"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2"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2"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2"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2"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2"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2"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2"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3"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3"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3"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3"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3"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3"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3"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3"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3"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3"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3"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3"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3"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3"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3"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3"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3"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3"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68"/>
      <c r="BS27" s="268" t="str">
        <f ca="true">+IF(OFFSET('Water Data'!$D$27,0,10*ROW('Water Data'!D21))="","",OFFSET('Water Data'!$D$27,0,10*ROW('Water Data'!D21)))</f>
        <v/>
      </c>
      <c r="BT27" s="268" t="str">
        <f ca="true">+IF(OFFSET('Water Data'!$D$28,0,10*ROW('Water Data'!D21))="","",OFFSET('Water Data'!$D$28,0,10*ROW('Water Data'!D21)))</f>
        <v/>
      </c>
      <c r="BU27" s="268" t="str">
        <f ca="true">+IF(OFFSET('Water Data'!$D$29,0,10*ROW('Water Data'!D21))="","",OFFSET('Water Data'!$D$29,0,10*ROW('Water Data'!D21)))</f>
        <v/>
      </c>
      <c r="BV27" s="268" t="str">
        <f ca="true">+IF(OFFSET('Water Data'!$E$27,0,10*ROW('Water Data'!E21))="","",OFFSET('Water Data'!$E$27,0,10*ROW('Water Data'!E21)))</f>
        <v/>
      </c>
      <c r="BW27" s="268" t="str">
        <f ca="true">+IF(OFFSET('Water Data'!$E$28,0,10*ROW('Water Data'!E21))="","",OFFSET('Water Data'!$E$28,0,10*ROW('Water Data'!E21)))</f>
        <v/>
      </c>
      <c r="BX27" s="268" t="str">
        <f ca="true">+IF(OFFSET('Water Data'!$E$29,0,10*ROW('Water Data'!E21))="","",OFFSET('Water Data'!$E$29,0,10*ROW('Water Data'!E21)))</f>
        <v/>
      </c>
      <c r="BY27" s="268" t="str">
        <f ca="true">+IF(OFFSET('Water Data'!$F$27,0,10*ROW('Water Data'!F21))="","",OFFSET('Water Data'!$F$27,0,10*ROW('Water Data'!F21)))</f>
        <v/>
      </c>
      <c r="BZ27" s="268" t="str">
        <f ca="true">+IF(OFFSET('Water Data'!$F$28,0,10*ROW('Water Data'!F21))="","",OFFSET('Water Data'!$F$28,0,10*ROW('Water Data'!F21)))</f>
        <v/>
      </c>
      <c r="CA27" s="268" t="str">
        <f ca="true">+IF(OFFSET('Water Data'!$F$29,0,10*ROW('Water Data'!F21))="","",OFFSET('Water Data'!$F$29,0,10*ROW('Water Data'!F21)))</f>
        <v/>
      </c>
      <c r="CB27" s="268" t="str">
        <f ca="true">+IF(OFFSET('Water Data'!$G$27,0,10*ROW('Water Data'!G21))="","",OFFSET('Water Data'!$G$27,0,10*ROW('Water Data'!G21)))</f>
        <v/>
      </c>
      <c r="CC27" s="268" t="str">
        <f ca="true">+IF(OFFSET('Water Data'!$G$28,0,10*ROW('Water Data'!G21))="","",OFFSET('Water Data'!$G$28,0,10*ROW('Water Data'!G21)))</f>
        <v/>
      </c>
      <c r="CD27" s="268" t="str">
        <f ca="true">+IF(OFFSET('Water Data'!$G$29,0,10*ROW('Water Data'!G21))="","",OFFSET('Water Data'!$G$29,0,10*ROW('Water Data'!G21)))</f>
        <v/>
      </c>
      <c r="CE27" s="268" t="str">
        <f ca="true">+IF(OFFSET('Water Data'!$H$27,0,10*ROW('Water Data'!H21))="","",OFFSET('Water Data'!$H$27,0,10*ROW('Water Data'!H21)))</f>
        <v/>
      </c>
      <c r="CF27" s="268" t="str">
        <f ca="true">+IF(OFFSET('Water Data'!$H$28,0,10*ROW('Water Data'!H21))="","",OFFSET('Water Data'!$H$28,0,10*ROW('Water Data'!H21)))</f>
        <v/>
      </c>
      <c r="CG27" s="268" t="str">
        <f ca="true">+IF(OFFSET('Water Data'!$H$29,0,10*ROW('Water Data'!H21))="","",OFFSET('Water Data'!$H$29,0,10*ROW('Water Data'!H21)))</f>
        <v/>
      </c>
      <c r="CH27" s="268" t="str">
        <f ca="true">+IF(OFFSET('Water Data'!$I$27,0,10*ROW('Water Data'!I21))="","",OFFSET('Water Data'!$I$27,0,10*ROW('Water Data'!I21)))</f>
        <v/>
      </c>
      <c r="CI27" s="268" t="str">
        <f ca="true">+IF(OFFSET('Water Data'!$I$28,0,10*ROW('Water Data'!I21))="","",OFFSET('Water Data'!$I$28,0,10*ROW('Water Data'!I21)))</f>
        <v/>
      </c>
      <c r="CJ27" s="268" t="str">
        <f ca="true">+IF(OFFSET('Water Data'!$I$29,0,10*ROW('Water Data'!I21))="","",OFFSET('Water Data'!$I$29,0,10*ROW('Water Data'!I21)))</f>
        <v/>
      </c>
      <c r="CK27" s="268" t="str">
        <f ca="true">+IF(OFFSET('Sanitation Data'!$D$28,0,10*ROW('Sanitation Data'!D21))="","",OFFSET('Sanitation Data'!$D$28,0,10*ROW('Sanitation Data'!D21)))</f>
        <v/>
      </c>
      <c r="CL27" s="268" t="str">
        <f ca="true">+IF(OFFSET('Sanitation Data'!$D$29,0,10*ROW('Sanitation Data'!D21))="","",OFFSET('Sanitation Data'!$D$29,0,10*ROW('Sanitation Data'!D21)))</f>
        <v/>
      </c>
      <c r="CM27" s="268" t="str">
        <f ca="true">+IF(OFFSET('Sanitation Data'!$D$30,0,10*ROW('Sanitation Data'!D21))="","",OFFSET('Sanitation Data'!$D$30,0,10*ROW('Sanitation Data'!D21)))</f>
        <v/>
      </c>
      <c r="CN27" s="268" t="str">
        <f ca="true">+IF(OFFSET('Sanitation Data'!$D$31,0,10*ROW('Sanitation Data'!D21))="","",OFFSET('Sanitation Data'!$D$31,0,10*ROW('Sanitation Data'!D21)))</f>
        <v/>
      </c>
      <c r="CO27" s="268" t="str">
        <f ca="true">+IF(OFFSET('Sanitation Data'!$D$32,0,10*ROW('Sanitation Data'!D21))="","",OFFSET('Sanitation Data'!$D$32,0,10*ROW('Sanitation Data'!D21)))</f>
        <v/>
      </c>
      <c r="CP27" s="268" t="str">
        <f ca="true">+IF(OFFSET('Sanitation Data'!$E$28,0,10*ROW('Sanitation Data'!E21))="","",OFFSET('Sanitation Data'!$E$28,0,10*ROW('Sanitation Data'!E21)))</f>
        <v/>
      </c>
      <c r="CQ27" s="268" t="str">
        <f ca="true">+IF(OFFSET('Sanitation Data'!$E$29,0,10*ROW('Sanitation Data'!E21))="","",OFFSET('Sanitation Data'!$E$29,0,10*ROW('Sanitation Data'!E21)))</f>
        <v/>
      </c>
      <c r="CR27" s="268" t="str">
        <f ca="true">+IF(OFFSET('Sanitation Data'!$E$30,0,10*ROW('Sanitation Data'!E21))="","",OFFSET('Sanitation Data'!$E$30,0,10*ROW('Sanitation Data'!E21)))</f>
        <v/>
      </c>
      <c r="CS27" s="268" t="str">
        <f ca="true">+IF(OFFSET('Sanitation Data'!$E$31,0,10*ROW('Sanitation Data'!E21))="","",OFFSET('Sanitation Data'!$E$31,0,10*ROW('Sanitation Data'!E21)))</f>
        <v/>
      </c>
      <c r="CT27" s="268" t="str">
        <f ca="true">+IF(OFFSET('Sanitation Data'!$E$32,0,10*ROW('Sanitation Data'!E21))="","",OFFSET('Sanitation Data'!$E$32,0,10*ROW('Sanitation Data'!E21)))</f>
        <v/>
      </c>
      <c r="CU27" s="268" t="str">
        <f ca="true">+IF(OFFSET('Sanitation Data'!$F$28,0,10*ROW('Sanitation Data'!F21))="","",OFFSET('Sanitation Data'!$F$28,0,10*ROW('Sanitation Data'!F21)))</f>
        <v/>
      </c>
      <c r="CV27" s="268" t="str">
        <f ca="true">+IF(OFFSET('Sanitation Data'!$F$29,0,10*ROW('Sanitation Data'!F21))="","",OFFSET('Sanitation Data'!$F$29,0,10*ROW('Sanitation Data'!F21)))</f>
        <v/>
      </c>
      <c r="CW27" s="268" t="str">
        <f ca="true">+IF(OFFSET('Sanitation Data'!$F$30,0,10*ROW('Sanitation Data'!F21))="","",OFFSET('Sanitation Data'!$F$30,0,10*ROW('Sanitation Data'!F21)))</f>
        <v/>
      </c>
      <c r="CX27" s="268" t="str">
        <f ca="true">+IF(OFFSET('Sanitation Data'!$F$31,0,10*ROW('Sanitation Data'!F21))="","",OFFSET('Sanitation Data'!$F$31,0,10*ROW('Sanitation Data'!F21)))</f>
        <v/>
      </c>
      <c r="CY27" s="268" t="str">
        <f ca="true">+IF(OFFSET('Sanitation Data'!$F$32,0,10*ROW('Sanitation Data'!F21))="","",OFFSET('Sanitation Data'!$F$32,0,10*ROW('Sanitation Data'!F21)))</f>
        <v/>
      </c>
      <c r="CZ27" s="268" t="str">
        <f ca="true">+IF(OFFSET('Sanitation Data'!$G$28,0,10*ROW('Sanitation Data'!G21))="","",OFFSET('Sanitation Data'!$G$28,0,10*ROW('Sanitation Data'!G21)))</f>
        <v/>
      </c>
      <c r="DA27" s="268" t="str">
        <f ca="true">+IF(OFFSET('Sanitation Data'!$G$29,0,10*ROW('Sanitation Data'!G21))="","",OFFSET('Sanitation Data'!$G$29,0,10*ROW('Sanitation Data'!G21)))</f>
        <v/>
      </c>
      <c r="DB27" s="268" t="str">
        <f ca="true">+IF(OFFSET('Sanitation Data'!$G$30,0,10*ROW('Sanitation Data'!G21))="","",OFFSET('Sanitation Data'!$G$30,0,10*ROW('Sanitation Data'!G21)))</f>
        <v/>
      </c>
      <c r="DC27" s="268" t="str">
        <f ca="true">+IF(OFFSET('Sanitation Data'!$G$31,0,10*ROW('Sanitation Data'!G21))="","",OFFSET('Sanitation Data'!$G$31,0,10*ROW('Sanitation Data'!G21)))</f>
        <v/>
      </c>
      <c r="DD27" s="268" t="str">
        <f ca="true">+IF(OFFSET('Sanitation Data'!$G$32,0,10*ROW('Sanitation Data'!G21))="","",OFFSET('Sanitation Data'!$G$32,0,10*ROW('Sanitation Data'!G21)))</f>
        <v/>
      </c>
      <c r="DE27" s="268" t="str">
        <f ca="true">+IF(OFFSET('Sanitation Data'!$H$28,0,10*ROW('Sanitation Data'!H21))="","",OFFSET('Sanitation Data'!$H$28,0,10*ROW('Sanitation Data'!H21)))</f>
        <v/>
      </c>
      <c r="DF27" s="268" t="str">
        <f ca="true">+IF(OFFSET('Sanitation Data'!$H$29,0,10*ROW('Sanitation Data'!H21))="","",OFFSET('Sanitation Data'!$H$29,0,10*ROW('Sanitation Data'!H21)))</f>
        <v/>
      </c>
      <c r="DG27" s="268" t="str">
        <f ca="true">+IF(OFFSET('Sanitation Data'!$H$30,0,10*ROW('Sanitation Data'!H21))="","",OFFSET('Sanitation Data'!$H$30,0,10*ROW('Sanitation Data'!H21)))</f>
        <v/>
      </c>
      <c r="DH27" s="268" t="str">
        <f ca="true">+IF(OFFSET('Sanitation Data'!$H$31,0,10*ROW('Sanitation Data'!H21))="","",OFFSET('Sanitation Data'!$H$31,0,10*ROW('Sanitation Data'!H21)))</f>
        <v/>
      </c>
      <c r="DI27" s="268" t="str">
        <f ca="true">+IF(OFFSET('Sanitation Data'!$H$32,0,10*ROW('Sanitation Data'!H21))="","",OFFSET('Sanitation Data'!$H$32,0,10*ROW('Sanitation Data'!H21)))</f>
        <v/>
      </c>
      <c r="DJ27" s="268" t="str">
        <f ca="true">+IF(OFFSET('Sanitation Data'!$I$28,0,10*ROW('Sanitation Data'!I21))="","",OFFSET('Sanitation Data'!$I$28,0,10*ROW('Sanitation Data'!I21)))</f>
        <v/>
      </c>
      <c r="DK27" s="268" t="str">
        <f ca="true">+IF(OFFSET('Sanitation Data'!$I$29,0,10*ROW('Sanitation Data'!I21))="","",OFFSET('Sanitation Data'!$I$29,0,10*ROW('Sanitation Data'!I21)))</f>
        <v/>
      </c>
      <c r="DL27" s="268" t="str">
        <f ca="true">+IF(OFFSET('Sanitation Data'!$I$30,0,10*ROW('Sanitation Data'!I21))="","",OFFSET('Sanitation Data'!$I$30,0,10*ROW('Sanitation Data'!I21)))</f>
        <v/>
      </c>
      <c r="DM27" s="268" t="str">
        <f ca="true">+IF(OFFSET('Sanitation Data'!$I$31,0,10*ROW('Sanitation Data'!I21))="","",OFFSET('Sanitation Data'!$I$31,0,10*ROW('Sanitation Data'!I21)))</f>
        <v/>
      </c>
      <c r="DN27" s="268" t="str">
        <f ca="true">+IF(OFFSET('Sanitation Data'!$I$32,0,10*ROW('Sanitation Data'!I21))="","",OFFSET('Sanitation Data'!$I$32,0,10*ROW('Sanitation Data'!I21)))</f>
        <v/>
      </c>
      <c r="DO27" s="268" t="str">
        <f ca="true">+IF(OFFSET('Hygiene Data'!$D$11,0,10*ROW('Hygiene Data'!D21))="","",OFFSET('Hygiene Data'!$D$11,0,10*ROW('Hygiene Data'!D21)))</f>
        <v/>
      </c>
      <c r="DP27" s="268" t="str">
        <f ca="true">+IF(OFFSET('Hygiene Data'!$D$12,0,10*ROW('Hygiene Data'!D21))="","",OFFSET('Hygiene Data'!$D$12,0,10*ROW('Hygiene Data'!D21)))</f>
        <v/>
      </c>
      <c r="DQ27" s="268" t="str">
        <f ca="true">+IF(OFFSET('Hygiene Data'!$D$13,0,10*ROW('Hygiene Data'!D21))="","",OFFSET('Hygiene Data'!$D$13,0,10*ROW('Hygiene Data'!D21)))</f>
        <v/>
      </c>
      <c r="DR27" s="268" t="str">
        <f ca="true">+IF(OFFSET('Hygiene Data'!$E$11,0,10*ROW('Hygiene Data'!E21))="","",OFFSET('Hygiene Data'!$E$11,0,10*ROW('Hygiene Data'!E21)))</f>
        <v/>
      </c>
      <c r="DS27" s="268" t="str">
        <f ca="true">+IF(OFFSET('Hygiene Data'!$E$12,0,10*ROW('Hygiene Data'!E21))="","",OFFSET('Hygiene Data'!$E$12,0,10*ROW('Hygiene Data'!E21)))</f>
        <v/>
      </c>
      <c r="DT27" s="268" t="str">
        <f ca="true">+IF(OFFSET('Hygiene Data'!$E$13,0,10*ROW('Hygiene Data'!E21))="","",OFFSET('Hygiene Data'!$E$13,0,10*ROW('Hygiene Data'!E21)))</f>
        <v/>
      </c>
      <c r="DU27" s="268" t="str">
        <f ca="true">+IF(OFFSET('Hygiene Data'!$F$11,0,10*ROW('Hygiene Data'!F21))="","",OFFSET('Hygiene Data'!$F$11,0,10*ROW('Hygiene Data'!F21)))</f>
        <v/>
      </c>
      <c r="DV27" s="268" t="str">
        <f ca="true">+IF(OFFSET('Hygiene Data'!$F$12,0,10*ROW('Hygiene Data'!F21))="","",OFFSET('Hygiene Data'!$F$12,0,10*ROW('Hygiene Data'!F21)))</f>
        <v/>
      </c>
      <c r="DW27" s="268" t="str">
        <f ca="true">+IF(OFFSET('Hygiene Data'!$F$13,0,10*ROW('Hygiene Data'!F21))="","",OFFSET('Hygiene Data'!$F$13,0,10*ROW('Hygiene Data'!F21)))</f>
        <v/>
      </c>
      <c r="DX27" s="268" t="str">
        <f ca="true">+IF(OFFSET('Hygiene Data'!$G$11,0,10*ROW('Hygiene Data'!G21))="","",OFFSET('Hygiene Data'!$G$11,0,10*ROW('Hygiene Data'!G21)))</f>
        <v/>
      </c>
      <c r="DY27" s="268" t="str">
        <f ca="true">+IF(OFFSET('Hygiene Data'!$G$12,0,10*ROW('Hygiene Data'!G21))="","",OFFSET('Hygiene Data'!$G$12,0,10*ROW('Hygiene Data'!G21)))</f>
        <v/>
      </c>
      <c r="DZ27" s="268" t="str">
        <f ca="true">+IF(OFFSET('Hygiene Data'!$G$13,0,10*ROW('Hygiene Data'!G21))="","",OFFSET('Hygiene Data'!$G$13,0,10*ROW('Hygiene Data'!G21)))</f>
        <v/>
      </c>
      <c r="EA27" s="268" t="str">
        <f ca="true">+IF(OFFSET('Hygiene Data'!$H$11,0,10*ROW('Hygiene Data'!H21))="","",OFFSET('Hygiene Data'!$H$11,0,10*ROW('Hygiene Data'!H21)))</f>
        <v/>
      </c>
      <c r="EB27" s="268" t="str">
        <f ca="true">+IF(OFFSET('Hygiene Data'!$H$12,0,10*ROW('Hygiene Data'!H21))="","",OFFSET('Hygiene Data'!$H$12,0,10*ROW('Hygiene Data'!H21)))</f>
        <v/>
      </c>
      <c r="EC27" s="268" t="str">
        <f ca="true">+IF(OFFSET('Hygiene Data'!$H$13,0,10*ROW('Hygiene Data'!H21))="","",OFFSET('Hygiene Data'!$H$13,0,10*ROW('Hygiene Data'!H21)))</f>
        <v/>
      </c>
      <c r="ED27" s="268" t="str">
        <f ca="true">+IF(OFFSET('Hygiene Data'!$I$11,0,10*ROW('Hygiene Data'!I21))="","",OFFSET('Hygiene Data'!$I$11,0,10*ROW('Hygiene Data'!I21)))</f>
        <v/>
      </c>
      <c r="EE27" s="268" t="str">
        <f ca="true">+IF(OFFSET('Hygiene Data'!$I$12,0,10*ROW('Hygiene Data'!I21))="","",OFFSET('Hygiene Data'!$I$12,0,10*ROW('Hygiene Data'!I21)))</f>
        <v/>
      </c>
      <c r="EF27" s="268" t="str">
        <f ca="true">+IF(OFFSET('Hygiene Data'!$I$13,0,10*ROW('Hygiene Data'!I21))="","",OFFSET('Hygiene Data'!$I$13,0,10*ROW('Hygiene Data'!I21)))</f>
        <v/>
      </c>
    </row>
    <row xmlns:x14ac="http://schemas.microsoft.com/office/spreadsheetml/2009/9/ac" r="28" x14ac:dyDescent="0.2">
      <c r="A28" s="35" t="str">
        <f ca="true">+IF(OFFSET('Water Data'!$B$2,0,10*ROW('Water Data'!E22))="","",OFFSET('Water Data'!$B$2,0,10*ROW('Water Data'!E22)))</f>
        <v/>
      </c>
      <c r="B28" s="35" t="str">
        <f ca="true">+IF(OFFSET('Water Data'!$C$2,0,10*ROW('Water Data'!F22))="","",OFFSET('Water Data'!$C$2,0,10*ROW('Water Data'!F22)))</f>
        <v/>
      </c>
      <c r="C28" s="324" t="str">
        <f t="shared" ca="true" si="0"/>
        <v/>
      </c>
      <c r="D28" s="91"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1"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1"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1"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1"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1"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1"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1"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1"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1"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1"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1"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1"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1"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1"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1"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1"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1"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2"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2"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2"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2"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2"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2"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2"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2"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2"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2"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2"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2"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2"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2"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2"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2"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2"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2"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2"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2"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2"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2"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2"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2"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2"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2"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2"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2"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2"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2"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3"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3"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3"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3"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3"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3"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3"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3"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3"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3"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3"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3"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3"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3"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3"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3"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3"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3"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68"/>
      <c r="BS28" s="268" t="str">
        <f ca="true">+IF(OFFSET('Water Data'!$D$27,0,10*ROW('Water Data'!D22))="","",OFFSET('Water Data'!$D$27,0,10*ROW('Water Data'!D22)))</f>
        <v/>
      </c>
      <c r="BT28" s="268" t="str">
        <f ca="true">+IF(OFFSET('Water Data'!$D$28,0,10*ROW('Water Data'!D22))="","",OFFSET('Water Data'!$D$28,0,10*ROW('Water Data'!D22)))</f>
        <v/>
      </c>
      <c r="BU28" s="268" t="str">
        <f ca="true">+IF(OFFSET('Water Data'!$D$29,0,10*ROW('Water Data'!D22))="","",OFFSET('Water Data'!$D$29,0,10*ROW('Water Data'!D22)))</f>
        <v/>
      </c>
      <c r="BV28" s="268" t="str">
        <f ca="true">+IF(OFFSET('Water Data'!$E$27,0,10*ROW('Water Data'!E22))="","",OFFSET('Water Data'!$E$27,0,10*ROW('Water Data'!E22)))</f>
        <v/>
      </c>
      <c r="BW28" s="268" t="str">
        <f ca="true">+IF(OFFSET('Water Data'!$E$28,0,10*ROW('Water Data'!E22))="","",OFFSET('Water Data'!$E$28,0,10*ROW('Water Data'!E22)))</f>
        <v/>
      </c>
      <c r="BX28" s="268" t="str">
        <f ca="true">+IF(OFFSET('Water Data'!$E$29,0,10*ROW('Water Data'!E22))="","",OFFSET('Water Data'!$E$29,0,10*ROW('Water Data'!E22)))</f>
        <v/>
      </c>
      <c r="BY28" s="268" t="str">
        <f ca="true">+IF(OFFSET('Water Data'!$F$27,0,10*ROW('Water Data'!F22))="","",OFFSET('Water Data'!$F$27,0,10*ROW('Water Data'!F22)))</f>
        <v/>
      </c>
      <c r="BZ28" s="268" t="str">
        <f ca="true">+IF(OFFSET('Water Data'!$F$28,0,10*ROW('Water Data'!F22))="","",OFFSET('Water Data'!$F$28,0,10*ROW('Water Data'!F22)))</f>
        <v/>
      </c>
      <c r="CA28" s="268" t="str">
        <f ca="true">+IF(OFFSET('Water Data'!$F$29,0,10*ROW('Water Data'!F22))="","",OFFSET('Water Data'!$F$29,0,10*ROW('Water Data'!F22)))</f>
        <v/>
      </c>
      <c r="CB28" s="268" t="str">
        <f ca="true">+IF(OFFSET('Water Data'!$G$27,0,10*ROW('Water Data'!G22))="","",OFFSET('Water Data'!$G$27,0,10*ROW('Water Data'!G22)))</f>
        <v/>
      </c>
      <c r="CC28" s="268" t="str">
        <f ca="true">+IF(OFFSET('Water Data'!$G$28,0,10*ROW('Water Data'!G22))="","",OFFSET('Water Data'!$G$28,0,10*ROW('Water Data'!G22)))</f>
        <v/>
      </c>
      <c r="CD28" s="268" t="str">
        <f ca="true">+IF(OFFSET('Water Data'!$G$29,0,10*ROW('Water Data'!G22))="","",OFFSET('Water Data'!$G$29,0,10*ROW('Water Data'!G22)))</f>
        <v/>
      </c>
      <c r="CE28" s="268" t="str">
        <f ca="true">+IF(OFFSET('Water Data'!$H$27,0,10*ROW('Water Data'!H22))="","",OFFSET('Water Data'!$H$27,0,10*ROW('Water Data'!H22)))</f>
        <v/>
      </c>
      <c r="CF28" s="268" t="str">
        <f ca="true">+IF(OFFSET('Water Data'!$H$28,0,10*ROW('Water Data'!H22))="","",OFFSET('Water Data'!$H$28,0,10*ROW('Water Data'!H22)))</f>
        <v/>
      </c>
      <c r="CG28" s="268" t="str">
        <f ca="true">+IF(OFFSET('Water Data'!$H$29,0,10*ROW('Water Data'!H22))="","",OFFSET('Water Data'!$H$29,0,10*ROW('Water Data'!H22)))</f>
        <v/>
      </c>
      <c r="CH28" s="268" t="str">
        <f ca="true">+IF(OFFSET('Water Data'!$I$27,0,10*ROW('Water Data'!I22))="","",OFFSET('Water Data'!$I$27,0,10*ROW('Water Data'!I22)))</f>
        <v/>
      </c>
      <c r="CI28" s="268" t="str">
        <f ca="true">+IF(OFFSET('Water Data'!$I$28,0,10*ROW('Water Data'!I22))="","",OFFSET('Water Data'!$I$28,0,10*ROW('Water Data'!I22)))</f>
        <v/>
      </c>
      <c r="CJ28" s="268" t="str">
        <f ca="true">+IF(OFFSET('Water Data'!$I$29,0,10*ROW('Water Data'!I22))="","",OFFSET('Water Data'!$I$29,0,10*ROW('Water Data'!I22)))</f>
        <v/>
      </c>
      <c r="CK28" s="268" t="str">
        <f ca="true">+IF(OFFSET('Sanitation Data'!$D$28,0,10*ROW('Sanitation Data'!D22))="","",OFFSET('Sanitation Data'!$D$28,0,10*ROW('Sanitation Data'!D22)))</f>
        <v/>
      </c>
      <c r="CL28" s="268" t="str">
        <f ca="true">+IF(OFFSET('Sanitation Data'!$D$29,0,10*ROW('Sanitation Data'!D22))="","",OFFSET('Sanitation Data'!$D$29,0,10*ROW('Sanitation Data'!D22)))</f>
        <v/>
      </c>
      <c r="CM28" s="268" t="str">
        <f ca="true">+IF(OFFSET('Sanitation Data'!$D$30,0,10*ROW('Sanitation Data'!D22))="","",OFFSET('Sanitation Data'!$D$30,0,10*ROW('Sanitation Data'!D22)))</f>
        <v/>
      </c>
      <c r="CN28" s="268" t="str">
        <f ca="true">+IF(OFFSET('Sanitation Data'!$D$31,0,10*ROW('Sanitation Data'!D22))="","",OFFSET('Sanitation Data'!$D$31,0,10*ROW('Sanitation Data'!D22)))</f>
        <v/>
      </c>
      <c r="CO28" s="268" t="str">
        <f ca="true">+IF(OFFSET('Sanitation Data'!$D$32,0,10*ROW('Sanitation Data'!D22))="","",OFFSET('Sanitation Data'!$D$32,0,10*ROW('Sanitation Data'!D22)))</f>
        <v/>
      </c>
      <c r="CP28" s="268" t="str">
        <f ca="true">+IF(OFFSET('Sanitation Data'!$E$28,0,10*ROW('Sanitation Data'!E22))="","",OFFSET('Sanitation Data'!$E$28,0,10*ROW('Sanitation Data'!E22)))</f>
        <v/>
      </c>
      <c r="CQ28" s="268" t="str">
        <f ca="true">+IF(OFFSET('Sanitation Data'!$E$29,0,10*ROW('Sanitation Data'!E22))="","",OFFSET('Sanitation Data'!$E$29,0,10*ROW('Sanitation Data'!E22)))</f>
        <v/>
      </c>
      <c r="CR28" s="268" t="str">
        <f ca="true">+IF(OFFSET('Sanitation Data'!$E$30,0,10*ROW('Sanitation Data'!E22))="","",OFFSET('Sanitation Data'!$E$30,0,10*ROW('Sanitation Data'!E22)))</f>
        <v/>
      </c>
      <c r="CS28" s="268" t="str">
        <f ca="true">+IF(OFFSET('Sanitation Data'!$E$31,0,10*ROW('Sanitation Data'!E22))="","",OFFSET('Sanitation Data'!$E$31,0,10*ROW('Sanitation Data'!E22)))</f>
        <v/>
      </c>
      <c r="CT28" s="268" t="str">
        <f ca="true">+IF(OFFSET('Sanitation Data'!$E$32,0,10*ROW('Sanitation Data'!E22))="","",OFFSET('Sanitation Data'!$E$32,0,10*ROW('Sanitation Data'!E22)))</f>
        <v/>
      </c>
      <c r="CU28" s="268" t="str">
        <f ca="true">+IF(OFFSET('Sanitation Data'!$F$28,0,10*ROW('Sanitation Data'!F22))="","",OFFSET('Sanitation Data'!$F$28,0,10*ROW('Sanitation Data'!F22)))</f>
        <v/>
      </c>
      <c r="CV28" s="268" t="str">
        <f ca="true">+IF(OFFSET('Sanitation Data'!$F$29,0,10*ROW('Sanitation Data'!F22))="","",OFFSET('Sanitation Data'!$F$29,0,10*ROW('Sanitation Data'!F22)))</f>
        <v/>
      </c>
      <c r="CW28" s="268" t="str">
        <f ca="true">+IF(OFFSET('Sanitation Data'!$F$30,0,10*ROW('Sanitation Data'!F22))="","",OFFSET('Sanitation Data'!$F$30,0,10*ROW('Sanitation Data'!F22)))</f>
        <v/>
      </c>
      <c r="CX28" s="268" t="str">
        <f ca="true">+IF(OFFSET('Sanitation Data'!$F$31,0,10*ROW('Sanitation Data'!F22))="","",OFFSET('Sanitation Data'!$F$31,0,10*ROW('Sanitation Data'!F22)))</f>
        <v/>
      </c>
      <c r="CY28" s="268" t="str">
        <f ca="true">+IF(OFFSET('Sanitation Data'!$F$32,0,10*ROW('Sanitation Data'!F22))="","",OFFSET('Sanitation Data'!$F$32,0,10*ROW('Sanitation Data'!F22)))</f>
        <v/>
      </c>
      <c r="CZ28" s="268" t="str">
        <f ca="true">+IF(OFFSET('Sanitation Data'!$G$28,0,10*ROW('Sanitation Data'!G22))="","",OFFSET('Sanitation Data'!$G$28,0,10*ROW('Sanitation Data'!G22)))</f>
        <v/>
      </c>
      <c r="DA28" s="268" t="str">
        <f ca="true">+IF(OFFSET('Sanitation Data'!$G$29,0,10*ROW('Sanitation Data'!G22))="","",OFFSET('Sanitation Data'!$G$29,0,10*ROW('Sanitation Data'!G22)))</f>
        <v/>
      </c>
      <c r="DB28" s="268" t="str">
        <f ca="true">+IF(OFFSET('Sanitation Data'!$G$30,0,10*ROW('Sanitation Data'!G22))="","",OFFSET('Sanitation Data'!$G$30,0,10*ROW('Sanitation Data'!G22)))</f>
        <v/>
      </c>
      <c r="DC28" s="268" t="str">
        <f ca="true">+IF(OFFSET('Sanitation Data'!$G$31,0,10*ROW('Sanitation Data'!G22))="","",OFFSET('Sanitation Data'!$G$31,0,10*ROW('Sanitation Data'!G22)))</f>
        <v/>
      </c>
      <c r="DD28" s="268" t="str">
        <f ca="true">+IF(OFFSET('Sanitation Data'!$G$32,0,10*ROW('Sanitation Data'!G22))="","",OFFSET('Sanitation Data'!$G$32,0,10*ROW('Sanitation Data'!G22)))</f>
        <v/>
      </c>
      <c r="DE28" s="268" t="str">
        <f ca="true">+IF(OFFSET('Sanitation Data'!$H$28,0,10*ROW('Sanitation Data'!H22))="","",OFFSET('Sanitation Data'!$H$28,0,10*ROW('Sanitation Data'!H22)))</f>
        <v/>
      </c>
      <c r="DF28" s="268" t="str">
        <f ca="true">+IF(OFFSET('Sanitation Data'!$H$29,0,10*ROW('Sanitation Data'!H22))="","",OFFSET('Sanitation Data'!$H$29,0,10*ROW('Sanitation Data'!H22)))</f>
        <v/>
      </c>
      <c r="DG28" s="268" t="str">
        <f ca="true">+IF(OFFSET('Sanitation Data'!$H$30,0,10*ROW('Sanitation Data'!H22))="","",OFFSET('Sanitation Data'!$H$30,0,10*ROW('Sanitation Data'!H22)))</f>
        <v/>
      </c>
      <c r="DH28" s="268" t="str">
        <f ca="true">+IF(OFFSET('Sanitation Data'!$H$31,0,10*ROW('Sanitation Data'!H22))="","",OFFSET('Sanitation Data'!$H$31,0,10*ROW('Sanitation Data'!H22)))</f>
        <v/>
      </c>
      <c r="DI28" s="268" t="str">
        <f ca="true">+IF(OFFSET('Sanitation Data'!$H$32,0,10*ROW('Sanitation Data'!H22))="","",OFFSET('Sanitation Data'!$H$32,0,10*ROW('Sanitation Data'!H22)))</f>
        <v/>
      </c>
      <c r="DJ28" s="268" t="str">
        <f ca="true">+IF(OFFSET('Sanitation Data'!$I$28,0,10*ROW('Sanitation Data'!I22))="","",OFFSET('Sanitation Data'!$I$28,0,10*ROW('Sanitation Data'!I22)))</f>
        <v/>
      </c>
      <c r="DK28" s="268" t="str">
        <f ca="true">+IF(OFFSET('Sanitation Data'!$I$29,0,10*ROW('Sanitation Data'!I22))="","",OFFSET('Sanitation Data'!$I$29,0,10*ROW('Sanitation Data'!I22)))</f>
        <v/>
      </c>
      <c r="DL28" s="268" t="str">
        <f ca="true">+IF(OFFSET('Sanitation Data'!$I$30,0,10*ROW('Sanitation Data'!I22))="","",OFFSET('Sanitation Data'!$I$30,0,10*ROW('Sanitation Data'!I22)))</f>
        <v/>
      </c>
      <c r="DM28" s="268" t="str">
        <f ca="true">+IF(OFFSET('Sanitation Data'!$I$31,0,10*ROW('Sanitation Data'!I22))="","",OFFSET('Sanitation Data'!$I$31,0,10*ROW('Sanitation Data'!I22)))</f>
        <v/>
      </c>
      <c r="DN28" s="268" t="str">
        <f ca="true">+IF(OFFSET('Sanitation Data'!$I$32,0,10*ROW('Sanitation Data'!I22))="","",OFFSET('Sanitation Data'!$I$32,0,10*ROW('Sanitation Data'!I22)))</f>
        <v/>
      </c>
      <c r="DO28" s="268" t="str">
        <f ca="true">+IF(OFFSET('Hygiene Data'!$D$11,0,10*ROW('Hygiene Data'!D22))="","",OFFSET('Hygiene Data'!$D$11,0,10*ROW('Hygiene Data'!D22)))</f>
        <v/>
      </c>
      <c r="DP28" s="268" t="str">
        <f ca="true">+IF(OFFSET('Hygiene Data'!$D$12,0,10*ROW('Hygiene Data'!D22))="","",OFFSET('Hygiene Data'!$D$12,0,10*ROW('Hygiene Data'!D22)))</f>
        <v/>
      </c>
      <c r="DQ28" s="268" t="str">
        <f ca="true">+IF(OFFSET('Hygiene Data'!$D$13,0,10*ROW('Hygiene Data'!D22))="","",OFFSET('Hygiene Data'!$D$13,0,10*ROW('Hygiene Data'!D22)))</f>
        <v/>
      </c>
      <c r="DR28" s="268" t="str">
        <f ca="true">+IF(OFFSET('Hygiene Data'!$E$11,0,10*ROW('Hygiene Data'!E22))="","",OFFSET('Hygiene Data'!$E$11,0,10*ROW('Hygiene Data'!E22)))</f>
        <v/>
      </c>
      <c r="DS28" s="268" t="str">
        <f ca="true">+IF(OFFSET('Hygiene Data'!$E$12,0,10*ROW('Hygiene Data'!E22))="","",OFFSET('Hygiene Data'!$E$12,0,10*ROW('Hygiene Data'!E22)))</f>
        <v/>
      </c>
      <c r="DT28" s="268" t="str">
        <f ca="true">+IF(OFFSET('Hygiene Data'!$E$13,0,10*ROW('Hygiene Data'!E22))="","",OFFSET('Hygiene Data'!$E$13,0,10*ROW('Hygiene Data'!E22)))</f>
        <v/>
      </c>
      <c r="DU28" s="268" t="str">
        <f ca="true">+IF(OFFSET('Hygiene Data'!$F$11,0,10*ROW('Hygiene Data'!F22))="","",OFFSET('Hygiene Data'!$F$11,0,10*ROW('Hygiene Data'!F22)))</f>
        <v/>
      </c>
      <c r="DV28" s="268" t="str">
        <f ca="true">+IF(OFFSET('Hygiene Data'!$F$12,0,10*ROW('Hygiene Data'!F22))="","",OFFSET('Hygiene Data'!$F$12,0,10*ROW('Hygiene Data'!F22)))</f>
        <v/>
      </c>
      <c r="DW28" s="268" t="str">
        <f ca="true">+IF(OFFSET('Hygiene Data'!$F$13,0,10*ROW('Hygiene Data'!F22))="","",OFFSET('Hygiene Data'!$F$13,0,10*ROW('Hygiene Data'!F22)))</f>
        <v/>
      </c>
      <c r="DX28" s="268" t="str">
        <f ca="true">+IF(OFFSET('Hygiene Data'!$G$11,0,10*ROW('Hygiene Data'!G22))="","",OFFSET('Hygiene Data'!$G$11,0,10*ROW('Hygiene Data'!G22)))</f>
        <v/>
      </c>
      <c r="DY28" s="268" t="str">
        <f ca="true">+IF(OFFSET('Hygiene Data'!$G$12,0,10*ROW('Hygiene Data'!G22))="","",OFFSET('Hygiene Data'!$G$12,0,10*ROW('Hygiene Data'!G22)))</f>
        <v/>
      </c>
      <c r="DZ28" s="268" t="str">
        <f ca="true">+IF(OFFSET('Hygiene Data'!$G$13,0,10*ROW('Hygiene Data'!G22))="","",OFFSET('Hygiene Data'!$G$13,0,10*ROW('Hygiene Data'!G22)))</f>
        <v/>
      </c>
      <c r="EA28" s="268" t="str">
        <f ca="true">+IF(OFFSET('Hygiene Data'!$H$11,0,10*ROW('Hygiene Data'!H22))="","",OFFSET('Hygiene Data'!$H$11,0,10*ROW('Hygiene Data'!H22)))</f>
        <v/>
      </c>
      <c r="EB28" s="268" t="str">
        <f ca="true">+IF(OFFSET('Hygiene Data'!$H$12,0,10*ROW('Hygiene Data'!H22))="","",OFFSET('Hygiene Data'!$H$12,0,10*ROW('Hygiene Data'!H22)))</f>
        <v/>
      </c>
      <c r="EC28" s="268" t="str">
        <f ca="true">+IF(OFFSET('Hygiene Data'!$H$13,0,10*ROW('Hygiene Data'!H22))="","",OFFSET('Hygiene Data'!$H$13,0,10*ROW('Hygiene Data'!H22)))</f>
        <v/>
      </c>
      <c r="ED28" s="268" t="str">
        <f ca="true">+IF(OFFSET('Hygiene Data'!$I$11,0,10*ROW('Hygiene Data'!I22))="","",OFFSET('Hygiene Data'!$I$11,0,10*ROW('Hygiene Data'!I22)))</f>
        <v/>
      </c>
      <c r="EE28" s="268" t="str">
        <f ca="true">+IF(OFFSET('Hygiene Data'!$I$12,0,10*ROW('Hygiene Data'!I22))="","",OFFSET('Hygiene Data'!$I$12,0,10*ROW('Hygiene Data'!I22)))</f>
        <v/>
      </c>
      <c r="EF28" s="268" t="str">
        <f ca="true">+IF(OFFSET('Hygiene Data'!$I$13,0,10*ROW('Hygiene Data'!I22))="","",OFFSET('Hygiene Data'!$I$13,0,10*ROW('Hygiene Data'!I22)))</f>
        <v/>
      </c>
    </row>
    <row xmlns:x14ac="http://schemas.microsoft.com/office/spreadsheetml/2009/9/ac" r="29" x14ac:dyDescent="0.2">
      <c r="A29" s="35" t="str">
        <f ca="true">+IF(OFFSET('Water Data'!$B$2,0,10*ROW('Water Data'!E23))="","",OFFSET('Water Data'!$B$2,0,10*ROW('Water Data'!E23)))</f>
        <v/>
      </c>
      <c r="B29" s="35" t="str">
        <f ca="true">+IF(OFFSET('Water Data'!$C$2,0,10*ROW('Water Data'!F23))="","",OFFSET('Water Data'!$C$2,0,10*ROW('Water Data'!F23)))</f>
        <v/>
      </c>
      <c r="C29" s="324" t="str">
        <f t="shared" ca="true" si="0"/>
        <v/>
      </c>
      <c r="D29" s="91"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1"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1"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1"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1"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1"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1"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1"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1"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1"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1"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1"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1"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1"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1"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1"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1"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1"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2"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2"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2"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2"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2"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2"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2"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2"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2"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2"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2"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2"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2"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2"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2"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2"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2"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2"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2"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2"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2"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2"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2"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2"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2"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2"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2"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2"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2"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2"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3"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3"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3"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3"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3"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3"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3"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3"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3"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3"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3"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3"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3"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3"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3"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3"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3"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3"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68"/>
      <c r="BS29" s="268" t="str">
        <f ca="true">+IF(OFFSET('Water Data'!$D$27,0,10*ROW('Water Data'!D23))="","",OFFSET('Water Data'!$D$27,0,10*ROW('Water Data'!D23)))</f>
        <v/>
      </c>
      <c r="BT29" s="268" t="str">
        <f ca="true">+IF(OFFSET('Water Data'!$D$28,0,10*ROW('Water Data'!D23))="","",OFFSET('Water Data'!$D$28,0,10*ROW('Water Data'!D23)))</f>
        <v/>
      </c>
      <c r="BU29" s="268" t="str">
        <f ca="true">+IF(OFFSET('Water Data'!$D$29,0,10*ROW('Water Data'!D23))="","",OFFSET('Water Data'!$D$29,0,10*ROW('Water Data'!D23)))</f>
        <v/>
      </c>
      <c r="BV29" s="268" t="str">
        <f ca="true">+IF(OFFSET('Water Data'!$E$27,0,10*ROW('Water Data'!E23))="","",OFFSET('Water Data'!$E$27,0,10*ROW('Water Data'!E23)))</f>
        <v/>
      </c>
      <c r="BW29" s="268" t="str">
        <f ca="true">+IF(OFFSET('Water Data'!$E$28,0,10*ROW('Water Data'!E23))="","",OFFSET('Water Data'!$E$28,0,10*ROW('Water Data'!E23)))</f>
        <v/>
      </c>
      <c r="BX29" s="268" t="str">
        <f ca="true">+IF(OFFSET('Water Data'!$E$29,0,10*ROW('Water Data'!E23))="","",OFFSET('Water Data'!$E$29,0,10*ROW('Water Data'!E23)))</f>
        <v/>
      </c>
      <c r="BY29" s="268" t="str">
        <f ca="true">+IF(OFFSET('Water Data'!$F$27,0,10*ROW('Water Data'!F23))="","",OFFSET('Water Data'!$F$27,0,10*ROW('Water Data'!F23)))</f>
        <v/>
      </c>
      <c r="BZ29" s="268" t="str">
        <f ca="true">+IF(OFFSET('Water Data'!$F$28,0,10*ROW('Water Data'!F23))="","",OFFSET('Water Data'!$F$28,0,10*ROW('Water Data'!F23)))</f>
        <v/>
      </c>
      <c r="CA29" s="268" t="str">
        <f ca="true">+IF(OFFSET('Water Data'!$F$29,0,10*ROW('Water Data'!F23))="","",OFFSET('Water Data'!$F$29,0,10*ROW('Water Data'!F23)))</f>
        <v/>
      </c>
      <c r="CB29" s="268" t="str">
        <f ca="true">+IF(OFFSET('Water Data'!$G$27,0,10*ROW('Water Data'!G23))="","",OFFSET('Water Data'!$G$27,0,10*ROW('Water Data'!G23)))</f>
        <v/>
      </c>
      <c r="CC29" s="268" t="str">
        <f ca="true">+IF(OFFSET('Water Data'!$G$28,0,10*ROW('Water Data'!G23))="","",OFFSET('Water Data'!$G$28,0,10*ROW('Water Data'!G23)))</f>
        <v/>
      </c>
      <c r="CD29" s="268" t="str">
        <f ca="true">+IF(OFFSET('Water Data'!$G$29,0,10*ROW('Water Data'!G23))="","",OFFSET('Water Data'!$G$29,0,10*ROW('Water Data'!G23)))</f>
        <v/>
      </c>
      <c r="CE29" s="268" t="str">
        <f ca="true">+IF(OFFSET('Water Data'!$H$27,0,10*ROW('Water Data'!H23))="","",OFFSET('Water Data'!$H$27,0,10*ROW('Water Data'!H23)))</f>
        <v/>
      </c>
      <c r="CF29" s="268" t="str">
        <f ca="true">+IF(OFFSET('Water Data'!$H$28,0,10*ROW('Water Data'!H23))="","",OFFSET('Water Data'!$H$28,0,10*ROW('Water Data'!H23)))</f>
        <v/>
      </c>
      <c r="CG29" s="268" t="str">
        <f ca="true">+IF(OFFSET('Water Data'!$H$29,0,10*ROW('Water Data'!H23))="","",OFFSET('Water Data'!$H$29,0,10*ROW('Water Data'!H23)))</f>
        <v/>
      </c>
      <c r="CH29" s="268" t="str">
        <f ca="true">+IF(OFFSET('Water Data'!$I$27,0,10*ROW('Water Data'!I23))="","",OFFSET('Water Data'!$I$27,0,10*ROW('Water Data'!I23)))</f>
        <v/>
      </c>
      <c r="CI29" s="268" t="str">
        <f ca="true">+IF(OFFSET('Water Data'!$I$28,0,10*ROW('Water Data'!I23))="","",OFFSET('Water Data'!$I$28,0,10*ROW('Water Data'!I23)))</f>
        <v/>
      </c>
      <c r="CJ29" s="268" t="str">
        <f ca="true">+IF(OFFSET('Water Data'!$I$29,0,10*ROW('Water Data'!I23))="","",OFFSET('Water Data'!$I$29,0,10*ROW('Water Data'!I23)))</f>
        <v/>
      </c>
      <c r="CK29" s="268" t="str">
        <f ca="true">+IF(OFFSET('Sanitation Data'!$D$28,0,10*ROW('Sanitation Data'!D23))="","",OFFSET('Sanitation Data'!$D$28,0,10*ROW('Sanitation Data'!D23)))</f>
        <v/>
      </c>
      <c r="CL29" s="268" t="str">
        <f ca="true">+IF(OFFSET('Sanitation Data'!$D$29,0,10*ROW('Sanitation Data'!D23))="","",OFFSET('Sanitation Data'!$D$29,0,10*ROW('Sanitation Data'!D23)))</f>
        <v/>
      </c>
      <c r="CM29" s="268" t="str">
        <f ca="true">+IF(OFFSET('Sanitation Data'!$D$30,0,10*ROW('Sanitation Data'!D23))="","",OFFSET('Sanitation Data'!$D$30,0,10*ROW('Sanitation Data'!D23)))</f>
        <v/>
      </c>
      <c r="CN29" s="268" t="str">
        <f ca="true">+IF(OFFSET('Sanitation Data'!$D$31,0,10*ROW('Sanitation Data'!D23))="","",OFFSET('Sanitation Data'!$D$31,0,10*ROW('Sanitation Data'!D23)))</f>
        <v/>
      </c>
      <c r="CO29" s="268" t="str">
        <f ca="true">+IF(OFFSET('Sanitation Data'!$D$32,0,10*ROW('Sanitation Data'!D23))="","",OFFSET('Sanitation Data'!$D$32,0,10*ROW('Sanitation Data'!D23)))</f>
        <v/>
      </c>
      <c r="CP29" s="268" t="str">
        <f ca="true">+IF(OFFSET('Sanitation Data'!$E$28,0,10*ROW('Sanitation Data'!E23))="","",OFFSET('Sanitation Data'!$E$28,0,10*ROW('Sanitation Data'!E23)))</f>
        <v/>
      </c>
      <c r="CQ29" s="268" t="str">
        <f ca="true">+IF(OFFSET('Sanitation Data'!$E$29,0,10*ROW('Sanitation Data'!E23))="","",OFFSET('Sanitation Data'!$E$29,0,10*ROW('Sanitation Data'!E23)))</f>
        <v/>
      </c>
      <c r="CR29" s="268" t="str">
        <f ca="true">+IF(OFFSET('Sanitation Data'!$E$30,0,10*ROW('Sanitation Data'!E23))="","",OFFSET('Sanitation Data'!$E$30,0,10*ROW('Sanitation Data'!E23)))</f>
        <v/>
      </c>
      <c r="CS29" s="268" t="str">
        <f ca="true">+IF(OFFSET('Sanitation Data'!$E$31,0,10*ROW('Sanitation Data'!E23))="","",OFFSET('Sanitation Data'!$E$31,0,10*ROW('Sanitation Data'!E23)))</f>
        <v/>
      </c>
      <c r="CT29" s="268" t="str">
        <f ca="true">+IF(OFFSET('Sanitation Data'!$E$32,0,10*ROW('Sanitation Data'!E23))="","",OFFSET('Sanitation Data'!$E$32,0,10*ROW('Sanitation Data'!E23)))</f>
        <v/>
      </c>
      <c r="CU29" s="268" t="str">
        <f ca="true">+IF(OFFSET('Sanitation Data'!$F$28,0,10*ROW('Sanitation Data'!F23))="","",OFFSET('Sanitation Data'!$F$28,0,10*ROW('Sanitation Data'!F23)))</f>
        <v/>
      </c>
      <c r="CV29" s="268" t="str">
        <f ca="true">+IF(OFFSET('Sanitation Data'!$F$29,0,10*ROW('Sanitation Data'!F23))="","",OFFSET('Sanitation Data'!$F$29,0,10*ROW('Sanitation Data'!F23)))</f>
        <v/>
      </c>
      <c r="CW29" s="268" t="str">
        <f ca="true">+IF(OFFSET('Sanitation Data'!$F$30,0,10*ROW('Sanitation Data'!F23))="","",OFFSET('Sanitation Data'!$F$30,0,10*ROW('Sanitation Data'!F23)))</f>
        <v/>
      </c>
      <c r="CX29" s="268" t="str">
        <f ca="true">+IF(OFFSET('Sanitation Data'!$F$31,0,10*ROW('Sanitation Data'!F23))="","",OFFSET('Sanitation Data'!$F$31,0,10*ROW('Sanitation Data'!F23)))</f>
        <v/>
      </c>
      <c r="CY29" s="268" t="str">
        <f ca="true">+IF(OFFSET('Sanitation Data'!$F$32,0,10*ROW('Sanitation Data'!F23))="","",OFFSET('Sanitation Data'!$F$32,0,10*ROW('Sanitation Data'!F23)))</f>
        <v/>
      </c>
      <c r="CZ29" s="268" t="str">
        <f ca="true">+IF(OFFSET('Sanitation Data'!$G$28,0,10*ROW('Sanitation Data'!G23))="","",OFFSET('Sanitation Data'!$G$28,0,10*ROW('Sanitation Data'!G23)))</f>
        <v/>
      </c>
      <c r="DA29" s="268" t="str">
        <f ca="true">+IF(OFFSET('Sanitation Data'!$G$29,0,10*ROW('Sanitation Data'!G23))="","",OFFSET('Sanitation Data'!$G$29,0,10*ROW('Sanitation Data'!G23)))</f>
        <v/>
      </c>
      <c r="DB29" s="268" t="str">
        <f ca="true">+IF(OFFSET('Sanitation Data'!$G$30,0,10*ROW('Sanitation Data'!G23))="","",OFFSET('Sanitation Data'!$G$30,0,10*ROW('Sanitation Data'!G23)))</f>
        <v/>
      </c>
      <c r="DC29" s="268" t="str">
        <f ca="true">+IF(OFFSET('Sanitation Data'!$G$31,0,10*ROW('Sanitation Data'!G23))="","",OFFSET('Sanitation Data'!$G$31,0,10*ROW('Sanitation Data'!G23)))</f>
        <v/>
      </c>
      <c r="DD29" s="268" t="str">
        <f ca="true">+IF(OFFSET('Sanitation Data'!$G$32,0,10*ROW('Sanitation Data'!G23))="","",OFFSET('Sanitation Data'!$G$32,0,10*ROW('Sanitation Data'!G23)))</f>
        <v/>
      </c>
      <c r="DE29" s="268" t="str">
        <f ca="true">+IF(OFFSET('Sanitation Data'!$H$28,0,10*ROW('Sanitation Data'!H23))="","",OFFSET('Sanitation Data'!$H$28,0,10*ROW('Sanitation Data'!H23)))</f>
        <v/>
      </c>
      <c r="DF29" s="268" t="str">
        <f ca="true">+IF(OFFSET('Sanitation Data'!$H$29,0,10*ROW('Sanitation Data'!H23))="","",OFFSET('Sanitation Data'!$H$29,0,10*ROW('Sanitation Data'!H23)))</f>
        <v/>
      </c>
      <c r="DG29" s="268" t="str">
        <f ca="true">+IF(OFFSET('Sanitation Data'!$H$30,0,10*ROW('Sanitation Data'!H23))="","",OFFSET('Sanitation Data'!$H$30,0,10*ROW('Sanitation Data'!H23)))</f>
        <v/>
      </c>
      <c r="DH29" s="268" t="str">
        <f ca="true">+IF(OFFSET('Sanitation Data'!$H$31,0,10*ROW('Sanitation Data'!H23))="","",OFFSET('Sanitation Data'!$H$31,0,10*ROW('Sanitation Data'!H23)))</f>
        <v/>
      </c>
      <c r="DI29" s="268" t="str">
        <f ca="true">+IF(OFFSET('Sanitation Data'!$H$32,0,10*ROW('Sanitation Data'!H23))="","",OFFSET('Sanitation Data'!$H$32,0,10*ROW('Sanitation Data'!H23)))</f>
        <v/>
      </c>
      <c r="DJ29" s="268" t="str">
        <f ca="true">+IF(OFFSET('Sanitation Data'!$I$28,0,10*ROW('Sanitation Data'!I23))="","",OFFSET('Sanitation Data'!$I$28,0,10*ROW('Sanitation Data'!I23)))</f>
        <v/>
      </c>
      <c r="DK29" s="268" t="str">
        <f ca="true">+IF(OFFSET('Sanitation Data'!$I$29,0,10*ROW('Sanitation Data'!I23))="","",OFFSET('Sanitation Data'!$I$29,0,10*ROW('Sanitation Data'!I23)))</f>
        <v/>
      </c>
      <c r="DL29" s="268" t="str">
        <f ca="true">+IF(OFFSET('Sanitation Data'!$I$30,0,10*ROW('Sanitation Data'!I23))="","",OFFSET('Sanitation Data'!$I$30,0,10*ROW('Sanitation Data'!I23)))</f>
        <v/>
      </c>
      <c r="DM29" s="268" t="str">
        <f ca="true">+IF(OFFSET('Sanitation Data'!$I$31,0,10*ROW('Sanitation Data'!I23))="","",OFFSET('Sanitation Data'!$I$31,0,10*ROW('Sanitation Data'!I23)))</f>
        <v/>
      </c>
      <c r="DN29" s="268" t="str">
        <f ca="true">+IF(OFFSET('Sanitation Data'!$I$32,0,10*ROW('Sanitation Data'!I23))="","",OFFSET('Sanitation Data'!$I$32,0,10*ROW('Sanitation Data'!I23)))</f>
        <v/>
      </c>
      <c r="DO29" s="268" t="str">
        <f ca="true">+IF(OFFSET('Hygiene Data'!$D$11,0,10*ROW('Hygiene Data'!D23))="","",OFFSET('Hygiene Data'!$D$11,0,10*ROW('Hygiene Data'!D23)))</f>
        <v/>
      </c>
      <c r="DP29" s="268" t="str">
        <f ca="true">+IF(OFFSET('Hygiene Data'!$D$12,0,10*ROW('Hygiene Data'!D23))="","",OFFSET('Hygiene Data'!$D$12,0,10*ROW('Hygiene Data'!D23)))</f>
        <v/>
      </c>
      <c r="DQ29" s="268" t="str">
        <f ca="true">+IF(OFFSET('Hygiene Data'!$D$13,0,10*ROW('Hygiene Data'!D23))="","",OFFSET('Hygiene Data'!$D$13,0,10*ROW('Hygiene Data'!D23)))</f>
        <v/>
      </c>
      <c r="DR29" s="268" t="str">
        <f ca="true">+IF(OFFSET('Hygiene Data'!$E$11,0,10*ROW('Hygiene Data'!E23))="","",OFFSET('Hygiene Data'!$E$11,0,10*ROW('Hygiene Data'!E23)))</f>
        <v/>
      </c>
      <c r="DS29" s="268" t="str">
        <f ca="true">+IF(OFFSET('Hygiene Data'!$E$12,0,10*ROW('Hygiene Data'!E23))="","",OFFSET('Hygiene Data'!$E$12,0,10*ROW('Hygiene Data'!E23)))</f>
        <v/>
      </c>
      <c r="DT29" s="268" t="str">
        <f ca="true">+IF(OFFSET('Hygiene Data'!$E$13,0,10*ROW('Hygiene Data'!E23))="","",OFFSET('Hygiene Data'!$E$13,0,10*ROW('Hygiene Data'!E23)))</f>
        <v/>
      </c>
      <c r="DU29" s="268" t="str">
        <f ca="true">+IF(OFFSET('Hygiene Data'!$F$11,0,10*ROW('Hygiene Data'!F23))="","",OFFSET('Hygiene Data'!$F$11,0,10*ROW('Hygiene Data'!F23)))</f>
        <v/>
      </c>
      <c r="DV29" s="268" t="str">
        <f ca="true">+IF(OFFSET('Hygiene Data'!$F$12,0,10*ROW('Hygiene Data'!F23))="","",OFFSET('Hygiene Data'!$F$12,0,10*ROW('Hygiene Data'!F23)))</f>
        <v/>
      </c>
      <c r="DW29" s="268" t="str">
        <f ca="true">+IF(OFFSET('Hygiene Data'!$F$13,0,10*ROW('Hygiene Data'!F23))="","",OFFSET('Hygiene Data'!$F$13,0,10*ROW('Hygiene Data'!F23)))</f>
        <v/>
      </c>
      <c r="DX29" s="268" t="str">
        <f ca="true">+IF(OFFSET('Hygiene Data'!$G$11,0,10*ROW('Hygiene Data'!G23))="","",OFFSET('Hygiene Data'!$G$11,0,10*ROW('Hygiene Data'!G23)))</f>
        <v/>
      </c>
      <c r="DY29" s="268" t="str">
        <f ca="true">+IF(OFFSET('Hygiene Data'!$G$12,0,10*ROW('Hygiene Data'!G23))="","",OFFSET('Hygiene Data'!$G$12,0,10*ROW('Hygiene Data'!G23)))</f>
        <v/>
      </c>
      <c r="DZ29" s="268" t="str">
        <f ca="true">+IF(OFFSET('Hygiene Data'!$G$13,0,10*ROW('Hygiene Data'!G23))="","",OFFSET('Hygiene Data'!$G$13,0,10*ROW('Hygiene Data'!G23)))</f>
        <v/>
      </c>
      <c r="EA29" s="268" t="str">
        <f ca="true">+IF(OFFSET('Hygiene Data'!$H$11,0,10*ROW('Hygiene Data'!H23))="","",OFFSET('Hygiene Data'!$H$11,0,10*ROW('Hygiene Data'!H23)))</f>
        <v/>
      </c>
      <c r="EB29" s="268" t="str">
        <f ca="true">+IF(OFFSET('Hygiene Data'!$H$12,0,10*ROW('Hygiene Data'!H23))="","",OFFSET('Hygiene Data'!$H$12,0,10*ROW('Hygiene Data'!H23)))</f>
        <v/>
      </c>
      <c r="EC29" s="268" t="str">
        <f ca="true">+IF(OFFSET('Hygiene Data'!$H$13,0,10*ROW('Hygiene Data'!H23))="","",OFFSET('Hygiene Data'!$H$13,0,10*ROW('Hygiene Data'!H23)))</f>
        <v/>
      </c>
      <c r="ED29" s="268" t="str">
        <f ca="true">+IF(OFFSET('Hygiene Data'!$I$11,0,10*ROW('Hygiene Data'!I23))="","",OFFSET('Hygiene Data'!$I$11,0,10*ROW('Hygiene Data'!I23)))</f>
        <v/>
      </c>
      <c r="EE29" s="268" t="str">
        <f ca="true">+IF(OFFSET('Hygiene Data'!$I$12,0,10*ROW('Hygiene Data'!I23))="","",OFFSET('Hygiene Data'!$I$12,0,10*ROW('Hygiene Data'!I23)))</f>
        <v/>
      </c>
      <c r="EF29" s="268" t="str">
        <f ca="true">+IF(OFFSET('Hygiene Data'!$I$13,0,10*ROW('Hygiene Data'!I23))="","",OFFSET('Hygiene Data'!$I$13,0,10*ROW('Hygiene Data'!I23)))</f>
        <v/>
      </c>
    </row>
    <row xmlns:x14ac="http://schemas.microsoft.com/office/spreadsheetml/2009/9/ac" r="30" x14ac:dyDescent="0.2">
      <c r="A30" s="35" t="str">
        <f ca="true">+IF(OFFSET('Water Data'!$B$2,0,10*ROW('Water Data'!E24))="","",OFFSET('Water Data'!$B$2,0,10*ROW('Water Data'!E24)))</f>
        <v/>
      </c>
      <c r="B30" s="35" t="str">
        <f ca="true">+IF(OFFSET('Water Data'!$C$2,0,10*ROW('Water Data'!F24))="","",OFFSET('Water Data'!$C$2,0,10*ROW('Water Data'!F24)))</f>
        <v/>
      </c>
      <c r="C30" s="324" t="str">
        <f t="shared" ca="true" si="0"/>
        <v/>
      </c>
      <c r="D30" s="91"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1"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1"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1"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1"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1"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1"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1"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1"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1"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1"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1"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1"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1"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1"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1"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1"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1"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2"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2"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2"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2"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2"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2"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2"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2"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2"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2"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2"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2"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2"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2"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2"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2"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2"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2"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2"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2"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2"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2"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2"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2"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2"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2"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2"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2"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2"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2"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3"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3"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3"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3"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3"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3"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3"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3"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3"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3"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3"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3"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3"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3"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3"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3"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3"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3"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68"/>
      <c r="BS30" s="268" t="str">
        <f ca="true">+IF(OFFSET('Water Data'!$D$27,0,10*ROW('Water Data'!D24))="","",OFFSET('Water Data'!$D$27,0,10*ROW('Water Data'!D24)))</f>
        <v/>
      </c>
      <c r="BT30" s="268" t="str">
        <f ca="true">+IF(OFFSET('Water Data'!$D$28,0,10*ROW('Water Data'!D24))="","",OFFSET('Water Data'!$D$28,0,10*ROW('Water Data'!D24)))</f>
        <v/>
      </c>
      <c r="BU30" s="268" t="str">
        <f ca="true">+IF(OFFSET('Water Data'!$D$29,0,10*ROW('Water Data'!D24))="","",OFFSET('Water Data'!$D$29,0,10*ROW('Water Data'!D24)))</f>
        <v/>
      </c>
      <c r="BV30" s="268" t="str">
        <f ca="true">+IF(OFFSET('Water Data'!$E$27,0,10*ROW('Water Data'!E24))="","",OFFSET('Water Data'!$E$27,0,10*ROW('Water Data'!E24)))</f>
        <v/>
      </c>
      <c r="BW30" s="268" t="str">
        <f ca="true">+IF(OFFSET('Water Data'!$E$28,0,10*ROW('Water Data'!E24))="","",OFFSET('Water Data'!$E$28,0,10*ROW('Water Data'!E24)))</f>
        <v/>
      </c>
      <c r="BX30" s="268" t="str">
        <f ca="true">+IF(OFFSET('Water Data'!$E$29,0,10*ROW('Water Data'!E24))="","",OFFSET('Water Data'!$E$29,0,10*ROW('Water Data'!E24)))</f>
        <v/>
      </c>
      <c r="BY30" s="268" t="str">
        <f ca="true">+IF(OFFSET('Water Data'!$F$27,0,10*ROW('Water Data'!F24))="","",OFFSET('Water Data'!$F$27,0,10*ROW('Water Data'!F24)))</f>
        <v/>
      </c>
      <c r="BZ30" s="268" t="str">
        <f ca="true">+IF(OFFSET('Water Data'!$F$28,0,10*ROW('Water Data'!F24))="","",OFFSET('Water Data'!$F$28,0,10*ROW('Water Data'!F24)))</f>
        <v/>
      </c>
      <c r="CA30" s="268" t="str">
        <f ca="true">+IF(OFFSET('Water Data'!$F$29,0,10*ROW('Water Data'!F24))="","",OFFSET('Water Data'!$F$29,0,10*ROW('Water Data'!F24)))</f>
        <v/>
      </c>
      <c r="CB30" s="268" t="str">
        <f ca="true">+IF(OFFSET('Water Data'!$G$27,0,10*ROW('Water Data'!G24))="","",OFFSET('Water Data'!$G$27,0,10*ROW('Water Data'!G24)))</f>
        <v/>
      </c>
      <c r="CC30" s="268" t="str">
        <f ca="true">+IF(OFFSET('Water Data'!$G$28,0,10*ROW('Water Data'!G24))="","",OFFSET('Water Data'!$G$28,0,10*ROW('Water Data'!G24)))</f>
        <v/>
      </c>
      <c r="CD30" s="268" t="str">
        <f ca="true">+IF(OFFSET('Water Data'!$G$29,0,10*ROW('Water Data'!G24))="","",OFFSET('Water Data'!$G$29,0,10*ROW('Water Data'!G24)))</f>
        <v/>
      </c>
      <c r="CE30" s="268" t="str">
        <f ca="true">+IF(OFFSET('Water Data'!$H$27,0,10*ROW('Water Data'!H24))="","",OFFSET('Water Data'!$H$27,0,10*ROW('Water Data'!H24)))</f>
        <v/>
      </c>
      <c r="CF30" s="268" t="str">
        <f ca="true">+IF(OFFSET('Water Data'!$H$28,0,10*ROW('Water Data'!H24))="","",OFFSET('Water Data'!$H$28,0,10*ROW('Water Data'!H24)))</f>
        <v/>
      </c>
      <c r="CG30" s="268" t="str">
        <f ca="true">+IF(OFFSET('Water Data'!$H$29,0,10*ROW('Water Data'!H24))="","",OFFSET('Water Data'!$H$29,0,10*ROW('Water Data'!H24)))</f>
        <v/>
      </c>
      <c r="CH30" s="268" t="str">
        <f ca="true">+IF(OFFSET('Water Data'!$I$27,0,10*ROW('Water Data'!I24))="","",OFFSET('Water Data'!$I$27,0,10*ROW('Water Data'!I24)))</f>
        <v/>
      </c>
      <c r="CI30" s="268" t="str">
        <f ca="true">+IF(OFFSET('Water Data'!$I$28,0,10*ROW('Water Data'!I24))="","",OFFSET('Water Data'!$I$28,0,10*ROW('Water Data'!I24)))</f>
        <v/>
      </c>
      <c r="CJ30" s="268" t="str">
        <f ca="true">+IF(OFFSET('Water Data'!$I$29,0,10*ROW('Water Data'!I24))="","",OFFSET('Water Data'!$I$29,0,10*ROW('Water Data'!I24)))</f>
        <v/>
      </c>
      <c r="CK30" s="268" t="str">
        <f ca="true">+IF(OFFSET('Sanitation Data'!$D$28,0,10*ROW('Sanitation Data'!D24))="","",OFFSET('Sanitation Data'!$D$28,0,10*ROW('Sanitation Data'!D24)))</f>
        <v/>
      </c>
      <c r="CL30" s="268" t="str">
        <f ca="true">+IF(OFFSET('Sanitation Data'!$D$29,0,10*ROW('Sanitation Data'!D24))="","",OFFSET('Sanitation Data'!$D$29,0,10*ROW('Sanitation Data'!D24)))</f>
        <v/>
      </c>
      <c r="CM30" s="268" t="str">
        <f ca="true">+IF(OFFSET('Sanitation Data'!$D$30,0,10*ROW('Sanitation Data'!D24))="","",OFFSET('Sanitation Data'!$D$30,0,10*ROW('Sanitation Data'!D24)))</f>
        <v/>
      </c>
      <c r="CN30" s="268" t="str">
        <f ca="true">+IF(OFFSET('Sanitation Data'!$D$31,0,10*ROW('Sanitation Data'!D24))="","",OFFSET('Sanitation Data'!$D$31,0,10*ROW('Sanitation Data'!D24)))</f>
        <v/>
      </c>
      <c r="CO30" s="268" t="str">
        <f ca="true">+IF(OFFSET('Sanitation Data'!$D$32,0,10*ROW('Sanitation Data'!D24))="","",OFFSET('Sanitation Data'!$D$32,0,10*ROW('Sanitation Data'!D24)))</f>
        <v/>
      </c>
      <c r="CP30" s="268" t="str">
        <f ca="true">+IF(OFFSET('Sanitation Data'!$E$28,0,10*ROW('Sanitation Data'!E24))="","",OFFSET('Sanitation Data'!$E$28,0,10*ROW('Sanitation Data'!E24)))</f>
        <v/>
      </c>
      <c r="CQ30" s="268" t="str">
        <f ca="true">+IF(OFFSET('Sanitation Data'!$E$29,0,10*ROW('Sanitation Data'!E24))="","",OFFSET('Sanitation Data'!$E$29,0,10*ROW('Sanitation Data'!E24)))</f>
        <v/>
      </c>
      <c r="CR30" s="268" t="str">
        <f ca="true">+IF(OFFSET('Sanitation Data'!$E$30,0,10*ROW('Sanitation Data'!E24))="","",OFFSET('Sanitation Data'!$E$30,0,10*ROW('Sanitation Data'!E24)))</f>
        <v/>
      </c>
      <c r="CS30" s="268" t="str">
        <f ca="true">+IF(OFFSET('Sanitation Data'!$E$31,0,10*ROW('Sanitation Data'!E24))="","",OFFSET('Sanitation Data'!$E$31,0,10*ROW('Sanitation Data'!E24)))</f>
        <v/>
      </c>
      <c r="CT30" s="268" t="str">
        <f ca="true">+IF(OFFSET('Sanitation Data'!$E$32,0,10*ROW('Sanitation Data'!E24))="","",OFFSET('Sanitation Data'!$E$32,0,10*ROW('Sanitation Data'!E24)))</f>
        <v/>
      </c>
      <c r="CU30" s="268" t="str">
        <f ca="true">+IF(OFFSET('Sanitation Data'!$F$28,0,10*ROW('Sanitation Data'!F24))="","",OFFSET('Sanitation Data'!$F$28,0,10*ROW('Sanitation Data'!F24)))</f>
        <v/>
      </c>
      <c r="CV30" s="268" t="str">
        <f ca="true">+IF(OFFSET('Sanitation Data'!$F$29,0,10*ROW('Sanitation Data'!F24))="","",OFFSET('Sanitation Data'!$F$29,0,10*ROW('Sanitation Data'!F24)))</f>
        <v/>
      </c>
      <c r="CW30" s="268" t="str">
        <f ca="true">+IF(OFFSET('Sanitation Data'!$F$30,0,10*ROW('Sanitation Data'!F24))="","",OFFSET('Sanitation Data'!$F$30,0,10*ROW('Sanitation Data'!F24)))</f>
        <v/>
      </c>
      <c r="CX30" s="268" t="str">
        <f ca="true">+IF(OFFSET('Sanitation Data'!$F$31,0,10*ROW('Sanitation Data'!F24))="","",OFFSET('Sanitation Data'!$F$31,0,10*ROW('Sanitation Data'!F24)))</f>
        <v/>
      </c>
      <c r="CY30" s="268" t="str">
        <f ca="true">+IF(OFFSET('Sanitation Data'!$F$32,0,10*ROW('Sanitation Data'!F24))="","",OFFSET('Sanitation Data'!$F$32,0,10*ROW('Sanitation Data'!F24)))</f>
        <v/>
      </c>
      <c r="CZ30" s="268" t="str">
        <f ca="true">+IF(OFFSET('Sanitation Data'!$G$28,0,10*ROW('Sanitation Data'!G24))="","",OFFSET('Sanitation Data'!$G$28,0,10*ROW('Sanitation Data'!G24)))</f>
        <v/>
      </c>
      <c r="DA30" s="268" t="str">
        <f ca="true">+IF(OFFSET('Sanitation Data'!$G$29,0,10*ROW('Sanitation Data'!G24))="","",OFFSET('Sanitation Data'!$G$29,0,10*ROW('Sanitation Data'!G24)))</f>
        <v/>
      </c>
      <c r="DB30" s="268" t="str">
        <f ca="true">+IF(OFFSET('Sanitation Data'!$G$30,0,10*ROW('Sanitation Data'!G24))="","",OFFSET('Sanitation Data'!$G$30,0,10*ROW('Sanitation Data'!G24)))</f>
        <v/>
      </c>
      <c r="DC30" s="268" t="str">
        <f ca="true">+IF(OFFSET('Sanitation Data'!$G$31,0,10*ROW('Sanitation Data'!G24))="","",OFFSET('Sanitation Data'!$G$31,0,10*ROW('Sanitation Data'!G24)))</f>
        <v/>
      </c>
      <c r="DD30" s="268" t="str">
        <f ca="true">+IF(OFFSET('Sanitation Data'!$G$32,0,10*ROW('Sanitation Data'!G24))="","",OFFSET('Sanitation Data'!$G$32,0,10*ROW('Sanitation Data'!G24)))</f>
        <v/>
      </c>
      <c r="DE30" s="268" t="str">
        <f ca="true">+IF(OFFSET('Sanitation Data'!$H$28,0,10*ROW('Sanitation Data'!H24))="","",OFFSET('Sanitation Data'!$H$28,0,10*ROW('Sanitation Data'!H24)))</f>
        <v/>
      </c>
      <c r="DF30" s="268" t="str">
        <f ca="true">+IF(OFFSET('Sanitation Data'!$H$29,0,10*ROW('Sanitation Data'!H24))="","",OFFSET('Sanitation Data'!$H$29,0,10*ROW('Sanitation Data'!H24)))</f>
        <v/>
      </c>
      <c r="DG30" s="268" t="str">
        <f ca="true">+IF(OFFSET('Sanitation Data'!$H$30,0,10*ROW('Sanitation Data'!H24))="","",OFFSET('Sanitation Data'!$H$30,0,10*ROW('Sanitation Data'!H24)))</f>
        <v/>
      </c>
      <c r="DH30" s="268" t="str">
        <f ca="true">+IF(OFFSET('Sanitation Data'!$H$31,0,10*ROW('Sanitation Data'!H24))="","",OFFSET('Sanitation Data'!$H$31,0,10*ROW('Sanitation Data'!H24)))</f>
        <v/>
      </c>
      <c r="DI30" s="268" t="str">
        <f ca="true">+IF(OFFSET('Sanitation Data'!$H$32,0,10*ROW('Sanitation Data'!H24))="","",OFFSET('Sanitation Data'!$H$32,0,10*ROW('Sanitation Data'!H24)))</f>
        <v/>
      </c>
      <c r="DJ30" s="268" t="str">
        <f ca="true">+IF(OFFSET('Sanitation Data'!$I$28,0,10*ROW('Sanitation Data'!I24))="","",OFFSET('Sanitation Data'!$I$28,0,10*ROW('Sanitation Data'!I24)))</f>
        <v/>
      </c>
      <c r="DK30" s="268" t="str">
        <f ca="true">+IF(OFFSET('Sanitation Data'!$I$29,0,10*ROW('Sanitation Data'!I24))="","",OFFSET('Sanitation Data'!$I$29,0,10*ROW('Sanitation Data'!I24)))</f>
        <v/>
      </c>
      <c r="DL30" s="268" t="str">
        <f ca="true">+IF(OFFSET('Sanitation Data'!$I$30,0,10*ROW('Sanitation Data'!I24))="","",OFFSET('Sanitation Data'!$I$30,0,10*ROW('Sanitation Data'!I24)))</f>
        <v/>
      </c>
      <c r="DM30" s="268" t="str">
        <f ca="true">+IF(OFFSET('Sanitation Data'!$I$31,0,10*ROW('Sanitation Data'!I24))="","",OFFSET('Sanitation Data'!$I$31,0,10*ROW('Sanitation Data'!I24)))</f>
        <v/>
      </c>
      <c r="DN30" s="268" t="str">
        <f ca="true">+IF(OFFSET('Sanitation Data'!$I$32,0,10*ROW('Sanitation Data'!I24))="","",OFFSET('Sanitation Data'!$I$32,0,10*ROW('Sanitation Data'!I24)))</f>
        <v/>
      </c>
      <c r="DO30" s="268" t="str">
        <f ca="true">+IF(OFFSET('Hygiene Data'!$D$11,0,10*ROW('Hygiene Data'!D24))="","",OFFSET('Hygiene Data'!$D$11,0,10*ROW('Hygiene Data'!D24)))</f>
        <v/>
      </c>
      <c r="DP30" s="268" t="str">
        <f ca="true">+IF(OFFSET('Hygiene Data'!$D$12,0,10*ROW('Hygiene Data'!D24))="","",OFFSET('Hygiene Data'!$D$12,0,10*ROW('Hygiene Data'!D24)))</f>
        <v/>
      </c>
      <c r="DQ30" s="268" t="str">
        <f ca="true">+IF(OFFSET('Hygiene Data'!$D$13,0,10*ROW('Hygiene Data'!D24))="","",OFFSET('Hygiene Data'!$D$13,0,10*ROW('Hygiene Data'!D24)))</f>
        <v/>
      </c>
      <c r="DR30" s="268" t="str">
        <f ca="true">+IF(OFFSET('Hygiene Data'!$E$11,0,10*ROW('Hygiene Data'!E24))="","",OFFSET('Hygiene Data'!$E$11,0,10*ROW('Hygiene Data'!E24)))</f>
        <v/>
      </c>
      <c r="DS30" s="268" t="str">
        <f ca="true">+IF(OFFSET('Hygiene Data'!$E$12,0,10*ROW('Hygiene Data'!E24))="","",OFFSET('Hygiene Data'!$E$12,0,10*ROW('Hygiene Data'!E24)))</f>
        <v/>
      </c>
      <c r="DT30" s="268" t="str">
        <f ca="true">+IF(OFFSET('Hygiene Data'!$E$13,0,10*ROW('Hygiene Data'!E24))="","",OFFSET('Hygiene Data'!$E$13,0,10*ROW('Hygiene Data'!E24)))</f>
        <v/>
      </c>
      <c r="DU30" s="268" t="str">
        <f ca="true">+IF(OFFSET('Hygiene Data'!$F$11,0,10*ROW('Hygiene Data'!F24))="","",OFFSET('Hygiene Data'!$F$11,0,10*ROW('Hygiene Data'!F24)))</f>
        <v/>
      </c>
      <c r="DV30" s="268" t="str">
        <f ca="true">+IF(OFFSET('Hygiene Data'!$F$12,0,10*ROW('Hygiene Data'!F24))="","",OFFSET('Hygiene Data'!$F$12,0,10*ROW('Hygiene Data'!F24)))</f>
        <v/>
      </c>
      <c r="DW30" s="268" t="str">
        <f ca="true">+IF(OFFSET('Hygiene Data'!$F$13,0,10*ROW('Hygiene Data'!F24))="","",OFFSET('Hygiene Data'!$F$13,0,10*ROW('Hygiene Data'!F24)))</f>
        <v/>
      </c>
      <c r="DX30" s="268" t="str">
        <f ca="true">+IF(OFFSET('Hygiene Data'!$G$11,0,10*ROW('Hygiene Data'!G24))="","",OFFSET('Hygiene Data'!$G$11,0,10*ROW('Hygiene Data'!G24)))</f>
        <v/>
      </c>
      <c r="DY30" s="268" t="str">
        <f ca="true">+IF(OFFSET('Hygiene Data'!$G$12,0,10*ROW('Hygiene Data'!G24))="","",OFFSET('Hygiene Data'!$G$12,0,10*ROW('Hygiene Data'!G24)))</f>
        <v/>
      </c>
      <c r="DZ30" s="268" t="str">
        <f ca="true">+IF(OFFSET('Hygiene Data'!$G$13,0,10*ROW('Hygiene Data'!G24))="","",OFFSET('Hygiene Data'!$G$13,0,10*ROW('Hygiene Data'!G24)))</f>
        <v/>
      </c>
      <c r="EA30" s="268" t="str">
        <f ca="true">+IF(OFFSET('Hygiene Data'!$H$11,0,10*ROW('Hygiene Data'!H24))="","",OFFSET('Hygiene Data'!$H$11,0,10*ROW('Hygiene Data'!H24)))</f>
        <v/>
      </c>
      <c r="EB30" s="268" t="str">
        <f ca="true">+IF(OFFSET('Hygiene Data'!$H$12,0,10*ROW('Hygiene Data'!H24))="","",OFFSET('Hygiene Data'!$H$12,0,10*ROW('Hygiene Data'!H24)))</f>
        <v/>
      </c>
      <c r="EC30" s="268" t="str">
        <f ca="true">+IF(OFFSET('Hygiene Data'!$H$13,0,10*ROW('Hygiene Data'!H24))="","",OFFSET('Hygiene Data'!$H$13,0,10*ROW('Hygiene Data'!H24)))</f>
        <v/>
      </c>
      <c r="ED30" s="268" t="str">
        <f ca="true">+IF(OFFSET('Hygiene Data'!$I$11,0,10*ROW('Hygiene Data'!I24))="","",OFFSET('Hygiene Data'!$I$11,0,10*ROW('Hygiene Data'!I24)))</f>
        <v/>
      </c>
      <c r="EE30" s="268" t="str">
        <f ca="true">+IF(OFFSET('Hygiene Data'!$I$12,0,10*ROW('Hygiene Data'!I24))="","",OFFSET('Hygiene Data'!$I$12,0,10*ROW('Hygiene Data'!I24)))</f>
        <v/>
      </c>
      <c r="EF30" s="268" t="str">
        <f ca="true">+IF(OFFSET('Hygiene Data'!$I$13,0,10*ROW('Hygiene Data'!I24))="","",OFFSET('Hygiene Data'!$I$13,0,10*ROW('Hygiene Data'!I24)))</f>
        <v/>
      </c>
    </row>
    <row xmlns:x14ac="http://schemas.microsoft.com/office/spreadsheetml/2009/9/ac" r="31" x14ac:dyDescent="0.2">
      <c r="A31" s="35" t="str">
        <f ca="true">+IF(OFFSET('Water Data'!$B$2,0,10*ROW('Water Data'!E25))="","",OFFSET('Water Data'!$B$2,0,10*ROW('Water Data'!E25)))</f>
        <v/>
      </c>
      <c r="B31" s="35" t="str">
        <f ca="true">+IF(OFFSET('Water Data'!$C$2,0,10*ROW('Water Data'!F25))="","",OFFSET('Water Data'!$C$2,0,10*ROW('Water Data'!F25)))</f>
        <v/>
      </c>
      <c r="C31" s="324" t="str">
        <f t="shared" ca="true" si="0"/>
        <v/>
      </c>
      <c r="D31" s="91"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1"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1"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1"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1"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1"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1"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1"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1"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1"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1"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1"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1"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1"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1"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1"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1"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1"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2"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2"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2"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2"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2"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2"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2"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2"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2"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2"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2"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2"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2"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2"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2"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2"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2"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2"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2"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2"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2"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2"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2"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2"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2"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2"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2"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2"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2"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2"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3"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3"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3"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3"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3"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3"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3"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3"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3"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3"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3"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3"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3"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3"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3"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3"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3"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3"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68"/>
      <c r="BS31" s="268" t="str">
        <f ca="true">+IF(OFFSET('Water Data'!$D$27,0,10*ROW('Water Data'!D25))="","",OFFSET('Water Data'!$D$27,0,10*ROW('Water Data'!D25)))</f>
        <v/>
      </c>
      <c r="BT31" s="268" t="str">
        <f ca="true">+IF(OFFSET('Water Data'!$D$28,0,10*ROW('Water Data'!D25))="","",OFFSET('Water Data'!$D$28,0,10*ROW('Water Data'!D25)))</f>
        <v/>
      </c>
      <c r="BU31" s="268" t="str">
        <f ca="true">+IF(OFFSET('Water Data'!$D$29,0,10*ROW('Water Data'!D25))="","",OFFSET('Water Data'!$D$29,0,10*ROW('Water Data'!D25)))</f>
        <v/>
      </c>
      <c r="BV31" s="268" t="str">
        <f ca="true">+IF(OFFSET('Water Data'!$E$27,0,10*ROW('Water Data'!E25))="","",OFFSET('Water Data'!$E$27,0,10*ROW('Water Data'!E25)))</f>
        <v/>
      </c>
      <c r="BW31" s="268" t="str">
        <f ca="true">+IF(OFFSET('Water Data'!$E$28,0,10*ROW('Water Data'!E25))="","",OFFSET('Water Data'!$E$28,0,10*ROW('Water Data'!E25)))</f>
        <v/>
      </c>
      <c r="BX31" s="268" t="str">
        <f ca="true">+IF(OFFSET('Water Data'!$E$29,0,10*ROW('Water Data'!E25))="","",OFFSET('Water Data'!$E$29,0,10*ROW('Water Data'!E25)))</f>
        <v/>
      </c>
      <c r="BY31" s="268" t="str">
        <f ca="true">+IF(OFFSET('Water Data'!$F$27,0,10*ROW('Water Data'!F25))="","",OFFSET('Water Data'!$F$27,0,10*ROW('Water Data'!F25)))</f>
        <v/>
      </c>
      <c r="BZ31" s="268" t="str">
        <f ca="true">+IF(OFFSET('Water Data'!$F$28,0,10*ROW('Water Data'!F25))="","",OFFSET('Water Data'!$F$28,0,10*ROW('Water Data'!F25)))</f>
        <v/>
      </c>
      <c r="CA31" s="268" t="str">
        <f ca="true">+IF(OFFSET('Water Data'!$F$29,0,10*ROW('Water Data'!F25))="","",OFFSET('Water Data'!$F$29,0,10*ROW('Water Data'!F25)))</f>
        <v/>
      </c>
      <c r="CB31" s="268" t="str">
        <f ca="true">+IF(OFFSET('Water Data'!$G$27,0,10*ROW('Water Data'!G25))="","",OFFSET('Water Data'!$G$27,0,10*ROW('Water Data'!G25)))</f>
        <v/>
      </c>
      <c r="CC31" s="268" t="str">
        <f ca="true">+IF(OFFSET('Water Data'!$G$28,0,10*ROW('Water Data'!G25))="","",OFFSET('Water Data'!$G$28,0,10*ROW('Water Data'!G25)))</f>
        <v/>
      </c>
      <c r="CD31" s="268" t="str">
        <f ca="true">+IF(OFFSET('Water Data'!$G$29,0,10*ROW('Water Data'!G25))="","",OFFSET('Water Data'!$G$29,0,10*ROW('Water Data'!G25)))</f>
        <v/>
      </c>
      <c r="CE31" s="268" t="str">
        <f ca="true">+IF(OFFSET('Water Data'!$H$27,0,10*ROW('Water Data'!H25))="","",OFFSET('Water Data'!$H$27,0,10*ROW('Water Data'!H25)))</f>
        <v/>
      </c>
      <c r="CF31" s="268" t="str">
        <f ca="true">+IF(OFFSET('Water Data'!$H$28,0,10*ROW('Water Data'!H25))="","",OFFSET('Water Data'!$H$28,0,10*ROW('Water Data'!H25)))</f>
        <v/>
      </c>
      <c r="CG31" s="268" t="str">
        <f ca="true">+IF(OFFSET('Water Data'!$H$29,0,10*ROW('Water Data'!H25))="","",OFFSET('Water Data'!$H$29,0,10*ROW('Water Data'!H25)))</f>
        <v/>
      </c>
      <c r="CH31" s="268" t="str">
        <f ca="true">+IF(OFFSET('Water Data'!$I$27,0,10*ROW('Water Data'!I25))="","",OFFSET('Water Data'!$I$27,0,10*ROW('Water Data'!I25)))</f>
        <v/>
      </c>
      <c r="CI31" s="268" t="str">
        <f ca="true">+IF(OFFSET('Water Data'!$I$28,0,10*ROW('Water Data'!I25))="","",OFFSET('Water Data'!$I$28,0,10*ROW('Water Data'!I25)))</f>
        <v/>
      </c>
      <c r="CJ31" s="268" t="str">
        <f ca="true">+IF(OFFSET('Water Data'!$I$29,0,10*ROW('Water Data'!I25))="","",OFFSET('Water Data'!$I$29,0,10*ROW('Water Data'!I25)))</f>
        <v/>
      </c>
      <c r="CK31" s="268" t="str">
        <f ca="true">+IF(OFFSET('Sanitation Data'!$D$28,0,10*ROW('Sanitation Data'!D25))="","",OFFSET('Sanitation Data'!$D$28,0,10*ROW('Sanitation Data'!D25)))</f>
        <v/>
      </c>
      <c r="CL31" s="268" t="str">
        <f ca="true">+IF(OFFSET('Sanitation Data'!$D$29,0,10*ROW('Sanitation Data'!D25))="","",OFFSET('Sanitation Data'!$D$29,0,10*ROW('Sanitation Data'!D25)))</f>
        <v/>
      </c>
      <c r="CM31" s="268" t="str">
        <f ca="true">+IF(OFFSET('Sanitation Data'!$D$30,0,10*ROW('Sanitation Data'!D25))="","",OFFSET('Sanitation Data'!$D$30,0,10*ROW('Sanitation Data'!D25)))</f>
        <v/>
      </c>
      <c r="CN31" s="268" t="str">
        <f ca="true">+IF(OFFSET('Sanitation Data'!$D$31,0,10*ROW('Sanitation Data'!D25))="","",OFFSET('Sanitation Data'!$D$31,0,10*ROW('Sanitation Data'!D25)))</f>
        <v/>
      </c>
      <c r="CO31" s="268" t="str">
        <f ca="true">+IF(OFFSET('Sanitation Data'!$D$32,0,10*ROW('Sanitation Data'!D25))="","",OFFSET('Sanitation Data'!$D$32,0,10*ROW('Sanitation Data'!D25)))</f>
        <v/>
      </c>
      <c r="CP31" s="268" t="str">
        <f ca="true">+IF(OFFSET('Sanitation Data'!$E$28,0,10*ROW('Sanitation Data'!E25))="","",OFFSET('Sanitation Data'!$E$28,0,10*ROW('Sanitation Data'!E25)))</f>
        <v/>
      </c>
      <c r="CQ31" s="268" t="str">
        <f ca="true">+IF(OFFSET('Sanitation Data'!$E$29,0,10*ROW('Sanitation Data'!E25))="","",OFFSET('Sanitation Data'!$E$29,0,10*ROW('Sanitation Data'!E25)))</f>
        <v/>
      </c>
      <c r="CR31" s="268" t="str">
        <f ca="true">+IF(OFFSET('Sanitation Data'!$E$30,0,10*ROW('Sanitation Data'!E25))="","",OFFSET('Sanitation Data'!$E$30,0,10*ROW('Sanitation Data'!E25)))</f>
        <v/>
      </c>
      <c r="CS31" s="268" t="str">
        <f ca="true">+IF(OFFSET('Sanitation Data'!$E$31,0,10*ROW('Sanitation Data'!E25))="","",OFFSET('Sanitation Data'!$E$31,0,10*ROW('Sanitation Data'!E25)))</f>
        <v/>
      </c>
      <c r="CT31" s="268" t="str">
        <f ca="true">+IF(OFFSET('Sanitation Data'!$E$32,0,10*ROW('Sanitation Data'!E25))="","",OFFSET('Sanitation Data'!$E$32,0,10*ROW('Sanitation Data'!E25)))</f>
        <v/>
      </c>
      <c r="CU31" s="268" t="str">
        <f ca="true">+IF(OFFSET('Sanitation Data'!$F$28,0,10*ROW('Sanitation Data'!F25))="","",OFFSET('Sanitation Data'!$F$28,0,10*ROW('Sanitation Data'!F25)))</f>
        <v/>
      </c>
      <c r="CV31" s="268" t="str">
        <f ca="true">+IF(OFFSET('Sanitation Data'!$F$29,0,10*ROW('Sanitation Data'!F25))="","",OFFSET('Sanitation Data'!$F$29,0,10*ROW('Sanitation Data'!F25)))</f>
        <v/>
      </c>
      <c r="CW31" s="268" t="str">
        <f ca="true">+IF(OFFSET('Sanitation Data'!$F$30,0,10*ROW('Sanitation Data'!F25))="","",OFFSET('Sanitation Data'!$F$30,0,10*ROW('Sanitation Data'!F25)))</f>
        <v/>
      </c>
      <c r="CX31" s="268" t="str">
        <f ca="true">+IF(OFFSET('Sanitation Data'!$F$31,0,10*ROW('Sanitation Data'!F25))="","",OFFSET('Sanitation Data'!$F$31,0,10*ROW('Sanitation Data'!F25)))</f>
        <v/>
      </c>
      <c r="CY31" s="268" t="str">
        <f ca="true">+IF(OFFSET('Sanitation Data'!$F$32,0,10*ROW('Sanitation Data'!F25))="","",OFFSET('Sanitation Data'!$F$32,0,10*ROW('Sanitation Data'!F25)))</f>
        <v/>
      </c>
      <c r="CZ31" s="268" t="str">
        <f ca="true">+IF(OFFSET('Sanitation Data'!$G$28,0,10*ROW('Sanitation Data'!G25))="","",OFFSET('Sanitation Data'!$G$28,0,10*ROW('Sanitation Data'!G25)))</f>
        <v/>
      </c>
      <c r="DA31" s="268" t="str">
        <f ca="true">+IF(OFFSET('Sanitation Data'!$G$29,0,10*ROW('Sanitation Data'!G25))="","",OFFSET('Sanitation Data'!$G$29,0,10*ROW('Sanitation Data'!G25)))</f>
        <v/>
      </c>
      <c r="DB31" s="268" t="str">
        <f ca="true">+IF(OFFSET('Sanitation Data'!$G$30,0,10*ROW('Sanitation Data'!G25))="","",OFFSET('Sanitation Data'!$G$30,0,10*ROW('Sanitation Data'!G25)))</f>
        <v/>
      </c>
      <c r="DC31" s="268" t="str">
        <f ca="true">+IF(OFFSET('Sanitation Data'!$G$31,0,10*ROW('Sanitation Data'!G25))="","",OFFSET('Sanitation Data'!$G$31,0,10*ROW('Sanitation Data'!G25)))</f>
        <v/>
      </c>
      <c r="DD31" s="268" t="str">
        <f ca="true">+IF(OFFSET('Sanitation Data'!$G$32,0,10*ROW('Sanitation Data'!G25))="","",OFFSET('Sanitation Data'!$G$32,0,10*ROW('Sanitation Data'!G25)))</f>
        <v/>
      </c>
      <c r="DE31" s="268" t="str">
        <f ca="true">+IF(OFFSET('Sanitation Data'!$H$28,0,10*ROW('Sanitation Data'!H25))="","",OFFSET('Sanitation Data'!$H$28,0,10*ROW('Sanitation Data'!H25)))</f>
        <v/>
      </c>
      <c r="DF31" s="268" t="str">
        <f ca="true">+IF(OFFSET('Sanitation Data'!$H$29,0,10*ROW('Sanitation Data'!H25))="","",OFFSET('Sanitation Data'!$H$29,0,10*ROW('Sanitation Data'!H25)))</f>
        <v/>
      </c>
      <c r="DG31" s="268" t="str">
        <f ca="true">+IF(OFFSET('Sanitation Data'!$H$30,0,10*ROW('Sanitation Data'!H25))="","",OFFSET('Sanitation Data'!$H$30,0,10*ROW('Sanitation Data'!H25)))</f>
        <v/>
      </c>
      <c r="DH31" s="268" t="str">
        <f ca="true">+IF(OFFSET('Sanitation Data'!$H$31,0,10*ROW('Sanitation Data'!H25))="","",OFFSET('Sanitation Data'!$H$31,0,10*ROW('Sanitation Data'!H25)))</f>
        <v/>
      </c>
      <c r="DI31" s="268" t="str">
        <f ca="true">+IF(OFFSET('Sanitation Data'!$H$32,0,10*ROW('Sanitation Data'!H25))="","",OFFSET('Sanitation Data'!$H$32,0,10*ROW('Sanitation Data'!H25)))</f>
        <v/>
      </c>
      <c r="DJ31" s="268" t="str">
        <f ca="true">+IF(OFFSET('Sanitation Data'!$I$28,0,10*ROW('Sanitation Data'!I25))="","",OFFSET('Sanitation Data'!$I$28,0,10*ROW('Sanitation Data'!I25)))</f>
        <v/>
      </c>
      <c r="DK31" s="268" t="str">
        <f ca="true">+IF(OFFSET('Sanitation Data'!$I$29,0,10*ROW('Sanitation Data'!I25))="","",OFFSET('Sanitation Data'!$I$29,0,10*ROW('Sanitation Data'!I25)))</f>
        <v/>
      </c>
      <c r="DL31" s="268" t="str">
        <f ca="true">+IF(OFFSET('Sanitation Data'!$I$30,0,10*ROW('Sanitation Data'!I25))="","",OFFSET('Sanitation Data'!$I$30,0,10*ROW('Sanitation Data'!I25)))</f>
        <v/>
      </c>
      <c r="DM31" s="268" t="str">
        <f ca="true">+IF(OFFSET('Sanitation Data'!$I$31,0,10*ROW('Sanitation Data'!I25))="","",OFFSET('Sanitation Data'!$I$31,0,10*ROW('Sanitation Data'!I25)))</f>
        <v/>
      </c>
      <c r="DN31" s="268" t="str">
        <f ca="true">+IF(OFFSET('Sanitation Data'!$I$32,0,10*ROW('Sanitation Data'!I25))="","",OFFSET('Sanitation Data'!$I$32,0,10*ROW('Sanitation Data'!I25)))</f>
        <v/>
      </c>
      <c r="DO31" s="268" t="str">
        <f ca="true">+IF(OFFSET('Hygiene Data'!$D$11,0,10*ROW('Hygiene Data'!D25))="","",OFFSET('Hygiene Data'!$D$11,0,10*ROW('Hygiene Data'!D25)))</f>
        <v/>
      </c>
      <c r="DP31" s="268" t="str">
        <f ca="true">+IF(OFFSET('Hygiene Data'!$D$12,0,10*ROW('Hygiene Data'!D25))="","",OFFSET('Hygiene Data'!$D$12,0,10*ROW('Hygiene Data'!D25)))</f>
        <v/>
      </c>
      <c r="DQ31" s="268" t="str">
        <f ca="true">+IF(OFFSET('Hygiene Data'!$D$13,0,10*ROW('Hygiene Data'!D25))="","",OFFSET('Hygiene Data'!$D$13,0,10*ROW('Hygiene Data'!D25)))</f>
        <v/>
      </c>
      <c r="DR31" s="268" t="str">
        <f ca="true">+IF(OFFSET('Hygiene Data'!$E$11,0,10*ROW('Hygiene Data'!E25))="","",OFFSET('Hygiene Data'!$E$11,0,10*ROW('Hygiene Data'!E25)))</f>
        <v/>
      </c>
      <c r="DS31" s="268" t="str">
        <f ca="true">+IF(OFFSET('Hygiene Data'!$E$12,0,10*ROW('Hygiene Data'!E25))="","",OFFSET('Hygiene Data'!$E$12,0,10*ROW('Hygiene Data'!E25)))</f>
        <v/>
      </c>
      <c r="DT31" s="268" t="str">
        <f ca="true">+IF(OFFSET('Hygiene Data'!$E$13,0,10*ROW('Hygiene Data'!E25))="","",OFFSET('Hygiene Data'!$E$13,0,10*ROW('Hygiene Data'!E25)))</f>
        <v/>
      </c>
      <c r="DU31" s="268" t="str">
        <f ca="true">+IF(OFFSET('Hygiene Data'!$F$11,0,10*ROW('Hygiene Data'!F25))="","",OFFSET('Hygiene Data'!$F$11,0,10*ROW('Hygiene Data'!F25)))</f>
        <v/>
      </c>
      <c r="DV31" s="268" t="str">
        <f ca="true">+IF(OFFSET('Hygiene Data'!$F$12,0,10*ROW('Hygiene Data'!F25))="","",OFFSET('Hygiene Data'!$F$12,0,10*ROW('Hygiene Data'!F25)))</f>
        <v/>
      </c>
      <c r="DW31" s="268" t="str">
        <f ca="true">+IF(OFFSET('Hygiene Data'!$F$13,0,10*ROW('Hygiene Data'!F25))="","",OFFSET('Hygiene Data'!$F$13,0,10*ROW('Hygiene Data'!F25)))</f>
        <v/>
      </c>
      <c r="DX31" s="268" t="str">
        <f ca="true">+IF(OFFSET('Hygiene Data'!$G$11,0,10*ROW('Hygiene Data'!G25))="","",OFFSET('Hygiene Data'!$G$11,0,10*ROW('Hygiene Data'!G25)))</f>
        <v/>
      </c>
      <c r="DY31" s="268" t="str">
        <f ca="true">+IF(OFFSET('Hygiene Data'!$G$12,0,10*ROW('Hygiene Data'!G25))="","",OFFSET('Hygiene Data'!$G$12,0,10*ROW('Hygiene Data'!G25)))</f>
        <v/>
      </c>
      <c r="DZ31" s="268" t="str">
        <f ca="true">+IF(OFFSET('Hygiene Data'!$G$13,0,10*ROW('Hygiene Data'!G25))="","",OFFSET('Hygiene Data'!$G$13,0,10*ROW('Hygiene Data'!G25)))</f>
        <v/>
      </c>
      <c r="EA31" s="268" t="str">
        <f ca="true">+IF(OFFSET('Hygiene Data'!$H$11,0,10*ROW('Hygiene Data'!H25))="","",OFFSET('Hygiene Data'!$H$11,0,10*ROW('Hygiene Data'!H25)))</f>
        <v/>
      </c>
      <c r="EB31" s="268" t="str">
        <f ca="true">+IF(OFFSET('Hygiene Data'!$H$12,0,10*ROW('Hygiene Data'!H25))="","",OFFSET('Hygiene Data'!$H$12,0,10*ROW('Hygiene Data'!H25)))</f>
        <v/>
      </c>
      <c r="EC31" s="268" t="str">
        <f ca="true">+IF(OFFSET('Hygiene Data'!$H$13,0,10*ROW('Hygiene Data'!H25))="","",OFFSET('Hygiene Data'!$H$13,0,10*ROW('Hygiene Data'!H25)))</f>
        <v/>
      </c>
      <c r="ED31" s="268" t="str">
        <f ca="true">+IF(OFFSET('Hygiene Data'!$I$11,0,10*ROW('Hygiene Data'!I25))="","",OFFSET('Hygiene Data'!$I$11,0,10*ROW('Hygiene Data'!I25)))</f>
        <v/>
      </c>
      <c r="EE31" s="268" t="str">
        <f ca="true">+IF(OFFSET('Hygiene Data'!$I$12,0,10*ROW('Hygiene Data'!I25))="","",OFFSET('Hygiene Data'!$I$12,0,10*ROW('Hygiene Data'!I25)))</f>
        <v/>
      </c>
      <c r="EF31" s="268" t="str">
        <f ca="true">+IF(OFFSET('Hygiene Data'!$I$13,0,10*ROW('Hygiene Data'!I25))="","",OFFSET('Hygiene Data'!$I$13,0,10*ROW('Hygiene Data'!I25)))</f>
        <v/>
      </c>
    </row>
    <row xmlns:x14ac="http://schemas.microsoft.com/office/spreadsheetml/2009/9/ac" r="32" x14ac:dyDescent="0.2">
      <c r="A32" s="35" t="str">
        <f ca="true">+IF(OFFSET('Water Data'!$B$2,0,10*ROW('Water Data'!E26))="","",OFFSET('Water Data'!$B$2,0,10*ROW('Water Data'!E26)))</f>
        <v/>
      </c>
      <c r="B32" s="35" t="str">
        <f ca="true">+IF(OFFSET('Water Data'!$C$2,0,10*ROW('Water Data'!F26))="","",OFFSET('Water Data'!$C$2,0,10*ROW('Water Data'!F26)))</f>
        <v/>
      </c>
      <c r="C32" s="324" t="str">
        <f t="shared" ca="true" si="0"/>
        <v/>
      </c>
      <c r="D32" s="91"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1"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1"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1"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1"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1"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1"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1"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1"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1"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1"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1"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1"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1"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1"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1"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1"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1"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2"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2"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2"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2"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2"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2"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2"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2"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2"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2"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2"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2"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2"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2"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2"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2"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2"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2"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2"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2"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2"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2"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2"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2"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2"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2"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2"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2"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2"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2"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3"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3"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3"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3"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3"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3"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3"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3"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3"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3"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3"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3"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3"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3"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3"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3"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3"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3"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68"/>
      <c r="BS32" s="268" t="str">
        <f ca="true">+IF(OFFSET('Water Data'!$D$27,0,10*ROW('Water Data'!D26))="","",OFFSET('Water Data'!$D$27,0,10*ROW('Water Data'!D26)))</f>
        <v/>
      </c>
      <c r="BT32" s="268" t="str">
        <f ca="true">+IF(OFFSET('Water Data'!$D$28,0,10*ROW('Water Data'!D26))="","",OFFSET('Water Data'!$D$28,0,10*ROW('Water Data'!D26)))</f>
        <v/>
      </c>
      <c r="BU32" s="268" t="str">
        <f ca="true">+IF(OFFSET('Water Data'!$D$29,0,10*ROW('Water Data'!D26))="","",OFFSET('Water Data'!$D$29,0,10*ROW('Water Data'!D26)))</f>
        <v/>
      </c>
      <c r="BV32" s="268" t="str">
        <f ca="true">+IF(OFFSET('Water Data'!$E$27,0,10*ROW('Water Data'!E26))="","",OFFSET('Water Data'!$E$27,0,10*ROW('Water Data'!E26)))</f>
        <v/>
      </c>
      <c r="BW32" s="268" t="str">
        <f ca="true">+IF(OFFSET('Water Data'!$E$28,0,10*ROW('Water Data'!E26))="","",OFFSET('Water Data'!$E$28,0,10*ROW('Water Data'!E26)))</f>
        <v/>
      </c>
      <c r="BX32" s="268" t="str">
        <f ca="true">+IF(OFFSET('Water Data'!$E$29,0,10*ROW('Water Data'!E26))="","",OFFSET('Water Data'!$E$29,0,10*ROW('Water Data'!E26)))</f>
        <v/>
      </c>
      <c r="BY32" s="268" t="str">
        <f ca="true">+IF(OFFSET('Water Data'!$F$27,0,10*ROW('Water Data'!F26))="","",OFFSET('Water Data'!$F$27,0,10*ROW('Water Data'!F26)))</f>
        <v/>
      </c>
      <c r="BZ32" s="268" t="str">
        <f ca="true">+IF(OFFSET('Water Data'!$F$28,0,10*ROW('Water Data'!F26))="","",OFFSET('Water Data'!$F$28,0,10*ROW('Water Data'!F26)))</f>
        <v/>
      </c>
      <c r="CA32" s="268" t="str">
        <f ca="true">+IF(OFFSET('Water Data'!$F$29,0,10*ROW('Water Data'!F26))="","",OFFSET('Water Data'!$F$29,0,10*ROW('Water Data'!F26)))</f>
        <v/>
      </c>
      <c r="CB32" s="268" t="str">
        <f ca="true">+IF(OFFSET('Water Data'!$G$27,0,10*ROW('Water Data'!G26))="","",OFFSET('Water Data'!$G$27,0,10*ROW('Water Data'!G26)))</f>
        <v/>
      </c>
      <c r="CC32" s="268" t="str">
        <f ca="true">+IF(OFFSET('Water Data'!$G$28,0,10*ROW('Water Data'!G26))="","",OFFSET('Water Data'!$G$28,0,10*ROW('Water Data'!G26)))</f>
        <v/>
      </c>
      <c r="CD32" s="268" t="str">
        <f ca="true">+IF(OFFSET('Water Data'!$G$29,0,10*ROW('Water Data'!G26))="","",OFFSET('Water Data'!$G$29,0,10*ROW('Water Data'!G26)))</f>
        <v/>
      </c>
      <c r="CE32" s="268" t="str">
        <f ca="true">+IF(OFFSET('Water Data'!$H$27,0,10*ROW('Water Data'!H26))="","",OFFSET('Water Data'!$H$27,0,10*ROW('Water Data'!H26)))</f>
        <v/>
      </c>
      <c r="CF32" s="268" t="str">
        <f ca="true">+IF(OFFSET('Water Data'!$H$28,0,10*ROW('Water Data'!H26))="","",OFFSET('Water Data'!$H$28,0,10*ROW('Water Data'!H26)))</f>
        <v/>
      </c>
      <c r="CG32" s="268" t="str">
        <f ca="true">+IF(OFFSET('Water Data'!$H$29,0,10*ROW('Water Data'!H26))="","",OFFSET('Water Data'!$H$29,0,10*ROW('Water Data'!H26)))</f>
        <v/>
      </c>
      <c r="CH32" s="268" t="str">
        <f ca="true">+IF(OFFSET('Water Data'!$I$27,0,10*ROW('Water Data'!I26))="","",OFFSET('Water Data'!$I$27,0,10*ROW('Water Data'!I26)))</f>
        <v/>
      </c>
      <c r="CI32" s="268" t="str">
        <f ca="true">+IF(OFFSET('Water Data'!$I$28,0,10*ROW('Water Data'!I26))="","",OFFSET('Water Data'!$I$28,0,10*ROW('Water Data'!I26)))</f>
        <v/>
      </c>
      <c r="CJ32" s="268" t="str">
        <f ca="true">+IF(OFFSET('Water Data'!$I$29,0,10*ROW('Water Data'!I26))="","",OFFSET('Water Data'!$I$29,0,10*ROW('Water Data'!I26)))</f>
        <v/>
      </c>
      <c r="CK32" s="268" t="str">
        <f ca="true">+IF(OFFSET('Sanitation Data'!$D$28,0,10*ROW('Sanitation Data'!D26))="","",OFFSET('Sanitation Data'!$D$28,0,10*ROW('Sanitation Data'!D26)))</f>
        <v/>
      </c>
      <c r="CL32" s="268" t="str">
        <f ca="true">+IF(OFFSET('Sanitation Data'!$D$29,0,10*ROW('Sanitation Data'!D26))="","",OFFSET('Sanitation Data'!$D$29,0,10*ROW('Sanitation Data'!D26)))</f>
        <v/>
      </c>
      <c r="CM32" s="268" t="str">
        <f ca="true">+IF(OFFSET('Sanitation Data'!$D$30,0,10*ROW('Sanitation Data'!D26))="","",OFFSET('Sanitation Data'!$D$30,0,10*ROW('Sanitation Data'!D26)))</f>
        <v/>
      </c>
      <c r="CN32" s="268" t="str">
        <f ca="true">+IF(OFFSET('Sanitation Data'!$D$31,0,10*ROW('Sanitation Data'!D26))="","",OFFSET('Sanitation Data'!$D$31,0,10*ROW('Sanitation Data'!D26)))</f>
        <v/>
      </c>
      <c r="CO32" s="268" t="str">
        <f ca="true">+IF(OFFSET('Sanitation Data'!$D$32,0,10*ROW('Sanitation Data'!D26))="","",OFFSET('Sanitation Data'!$D$32,0,10*ROW('Sanitation Data'!D26)))</f>
        <v/>
      </c>
      <c r="CP32" s="268" t="str">
        <f ca="true">+IF(OFFSET('Sanitation Data'!$E$28,0,10*ROW('Sanitation Data'!E26))="","",OFFSET('Sanitation Data'!$E$28,0,10*ROW('Sanitation Data'!E26)))</f>
        <v/>
      </c>
      <c r="CQ32" s="268" t="str">
        <f ca="true">+IF(OFFSET('Sanitation Data'!$E$29,0,10*ROW('Sanitation Data'!E26))="","",OFFSET('Sanitation Data'!$E$29,0,10*ROW('Sanitation Data'!E26)))</f>
        <v/>
      </c>
      <c r="CR32" s="268" t="str">
        <f ca="true">+IF(OFFSET('Sanitation Data'!$E$30,0,10*ROW('Sanitation Data'!E26))="","",OFFSET('Sanitation Data'!$E$30,0,10*ROW('Sanitation Data'!E26)))</f>
        <v/>
      </c>
      <c r="CS32" s="268" t="str">
        <f ca="true">+IF(OFFSET('Sanitation Data'!$E$31,0,10*ROW('Sanitation Data'!E26))="","",OFFSET('Sanitation Data'!$E$31,0,10*ROW('Sanitation Data'!E26)))</f>
        <v/>
      </c>
      <c r="CT32" s="268" t="str">
        <f ca="true">+IF(OFFSET('Sanitation Data'!$E$32,0,10*ROW('Sanitation Data'!E26))="","",OFFSET('Sanitation Data'!$E$32,0,10*ROW('Sanitation Data'!E26)))</f>
        <v/>
      </c>
      <c r="CU32" s="268" t="str">
        <f ca="true">+IF(OFFSET('Sanitation Data'!$F$28,0,10*ROW('Sanitation Data'!F26))="","",OFFSET('Sanitation Data'!$F$28,0,10*ROW('Sanitation Data'!F26)))</f>
        <v/>
      </c>
      <c r="CV32" s="268" t="str">
        <f ca="true">+IF(OFFSET('Sanitation Data'!$F$29,0,10*ROW('Sanitation Data'!F26))="","",OFFSET('Sanitation Data'!$F$29,0,10*ROW('Sanitation Data'!F26)))</f>
        <v/>
      </c>
      <c r="CW32" s="268" t="str">
        <f ca="true">+IF(OFFSET('Sanitation Data'!$F$30,0,10*ROW('Sanitation Data'!F26))="","",OFFSET('Sanitation Data'!$F$30,0,10*ROW('Sanitation Data'!F26)))</f>
        <v/>
      </c>
      <c r="CX32" s="268" t="str">
        <f ca="true">+IF(OFFSET('Sanitation Data'!$F$31,0,10*ROW('Sanitation Data'!F26))="","",OFFSET('Sanitation Data'!$F$31,0,10*ROW('Sanitation Data'!F26)))</f>
        <v/>
      </c>
      <c r="CY32" s="268" t="str">
        <f ca="true">+IF(OFFSET('Sanitation Data'!$F$32,0,10*ROW('Sanitation Data'!F26))="","",OFFSET('Sanitation Data'!$F$32,0,10*ROW('Sanitation Data'!F26)))</f>
        <v/>
      </c>
      <c r="CZ32" s="268" t="str">
        <f ca="true">+IF(OFFSET('Sanitation Data'!$G$28,0,10*ROW('Sanitation Data'!G26))="","",OFFSET('Sanitation Data'!$G$28,0,10*ROW('Sanitation Data'!G26)))</f>
        <v/>
      </c>
      <c r="DA32" s="268" t="str">
        <f ca="true">+IF(OFFSET('Sanitation Data'!$G$29,0,10*ROW('Sanitation Data'!G26))="","",OFFSET('Sanitation Data'!$G$29,0,10*ROW('Sanitation Data'!G26)))</f>
        <v/>
      </c>
      <c r="DB32" s="268" t="str">
        <f ca="true">+IF(OFFSET('Sanitation Data'!$G$30,0,10*ROW('Sanitation Data'!G26))="","",OFFSET('Sanitation Data'!$G$30,0,10*ROW('Sanitation Data'!G26)))</f>
        <v/>
      </c>
      <c r="DC32" s="268" t="str">
        <f ca="true">+IF(OFFSET('Sanitation Data'!$G$31,0,10*ROW('Sanitation Data'!G26))="","",OFFSET('Sanitation Data'!$G$31,0,10*ROW('Sanitation Data'!G26)))</f>
        <v/>
      </c>
      <c r="DD32" s="268" t="str">
        <f ca="true">+IF(OFFSET('Sanitation Data'!$G$32,0,10*ROW('Sanitation Data'!G26))="","",OFFSET('Sanitation Data'!$G$32,0,10*ROW('Sanitation Data'!G26)))</f>
        <v/>
      </c>
      <c r="DE32" s="268" t="str">
        <f ca="true">+IF(OFFSET('Sanitation Data'!$H$28,0,10*ROW('Sanitation Data'!H26))="","",OFFSET('Sanitation Data'!$H$28,0,10*ROW('Sanitation Data'!H26)))</f>
        <v/>
      </c>
      <c r="DF32" s="268" t="str">
        <f ca="true">+IF(OFFSET('Sanitation Data'!$H$29,0,10*ROW('Sanitation Data'!H26))="","",OFFSET('Sanitation Data'!$H$29,0,10*ROW('Sanitation Data'!H26)))</f>
        <v/>
      </c>
      <c r="DG32" s="268" t="str">
        <f ca="true">+IF(OFFSET('Sanitation Data'!$H$30,0,10*ROW('Sanitation Data'!H26))="","",OFFSET('Sanitation Data'!$H$30,0,10*ROW('Sanitation Data'!H26)))</f>
        <v/>
      </c>
      <c r="DH32" s="268" t="str">
        <f ca="true">+IF(OFFSET('Sanitation Data'!$H$31,0,10*ROW('Sanitation Data'!H26))="","",OFFSET('Sanitation Data'!$H$31,0,10*ROW('Sanitation Data'!H26)))</f>
        <v/>
      </c>
      <c r="DI32" s="268" t="str">
        <f ca="true">+IF(OFFSET('Sanitation Data'!$H$32,0,10*ROW('Sanitation Data'!H26))="","",OFFSET('Sanitation Data'!$H$32,0,10*ROW('Sanitation Data'!H26)))</f>
        <v/>
      </c>
      <c r="DJ32" s="268" t="str">
        <f ca="true">+IF(OFFSET('Sanitation Data'!$I$28,0,10*ROW('Sanitation Data'!I26))="","",OFFSET('Sanitation Data'!$I$28,0,10*ROW('Sanitation Data'!I26)))</f>
        <v/>
      </c>
      <c r="DK32" s="268" t="str">
        <f ca="true">+IF(OFFSET('Sanitation Data'!$I$29,0,10*ROW('Sanitation Data'!I26))="","",OFFSET('Sanitation Data'!$I$29,0,10*ROW('Sanitation Data'!I26)))</f>
        <v/>
      </c>
      <c r="DL32" s="268" t="str">
        <f ca="true">+IF(OFFSET('Sanitation Data'!$I$30,0,10*ROW('Sanitation Data'!I26))="","",OFFSET('Sanitation Data'!$I$30,0,10*ROW('Sanitation Data'!I26)))</f>
        <v/>
      </c>
      <c r="DM32" s="268" t="str">
        <f ca="true">+IF(OFFSET('Sanitation Data'!$I$31,0,10*ROW('Sanitation Data'!I26))="","",OFFSET('Sanitation Data'!$I$31,0,10*ROW('Sanitation Data'!I26)))</f>
        <v/>
      </c>
      <c r="DN32" s="268" t="str">
        <f ca="true">+IF(OFFSET('Sanitation Data'!$I$32,0,10*ROW('Sanitation Data'!I26))="","",OFFSET('Sanitation Data'!$I$32,0,10*ROW('Sanitation Data'!I26)))</f>
        <v/>
      </c>
      <c r="DO32" s="268" t="str">
        <f ca="true">+IF(OFFSET('Hygiene Data'!$D$11,0,10*ROW('Hygiene Data'!D26))="","",OFFSET('Hygiene Data'!$D$11,0,10*ROW('Hygiene Data'!D26)))</f>
        <v/>
      </c>
      <c r="DP32" s="268" t="str">
        <f ca="true">+IF(OFFSET('Hygiene Data'!$D$12,0,10*ROW('Hygiene Data'!D26))="","",OFFSET('Hygiene Data'!$D$12,0,10*ROW('Hygiene Data'!D26)))</f>
        <v/>
      </c>
      <c r="DQ32" s="268" t="str">
        <f ca="true">+IF(OFFSET('Hygiene Data'!$D$13,0,10*ROW('Hygiene Data'!D26))="","",OFFSET('Hygiene Data'!$D$13,0,10*ROW('Hygiene Data'!D26)))</f>
        <v/>
      </c>
      <c r="DR32" s="268" t="str">
        <f ca="true">+IF(OFFSET('Hygiene Data'!$E$11,0,10*ROW('Hygiene Data'!E26))="","",OFFSET('Hygiene Data'!$E$11,0,10*ROW('Hygiene Data'!E26)))</f>
        <v/>
      </c>
      <c r="DS32" s="268" t="str">
        <f ca="true">+IF(OFFSET('Hygiene Data'!$E$12,0,10*ROW('Hygiene Data'!E26))="","",OFFSET('Hygiene Data'!$E$12,0,10*ROW('Hygiene Data'!E26)))</f>
        <v/>
      </c>
      <c r="DT32" s="268" t="str">
        <f ca="true">+IF(OFFSET('Hygiene Data'!$E$13,0,10*ROW('Hygiene Data'!E26))="","",OFFSET('Hygiene Data'!$E$13,0,10*ROW('Hygiene Data'!E26)))</f>
        <v/>
      </c>
      <c r="DU32" s="268" t="str">
        <f ca="true">+IF(OFFSET('Hygiene Data'!$F$11,0,10*ROW('Hygiene Data'!F26))="","",OFFSET('Hygiene Data'!$F$11,0,10*ROW('Hygiene Data'!F26)))</f>
        <v/>
      </c>
      <c r="DV32" s="268" t="str">
        <f ca="true">+IF(OFFSET('Hygiene Data'!$F$12,0,10*ROW('Hygiene Data'!F26))="","",OFFSET('Hygiene Data'!$F$12,0,10*ROW('Hygiene Data'!F26)))</f>
        <v/>
      </c>
      <c r="DW32" s="268" t="str">
        <f ca="true">+IF(OFFSET('Hygiene Data'!$F$13,0,10*ROW('Hygiene Data'!F26))="","",OFFSET('Hygiene Data'!$F$13,0,10*ROW('Hygiene Data'!F26)))</f>
        <v/>
      </c>
      <c r="DX32" s="268" t="str">
        <f ca="true">+IF(OFFSET('Hygiene Data'!$G$11,0,10*ROW('Hygiene Data'!G26))="","",OFFSET('Hygiene Data'!$G$11,0,10*ROW('Hygiene Data'!G26)))</f>
        <v/>
      </c>
      <c r="DY32" s="268" t="str">
        <f ca="true">+IF(OFFSET('Hygiene Data'!$G$12,0,10*ROW('Hygiene Data'!G26))="","",OFFSET('Hygiene Data'!$G$12,0,10*ROW('Hygiene Data'!G26)))</f>
        <v/>
      </c>
      <c r="DZ32" s="268" t="str">
        <f ca="true">+IF(OFFSET('Hygiene Data'!$G$13,0,10*ROW('Hygiene Data'!G26))="","",OFFSET('Hygiene Data'!$G$13,0,10*ROW('Hygiene Data'!G26)))</f>
        <v/>
      </c>
      <c r="EA32" s="268" t="str">
        <f ca="true">+IF(OFFSET('Hygiene Data'!$H$11,0,10*ROW('Hygiene Data'!H26))="","",OFFSET('Hygiene Data'!$H$11,0,10*ROW('Hygiene Data'!H26)))</f>
        <v/>
      </c>
      <c r="EB32" s="268" t="str">
        <f ca="true">+IF(OFFSET('Hygiene Data'!$H$12,0,10*ROW('Hygiene Data'!H26))="","",OFFSET('Hygiene Data'!$H$12,0,10*ROW('Hygiene Data'!H26)))</f>
        <v/>
      </c>
      <c r="EC32" s="268" t="str">
        <f ca="true">+IF(OFFSET('Hygiene Data'!$H$13,0,10*ROW('Hygiene Data'!H26))="","",OFFSET('Hygiene Data'!$H$13,0,10*ROW('Hygiene Data'!H26)))</f>
        <v/>
      </c>
      <c r="ED32" s="268" t="str">
        <f ca="true">+IF(OFFSET('Hygiene Data'!$I$11,0,10*ROW('Hygiene Data'!I26))="","",OFFSET('Hygiene Data'!$I$11,0,10*ROW('Hygiene Data'!I26)))</f>
        <v/>
      </c>
      <c r="EE32" s="268" t="str">
        <f ca="true">+IF(OFFSET('Hygiene Data'!$I$12,0,10*ROW('Hygiene Data'!I26))="","",OFFSET('Hygiene Data'!$I$12,0,10*ROW('Hygiene Data'!I26)))</f>
        <v/>
      </c>
      <c r="EF32" s="268" t="str">
        <f ca="true">+IF(OFFSET('Hygiene Data'!$I$13,0,10*ROW('Hygiene Data'!I26))="","",OFFSET('Hygiene Data'!$I$13,0,10*ROW('Hygiene Data'!I26)))</f>
        <v/>
      </c>
    </row>
    <row xmlns:x14ac="http://schemas.microsoft.com/office/spreadsheetml/2009/9/ac" r="33" x14ac:dyDescent="0.2">
      <c r="A33" s="35" t="str">
        <f ca="true">+IF(OFFSET('Water Data'!$B$2,0,10*ROW('Water Data'!E27))="","",OFFSET('Water Data'!$B$2,0,10*ROW('Water Data'!E27)))</f>
        <v/>
      </c>
      <c r="B33" s="35" t="str">
        <f ca="true">+IF(OFFSET('Water Data'!$C$2,0,10*ROW('Water Data'!F27))="","",OFFSET('Water Data'!$C$2,0,10*ROW('Water Data'!F27)))</f>
        <v/>
      </c>
      <c r="C33" s="324" t="str">
        <f t="shared" ca="true" si="0"/>
        <v/>
      </c>
      <c r="D33" s="91"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1"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1"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1"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1"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1"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1"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1"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1"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1"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1"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1"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1"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1"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1"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1"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1"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1"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2"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2"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2"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2"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2"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2"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2"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2"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2"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2"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2"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2"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2"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2"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2"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2"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2"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2"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2"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2"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2"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2"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2"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2"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2"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2"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2"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2"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2"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2"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3"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3"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3"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3"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3"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3"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3"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3"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3"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3"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3"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3"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3"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3"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3"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3"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3"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3"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68"/>
      <c r="BS33" s="268" t="str">
        <f ca="true">+IF(OFFSET('Water Data'!$D$27,0,10*ROW('Water Data'!D27))="","",OFFSET('Water Data'!$D$27,0,10*ROW('Water Data'!D27)))</f>
        <v/>
      </c>
      <c r="BT33" s="268" t="str">
        <f ca="true">+IF(OFFSET('Water Data'!$D$28,0,10*ROW('Water Data'!D27))="","",OFFSET('Water Data'!$D$28,0,10*ROW('Water Data'!D27)))</f>
        <v/>
      </c>
      <c r="BU33" s="268" t="str">
        <f ca="true">+IF(OFFSET('Water Data'!$D$29,0,10*ROW('Water Data'!D27))="","",OFFSET('Water Data'!$D$29,0,10*ROW('Water Data'!D27)))</f>
        <v/>
      </c>
      <c r="BV33" s="268" t="str">
        <f ca="true">+IF(OFFSET('Water Data'!$E$27,0,10*ROW('Water Data'!E27))="","",OFFSET('Water Data'!$E$27,0,10*ROW('Water Data'!E27)))</f>
        <v/>
      </c>
      <c r="BW33" s="268" t="str">
        <f ca="true">+IF(OFFSET('Water Data'!$E$28,0,10*ROW('Water Data'!E27))="","",OFFSET('Water Data'!$E$28,0,10*ROW('Water Data'!E27)))</f>
        <v/>
      </c>
      <c r="BX33" s="268" t="str">
        <f ca="true">+IF(OFFSET('Water Data'!$E$29,0,10*ROW('Water Data'!E27))="","",OFFSET('Water Data'!$E$29,0,10*ROW('Water Data'!E27)))</f>
        <v/>
      </c>
      <c r="BY33" s="268" t="str">
        <f ca="true">+IF(OFFSET('Water Data'!$F$27,0,10*ROW('Water Data'!F27))="","",OFFSET('Water Data'!$F$27,0,10*ROW('Water Data'!F27)))</f>
        <v/>
      </c>
      <c r="BZ33" s="268" t="str">
        <f ca="true">+IF(OFFSET('Water Data'!$F$28,0,10*ROW('Water Data'!F27))="","",OFFSET('Water Data'!$F$28,0,10*ROW('Water Data'!F27)))</f>
        <v/>
      </c>
      <c r="CA33" s="268" t="str">
        <f ca="true">+IF(OFFSET('Water Data'!$F$29,0,10*ROW('Water Data'!F27))="","",OFFSET('Water Data'!$F$29,0,10*ROW('Water Data'!F27)))</f>
        <v/>
      </c>
      <c r="CB33" s="268" t="str">
        <f ca="true">+IF(OFFSET('Water Data'!$G$27,0,10*ROW('Water Data'!G27))="","",OFFSET('Water Data'!$G$27,0,10*ROW('Water Data'!G27)))</f>
        <v/>
      </c>
      <c r="CC33" s="268" t="str">
        <f ca="true">+IF(OFFSET('Water Data'!$G$28,0,10*ROW('Water Data'!G27))="","",OFFSET('Water Data'!$G$28,0,10*ROW('Water Data'!G27)))</f>
        <v/>
      </c>
      <c r="CD33" s="268" t="str">
        <f ca="true">+IF(OFFSET('Water Data'!$G$29,0,10*ROW('Water Data'!G27))="","",OFFSET('Water Data'!$G$29,0,10*ROW('Water Data'!G27)))</f>
        <v/>
      </c>
      <c r="CE33" s="268" t="str">
        <f ca="true">+IF(OFFSET('Water Data'!$H$27,0,10*ROW('Water Data'!H27))="","",OFFSET('Water Data'!$H$27,0,10*ROW('Water Data'!H27)))</f>
        <v/>
      </c>
      <c r="CF33" s="268" t="str">
        <f ca="true">+IF(OFFSET('Water Data'!$H$28,0,10*ROW('Water Data'!H27))="","",OFFSET('Water Data'!$H$28,0,10*ROW('Water Data'!H27)))</f>
        <v/>
      </c>
      <c r="CG33" s="268" t="str">
        <f ca="true">+IF(OFFSET('Water Data'!$H$29,0,10*ROW('Water Data'!H27))="","",OFFSET('Water Data'!$H$29,0,10*ROW('Water Data'!H27)))</f>
        <v/>
      </c>
      <c r="CH33" s="268" t="str">
        <f ca="true">+IF(OFFSET('Water Data'!$I$27,0,10*ROW('Water Data'!I27))="","",OFFSET('Water Data'!$I$27,0,10*ROW('Water Data'!I27)))</f>
        <v/>
      </c>
      <c r="CI33" s="268" t="str">
        <f ca="true">+IF(OFFSET('Water Data'!$I$28,0,10*ROW('Water Data'!I27))="","",OFFSET('Water Data'!$I$28,0,10*ROW('Water Data'!I27)))</f>
        <v/>
      </c>
      <c r="CJ33" s="268" t="str">
        <f ca="true">+IF(OFFSET('Water Data'!$I$29,0,10*ROW('Water Data'!I27))="","",OFFSET('Water Data'!$I$29,0,10*ROW('Water Data'!I27)))</f>
        <v/>
      </c>
      <c r="CK33" s="268" t="str">
        <f ca="true">+IF(OFFSET('Sanitation Data'!$D$28,0,10*ROW('Sanitation Data'!D27))="","",OFFSET('Sanitation Data'!$D$28,0,10*ROW('Sanitation Data'!D27)))</f>
        <v/>
      </c>
      <c r="CL33" s="268" t="str">
        <f ca="true">+IF(OFFSET('Sanitation Data'!$D$29,0,10*ROW('Sanitation Data'!D27))="","",OFFSET('Sanitation Data'!$D$29,0,10*ROW('Sanitation Data'!D27)))</f>
        <v/>
      </c>
      <c r="CM33" s="268" t="str">
        <f ca="true">+IF(OFFSET('Sanitation Data'!$D$30,0,10*ROW('Sanitation Data'!D27))="","",OFFSET('Sanitation Data'!$D$30,0,10*ROW('Sanitation Data'!D27)))</f>
        <v/>
      </c>
      <c r="CN33" s="268" t="str">
        <f ca="true">+IF(OFFSET('Sanitation Data'!$D$31,0,10*ROW('Sanitation Data'!D27))="","",OFFSET('Sanitation Data'!$D$31,0,10*ROW('Sanitation Data'!D27)))</f>
        <v/>
      </c>
      <c r="CO33" s="268" t="str">
        <f ca="true">+IF(OFFSET('Sanitation Data'!$D$32,0,10*ROW('Sanitation Data'!D27))="","",OFFSET('Sanitation Data'!$D$32,0,10*ROW('Sanitation Data'!D27)))</f>
        <v/>
      </c>
      <c r="CP33" s="268" t="str">
        <f ca="true">+IF(OFFSET('Sanitation Data'!$E$28,0,10*ROW('Sanitation Data'!E27))="","",OFFSET('Sanitation Data'!$E$28,0,10*ROW('Sanitation Data'!E27)))</f>
        <v/>
      </c>
      <c r="CQ33" s="268" t="str">
        <f ca="true">+IF(OFFSET('Sanitation Data'!$E$29,0,10*ROW('Sanitation Data'!E27))="","",OFFSET('Sanitation Data'!$E$29,0,10*ROW('Sanitation Data'!E27)))</f>
        <v/>
      </c>
      <c r="CR33" s="268" t="str">
        <f ca="true">+IF(OFFSET('Sanitation Data'!$E$30,0,10*ROW('Sanitation Data'!E27))="","",OFFSET('Sanitation Data'!$E$30,0,10*ROW('Sanitation Data'!E27)))</f>
        <v/>
      </c>
      <c r="CS33" s="268" t="str">
        <f ca="true">+IF(OFFSET('Sanitation Data'!$E$31,0,10*ROW('Sanitation Data'!E27))="","",OFFSET('Sanitation Data'!$E$31,0,10*ROW('Sanitation Data'!E27)))</f>
        <v/>
      </c>
      <c r="CT33" s="268" t="str">
        <f ca="true">+IF(OFFSET('Sanitation Data'!$E$32,0,10*ROW('Sanitation Data'!E27))="","",OFFSET('Sanitation Data'!$E$32,0,10*ROW('Sanitation Data'!E27)))</f>
        <v/>
      </c>
      <c r="CU33" s="268" t="str">
        <f ca="true">+IF(OFFSET('Sanitation Data'!$F$28,0,10*ROW('Sanitation Data'!F27))="","",OFFSET('Sanitation Data'!$F$28,0,10*ROW('Sanitation Data'!F27)))</f>
        <v/>
      </c>
      <c r="CV33" s="268" t="str">
        <f ca="true">+IF(OFFSET('Sanitation Data'!$F$29,0,10*ROW('Sanitation Data'!F27))="","",OFFSET('Sanitation Data'!$F$29,0,10*ROW('Sanitation Data'!F27)))</f>
        <v/>
      </c>
      <c r="CW33" s="268" t="str">
        <f ca="true">+IF(OFFSET('Sanitation Data'!$F$30,0,10*ROW('Sanitation Data'!F27))="","",OFFSET('Sanitation Data'!$F$30,0,10*ROW('Sanitation Data'!F27)))</f>
        <v/>
      </c>
      <c r="CX33" s="268" t="str">
        <f ca="true">+IF(OFFSET('Sanitation Data'!$F$31,0,10*ROW('Sanitation Data'!F27))="","",OFFSET('Sanitation Data'!$F$31,0,10*ROW('Sanitation Data'!F27)))</f>
        <v/>
      </c>
      <c r="CY33" s="268" t="str">
        <f ca="true">+IF(OFFSET('Sanitation Data'!$F$32,0,10*ROW('Sanitation Data'!F27))="","",OFFSET('Sanitation Data'!$F$32,0,10*ROW('Sanitation Data'!F27)))</f>
        <v/>
      </c>
      <c r="CZ33" s="268" t="str">
        <f ca="true">+IF(OFFSET('Sanitation Data'!$G$28,0,10*ROW('Sanitation Data'!G27))="","",OFFSET('Sanitation Data'!$G$28,0,10*ROW('Sanitation Data'!G27)))</f>
        <v/>
      </c>
      <c r="DA33" s="268" t="str">
        <f ca="true">+IF(OFFSET('Sanitation Data'!$G$29,0,10*ROW('Sanitation Data'!G27))="","",OFFSET('Sanitation Data'!$G$29,0,10*ROW('Sanitation Data'!G27)))</f>
        <v/>
      </c>
      <c r="DB33" s="268" t="str">
        <f ca="true">+IF(OFFSET('Sanitation Data'!$G$30,0,10*ROW('Sanitation Data'!G27))="","",OFFSET('Sanitation Data'!$G$30,0,10*ROW('Sanitation Data'!G27)))</f>
        <v/>
      </c>
      <c r="DC33" s="268" t="str">
        <f ca="true">+IF(OFFSET('Sanitation Data'!$G$31,0,10*ROW('Sanitation Data'!G27))="","",OFFSET('Sanitation Data'!$G$31,0,10*ROW('Sanitation Data'!G27)))</f>
        <v/>
      </c>
      <c r="DD33" s="268" t="str">
        <f ca="true">+IF(OFFSET('Sanitation Data'!$G$32,0,10*ROW('Sanitation Data'!G27))="","",OFFSET('Sanitation Data'!$G$32,0,10*ROW('Sanitation Data'!G27)))</f>
        <v/>
      </c>
      <c r="DE33" s="268" t="str">
        <f ca="true">+IF(OFFSET('Sanitation Data'!$H$28,0,10*ROW('Sanitation Data'!H27))="","",OFFSET('Sanitation Data'!$H$28,0,10*ROW('Sanitation Data'!H27)))</f>
        <v/>
      </c>
      <c r="DF33" s="268" t="str">
        <f ca="true">+IF(OFFSET('Sanitation Data'!$H$29,0,10*ROW('Sanitation Data'!H27))="","",OFFSET('Sanitation Data'!$H$29,0,10*ROW('Sanitation Data'!H27)))</f>
        <v/>
      </c>
      <c r="DG33" s="268" t="str">
        <f ca="true">+IF(OFFSET('Sanitation Data'!$H$30,0,10*ROW('Sanitation Data'!H27))="","",OFFSET('Sanitation Data'!$H$30,0,10*ROW('Sanitation Data'!H27)))</f>
        <v/>
      </c>
      <c r="DH33" s="268" t="str">
        <f ca="true">+IF(OFFSET('Sanitation Data'!$H$31,0,10*ROW('Sanitation Data'!H27))="","",OFFSET('Sanitation Data'!$H$31,0,10*ROW('Sanitation Data'!H27)))</f>
        <v/>
      </c>
      <c r="DI33" s="268" t="str">
        <f ca="true">+IF(OFFSET('Sanitation Data'!$H$32,0,10*ROW('Sanitation Data'!H27))="","",OFFSET('Sanitation Data'!$H$32,0,10*ROW('Sanitation Data'!H27)))</f>
        <v/>
      </c>
      <c r="DJ33" s="268" t="str">
        <f ca="true">+IF(OFFSET('Sanitation Data'!$I$28,0,10*ROW('Sanitation Data'!I27))="","",OFFSET('Sanitation Data'!$I$28,0,10*ROW('Sanitation Data'!I27)))</f>
        <v/>
      </c>
      <c r="DK33" s="268" t="str">
        <f ca="true">+IF(OFFSET('Sanitation Data'!$I$29,0,10*ROW('Sanitation Data'!I27))="","",OFFSET('Sanitation Data'!$I$29,0,10*ROW('Sanitation Data'!I27)))</f>
        <v/>
      </c>
      <c r="DL33" s="268" t="str">
        <f ca="true">+IF(OFFSET('Sanitation Data'!$I$30,0,10*ROW('Sanitation Data'!I27))="","",OFFSET('Sanitation Data'!$I$30,0,10*ROW('Sanitation Data'!I27)))</f>
        <v/>
      </c>
      <c r="DM33" s="268" t="str">
        <f ca="true">+IF(OFFSET('Sanitation Data'!$I$31,0,10*ROW('Sanitation Data'!I27))="","",OFFSET('Sanitation Data'!$I$31,0,10*ROW('Sanitation Data'!I27)))</f>
        <v/>
      </c>
      <c r="DN33" s="268" t="str">
        <f ca="true">+IF(OFFSET('Sanitation Data'!$I$32,0,10*ROW('Sanitation Data'!I27))="","",OFFSET('Sanitation Data'!$I$32,0,10*ROW('Sanitation Data'!I27)))</f>
        <v/>
      </c>
      <c r="DO33" s="268" t="str">
        <f ca="true">+IF(OFFSET('Hygiene Data'!$D$11,0,10*ROW('Hygiene Data'!D27))="","",OFFSET('Hygiene Data'!$D$11,0,10*ROW('Hygiene Data'!D27)))</f>
        <v/>
      </c>
      <c r="DP33" s="268" t="str">
        <f ca="true">+IF(OFFSET('Hygiene Data'!$D$12,0,10*ROW('Hygiene Data'!D27))="","",OFFSET('Hygiene Data'!$D$12,0,10*ROW('Hygiene Data'!D27)))</f>
        <v/>
      </c>
      <c r="DQ33" s="268" t="str">
        <f ca="true">+IF(OFFSET('Hygiene Data'!$D$13,0,10*ROW('Hygiene Data'!D27))="","",OFFSET('Hygiene Data'!$D$13,0,10*ROW('Hygiene Data'!D27)))</f>
        <v/>
      </c>
      <c r="DR33" s="268" t="str">
        <f ca="true">+IF(OFFSET('Hygiene Data'!$E$11,0,10*ROW('Hygiene Data'!E27))="","",OFFSET('Hygiene Data'!$E$11,0,10*ROW('Hygiene Data'!E27)))</f>
        <v/>
      </c>
      <c r="DS33" s="268" t="str">
        <f ca="true">+IF(OFFSET('Hygiene Data'!$E$12,0,10*ROW('Hygiene Data'!E27))="","",OFFSET('Hygiene Data'!$E$12,0,10*ROW('Hygiene Data'!E27)))</f>
        <v/>
      </c>
      <c r="DT33" s="268" t="str">
        <f ca="true">+IF(OFFSET('Hygiene Data'!$E$13,0,10*ROW('Hygiene Data'!E27))="","",OFFSET('Hygiene Data'!$E$13,0,10*ROW('Hygiene Data'!E27)))</f>
        <v/>
      </c>
      <c r="DU33" s="268" t="str">
        <f ca="true">+IF(OFFSET('Hygiene Data'!$F$11,0,10*ROW('Hygiene Data'!F27))="","",OFFSET('Hygiene Data'!$F$11,0,10*ROW('Hygiene Data'!F27)))</f>
        <v/>
      </c>
      <c r="DV33" s="268" t="str">
        <f ca="true">+IF(OFFSET('Hygiene Data'!$F$12,0,10*ROW('Hygiene Data'!F27))="","",OFFSET('Hygiene Data'!$F$12,0,10*ROW('Hygiene Data'!F27)))</f>
        <v/>
      </c>
      <c r="DW33" s="268" t="str">
        <f ca="true">+IF(OFFSET('Hygiene Data'!$F$13,0,10*ROW('Hygiene Data'!F27))="","",OFFSET('Hygiene Data'!$F$13,0,10*ROW('Hygiene Data'!F27)))</f>
        <v/>
      </c>
      <c r="DX33" s="268" t="str">
        <f ca="true">+IF(OFFSET('Hygiene Data'!$G$11,0,10*ROW('Hygiene Data'!G27))="","",OFFSET('Hygiene Data'!$G$11,0,10*ROW('Hygiene Data'!G27)))</f>
        <v/>
      </c>
      <c r="DY33" s="268" t="str">
        <f ca="true">+IF(OFFSET('Hygiene Data'!$G$12,0,10*ROW('Hygiene Data'!G27))="","",OFFSET('Hygiene Data'!$G$12,0,10*ROW('Hygiene Data'!G27)))</f>
        <v/>
      </c>
      <c r="DZ33" s="268" t="str">
        <f ca="true">+IF(OFFSET('Hygiene Data'!$G$13,0,10*ROW('Hygiene Data'!G27))="","",OFFSET('Hygiene Data'!$G$13,0,10*ROW('Hygiene Data'!G27)))</f>
        <v/>
      </c>
      <c r="EA33" s="268" t="str">
        <f ca="true">+IF(OFFSET('Hygiene Data'!$H$11,0,10*ROW('Hygiene Data'!H27))="","",OFFSET('Hygiene Data'!$H$11,0,10*ROW('Hygiene Data'!H27)))</f>
        <v/>
      </c>
      <c r="EB33" s="268" t="str">
        <f ca="true">+IF(OFFSET('Hygiene Data'!$H$12,0,10*ROW('Hygiene Data'!H27))="","",OFFSET('Hygiene Data'!$H$12,0,10*ROW('Hygiene Data'!H27)))</f>
        <v/>
      </c>
      <c r="EC33" s="268" t="str">
        <f ca="true">+IF(OFFSET('Hygiene Data'!$H$13,0,10*ROW('Hygiene Data'!H27))="","",OFFSET('Hygiene Data'!$H$13,0,10*ROW('Hygiene Data'!H27)))</f>
        <v/>
      </c>
      <c r="ED33" s="268" t="str">
        <f ca="true">+IF(OFFSET('Hygiene Data'!$I$11,0,10*ROW('Hygiene Data'!I27))="","",OFFSET('Hygiene Data'!$I$11,0,10*ROW('Hygiene Data'!I27)))</f>
        <v/>
      </c>
      <c r="EE33" s="268" t="str">
        <f ca="true">+IF(OFFSET('Hygiene Data'!$I$12,0,10*ROW('Hygiene Data'!I27))="","",OFFSET('Hygiene Data'!$I$12,0,10*ROW('Hygiene Data'!I27)))</f>
        <v/>
      </c>
      <c r="EF33" s="268" t="str">
        <f ca="true">+IF(OFFSET('Hygiene Data'!$I$13,0,10*ROW('Hygiene Data'!I27))="","",OFFSET('Hygiene Data'!$I$13,0,10*ROW('Hygiene Data'!I27)))</f>
        <v/>
      </c>
    </row>
    <row xmlns:x14ac="http://schemas.microsoft.com/office/spreadsheetml/2009/9/ac" r="34" x14ac:dyDescent="0.2">
      <c r="A34" s="35" t="str">
        <f ca="true">+IF(OFFSET('Water Data'!$B$2,0,10*ROW('Water Data'!E28))="","",OFFSET('Water Data'!$B$2,0,10*ROW('Water Data'!E28)))</f>
        <v/>
      </c>
      <c r="B34" s="35" t="str">
        <f ca="true">+IF(OFFSET('Water Data'!$C$2,0,10*ROW('Water Data'!F28))="","",OFFSET('Water Data'!$C$2,0,10*ROW('Water Data'!F28)))</f>
        <v/>
      </c>
      <c r="C34" s="324" t="str">
        <f t="shared" ca="true" si="0"/>
        <v/>
      </c>
      <c r="D34" s="91"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1"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1"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1"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1"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1"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1"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1"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1"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1"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1"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1"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1"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1"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1"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1"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1"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1"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2"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2"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2"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2"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2"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2"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2"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2"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2"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2"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2"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2"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2"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2"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2"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2"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2"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2"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2"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2"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2"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2"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2"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2"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2"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2"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2"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2"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2"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2"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3"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3"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3"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3"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3"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3"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3"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3"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3"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3"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3"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3"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3"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3"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3"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3"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3"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3"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68"/>
      <c r="BS34" s="268" t="str">
        <f ca="true">+IF(OFFSET('Water Data'!$D$27,0,10*ROW('Water Data'!D28))="","",OFFSET('Water Data'!$D$27,0,10*ROW('Water Data'!D28)))</f>
        <v/>
      </c>
      <c r="BT34" s="268" t="str">
        <f ca="true">+IF(OFFSET('Water Data'!$D$28,0,10*ROW('Water Data'!D28))="","",OFFSET('Water Data'!$D$28,0,10*ROW('Water Data'!D28)))</f>
        <v/>
      </c>
      <c r="BU34" s="268" t="str">
        <f ca="true">+IF(OFFSET('Water Data'!$D$29,0,10*ROW('Water Data'!D28))="","",OFFSET('Water Data'!$D$29,0,10*ROW('Water Data'!D28)))</f>
        <v/>
      </c>
      <c r="BV34" s="268" t="str">
        <f ca="true">+IF(OFFSET('Water Data'!$E$27,0,10*ROW('Water Data'!E28))="","",OFFSET('Water Data'!$E$27,0,10*ROW('Water Data'!E28)))</f>
        <v/>
      </c>
      <c r="BW34" s="268" t="str">
        <f ca="true">+IF(OFFSET('Water Data'!$E$28,0,10*ROW('Water Data'!E28))="","",OFFSET('Water Data'!$E$28,0,10*ROW('Water Data'!E28)))</f>
        <v/>
      </c>
      <c r="BX34" s="268" t="str">
        <f ca="true">+IF(OFFSET('Water Data'!$E$29,0,10*ROW('Water Data'!E28))="","",OFFSET('Water Data'!$E$29,0,10*ROW('Water Data'!E28)))</f>
        <v/>
      </c>
      <c r="BY34" s="268" t="str">
        <f ca="true">+IF(OFFSET('Water Data'!$F$27,0,10*ROW('Water Data'!F28))="","",OFFSET('Water Data'!$F$27,0,10*ROW('Water Data'!F28)))</f>
        <v/>
      </c>
      <c r="BZ34" s="268" t="str">
        <f ca="true">+IF(OFFSET('Water Data'!$F$28,0,10*ROW('Water Data'!F28))="","",OFFSET('Water Data'!$F$28,0,10*ROW('Water Data'!F28)))</f>
        <v/>
      </c>
      <c r="CA34" s="268" t="str">
        <f ca="true">+IF(OFFSET('Water Data'!$F$29,0,10*ROW('Water Data'!F28))="","",OFFSET('Water Data'!$F$29,0,10*ROW('Water Data'!F28)))</f>
        <v/>
      </c>
      <c r="CB34" s="268" t="str">
        <f ca="true">+IF(OFFSET('Water Data'!$G$27,0,10*ROW('Water Data'!G28))="","",OFFSET('Water Data'!$G$27,0,10*ROW('Water Data'!G28)))</f>
        <v/>
      </c>
      <c r="CC34" s="268" t="str">
        <f ca="true">+IF(OFFSET('Water Data'!$G$28,0,10*ROW('Water Data'!G28))="","",OFFSET('Water Data'!$G$28,0,10*ROW('Water Data'!G28)))</f>
        <v/>
      </c>
      <c r="CD34" s="268" t="str">
        <f ca="true">+IF(OFFSET('Water Data'!$G$29,0,10*ROW('Water Data'!G28))="","",OFFSET('Water Data'!$G$29,0,10*ROW('Water Data'!G28)))</f>
        <v/>
      </c>
      <c r="CE34" s="268" t="str">
        <f ca="true">+IF(OFFSET('Water Data'!$H$27,0,10*ROW('Water Data'!H28))="","",OFFSET('Water Data'!$H$27,0,10*ROW('Water Data'!H28)))</f>
        <v/>
      </c>
      <c r="CF34" s="268" t="str">
        <f ca="true">+IF(OFFSET('Water Data'!$H$28,0,10*ROW('Water Data'!H28))="","",OFFSET('Water Data'!$H$28,0,10*ROW('Water Data'!H28)))</f>
        <v/>
      </c>
      <c r="CG34" s="268" t="str">
        <f ca="true">+IF(OFFSET('Water Data'!$H$29,0,10*ROW('Water Data'!H28))="","",OFFSET('Water Data'!$H$29,0,10*ROW('Water Data'!H28)))</f>
        <v/>
      </c>
      <c r="CH34" s="268" t="str">
        <f ca="true">+IF(OFFSET('Water Data'!$I$27,0,10*ROW('Water Data'!I28))="","",OFFSET('Water Data'!$I$27,0,10*ROW('Water Data'!I28)))</f>
        <v/>
      </c>
      <c r="CI34" s="268" t="str">
        <f ca="true">+IF(OFFSET('Water Data'!$I$28,0,10*ROW('Water Data'!I28))="","",OFFSET('Water Data'!$I$28,0,10*ROW('Water Data'!I28)))</f>
        <v/>
      </c>
      <c r="CJ34" s="268" t="str">
        <f ca="true">+IF(OFFSET('Water Data'!$I$29,0,10*ROW('Water Data'!I28))="","",OFFSET('Water Data'!$I$29,0,10*ROW('Water Data'!I28)))</f>
        <v/>
      </c>
      <c r="CK34" s="268" t="str">
        <f ca="true">+IF(OFFSET('Sanitation Data'!$D$28,0,10*ROW('Sanitation Data'!D28))="","",OFFSET('Sanitation Data'!$D$28,0,10*ROW('Sanitation Data'!D28)))</f>
        <v/>
      </c>
      <c r="CL34" s="268" t="str">
        <f ca="true">+IF(OFFSET('Sanitation Data'!$D$29,0,10*ROW('Sanitation Data'!D28))="","",OFFSET('Sanitation Data'!$D$29,0,10*ROW('Sanitation Data'!D28)))</f>
        <v/>
      </c>
      <c r="CM34" s="268" t="str">
        <f ca="true">+IF(OFFSET('Sanitation Data'!$D$30,0,10*ROW('Sanitation Data'!D28))="","",OFFSET('Sanitation Data'!$D$30,0,10*ROW('Sanitation Data'!D28)))</f>
        <v/>
      </c>
      <c r="CN34" s="268" t="str">
        <f ca="true">+IF(OFFSET('Sanitation Data'!$D$31,0,10*ROW('Sanitation Data'!D28))="","",OFFSET('Sanitation Data'!$D$31,0,10*ROW('Sanitation Data'!D28)))</f>
        <v/>
      </c>
      <c r="CO34" s="268" t="str">
        <f ca="true">+IF(OFFSET('Sanitation Data'!$D$32,0,10*ROW('Sanitation Data'!D28))="","",OFFSET('Sanitation Data'!$D$32,0,10*ROW('Sanitation Data'!D28)))</f>
        <v/>
      </c>
      <c r="CP34" s="268" t="str">
        <f ca="true">+IF(OFFSET('Sanitation Data'!$E$28,0,10*ROW('Sanitation Data'!E28))="","",OFFSET('Sanitation Data'!$E$28,0,10*ROW('Sanitation Data'!E28)))</f>
        <v/>
      </c>
      <c r="CQ34" s="268" t="str">
        <f ca="true">+IF(OFFSET('Sanitation Data'!$E$29,0,10*ROW('Sanitation Data'!E28))="","",OFFSET('Sanitation Data'!$E$29,0,10*ROW('Sanitation Data'!E28)))</f>
        <v/>
      </c>
      <c r="CR34" s="268" t="str">
        <f ca="true">+IF(OFFSET('Sanitation Data'!$E$30,0,10*ROW('Sanitation Data'!E28))="","",OFFSET('Sanitation Data'!$E$30,0,10*ROW('Sanitation Data'!E28)))</f>
        <v/>
      </c>
      <c r="CS34" s="268" t="str">
        <f ca="true">+IF(OFFSET('Sanitation Data'!$E$31,0,10*ROW('Sanitation Data'!E28))="","",OFFSET('Sanitation Data'!$E$31,0,10*ROW('Sanitation Data'!E28)))</f>
        <v/>
      </c>
      <c r="CT34" s="268" t="str">
        <f ca="true">+IF(OFFSET('Sanitation Data'!$E$32,0,10*ROW('Sanitation Data'!E28))="","",OFFSET('Sanitation Data'!$E$32,0,10*ROW('Sanitation Data'!E28)))</f>
        <v/>
      </c>
      <c r="CU34" s="268" t="str">
        <f ca="true">+IF(OFFSET('Sanitation Data'!$F$28,0,10*ROW('Sanitation Data'!F28))="","",OFFSET('Sanitation Data'!$F$28,0,10*ROW('Sanitation Data'!F28)))</f>
        <v/>
      </c>
      <c r="CV34" s="268" t="str">
        <f ca="true">+IF(OFFSET('Sanitation Data'!$F$29,0,10*ROW('Sanitation Data'!F28))="","",OFFSET('Sanitation Data'!$F$29,0,10*ROW('Sanitation Data'!F28)))</f>
        <v/>
      </c>
      <c r="CW34" s="268" t="str">
        <f ca="true">+IF(OFFSET('Sanitation Data'!$F$30,0,10*ROW('Sanitation Data'!F28))="","",OFFSET('Sanitation Data'!$F$30,0,10*ROW('Sanitation Data'!F28)))</f>
        <v/>
      </c>
      <c r="CX34" s="268" t="str">
        <f ca="true">+IF(OFFSET('Sanitation Data'!$F$31,0,10*ROW('Sanitation Data'!F28))="","",OFFSET('Sanitation Data'!$F$31,0,10*ROW('Sanitation Data'!F28)))</f>
        <v/>
      </c>
      <c r="CY34" s="268" t="str">
        <f ca="true">+IF(OFFSET('Sanitation Data'!$F$32,0,10*ROW('Sanitation Data'!F28))="","",OFFSET('Sanitation Data'!$F$32,0,10*ROW('Sanitation Data'!F28)))</f>
        <v/>
      </c>
      <c r="CZ34" s="268" t="str">
        <f ca="true">+IF(OFFSET('Sanitation Data'!$G$28,0,10*ROW('Sanitation Data'!G28))="","",OFFSET('Sanitation Data'!$G$28,0,10*ROW('Sanitation Data'!G28)))</f>
        <v/>
      </c>
      <c r="DA34" s="268" t="str">
        <f ca="true">+IF(OFFSET('Sanitation Data'!$G$29,0,10*ROW('Sanitation Data'!G28))="","",OFFSET('Sanitation Data'!$G$29,0,10*ROW('Sanitation Data'!G28)))</f>
        <v/>
      </c>
      <c r="DB34" s="268" t="str">
        <f ca="true">+IF(OFFSET('Sanitation Data'!$G$30,0,10*ROW('Sanitation Data'!G28))="","",OFFSET('Sanitation Data'!$G$30,0,10*ROW('Sanitation Data'!G28)))</f>
        <v/>
      </c>
      <c r="DC34" s="268" t="str">
        <f ca="true">+IF(OFFSET('Sanitation Data'!$G$31,0,10*ROW('Sanitation Data'!G28))="","",OFFSET('Sanitation Data'!$G$31,0,10*ROW('Sanitation Data'!G28)))</f>
        <v/>
      </c>
      <c r="DD34" s="268" t="str">
        <f ca="true">+IF(OFFSET('Sanitation Data'!$G$32,0,10*ROW('Sanitation Data'!G28))="","",OFFSET('Sanitation Data'!$G$32,0,10*ROW('Sanitation Data'!G28)))</f>
        <v/>
      </c>
      <c r="DE34" s="268" t="str">
        <f ca="true">+IF(OFFSET('Sanitation Data'!$H$28,0,10*ROW('Sanitation Data'!H28))="","",OFFSET('Sanitation Data'!$H$28,0,10*ROW('Sanitation Data'!H28)))</f>
        <v/>
      </c>
      <c r="DF34" s="268" t="str">
        <f ca="true">+IF(OFFSET('Sanitation Data'!$H$29,0,10*ROW('Sanitation Data'!H28))="","",OFFSET('Sanitation Data'!$H$29,0,10*ROW('Sanitation Data'!H28)))</f>
        <v/>
      </c>
      <c r="DG34" s="268" t="str">
        <f ca="true">+IF(OFFSET('Sanitation Data'!$H$30,0,10*ROW('Sanitation Data'!H28))="","",OFFSET('Sanitation Data'!$H$30,0,10*ROW('Sanitation Data'!H28)))</f>
        <v/>
      </c>
      <c r="DH34" s="268" t="str">
        <f ca="true">+IF(OFFSET('Sanitation Data'!$H$31,0,10*ROW('Sanitation Data'!H28))="","",OFFSET('Sanitation Data'!$H$31,0,10*ROW('Sanitation Data'!H28)))</f>
        <v/>
      </c>
      <c r="DI34" s="268" t="str">
        <f ca="true">+IF(OFFSET('Sanitation Data'!$H$32,0,10*ROW('Sanitation Data'!H28))="","",OFFSET('Sanitation Data'!$H$32,0,10*ROW('Sanitation Data'!H28)))</f>
        <v/>
      </c>
      <c r="DJ34" s="268" t="str">
        <f ca="true">+IF(OFFSET('Sanitation Data'!$I$28,0,10*ROW('Sanitation Data'!I28))="","",OFFSET('Sanitation Data'!$I$28,0,10*ROW('Sanitation Data'!I28)))</f>
        <v/>
      </c>
      <c r="DK34" s="268" t="str">
        <f ca="true">+IF(OFFSET('Sanitation Data'!$I$29,0,10*ROW('Sanitation Data'!I28))="","",OFFSET('Sanitation Data'!$I$29,0,10*ROW('Sanitation Data'!I28)))</f>
        <v/>
      </c>
      <c r="DL34" s="268" t="str">
        <f ca="true">+IF(OFFSET('Sanitation Data'!$I$30,0,10*ROW('Sanitation Data'!I28))="","",OFFSET('Sanitation Data'!$I$30,0,10*ROW('Sanitation Data'!I28)))</f>
        <v/>
      </c>
      <c r="DM34" s="268" t="str">
        <f ca="true">+IF(OFFSET('Sanitation Data'!$I$31,0,10*ROW('Sanitation Data'!I28))="","",OFFSET('Sanitation Data'!$I$31,0,10*ROW('Sanitation Data'!I28)))</f>
        <v/>
      </c>
      <c r="DN34" s="268" t="str">
        <f ca="true">+IF(OFFSET('Sanitation Data'!$I$32,0,10*ROW('Sanitation Data'!I28))="","",OFFSET('Sanitation Data'!$I$32,0,10*ROW('Sanitation Data'!I28)))</f>
        <v/>
      </c>
      <c r="DO34" s="268" t="str">
        <f ca="true">+IF(OFFSET('Hygiene Data'!$D$11,0,10*ROW('Hygiene Data'!D28))="","",OFFSET('Hygiene Data'!$D$11,0,10*ROW('Hygiene Data'!D28)))</f>
        <v/>
      </c>
      <c r="DP34" s="268" t="str">
        <f ca="true">+IF(OFFSET('Hygiene Data'!$D$12,0,10*ROW('Hygiene Data'!D28))="","",OFFSET('Hygiene Data'!$D$12,0,10*ROW('Hygiene Data'!D28)))</f>
        <v/>
      </c>
      <c r="DQ34" s="268" t="str">
        <f ca="true">+IF(OFFSET('Hygiene Data'!$D$13,0,10*ROW('Hygiene Data'!D28))="","",OFFSET('Hygiene Data'!$D$13,0,10*ROW('Hygiene Data'!D28)))</f>
        <v/>
      </c>
      <c r="DR34" s="268" t="str">
        <f ca="true">+IF(OFFSET('Hygiene Data'!$E$11,0,10*ROW('Hygiene Data'!E28))="","",OFFSET('Hygiene Data'!$E$11,0,10*ROW('Hygiene Data'!E28)))</f>
        <v/>
      </c>
      <c r="DS34" s="268" t="str">
        <f ca="true">+IF(OFFSET('Hygiene Data'!$E$12,0,10*ROW('Hygiene Data'!E28))="","",OFFSET('Hygiene Data'!$E$12,0,10*ROW('Hygiene Data'!E28)))</f>
        <v/>
      </c>
      <c r="DT34" s="268" t="str">
        <f ca="true">+IF(OFFSET('Hygiene Data'!$E$13,0,10*ROW('Hygiene Data'!E28))="","",OFFSET('Hygiene Data'!$E$13,0,10*ROW('Hygiene Data'!E28)))</f>
        <v/>
      </c>
      <c r="DU34" s="268" t="str">
        <f ca="true">+IF(OFFSET('Hygiene Data'!$F$11,0,10*ROW('Hygiene Data'!F28))="","",OFFSET('Hygiene Data'!$F$11,0,10*ROW('Hygiene Data'!F28)))</f>
        <v/>
      </c>
      <c r="DV34" s="268" t="str">
        <f ca="true">+IF(OFFSET('Hygiene Data'!$F$12,0,10*ROW('Hygiene Data'!F28))="","",OFFSET('Hygiene Data'!$F$12,0,10*ROW('Hygiene Data'!F28)))</f>
        <v/>
      </c>
      <c r="DW34" s="268" t="str">
        <f ca="true">+IF(OFFSET('Hygiene Data'!$F$13,0,10*ROW('Hygiene Data'!F28))="","",OFFSET('Hygiene Data'!$F$13,0,10*ROW('Hygiene Data'!F28)))</f>
        <v/>
      </c>
      <c r="DX34" s="268" t="str">
        <f ca="true">+IF(OFFSET('Hygiene Data'!$G$11,0,10*ROW('Hygiene Data'!G28))="","",OFFSET('Hygiene Data'!$G$11,0,10*ROW('Hygiene Data'!G28)))</f>
        <v/>
      </c>
      <c r="DY34" s="268" t="str">
        <f ca="true">+IF(OFFSET('Hygiene Data'!$G$12,0,10*ROW('Hygiene Data'!G28))="","",OFFSET('Hygiene Data'!$G$12,0,10*ROW('Hygiene Data'!G28)))</f>
        <v/>
      </c>
      <c r="DZ34" s="268" t="str">
        <f ca="true">+IF(OFFSET('Hygiene Data'!$G$13,0,10*ROW('Hygiene Data'!G28))="","",OFFSET('Hygiene Data'!$G$13,0,10*ROW('Hygiene Data'!G28)))</f>
        <v/>
      </c>
      <c r="EA34" s="268" t="str">
        <f ca="true">+IF(OFFSET('Hygiene Data'!$H$11,0,10*ROW('Hygiene Data'!H28))="","",OFFSET('Hygiene Data'!$H$11,0,10*ROW('Hygiene Data'!H28)))</f>
        <v/>
      </c>
      <c r="EB34" s="268" t="str">
        <f ca="true">+IF(OFFSET('Hygiene Data'!$H$12,0,10*ROW('Hygiene Data'!H28))="","",OFFSET('Hygiene Data'!$H$12,0,10*ROW('Hygiene Data'!H28)))</f>
        <v/>
      </c>
      <c r="EC34" s="268" t="str">
        <f ca="true">+IF(OFFSET('Hygiene Data'!$H$13,0,10*ROW('Hygiene Data'!H28))="","",OFFSET('Hygiene Data'!$H$13,0,10*ROW('Hygiene Data'!H28)))</f>
        <v/>
      </c>
      <c r="ED34" s="268" t="str">
        <f ca="true">+IF(OFFSET('Hygiene Data'!$I$11,0,10*ROW('Hygiene Data'!I28))="","",OFFSET('Hygiene Data'!$I$11,0,10*ROW('Hygiene Data'!I28)))</f>
        <v/>
      </c>
      <c r="EE34" s="268" t="str">
        <f ca="true">+IF(OFFSET('Hygiene Data'!$I$12,0,10*ROW('Hygiene Data'!I28))="","",OFFSET('Hygiene Data'!$I$12,0,10*ROW('Hygiene Data'!I28)))</f>
        <v/>
      </c>
      <c r="EF34" s="268" t="str">
        <f ca="true">+IF(OFFSET('Hygiene Data'!$I$13,0,10*ROW('Hygiene Data'!I28))="","",OFFSET('Hygiene Data'!$I$13,0,10*ROW('Hygiene Data'!I28)))</f>
        <v/>
      </c>
    </row>
    <row xmlns:x14ac="http://schemas.microsoft.com/office/spreadsheetml/2009/9/ac" r="35" x14ac:dyDescent="0.2">
      <c r="A35" s="35" t="str">
        <f ca="true">+IF(OFFSET('Water Data'!$B$2,0,10*ROW('Water Data'!E29))="","",OFFSET('Water Data'!$B$2,0,10*ROW('Water Data'!E29)))</f>
        <v/>
      </c>
      <c r="B35" s="35" t="str">
        <f ca="true">+IF(OFFSET('Water Data'!$C$2,0,10*ROW('Water Data'!F29))="","",OFFSET('Water Data'!$C$2,0,10*ROW('Water Data'!F29)))</f>
        <v/>
      </c>
      <c r="C35" s="324" t="str">
        <f t="shared" ca="true" si="0"/>
        <v/>
      </c>
      <c r="D35" s="91"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1"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1"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1"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1"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1"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1"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1"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1"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1"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1"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1"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1"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1"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1"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1"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1"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1"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2"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2"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2"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2"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2"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2"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2"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2"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2"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2"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2"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2"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2"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2"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2"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2"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2"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2"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2"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2"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2"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2"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2"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2"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2"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2"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2"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2"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2"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2"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3"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3"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3"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3"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3"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3"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3"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3"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3"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3"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3"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3"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3"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3"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3"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3"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3"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3"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68"/>
      <c r="BS35" s="268" t="str">
        <f ca="true">+IF(OFFSET('Water Data'!$D$27,0,10*ROW('Water Data'!D29))="","",OFFSET('Water Data'!$D$27,0,10*ROW('Water Data'!D29)))</f>
        <v/>
      </c>
      <c r="BT35" s="268" t="str">
        <f ca="true">+IF(OFFSET('Water Data'!$D$28,0,10*ROW('Water Data'!D29))="","",OFFSET('Water Data'!$D$28,0,10*ROW('Water Data'!D29)))</f>
        <v/>
      </c>
      <c r="BU35" s="268" t="str">
        <f ca="true">+IF(OFFSET('Water Data'!$D$29,0,10*ROW('Water Data'!D29))="","",OFFSET('Water Data'!$D$29,0,10*ROW('Water Data'!D29)))</f>
        <v/>
      </c>
      <c r="BV35" s="268" t="str">
        <f ca="true">+IF(OFFSET('Water Data'!$E$27,0,10*ROW('Water Data'!E29))="","",OFFSET('Water Data'!$E$27,0,10*ROW('Water Data'!E29)))</f>
        <v/>
      </c>
      <c r="BW35" s="268" t="str">
        <f ca="true">+IF(OFFSET('Water Data'!$E$28,0,10*ROW('Water Data'!E29))="","",OFFSET('Water Data'!$E$28,0,10*ROW('Water Data'!E29)))</f>
        <v/>
      </c>
      <c r="BX35" s="268" t="str">
        <f ca="true">+IF(OFFSET('Water Data'!$E$29,0,10*ROW('Water Data'!E29))="","",OFFSET('Water Data'!$E$29,0,10*ROW('Water Data'!E29)))</f>
        <v/>
      </c>
      <c r="BY35" s="268" t="str">
        <f ca="true">+IF(OFFSET('Water Data'!$F$27,0,10*ROW('Water Data'!F29))="","",OFFSET('Water Data'!$F$27,0,10*ROW('Water Data'!F29)))</f>
        <v/>
      </c>
      <c r="BZ35" s="268" t="str">
        <f ca="true">+IF(OFFSET('Water Data'!$F$28,0,10*ROW('Water Data'!F29))="","",OFFSET('Water Data'!$F$28,0,10*ROW('Water Data'!F29)))</f>
        <v/>
      </c>
      <c r="CA35" s="268" t="str">
        <f ca="true">+IF(OFFSET('Water Data'!$F$29,0,10*ROW('Water Data'!F29))="","",OFFSET('Water Data'!$F$29,0,10*ROW('Water Data'!F29)))</f>
        <v/>
      </c>
      <c r="CB35" s="268" t="str">
        <f ca="true">+IF(OFFSET('Water Data'!$G$27,0,10*ROW('Water Data'!G29))="","",OFFSET('Water Data'!$G$27,0,10*ROW('Water Data'!G29)))</f>
        <v/>
      </c>
      <c r="CC35" s="268" t="str">
        <f ca="true">+IF(OFFSET('Water Data'!$G$28,0,10*ROW('Water Data'!G29))="","",OFFSET('Water Data'!$G$28,0,10*ROW('Water Data'!G29)))</f>
        <v/>
      </c>
      <c r="CD35" s="268" t="str">
        <f ca="true">+IF(OFFSET('Water Data'!$G$29,0,10*ROW('Water Data'!G29))="","",OFFSET('Water Data'!$G$29,0,10*ROW('Water Data'!G29)))</f>
        <v/>
      </c>
      <c r="CE35" s="268" t="str">
        <f ca="true">+IF(OFFSET('Water Data'!$H$27,0,10*ROW('Water Data'!H29))="","",OFFSET('Water Data'!$H$27,0,10*ROW('Water Data'!H29)))</f>
        <v/>
      </c>
      <c r="CF35" s="268" t="str">
        <f ca="true">+IF(OFFSET('Water Data'!$H$28,0,10*ROW('Water Data'!H29))="","",OFFSET('Water Data'!$H$28,0,10*ROW('Water Data'!H29)))</f>
        <v/>
      </c>
      <c r="CG35" s="268" t="str">
        <f ca="true">+IF(OFFSET('Water Data'!$H$29,0,10*ROW('Water Data'!H29))="","",OFFSET('Water Data'!$H$29,0,10*ROW('Water Data'!H29)))</f>
        <v/>
      </c>
      <c r="CH35" s="268" t="str">
        <f ca="true">+IF(OFFSET('Water Data'!$I$27,0,10*ROW('Water Data'!I29))="","",OFFSET('Water Data'!$I$27,0,10*ROW('Water Data'!I29)))</f>
        <v/>
      </c>
      <c r="CI35" s="268" t="str">
        <f ca="true">+IF(OFFSET('Water Data'!$I$28,0,10*ROW('Water Data'!I29))="","",OFFSET('Water Data'!$I$28,0,10*ROW('Water Data'!I29)))</f>
        <v/>
      </c>
      <c r="CJ35" s="268" t="str">
        <f ca="true">+IF(OFFSET('Water Data'!$I$29,0,10*ROW('Water Data'!I29))="","",OFFSET('Water Data'!$I$29,0,10*ROW('Water Data'!I29)))</f>
        <v/>
      </c>
      <c r="CK35" s="268" t="str">
        <f ca="true">+IF(OFFSET('Sanitation Data'!$D$28,0,10*ROW('Sanitation Data'!D29))="","",OFFSET('Sanitation Data'!$D$28,0,10*ROW('Sanitation Data'!D29)))</f>
        <v/>
      </c>
      <c r="CL35" s="268" t="str">
        <f ca="true">+IF(OFFSET('Sanitation Data'!$D$29,0,10*ROW('Sanitation Data'!D29))="","",OFFSET('Sanitation Data'!$D$29,0,10*ROW('Sanitation Data'!D29)))</f>
        <v/>
      </c>
      <c r="CM35" s="268" t="str">
        <f ca="true">+IF(OFFSET('Sanitation Data'!$D$30,0,10*ROW('Sanitation Data'!D29))="","",OFFSET('Sanitation Data'!$D$30,0,10*ROW('Sanitation Data'!D29)))</f>
        <v/>
      </c>
      <c r="CN35" s="268" t="str">
        <f ca="true">+IF(OFFSET('Sanitation Data'!$D$31,0,10*ROW('Sanitation Data'!D29))="","",OFFSET('Sanitation Data'!$D$31,0,10*ROW('Sanitation Data'!D29)))</f>
        <v/>
      </c>
      <c r="CO35" s="268" t="str">
        <f ca="true">+IF(OFFSET('Sanitation Data'!$D$32,0,10*ROW('Sanitation Data'!D29))="","",OFFSET('Sanitation Data'!$D$32,0,10*ROW('Sanitation Data'!D29)))</f>
        <v/>
      </c>
      <c r="CP35" s="268" t="str">
        <f ca="true">+IF(OFFSET('Sanitation Data'!$E$28,0,10*ROW('Sanitation Data'!E29))="","",OFFSET('Sanitation Data'!$E$28,0,10*ROW('Sanitation Data'!E29)))</f>
        <v/>
      </c>
      <c r="CQ35" s="268" t="str">
        <f ca="true">+IF(OFFSET('Sanitation Data'!$E$29,0,10*ROW('Sanitation Data'!E29))="","",OFFSET('Sanitation Data'!$E$29,0,10*ROW('Sanitation Data'!E29)))</f>
        <v/>
      </c>
      <c r="CR35" s="268" t="str">
        <f ca="true">+IF(OFFSET('Sanitation Data'!$E$30,0,10*ROW('Sanitation Data'!E29))="","",OFFSET('Sanitation Data'!$E$30,0,10*ROW('Sanitation Data'!E29)))</f>
        <v/>
      </c>
      <c r="CS35" s="268" t="str">
        <f ca="true">+IF(OFFSET('Sanitation Data'!$E$31,0,10*ROW('Sanitation Data'!E29))="","",OFFSET('Sanitation Data'!$E$31,0,10*ROW('Sanitation Data'!E29)))</f>
        <v/>
      </c>
      <c r="CT35" s="268" t="str">
        <f ca="true">+IF(OFFSET('Sanitation Data'!$E$32,0,10*ROW('Sanitation Data'!E29))="","",OFFSET('Sanitation Data'!$E$32,0,10*ROW('Sanitation Data'!E29)))</f>
        <v/>
      </c>
      <c r="CU35" s="268" t="str">
        <f ca="true">+IF(OFFSET('Sanitation Data'!$F$28,0,10*ROW('Sanitation Data'!F29))="","",OFFSET('Sanitation Data'!$F$28,0,10*ROW('Sanitation Data'!F29)))</f>
        <v/>
      </c>
      <c r="CV35" s="268" t="str">
        <f ca="true">+IF(OFFSET('Sanitation Data'!$F$29,0,10*ROW('Sanitation Data'!F29))="","",OFFSET('Sanitation Data'!$F$29,0,10*ROW('Sanitation Data'!F29)))</f>
        <v/>
      </c>
      <c r="CW35" s="268" t="str">
        <f ca="true">+IF(OFFSET('Sanitation Data'!$F$30,0,10*ROW('Sanitation Data'!F29))="","",OFFSET('Sanitation Data'!$F$30,0,10*ROW('Sanitation Data'!F29)))</f>
        <v/>
      </c>
      <c r="CX35" s="268" t="str">
        <f ca="true">+IF(OFFSET('Sanitation Data'!$F$31,0,10*ROW('Sanitation Data'!F29))="","",OFFSET('Sanitation Data'!$F$31,0,10*ROW('Sanitation Data'!F29)))</f>
        <v/>
      </c>
      <c r="CY35" s="268" t="str">
        <f ca="true">+IF(OFFSET('Sanitation Data'!$F$32,0,10*ROW('Sanitation Data'!F29))="","",OFFSET('Sanitation Data'!$F$32,0,10*ROW('Sanitation Data'!F29)))</f>
        <v/>
      </c>
      <c r="CZ35" s="268" t="str">
        <f ca="true">+IF(OFFSET('Sanitation Data'!$G$28,0,10*ROW('Sanitation Data'!G29))="","",OFFSET('Sanitation Data'!$G$28,0,10*ROW('Sanitation Data'!G29)))</f>
        <v/>
      </c>
      <c r="DA35" s="268" t="str">
        <f ca="true">+IF(OFFSET('Sanitation Data'!$G$29,0,10*ROW('Sanitation Data'!G29))="","",OFFSET('Sanitation Data'!$G$29,0,10*ROW('Sanitation Data'!G29)))</f>
        <v/>
      </c>
      <c r="DB35" s="268" t="str">
        <f ca="true">+IF(OFFSET('Sanitation Data'!$G$30,0,10*ROW('Sanitation Data'!G29))="","",OFFSET('Sanitation Data'!$G$30,0,10*ROW('Sanitation Data'!G29)))</f>
        <v/>
      </c>
      <c r="DC35" s="268" t="str">
        <f ca="true">+IF(OFFSET('Sanitation Data'!$G$31,0,10*ROW('Sanitation Data'!G29))="","",OFFSET('Sanitation Data'!$G$31,0,10*ROW('Sanitation Data'!G29)))</f>
        <v/>
      </c>
      <c r="DD35" s="268" t="str">
        <f ca="true">+IF(OFFSET('Sanitation Data'!$G$32,0,10*ROW('Sanitation Data'!G29))="","",OFFSET('Sanitation Data'!$G$32,0,10*ROW('Sanitation Data'!G29)))</f>
        <v/>
      </c>
      <c r="DE35" s="268" t="str">
        <f ca="true">+IF(OFFSET('Sanitation Data'!$H$28,0,10*ROW('Sanitation Data'!H29))="","",OFFSET('Sanitation Data'!$H$28,0,10*ROW('Sanitation Data'!H29)))</f>
        <v/>
      </c>
      <c r="DF35" s="268" t="str">
        <f ca="true">+IF(OFFSET('Sanitation Data'!$H$29,0,10*ROW('Sanitation Data'!H29))="","",OFFSET('Sanitation Data'!$H$29,0,10*ROW('Sanitation Data'!H29)))</f>
        <v/>
      </c>
      <c r="DG35" s="268" t="str">
        <f ca="true">+IF(OFFSET('Sanitation Data'!$H$30,0,10*ROW('Sanitation Data'!H29))="","",OFFSET('Sanitation Data'!$H$30,0,10*ROW('Sanitation Data'!H29)))</f>
        <v/>
      </c>
      <c r="DH35" s="268" t="str">
        <f ca="true">+IF(OFFSET('Sanitation Data'!$H$31,0,10*ROW('Sanitation Data'!H29))="","",OFFSET('Sanitation Data'!$H$31,0,10*ROW('Sanitation Data'!H29)))</f>
        <v/>
      </c>
      <c r="DI35" s="268" t="str">
        <f ca="true">+IF(OFFSET('Sanitation Data'!$H$32,0,10*ROW('Sanitation Data'!H29))="","",OFFSET('Sanitation Data'!$H$32,0,10*ROW('Sanitation Data'!H29)))</f>
        <v/>
      </c>
      <c r="DJ35" s="268" t="str">
        <f ca="true">+IF(OFFSET('Sanitation Data'!$I$28,0,10*ROW('Sanitation Data'!I29))="","",OFFSET('Sanitation Data'!$I$28,0,10*ROW('Sanitation Data'!I29)))</f>
        <v/>
      </c>
      <c r="DK35" s="268" t="str">
        <f ca="true">+IF(OFFSET('Sanitation Data'!$I$29,0,10*ROW('Sanitation Data'!I29))="","",OFFSET('Sanitation Data'!$I$29,0,10*ROW('Sanitation Data'!I29)))</f>
        <v/>
      </c>
      <c r="DL35" s="268" t="str">
        <f ca="true">+IF(OFFSET('Sanitation Data'!$I$30,0,10*ROW('Sanitation Data'!I29))="","",OFFSET('Sanitation Data'!$I$30,0,10*ROW('Sanitation Data'!I29)))</f>
        <v/>
      </c>
      <c r="DM35" s="268" t="str">
        <f ca="true">+IF(OFFSET('Sanitation Data'!$I$31,0,10*ROW('Sanitation Data'!I29))="","",OFFSET('Sanitation Data'!$I$31,0,10*ROW('Sanitation Data'!I29)))</f>
        <v/>
      </c>
      <c r="DN35" s="268" t="str">
        <f ca="true">+IF(OFFSET('Sanitation Data'!$I$32,0,10*ROW('Sanitation Data'!I29))="","",OFFSET('Sanitation Data'!$I$32,0,10*ROW('Sanitation Data'!I29)))</f>
        <v/>
      </c>
      <c r="DO35" s="268" t="str">
        <f ca="true">+IF(OFFSET('Hygiene Data'!$D$11,0,10*ROW('Hygiene Data'!D29))="","",OFFSET('Hygiene Data'!$D$11,0,10*ROW('Hygiene Data'!D29)))</f>
        <v/>
      </c>
      <c r="DP35" s="268" t="str">
        <f ca="true">+IF(OFFSET('Hygiene Data'!$D$12,0,10*ROW('Hygiene Data'!D29))="","",OFFSET('Hygiene Data'!$D$12,0,10*ROW('Hygiene Data'!D29)))</f>
        <v/>
      </c>
      <c r="DQ35" s="268" t="str">
        <f ca="true">+IF(OFFSET('Hygiene Data'!$D$13,0,10*ROW('Hygiene Data'!D29))="","",OFFSET('Hygiene Data'!$D$13,0,10*ROW('Hygiene Data'!D29)))</f>
        <v/>
      </c>
      <c r="DR35" s="268" t="str">
        <f ca="true">+IF(OFFSET('Hygiene Data'!$E$11,0,10*ROW('Hygiene Data'!E29))="","",OFFSET('Hygiene Data'!$E$11,0,10*ROW('Hygiene Data'!E29)))</f>
        <v/>
      </c>
      <c r="DS35" s="268" t="str">
        <f ca="true">+IF(OFFSET('Hygiene Data'!$E$12,0,10*ROW('Hygiene Data'!E29))="","",OFFSET('Hygiene Data'!$E$12,0,10*ROW('Hygiene Data'!E29)))</f>
        <v/>
      </c>
      <c r="DT35" s="268" t="str">
        <f ca="true">+IF(OFFSET('Hygiene Data'!$E$13,0,10*ROW('Hygiene Data'!E29))="","",OFFSET('Hygiene Data'!$E$13,0,10*ROW('Hygiene Data'!E29)))</f>
        <v/>
      </c>
      <c r="DU35" s="268" t="str">
        <f ca="true">+IF(OFFSET('Hygiene Data'!$F$11,0,10*ROW('Hygiene Data'!F29))="","",OFFSET('Hygiene Data'!$F$11,0,10*ROW('Hygiene Data'!F29)))</f>
        <v/>
      </c>
      <c r="DV35" s="268" t="str">
        <f ca="true">+IF(OFFSET('Hygiene Data'!$F$12,0,10*ROW('Hygiene Data'!F29))="","",OFFSET('Hygiene Data'!$F$12,0,10*ROW('Hygiene Data'!F29)))</f>
        <v/>
      </c>
      <c r="DW35" s="268" t="str">
        <f ca="true">+IF(OFFSET('Hygiene Data'!$F$13,0,10*ROW('Hygiene Data'!F29))="","",OFFSET('Hygiene Data'!$F$13,0,10*ROW('Hygiene Data'!F29)))</f>
        <v/>
      </c>
      <c r="DX35" s="268" t="str">
        <f ca="true">+IF(OFFSET('Hygiene Data'!$G$11,0,10*ROW('Hygiene Data'!G29))="","",OFFSET('Hygiene Data'!$G$11,0,10*ROW('Hygiene Data'!G29)))</f>
        <v/>
      </c>
      <c r="DY35" s="268" t="str">
        <f ca="true">+IF(OFFSET('Hygiene Data'!$G$12,0,10*ROW('Hygiene Data'!G29))="","",OFFSET('Hygiene Data'!$G$12,0,10*ROW('Hygiene Data'!G29)))</f>
        <v/>
      </c>
      <c r="DZ35" s="268" t="str">
        <f ca="true">+IF(OFFSET('Hygiene Data'!$G$13,0,10*ROW('Hygiene Data'!G29))="","",OFFSET('Hygiene Data'!$G$13,0,10*ROW('Hygiene Data'!G29)))</f>
        <v/>
      </c>
      <c r="EA35" s="268" t="str">
        <f ca="true">+IF(OFFSET('Hygiene Data'!$H$11,0,10*ROW('Hygiene Data'!H29))="","",OFFSET('Hygiene Data'!$H$11,0,10*ROW('Hygiene Data'!H29)))</f>
        <v/>
      </c>
      <c r="EB35" s="268" t="str">
        <f ca="true">+IF(OFFSET('Hygiene Data'!$H$12,0,10*ROW('Hygiene Data'!H29))="","",OFFSET('Hygiene Data'!$H$12,0,10*ROW('Hygiene Data'!H29)))</f>
        <v/>
      </c>
      <c r="EC35" s="268" t="str">
        <f ca="true">+IF(OFFSET('Hygiene Data'!$H$13,0,10*ROW('Hygiene Data'!H29))="","",OFFSET('Hygiene Data'!$H$13,0,10*ROW('Hygiene Data'!H29)))</f>
        <v/>
      </c>
      <c r="ED35" s="268" t="str">
        <f ca="true">+IF(OFFSET('Hygiene Data'!$I$11,0,10*ROW('Hygiene Data'!I29))="","",OFFSET('Hygiene Data'!$I$11,0,10*ROW('Hygiene Data'!I29)))</f>
        <v/>
      </c>
      <c r="EE35" s="268" t="str">
        <f ca="true">+IF(OFFSET('Hygiene Data'!$I$12,0,10*ROW('Hygiene Data'!I29))="","",OFFSET('Hygiene Data'!$I$12,0,10*ROW('Hygiene Data'!I29)))</f>
        <v/>
      </c>
      <c r="EF35" s="268" t="str">
        <f ca="true">+IF(OFFSET('Hygiene Data'!$I$13,0,10*ROW('Hygiene Data'!I29))="","",OFFSET('Hygiene Data'!$I$13,0,10*ROW('Hygiene Data'!I29)))</f>
        <v/>
      </c>
    </row>
    <row xmlns:x14ac="http://schemas.microsoft.com/office/spreadsheetml/2009/9/ac" r="36" x14ac:dyDescent="0.2">
      <c r="A36" s="35" t="str">
        <f ca="true">+IF(OFFSET('Water Data'!$B$2,0,10*ROW('Water Data'!E30))="","",OFFSET('Water Data'!$B$2,0,10*ROW('Water Data'!E30)))</f>
        <v/>
      </c>
      <c r="B36" s="35" t="str">
        <f ca="true">+IF(OFFSET('Water Data'!$C$2,0,10*ROW('Water Data'!F30))="","",OFFSET('Water Data'!$C$2,0,10*ROW('Water Data'!F30)))</f>
        <v/>
      </c>
      <c r="C36" s="324" t="str">
        <f t="shared" ca="true" si="0"/>
        <v/>
      </c>
      <c r="D36" s="91"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1"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1"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1"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1"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1"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1"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1"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1"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1"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1"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1"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1"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1"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1"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1"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1"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1"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2"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2"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2"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2"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2"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2"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2"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2"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2"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2"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2"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2"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2"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2"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2"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2"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2"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2"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2"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2"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2"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2"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2"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2"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2"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2"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2"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2"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2"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2"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3"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3"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3"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3"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3"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3"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3"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3"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3"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3"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3"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3"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3"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3"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3"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3"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3"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3"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68"/>
      <c r="BS36" s="268" t="str">
        <f ca="true">+IF(OFFSET('Water Data'!$D$27,0,10*ROW('Water Data'!D30))="","",OFFSET('Water Data'!$D$27,0,10*ROW('Water Data'!D30)))</f>
        <v/>
      </c>
      <c r="BT36" s="268" t="str">
        <f ca="true">+IF(OFFSET('Water Data'!$D$28,0,10*ROW('Water Data'!D30))="","",OFFSET('Water Data'!$D$28,0,10*ROW('Water Data'!D30)))</f>
        <v/>
      </c>
      <c r="BU36" s="268" t="str">
        <f ca="true">+IF(OFFSET('Water Data'!$D$29,0,10*ROW('Water Data'!D30))="","",OFFSET('Water Data'!$D$29,0,10*ROW('Water Data'!D30)))</f>
        <v/>
      </c>
      <c r="BV36" s="268" t="str">
        <f ca="true">+IF(OFFSET('Water Data'!$E$27,0,10*ROW('Water Data'!E30))="","",OFFSET('Water Data'!$E$27,0,10*ROW('Water Data'!E30)))</f>
        <v/>
      </c>
      <c r="BW36" s="268" t="str">
        <f ca="true">+IF(OFFSET('Water Data'!$E$28,0,10*ROW('Water Data'!E30))="","",OFFSET('Water Data'!$E$28,0,10*ROW('Water Data'!E30)))</f>
        <v/>
      </c>
      <c r="BX36" s="268" t="str">
        <f ca="true">+IF(OFFSET('Water Data'!$E$29,0,10*ROW('Water Data'!E30))="","",OFFSET('Water Data'!$E$29,0,10*ROW('Water Data'!E30)))</f>
        <v/>
      </c>
      <c r="BY36" s="268" t="str">
        <f ca="true">+IF(OFFSET('Water Data'!$F$27,0,10*ROW('Water Data'!F30))="","",OFFSET('Water Data'!$F$27,0,10*ROW('Water Data'!F30)))</f>
        <v/>
      </c>
      <c r="BZ36" s="268" t="str">
        <f ca="true">+IF(OFFSET('Water Data'!$F$28,0,10*ROW('Water Data'!F30))="","",OFFSET('Water Data'!$F$28,0,10*ROW('Water Data'!F30)))</f>
        <v/>
      </c>
      <c r="CA36" s="268" t="str">
        <f ca="true">+IF(OFFSET('Water Data'!$F$29,0,10*ROW('Water Data'!F30))="","",OFFSET('Water Data'!$F$29,0,10*ROW('Water Data'!F30)))</f>
        <v/>
      </c>
      <c r="CB36" s="268" t="str">
        <f ca="true">+IF(OFFSET('Water Data'!$G$27,0,10*ROW('Water Data'!G30))="","",OFFSET('Water Data'!$G$27,0,10*ROW('Water Data'!G30)))</f>
        <v/>
      </c>
      <c r="CC36" s="268" t="str">
        <f ca="true">+IF(OFFSET('Water Data'!$G$28,0,10*ROW('Water Data'!G30))="","",OFFSET('Water Data'!$G$28,0,10*ROW('Water Data'!G30)))</f>
        <v/>
      </c>
      <c r="CD36" s="268" t="str">
        <f ca="true">+IF(OFFSET('Water Data'!$G$29,0,10*ROW('Water Data'!G30))="","",OFFSET('Water Data'!$G$29,0,10*ROW('Water Data'!G30)))</f>
        <v/>
      </c>
      <c r="CE36" s="268" t="str">
        <f ca="true">+IF(OFFSET('Water Data'!$H$27,0,10*ROW('Water Data'!H30))="","",OFFSET('Water Data'!$H$27,0,10*ROW('Water Data'!H30)))</f>
        <v/>
      </c>
      <c r="CF36" s="268" t="str">
        <f ca="true">+IF(OFFSET('Water Data'!$H$28,0,10*ROW('Water Data'!H30))="","",OFFSET('Water Data'!$H$28,0,10*ROW('Water Data'!H30)))</f>
        <v/>
      </c>
      <c r="CG36" s="268" t="str">
        <f ca="true">+IF(OFFSET('Water Data'!$H$29,0,10*ROW('Water Data'!H30))="","",OFFSET('Water Data'!$H$29,0,10*ROW('Water Data'!H30)))</f>
        <v/>
      </c>
      <c r="CH36" s="268" t="str">
        <f ca="true">+IF(OFFSET('Water Data'!$I$27,0,10*ROW('Water Data'!I30))="","",OFFSET('Water Data'!$I$27,0,10*ROW('Water Data'!I30)))</f>
        <v/>
      </c>
      <c r="CI36" s="268" t="str">
        <f ca="true">+IF(OFFSET('Water Data'!$I$28,0,10*ROW('Water Data'!I30))="","",OFFSET('Water Data'!$I$28,0,10*ROW('Water Data'!I30)))</f>
        <v/>
      </c>
      <c r="CJ36" s="268" t="str">
        <f ca="true">+IF(OFFSET('Water Data'!$I$29,0,10*ROW('Water Data'!I30))="","",OFFSET('Water Data'!$I$29,0,10*ROW('Water Data'!I30)))</f>
        <v/>
      </c>
      <c r="CK36" s="268" t="str">
        <f ca="true">+IF(OFFSET('Sanitation Data'!$D$28,0,10*ROW('Sanitation Data'!D30))="","",OFFSET('Sanitation Data'!$D$28,0,10*ROW('Sanitation Data'!D30)))</f>
        <v/>
      </c>
      <c r="CL36" s="268" t="str">
        <f ca="true">+IF(OFFSET('Sanitation Data'!$D$29,0,10*ROW('Sanitation Data'!D30))="","",OFFSET('Sanitation Data'!$D$29,0,10*ROW('Sanitation Data'!D30)))</f>
        <v/>
      </c>
      <c r="CM36" s="268" t="str">
        <f ca="true">+IF(OFFSET('Sanitation Data'!$D$30,0,10*ROW('Sanitation Data'!D30))="","",OFFSET('Sanitation Data'!$D$30,0,10*ROW('Sanitation Data'!D30)))</f>
        <v/>
      </c>
      <c r="CN36" s="268" t="str">
        <f ca="true">+IF(OFFSET('Sanitation Data'!$D$31,0,10*ROW('Sanitation Data'!D30))="","",OFFSET('Sanitation Data'!$D$31,0,10*ROW('Sanitation Data'!D30)))</f>
        <v/>
      </c>
      <c r="CO36" s="268" t="str">
        <f ca="true">+IF(OFFSET('Sanitation Data'!$D$32,0,10*ROW('Sanitation Data'!D30))="","",OFFSET('Sanitation Data'!$D$32,0,10*ROW('Sanitation Data'!D30)))</f>
        <v/>
      </c>
      <c r="CP36" s="268" t="str">
        <f ca="true">+IF(OFFSET('Sanitation Data'!$E$28,0,10*ROW('Sanitation Data'!E30))="","",OFFSET('Sanitation Data'!$E$28,0,10*ROW('Sanitation Data'!E30)))</f>
        <v/>
      </c>
      <c r="CQ36" s="268" t="str">
        <f ca="true">+IF(OFFSET('Sanitation Data'!$E$29,0,10*ROW('Sanitation Data'!E30))="","",OFFSET('Sanitation Data'!$E$29,0,10*ROW('Sanitation Data'!E30)))</f>
        <v/>
      </c>
      <c r="CR36" s="268" t="str">
        <f ca="true">+IF(OFFSET('Sanitation Data'!$E$30,0,10*ROW('Sanitation Data'!E30))="","",OFFSET('Sanitation Data'!$E$30,0,10*ROW('Sanitation Data'!E30)))</f>
        <v/>
      </c>
      <c r="CS36" s="268" t="str">
        <f ca="true">+IF(OFFSET('Sanitation Data'!$E$31,0,10*ROW('Sanitation Data'!E30))="","",OFFSET('Sanitation Data'!$E$31,0,10*ROW('Sanitation Data'!E30)))</f>
        <v/>
      </c>
      <c r="CT36" s="268" t="str">
        <f ca="true">+IF(OFFSET('Sanitation Data'!$E$32,0,10*ROW('Sanitation Data'!E30))="","",OFFSET('Sanitation Data'!$E$32,0,10*ROW('Sanitation Data'!E30)))</f>
        <v/>
      </c>
      <c r="CU36" s="268" t="str">
        <f ca="true">+IF(OFFSET('Sanitation Data'!$F$28,0,10*ROW('Sanitation Data'!F30))="","",OFFSET('Sanitation Data'!$F$28,0,10*ROW('Sanitation Data'!F30)))</f>
        <v/>
      </c>
      <c r="CV36" s="268" t="str">
        <f ca="true">+IF(OFFSET('Sanitation Data'!$F$29,0,10*ROW('Sanitation Data'!F30))="","",OFFSET('Sanitation Data'!$F$29,0,10*ROW('Sanitation Data'!F30)))</f>
        <v/>
      </c>
      <c r="CW36" s="268" t="str">
        <f ca="true">+IF(OFFSET('Sanitation Data'!$F$30,0,10*ROW('Sanitation Data'!F30))="","",OFFSET('Sanitation Data'!$F$30,0,10*ROW('Sanitation Data'!F30)))</f>
        <v/>
      </c>
      <c r="CX36" s="268" t="str">
        <f ca="true">+IF(OFFSET('Sanitation Data'!$F$31,0,10*ROW('Sanitation Data'!F30))="","",OFFSET('Sanitation Data'!$F$31,0,10*ROW('Sanitation Data'!F30)))</f>
        <v/>
      </c>
      <c r="CY36" s="268" t="str">
        <f ca="true">+IF(OFFSET('Sanitation Data'!$F$32,0,10*ROW('Sanitation Data'!F30))="","",OFFSET('Sanitation Data'!$F$32,0,10*ROW('Sanitation Data'!F30)))</f>
        <v/>
      </c>
      <c r="CZ36" s="268" t="str">
        <f ca="true">+IF(OFFSET('Sanitation Data'!$G$28,0,10*ROW('Sanitation Data'!G30))="","",OFFSET('Sanitation Data'!$G$28,0,10*ROW('Sanitation Data'!G30)))</f>
        <v/>
      </c>
      <c r="DA36" s="268" t="str">
        <f ca="true">+IF(OFFSET('Sanitation Data'!$G$29,0,10*ROW('Sanitation Data'!G30))="","",OFFSET('Sanitation Data'!$G$29,0,10*ROW('Sanitation Data'!G30)))</f>
        <v/>
      </c>
      <c r="DB36" s="268" t="str">
        <f ca="true">+IF(OFFSET('Sanitation Data'!$G$30,0,10*ROW('Sanitation Data'!G30))="","",OFFSET('Sanitation Data'!$G$30,0,10*ROW('Sanitation Data'!G30)))</f>
        <v/>
      </c>
      <c r="DC36" s="268" t="str">
        <f ca="true">+IF(OFFSET('Sanitation Data'!$G$31,0,10*ROW('Sanitation Data'!G30))="","",OFFSET('Sanitation Data'!$G$31,0,10*ROW('Sanitation Data'!G30)))</f>
        <v/>
      </c>
      <c r="DD36" s="268" t="str">
        <f ca="true">+IF(OFFSET('Sanitation Data'!$G$32,0,10*ROW('Sanitation Data'!G30))="","",OFFSET('Sanitation Data'!$G$32,0,10*ROW('Sanitation Data'!G30)))</f>
        <v/>
      </c>
      <c r="DE36" s="268" t="str">
        <f ca="true">+IF(OFFSET('Sanitation Data'!$H$28,0,10*ROW('Sanitation Data'!H30))="","",OFFSET('Sanitation Data'!$H$28,0,10*ROW('Sanitation Data'!H30)))</f>
        <v/>
      </c>
      <c r="DF36" s="268" t="str">
        <f ca="true">+IF(OFFSET('Sanitation Data'!$H$29,0,10*ROW('Sanitation Data'!H30))="","",OFFSET('Sanitation Data'!$H$29,0,10*ROW('Sanitation Data'!H30)))</f>
        <v/>
      </c>
      <c r="DG36" s="268" t="str">
        <f ca="true">+IF(OFFSET('Sanitation Data'!$H$30,0,10*ROW('Sanitation Data'!H30))="","",OFFSET('Sanitation Data'!$H$30,0,10*ROW('Sanitation Data'!H30)))</f>
        <v/>
      </c>
      <c r="DH36" s="268" t="str">
        <f ca="true">+IF(OFFSET('Sanitation Data'!$H$31,0,10*ROW('Sanitation Data'!H30))="","",OFFSET('Sanitation Data'!$H$31,0,10*ROW('Sanitation Data'!H30)))</f>
        <v/>
      </c>
      <c r="DI36" s="268" t="str">
        <f ca="true">+IF(OFFSET('Sanitation Data'!$H$32,0,10*ROW('Sanitation Data'!H30))="","",OFFSET('Sanitation Data'!$H$32,0,10*ROW('Sanitation Data'!H30)))</f>
        <v/>
      </c>
      <c r="DJ36" s="268" t="str">
        <f ca="true">+IF(OFFSET('Sanitation Data'!$I$28,0,10*ROW('Sanitation Data'!I30))="","",OFFSET('Sanitation Data'!$I$28,0,10*ROW('Sanitation Data'!I30)))</f>
        <v/>
      </c>
      <c r="DK36" s="268" t="str">
        <f ca="true">+IF(OFFSET('Sanitation Data'!$I$29,0,10*ROW('Sanitation Data'!I30))="","",OFFSET('Sanitation Data'!$I$29,0,10*ROW('Sanitation Data'!I30)))</f>
        <v/>
      </c>
      <c r="DL36" s="268" t="str">
        <f ca="true">+IF(OFFSET('Sanitation Data'!$I$30,0,10*ROW('Sanitation Data'!I30))="","",OFFSET('Sanitation Data'!$I$30,0,10*ROW('Sanitation Data'!I30)))</f>
        <v/>
      </c>
      <c r="DM36" s="268" t="str">
        <f ca="true">+IF(OFFSET('Sanitation Data'!$I$31,0,10*ROW('Sanitation Data'!I30))="","",OFFSET('Sanitation Data'!$I$31,0,10*ROW('Sanitation Data'!I30)))</f>
        <v/>
      </c>
      <c r="DN36" s="268" t="str">
        <f ca="true">+IF(OFFSET('Sanitation Data'!$I$32,0,10*ROW('Sanitation Data'!I30))="","",OFFSET('Sanitation Data'!$I$32,0,10*ROW('Sanitation Data'!I30)))</f>
        <v/>
      </c>
      <c r="DO36" s="268" t="str">
        <f ca="true">+IF(OFFSET('Hygiene Data'!$D$11,0,10*ROW('Hygiene Data'!D30))="","",OFFSET('Hygiene Data'!$D$11,0,10*ROW('Hygiene Data'!D30)))</f>
        <v/>
      </c>
      <c r="DP36" s="268" t="str">
        <f ca="true">+IF(OFFSET('Hygiene Data'!$D$12,0,10*ROW('Hygiene Data'!D30))="","",OFFSET('Hygiene Data'!$D$12,0,10*ROW('Hygiene Data'!D30)))</f>
        <v/>
      </c>
      <c r="DQ36" s="268" t="str">
        <f ca="true">+IF(OFFSET('Hygiene Data'!$D$13,0,10*ROW('Hygiene Data'!D30))="","",OFFSET('Hygiene Data'!$D$13,0,10*ROW('Hygiene Data'!D30)))</f>
        <v/>
      </c>
      <c r="DR36" s="268" t="str">
        <f ca="true">+IF(OFFSET('Hygiene Data'!$E$11,0,10*ROW('Hygiene Data'!E30))="","",OFFSET('Hygiene Data'!$E$11,0,10*ROW('Hygiene Data'!E30)))</f>
        <v/>
      </c>
      <c r="DS36" s="268" t="str">
        <f ca="true">+IF(OFFSET('Hygiene Data'!$E$12,0,10*ROW('Hygiene Data'!E30))="","",OFFSET('Hygiene Data'!$E$12,0,10*ROW('Hygiene Data'!E30)))</f>
        <v/>
      </c>
      <c r="DT36" s="268" t="str">
        <f ca="true">+IF(OFFSET('Hygiene Data'!$E$13,0,10*ROW('Hygiene Data'!E30))="","",OFFSET('Hygiene Data'!$E$13,0,10*ROW('Hygiene Data'!E30)))</f>
        <v/>
      </c>
      <c r="DU36" s="268" t="str">
        <f ca="true">+IF(OFFSET('Hygiene Data'!$F$11,0,10*ROW('Hygiene Data'!F30))="","",OFFSET('Hygiene Data'!$F$11,0,10*ROW('Hygiene Data'!F30)))</f>
        <v/>
      </c>
      <c r="DV36" s="268" t="str">
        <f ca="true">+IF(OFFSET('Hygiene Data'!$F$12,0,10*ROW('Hygiene Data'!F30))="","",OFFSET('Hygiene Data'!$F$12,0,10*ROW('Hygiene Data'!F30)))</f>
        <v/>
      </c>
      <c r="DW36" s="268" t="str">
        <f ca="true">+IF(OFFSET('Hygiene Data'!$F$13,0,10*ROW('Hygiene Data'!F30))="","",OFFSET('Hygiene Data'!$F$13,0,10*ROW('Hygiene Data'!F30)))</f>
        <v/>
      </c>
      <c r="DX36" s="268" t="str">
        <f ca="true">+IF(OFFSET('Hygiene Data'!$G$11,0,10*ROW('Hygiene Data'!G30))="","",OFFSET('Hygiene Data'!$G$11,0,10*ROW('Hygiene Data'!G30)))</f>
        <v/>
      </c>
      <c r="DY36" s="268" t="str">
        <f ca="true">+IF(OFFSET('Hygiene Data'!$G$12,0,10*ROW('Hygiene Data'!G30))="","",OFFSET('Hygiene Data'!$G$12,0,10*ROW('Hygiene Data'!G30)))</f>
        <v/>
      </c>
      <c r="DZ36" s="268" t="str">
        <f ca="true">+IF(OFFSET('Hygiene Data'!$G$13,0,10*ROW('Hygiene Data'!G30))="","",OFFSET('Hygiene Data'!$G$13,0,10*ROW('Hygiene Data'!G30)))</f>
        <v/>
      </c>
      <c r="EA36" s="268" t="str">
        <f ca="true">+IF(OFFSET('Hygiene Data'!$H$11,0,10*ROW('Hygiene Data'!H30))="","",OFFSET('Hygiene Data'!$H$11,0,10*ROW('Hygiene Data'!H30)))</f>
        <v/>
      </c>
      <c r="EB36" s="268" t="str">
        <f ca="true">+IF(OFFSET('Hygiene Data'!$H$12,0,10*ROW('Hygiene Data'!H30))="","",OFFSET('Hygiene Data'!$H$12,0,10*ROW('Hygiene Data'!H30)))</f>
        <v/>
      </c>
      <c r="EC36" s="268" t="str">
        <f ca="true">+IF(OFFSET('Hygiene Data'!$H$13,0,10*ROW('Hygiene Data'!H30))="","",OFFSET('Hygiene Data'!$H$13,0,10*ROW('Hygiene Data'!H30)))</f>
        <v/>
      </c>
      <c r="ED36" s="268" t="str">
        <f ca="true">+IF(OFFSET('Hygiene Data'!$I$11,0,10*ROW('Hygiene Data'!I30))="","",OFFSET('Hygiene Data'!$I$11,0,10*ROW('Hygiene Data'!I30)))</f>
        <v/>
      </c>
      <c r="EE36" s="268" t="str">
        <f ca="true">+IF(OFFSET('Hygiene Data'!$I$12,0,10*ROW('Hygiene Data'!I30))="","",OFFSET('Hygiene Data'!$I$12,0,10*ROW('Hygiene Data'!I30)))</f>
        <v/>
      </c>
      <c r="EF36" s="268" t="str">
        <f ca="true">+IF(OFFSET('Hygiene Data'!$I$13,0,10*ROW('Hygiene Data'!I30))="","",OFFSET('Hygiene Data'!$I$13,0,10*ROW('Hygiene Data'!I30)))</f>
        <v/>
      </c>
    </row>
    <row xmlns:x14ac="http://schemas.microsoft.com/office/spreadsheetml/2009/9/ac" r="37" x14ac:dyDescent="0.2">
      <c r="A37" s="35" t="str">
        <f ca="true">+IF(OFFSET('Water Data'!$B$2,0,10*ROW('Water Data'!E31))="","",OFFSET('Water Data'!$B$2,0,10*ROW('Water Data'!E31)))</f>
        <v/>
      </c>
      <c r="B37" s="35" t="str">
        <f ca="true">+IF(OFFSET('Water Data'!$C$2,0,10*ROW('Water Data'!F31))="","",OFFSET('Water Data'!$C$2,0,10*ROW('Water Data'!F31)))</f>
        <v/>
      </c>
      <c r="C37" s="324" t="str">
        <f t="shared" ca="true" si="0"/>
        <v/>
      </c>
      <c r="D37" s="91"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1"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1"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1"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1"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1"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1"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1"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1"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1"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1"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1"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1"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1"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1"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1"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1"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1"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2"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2"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2"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2"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2"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2"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2"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2"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2"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2"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2"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2"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2"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2"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2"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2"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2"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2"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2"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2"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2"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2"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2"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2"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2"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2"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2"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2"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2"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2"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3"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3"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3"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3"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3"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3"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3"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3"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3"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3"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3"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3"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3"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3"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3"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3"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3"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3"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68"/>
      <c r="BS37" s="268" t="str">
        <f ca="true">+IF(OFFSET('Water Data'!$D$27,0,10*ROW('Water Data'!D31))="","",OFFSET('Water Data'!$D$27,0,10*ROW('Water Data'!D31)))</f>
        <v/>
      </c>
      <c r="BT37" s="268" t="str">
        <f ca="true">+IF(OFFSET('Water Data'!$D$28,0,10*ROW('Water Data'!D31))="","",OFFSET('Water Data'!$D$28,0,10*ROW('Water Data'!D31)))</f>
        <v/>
      </c>
      <c r="BU37" s="268" t="str">
        <f ca="true">+IF(OFFSET('Water Data'!$D$29,0,10*ROW('Water Data'!D31))="","",OFFSET('Water Data'!$D$29,0,10*ROW('Water Data'!D31)))</f>
        <v/>
      </c>
      <c r="BV37" s="268" t="str">
        <f ca="true">+IF(OFFSET('Water Data'!$E$27,0,10*ROW('Water Data'!E31))="","",OFFSET('Water Data'!$E$27,0,10*ROW('Water Data'!E31)))</f>
        <v/>
      </c>
      <c r="BW37" s="268" t="str">
        <f ca="true">+IF(OFFSET('Water Data'!$E$28,0,10*ROW('Water Data'!E31))="","",OFFSET('Water Data'!$E$28,0,10*ROW('Water Data'!E31)))</f>
        <v/>
      </c>
      <c r="BX37" s="268" t="str">
        <f ca="true">+IF(OFFSET('Water Data'!$E$29,0,10*ROW('Water Data'!E31))="","",OFFSET('Water Data'!$E$29,0,10*ROW('Water Data'!E31)))</f>
        <v/>
      </c>
      <c r="BY37" s="268" t="str">
        <f ca="true">+IF(OFFSET('Water Data'!$F$27,0,10*ROW('Water Data'!F31))="","",OFFSET('Water Data'!$F$27,0,10*ROW('Water Data'!F31)))</f>
        <v/>
      </c>
      <c r="BZ37" s="268" t="str">
        <f ca="true">+IF(OFFSET('Water Data'!$F$28,0,10*ROW('Water Data'!F31))="","",OFFSET('Water Data'!$F$28,0,10*ROW('Water Data'!F31)))</f>
        <v/>
      </c>
      <c r="CA37" s="268" t="str">
        <f ca="true">+IF(OFFSET('Water Data'!$F$29,0,10*ROW('Water Data'!F31))="","",OFFSET('Water Data'!$F$29,0,10*ROW('Water Data'!F31)))</f>
        <v/>
      </c>
      <c r="CB37" s="268" t="str">
        <f ca="true">+IF(OFFSET('Water Data'!$G$27,0,10*ROW('Water Data'!G31))="","",OFFSET('Water Data'!$G$27,0,10*ROW('Water Data'!G31)))</f>
        <v/>
      </c>
      <c r="CC37" s="268" t="str">
        <f ca="true">+IF(OFFSET('Water Data'!$G$28,0,10*ROW('Water Data'!G31))="","",OFFSET('Water Data'!$G$28,0,10*ROW('Water Data'!G31)))</f>
        <v/>
      </c>
      <c r="CD37" s="268" t="str">
        <f ca="true">+IF(OFFSET('Water Data'!$G$29,0,10*ROW('Water Data'!G31))="","",OFFSET('Water Data'!$G$29,0,10*ROW('Water Data'!G31)))</f>
        <v/>
      </c>
      <c r="CE37" s="268" t="str">
        <f ca="true">+IF(OFFSET('Water Data'!$H$27,0,10*ROW('Water Data'!H31))="","",OFFSET('Water Data'!$H$27,0,10*ROW('Water Data'!H31)))</f>
        <v/>
      </c>
      <c r="CF37" s="268" t="str">
        <f ca="true">+IF(OFFSET('Water Data'!$H$28,0,10*ROW('Water Data'!H31))="","",OFFSET('Water Data'!$H$28,0,10*ROW('Water Data'!H31)))</f>
        <v/>
      </c>
      <c r="CG37" s="268" t="str">
        <f ca="true">+IF(OFFSET('Water Data'!$H$29,0,10*ROW('Water Data'!H31))="","",OFFSET('Water Data'!$H$29,0,10*ROW('Water Data'!H31)))</f>
        <v/>
      </c>
      <c r="CH37" s="268" t="str">
        <f ca="true">+IF(OFFSET('Water Data'!$I$27,0,10*ROW('Water Data'!I31))="","",OFFSET('Water Data'!$I$27,0,10*ROW('Water Data'!I31)))</f>
        <v/>
      </c>
      <c r="CI37" s="268" t="str">
        <f ca="true">+IF(OFFSET('Water Data'!$I$28,0,10*ROW('Water Data'!I31))="","",OFFSET('Water Data'!$I$28,0,10*ROW('Water Data'!I31)))</f>
        <v/>
      </c>
      <c r="CJ37" s="268" t="str">
        <f ca="true">+IF(OFFSET('Water Data'!$I$29,0,10*ROW('Water Data'!I31))="","",OFFSET('Water Data'!$I$29,0,10*ROW('Water Data'!I31)))</f>
        <v/>
      </c>
      <c r="CK37" s="268" t="str">
        <f ca="true">+IF(OFFSET('Sanitation Data'!$D$28,0,10*ROW('Sanitation Data'!D31))="","",OFFSET('Sanitation Data'!$D$28,0,10*ROW('Sanitation Data'!D31)))</f>
        <v/>
      </c>
      <c r="CL37" s="268" t="str">
        <f ca="true">+IF(OFFSET('Sanitation Data'!$D$29,0,10*ROW('Sanitation Data'!D31))="","",OFFSET('Sanitation Data'!$D$29,0,10*ROW('Sanitation Data'!D31)))</f>
        <v/>
      </c>
      <c r="CM37" s="268" t="str">
        <f ca="true">+IF(OFFSET('Sanitation Data'!$D$30,0,10*ROW('Sanitation Data'!D31))="","",OFFSET('Sanitation Data'!$D$30,0,10*ROW('Sanitation Data'!D31)))</f>
        <v/>
      </c>
      <c r="CN37" s="268" t="str">
        <f ca="true">+IF(OFFSET('Sanitation Data'!$D$31,0,10*ROW('Sanitation Data'!D31))="","",OFFSET('Sanitation Data'!$D$31,0,10*ROW('Sanitation Data'!D31)))</f>
        <v/>
      </c>
      <c r="CO37" s="268" t="str">
        <f ca="true">+IF(OFFSET('Sanitation Data'!$D$32,0,10*ROW('Sanitation Data'!D31))="","",OFFSET('Sanitation Data'!$D$32,0,10*ROW('Sanitation Data'!D31)))</f>
        <v/>
      </c>
      <c r="CP37" s="268" t="str">
        <f ca="true">+IF(OFFSET('Sanitation Data'!$E$28,0,10*ROW('Sanitation Data'!E31))="","",OFFSET('Sanitation Data'!$E$28,0,10*ROW('Sanitation Data'!E31)))</f>
        <v/>
      </c>
      <c r="CQ37" s="268" t="str">
        <f ca="true">+IF(OFFSET('Sanitation Data'!$E$29,0,10*ROW('Sanitation Data'!E31))="","",OFFSET('Sanitation Data'!$E$29,0,10*ROW('Sanitation Data'!E31)))</f>
        <v/>
      </c>
      <c r="CR37" s="268" t="str">
        <f ca="true">+IF(OFFSET('Sanitation Data'!$E$30,0,10*ROW('Sanitation Data'!E31))="","",OFFSET('Sanitation Data'!$E$30,0,10*ROW('Sanitation Data'!E31)))</f>
        <v/>
      </c>
      <c r="CS37" s="268" t="str">
        <f ca="true">+IF(OFFSET('Sanitation Data'!$E$31,0,10*ROW('Sanitation Data'!E31))="","",OFFSET('Sanitation Data'!$E$31,0,10*ROW('Sanitation Data'!E31)))</f>
        <v/>
      </c>
      <c r="CT37" s="268" t="str">
        <f ca="true">+IF(OFFSET('Sanitation Data'!$E$32,0,10*ROW('Sanitation Data'!E31))="","",OFFSET('Sanitation Data'!$E$32,0,10*ROW('Sanitation Data'!E31)))</f>
        <v/>
      </c>
      <c r="CU37" s="268" t="str">
        <f ca="true">+IF(OFFSET('Sanitation Data'!$F$28,0,10*ROW('Sanitation Data'!F31))="","",OFFSET('Sanitation Data'!$F$28,0,10*ROW('Sanitation Data'!F31)))</f>
        <v/>
      </c>
      <c r="CV37" s="268" t="str">
        <f ca="true">+IF(OFFSET('Sanitation Data'!$F$29,0,10*ROW('Sanitation Data'!F31))="","",OFFSET('Sanitation Data'!$F$29,0,10*ROW('Sanitation Data'!F31)))</f>
        <v/>
      </c>
      <c r="CW37" s="268" t="str">
        <f ca="true">+IF(OFFSET('Sanitation Data'!$F$30,0,10*ROW('Sanitation Data'!F31))="","",OFFSET('Sanitation Data'!$F$30,0,10*ROW('Sanitation Data'!F31)))</f>
        <v/>
      </c>
      <c r="CX37" s="268" t="str">
        <f ca="true">+IF(OFFSET('Sanitation Data'!$F$31,0,10*ROW('Sanitation Data'!F31))="","",OFFSET('Sanitation Data'!$F$31,0,10*ROW('Sanitation Data'!F31)))</f>
        <v/>
      </c>
      <c r="CY37" s="268" t="str">
        <f ca="true">+IF(OFFSET('Sanitation Data'!$F$32,0,10*ROW('Sanitation Data'!F31))="","",OFFSET('Sanitation Data'!$F$32,0,10*ROW('Sanitation Data'!F31)))</f>
        <v/>
      </c>
      <c r="CZ37" s="268" t="str">
        <f ca="true">+IF(OFFSET('Sanitation Data'!$G$28,0,10*ROW('Sanitation Data'!G31))="","",OFFSET('Sanitation Data'!$G$28,0,10*ROW('Sanitation Data'!G31)))</f>
        <v/>
      </c>
      <c r="DA37" s="268" t="str">
        <f ca="true">+IF(OFFSET('Sanitation Data'!$G$29,0,10*ROW('Sanitation Data'!G31))="","",OFFSET('Sanitation Data'!$G$29,0,10*ROW('Sanitation Data'!G31)))</f>
        <v/>
      </c>
      <c r="DB37" s="268" t="str">
        <f ca="true">+IF(OFFSET('Sanitation Data'!$G$30,0,10*ROW('Sanitation Data'!G31))="","",OFFSET('Sanitation Data'!$G$30,0,10*ROW('Sanitation Data'!G31)))</f>
        <v/>
      </c>
      <c r="DC37" s="268" t="str">
        <f ca="true">+IF(OFFSET('Sanitation Data'!$G$31,0,10*ROW('Sanitation Data'!G31))="","",OFFSET('Sanitation Data'!$G$31,0,10*ROW('Sanitation Data'!G31)))</f>
        <v/>
      </c>
      <c r="DD37" s="268" t="str">
        <f ca="true">+IF(OFFSET('Sanitation Data'!$G$32,0,10*ROW('Sanitation Data'!G31))="","",OFFSET('Sanitation Data'!$G$32,0,10*ROW('Sanitation Data'!G31)))</f>
        <v/>
      </c>
      <c r="DE37" s="268" t="str">
        <f ca="true">+IF(OFFSET('Sanitation Data'!$H$28,0,10*ROW('Sanitation Data'!H31))="","",OFFSET('Sanitation Data'!$H$28,0,10*ROW('Sanitation Data'!H31)))</f>
        <v/>
      </c>
      <c r="DF37" s="268" t="str">
        <f ca="true">+IF(OFFSET('Sanitation Data'!$H$29,0,10*ROW('Sanitation Data'!H31))="","",OFFSET('Sanitation Data'!$H$29,0,10*ROW('Sanitation Data'!H31)))</f>
        <v/>
      </c>
      <c r="DG37" s="268" t="str">
        <f ca="true">+IF(OFFSET('Sanitation Data'!$H$30,0,10*ROW('Sanitation Data'!H31))="","",OFFSET('Sanitation Data'!$H$30,0,10*ROW('Sanitation Data'!H31)))</f>
        <v/>
      </c>
      <c r="DH37" s="268" t="str">
        <f ca="true">+IF(OFFSET('Sanitation Data'!$H$31,0,10*ROW('Sanitation Data'!H31))="","",OFFSET('Sanitation Data'!$H$31,0,10*ROW('Sanitation Data'!H31)))</f>
        <v/>
      </c>
      <c r="DI37" s="268" t="str">
        <f ca="true">+IF(OFFSET('Sanitation Data'!$H$32,0,10*ROW('Sanitation Data'!H31))="","",OFFSET('Sanitation Data'!$H$32,0,10*ROW('Sanitation Data'!H31)))</f>
        <v/>
      </c>
      <c r="DJ37" s="268" t="str">
        <f ca="true">+IF(OFFSET('Sanitation Data'!$I$28,0,10*ROW('Sanitation Data'!I31))="","",OFFSET('Sanitation Data'!$I$28,0,10*ROW('Sanitation Data'!I31)))</f>
        <v/>
      </c>
      <c r="DK37" s="268" t="str">
        <f ca="true">+IF(OFFSET('Sanitation Data'!$I$29,0,10*ROW('Sanitation Data'!I31))="","",OFFSET('Sanitation Data'!$I$29,0,10*ROW('Sanitation Data'!I31)))</f>
        <v/>
      </c>
      <c r="DL37" s="268" t="str">
        <f ca="true">+IF(OFFSET('Sanitation Data'!$I$30,0,10*ROW('Sanitation Data'!I31))="","",OFFSET('Sanitation Data'!$I$30,0,10*ROW('Sanitation Data'!I31)))</f>
        <v/>
      </c>
      <c r="DM37" s="268" t="str">
        <f ca="true">+IF(OFFSET('Sanitation Data'!$I$31,0,10*ROW('Sanitation Data'!I31))="","",OFFSET('Sanitation Data'!$I$31,0,10*ROW('Sanitation Data'!I31)))</f>
        <v/>
      </c>
      <c r="DN37" s="268" t="str">
        <f ca="true">+IF(OFFSET('Sanitation Data'!$I$32,0,10*ROW('Sanitation Data'!I31))="","",OFFSET('Sanitation Data'!$I$32,0,10*ROW('Sanitation Data'!I31)))</f>
        <v/>
      </c>
      <c r="DO37" s="268" t="str">
        <f ca="true">+IF(OFFSET('Hygiene Data'!$D$11,0,10*ROW('Hygiene Data'!D31))="","",OFFSET('Hygiene Data'!$D$11,0,10*ROW('Hygiene Data'!D31)))</f>
        <v/>
      </c>
      <c r="DP37" s="268" t="str">
        <f ca="true">+IF(OFFSET('Hygiene Data'!$D$12,0,10*ROW('Hygiene Data'!D31))="","",OFFSET('Hygiene Data'!$D$12,0,10*ROW('Hygiene Data'!D31)))</f>
        <v/>
      </c>
      <c r="DQ37" s="268" t="str">
        <f ca="true">+IF(OFFSET('Hygiene Data'!$D$13,0,10*ROW('Hygiene Data'!D31))="","",OFFSET('Hygiene Data'!$D$13,0,10*ROW('Hygiene Data'!D31)))</f>
        <v/>
      </c>
      <c r="DR37" s="268" t="str">
        <f ca="true">+IF(OFFSET('Hygiene Data'!$E$11,0,10*ROW('Hygiene Data'!E31))="","",OFFSET('Hygiene Data'!$E$11,0,10*ROW('Hygiene Data'!E31)))</f>
        <v/>
      </c>
      <c r="DS37" s="268" t="str">
        <f ca="true">+IF(OFFSET('Hygiene Data'!$E$12,0,10*ROW('Hygiene Data'!E31))="","",OFFSET('Hygiene Data'!$E$12,0,10*ROW('Hygiene Data'!E31)))</f>
        <v/>
      </c>
      <c r="DT37" s="268" t="str">
        <f ca="true">+IF(OFFSET('Hygiene Data'!$E$13,0,10*ROW('Hygiene Data'!E31))="","",OFFSET('Hygiene Data'!$E$13,0,10*ROW('Hygiene Data'!E31)))</f>
        <v/>
      </c>
      <c r="DU37" s="268" t="str">
        <f ca="true">+IF(OFFSET('Hygiene Data'!$F$11,0,10*ROW('Hygiene Data'!F31))="","",OFFSET('Hygiene Data'!$F$11,0,10*ROW('Hygiene Data'!F31)))</f>
        <v/>
      </c>
      <c r="DV37" s="268" t="str">
        <f ca="true">+IF(OFFSET('Hygiene Data'!$F$12,0,10*ROW('Hygiene Data'!F31))="","",OFFSET('Hygiene Data'!$F$12,0,10*ROW('Hygiene Data'!F31)))</f>
        <v/>
      </c>
      <c r="DW37" s="268" t="str">
        <f ca="true">+IF(OFFSET('Hygiene Data'!$F$13,0,10*ROW('Hygiene Data'!F31))="","",OFFSET('Hygiene Data'!$F$13,0,10*ROW('Hygiene Data'!F31)))</f>
        <v/>
      </c>
      <c r="DX37" s="268" t="str">
        <f ca="true">+IF(OFFSET('Hygiene Data'!$G$11,0,10*ROW('Hygiene Data'!G31))="","",OFFSET('Hygiene Data'!$G$11,0,10*ROW('Hygiene Data'!G31)))</f>
        <v/>
      </c>
      <c r="DY37" s="268" t="str">
        <f ca="true">+IF(OFFSET('Hygiene Data'!$G$12,0,10*ROW('Hygiene Data'!G31))="","",OFFSET('Hygiene Data'!$G$12,0,10*ROW('Hygiene Data'!G31)))</f>
        <v/>
      </c>
      <c r="DZ37" s="268" t="str">
        <f ca="true">+IF(OFFSET('Hygiene Data'!$G$13,0,10*ROW('Hygiene Data'!G31))="","",OFFSET('Hygiene Data'!$G$13,0,10*ROW('Hygiene Data'!G31)))</f>
        <v/>
      </c>
      <c r="EA37" s="268" t="str">
        <f ca="true">+IF(OFFSET('Hygiene Data'!$H$11,0,10*ROW('Hygiene Data'!H31))="","",OFFSET('Hygiene Data'!$H$11,0,10*ROW('Hygiene Data'!H31)))</f>
        <v/>
      </c>
      <c r="EB37" s="268" t="str">
        <f ca="true">+IF(OFFSET('Hygiene Data'!$H$12,0,10*ROW('Hygiene Data'!H31))="","",OFFSET('Hygiene Data'!$H$12,0,10*ROW('Hygiene Data'!H31)))</f>
        <v/>
      </c>
      <c r="EC37" s="268" t="str">
        <f ca="true">+IF(OFFSET('Hygiene Data'!$H$13,0,10*ROW('Hygiene Data'!H31))="","",OFFSET('Hygiene Data'!$H$13,0,10*ROW('Hygiene Data'!H31)))</f>
        <v/>
      </c>
      <c r="ED37" s="268" t="str">
        <f ca="true">+IF(OFFSET('Hygiene Data'!$I$11,0,10*ROW('Hygiene Data'!I31))="","",OFFSET('Hygiene Data'!$I$11,0,10*ROW('Hygiene Data'!I31)))</f>
        <v/>
      </c>
      <c r="EE37" s="268" t="str">
        <f ca="true">+IF(OFFSET('Hygiene Data'!$I$12,0,10*ROW('Hygiene Data'!I31))="","",OFFSET('Hygiene Data'!$I$12,0,10*ROW('Hygiene Data'!I31)))</f>
        <v/>
      </c>
      <c r="EF37" s="268" t="str">
        <f ca="true">+IF(OFFSET('Hygiene Data'!$I$13,0,10*ROW('Hygiene Data'!I31))="","",OFFSET('Hygiene Data'!$I$13,0,10*ROW('Hygiene Data'!I31)))</f>
        <v/>
      </c>
    </row>
    <row xmlns:x14ac="http://schemas.microsoft.com/office/spreadsheetml/2009/9/ac" r="38" x14ac:dyDescent="0.2">
      <c r="A38" s="35" t="str">
        <f ca="true">+IF(OFFSET('Water Data'!$B$2,0,10*ROW('Water Data'!E32))="","",OFFSET('Water Data'!$B$2,0,10*ROW('Water Data'!E32)))</f>
        <v/>
      </c>
      <c r="B38" s="35" t="str">
        <f ca="true">+IF(OFFSET('Water Data'!$C$2,0,10*ROW('Water Data'!F32))="","",OFFSET('Water Data'!$C$2,0,10*ROW('Water Data'!F32)))</f>
        <v/>
      </c>
      <c r="C38" s="324" t="str">
        <f t="shared" ca="true" si="0"/>
        <v/>
      </c>
      <c r="D38" s="91"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1"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1"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1"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1"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1"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1"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1"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1"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1"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1"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1"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1"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1"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1"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1"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1"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1"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2"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2"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2"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2"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2"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2"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2"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2"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2"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2"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2"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2"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2"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2"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2"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2"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2"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2"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2"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2"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2"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2"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2"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2"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2"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2"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2"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2"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2"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2"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3"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3"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3"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3"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3"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3"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3"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3"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3"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3"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3"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3"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3"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3"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3"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3"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3"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3"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68"/>
      <c r="BS38" s="268" t="str">
        <f ca="true">+IF(OFFSET('Water Data'!$D$27,0,10*ROW('Water Data'!D32))="","",OFFSET('Water Data'!$D$27,0,10*ROW('Water Data'!D32)))</f>
        <v/>
      </c>
      <c r="BT38" s="268" t="str">
        <f ca="true">+IF(OFFSET('Water Data'!$D$28,0,10*ROW('Water Data'!D32))="","",OFFSET('Water Data'!$D$28,0,10*ROW('Water Data'!D32)))</f>
        <v/>
      </c>
      <c r="BU38" s="268" t="str">
        <f ca="true">+IF(OFFSET('Water Data'!$D$29,0,10*ROW('Water Data'!D32))="","",OFFSET('Water Data'!$D$29,0,10*ROW('Water Data'!D32)))</f>
        <v/>
      </c>
      <c r="BV38" s="268" t="str">
        <f ca="true">+IF(OFFSET('Water Data'!$E$27,0,10*ROW('Water Data'!E32))="","",OFFSET('Water Data'!$E$27,0,10*ROW('Water Data'!E32)))</f>
        <v/>
      </c>
      <c r="BW38" s="268" t="str">
        <f ca="true">+IF(OFFSET('Water Data'!$E$28,0,10*ROW('Water Data'!E32))="","",OFFSET('Water Data'!$E$28,0,10*ROW('Water Data'!E32)))</f>
        <v/>
      </c>
      <c r="BX38" s="268" t="str">
        <f ca="true">+IF(OFFSET('Water Data'!$E$29,0,10*ROW('Water Data'!E32))="","",OFFSET('Water Data'!$E$29,0,10*ROW('Water Data'!E32)))</f>
        <v/>
      </c>
      <c r="BY38" s="268" t="str">
        <f ca="true">+IF(OFFSET('Water Data'!$F$27,0,10*ROW('Water Data'!F32))="","",OFFSET('Water Data'!$F$27,0,10*ROW('Water Data'!F32)))</f>
        <v/>
      </c>
      <c r="BZ38" s="268" t="str">
        <f ca="true">+IF(OFFSET('Water Data'!$F$28,0,10*ROW('Water Data'!F32))="","",OFFSET('Water Data'!$F$28,0,10*ROW('Water Data'!F32)))</f>
        <v/>
      </c>
      <c r="CA38" s="268" t="str">
        <f ca="true">+IF(OFFSET('Water Data'!$F$29,0,10*ROW('Water Data'!F32))="","",OFFSET('Water Data'!$F$29,0,10*ROW('Water Data'!F32)))</f>
        <v/>
      </c>
      <c r="CB38" s="268" t="str">
        <f ca="true">+IF(OFFSET('Water Data'!$G$27,0,10*ROW('Water Data'!G32))="","",OFFSET('Water Data'!$G$27,0,10*ROW('Water Data'!G32)))</f>
        <v/>
      </c>
      <c r="CC38" s="268" t="str">
        <f ca="true">+IF(OFFSET('Water Data'!$G$28,0,10*ROW('Water Data'!G32))="","",OFFSET('Water Data'!$G$28,0,10*ROW('Water Data'!G32)))</f>
        <v/>
      </c>
      <c r="CD38" s="268" t="str">
        <f ca="true">+IF(OFFSET('Water Data'!$G$29,0,10*ROW('Water Data'!G32))="","",OFFSET('Water Data'!$G$29,0,10*ROW('Water Data'!G32)))</f>
        <v/>
      </c>
      <c r="CE38" s="268" t="str">
        <f ca="true">+IF(OFFSET('Water Data'!$H$27,0,10*ROW('Water Data'!H32))="","",OFFSET('Water Data'!$H$27,0,10*ROW('Water Data'!H32)))</f>
        <v/>
      </c>
      <c r="CF38" s="268" t="str">
        <f ca="true">+IF(OFFSET('Water Data'!$H$28,0,10*ROW('Water Data'!H32))="","",OFFSET('Water Data'!$H$28,0,10*ROW('Water Data'!H32)))</f>
        <v/>
      </c>
      <c r="CG38" s="268" t="str">
        <f ca="true">+IF(OFFSET('Water Data'!$H$29,0,10*ROW('Water Data'!H32))="","",OFFSET('Water Data'!$H$29,0,10*ROW('Water Data'!H32)))</f>
        <v/>
      </c>
      <c r="CH38" s="268" t="str">
        <f ca="true">+IF(OFFSET('Water Data'!$I$27,0,10*ROW('Water Data'!I32))="","",OFFSET('Water Data'!$I$27,0,10*ROW('Water Data'!I32)))</f>
        <v/>
      </c>
      <c r="CI38" s="268" t="str">
        <f ca="true">+IF(OFFSET('Water Data'!$I$28,0,10*ROW('Water Data'!I32))="","",OFFSET('Water Data'!$I$28,0,10*ROW('Water Data'!I32)))</f>
        <v/>
      </c>
      <c r="CJ38" s="268" t="str">
        <f ca="true">+IF(OFFSET('Water Data'!$I$29,0,10*ROW('Water Data'!I32))="","",OFFSET('Water Data'!$I$29,0,10*ROW('Water Data'!I32)))</f>
        <v/>
      </c>
      <c r="CK38" s="268" t="str">
        <f ca="true">+IF(OFFSET('Sanitation Data'!$D$28,0,10*ROW('Sanitation Data'!D32))="","",OFFSET('Sanitation Data'!$D$28,0,10*ROW('Sanitation Data'!D32)))</f>
        <v/>
      </c>
      <c r="CL38" s="268" t="str">
        <f ca="true">+IF(OFFSET('Sanitation Data'!$D$29,0,10*ROW('Sanitation Data'!D32))="","",OFFSET('Sanitation Data'!$D$29,0,10*ROW('Sanitation Data'!D32)))</f>
        <v/>
      </c>
      <c r="CM38" s="268" t="str">
        <f ca="true">+IF(OFFSET('Sanitation Data'!$D$30,0,10*ROW('Sanitation Data'!D32))="","",OFFSET('Sanitation Data'!$D$30,0,10*ROW('Sanitation Data'!D32)))</f>
        <v/>
      </c>
      <c r="CN38" s="268" t="str">
        <f ca="true">+IF(OFFSET('Sanitation Data'!$D$31,0,10*ROW('Sanitation Data'!D32))="","",OFFSET('Sanitation Data'!$D$31,0,10*ROW('Sanitation Data'!D32)))</f>
        <v/>
      </c>
      <c r="CO38" s="268" t="str">
        <f ca="true">+IF(OFFSET('Sanitation Data'!$D$32,0,10*ROW('Sanitation Data'!D32))="","",OFFSET('Sanitation Data'!$D$32,0,10*ROW('Sanitation Data'!D32)))</f>
        <v/>
      </c>
      <c r="CP38" s="268" t="str">
        <f ca="true">+IF(OFFSET('Sanitation Data'!$E$28,0,10*ROW('Sanitation Data'!E32))="","",OFFSET('Sanitation Data'!$E$28,0,10*ROW('Sanitation Data'!E32)))</f>
        <v/>
      </c>
      <c r="CQ38" s="268" t="str">
        <f ca="true">+IF(OFFSET('Sanitation Data'!$E$29,0,10*ROW('Sanitation Data'!E32))="","",OFFSET('Sanitation Data'!$E$29,0,10*ROW('Sanitation Data'!E32)))</f>
        <v/>
      </c>
      <c r="CR38" s="268" t="str">
        <f ca="true">+IF(OFFSET('Sanitation Data'!$E$30,0,10*ROW('Sanitation Data'!E32))="","",OFFSET('Sanitation Data'!$E$30,0,10*ROW('Sanitation Data'!E32)))</f>
        <v/>
      </c>
      <c r="CS38" s="268" t="str">
        <f ca="true">+IF(OFFSET('Sanitation Data'!$E$31,0,10*ROW('Sanitation Data'!E32))="","",OFFSET('Sanitation Data'!$E$31,0,10*ROW('Sanitation Data'!E32)))</f>
        <v/>
      </c>
      <c r="CT38" s="268" t="str">
        <f ca="true">+IF(OFFSET('Sanitation Data'!$E$32,0,10*ROW('Sanitation Data'!E32))="","",OFFSET('Sanitation Data'!$E$32,0,10*ROW('Sanitation Data'!E32)))</f>
        <v/>
      </c>
      <c r="CU38" s="268" t="str">
        <f ca="true">+IF(OFFSET('Sanitation Data'!$F$28,0,10*ROW('Sanitation Data'!F32))="","",OFFSET('Sanitation Data'!$F$28,0,10*ROW('Sanitation Data'!F32)))</f>
        <v/>
      </c>
      <c r="CV38" s="268" t="str">
        <f ca="true">+IF(OFFSET('Sanitation Data'!$F$29,0,10*ROW('Sanitation Data'!F32))="","",OFFSET('Sanitation Data'!$F$29,0,10*ROW('Sanitation Data'!F32)))</f>
        <v/>
      </c>
      <c r="CW38" s="268" t="str">
        <f ca="true">+IF(OFFSET('Sanitation Data'!$F$30,0,10*ROW('Sanitation Data'!F32))="","",OFFSET('Sanitation Data'!$F$30,0,10*ROW('Sanitation Data'!F32)))</f>
        <v/>
      </c>
      <c r="CX38" s="268" t="str">
        <f ca="true">+IF(OFFSET('Sanitation Data'!$F$31,0,10*ROW('Sanitation Data'!F32))="","",OFFSET('Sanitation Data'!$F$31,0,10*ROW('Sanitation Data'!F32)))</f>
        <v/>
      </c>
      <c r="CY38" s="268" t="str">
        <f ca="true">+IF(OFFSET('Sanitation Data'!$F$32,0,10*ROW('Sanitation Data'!F32))="","",OFFSET('Sanitation Data'!$F$32,0,10*ROW('Sanitation Data'!F32)))</f>
        <v/>
      </c>
      <c r="CZ38" s="268" t="str">
        <f ca="true">+IF(OFFSET('Sanitation Data'!$G$28,0,10*ROW('Sanitation Data'!G32))="","",OFFSET('Sanitation Data'!$G$28,0,10*ROW('Sanitation Data'!G32)))</f>
        <v/>
      </c>
      <c r="DA38" s="268" t="str">
        <f ca="true">+IF(OFFSET('Sanitation Data'!$G$29,0,10*ROW('Sanitation Data'!G32))="","",OFFSET('Sanitation Data'!$G$29,0,10*ROW('Sanitation Data'!G32)))</f>
        <v/>
      </c>
      <c r="DB38" s="268" t="str">
        <f ca="true">+IF(OFFSET('Sanitation Data'!$G$30,0,10*ROW('Sanitation Data'!G32))="","",OFFSET('Sanitation Data'!$G$30,0,10*ROW('Sanitation Data'!G32)))</f>
        <v/>
      </c>
      <c r="DC38" s="268" t="str">
        <f ca="true">+IF(OFFSET('Sanitation Data'!$G$31,0,10*ROW('Sanitation Data'!G32))="","",OFFSET('Sanitation Data'!$G$31,0,10*ROW('Sanitation Data'!G32)))</f>
        <v/>
      </c>
      <c r="DD38" s="268" t="str">
        <f ca="true">+IF(OFFSET('Sanitation Data'!$G$32,0,10*ROW('Sanitation Data'!G32))="","",OFFSET('Sanitation Data'!$G$32,0,10*ROW('Sanitation Data'!G32)))</f>
        <v/>
      </c>
      <c r="DE38" s="268" t="str">
        <f ca="true">+IF(OFFSET('Sanitation Data'!$H$28,0,10*ROW('Sanitation Data'!H32))="","",OFFSET('Sanitation Data'!$H$28,0,10*ROW('Sanitation Data'!H32)))</f>
        <v/>
      </c>
      <c r="DF38" s="268" t="str">
        <f ca="true">+IF(OFFSET('Sanitation Data'!$H$29,0,10*ROW('Sanitation Data'!H32))="","",OFFSET('Sanitation Data'!$H$29,0,10*ROW('Sanitation Data'!H32)))</f>
        <v/>
      </c>
      <c r="DG38" s="268" t="str">
        <f ca="true">+IF(OFFSET('Sanitation Data'!$H$30,0,10*ROW('Sanitation Data'!H32))="","",OFFSET('Sanitation Data'!$H$30,0,10*ROW('Sanitation Data'!H32)))</f>
        <v/>
      </c>
      <c r="DH38" s="268" t="str">
        <f ca="true">+IF(OFFSET('Sanitation Data'!$H$31,0,10*ROW('Sanitation Data'!H32))="","",OFFSET('Sanitation Data'!$H$31,0,10*ROW('Sanitation Data'!H32)))</f>
        <v/>
      </c>
      <c r="DI38" s="268" t="str">
        <f ca="true">+IF(OFFSET('Sanitation Data'!$H$32,0,10*ROW('Sanitation Data'!H32))="","",OFFSET('Sanitation Data'!$H$32,0,10*ROW('Sanitation Data'!H32)))</f>
        <v/>
      </c>
      <c r="DJ38" s="268" t="str">
        <f ca="true">+IF(OFFSET('Sanitation Data'!$I$28,0,10*ROW('Sanitation Data'!I32))="","",OFFSET('Sanitation Data'!$I$28,0,10*ROW('Sanitation Data'!I32)))</f>
        <v/>
      </c>
      <c r="DK38" s="268" t="str">
        <f ca="true">+IF(OFFSET('Sanitation Data'!$I$29,0,10*ROW('Sanitation Data'!I32))="","",OFFSET('Sanitation Data'!$I$29,0,10*ROW('Sanitation Data'!I32)))</f>
        <v/>
      </c>
      <c r="DL38" s="268" t="str">
        <f ca="true">+IF(OFFSET('Sanitation Data'!$I$30,0,10*ROW('Sanitation Data'!I32))="","",OFFSET('Sanitation Data'!$I$30,0,10*ROW('Sanitation Data'!I32)))</f>
        <v/>
      </c>
      <c r="DM38" s="268" t="str">
        <f ca="true">+IF(OFFSET('Sanitation Data'!$I$31,0,10*ROW('Sanitation Data'!I32))="","",OFFSET('Sanitation Data'!$I$31,0,10*ROW('Sanitation Data'!I32)))</f>
        <v/>
      </c>
      <c r="DN38" s="268" t="str">
        <f ca="true">+IF(OFFSET('Sanitation Data'!$I$32,0,10*ROW('Sanitation Data'!I32))="","",OFFSET('Sanitation Data'!$I$32,0,10*ROW('Sanitation Data'!I32)))</f>
        <v/>
      </c>
      <c r="DO38" s="268" t="str">
        <f ca="true">+IF(OFFSET('Hygiene Data'!$D$11,0,10*ROW('Hygiene Data'!D32))="","",OFFSET('Hygiene Data'!$D$11,0,10*ROW('Hygiene Data'!D32)))</f>
        <v/>
      </c>
      <c r="DP38" s="268" t="str">
        <f ca="true">+IF(OFFSET('Hygiene Data'!$D$12,0,10*ROW('Hygiene Data'!D32))="","",OFFSET('Hygiene Data'!$D$12,0,10*ROW('Hygiene Data'!D32)))</f>
        <v/>
      </c>
      <c r="DQ38" s="268" t="str">
        <f ca="true">+IF(OFFSET('Hygiene Data'!$D$13,0,10*ROW('Hygiene Data'!D32))="","",OFFSET('Hygiene Data'!$D$13,0,10*ROW('Hygiene Data'!D32)))</f>
        <v/>
      </c>
      <c r="DR38" s="268" t="str">
        <f ca="true">+IF(OFFSET('Hygiene Data'!$E$11,0,10*ROW('Hygiene Data'!E32))="","",OFFSET('Hygiene Data'!$E$11,0,10*ROW('Hygiene Data'!E32)))</f>
        <v/>
      </c>
      <c r="DS38" s="268" t="str">
        <f ca="true">+IF(OFFSET('Hygiene Data'!$E$12,0,10*ROW('Hygiene Data'!E32))="","",OFFSET('Hygiene Data'!$E$12,0,10*ROW('Hygiene Data'!E32)))</f>
        <v/>
      </c>
      <c r="DT38" s="268" t="str">
        <f ca="true">+IF(OFFSET('Hygiene Data'!$E$13,0,10*ROW('Hygiene Data'!E32))="","",OFFSET('Hygiene Data'!$E$13,0,10*ROW('Hygiene Data'!E32)))</f>
        <v/>
      </c>
      <c r="DU38" s="268" t="str">
        <f ca="true">+IF(OFFSET('Hygiene Data'!$F$11,0,10*ROW('Hygiene Data'!F32))="","",OFFSET('Hygiene Data'!$F$11,0,10*ROW('Hygiene Data'!F32)))</f>
        <v/>
      </c>
      <c r="DV38" s="268" t="str">
        <f ca="true">+IF(OFFSET('Hygiene Data'!$F$12,0,10*ROW('Hygiene Data'!F32))="","",OFFSET('Hygiene Data'!$F$12,0,10*ROW('Hygiene Data'!F32)))</f>
        <v/>
      </c>
      <c r="DW38" s="268" t="str">
        <f ca="true">+IF(OFFSET('Hygiene Data'!$F$13,0,10*ROW('Hygiene Data'!F32))="","",OFFSET('Hygiene Data'!$F$13,0,10*ROW('Hygiene Data'!F32)))</f>
        <v/>
      </c>
      <c r="DX38" s="268" t="str">
        <f ca="true">+IF(OFFSET('Hygiene Data'!$G$11,0,10*ROW('Hygiene Data'!G32))="","",OFFSET('Hygiene Data'!$G$11,0,10*ROW('Hygiene Data'!G32)))</f>
        <v/>
      </c>
      <c r="DY38" s="268" t="str">
        <f ca="true">+IF(OFFSET('Hygiene Data'!$G$12,0,10*ROW('Hygiene Data'!G32))="","",OFFSET('Hygiene Data'!$G$12,0,10*ROW('Hygiene Data'!G32)))</f>
        <v/>
      </c>
      <c r="DZ38" s="268" t="str">
        <f ca="true">+IF(OFFSET('Hygiene Data'!$G$13,0,10*ROW('Hygiene Data'!G32))="","",OFFSET('Hygiene Data'!$G$13,0,10*ROW('Hygiene Data'!G32)))</f>
        <v/>
      </c>
      <c r="EA38" s="268" t="str">
        <f ca="true">+IF(OFFSET('Hygiene Data'!$H$11,0,10*ROW('Hygiene Data'!H32))="","",OFFSET('Hygiene Data'!$H$11,0,10*ROW('Hygiene Data'!H32)))</f>
        <v/>
      </c>
      <c r="EB38" s="268" t="str">
        <f ca="true">+IF(OFFSET('Hygiene Data'!$H$12,0,10*ROW('Hygiene Data'!H32))="","",OFFSET('Hygiene Data'!$H$12,0,10*ROW('Hygiene Data'!H32)))</f>
        <v/>
      </c>
      <c r="EC38" s="268" t="str">
        <f ca="true">+IF(OFFSET('Hygiene Data'!$H$13,0,10*ROW('Hygiene Data'!H32))="","",OFFSET('Hygiene Data'!$H$13,0,10*ROW('Hygiene Data'!H32)))</f>
        <v/>
      </c>
      <c r="ED38" s="268" t="str">
        <f ca="true">+IF(OFFSET('Hygiene Data'!$I$11,0,10*ROW('Hygiene Data'!I32))="","",OFFSET('Hygiene Data'!$I$11,0,10*ROW('Hygiene Data'!I32)))</f>
        <v/>
      </c>
      <c r="EE38" s="268" t="str">
        <f ca="true">+IF(OFFSET('Hygiene Data'!$I$12,0,10*ROW('Hygiene Data'!I32))="","",OFFSET('Hygiene Data'!$I$12,0,10*ROW('Hygiene Data'!I32)))</f>
        <v/>
      </c>
      <c r="EF38" s="268" t="str">
        <f ca="true">+IF(OFFSET('Hygiene Data'!$I$13,0,10*ROW('Hygiene Data'!I32))="","",OFFSET('Hygiene Data'!$I$13,0,10*ROW('Hygiene Data'!I32)))</f>
        <v/>
      </c>
    </row>
    <row xmlns:x14ac="http://schemas.microsoft.com/office/spreadsheetml/2009/9/ac" r="39" x14ac:dyDescent="0.2">
      <c r="A39" s="35" t="str">
        <f ca="true">+IF(OFFSET('Water Data'!$B$2,0,10*ROW('Water Data'!E33))="","",OFFSET('Water Data'!$B$2,0,10*ROW('Water Data'!E33)))</f>
        <v/>
      </c>
      <c r="B39" s="35" t="str">
        <f ca="true">+IF(OFFSET('Water Data'!$C$2,0,10*ROW('Water Data'!F33))="","",OFFSET('Water Data'!$C$2,0,10*ROW('Water Data'!F33)))</f>
        <v/>
      </c>
      <c r="C39" s="324" t="str">
        <f t="shared" ca="true" si="0"/>
        <v/>
      </c>
      <c r="D39" s="91"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1"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1"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1"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1"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1"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1"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1"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1"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1"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1"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1"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1"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1"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1"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1"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1"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1"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2"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2"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2"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2"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2"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2"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2"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2"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2"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2"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2"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2"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2"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2"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2"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2"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2"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2"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2"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2"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2"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2"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2"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2"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2"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2"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2"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2"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2"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2"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3"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3"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3"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3"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3"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3"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3"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3"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3"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3"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3"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3"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3"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3"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3"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3"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3"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3"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68"/>
      <c r="BS39" s="268" t="str">
        <f ca="true">+IF(OFFSET('Water Data'!$D$27,0,10*ROW('Water Data'!D33))="","",OFFSET('Water Data'!$D$27,0,10*ROW('Water Data'!D33)))</f>
        <v/>
      </c>
      <c r="BT39" s="268" t="str">
        <f ca="true">+IF(OFFSET('Water Data'!$D$28,0,10*ROW('Water Data'!D33))="","",OFFSET('Water Data'!$D$28,0,10*ROW('Water Data'!D33)))</f>
        <v/>
      </c>
      <c r="BU39" s="268" t="str">
        <f ca="true">+IF(OFFSET('Water Data'!$D$29,0,10*ROW('Water Data'!D33))="","",OFFSET('Water Data'!$D$29,0,10*ROW('Water Data'!D33)))</f>
        <v/>
      </c>
      <c r="BV39" s="268" t="str">
        <f ca="true">+IF(OFFSET('Water Data'!$E$27,0,10*ROW('Water Data'!E33))="","",OFFSET('Water Data'!$E$27,0,10*ROW('Water Data'!E33)))</f>
        <v/>
      </c>
      <c r="BW39" s="268" t="str">
        <f ca="true">+IF(OFFSET('Water Data'!$E$28,0,10*ROW('Water Data'!E33))="","",OFFSET('Water Data'!$E$28,0,10*ROW('Water Data'!E33)))</f>
        <v/>
      </c>
      <c r="BX39" s="268" t="str">
        <f ca="true">+IF(OFFSET('Water Data'!$E$29,0,10*ROW('Water Data'!E33))="","",OFFSET('Water Data'!$E$29,0,10*ROW('Water Data'!E33)))</f>
        <v/>
      </c>
      <c r="BY39" s="268" t="str">
        <f ca="true">+IF(OFFSET('Water Data'!$F$27,0,10*ROW('Water Data'!F33))="","",OFFSET('Water Data'!$F$27,0,10*ROW('Water Data'!F33)))</f>
        <v/>
      </c>
      <c r="BZ39" s="268" t="str">
        <f ca="true">+IF(OFFSET('Water Data'!$F$28,0,10*ROW('Water Data'!F33))="","",OFFSET('Water Data'!$F$28,0,10*ROW('Water Data'!F33)))</f>
        <v/>
      </c>
      <c r="CA39" s="268" t="str">
        <f ca="true">+IF(OFFSET('Water Data'!$F$29,0,10*ROW('Water Data'!F33))="","",OFFSET('Water Data'!$F$29,0,10*ROW('Water Data'!F33)))</f>
        <v/>
      </c>
      <c r="CB39" s="268" t="str">
        <f ca="true">+IF(OFFSET('Water Data'!$G$27,0,10*ROW('Water Data'!G33))="","",OFFSET('Water Data'!$G$27,0,10*ROW('Water Data'!G33)))</f>
        <v/>
      </c>
      <c r="CC39" s="268" t="str">
        <f ca="true">+IF(OFFSET('Water Data'!$G$28,0,10*ROW('Water Data'!G33))="","",OFFSET('Water Data'!$G$28,0,10*ROW('Water Data'!G33)))</f>
        <v/>
      </c>
      <c r="CD39" s="268" t="str">
        <f ca="true">+IF(OFFSET('Water Data'!$G$29,0,10*ROW('Water Data'!G33))="","",OFFSET('Water Data'!$G$29,0,10*ROW('Water Data'!G33)))</f>
        <v/>
      </c>
      <c r="CE39" s="268" t="str">
        <f ca="true">+IF(OFFSET('Water Data'!$H$27,0,10*ROW('Water Data'!H33))="","",OFFSET('Water Data'!$H$27,0,10*ROW('Water Data'!H33)))</f>
        <v/>
      </c>
      <c r="CF39" s="268" t="str">
        <f ca="true">+IF(OFFSET('Water Data'!$H$28,0,10*ROW('Water Data'!H33))="","",OFFSET('Water Data'!$H$28,0,10*ROW('Water Data'!H33)))</f>
        <v/>
      </c>
      <c r="CG39" s="268" t="str">
        <f ca="true">+IF(OFFSET('Water Data'!$H$29,0,10*ROW('Water Data'!H33))="","",OFFSET('Water Data'!$H$29,0,10*ROW('Water Data'!H33)))</f>
        <v/>
      </c>
      <c r="CH39" s="268" t="str">
        <f ca="true">+IF(OFFSET('Water Data'!$I$27,0,10*ROW('Water Data'!I33))="","",OFFSET('Water Data'!$I$27,0,10*ROW('Water Data'!I33)))</f>
        <v/>
      </c>
      <c r="CI39" s="268" t="str">
        <f ca="true">+IF(OFFSET('Water Data'!$I$28,0,10*ROW('Water Data'!I33))="","",OFFSET('Water Data'!$I$28,0,10*ROW('Water Data'!I33)))</f>
        <v/>
      </c>
      <c r="CJ39" s="268" t="str">
        <f ca="true">+IF(OFFSET('Water Data'!$I$29,0,10*ROW('Water Data'!I33))="","",OFFSET('Water Data'!$I$29,0,10*ROW('Water Data'!I33)))</f>
        <v/>
      </c>
      <c r="CK39" s="268" t="str">
        <f ca="true">+IF(OFFSET('Sanitation Data'!$D$28,0,10*ROW('Sanitation Data'!D33))="","",OFFSET('Sanitation Data'!$D$28,0,10*ROW('Sanitation Data'!D33)))</f>
        <v/>
      </c>
      <c r="CL39" s="268" t="str">
        <f ca="true">+IF(OFFSET('Sanitation Data'!$D$29,0,10*ROW('Sanitation Data'!D33))="","",OFFSET('Sanitation Data'!$D$29,0,10*ROW('Sanitation Data'!D33)))</f>
        <v/>
      </c>
      <c r="CM39" s="268" t="str">
        <f ca="true">+IF(OFFSET('Sanitation Data'!$D$30,0,10*ROW('Sanitation Data'!D33))="","",OFFSET('Sanitation Data'!$D$30,0,10*ROW('Sanitation Data'!D33)))</f>
        <v/>
      </c>
      <c r="CN39" s="268" t="str">
        <f ca="true">+IF(OFFSET('Sanitation Data'!$D$31,0,10*ROW('Sanitation Data'!D33))="","",OFFSET('Sanitation Data'!$D$31,0,10*ROW('Sanitation Data'!D33)))</f>
        <v/>
      </c>
      <c r="CO39" s="268" t="str">
        <f ca="true">+IF(OFFSET('Sanitation Data'!$D$32,0,10*ROW('Sanitation Data'!D33))="","",OFFSET('Sanitation Data'!$D$32,0,10*ROW('Sanitation Data'!D33)))</f>
        <v/>
      </c>
      <c r="CP39" s="268" t="str">
        <f ca="true">+IF(OFFSET('Sanitation Data'!$E$28,0,10*ROW('Sanitation Data'!E33))="","",OFFSET('Sanitation Data'!$E$28,0,10*ROW('Sanitation Data'!E33)))</f>
        <v/>
      </c>
      <c r="CQ39" s="268" t="str">
        <f ca="true">+IF(OFFSET('Sanitation Data'!$E$29,0,10*ROW('Sanitation Data'!E33))="","",OFFSET('Sanitation Data'!$E$29,0,10*ROW('Sanitation Data'!E33)))</f>
        <v/>
      </c>
      <c r="CR39" s="268" t="str">
        <f ca="true">+IF(OFFSET('Sanitation Data'!$E$30,0,10*ROW('Sanitation Data'!E33))="","",OFFSET('Sanitation Data'!$E$30,0,10*ROW('Sanitation Data'!E33)))</f>
        <v/>
      </c>
      <c r="CS39" s="268" t="str">
        <f ca="true">+IF(OFFSET('Sanitation Data'!$E$31,0,10*ROW('Sanitation Data'!E33))="","",OFFSET('Sanitation Data'!$E$31,0,10*ROW('Sanitation Data'!E33)))</f>
        <v/>
      </c>
      <c r="CT39" s="268" t="str">
        <f ca="true">+IF(OFFSET('Sanitation Data'!$E$32,0,10*ROW('Sanitation Data'!E33))="","",OFFSET('Sanitation Data'!$E$32,0,10*ROW('Sanitation Data'!E33)))</f>
        <v/>
      </c>
      <c r="CU39" s="268" t="str">
        <f ca="true">+IF(OFFSET('Sanitation Data'!$F$28,0,10*ROW('Sanitation Data'!F33))="","",OFFSET('Sanitation Data'!$F$28,0,10*ROW('Sanitation Data'!F33)))</f>
        <v/>
      </c>
      <c r="CV39" s="268" t="str">
        <f ca="true">+IF(OFFSET('Sanitation Data'!$F$29,0,10*ROW('Sanitation Data'!F33))="","",OFFSET('Sanitation Data'!$F$29,0,10*ROW('Sanitation Data'!F33)))</f>
        <v/>
      </c>
      <c r="CW39" s="268" t="str">
        <f ca="true">+IF(OFFSET('Sanitation Data'!$F$30,0,10*ROW('Sanitation Data'!F33))="","",OFFSET('Sanitation Data'!$F$30,0,10*ROW('Sanitation Data'!F33)))</f>
        <v/>
      </c>
      <c r="CX39" s="268" t="str">
        <f ca="true">+IF(OFFSET('Sanitation Data'!$F$31,0,10*ROW('Sanitation Data'!F33))="","",OFFSET('Sanitation Data'!$F$31,0,10*ROW('Sanitation Data'!F33)))</f>
        <v/>
      </c>
      <c r="CY39" s="268" t="str">
        <f ca="true">+IF(OFFSET('Sanitation Data'!$F$32,0,10*ROW('Sanitation Data'!F33))="","",OFFSET('Sanitation Data'!$F$32,0,10*ROW('Sanitation Data'!F33)))</f>
        <v/>
      </c>
      <c r="CZ39" s="268" t="str">
        <f ca="true">+IF(OFFSET('Sanitation Data'!$G$28,0,10*ROW('Sanitation Data'!G33))="","",OFFSET('Sanitation Data'!$G$28,0,10*ROW('Sanitation Data'!G33)))</f>
        <v/>
      </c>
      <c r="DA39" s="268" t="str">
        <f ca="true">+IF(OFFSET('Sanitation Data'!$G$29,0,10*ROW('Sanitation Data'!G33))="","",OFFSET('Sanitation Data'!$G$29,0,10*ROW('Sanitation Data'!G33)))</f>
        <v/>
      </c>
      <c r="DB39" s="268" t="str">
        <f ca="true">+IF(OFFSET('Sanitation Data'!$G$30,0,10*ROW('Sanitation Data'!G33))="","",OFFSET('Sanitation Data'!$G$30,0,10*ROW('Sanitation Data'!G33)))</f>
        <v/>
      </c>
      <c r="DC39" s="268" t="str">
        <f ca="true">+IF(OFFSET('Sanitation Data'!$G$31,0,10*ROW('Sanitation Data'!G33))="","",OFFSET('Sanitation Data'!$G$31,0,10*ROW('Sanitation Data'!G33)))</f>
        <v/>
      </c>
      <c r="DD39" s="268" t="str">
        <f ca="true">+IF(OFFSET('Sanitation Data'!$G$32,0,10*ROW('Sanitation Data'!G33))="","",OFFSET('Sanitation Data'!$G$32,0,10*ROW('Sanitation Data'!G33)))</f>
        <v/>
      </c>
      <c r="DE39" s="268" t="str">
        <f ca="true">+IF(OFFSET('Sanitation Data'!$H$28,0,10*ROW('Sanitation Data'!H33))="","",OFFSET('Sanitation Data'!$H$28,0,10*ROW('Sanitation Data'!H33)))</f>
        <v/>
      </c>
      <c r="DF39" s="268" t="str">
        <f ca="true">+IF(OFFSET('Sanitation Data'!$H$29,0,10*ROW('Sanitation Data'!H33))="","",OFFSET('Sanitation Data'!$H$29,0,10*ROW('Sanitation Data'!H33)))</f>
        <v/>
      </c>
      <c r="DG39" s="268" t="str">
        <f ca="true">+IF(OFFSET('Sanitation Data'!$H$30,0,10*ROW('Sanitation Data'!H33))="","",OFFSET('Sanitation Data'!$H$30,0,10*ROW('Sanitation Data'!H33)))</f>
        <v/>
      </c>
      <c r="DH39" s="268" t="str">
        <f ca="true">+IF(OFFSET('Sanitation Data'!$H$31,0,10*ROW('Sanitation Data'!H33))="","",OFFSET('Sanitation Data'!$H$31,0,10*ROW('Sanitation Data'!H33)))</f>
        <v/>
      </c>
      <c r="DI39" s="268" t="str">
        <f ca="true">+IF(OFFSET('Sanitation Data'!$H$32,0,10*ROW('Sanitation Data'!H33))="","",OFFSET('Sanitation Data'!$H$32,0,10*ROW('Sanitation Data'!H33)))</f>
        <v/>
      </c>
      <c r="DJ39" s="268" t="str">
        <f ca="true">+IF(OFFSET('Sanitation Data'!$I$28,0,10*ROW('Sanitation Data'!I33))="","",OFFSET('Sanitation Data'!$I$28,0,10*ROW('Sanitation Data'!I33)))</f>
        <v/>
      </c>
      <c r="DK39" s="268" t="str">
        <f ca="true">+IF(OFFSET('Sanitation Data'!$I$29,0,10*ROW('Sanitation Data'!I33))="","",OFFSET('Sanitation Data'!$I$29,0,10*ROW('Sanitation Data'!I33)))</f>
        <v/>
      </c>
      <c r="DL39" s="268" t="str">
        <f ca="true">+IF(OFFSET('Sanitation Data'!$I$30,0,10*ROW('Sanitation Data'!I33))="","",OFFSET('Sanitation Data'!$I$30,0,10*ROW('Sanitation Data'!I33)))</f>
        <v/>
      </c>
      <c r="DM39" s="268" t="str">
        <f ca="true">+IF(OFFSET('Sanitation Data'!$I$31,0,10*ROW('Sanitation Data'!I33))="","",OFFSET('Sanitation Data'!$I$31,0,10*ROW('Sanitation Data'!I33)))</f>
        <v/>
      </c>
      <c r="DN39" s="268" t="str">
        <f ca="true">+IF(OFFSET('Sanitation Data'!$I$32,0,10*ROW('Sanitation Data'!I33))="","",OFFSET('Sanitation Data'!$I$32,0,10*ROW('Sanitation Data'!I33)))</f>
        <v/>
      </c>
      <c r="DO39" s="268" t="str">
        <f ca="true">+IF(OFFSET('Hygiene Data'!$D$11,0,10*ROW('Hygiene Data'!D33))="","",OFFSET('Hygiene Data'!$D$11,0,10*ROW('Hygiene Data'!D33)))</f>
        <v/>
      </c>
      <c r="DP39" s="268" t="str">
        <f ca="true">+IF(OFFSET('Hygiene Data'!$D$12,0,10*ROW('Hygiene Data'!D33))="","",OFFSET('Hygiene Data'!$D$12,0,10*ROW('Hygiene Data'!D33)))</f>
        <v/>
      </c>
      <c r="DQ39" s="268" t="str">
        <f ca="true">+IF(OFFSET('Hygiene Data'!$D$13,0,10*ROW('Hygiene Data'!D33))="","",OFFSET('Hygiene Data'!$D$13,0,10*ROW('Hygiene Data'!D33)))</f>
        <v/>
      </c>
      <c r="DR39" s="268" t="str">
        <f ca="true">+IF(OFFSET('Hygiene Data'!$E$11,0,10*ROW('Hygiene Data'!E33))="","",OFFSET('Hygiene Data'!$E$11,0,10*ROW('Hygiene Data'!E33)))</f>
        <v/>
      </c>
      <c r="DS39" s="268" t="str">
        <f ca="true">+IF(OFFSET('Hygiene Data'!$E$12,0,10*ROW('Hygiene Data'!E33))="","",OFFSET('Hygiene Data'!$E$12,0,10*ROW('Hygiene Data'!E33)))</f>
        <v/>
      </c>
      <c r="DT39" s="268" t="str">
        <f ca="true">+IF(OFFSET('Hygiene Data'!$E$13,0,10*ROW('Hygiene Data'!E33))="","",OFFSET('Hygiene Data'!$E$13,0,10*ROW('Hygiene Data'!E33)))</f>
        <v/>
      </c>
      <c r="DU39" s="268" t="str">
        <f ca="true">+IF(OFFSET('Hygiene Data'!$F$11,0,10*ROW('Hygiene Data'!F33))="","",OFFSET('Hygiene Data'!$F$11,0,10*ROW('Hygiene Data'!F33)))</f>
        <v/>
      </c>
      <c r="DV39" s="268" t="str">
        <f ca="true">+IF(OFFSET('Hygiene Data'!$F$12,0,10*ROW('Hygiene Data'!F33))="","",OFFSET('Hygiene Data'!$F$12,0,10*ROW('Hygiene Data'!F33)))</f>
        <v/>
      </c>
      <c r="DW39" s="268" t="str">
        <f ca="true">+IF(OFFSET('Hygiene Data'!$F$13,0,10*ROW('Hygiene Data'!F33))="","",OFFSET('Hygiene Data'!$F$13,0,10*ROW('Hygiene Data'!F33)))</f>
        <v/>
      </c>
      <c r="DX39" s="268" t="str">
        <f ca="true">+IF(OFFSET('Hygiene Data'!$G$11,0,10*ROW('Hygiene Data'!G33))="","",OFFSET('Hygiene Data'!$G$11,0,10*ROW('Hygiene Data'!G33)))</f>
        <v/>
      </c>
      <c r="DY39" s="268" t="str">
        <f ca="true">+IF(OFFSET('Hygiene Data'!$G$12,0,10*ROW('Hygiene Data'!G33))="","",OFFSET('Hygiene Data'!$G$12,0,10*ROW('Hygiene Data'!G33)))</f>
        <v/>
      </c>
      <c r="DZ39" s="268" t="str">
        <f ca="true">+IF(OFFSET('Hygiene Data'!$G$13,0,10*ROW('Hygiene Data'!G33))="","",OFFSET('Hygiene Data'!$G$13,0,10*ROW('Hygiene Data'!G33)))</f>
        <v/>
      </c>
      <c r="EA39" s="268" t="str">
        <f ca="true">+IF(OFFSET('Hygiene Data'!$H$11,0,10*ROW('Hygiene Data'!H33))="","",OFFSET('Hygiene Data'!$H$11,0,10*ROW('Hygiene Data'!H33)))</f>
        <v/>
      </c>
      <c r="EB39" s="268" t="str">
        <f ca="true">+IF(OFFSET('Hygiene Data'!$H$12,0,10*ROW('Hygiene Data'!H33))="","",OFFSET('Hygiene Data'!$H$12,0,10*ROW('Hygiene Data'!H33)))</f>
        <v/>
      </c>
      <c r="EC39" s="268" t="str">
        <f ca="true">+IF(OFFSET('Hygiene Data'!$H$13,0,10*ROW('Hygiene Data'!H33))="","",OFFSET('Hygiene Data'!$H$13,0,10*ROW('Hygiene Data'!H33)))</f>
        <v/>
      </c>
      <c r="ED39" s="268" t="str">
        <f ca="true">+IF(OFFSET('Hygiene Data'!$I$11,0,10*ROW('Hygiene Data'!I33))="","",OFFSET('Hygiene Data'!$I$11,0,10*ROW('Hygiene Data'!I33)))</f>
        <v/>
      </c>
      <c r="EE39" s="268" t="str">
        <f ca="true">+IF(OFFSET('Hygiene Data'!$I$12,0,10*ROW('Hygiene Data'!I33))="","",OFFSET('Hygiene Data'!$I$12,0,10*ROW('Hygiene Data'!I33)))</f>
        <v/>
      </c>
      <c r="EF39" s="268" t="str">
        <f ca="true">+IF(OFFSET('Hygiene Data'!$I$13,0,10*ROW('Hygiene Data'!I33))="","",OFFSET('Hygiene Data'!$I$13,0,10*ROW('Hygiene Data'!I33)))</f>
        <v/>
      </c>
    </row>
    <row xmlns:x14ac="http://schemas.microsoft.com/office/spreadsheetml/2009/9/ac" r="40" x14ac:dyDescent="0.2">
      <c r="A40" s="35" t="str">
        <f ca="true">+IF(OFFSET('Water Data'!$B$2,0,10*ROW('Water Data'!E34))="","",OFFSET('Water Data'!$B$2,0,10*ROW('Water Data'!E34)))</f>
        <v/>
      </c>
      <c r="B40" s="35" t="str">
        <f ca="true">+IF(OFFSET('Water Data'!$C$2,0,10*ROW('Water Data'!F34))="","",OFFSET('Water Data'!$C$2,0,10*ROW('Water Data'!F34)))</f>
        <v/>
      </c>
      <c r="C40" s="324" t="str">
        <f t="shared" ca="true" si="0"/>
        <v/>
      </c>
      <c r="D40" s="91"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1"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1"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1"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1"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1"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1"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1"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1"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1"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1"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1"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1"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1"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1"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1"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1"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1"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2"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2"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2"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2"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2"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2"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2"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2"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2"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2"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2"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2"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2"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2"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2"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2"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2"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2"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2"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2"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2"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2"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2"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2"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2"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2"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2"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2"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2"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2"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3"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3"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3"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3"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3"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3"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3"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3"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3"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3"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3"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3"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3"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3"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3"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3"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3"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3"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68"/>
      <c r="BS40" s="268" t="str">
        <f ca="true">+IF(OFFSET('Water Data'!$D$27,0,10*ROW('Water Data'!D34))="","",OFFSET('Water Data'!$D$27,0,10*ROW('Water Data'!D34)))</f>
        <v/>
      </c>
      <c r="BT40" s="268" t="str">
        <f ca="true">+IF(OFFSET('Water Data'!$D$28,0,10*ROW('Water Data'!D34))="","",OFFSET('Water Data'!$D$28,0,10*ROW('Water Data'!D34)))</f>
        <v/>
      </c>
      <c r="BU40" s="268" t="str">
        <f ca="true">+IF(OFFSET('Water Data'!$D$29,0,10*ROW('Water Data'!D34))="","",OFFSET('Water Data'!$D$29,0,10*ROW('Water Data'!D34)))</f>
        <v/>
      </c>
      <c r="BV40" s="268" t="str">
        <f ca="true">+IF(OFFSET('Water Data'!$E$27,0,10*ROW('Water Data'!E34))="","",OFFSET('Water Data'!$E$27,0,10*ROW('Water Data'!E34)))</f>
        <v/>
      </c>
      <c r="BW40" s="268" t="str">
        <f ca="true">+IF(OFFSET('Water Data'!$E$28,0,10*ROW('Water Data'!E34))="","",OFFSET('Water Data'!$E$28,0,10*ROW('Water Data'!E34)))</f>
        <v/>
      </c>
      <c r="BX40" s="268" t="str">
        <f ca="true">+IF(OFFSET('Water Data'!$E$29,0,10*ROW('Water Data'!E34))="","",OFFSET('Water Data'!$E$29,0,10*ROW('Water Data'!E34)))</f>
        <v/>
      </c>
      <c r="BY40" s="268" t="str">
        <f ca="true">+IF(OFFSET('Water Data'!$F$27,0,10*ROW('Water Data'!F34))="","",OFFSET('Water Data'!$F$27,0,10*ROW('Water Data'!F34)))</f>
        <v/>
      </c>
      <c r="BZ40" s="268" t="str">
        <f ca="true">+IF(OFFSET('Water Data'!$F$28,0,10*ROW('Water Data'!F34))="","",OFFSET('Water Data'!$F$28,0,10*ROW('Water Data'!F34)))</f>
        <v/>
      </c>
      <c r="CA40" s="268" t="str">
        <f ca="true">+IF(OFFSET('Water Data'!$F$29,0,10*ROW('Water Data'!F34))="","",OFFSET('Water Data'!$F$29,0,10*ROW('Water Data'!F34)))</f>
        <v/>
      </c>
      <c r="CB40" s="268" t="str">
        <f ca="true">+IF(OFFSET('Water Data'!$G$27,0,10*ROW('Water Data'!G34))="","",OFFSET('Water Data'!$G$27,0,10*ROW('Water Data'!G34)))</f>
        <v/>
      </c>
      <c r="CC40" s="268" t="str">
        <f ca="true">+IF(OFFSET('Water Data'!$G$28,0,10*ROW('Water Data'!G34))="","",OFFSET('Water Data'!$G$28,0,10*ROW('Water Data'!G34)))</f>
        <v/>
      </c>
      <c r="CD40" s="268" t="str">
        <f ca="true">+IF(OFFSET('Water Data'!$G$29,0,10*ROW('Water Data'!G34))="","",OFFSET('Water Data'!$G$29,0,10*ROW('Water Data'!G34)))</f>
        <v/>
      </c>
      <c r="CE40" s="268" t="str">
        <f ca="true">+IF(OFFSET('Water Data'!$H$27,0,10*ROW('Water Data'!H34))="","",OFFSET('Water Data'!$H$27,0,10*ROW('Water Data'!H34)))</f>
        <v/>
      </c>
      <c r="CF40" s="268" t="str">
        <f ca="true">+IF(OFFSET('Water Data'!$H$28,0,10*ROW('Water Data'!H34))="","",OFFSET('Water Data'!$H$28,0,10*ROW('Water Data'!H34)))</f>
        <v/>
      </c>
      <c r="CG40" s="268" t="str">
        <f ca="true">+IF(OFFSET('Water Data'!$H$29,0,10*ROW('Water Data'!H34))="","",OFFSET('Water Data'!$H$29,0,10*ROW('Water Data'!H34)))</f>
        <v/>
      </c>
      <c r="CH40" s="268" t="str">
        <f ca="true">+IF(OFFSET('Water Data'!$I$27,0,10*ROW('Water Data'!I34))="","",OFFSET('Water Data'!$I$27,0,10*ROW('Water Data'!I34)))</f>
        <v/>
      </c>
      <c r="CI40" s="268" t="str">
        <f ca="true">+IF(OFFSET('Water Data'!$I$28,0,10*ROW('Water Data'!I34))="","",OFFSET('Water Data'!$I$28,0,10*ROW('Water Data'!I34)))</f>
        <v/>
      </c>
      <c r="CJ40" s="268" t="str">
        <f ca="true">+IF(OFFSET('Water Data'!$I$29,0,10*ROW('Water Data'!I34))="","",OFFSET('Water Data'!$I$29,0,10*ROW('Water Data'!I34)))</f>
        <v/>
      </c>
      <c r="CK40" s="268" t="str">
        <f ca="true">+IF(OFFSET('Sanitation Data'!$D$28,0,10*ROW('Sanitation Data'!D34))="","",OFFSET('Sanitation Data'!$D$28,0,10*ROW('Sanitation Data'!D34)))</f>
        <v/>
      </c>
      <c r="CL40" s="268" t="str">
        <f ca="true">+IF(OFFSET('Sanitation Data'!$D$29,0,10*ROW('Sanitation Data'!D34))="","",OFFSET('Sanitation Data'!$D$29,0,10*ROW('Sanitation Data'!D34)))</f>
        <v/>
      </c>
      <c r="CM40" s="268" t="str">
        <f ca="true">+IF(OFFSET('Sanitation Data'!$D$30,0,10*ROW('Sanitation Data'!D34))="","",OFFSET('Sanitation Data'!$D$30,0,10*ROW('Sanitation Data'!D34)))</f>
        <v/>
      </c>
      <c r="CN40" s="268" t="str">
        <f ca="true">+IF(OFFSET('Sanitation Data'!$D$31,0,10*ROW('Sanitation Data'!D34))="","",OFFSET('Sanitation Data'!$D$31,0,10*ROW('Sanitation Data'!D34)))</f>
        <v/>
      </c>
      <c r="CO40" s="268" t="str">
        <f ca="true">+IF(OFFSET('Sanitation Data'!$D$32,0,10*ROW('Sanitation Data'!D34))="","",OFFSET('Sanitation Data'!$D$32,0,10*ROW('Sanitation Data'!D34)))</f>
        <v/>
      </c>
      <c r="CP40" s="268" t="str">
        <f ca="true">+IF(OFFSET('Sanitation Data'!$E$28,0,10*ROW('Sanitation Data'!E34))="","",OFFSET('Sanitation Data'!$E$28,0,10*ROW('Sanitation Data'!E34)))</f>
        <v/>
      </c>
      <c r="CQ40" s="268" t="str">
        <f ca="true">+IF(OFFSET('Sanitation Data'!$E$29,0,10*ROW('Sanitation Data'!E34))="","",OFFSET('Sanitation Data'!$E$29,0,10*ROW('Sanitation Data'!E34)))</f>
        <v/>
      </c>
      <c r="CR40" s="268" t="str">
        <f ca="true">+IF(OFFSET('Sanitation Data'!$E$30,0,10*ROW('Sanitation Data'!E34))="","",OFFSET('Sanitation Data'!$E$30,0,10*ROW('Sanitation Data'!E34)))</f>
        <v/>
      </c>
      <c r="CS40" s="268" t="str">
        <f ca="true">+IF(OFFSET('Sanitation Data'!$E$31,0,10*ROW('Sanitation Data'!E34))="","",OFFSET('Sanitation Data'!$E$31,0,10*ROW('Sanitation Data'!E34)))</f>
        <v/>
      </c>
      <c r="CT40" s="268" t="str">
        <f ca="true">+IF(OFFSET('Sanitation Data'!$E$32,0,10*ROW('Sanitation Data'!E34))="","",OFFSET('Sanitation Data'!$E$32,0,10*ROW('Sanitation Data'!E34)))</f>
        <v/>
      </c>
      <c r="CU40" s="268" t="str">
        <f ca="true">+IF(OFFSET('Sanitation Data'!$F$28,0,10*ROW('Sanitation Data'!F34))="","",OFFSET('Sanitation Data'!$F$28,0,10*ROW('Sanitation Data'!F34)))</f>
        <v/>
      </c>
      <c r="CV40" s="268" t="str">
        <f ca="true">+IF(OFFSET('Sanitation Data'!$F$29,0,10*ROW('Sanitation Data'!F34))="","",OFFSET('Sanitation Data'!$F$29,0,10*ROW('Sanitation Data'!F34)))</f>
        <v/>
      </c>
      <c r="CW40" s="268" t="str">
        <f ca="true">+IF(OFFSET('Sanitation Data'!$F$30,0,10*ROW('Sanitation Data'!F34))="","",OFFSET('Sanitation Data'!$F$30,0,10*ROW('Sanitation Data'!F34)))</f>
        <v/>
      </c>
      <c r="CX40" s="268" t="str">
        <f ca="true">+IF(OFFSET('Sanitation Data'!$F$31,0,10*ROW('Sanitation Data'!F34))="","",OFFSET('Sanitation Data'!$F$31,0,10*ROW('Sanitation Data'!F34)))</f>
        <v/>
      </c>
      <c r="CY40" s="268" t="str">
        <f ca="true">+IF(OFFSET('Sanitation Data'!$F$32,0,10*ROW('Sanitation Data'!F34))="","",OFFSET('Sanitation Data'!$F$32,0,10*ROW('Sanitation Data'!F34)))</f>
        <v/>
      </c>
      <c r="CZ40" s="268" t="str">
        <f ca="true">+IF(OFFSET('Sanitation Data'!$G$28,0,10*ROW('Sanitation Data'!G34))="","",OFFSET('Sanitation Data'!$G$28,0,10*ROW('Sanitation Data'!G34)))</f>
        <v/>
      </c>
      <c r="DA40" s="268" t="str">
        <f ca="true">+IF(OFFSET('Sanitation Data'!$G$29,0,10*ROW('Sanitation Data'!G34))="","",OFFSET('Sanitation Data'!$G$29,0,10*ROW('Sanitation Data'!G34)))</f>
        <v/>
      </c>
      <c r="DB40" s="268" t="str">
        <f ca="true">+IF(OFFSET('Sanitation Data'!$G$30,0,10*ROW('Sanitation Data'!G34))="","",OFFSET('Sanitation Data'!$G$30,0,10*ROW('Sanitation Data'!G34)))</f>
        <v/>
      </c>
      <c r="DC40" s="268" t="str">
        <f ca="true">+IF(OFFSET('Sanitation Data'!$G$31,0,10*ROW('Sanitation Data'!G34))="","",OFFSET('Sanitation Data'!$G$31,0,10*ROW('Sanitation Data'!G34)))</f>
        <v/>
      </c>
      <c r="DD40" s="268" t="str">
        <f ca="true">+IF(OFFSET('Sanitation Data'!$G$32,0,10*ROW('Sanitation Data'!G34))="","",OFFSET('Sanitation Data'!$G$32,0,10*ROW('Sanitation Data'!G34)))</f>
        <v/>
      </c>
      <c r="DE40" s="268" t="str">
        <f ca="true">+IF(OFFSET('Sanitation Data'!$H$28,0,10*ROW('Sanitation Data'!H34))="","",OFFSET('Sanitation Data'!$H$28,0,10*ROW('Sanitation Data'!H34)))</f>
        <v/>
      </c>
      <c r="DF40" s="268" t="str">
        <f ca="true">+IF(OFFSET('Sanitation Data'!$H$29,0,10*ROW('Sanitation Data'!H34))="","",OFFSET('Sanitation Data'!$H$29,0,10*ROW('Sanitation Data'!H34)))</f>
        <v/>
      </c>
      <c r="DG40" s="268" t="str">
        <f ca="true">+IF(OFFSET('Sanitation Data'!$H$30,0,10*ROW('Sanitation Data'!H34))="","",OFFSET('Sanitation Data'!$H$30,0,10*ROW('Sanitation Data'!H34)))</f>
        <v/>
      </c>
      <c r="DH40" s="268" t="str">
        <f ca="true">+IF(OFFSET('Sanitation Data'!$H$31,0,10*ROW('Sanitation Data'!H34))="","",OFFSET('Sanitation Data'!$H$31,0,10*ROW('Sanitation Data'!H34)))</f>
        <v/>
      </c>
      <c r="DI40" s="268" t="str">
        <f ca="true">+IF(OFFSET('Sanitation Data'!$H$32,0,10*ROW('Sanitation Data'!H34))="","",OFFSET('Sanitation Data'!$H$32,0,10*ROW('Sanitation Data'!H34)))</f>
        <v/>
      </c>
      <c r="DJ40" s="268" t="str">
        <f ca="true">+IF(OFFSET('Sanitation Data'!$I$28,0,10*ROW('Sanitation Data'!I34))="","",OFFSET('Sanitation Data'!$I$28,0,10*ROW('Sanitation Data'!I34)))</f>
        <v/>
      </c>
      <c r="DK40" s="268" t="str">
        <f ca="true">+IF(OFFSET('Sanitation Data'!$I$29,0,10*ROW('Sanitation Data'!I34))="","",OFFSET('Sanitation Data'!$I$29,0,10*ROW('Sanitation Data'!I34)))</f>
        <v/>
      </c>
      <c r="DL40" s="268" t="str">
        <f ca="true">+IF(OFFSET('Sanitation Data'!$I$30,0,10*ROW('Sanitation Data'!I34))="","",OFFSET('Sanitation Data'!$I$30,0,10*ROW('Sanitation Data'!I34)))</f>
        <v/>
      </c>
      <c r="DM40" s="268" t="str">
        <f ca="true">+IF(OFFSET('Sanitation Data'!$I$31,0,10*ROW('Sanitation Data'!I34))="","",OFFSET('Sanitation Data'!$I$31,0,10*ROW('Sanitation Data'!I34)))</f>
        <v/>
      </c>
      <c r="DN40" s="268" t="str">
        <f ca="true">+IF(OFFSET('Sanitation Data'!$I$32,0,10*ROW('Sanitation Data'!I34))="","",OFFSET('Sanitation Data'!$I$32,0,10*ROW('Sanitation Data'!I34)))</f>
        <v/>
      </c>
      <c r="DO40" s="268" t="str">
        <f ca="true">+IF(OFFSET('Hygiene Data'!$D$11,0,10*ROW('Hygiene Data'!D34))="","",OFFSET('Hygiene Data'!$D$11,0,10*ROW('Hygiene Data'!D34)))</f>
        <v/>
      </c>
      <c r="DP40" s="268" t="str">
        <f ca="true">+IF(OFFSET('Hygiene Data'!$D$12,0,10*ROW('Hygiene Data'!D34))="","",OFFSET('Hygiene Data'!$D$12,0,10*ROW('Hygiene Data'!D34)))</f>
        <v/>
      </c>
      <c r="DQ40" s="268" t="str">
        <f ca="true">+IF(OFFSET('Hygiene Data'!$D$13,0,10*ROW('Hygiene Data'!D34))="","",OFFSET('Hygiene Data'!$D$13,0,10*ROW('Hygiene Data'!D34)))</f>
        <v/>
      </c>
      <c r="DR40" s="268" t="str">
        <f ca="true">+IF(OFFSET('Hygiene Data'!$E$11,0,10*ROW('Hygiene Data'!E34))="","",OFFSET('Hygiene Data'!$E$11,0,10*ROW('Hygiene Data'!E34)))</f>
        <v/>
      </c>
      <c r="DS40" s="268" t="str">
        <f ca="true">+IF(OFFSET('Hygiene Data'!$E$12,0,10*ROW('Hygiene Data'!E34))="","",OFFSET('Hygiene Data'!$E$12,0,10*ROW('Hygiene Data'!E34)))</f>
        <v/>
      </c>
      <c r="DT40" s="268" t="str">
        <f ca="true">+IF(OFFSET('Hygiene Data'!$E$13,0,10*ROW('Hygiene Data'!E34))="","",OFFSET('Hygiene Data'!$E$13,0,10*ROW('Hygiene Data'!E34)))</f>
        <v/>
      </c>
      <c r="DU40" s="268" t="str">
        <f ca="true">+IF(OFFSET('Hygiene Data'!$F$11,0,10*ROW('Hygiene Data'!F34))="","",OFFSET('Hygiene Data'!$F$11,0,10*ROW('Hygiene Data'!F34)))</f>
        <v/>
      </c>
      <c r="DV40" s="268" t="str">
        <f ca="true">+IF(OFFSET('Hygiene Data'!$F$12,0,10*ROW('Hygiene Data'!F34))="","",OFFSET('Hygiene Data'!$F$12,0,10*ROW('Hygiene Data'!F34)))</f>
        <v/>
      </c>
      <c r="DW40" s="268" t="str">
        <f ca="true">+IF(OFFSET('Hygiene Data'!$F$13,0,10*ROW('Hygiene Data'!F34))="","",OFFSET('Hygiene Data'!$F$13,0,10*ROW('Hygiene Data'!F34)))</f>
        <v/>
      </c>
      <c r="DX40" s="268" t="str">
        <f ca="true">+IF(OFFSET('Hygiene Data'!$G$11,0,10*ROW('Hygiene Data'!G34))="","",OFFSET('Hygiene Data'!$G$11,0,10*ROW('Hygiene Data'!G34)))</f>
        <v/>
      </c>
      <c r="DY40" s="268" t="str">
        <f ca="true">+IF(OFFSET('Hygiene Data'!$G$12,0,10*ROW('Hygiene Data'!G34))="","",OFFSET('Hygiene Data'!$G$12,0,10*ROW('Hygiene Data'!G34)))</f>
        <v/>
      </c>
      <c r="DZ40" s="268" t="str">
        <f ca="true">+IF(OFFSET('Hygiene Data'!$G$13,0,10*ROW('Hygiene Data'!G34))="","",OFFSET('Hygiene Data'!$G$13,0,10*ROW('Hygiene Data'!G34)))</f>
        <v/>
      </c>
      <c r="EA40" s="268" t="str">
        <f ca="true">+IF(OFFSET('Hygiene Data'!$H$11,0,10*ROW('Hygiene Data'!H34))="","",OFFSET('Hygiene Data'!$H$11,0,10*ROW('Hygiene Data'!H34)))</f>
        <v/>
      </c>
      <c r="EB40" s="268" t="str">
        <f ca="true">+IF(OFFSET('Hygiene Data'!$H$12,0,10*ROW('Hygiene Data'!H34))="","",OFFSET('Hygiene Data'!$H$12,0,10*ROW('Hygiene Data'!H34)))</f>
        <v/>
      </c>
      <c r="EC40" s="268" t="str">
        <f ca="true">+IF(OFFSET('Hygiene Data'!$H$13,0,10*ROW('Hygiene Data'!H34))="","",OFFSET('Hygiene Data'!$H$13,0,10*ROW('Hygiene Data'!H34)))</f>
        <v/>
      </c>
      <c r="ED40" s="268" t="str">
        <f ca="true">+IF(OFFSET('Hygiene Data'!$I$11,0,10*ROW('Hygiene Data'!I34))="","",OFFSET('Hygiene Data'!$I$11,0,10*ROW('Hygiene Data'!I34)))</f>
        <v/>
      </c>
      <c r="EE40" s="268" t="str">
        <f ca="true">+IF(OFFSET('Hygiene Data'!$I$12,0,10*ROW('Hygiene Data'!I34))="","",OFFSET('Hygiene Data'!$I$12,0,10*ROW('Hygiene Data'!I34)))</f>
        <v/>
      </c>
      <c r="EF40" s="268" t="str">
        <f ca="true">+IF(OFFSET('Hygiene Data'!$I$13,0,10*ROW('Hygiene Data'!I34))="","",OFFSET('Hygiene Data'!$I$13,0,10*ROW('Hygiene Data'!I34)))</f>
        <v/>
      </c>
    </row>
    <row xmlns:x14ac="http://schemas.microsoft.com/office/spreadsheetml/2009/9/ac" r="41" x14ac:dyDescent="0.2">
      <c r="A41" s="35" t="str">
        <f ca="true">+IF(OFFSET('Water Data'!$B$2,0,10*ROW('Water Data'!E35))="","",OFFSET('Water Data'!$B$2,0,10*ROW('Water Data'!E35)))</f>
        <v/>
      </c>
      <c r="B41" s="35" t="str">
        <f ca="true">+IF(OFFSET('Water Data'!$C$2,0,10*ROW('Water Data'!F35))="","",OFFSET('Water Data'!$C$2,0,10*ROW('Water Data'!F35)))</f>
        <v/>
      </c>
      <c r="C41" s="324" t="str">
        <f t="shared" ca="true" si="0"/>
        <v/>
      </c>
      <c r="D41" s="91"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1"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1"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1"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1"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1"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1"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1"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1"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1"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1"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1"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1"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1"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1"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1"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1"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1"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2"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2"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2"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2"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2"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2"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2"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2"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2"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2"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2"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2"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2"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2"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2"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2"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2"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2"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2"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2"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2"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2"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2"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2"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2"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2"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2"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2"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2"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2"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3"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3"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3"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3"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3"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3"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3"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3"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3"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3"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3"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3"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3"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3"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3"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3"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3"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3"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68"/>
      <c r="BS41" s="268" t="str">
        <f ca="true">+IF(OFFSET('Water Data'!$D$27,0,10*ROW('Water Data'!D35))="","",OFFSET('Water Data'!$D$27,0,10*ROW('Water Data'!D35)))</f>
        <v/>
      </c>
      <c r="BT41" s="268" t="str">
        <f ca="true">+IF(OFFSET('Water Data'!$D$28,0,10*ROW('Water Data'!D35))="","",OFFSET('Water Data'!$D$28,0,10*ROW('Water Data'!D35)))</f>
        <v/>
      </c>
      <c r="BU41" s="268" t="str">
        <f ca="true">+IF(OFFSET('Water Data'!$D$29,0,10*ROW('Water Data'!D35))="","",OFFSET('Water Data'!$D$29,0,10*ROW('Water Data'!D35)))</f>
        <v/>
      </c>
      <c r="BV41" s="268" t="str">
        <f ca="true">+IF(OFFSET('Water Data'!$E$27,0,10*ROW('Water Data'!E35))="","",OFFSET('Water Data'!$E$27,0,10*ROW('Water Data'!E35)))</f>
        <v/>
      </c>
      <c r="BW41" s="268" t="str">
        <f ca="true">+IF(OFFSET('Water Data'!$E$28,0,10*ROW('Water Data'!E35))="","",OFFSET('Water Data'!$E$28,0,10*ROW('Water Data'!E35)))</f>
        <v/>
      </c>
      <c r="BX41" s="268" t="str">
        <f ca="true">+IF(OFFSET('Water Data'!$E$29,0,10*ROW('Water Data'!E35))="","",OFFSET('Water Data'!$E$29,0,10*ROW('Water Data'!E35)))</f>
        <v/>
      </c>
      <c r="BY41" s="268" t="str">
        <f ca="true">+IF(OFFSET('Water Data'!$F$27,0,10*ROW('Water Data'!F35))="","",OFFSET('Water Data'!$F$27,0,10*ROW('Water Data'!F35)))</f>
        <v/>
      </c>
      <c r="BZ41" s="268" t="str">
        <f ca="true">+IF(OFFSET('Water Data'!$F$28,0,10*ROW('Water Data'!F35))="","",OFFSET('Water Data'!$F$28,0,10*ROW('Water Data'!F35)))</f>
        <v/>
      </c>
      <c r="CA41" s="268" t="str">
        <f ca="true">+IF(OFFSET('Water Data'!$F$29,0,10*ROW('Water Data'!F35))="","",OFFSET('Water Data'!$F$29,0,10*ROW('Water Data'!F35)))</f>
        <v/>
      </c>
      <c r="CB41" s="268" t="str">
        <f ca="true">+IF(OFFSET('Water Data'!$G$27,0,10*ROW('Water Data'!G35))="","",OFFSET('Water Data'!$G$27,0,10*ROW('Water Data'!G35)))</f>
        <v/>
      </c>
      <c r="CC41" s="268" t="str">
        <f ca="true">+IF(OFFSET('Water Data'!$G$28,0,10*ROW('Water Data'!G35))="","",OFFSET('Water Data'!$G$28,0,10*ROW('Water Data'!G35)))</f>
        <v/>
      </c>
      <c r="CD41" s="268" t="str">
        <f ca="true">+IF(OFFSET('Water Data'!$G$29,0,10*ROW('Water Data'!G35))="","",OFFSET('Water Data'!$G$29,0,10*ROW('Water Data'!G35)))</f>
        <v/>
      </c>
      <c r="CE41" s="268" t="str">
        <f ca="true">+IF(OFFSET('Water Data'!$H$27,0,10*ROW('Water Data'!H35))="","",OFFSET('Water Data'!$H$27,0,10*ROW('Water Data'!H35)))</f>
        <v/>
      </c>
      <c r="CF41" s="268" t="str">
        <f ca="true">+IF(OFFSET('Water Data'!$H$28,0,10*ROW('Water Data'!H35))="","",OFFSET('Water Data'!$H$28,0,10*ROW('Water Data'!H35)))</f>
        <v/>
      </c>
      <c r="CG41" s="268" t="str">
        <f ca="true">+IF(OFFSET('Water Data'!$H$29,0,10*ROW('Water Data'!H35))="","",OFFSET('Water Data'!$H$29,0,10*ROW('Water Data'!H35)))</f>
        <v/>
      </c>
      <c r="CH41" s="268" t="str">
        <f ca="true">+IF(OFFSET('Water Data'!$I$27,0,10*ROW('Water Data'!I35))="","",OFFSET('Water Data'!$I$27,0,10*ROW('Water Data'!I35)))</f>
        <v/>
      </c>
      <c r="CI41" s="268" t="str">
        <f ca="true">+IF(OFFSET('Water Data'!$I$28,0,10*ROW('Water Data'!I35))="","",OFFSET('Water Data'!$I$28,0,10*ROW('Water Data'!I35)))</f>
        <v/>
      </c>
      <c r="CJ41" s="268" t="str">
        <f ca="true">+IF(OFFSET('Water Data'!$I$29,0,10*ROW('Water Data'!I35))="","",OFFSET('Water Data'!$I$29,0,10*ROW('Water Data'!I35)))</f>
        <v/>
      </c>
      <c r="CK41" s="268" t="str">
        <f ca="true">+IF(OFFSET('Sanitation Data'!$D$28,0,10*ROW('Sanitation Data'!D35))="","",OFFSET('Sanitation Data'!$D$28,0,10*ROW('Sanitation Data'!D35)))</f>
        <v/>
      </c>
      <c r="CL41" s="268" t="str">
        <f ca="true">+IF(OFFSET('Sanitation Data'!$D$29,0,10*ROW('Sanitation Data'!D35))="","",OFFSET('Sanitation Data'!$D$29,0,10*ROW('Sanitation Data'!D35)))</f>
        <v/>
      </c>
      <c r="CM41" s="268" t="str">
        <f ca="true">+IF(OFFSET('Sanitation Data'!$D$30,0,10*ROW('Sanitation Data'!D35))="","",OFFSET('Sanitation Data'!$D$30,0,10*ROW('Sanitation Data'!D35)))</f>
        <v/>
      </c>
      <c r="CN41" s="268" t="str">
        <f ca="true">+IF(OFFSET('Sanitation Data'!$D$31,0,10*ROW('Sanitation Data'!D35))="","",OFFSET('Sanitation Data'!$D$31,0,10*ROW('Sanitation Data'!D35)))</f>
        <v/>
      </c>
      <c r="CO41" s="268" t="str">
        <f ca="true">+IF(OFFSET('Sanitation Data'!$D$32,0,10*ROW('Sanitation Data'!D35))="","",OFFSET('Sanitation Data'!$D$32,0,10*ROW('Sanitation Data'!D35)))</f>
        <v/>
      </c>
      <c r="CP41" s="268" t="str">
        <f ca="true">+IF(OFFSET('Sanitation Data'!$E$28,0,10*ROW('Sanitation Data'!E35))="","",OFFSET('Sanitation Data'!$E$28,0,10*ROW('Sanitation Data'!E35)))</f>
        <v/>
      </c>
      <c r="CQ41" s="268" t="str">
        <f ca="true">+IF(OFFSET('Sanitation Data'!$E$29,0,10*ROW('Sanitation Data'!E35))="","",OFFSET('Sanitation Data'!$E$29,0,10*ROW('Sanitation Data'!E35)))</f>
        <v/>
      </c>
      <c r="CR41" s="268" t="str">
        <f ca="true">+IF(OFFSET('Sanitation Data'!$E$30,0,10*ROW('Sanitation Data'!E35))="","",OFFSET('Sanitation Data'!$E$30,0,10*ROW('Sanitation Data'!E35)))</f>
        <v/>
      </c>
      <c r="CS41" s="268" t="str">
        <f ca="true">+IF(OFFSET('Sanitation Data'!$E$31,0,10*ROW('Sanitation Data'!E35))="","",OFFSET('Sanitation Data'!$E$31,0,10*ROW('Sanitation Data'!E35)))</f>
        <v/>
      </c>
      <c r="CT41" s="268" t="str">
        <f ca="true">+IF(OFFSET('Sanitation Data'!$E$32,0,10*ROW('Sanitation Data'!E35))="","",OFFSET('Sanitation Data'!$E$32,0,10*ROW('Sanitation Data'!E35)))</f>
        <v/>
      </c>
      <c r="CU41" s="268" t="str">
        <f ca="true">+IF(OFFSET('Sanitation Data'!$F$28,0,10*ROW('Sanitation Data'!F35))="","",OFFSET('Sanitation Data'!$F$28,0,10*ROW('Sanitation Data'!F35)))</f>
        <v/>
      </c>
      <c r="CV41" s="268" t="str">
        <f ca="true">+IF(OFFSET('Sanitation Data'!$F$29,0,10*ROW('Sanitation Data'!F35))="","",OFFSET('Sanitation Data'!$F$29,0,10*ROW('Sanitation Data'!F35)))</f>
        <v/>
      </c>
      <c r="CW41" s="268" t="str">
        <f ca="true">+IF(OFFSET('Sanitation Data'!$F$30,0,10*ROW('Sanitation Data'!F35))="","",OFFSET('Sanitation Data'!$F$30,0,10*ROW('Sanitation Data'!F35)))</f>
        <v/>
      </c>
      <c r="CX41" s="268" t="str">
        <f ca="true">+IF(OFFSET('Sanitation Data'!$F$31,0,10*ROW('Sanitation Data'!F35))="","",OFFSET('Sanitation Data'!$F$31,0,10*ROW('Sanitation Data'!F35)))</f>
        <v/>
      </c>
      <c r="CY41" s="268" t="str">
        <f ca="true">+IF(OFFSET('Sanitation Data'!$F$32,0,10*ROW('Sanitation Data'!F35))="","",OFFSET('Sanitation Data'!$F$32,0,10*ROW('Sanitation Data'!F35)))</f>
        <v/>
      </c>
      <c r="CZ41" s="268" t="str">
        <f ca="true">+IF(OFFSET('Sanitation Data'!$G$28,0,10*ROW('Sanitation Data'!G35))="","",OFFSET('Sanitation Data'!$G$28,0,10*ROW('Sanitation Data'!G35)))</f>
        <v/>
      </c>
      <c r="DA41" s="268" t="str">
        <f ca="true">+IF(OFFSET('Sanitation Data'!$G$29,0,10*ROW('Sanitation Data'!G35))="","",OFFSET('Sanitation Data'!$G$29,0,10*ROW('Sanitation Data'!G35)))</f>
        <v/>
      </c>
      <c r="DB41" s="268" t="str">
        <f ca="true">+IF(OFFSET('Sanitation Data'!$G$30,0,10*ROW('Sanitation Data'!G35))="","",OFFSET('Sanitation Data'!$G$30,0,10*ROW('Sanitation Data'!G35)))</f>
        <v/>
      </c>
      <c r="DC41" s="268" t="str">
        <f ca="true">+IF(OFFSET('Sanitation Data'!$G$31,0,10*ROW('Sanitation Data'!G35))="","",OFFSET('Sanitation Data'!$G$31,0,10*ROW('Sanitation Data'!G35)))</f>
        <v/>
      </c>
      <c r="DD41" s="268" t="str">
        <f ca="true">+IF(OFFSET('Sanitation Data'!$G$32,0,10*ROW('Sanitation Data'!G35))="","",OFFSET('Sanitation Data'!$G$32,0,10*ROW('Sanitation Data'!G35)))</f>
        <v/>
      </c>
      <c r="DE41" s="268" t="str">
        <f ca="true">+IF(OFFSET('Sanitation Data'!$H$28,0,10*ROW('Sanitation Data'!H35))="","",OFFSET('Sanitation Data'!$H$28,0,10*ROW('Sanitation Data'!H35)))</f>
        <v/>
      </c>
      <c r="DF41" s="268" t="str">
        <f ca="true">+IF(OFFSET('Sanitation Data'!$H$29,0,10*ROW('Sanitation Data'!H35))="","",OFFSET('Sanitation Data'!$H$29,0,10*ROW('Sanitation Data'!H35)))</f>
        <v/>
      </c>
      <c r="DG41" s="268" t="str">
        <f ca="true">+IF(OFFSET('Sanitation Data'!$H$30,0,10*ROW('Sanitation Data'!H35))="","",OFFSET('Sanitation Data'!$H$30,0,10*ROW('Sanitation Data'!H35)))</f>
        <v/>
      </c>
      <c r="DH41" s="268" t="str">
        <f ca="true">+IF(OFFSET('Sanitation Data'!$H$31,0,10*ROW('Sanitation Data'!H35))="","",OFFSET('Sanitation Data'!$H$31,0,10*ROW('Sanitation Data'!H35)))</f>
        <v/>
      </c>
      <c r="DI41" s="268" t="str">
        <f ca="true">+IF(OFFSET('Sanitation Data'!$H$32,0,10*ROW('Sanitation Data'!H35))="","",OFFSET('Sanitation Data'!$H$32,0,10*ROW('Sanitation Data'!H35)))</f>
        <v/>
      </c>
      <c r="DJ41" s="268" t="str">
        <f ca="true">+IF(OFFSET('Sanitation Data'!$I$28,0,10*ROW('Sanitation Data'!I35))="","",OFFSET('Sanitation Data'!$I$28,0,10*ROW('Sanitation Data'!I35)))</f>
        <v/>
      </c>
      <c r="DK41" s="268" t="str">
        <f ca="true">+IF(OFFSET('Sanitation Data'!$I$29,0,10*ROW('Sanitation Data'!I35))="","",OFFSET('Sanitation Data'!$I$29,0,10*ROW('Sanitation Data'!I35)))</f>
        <v/>
      </c>
      <c r="DL41" s="268" t="str">
        <f ca="true">+IF(OFFSET('Sanitation Data'!$I$30,0,10*ROW('Sanitation Data'!I35))="","",OFFSET('Sanitation Data'!$I$30,0,10*ROW('Sanitation Data'!I35)))</f>
        <v/>
      </c>
      <c r="DM41" s="268" t="str">
        <f ca="true">+IF(OFFSET('Sanitation Data'!$I$31,0,10*ROW('Sanitation Data'!I35))="","",OFFSET('Sanitation Data'!$I$31,0,10*ROW('Sanitation Data'!I35)))</f>
        <v/>
      </c>
      <c r="DN41" s="268" t="str">
        <f ca="true">+IF(OFFSET('Sanitation Data'!$I$32,0,10*ROW('Sanitation Data'!I35))="","",OFFSET('Sanitation Data'!$I$32,0,10*ROW('Sanitation Data'!I35)))</f>
        <v/>
      </c>
      <c r="DO41" s="268" t="str">
        <f ca="true">+IF(OFFSET('Hygiene Data'!$D$11,0,10*ROW('Hygiene Data'!D35))="","",OFFSET('Hygiene Data'!$D$11,0,10*ROW('Hygiene Data'!D35)))</f>
        <v/>
      </c>
      <c r="DP41" s="268" t="str">
        <f ca="true">+IF(OFFSET('Hygiene Data'!$D$12,0,10*ROW('Hygiene Data'!D35))="","",OFFSET('Hygiene Data'!$D$12,0,10*ROW('Hygiene Data'!D35)))</f>
        <v/>
      </c>
      <c r="DQ41" s="268" t="str">
        <f ca="true">+IF(OFFSET('Hygiene Data'!$D$13,0,10*ROW('Hygiene Data'!D35))="","",OFFSET('Hygiene Data'!$D$13,0,10*ROW('Hygiene Data'!D35)))</f>
        <v/>
      </c>
      <c r="DR41" s="268" t="str">
        <f ca="true">+IF(OFFSET('Hygiene Data'!$E$11,0,10*ROW('Hygiene Data'!E35))="","",OFFSET('Hygiene Data'!$E$11,0,10*ROW('Hygiene Data'!E35)))</f>
        <v/>
      </c>
      <c r="DS41" s="268" t="str">
        <f ca="true">+IF(OFFSET('Hygiene Data'!$E$12,0,10*ROW('Hygiene Data'!E35))="","",OFFSET('Hygiene Data'!$E$12,0,10*ROW('Hygiene Data'!E35)))</f>
        <v/>
      </c>
      <c r="DT41" s="268" t="str">
        <f ca="true">+IF(OFFSET('Hygiene Data'!$E$13,0,10*ROW('Hygiene Data'!E35))="","",OFFSET('Hygiene Data'!$E$13,0,10*ROW('Hygiene Data'!E35)))</f>
        <v/>
      </c>
      <c r="DU41" s="268" t="str">
        <f ca="true">+IF(OFFSET('Hygiene Data'!$F$11,0,10*ROW('Hygiene Data'!F35))="","",OFFSET('Hygiene Data'!$F$11,0,10*ROW('Hygiene Data'!F35)))</f>
        <v/>
      </c>
      <c r="DV41" s="268" t="str">
        <f ca="true">+IF(OFFSET('Hygiene Data'!$F$12,0,10*ROW('Hygiene Data'!F35))="","",OFFSET('Hygiene Data'!$F$12,0,10*ROW('Hygiene Data'!F35)))</f>
        <v/>
      </c>
      <c r="DW41" s="268" t="str">
        <f ca="true">+IF(OFFSET('Hygiene Data'!$F$13,0,10*ROW('Hygiene Data'!F35))="","",OFFSET('Hygiene Data'!$F$13,0,10*ROW('Hygiene Data'!F35)))</f>
        <v/>
      </c>
      <c r="DX41" s="268" t="str">
        <f ca="true">+IF(OFFSET('Hygiene Data'!$G$11,0,10*ROW('Hygiene Data'!G35))="","",OFFSET('Hygiene Data'!$G$11,0,10*ROW('Hygiene Data'!G35)))</f>
        <v/>
      </c>
      <c r="DY41" s="268" t="str">
        <f ca="true">+IF(OFFSET('Hygiene Data'!$G$12,0,10*ROW('Hygiene Data'!G35))="","",OFFSET('Hygiene Data'!$G$12,0,10*ROW('Hygiene Data'!G35)))</f>
        <v/>
      </c>
      <c r="DZ41" s="268" t="str">
        <f ca="true">+IF(OFFSET('Hygiene Data'!$G$13,0,10*ROW('Hygiene Data'!G35))="","",OFFSET('Hygiene Data'!$G$13,0,10*ROW('Hygiene Data'!G35)))</f>
        <v/>
      </c>
      <c r="EA41" s="268" t="str">
        <f ca="true">+IF(OFFSET('Hygiene Data'!$H$11,0,10*ROW('Hygiene Data'!H35))="","",OFFSET('Hygiene Data'!$H$11,0,10*ROW('Hygiene Data'!H35)))</f>
        <v/>
      </c>
      <c r="EB41" s="268" t="str">
        <f ca="true">+IF(OFFSET('Hygiene Data'!$H$12,0,10*ROW('Hygiene Data'!H35))="","",OFFSET('Hygiene Data'!$H$12,0,10*ROW('Hygiene Data'!H35)))</f>
        <v/>
      </c>
      <c r="EC41" s="268" t="str">
        <f ca="true">+IF(OFFSET('Hygiene Data'!$H$13,0,10*ROW('Hygiene Data'!H35))="","",OFFSET('Hygiene Data'!$H$13,0,10*ROW('Hygiene Data'!H35)))</f>
        <v/>
      </c>
      <c r="ED41" s="268" t="str">
        <f ca="true">+IF(OFFSET('Hygiene Data'!$I$11,0,10*ROW('Hygiene Data'!I35))="","",OFFSET('Hygiene Data'!$I$11,0,10*ROW('Hygiene Data'!I35)))</f>
        <v/>
      </c>
      <c r="EE41" s="268" t="str">
        <f ca="true">+IF(OFFSET('Hygiene Data'!$I$12,0,10*ROW('Hygiene Data'!I35))="","",OFFSET('Hygiene Data'!$I$12,0,10*ROW('Hygiene Data'!I35)))</f>
        <v/>
      </c>
      <c r="EF41" s="268" t="str">
        <f ca="true">+IF(OFFSET('Hygiene Data'!$I$13,0,10*ROW('Hygiene Data'!I35))="","",OFFSET('Hygiene Data'!$I$13,0,10*ROW('Hygiene Data'!I35)))</f>
        <v/>
      </c>
    </row>
    <row xmlns:x14ac="http://schemas.microsoft.com/office/spreadsheetml/2009/9/ac" r="42" x14ac:dyDescent="0.2">
      <c r="A42" s="35" t="str">
        <f ca="true">+IF(OFFSET('Water Data'!$B$2,0,10*ROW('Water Data'!E36))="","",OFFSET('Water Data'!$B$2,0,10*ROW('Water Data'!E36)))</f>
        <v/>
      </c>
      <c r="B42" s="35" t="str">
        <f ca="true">+IF(OFFSET('Water Data'!$C$2,0,10*ROW('Water Data'!F36))="","",OFFSET('Water Data'!$C$2,0,10*ROW('Water Data'!F36)))</f>
        <v/>
      </c>
      <c r="C42" s="324" t="str">
        <f t="shared" ca="true" si="0"/>
        <v/>
      </c>
      <c r="D42" s="91"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1"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1"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1"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1"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1"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1"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1"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1"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1"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1"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1"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1"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1"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1"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1"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1"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1"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2"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2"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2"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2"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2"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2"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2"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2"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2"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2"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2"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2"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2"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2"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2"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2"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2"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2"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2"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2"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2"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2"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2"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2"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2"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2"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2"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2"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2"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2"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3"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3"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3"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3"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3"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3"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3"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3"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3"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3"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3"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3"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3"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3"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3"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3"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3"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3"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68"/>
      <c r="BS42" s="268" t="str">
        <f ca="true">+IF(OFFSET('Water Data'!$D$27,0,10*ROW('Water Data'!D36))="","",OFFSET('Water Data'!$D$27,0,10*ROW('Water Data'!D36)))</f>
        <v/>
      </c>
      <c r="BT42" s="268" t="str">
        <f ca="true">+IF(OFFSET('Water Data'!$D$28,0,10*ROW('Water Data'!D36))="","",OFFSET('Water Data'!$D$28,0,10*ROW('Water Data'!D36)))</f>
        <v/>
      </c>
      <c r="BU42" s="268" t="str">
        <f ca="true">+IF(OFFSET('Water Data'!$D$29,0,10*ROW('Water Data'!D36))="","",OFFSET('Water Data'!$D$29,0,10*ROW('Water Data'!D36)))</f>
        <v/>
      </c>
      <c r="BV42" s="268" t="str">
        <f ca="true">+IF(OFFSET('Water Data'!$E$27,0,10*ROW('Water Data'!E36))="","",OFFSET('Water Data'!$E$27,0,10*ROW('Water Data'!E36)))</f>
        <v/>
      </c>
      <c r="BW42" s="268" t="str">
        <f ca="true">+IF(OFFSET('Water Data'!$E$28,0,10*ROW('Water Data'!E36))="","",OFFSET('Water Data'!$E$28,0,10*ROW('Water Data'!E36)))</f>
        <v/>
      </c>
      <c r="BX42" s="268" t="str">
        <f ca="true">+IF(OFFSET('Water Data'!$E$29,0,10*ROW('Water Data'!E36))="","",OFFSET('Water Data'!$E$29,0,10*ROW('Water Data'!E36)))</f>
        <v/>
      </c>
      <c r="BY42" s="268" t="str">
        <f ca="true">+IF(OFFSET('Water Data'!$F$27,0,10*ROW('Water Data'!F36))="","",OFFSET('Water Data'!$F$27,0,10*ROW('Water Data'!F36)))</f>
        <v/>
      </c>
      <c r="BZ42" s="268" t="str">
        <f ca="true">+IF(OFFSET('Water Data'!$F$28,0,10*ROW('Water Data'!F36))="","",OFFSET('Water Data'!$F$28,0,10*ROW('Water Data'!F36)))</f>
        <v/>
      </c>
      <c r="CA42" s="268" t="str">
        <f ca="true">+IF(OFFSET('Water Data'!$F$29,0,10*ROW('Water Data'!F36))="","",OFFSET('Water Data'!$F$29,0,10*ROW('Water Data'!F36)))</f>
        <v/>
      </c>
      <c r="CB42" s="268" t="str">
        <f ca="true">+IF(OFFSET('Water Data'!$G$27,0,10*ROW('Water Data'!G36))="","",OFFSET('Water Data'!$G$27,0,10*ROW('Water Data'!G36)))</f>
        <v/>
      </c>
      <c r="CC42" s="268" t="str">
        <f ca="true">+IF(OFFSET('Water Data'!$G$28,0,10*ROW('Water Data'!G36))="","",OFFSET('Water Data'!$G$28,0,10*ROW('Water Data'!G36)))</f>
        <v/>
      </c>
      <c r="CD42" s="268" t="str">
        <f ca="true">+IF(OFFSET('Water Data'!$G$29,0,10*ROW('Water Data'!G36))="","",OFFSET('Water Data'!$G$29,0,10*ROW('Water Data'!G36)))</f>
        <v/>
      </c>
      <c r="CE42" s="268" t="str">
        <f ca="true">+IF(OFFSET('Water Data'!$H$27,0,10*ROW('Water Data'!H36))="","",OFFSET('Water Data'!$H$27,0,10*ROW('Water Data'!H36)))</f>
        <v/>
      </c>
      <c r="CF42" s="268" t="str">
        <f ca="true">+IF(OFFSET('Water Data'!$H$28,0,10*ROW('Water Data'!H36))="","",OFFSET('Water Data'!$H$28,0,10*ROW('Water Data'!H36)))</f>
        <v/>
      </c>
      <c r="CG42" s="268" t="str">
        <f ca="true">+IF(OFFSET('Water Data'!$H$29,0,10*ROW('Water Data'!H36))="","",OFFSET('Water Data'!$H$29,0,10*ROW('Water Data'!H36)))</f>
        <v/>
      </c>
      <c r="CH42" s="268" t="str">
        <f ca="true">+IF(OFFSET('Water Data'!$I$27,0,10*ROW('Water Data'!I36))="","",OFFSET('Water Data'!$I$27,0,10*ROW('Water Data'!I36)))</f>
        <v/>
      </c>
      <c r="CI42" s="268" t="str">
        <f ca="true">+IF(OFFSET('Water Data'!$I$28,0,10*ROW('Water Data'!I36))="","",OFFSET('Water Data'!$I$28,0,10*ROW('Water Data'!I36)))</f>
        <v/>
      </c>
      <c r="CJ42" s="268" t="str">
        <f ca="true">+IF(OFFSET('Water Data'!$I$29,0,10*ROW('Water Data'!I36))="","",OFFSET('Water Data'!$I$29,0,10*ROW('Water Data'!I36)))</f>
        <v/>
      </c>
      <c r="CK42" s="268" t="str">
        <f ca="true">+IF(OFFSET('Sanitation Data'!$D$28,0,10*ROW('Sanitation Data'!D36))="","",OFFSET('Sanitation Data'!$D$28,0,10*ROW('Sanitation Data'!D36)))</f>
        <v/>
      </c>
      <c r="CL42" s="268" t="str">
        <f ca="true">+IF(OFFSET('Sanitation Data'!$D$29,0,10*ROW('Sanitation Data'!D36))="","",OFFSET('Sanitation Data'!$D$29,0,10*ROW('Sanitation Data'!D36)))</f>
        <v/>
      </c>
      <c r="CM42" s="268" t="str">
        <f ca="true">+IF(OFFSET('Sanitation Data'!$D$30,0,10*ROW('Sanitation Data'!D36))="","",OFFSET('Sanitation Data'!$D$30,0,10*ROW('Sanitation Data'!D36)))</f>
        <v/>
      </c>
      <c r="CN42" s="268" t="str">
        <f ca="true">+IF(OFFSET('Sanitation Data'!$D$31,0,10*ROW('Sanitation Data'!D36))="","",OFFSET('Sanitation Data'!$D$31,0,10*ROW('Sanitation Data'!D36)))</f>
        <v/>
      </c>
      <c r="CO42" s="268" t="str">
        <f ca="true">+IF(OFFSET('Sanitation Data'!$D$32,0,10*ROW('Sanitation Data'!D36))="","",OFFSET('Sanitation Data'!$D$32,0,10*ROW('Sanitation Data'!D36)))</f>
        <v/>
      </c>
      <c r="CP42" s="268" t="str">
        <f ca="true">+IF(OFFSET('Sanitation Data'!$E$28,0,10*ROW('Sanitation Data'!E36))="","",OFFSET('Sanitation Data'!$E$28,0,10*ROW('Sanitation Data'!E36)))</f>
        <v/>
      </c>
      <c r="CQ42" s="268" t="str">
        <f ca="true">+IF(OFFSET('Sanitation Data'!$E$29,0,10*ROW('Sanitation Data'!E36))="","",OFFSET('Sanitation Data'!$E$29,0,10*ROW('Sanitation Data'!E36)))</f>
        <v/>
      </c>
      <c r="CR42" s="268" t="str">
        <f ca="true">+IF(OFFSET('Sanitation Data'!$E$30,0,10*ROW('Sanitation Data'!E36))="","",OFFSET('Sanitation Data'!$E$30,0,10*ROW('Sanitation Data'!E36)))</f>
        <v/>
      </c>
      <c r="CS42" s="268" t="str">
        <f ca="true">+IF(OFFSET('Sanitation Data'!$E$31,0,10*ROW('Sanitation Data'!E36))="","",OFFSET('Sanitation Data'!$E$31,0,10*ROW('Sanitation Data'!E36)))</f>
        <v/>
      </c>
      <c r="CT42" s="268" t="str">
        <f ca="true">+IF(OFFSET('Sanitation Data'!$E$32,0,10*ROW('Sanitation Data'!E36))="","",OFFSET('Sanitation Data'!$E$32,0,10*ROW('Sanitation Data'!E36)))</f>
        <v/>
      </c>
      <c r="CU42" s="268" t="str">
        <f ca="true">+IF(OFFSET('Sanitation Data'!$F$28,0,10*ROW('Sanitation Data'!F36))="","",OFFSET('Sanitation Data'!$F$28,0,10*ROW('Sanitation Data'!F36)))</f>
        <v/>
      </c>
      <c r="CV42" s="268" t="str">
        <f ca="true">+IF(OFFSET('Sanitation Data'!$F$29,0,10*ROW('Sanitation Data'!F36))="","",OFFSET('Sanitation Data'!$F$29,0,10*ROW('Sanitation Data'!F36)))</f>
        <v/>
      </c>
      <c r="CW42" s="268" t="str">
        <f ca="true">+IF(OFFSET('Sanitation Data'!$F$30,0,10*ROW('Sanitation Data'!F36))="","",OFFSET('Sanitation Data'!$F$30,0,10*ROW('Sanitation Data'!F36)))</f>
        <v/>
      </c>
      <c r="CX42" s="268" t="str">
        <f ca="true">+IF(OFFSET('Sanitation Data'!$F$31,0,10*ROW('Sanitation Data'!F36))="","",OFFSET('Sanitation Data'!$F$31,0,10*ROW('Sanitation Data'!F36)))</f>
        <v/>
      </c>
      <c r="CY42" s="268" t="str">
        <f ca="true">+IF(OFFSET('Sanitation Data'!$F$32,0,10*ROW('Sanitation Data'!F36))="","",OFFSET('Sanitation Data'!$F$32,0,10*ROW('Sanitation Data'!F36)))</f>
        <v/>
      </c>
      <c r="CZ42" s="268" t="str">
        <f ca="true">+IF(OFFSET('Sanitation Data'!$G$28,0,10*ROW('Sanitation Data'!G36))="","",OFFSET('Sanitation Data'!$G$28,0,10*ROW('Sanitation Data'!G36)))</f>
        <v/>
      </c>
      <c r="DA42" s="268" t="str">
        <f ca="true">+IF(OFFSET('Sanitation Data'!$G$29,0,10*ROW('Sanitation Data'!G36))="","",OFFSET('Sanitation Data'!$G$29,0,10*ROW('Sanitation Data'!G36)))</f>
        <v/>
      </c>
      <c r="DB42" s="268" t="str">
        <f ca="true">+IF(OFFSET('Sanitation Data'!$G$30,0,10*ROW('Sanitation Data'!G36))="","",OFFSET('Sanitation Data'!$G$30,0,10*ROW('Sanitation Data'!G36)))</f>
        <v/>
      </c>
      <c r="DC42" s="268" t="str">
        <f ca="true">+IF(OFFSET('Sanitation Data'!$G$31,0,10*ROW('Sanitation Data'!G36))="","",OFFSET('Sanitation Data'!$G$31,0,10*ROW('Sanitation Data'!G36)))</f>
        <v/>
      </c>
      <c r="DD42" s="268" t="str">
        <f ca="true">+IF(OFFSET('Sanitation Data'!$G$32,0,10*ROW('Sanitation Data'!G36))="","",OFFSET('Sanitation Data'!$G$32,0,10*ROW('Sanitation Data'!G36)))</f>
        <v/>
      </c>
      <c r="DE42" s="268" t="str">
        <f ca="true">+IF(OFFSET('Sanitation Data'!$H$28,0,10*ROW('Sanitation Data'!H36))="","",OFFSET('Sanitation Data'!$H$28,0,10*ROW('Sanitation Data'!H36)))</f>
        <v/>
      </c>
      <c r="DF42" s="268" t="str">
        <f ca="true">+IF(OFFSET('Sanitation Data'!$H$29,0,10*ROW('Sanitation Data'!H36))="","",OFFSET('Sanitation Data'!$H$29,0,10*ROW('Sanitation Data'!H36)))</f>
        <v/>
      </c>
      <c r="DG42" s="268" t="str">
        <f ca="true">+IF(OFFSET('Sanitation Data'!$H$30,0,10*ROW('Sanitation Data'!H36))="","",OFFSET('Sanitation Data'!$H$30,0,10*ROW('Sanitation Data'!H36)))</f>
        <v/>
      </c>
      <c r="DH42" s="268" t="str">
        <f ca="true">+IF(OFFSET('Sanitation Data'!$H$31,0,10*ROW('Sanitation Data'!H36))="","",OFFSET('Sanitation Data'!$H$31,0,10*ROW('Sanitation Data'!H36)))</f>
        <v/>
      </c>
      <c r="DI42" s="268" t="str">
        <f ca="true">+IF(OFFSET('Sanitation Data'!$H$32,0,10*ROW('Sanitation Data'!H36))="","",OFFSET('Sanitation Data'!$H$32,0,10*ROW('Sanitation Data'!H36)))</f>
        <v/>
      </c>
      <c r="DJ42" s="268" t="str">
        <f ca="true">+IF(OFFSET('Sanitation Data'!$I$28,0,10*ROW('Sanitation Data'!I36))="","",OFFSET('Sanitation Data'!$I$28,0,10*ROW('Sanitation Data'!I36)))</f>
        <v/>
      </c>
      <c r="DK42" s="268" t="str">
        <f ca="true">+IF(OFFSET('Sanitation Data'!$I$29,0,10*ROW('Sanitation Data'!I36))="","",OFFSET('Sanitation Data'!$I$29,0,10*ROW('Sanitation Data'!I36)))</f>
        <v/>
      </c>
      <c r="DL42" s="268" t="str">
        <f ca="true">+IF(OFFSET('Sanitation Data'!$I$30,0,10*ROW('Sanitation Data'!I36))="","",OFFSET('Sanitation Data'!$I$30,0,10*ROW('Sanitation Data'!I36)))</f>
        <v/>
      </c>
      <c r="DM42" s="268" t="str">
        <f ca="true">+IF(OFFSET('Sanitation Data'!$I$31,0,10*ROW('Sanitation Data'!I36))="","",OFFSET('Sanitation Data'!$I$31,0,10*ROW('Sanitation Data'!I36)))</f>
        <v/>
      </c>
      <c r="DN42" s="268" t="str">
        <f ca="true">+IF(OFFSET('Sanitation Data'!$I$32,0,10*ROW('Sanitation Data'!I36))="","",OFFSET('Sanitation Data'!$I$32,0,10*ROW('Sanitation Data'!I36)))</f>
        <v/>
      </c>
      <c r="DO42" s="268" t="str">
        <f ca="true">+IF(OFFSET('Hygiene Data'!$D$11,0,10*ROW('Hygiene Data'!D36))="","",OFFSET('Hygiene Data'!$D$11,0,10*ROW('Hygiene Data'!D36)))</f>
        <v/>
      </c>
      <c r="DP42" s="268" t="str">
        <f ca="true">+IF(OFFSET('Hygiene Data'!$D$12,0,10*ROW('Hygiene Data'!D36))="","",OFFSET('Hygiene Data'!$D$12,0,10*ROW('Hygiene Data'!D36)))</f>
        <v/>
      </c>
      <c r="DQ42" s="268" t="str">
        <f ca="true">+IF(OFFSET('Hygiene Data'!$D$13,0,10*ROW('Hygiene Data'!D36))="","",OFFSET('Hygiene Data'!$D$13,0,10*ROW('Hygiene Data'!D36)))</f>
        <v/>
      </c>
      <c r="DR42" s="268" t="str">
        <f ca="true">+IF(OFFSET('Hygiene Data'!$E$11,0,10*ROW('Hygiene Data'!E36))="","",OFFSET('Hygiene Data'!$E$11,0,10*ROW('Hygiene Data'!E36)))</f>
        <v/>
      </c>
      <c r="DS42" s="268" t="str">
        <f ca="true">+IF(OFFSET('Hygiene Data'!$E$12,0,10*ROW('Hygiene Data'!E36))="","",OFFSET('Hygiene Data'!$E$12,0,10*ROW('Hygiene Data'!E36)))</f>
        <v/>
      </c>
      <c r="DT42" s="268" t="str">
        <f ca="true">+IF(OFFSET('Hygiene Data'!$E$13,0,10*ROW('Hygiene Data'!E36))="","",OFFSET('Hygiene Data'!$E$13,0,10*ROW('Hygiene Data'!E36)))</f>
        <v/>
      </c>
      <c r="DU42" s="268" t="str">
        <f ca="true">+IF(OFFSET('Hygiene Data'!$F$11,0,10*ROW('Hygiene Data'!F36))="","",OFFSET('Hygiene Data'!$F$11,0,10*ROW('Hygiene Data'!F36)))</f>
        <v/>
      </c>
      <c r="DV42" s="268" t="str">
        <f ca="true">+IF(OFFSET('Hygiene Data'!$F$12,0,10*ROW('Hygiene Data'!F36))="","",OFFSET('Hygiene Data'!$F$12,0,10*ROW('Hygiene Data'!F36)))</f>
        <v/>
      </c>
      <c r="DW42" s="268" t="str">
        <f ca="true">+IF(OFFSET('Hygiene Data'!$F$13,0,10*ROW('Hygiene Data'!F36))="","",OFFSET('Hygiene Data'!$F$13,0,10*ROW('Hygiene Data'!F36)))</f>
        <v/>
      </c>
      <c r="DX42" s="268" t="str">
        <f ca="true">+IF(OFFSET('Hygiene Data'!$G$11,0,10*ROW('Hygiene Data'!G36))="","",OFFSET('Hygiene Data'!$G$11,0,10*ROW('Hygiene Data'!G36)))</f>
        <v/>
      </c>
      <c r="DY42" s="268" t="str">
        <f ca="true">+IF(OFFSET('Hygiene Data'!$G$12,0,10*ROW('Hygiene Data'!G36))="","",OFFSET('Hygiene Data'!$G$12,0,10*ROW('Hygiene Data'!G36)))</f>
        <v/>
      </c>
      <c r="DZ42" s="268" t="str">
        <f ca="true">+IF(OFFSET('Hygiene Data'!$G$13,0,10*ROW('Hygiene Data'!G36))="","",OFFSET('Hygiene Data'!$G$13,0,10*ROW('Hygiene Data'!G36)))</f>
        <v/>
      </c>
      <c r="EA42" s="268" t="str">
        <f ca="true">+IF(OFFSET('Hygiene Data'!$H$11,0,10*ROW('Hygiene Data'!H36))="","",OFFSET('Hygiene Data'!$H$11,0,10*ROW('Hygiene Data'!H36)))</f>
        <v/>
      </c>
      <c r="EB42" s="268" t="str">
        <f ca="true">+IF(OFFSET('Hygiene Data'!$H$12,0,10*ROW('Hygiene Data'!H36))="","",OFFSET('Hygiene Data'!$H$12,0,10*ROW('Hygiene Data'!H36)))</f>
        <v/>
      </c>
      <c r="EC42" s="268" t="str">
        <f ca="true">+IF(OFFSET('Hygiene Data'!$H$13,0,10*ROW('Hygiene Data'!H36))="","",OFFSET('Hygiene Data'!$H$13,0,10*ROW('Hygiene Data'!H36)))</f>
        <v/>
      </c>
      <c r="ED42" s="268" t="str">
        <f ca="true">+IF(OFFSET('Hygiene Data'!$I$11,0,10*ROW('Hygiene Data'!I36))="","",OFFSET('Hygiene Data'!$I$11,0,10*ROW('Hygiene Data'!I36)))</f>
        <v/>
      </c>
      <c r="EE42" s="268" t="str">
        <f ca="true">+IF(OFFSET('Hygiene Data'!$I$12,0,10*ROW('Hygiene Data'!I36))="","",OFFSET('Hygiene Data'!$I$12,0,10*ROW('Hygiene Data'!I36)))</f>
        <v/>
      </c>
      <c r="EF42" s="268" t="str">
        <f ca="true">+IF(OFFSET('Hygiene Data'!$I$13,0,10*ROW('Hygiene Data'!I36))="","",OFFSET('Hygiene Data'!$I$13,0,10*ROW('Hygiene Data'!I36)))</f>
        <v/>
      </c>
    </row>
    <row xmlns:x14ac="http://schemas.microsoft.com/office/spreadsheetml/2009/9/ac" r="43" x14ac:dyDescent="0.2">
      <c r="A43" s="35" t="str">
        <f ca="true">+IF(OFFSET('Water Data'!$B$2,0,10*ROW('Water Data'!E37))="","",OFFSET('Water Data'!$B$2,0,10*ROW('Water Data'!E37)))</f>
        <v/>
      </c>
      <c r="B43" s="35" t="str">
        <f ca="true">+IF(OFFSET('Water Data'!$C$2,0,10*ROW('Water Data'!F37))="","",OFFSET('Water Data'!$C$2,0,10*ROW('Water Data'!F37)))</f>
        <v/>
      </c>
      <c r="C43" s="324" t="str">
        <f t="shared" ca="true" si="0"/>
        <v/>
      </c>
      <c r="D43" s="91"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1"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1"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1"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1"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1"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1"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1"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1"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1"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1"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1"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1"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1"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1"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1"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1"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1"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2"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2"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2"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2"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2"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2"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2"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2"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2"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2"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2"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2"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2"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2"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2"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2"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2"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2"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2"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2"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2"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2"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2"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2"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2"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2"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2"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2"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2"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2"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3"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3"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3"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3"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3"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3"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3"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3"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3"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3"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3"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3"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3"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3"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3"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3"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3"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3"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68"/>
      <c r="BS43" s="268" t="str">
        <f ca="true">+IF(OFFSET('Water Data'!$D$27,0,10*ROW('Water Data'!D37))="","",OFFSET('Water Data'!$D$27,0,10*ROW('Water Data'!D37)))</f>
        <v/>
      </c>
      <c r="BT43" s="268" t="str">
        <f ca="true">+IF(OFFSET('Water Data'!$D$28,0,10*ROW('Water Data'!D37))="","",OFFSET('Water Data'!$D$28,0,10*ROW('Water Data'!D37)))</f>
        <v/>
      </c>
      <c r="BU43" s="268" t="str">
        <f ca="true">+IF(OFFSET('Water Data'!$D$29,0,10*ROW('Water Data'!D37))="","",OFFSET('Water Data'!$D$29,0,10*ROW('Water Data'!D37)))</f>
        <v/>
      </c>
      <c r="BV43" s="268" t="str">
        <f ca="true">+IF(OFFSET('Water Data'!$E$27,0,10*ROW('Water Data'!E37))="","",OFFSET('Water Data'!$E$27,0,10*ROW('Water Data'!E37)))</f>
        <v/>
      </c>
      <c r="BW43" s="268" t="str">
        <f ca="true">+IF(OFFSET('Water Data'!$E$28,0,10*ROW('Water Data'!E37))="","",OFFSET('Water Data'!$E$28,0,10*ROW('Water Data'!E37)))</f>
        <v/>
      </c>
      <c r="BX43" s="268" t="str">
        <f ca="true">+IF(OFFSET('Water Data'!$E$29,0,10*ROW('Water Data'!E37))="","",OFFSET('Water Data'!$E$29,0,10*ROW('Water Data'!E37)))</f>
        <v/>
      </c>
      <c r="BY43" s="268" t="str">
        <f ca="true">+IF(OFFSET('Water Data'!$F$27,0,10*ROW('Water Data'!F37))="","",OFFSET('Water Data'!$F$27,0,10*ROW('Water Data'!F37)))</f>
        <v/>
      </c>
      <c r="BZ43" s="268" t="str">
        <f ca="true">+IF(OFFSET('Water Data'!$F$28,0,10*ROW('Water Data'!F37))="","",OFFSET('Water Data'!$F$28,0,10*ROW('Water Data'!F37)))</f>
        <v/>
      </c>
      <c r="CA43" s="268" t="str">
        <f ca="true">+IF(OFFSET('Water Data'!$F$29,0,10*ROW('Water Data'!F37))="","",OFFSET('Water Data'!$F$29,0,10*ROW('Water Data'!F37)))</f>
        <v/>
      </c>
      <c r="CB43" s="268" t="str">
        <f ca="true">+IF(OFFSET('Water Data'!$G$27,0,10*ROW('Water Data'!G37))="","",OFFSET('Water Data'!$G$27,0,10*ROW('Water Data'!G37)))</f>
        <v/>
      </c>
      <c r="CC43" s="268" t="str">
        <f ca="true">+IF(OFFSET('Water Data'!$G$28,0,10*ROW('Water Data'!G37))="","",OFFSET('Water Data'!$G$28,0,10*ROW('Water Data'!G37)))</f>
        <v/>
      </c>
      <c r="CD43" s="268" t="str">
        <f ca="true">+IF(OFFSET('Water Data'!$G$29,0,10*ROW('Water Data'!G37))="","",OFFSET('Water Data'!$G$29,0,10*ROW('Water Data'!G37)))</f>
        <v/>
      </c>
      <c r="CE43" s="268" t="str">
        <f ca="true">+IF(OFFSET('Water Data'!$H$27,0,10*ROW('Water Data'!H37))="","",OFFSET('Water Data'!$H$27,0,10*ROW('Water Data'!H37)))</f>
        <v/>
      </c>
      <c r="CF43" s="268" t="str">
        <f ca="true">+IF(OFFSET('Water Data'!$H$28,0,10*ROW('Water Data'!H37))="","",OFFSET('Water Data'!$H$28,0,10*ROW('Water Data'!H37)))</f>
        <v/>
      </c>
      <c r="CG43" s="268" t="str">
        <f ca="true">+IF(OFFSET('Water Data'!$H$29,0,10*ROW('Water Data'!H37))="","",OFFSET('Water Data'!$H$29,0,10*ROW('Water Data'!H37)))</f>
        <v/>
      </c>
      <c r="CH43" s="268" t="str">
        <f ca="true">+IF(OFFSET('Water Data'!$I$27,0,10*ROW('Water Data'!I37))="","",OFFSET('Water Data'!$I$27,0,10*ROW('Water Data'!I37)))</f>
        <v/>
      </c>
      <c r="CI43" s="268" t="str">
        <f ca="true">+IF(OFFSET('Water Data'!$I$28,0,10*ROW('Water Data'!I37))="","",OFFSET('Water Data'!$I$28,0,10*ROW('Water Data'!I37)))</f>
        <v/>
      </c>
      <c r="CJ43" s="268" t="str">
        <f ca="true">+IF(OFFSET('Water Data'!$I$29,0,10*ROW('Water Data'!I37))="","",OFFSET('Water Data'!$I$29,0,10*ROW('Water Data'!I37)))</f>
        <v/>
      </c>
      <c r="CK43" s="268" t="str">
        <f ca="true">+IF(OFFSET('Sanitation Data'!$D$28,0,10*ROW('Sanitation Data'!D37))="","",OFFSET('Sanitation Data'!$D$28,0,10*ROW('Sanitation Data'!D37)))</f>
        <v/>
      </c>
      <c r="CL43" s="268" t="str">
        <f ca="true">+IF(OFFSET('Sanitation Data'!$D$29,0,10*ROW('Sanitation Data'!D37))="","",OFFSET('Sanitation Data'!$D$29,0,10*ROW('Sanitation Data'!D37)))</f>
        <v/>
      </c>
      <c r="CM43" s="268" t="str">
        <f ca="true">+IF(OFFSET('Sanitation Data'!$D$30,0,10*ROW('Sanitation Data'!D37))="","",OFFSET('Sanitation Data'!$D$30,0,10*ROW('Sanitation Data'!D37)))</f>
        <v/>
      </c>
      <c r="CN43" s="268" t="str">
        <f ca="true">+IF(OFFSET('Sanitation Data'!$D$31,0,10*ROW('Sanitation Data'!D37))="","",OFFSET('Sanitation Data'!$D$31,0,10*ROW('Sanitation Data'!D37)))</f>
        <v/>
      </c>
      <c r="CO43" s="268" t="str">
        <f ca="true">+IF(OFFSET('Sanitation Data'!$D$32,0,10*ROW('Sanitation Data'!D37))="","",OFFSET('Sanitation Data'!$D$32,0,10*ROW('Sanitation Data'!D37)))</f>
        <v/>
      </c>
      <c r="CP43" s="268" t="str">
        <f ca="true">+IF(OFFSET('Sanitation Data'!$E$28,0,10*ROW('Sanitation Data'!E37))="","",OFFSET('Sanitation Data'!$E$28,0,10*ROW('Sanitation Data'!E37)))</f>
        <v/>
      </c>
      <c r="CQ43" s="268" t="str">
        <f ca="true">+IF(OFFSET('Sanitation Data'!$E$29,0,10*ROW('Sanitation Data'!E37))="","",OFFSET('Sanitation Data'!$E$29,0,10*ROW('Sanitation Data'!E37)))</f>
        <v/>
      </c>
      <c r="CR43" s="268" t="str">
        <f ca="true">+IF(OFFSET('Sanitation Data'!$E$30,0,10*ROW('Sanitation Data'!E37))="","",OFFSET('Sanitation Data'!$E$30,0,10*ROW('Sanitation Data'!E37)))</f>
        <v/>
      </c>
      <c r="CS43" s="268" t="str">
        <f ca="true">+IF(OFFSET('Sanitation Data'!$E$31,0,10*ROW('Sanitation Data'!E37))="","",OFFSET('Sanitation Data'!$E$31,0,10*ROW('Sanitation Data'!E37)))</f>
        <v/>
      </c>
      <c r="CT43" s="268" t="str">
        <f ca="true">+IF(OFFSET('Sanitation Data'!$E$32,0,10*ROW('Sanitation Data'!E37))="","",OFFSET('Sanitation Data'!$E$32,0,10*ROW('Sanitation Data'!E37)))</f>
        <v/>
      </c>
      <c r="CU43" s="268" t="str">
        <f ca="true">+IF(OFFSET('Sanitation Data'!$F$28,0,10*ROW('Sanitation Data'!F37))="","",OFFSET('Sanitation Data'!$F$28,0,10*ROW('Sanitation Data'!F37)))</f>
        <v/>
      </c>
      <c r="CV43" s="268" t="str">
        <f ca="true">+IF(OFFSET('Sanitation Data'!$F$29,0,10*ROW('Sanitation Data'!F37))="","",OFFSET('Sanitation Data'!$F$29,0,10*ROW('Sanitation Data'!F37)))</f>
        <v/>
      </c>
      <c r="CW43" s="268" t="str">
        <f ca="true">+IF(OFFSET('Sanitation Data'!$F$30,0,10*ROW('Sanitation Data'!F37))="","",OFFSET('Sanitation Data'!$F$30,0,10*ROW('Sanitation Data'!F37)))</f>
        <v/>
      </c>
      <c r="CX43" s="268" t="str">
        <f ca="true">+IF(OFFSET('Sanitation Data'!$F$31,0,10*ROW('Sanitation Data'!F37))="","",OFFSET('Sanitation Data'!$F$31,0,10*ROW('Sanitation Data'!F37)))</f>
        <v/>
      </c>
      <c r="CY43" s="268" t="str">
        <f ca="true">+IF(OFFSET('Sanitation Data'!$F$32,0,10*ROW('Sanitation Data'!F37))="","",OFFSET('Sanitation Data'!$F$32,0,10*ROW('Sanitation Data'!F37)))</f>
        <v/>
      </c>
      <c r="CZ43" s="268" t="str">
        <f ca="true">+IF(OFFSET('Sanitation Data'!$G$28,0,10*ROW('Sanitation Data'!G37))="","",OFFSET('Sanitation Data'!$G$28,0,10*ROW('Sanitation Data'!G37)))</f>
        <v/>
      </c>
      <c r="DA43" s="268" t="str">
        <f ca="true">+IF(OFFSET('Sanitation Data'!$G$29,0,10*ROW('Sanitation Data'!G37))="","",OFFSET('Sanitation Data'!$G$29,0,10*ROW('Sanitation Data'!G37)))</f>
        <v/>
      </c>
      <c r="DB43" s="268" t="str">
        <f ca="true">+IF(OFFSET('Sanitation Data'!$G$30,0,10*ROW('Sanitation Data'!G37))="","",OFFSET('Sanitation Data'!$G$30,0,10*ROW('Sanitation Data'!G37)))</f>
        <v/>
      </c>
      <c r="DC43" s="268" t="str">
        <f ca="true">+IF(OFFSET('Sanitation Data'!$G$31,0,10*ROW('Sanitation Data'!G37))="","",OFFSET('Sanitation Data'!$G$31,0,10*ROW('Sanitation Data'!G37)))</f>
        <v/>
      </c>
      <c r="DD43" s="268" t="str">
        <f ca="true">+IF(OFFSET('Sanitation Data'!$G$32,0,10*ROW('Sanitation Data'!G37))="","",OFFSET('Sanitation Data'!$G$32,0,10*ROW('Sanitation Data'!G37)))</f>
        <v/>
      </c>
      <c r="DE43" s="268" t="str">
        <f ca="true">+IF(OFFSET('Sanitation Data'!$H$28,0,10*ROW('Sanitation Data'!H37))="","",OFFSET('Sanitation Data'!$H$28,0,10*ROW('Sanitation Data'!H37)))</f>
        <v/>
      </c>
      <c r="DF43" s="268" t="str">
        <f ca="true">+IF(OFFSET('Sanitation Data'!$H$29,0,10*ROW('Sanitation Data'!H37))="","",OFFSET('Sanitation Data'!$H$29,0,10*ROW('Sanitation Data'!H37)))</f>
        <v/>
      </c>
      <c r="DG43" s="268" t="str">
        <f ca="true">+IF(OFFSET('Sanitation Data'!$H$30,0,10*ROW('Sanitation Data'!H37))="","",OFFSET('Sanitation Data'!$H$30,0,10*ROW('Sanitation Data'!H37)))</f>
        <v/>
      </c>
      <c r="DH43" s="268" t="str">
        <f ca="true">+IF(OFFSET('Sanitation Data'!$H$31,0,10*ROW('Sanitation Data'!H37))="","",OFFSET('Sanitation Data'!$H$31,0,10*ROW('Sanitation Data'!H37)))</f>
        <v/>
      </c>
      <c r="DI43" s="268" t="str">
        <f ca="true">+IF(OFFSET('Sanitation Data'!$H$32,0,10*ROW('Sanitation Data'!H37))="","",OFFSET('Sanitation Data'!$H$32,0,10*ROW('Sanitation Data'!H37)))</f>
        <v/>
      </c>
      <c r="DJ43" s="268" t="str">
        <f ca="true">+IF(OFFSET('Sanitation Data'!$I$28,0,10*ROW('Sanitation Data'!I37))="","",OFFSET('Sanitation Data'!$I$28,0,10*ROW('Sanitation Data'!I37)))</f>
        <v/>
      </c>
      <c r="DK43" s="268" t="str">
        <f ca="true">+IF(OFFSET('Sanitation Data'!$I$29,0,10*ROW('Sanitation Data'!I37))="","",OFFSET('Sanitation Data'!$I$29,0,10*ROW('Sanitation Data'!I37)))</f>
        <v/>
      </c>
      <c r="DL43" s="268" t="str">
        <f ca="true">+IF(OFFSET('Sanitation Data'!$I$30,0,10*ROW('Sanitation Data'!I37))="","",OFFSET('Sanitation Data'!$I$30,0,10*ROW('Sanitation Data'!I37)))</f>
        <v/>
      </c>
      <c r="DM43" s="268" t="str">
        <f ca="true">+IF(OFFSET('Sanitation Data'!$I$31,0,10*ROW('Sanitation Data'!I37))="","",OFFSET('Sanitation Data'!$I$31,0,10*ROW('Sanitation Data'!I37)))</f>
        <v/>
      </c>
      <c r="DN43" s="268" t="str">
        <f ca="true">+IF(OFFSET('Sanitation Data'!$I$32,0,10*ROW('Sanitation Data'!I37))="","",OFFSET('Sanitation Data'!$I$32,0,10*ROW('Sanitation Data'!I37)))</f>
        <v/>
      </c>
      <c r="DO43" s="268" t="str">
        <f ca="true">+IF(OFFSET('Hygiene Data'!$D$11,0,10*ROW('Hygiene Data'!D37))="","",OFFSET('Hygiene Data'!$D$11,0,10*ROW('Hygiene Data'!D37)))</f>
        <v/>
      </c>
      <c r="DP43" s="268" t="str">
        <f ca="true">+IF(OFFSET('Hygiene Data'!$D$12,0,10*ROW('Hygiene Data'!D37))="","",OFFSET('Hygiene Data'!$D$12,0,10*ROW('Hygiene Data'!D37)))</f>
        <v/>
      </c>
      <c r="DQ43" s="268" t="str">
        <f ca="true">+IF(OFFSET('Hygiene Data'!$D$13,0,10*ROW('Hygiene Data'!D37))="","",OFFSET('Hygiene Data'!$D$13,0,10*ROW('Hygiene Data'!D37)))</f>
        <v/>
      </c>
      <c r="DR43" s="268" t="str">
        <f ca="true">+IF(OFFSET('Hygiene Data'!$E$11,0,10*ROW('Hygiene Data'!E37))="","",OFFSET('Hygiene Data'!$E$11,0,10*ROW('Hygiene Data'!E37)))</f>
        <v/>
      </c>
      <c r="DS43" s="268" t="str">
        <f ca="true">+IF(OFFSET('Hygiene Data'!$E$12,0,10*ROW('Hygiene Data'!E37))="","",OFFSET('Hygiene Data'!$E$12,0,10*ROW('Hygiene Data'!E37)))</f>
        <v/>
      </c>
      <c r="DT43" s="268" t="str">
        <f ca="true">+IF(OFFSET('Hygiene Data'!$E$13,0,10*ROW('Hygiene Data'!E37))="","",OFFSET('Hygiene Data'!$E$13,0,10*ROW('Hygiene Data'!E37)))</f>
        <v/>
      </c>
      <c r="DU43" s="268" t="str">
        <f ca="true">+IF(OFFSET('Hygiene Data'!$F$11,0,10*ROW('Hygiene Data'!F37))="","",OFFSET('Hygiene Data'!$F$11,0,10*ROW('Hygiene Data'!F37)))</f>
        <v/>
      </c>
      <c r="DV43" s="268" t="str">
        <f ca="true">+IF(OFFSET('Hygiene Data'!$F$12,0,10*ROW('Hygiene Data'!F37))="","",OFFSET('Hygiene Data'!$F$12,0,10*ROW('Hygiene Data'!F37)))</f>
        <v/>
      </c>
      <c r="DW43" s="268" t="str">
        <f ca="true">+IF(OFFSET('Hygiene Data'!$F$13,0,10*ROW('Hygiene Data'!F37))="","",OFFSET('Hygiene Data'!$F$13,0,10*ROW('Hygiene Data'!F37)))</f>
        <v/>
      </c>
      <c r="DX43" s="268" t="str">
        <f ca="true">+IF(OFFSET('Hygiene Data'!$G$11,0,10*ROW('Hygiene Data'!G37))="","",OFFSET('Hygiene Data'!$G$11,0,10*ROW('Hygiene Data'!G37)))</f>
        <v/>
      </c>
      <c r="DY43" s="268" t="str">
        <f ca="true">+IF(OFFSET('Hygiene Data'!$G$12,0,10*ROW('Hygiene Data'!G37))="","",OFFSET('Hygiene Data'!$G$12,0,10*ROW('Hygiene Data'!G37)))</f>
        <v/>
      </c>
      <c r="DZ43" s="268" t="str">
        <f ca="true">+IF(OFFSET('Hygiene Data'!$G$13,0,10*ROW('Hygiene Data'!G37))="","",OFFSET('Hygiene Data'!$G$13,0,10*ROW('Hygiene Data'!G37)))</f>
        <v/>
      </c>
      <c r="EA43" s="268" t="str">
        <f ca="true">+IF(OFFSET('Hygiene Data'!$H$11,0,10*ROW('Hygiene Data'!H37))="","",OFFSET('Hygiene Data'!$H$11,0,10*ROW('Hygiene Data'!H37)))</f>
        <v/>
      </c>
      <c r="EB43" s="268" t="str">
        <f ca="true">+IF(OFFSET('Hygiene Data'!$H$12,0,10*ROW('Hygiene Data'!H37))="","",OFFSET('Hygiene Data'!$H$12,0,10*ROW('Hygiene Data'!H37)))</f>
        <v/>
      </c>
      <c r="EC43" s="268" t="str">
        <f ca="true">+IF(OFFSET('Hygiene Data'!$H$13,0,10*ROW('Hygiene Data'!H37))="","",OFFSET('Hygiene Data'!$H$13,0,10*ROW('Hygiene Data'!H37)))</f>
        <v/>
      </c>
      <c r="ED43" s="268" t="str">
        <f ca="true">+IF(OFFSET('Hygiene Data'!$I$11,0,10*ROW('Hygiene Data'!I37))="","",OFFSET('Hygiene Data'!$I$11,0,10*ROW('Hygiene Data'!I37)))</f>
        <v/>
      </c>
      <c r="EE43" s="268" t="str">
        <f ca="true">+IF(OFFSET('Hygiene Data'!$I$12,0,10*ROW('Hygiene Data'!I37))="","",OFFSET('Hygiene Data'!$I$12,0,10*ROW('Hygiene Data'!I37)))</f>
        <v/>
      </c>
      <c r="EF43" s="268" t="str">
        <f ca="true">+IF(OFFSET('Hygiene Data'!$I$13,0,10*ROW('Hygiene Data'!I37))="","",OFFSET('Hygiene Data'!$I$13,0,10*ROW('Hygiene Data'!I37)))</f>
        <v/>
      </c>
    </row>
    <row xmlns:x14ac="http://schemas.microsoft.com/office/spreadsheetml/2009/9/ac" r="44" x14ac:dyDescent="0.2">
      <c r="A44" s="35" t="str">
        <f ca="true">+IF(OFFSET('Water Data'!$B$2,0,10*ROW('Water Data'!E38))="","",OFFSET('Water Data'!$B$2,0,10*ROW('Water Data'!E38)))</f>
        <v/>
      </c>
      <c r="B44" s="35" t="str">
        <f ca="true">+IF(OFFSET('Water Data'!$C$2,0,10*ROW('Water Data'!F38))="","",OFFSET('Water Data'!$C$2,0,10*ROW('Water Data'!F38)))</f>
        <v/>
      </c>
      <c r="C44" s="324" t="str">
        <f t="shared" ca="true" si="0"/>
        <v/>
      </c>
      <c r="D44" s="91"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1"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1"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1"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1"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1"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1"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1"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1"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1"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1"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1"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1"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1"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1"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1"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1"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1"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2"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2"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2"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2"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2"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2"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2"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2"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2"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2"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2"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2"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2"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2"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2"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2"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2"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2"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2"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2"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2"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2"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2"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2"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2"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2"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2"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2"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2"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2"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3"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3"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3"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3"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3"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3"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3"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3"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3"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3"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3"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3"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3"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3"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3"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3"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3"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3"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68"/>
      <c r="BS44" s="268" t="str">
        <f ca="true">+IF(OFFSET('Water Data'!$D$27,0,10*ROW('Water Data'!D38))="","",OFFSET('Water Data'!$D$27,0,10*ROW('Water Data'!D38)))</f>
        <v/>
      </c>
      <c r="BT44" s="268" t="str">
        <f ca="true">+IF(OFFSET('Water Data'!$D$28,0,10*ROW('Water Data'!D38))="","",OFFSET('Water Data'!$D$28,0,10*ROW('Water Data'!D38)))</f>
        <v/>
      </c>
      <c r="BU44" s="268" t="str">
        <f ca="true">+IF(OFFSET('Water Data'!$D$29,0,10*ROW('Water Data'!D38))="","",OFFSET('Water Data'!$D$29,0,10*ROW('Water Data'!D38)))</f>
        <v/>
      </c>
      <c r="BV44" s="268" t="str">
        <f ca="true">+IF(OFFSET('Water Data'!$E$27,0,10*ROW('Water Data'!E38))="","",OFFSET('Water Data'!$E$27,0,10*ROW('Water Data'!E38)))</f>
        <v/>
      </c>
      <c r="BW44" s="268" t="str">
        <f ca="true">+IF(OFFSET('Water Data'!$E$28,0,10*ROW('Water Data'!E38))="","",OFFSET('Water Data'!$E$28,0,10*ROW('Water Data'!E38)))</f>
        <v/>
      </c>
      <c r="BX44" s="268" t="str">
        <f ca="true">+IF(OFFSET('Water Data'!$E$29,0,10*ROW('Water Data'!E38))="","",OFFSET('Water Data'!$E$29,0,10*ROW('Water Data'!E38)))</f>
        <v/>
      </c>
      <c r="BY44" s="268" t="str">
        <f ca="true">+IF(OFFSET('Water Data'!$F$27,0,10*ROW('Water Data'!F38))="","",OFFSET('Water Data'!$F$27,0,10*ROW('Water Data'!F38)))</f>
        <v/>
      </c>
      <c r="BZ44" s="268" t="str">
        <f ca="true">+IF(OFFSET('Water Data'!$F$28,0,10*ROW('Water Data'!F38))="","",OFFSET('Water Data'!$F$28,0,10*ROW('Water Data'!F38)))</f>
        <v/>
      </c>
      <c r="CA44" s="268" t="str">
        <f ca="true">+IF(OFFSET('Water Data'!$F$29,0,10*ROW('Water Data'!F38))="","",OFFSET('Water Data'!$F$29,0,10*ROW('Water Data'!F38)))</f>
        <v/>
      </c>
      <c r="CB44" s="268" t="str">
        <f ca="true">+IF(OFFSET('Water Data'!$G$27,0,10*ROW('Water Data'!G38))="","",OFFSET('Water Data'!$G$27,0,10*ROW('Water Data'!G38)))</f>
        <v/>
      </c>
      <c r="CC44" s="268" t="str">
        <f ca="true">+IF(OFFSET('Water Data'!$G$28,0,10*ROW('Water Data'!G38))="","",OFFSET('Water Data'!$G$28,0,10*ROW('Water Data'!G38)))</f>
        <v/>
      </c>
      <c r="CD44" s="268" t="str">
        <f ca="true">+IF(OFFSET('Water Data'!$G$29,0,10*ROW('Water Data'!G38))="","",OFFSET('Water Data'!$G$29,0,10*ROW('Water Data'!G38)))</f>
        <v/>
      </c>
      <c r="CE44" s="268" t="str">
        <f ca="true">+IF(OFFSET('Water Data'!$H$27,0,10*ROW('Water Data'!H38))="","",OFFSET('Water Data'!$H$27,0,10*ROW('Water Data'!H38)))</f>
        <v/>
      </c>
      <c r="CF44" s="268" t="str">
        <f ca="true">+IF(OFFSET('Water Data'!$H$28,0,10*ROW('Water Data'!H38))="","",OFFSET('Water Data'!$H$28,0,10*ROW('Water Data'!H38)))</f>
        <v/>
      </c>
      <c r="CG44" s="268" t="str">
        <f ca="true">+IF(OFFSET('Water Data'!$H$29,0,10*ROW('Water Data'!H38))="","",OFFSET('Water Data'!$H$29,0,10*ROW('Water Data'!H38)))</f>
        <v/>
      </c>
      <c r="CH44" s="268" t="str">
        <f ca="true">+IF(OFFSET('Water Data'!$I$27,0,10*ROW('Water Data'!I38))="","",OFFSET('Water Data'!$I$27,0,10*ROW('Water Data'!I38)))</f>
        <v/>
      </c>
      <c r="CI44" s="268" t="str">
        <f ca="true">+IF(OFFSET('Water Data'!$I$28,0,10*ROW('Water Data'!I38))="","",OFFSET('Water Data'!$I$28,0,10*ROW('Water Data'!I38)))</f>
        <v/>
      </c>
      <c r="CJ44" s="268" t="str">
        <f ca="true">+IF(OFFSET('Water Data'!$I$29,0,10*ROW('Water Data'!I38))="","",OFFSET('Water Data'!$I$29,0,10*ROW('Water Data'!I38)))</f>
        <v/>
      </c>
      <c r="CK44" s="268" t="str">
        <f ca="true">+IF(OFFSET('Sanitation Data'!$D$28,0,10*ROW('Sanitation Data'!D38))="","",OFFSET('Sanitation Data'!$D$28,0,10*ROW('Sanitation Data'!D38)))</f>
        <v/>
      </c>
      <c r="CL44" s="268" t="str">
        <f ca="true">+IF(OFFSET('Sanitation Data'!$D$29,0,10*ROW('Sanitation Data'!D38))="","",OFFSET('Sanitation Data'!$D$29,0,10*ROW('Sanitation Data'!D38)))</f>
        <v/>
      </c>
      <c r="CM44" s="268" t="str">
        <f ca="true">+IF(OFFSET('Sanitation Data'!$D$30,0,10*ROW('Sanitation Data'!D38))="","",OFFSET('Sanitation Data'!$D$30,0,10*ROW('Sanitation Data'!D38)))</f>
        <v/>
      </c>
      <c r="CN44" s="268" t="str">
        <f ca="true">+IF(OFFSET('Sanitation Data'!$D$31,0,10*ROW('Sanitation Data'!D38))="","",OFFSET('Sanitation Data'!$D$31,0,10*ROW('Sanitation Data'!D38)))</f>
        <v/>
      </c>
      <c r="CO44" s="268" t="str">
        <f ca="true">+IF(OFFSET('Sanitation Data'!$D$32,0,10*ROW('Sanitation Data'!D38))="","",OFFSET('Sanitation Data'!$D$32,0,10*ROW('Sanitation Data'!D38)))</f>
        <v/>
      </c>
      <c r="CP44" s="268" t="str">
        <f ca="true">+IF(OFFSET('Sanitation Data'!$E$28,0,10*ROW('Sanitation Data'!E38))="","",OFFSET('Sanitation Data'!$E$28,0,10*ROW('Sanitation Data'!E38)))</f>
        <v/>
      </c>
      <c r="CQ44" s="268" t="str">
        <f ca="true">+IF(OFFSET('Sanitation Data'!$E$29,0,10*ROW('Sanitation Data'!E38))="","",OFFSET('Sanitation Data'!$E$29,0,10*ROW('Sanitation Data'!E38)))</f>
        <v/>
      </c>
      <c r="CR44" s="268" t="str">
        <f ca="true">+IF(OFFSET('Sanitation Data'!$E$30,0,10*ROW('Sanitation Data'!E38))="","",OFFSET('Sanitation Data'!$E$30,0,10*ROW('Sanitation Data'!E38)))</f>
        <v/>
      </c>
      <c r="CS44" s="268" t="str">
        <f ca="true">+IF(OFFSET('Sanitation Data'!$E$31,0,10*ROW('Sanitation Data'!E38))="","",OFFSET('Sanitation Data'!$E$31,0,10*ROW('Sanitation Data'!E38)))</f>
        <v/>
      </c>
      <c r="CT44" s="268" t="str">
        <f ca="true">+IF(OFFSET('Sanitation Data'!$E$32,0,10*ROW('Sanitation Data'!E38))="","",OFFSET('Sanitation Data'!$E$32,0,10*ROW('Sanitation Data'!E38)))</f>
        <v/>
      </c>
      <c r="CU44" s="268" t="str">
        <f ca="true">+IF(OFFSET('Sanitation Data'!$F$28,0,10*ROW('Sanitation Data'!F38))="","",OFFSET('Sanitation Data'!$F$28,0,10*ROW('Sanitation Data'!F38)))</f>
        <v/>
      </c>
      <c r="CV44" s="268" t="str">
        <f ca="true">+IF(OFFSET('Sanitation Data'!$F$29,0,10*ROW('Sanitation Data'!F38))="","",OFFSET('Sanitation Data'!$F$29,0,10*ROW('Sanitation Data'!F38)))</f>
        <v/>
      </c>
      <c r="CW44" s="268" t="str">
        <f ca="true">+IF(OFFSET('Sanitation Data'!$F$30,0,10*ROW('Sanitation Data'!F38))="","",OFFSET('Sanitation Data'!$F$30,0,10*ROW('Sanitation Data'!F38)))</f>
        <v/>
      </c>
      <c r="CX44" s="268" t="str">
        <f ca="true">+IF(OFFSET('Sanitation Data'!$F$31,0,10*ROW('Sanitation Data'!F38))="","",OFFSET('Sanitation Data'!$F$31,0,10*ROW('Sanitation Data'!F38)))</f>
        <v/>
      </c>
      <c r="CY44" s="268" t="str">
        <f ca="true">+IF(OFFSET('Sanitation Data'!$F$32,0,10*ROW('Sanitation Data'!F38))="","",OFFSET('Sanitation Data'!$F$32,0,10*ROW('Sanitation Data'!F38)))</f>
        <v/>
      </c>
      <c r="CZ44" s="268" t="str">
        <f ca="true">+IF(OFFSET('Sanitation Data'!$G$28,0,10*ROW('Sanitation Data'!G38))="","",OFFSET('Sanitation Data'!$G$28,0,10*ROW('Sanitation Data'!G38)))</f>
        <v/>
      </c>
      <c r="DA44" s="268" t="str">
        <f ca="true">+IF(OFFSET('Sanitation Data'!$G$29,0,10*ROW('Sanitation Data'!G38))="","",OFFSET('Sanitation Data'!$G$29,0,10*ROW('Sanitation Data'!G38)))</f>
        <v/>
      </c>
      <c r="DB44" s="268" t="str">
        <f ca="true">+IF(OFFSET('Sanitation Data'!$G$30,0,10*ROW('Sanitation Data'!G38))="","",OFFSET('Sanitation Data'!$G$30,0,10*ROW('Sanitation Data'!G38)))</f>
        <v/>
      </c>
      <c r="DC44" s="268" t="str">
        <f ca="true">+IF(OFFSET('Sanitation Data'!$G$31,0,10*ROW('Sanitation Data'!G38))="","",OFFSET('Sanitation Data'!$G$31,0,10*ROW('Sanitation Data'!G38)))</f>
        <v/>
      </c>
      <c r="DD44" s="268" t="str">
        <f ca="true">+IF(OFFSET('Sanitation Data'!$G$32,0,10*ROW('Sanitation Data'!G38))="","",OFFSET('Sanitation Data'!$G$32,0,10*ROW('Sanitation Data'!G38)))</f>
        <v/>
      </c>
      <c r="DE44" s="268" t="str">
        <f ca="true">+IF(OFFSET('Sanitation Data'!$H$28,0,10*ROW('Sanitation Data'!H38))="","",OFFSET('Sanitation Data'!$H$28,0,10*ROW('Sanitation Data'!H38)))</f>
        <v/>
      </c>
      <c r="DF44" s="268" t="str">
        <f ca="true">+IF(OFFSET('Sanitation Data'!$H$29,0,10*ROW('Sanitation Data'!H38))="","",OFFSET('Sanitation Data'!$H$29,0,10*ROW('Sanitation Data'!H38)))</f>
        <v/>
      </c>
      <c r="DG44" s="268" t="str">
        <f ca="true">+IF(OFFSET('Sanitation Data'!$H$30,0,10*ROW('Sanitation Data'!H38))="","",OFFSET('Sanitation Data'!$H$30,0,10*ROW('Sanitation Data'!H38)))</f>
        <v/>
      </c>
      <c r="DH44" s="268" t="str">
        <f ca="true">+IF(OFFSET('Sanitation Data'!$H$31,0,10*ROW('Sanitation Data'!H38))="","",OFFSET('Sanitation Data'!$H$31,0,10*ROW('Sanitation Data'!H38)))</f>
        <v/>
      </c>
      <c r="DI44" s="268" t="str">
        <f ca="true">+IF(OFFSET('Sanitation Data'!$H$32,0,10*ROW('Sanitation Data'!H38))="","",OFFSET('Sanitation Data'!$H$32,0,10*ROW('Sanitation Data'!H38)))</f>
        <v/>
      </c>
      <c r="DJ44" s="268" t="str">
        <f ca="true">+IF(OFFSET('Sanitation Data'!$I$28,0,10*ROW('Sanitation Data'!I38))="","",OFFSET('Sanitation Data'!$I$28,0,10*ROW('Sanitation Data'!I38)))</f>
        <v/>
      </c>
      <c r="DK44" s="268" t="str">
        <f ca="true">+IF(OFFSET('Sanitation Data'!$I$29,0,10*ROW('Sanitation Data'!I38))="","",OFFSET('Sanitation Data'!$I$29,0,10*ROW('Sanitation Data'!I38)))</f>
        <v/>
      </c>
      <c r="DL44" s="268" t="str">
        <f ca="true">+IF(OFFSET('Sanitation Data'!$I$30,0,10*ROW('Sanitation Data'!I38))="","",OFFSET('Sanitation Data'!$I$30,0,10*ROW('Sanitation Data'!I38)))</f>
        <v/>
      </c>
      <c r="DM44" s="268" t="str">
        <f ca="true">+IF(OFFSET('Sanitation Data'!$I$31,0,10*ROW('Sanitation Data'!I38))="","",OFFSET('Sanitation Data'!$I$31,0,10*ROW('Sanitation Data'!I38)))</f>
        <v/>
      </c>
      <c r="DN44" s="268" t="str">
        <f ca="true">+IF(OFFSET('Sanitation Data'!$I$32,0,10*ROW('Sanitation Data'!I38))="","",OFFSET('Sanitation Data'!$I$32,0,10*ROW('Sanitation Data'!I38)))</f>
        <v/>
      </c>
      <c r="DO44" s="268" t="str">
        <f ca="true">+IF(OFFSET('Hygiene Data'!$D$11,0,10*ROW('Hygiene Data'!D38))="","",OFFSET('Hygiene Data'!$D$11,0,10*ROW('Hygiene Data'!D38)))</f>
        <v/>
      </c>
      <c r="DP44" s="268" t="str">
        <f ca="true">+IF(OFFSET('Hygiene Data'!$D$12,0,10*ROW('Hygiene Data'!D38))="","",OFFSET('Hygiene Data'!$D$12,0,10*ROW('Hygiene Data'!D38)))</f>
        <v/>
      </c>
      <c r="DQ44" s="268" t="str">
        <f ca="true">+IF(OFFSET('Hygiene Data'!$D$13,0,10*ROW('Hygiene Data'!D38))="","",OFFSET('Hygiene Data'!$D$13,0,10*ROW('Hygiene Data'!D38)))</f>
        <v/>
      </c>
      <c r="DR44" s="268" t="str">
        <f ca="true">+IF(OFFSET('Hygiene Data'!$E$11,0,10*ROW('Hygiene Data'!E38))="","",OFFSET('Hygiene Data'!$E$11,0,10*ROW('Hygiene Data'!E38)))</f>
        <v/>
      </c>
      <c r="DS44" s="268" t="str">
        <f ca="true">+IF(OFFSET('Hygiene Data'!$E$12,0,10*ROW('Hygiene Data'!E38))="","",OFFSET('Hygiene Data'!$E$12,0,10*ROW('Hygiene Data'!E38)))</f>
        <v/>
      </c>
      <c r="DT44" s="268" t="str">
        <f ca="true">+IF(OFFSET('Hygiene Data'!$E$13,0,10*ROW('Hygiene Data'!E38))="","",OFFSET('Hygiene Data'!$E$13,0,10*ROW('Hygiene Data'!E38)))</f>
        <v/>
      </c>
      <c r="DU44" s="268" t="str">
        <f ca="true">+IF(OFFSET('Hygiene Data'!$F$11,0,10*ROW('Hygiene Data'!F38))="","",OFFSET('Hygiene Data'!$F$11,0,10*ROW('Hygiene Data'!F38)))</f>
        <v/>
      </c>
      <c r="DV44" s="268" t="str">
        <f ca="true">+IF(OFFSET('Hygiene Data'!$F$12,0,10*ROW('Hygiene Data'!F38))="","",OFFSET('Hygiene Data'!$F$12,0,10*ROW('Hygiene Data'!F38)))</f>
        <v/>
      </c>
      <c r="DW44" s="268" t="str">
        <f ca="true">+IF(OFFSET('Hygiene Data'!$F$13,0,10*ROW('Hygiene Data'!F38))="","",OFFSET('Hygiene Data'!$F$13,0,10*ROW('Hygiene Data'!F38)))</f>
        <v/>
      </c>
      <c r="DX44" s="268" t="str">
        <f ca="true">+IF(OFFSET('Hygiene Data'!$G$11,0,10*ROW('Hygiene Data'!G38))="","",OFFSET('Hygiene Data'!$G$11,0,10*ROW('Hygiene Data'!G38)))</f>
        <v/>
      </c>
      <c r="DY44" s="268" t="str">
        <f ca="true">+IF(OFFSET('Hygiene Data'!$G$12,0,10*ROW('Hygiene Data'!G38))="","",OFFSET('Hygiene Data'!$G$12,0,10*ROW('Hygiene Data'!G38)))</f>
        <v/>
      </c>
      <c r="DZ44" s="268" t="str">
        <f ca="true">+IF(OFFSET('Hygiene Data'!$G$13,0,10*ROW('Hygiene Data'!G38))="","",OFFSET('Hygiene Data'!$G$13,0,10*ROW('Hygiene Data'!G38)))</f>
        <v/>
      </c>
      <c r="EA44" s="268" t="str">
        <f ca="true">+IF(OFFSET('Hygiene Data'!$H$11,0,10*ROW('Hygiene Data'!H38))="","",OFFSET('Hygiene Data'!$H$11,0,10*ROW('Hygiene Data'!H38)))</f>
        <v/>
      </c>
      <c r="EB44" s="268" t="str">
        <f ca="true">+IF(OFFSET('Hygiene Data'!$H$12,0,10*ROW('Hygiene Data'!H38))="","",OFFSET('Hygiene Data'!$H$12,0,10*ROW('Hygiene Data'!H38)))</f>
        <v/>
      </c>
      <c r="EC44" s="268" t="str">
        <f ca="true">+IF(OFFSET('Hygiene Data'!$H$13,0,10*ROW('Hygiene Data'!H38))="","",OFFSET('Hygiene Data'!$H$13,0,10*ROW('Hygiene Data'!H38)))</f>
        <v/>
      </c>
      <c r="ED44" s="268" t="str">
        <f ca="true">+IF(OFFSET('Hygiene Data'!$I$11,0,10*ROW('Hygiene Data'!I38))="","",OFFSET('Hygiene Data'!$I$11,0,10*ROW('Hygiene Data'!I38)))</f>
        <v/>
      </c>
      <c r="EE44" s="268" t="str">
        <f ca="true">+IF(OFFSET('Hygiene Data'!$I$12,0,10*ROW('Hygiene Data'!I38))="","",OFFSET('Hygiene Data'!$I$12,0,10*ROW('Hygiene Data'!I38)))</f>
        <v/>
      </c>
      <c r="EF44" s="268" t="str">
        <f ca="true">+IF(OFFSET('Hygiene Data'!$I$13,0,10*ROW('Hygiene Data'!I38))="","",OFFSET('Hygiene Data'!$I$13,0,10*ROW('Hygiene Data'!I38)))</f>
        <v/>
      </c>
    </row>
    <row xmlns:x14ac="http://schemas.microsoft.com/office/spreadsheetml/2009/9/ac" r="45" x14ac:dyDescent="0.2">
      <c r="A45" s="35" t="str">
        <f ca="true">+IF(OFFSET('Water Data'!$B$2,0,10*ROW('Water Data'!E39))="","",OFFSET('Water Data'!$B$2,0,10*ROW('Water Data'!E39)))</f>
        <v/>
      </c>
      <c r="B45" s="35" t="str">
        <f ca="true">+IF(OFFSET('Water Data'!$C$2,0,10*ROW('Water Data'!F39))="","",OFFSET('Water Data'!$C$2,0,10*ROW('Water Data'!F39)))</f>
        <v/>
      </c>
      <c r="C45" s="324" t="str">
        <f t="shared" ca="true" si="0"/>
        <v/>
      </c>
      <c r="D45" s="91"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1"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1"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1"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1"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1"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1"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1"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1"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1"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1"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1"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1"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1"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1"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1"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1"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1"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2"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2"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2"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2"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2"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2"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2"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2"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2"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2"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2"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2"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2"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2"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2"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2"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2"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2"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2"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2"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2"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2"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2"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2"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2"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2"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2"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2"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2"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2"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3"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3"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3"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3"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3"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3"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3"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3"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3"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3"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3"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3"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3"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3"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3"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3"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3"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3"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68"/>
      <c r="BS45" s="268" t="str">
        <f ca="true">+IF(OFFSET('Water Data'!$D$27,0,10*ROW('Water Data'!D39))="","",OFFSET('Water Data'!$D$27,0,10*ROW('Water Data'!D39)))</f>
        <v/>
      </c>
      <c r="BT45" s="268" t="str">
        <f ca="true">+IF(OFFSET('Water Data'!$D$28,0,10*ROW('Water Data'!D39))="","",OFFSET('Water Data'!$D$28,0,10*ROW('Water Data'!D39)))</f>
        <v/>
      </c>
      <c r="BU45" s="268" t="str">
        <f ca="true">+IF(OFFSET('Water Data'!$D$29,0,10*ROW('Water Data'!D39))="","",OFFSET('Water Data'!$D$29,0,10*ROW('Water Data'!D39)))</f>
        <v/>
      </c>
      <c r="BV45" s="268" t="str">
        <f ca="true">+IF(OFFSET('Water Data'!$E$27,0,10*ROW('Water Data'!E39))="","",OFFSET('Water Data'!$E$27,0,10*ROW('Water Data'!E39)))</f>
        <v/>
      </c>
      <c r="BW45" s="268" t="str">
        <f ca="true">+IF(OFFSET('Water Data'!$E$28,0,10*ROW('Water Data'!E39))="","",OFFSET('Water Data'!$E$28,0,10*ROW('Water Data'!E39)))</f>
        <v/>
      </c>
      <c r="BX45" s="268" t="str">
        <f ca="true">+IF(OFFSET('Water Data'!$E$29,0,10*ROW('Water Data'!E39))="","",OFFSET('Water Data'!$E$29,0,10*ROW('Water Data'!E39)))</f>
        <v/>
      </c>
      <c r="BY45" s="268" t="str">
        <f ca="true">+IF(OFFSET('Water Data'!$F$27,0,10*ROW('Water Data'!F39))="","",OFFSET('Water Data'!$F$27,0,10*ROW('Water Data'!F39)))</f>
        <v/>
      </c>
      <c r="BZ45" s="268" t="str">
        <f ca="true">+IF(OFFSET('Water Data'!$F$28,0,10*ROW('Water Data'!F39))="","",OFFSET('Water Data'!$F$28,0,10*ROW('Water Data'!F39)))</f>
        <v/>
      </c>
      <c r="CA45" s="268" t="str">
        <f ca="true">+IF(OFFSET('Water Data'!$F$29,0,10*ROW('Water Data'!F39))="","",OFFSET('Water Data'!$F$29,0,10*ROW('Water Data'!F39)))</f>
        <v/>
      </c>
      <c r="CB45" s="268" t="str">
        <f ca="true">+IF(OFFSET('Water Data'!$G$27,0,10*ROW('Water Data'!G39))="","",OFFSET('Water Data'!$G$27,0,10*ROW('Water Data'!G39)))</f>
        <v/>
      </c>
      <c r="CC45" s="268" t="str">
        <f ca="true">+IF(OFFSET('Water Data'!$G$28,0,10*ROW('Water Data'!G39))="","",OFFSET('Water Data'!$G$28,0,10*ROW('Water Data'!G39)))</f>
        <v/>
      </c>
      <c r="CD45" s="268" t="str">
        <f ca="true">+IF(OFFSET('Water Data'!$G$29,0,10*ROW('Water Data'!G39))="","",OFFSET('Water Data'!$G$29,0,10*ROW('Water Data'!G39)))</f>
        <v/>
      </c>
      <c r="CE45" s="268" t="str">
        <f ca="true">+IF(OFFSET('Water Data'!$H$27,0,10*ROW('Water Data'!H39))="","",OFFSET('Water Data'!$H$27,0,10*ROW('Water Data'!H39)))</f>
        <v/>
      </c>
      <c r="CF45" s="268" t="str">
        <f ca="true">+IF(OFFSET('Water Data'!$H$28,0,10*ROW('Water Data'!H39))="","",OFFSET('Water Data'!$H$28,0,10*ROW('Water Data'!H39)))</f>
        <v/>
      </c>
      <c r="CG45" s="268" t="str">
        <f ca="true">+IF(OFFSET('Water Data'!$H$29,0,10*ROW('Water Data'!H39))="","",OFFSET('Water Data'!$H$29,0,10*ROW('Water Data'!H39)))</f>
        <v/>
      </c>
      <c r="CH45" s="268" t="str">
        <f ca="true">+IF(OFFSET('Water Data'!$I$27,0,10*ROW('Water Data'!I39))="","",OFFSET('Water Data'!$I$27,0,10*ROW('Water Data'!I39)))</f>
        <v/>
      </c>
      <c r="CI45" s="268" t="str">
        <f ca="true">+IF(OFFSET('Water Data'!$I$28,0,10*ROW('Water Data'!I39))="","",OFFSET('Water Data'!$I$28,0,10*ROW('Water Data'!I39)))</f>
        <v/>
      </c>
      <c r="CJ45" s="268" t="str">
        <f ca="true">+IF(OFFSET('Water Data'!$I$29,0,10*ROW('Water Data'!I39))="","",OFFSET('Water Data'!$I$29,0,10*ROW('Water Data'!I39)))</f>
        <v/>
      </c>
      <c r="CK45" s="268" t="str">
        <f ca="true">+IF(OFFSET('Sanitation Data'!$D$28,0,10*ROW('Sanitation Data'!D39))="","",OFFSET('Sanitation Data'!$D$28,0,10*ROW('Sanitation Data'!D39)))</f>
        <v/>
      </c>
      <c r="CL45" s="268" t="str">
        <f ca="true">+IF(OFFSET('Sanitation Data'!$D$29,0,10*ROW('Sanitation Data'!D39))="","",OFFSET('Sanitation Data'!$D$29,0,10*ROW('Sanitation Data'!D39)))</f>
        <v/>
      </c>
      <c r="CM45" s="268" t="str">
        <f ca="true">+IF(OFFSET('Sanitation Data'!$D$30,0,10*ROW('Sanitation Data'!D39))="","",OFFSET('Sanitation Data'!$D$30,0,10*ROW('Sanitation Data'!D39)))</f>
        <v/>
      </c>
      <c r="CN45" s="268" t="str">
        <f ca="true">+IF(OFFSET('Sanitation Data'!$D$31,0,10*ROW('Sanitation Data'!D39))="","",OFFSET('Sanitation Data'!$D$31,0,10*ROW('Sanitation Data'!D39)))</f>
        <v/>
      </c>
      <c r="CO45" s="268" t="str">
        <f ca="true">+IF(OFFSET('Sanitation Data'!$D$32,0,10*ROW('Sanitation Data'!D39))="","",OFFSET('Sanitation Data'!$D$32,0,10*ROW('Sanitation Data'!D39)))</f>
        <v/>
      </c>
      <c r="CP45" s="268" t="str">
        <f ca="true">+IF(OFFSET('Sanitation Data'!$E$28,0,10*ROW('Sanitation Data'!E39))="","",OFFSET('Sanitation Data'!$E$28,0,10*ROW('Sanitation Data'!E39)))</f>
        <v/>
      </c>
      <c r="CQ45" s="268" t="str">
        <f ca="true">+IF(OFFSET('Sanitation Data'!$E$29,0,10*ROW('Sanitation Data'!E39))="","",OFFSET('Sanitation Data'!$E$29,0,10*ROW('Sanitation Data'!E39)))</f>
        <v/>
      </c>
      <c r="CR45" s="268" t="str">
        <f ca="true">+IF(OFFSET('Sanitation Data'!$E$30,0,10*ROW('Sanitation Data'!E39))="","",OFFSET('Sanitation Data'!$E$30,0,10*ROW('Sanitation Data'!E39)))</f>
        <v/>
      </c>
      <c r="CS45" s="268" t="str">
        <f ca="true">+IF(OFFSET('Sanitation Data'!$E$31,0,10*ROW('Sanitation Data'!E39))="","",OFFSET('Sanitation Data'!$E$31,0,10*ROW('Sanitation Data'!E39)))</f>
        <v/>
      </c>
      <c r="CT45" s="268" t="str">
        <f ca="true">+IF(OFFSET('Sanitation Data'!$E$32,0,10*ROW('Sanitation Data'!E39))="","",OFFSET('Sanitation Data'!$E$32,0,10*ROW('Sanitation Data'!E39)))</f>
        <v/>
      </c>
      <c r="CU45" s="268" t="str">
        <f ca="true">+IF(OFFSET('Sanitation Data'!$F$28,0,10*ROW('Sanitation Data'!F39))="","",OFFSET('Sanitation Data'!$F$28,0,10*ROW('Sanitation Data'!F39)))</f>
        <v/>
      </c>
      <c r="CV45" s="268" t="str">
        <f ca="true">+IF(OFFSET('Sanitation Data'!$F$29,0,10*ROW('Sanitation Data'!F39))="","",OFFSET('Sanitation Data'!$F$29,0,10*ROW('Sanitation Data'!F39)))</f>
        <v/>
      </c>
      <c r="CW45" s="268" t="str">
        <f ca="true">+IF(OFFSET('Sanitation Data'!$F$30,0,10*ROW('Sanitation Data'!F39))="","",OFFSET('Sanitation Data'!$F$30,0,10*ROW('Sanitation Data'!F39)))</f>
        <v/>
      </c>
      <c r="CX45" s="268" t="str">
        <f ca="true">+IF(OFFSET('Sanitation Data'!$F$31,0,10*ROW('Sanitation Data'!F39))="","",OFFSET('Sanitation Data'!$F$31,0,10*ROW('Sanitation Data'!F39)))</f>
        <v/>
      </c>
      <c r="CY45" s="268" t="str">
        <f ca="true">+IF(OFFSET('Sanitation Data'!$F$32,0,10*ROW('Sanitation Data'!F39))="","",OFFSET('Sanitation Data'!$F$32,0,10*ROW('Sanitation Data'!F39)))</f>
        <v/>
      </c>
      <c r="CZ45" s="268" t="str">
        <f ca="true">+IF(OFFSET('Sanitation Data'!$G$28,0,10*ROW('Sanitation Data'!G39))="","",OFFSET('Sanitation Data'!$G$28,0,10*ROW('Sanitation Data'!G39)))</f>
        <v/>
      </c>
      <c r="DA45" s="268" t="str">
        <f ca="true">+IF(OFFSET('Sanitation Data'!$G$29,0,10*ROW('Sanitation Data'!G39))="","",OFFSET('Sanitation Data'!$G$29,0,10*ROW('Sanitation Data'!G39)))</f>
        <v/>
      </c>
      <c r="DB45" s="268" t="str">
        <f ca="true">+IF(OFFSET('Sanitation Data'!$G$30,0,10*ROW('Sanitation Data'!G39))="","",OFFSET('Sanitation Data'!$G$30,0,10*ROW('Sanitation Data'!G39)))</f>
        <v/>
      </c>
      <c r="DC45" s="268" t="str">
        <f ca="true">+IF(OFFSET('Sanitation Data'!$G$31,0,10*ROW('Sanitation Data'!G39))="","",OFFSET('Sanitation Data'!$G$31,0,10*ROW('Sanitation Data'!G39)))</f>
        <v/>
      </c>
      <c r="DD45" s="268" t="str">
        <f ca="true">+IF(OFFSET('Sanitation Data'!$G$32,0,10*ROW('Sanitation Data'!G39))="","",OFFSET('Sanitation Data'!$G$32,0,10*ROW('Sanitation Data'!G39)))</f>
        <v/>
      </c>
      <c r="DE45" s="268" t="str">
        <f ca="true">+IF(OFFSET('Sanitation Data'!$H$28,0,10*ROW('Sanitation Data'!H39))="","",OFFSET('Sanitation Data'!$H$28,0,10*ROW('Sanitation Data'!H39)))</f>
        <v/>
      </c>
      <c r="DF45" s="268" t="str">
        <f ca="true">+IF(OFFSET('Sanitation Data'!$H$29,0,10*ROW('Sanitation Data'!H39))="","",OFFSET('Sanitation Data'!$H$29,0,10*ROW('Sanitation Data'!H39)))</f>
        <v/>
      </c>
      <c r="DG45" s="268" t="str">
        <f ca="true">+IF(OFFSET('Sanitation Data'!$H$30,0,10*ROW('Sanitation Data'!H39))="","",OFFSET('Sanitation Data'!$H$30,0,10*ROW('Sanitation Data'!H39)))</f>
        <v/>
      </c>
      <c r="DH45" s="268" t="str">
        <f ca="true">+IF(OFFSET('Sanitation Data'!$H$31,0,10*ROW('Sanitation Data'!H39))="","",OFFSET('Sanitation Data'!$H$31,0,10*ROW('Sanitation Data'!H39)))</f>
        <v/>
      </c>
      <c r="DI45" s="268" t="str">
        <f ca="true">+IF(OFFSET('Sanitation Data'!$H$32,0,10*ROW('Sanitation Data'!H39))="","",OFFSET('Sanitation Data'!$H$32,0,10*ROW('Sanitation Data'!H39)))</f>
        <v/>
      </c>
      <c r="DJ45" s="268" t="str">
        <f ca="true">+IF(OFFSET('Sanitation Data'!$I$28,0,10*ROW('Sanitation Data'!I39))="","",OFFSET('Sanitation Data'!$I$28,0,10*ROW('Sanitation Data'!I39)))</f>
        <v/>
      </c>
      <c r="DK45" s="268" t="str">
        <f ca="true">+IF(OFFSET('Sanitation Data'!$I$29,0,10*ROW('Sanitation Data'!I39))="","",OFFSET('Sanitation Data'!$I$29,0,10*ROW('Sanitation Data'!I39)))</f>
        <v/>
      </c>
      <c r="DL45" s="268" t="str">
        <f ca="true">+IF(OFFSET('Sanitation Data'!$I$30,0,10*ROW('Sanitation Data'!I39))="","",OFFSET('Sanitation Data'!$I$30,0,10*ROW('Sanitation Data'!I39)))</f>
        <v/>
      </c>
      <c r="DM45" s="268" t="str">
        <f ca="true">+IF(OFFSET('Sanitation Data'!$I$31,0,10*ROW('Sanitation Data'!I39))="","",OFFSET('Sanitation Data'!$I$31,0,10*ROW('Sanitation Data'!I39)))</f>
        <v/>
      </c>
      <c r="DN45" s="268" t="str">
        <f ca="true">+IF(OFFSET('Sanitation Data'!$I$32,0,10*ROW('Sanitation Data'!I39))="","",OFFSET('Sanitation Data'!$I$32,0,10*ROW('Sanitation Data'!I39)))</f>
        <v/>
      </c>
      <c r="DO45" s="268" t="str">
        <f ca="true">+IF(OFFSET('Hygiene Data'!$D$11,0,10*ROW('Hygiene Data'!D39))="","",OFFSET('Hygiene Data'!$D$11,0,10*ROW('Hygiene Data'!D39)))</f>
        <v/>
      </c>
      <c r="DP45" s="268" t="str">
        <f ca="true">+IF(OFFSET('Hygiene Data'!$D$12,0,10*ROW('Hygiene Data'!D39))="","",OFFSET('Hygiene Data'!$D$12,0,10*ROW('Hygiene Data'!D39)))</f>
        <v/>
      </c>
      <c r="DQ45" s="268" t="str">
        <f ca="true">+IF(OFFSET('Hygiene Data'!$D$13,0,10*ROW('Hygiene Data'!D39))="","",OFFSET('Hygiene Data'!$D$13,0,10*ROW('Hygiene Data'!D39)))</f>
        <v/>
      </c>
      <c r="DR45" s="268" t="str">
        <f ca="true">+IF(OFFSET('Hygiene Data'!$E$11,0,10*ROW('Hygiene Data'!E39))="","",OFFSET('Hygiene Data'!$E$11,0,10*ROW('Hygiene Data'!E39)))</f>
        <v/>
      </c>
      <c r="DS45" s="268" t="str">
        <f ca="true">+IF(OFFSET('Hygiene Data'!$E$12,0,10*ROW('Hygiene Data'!E39))="","",OFFSET('Hygiene Data'!$E$12,0,10*ROW('Hygiene Data'!E39)))</f>
        <v/>
      </c>
      <c r="DT45" s="268" t="str">
        <f ca="true">+IF(OFFSET('Hygiene Data'!$E$13,0,10*ROW('Hygiene Data'!E39))="","",OFFSET('Hygiene Data'!$E$13,0,10*ROW('Hygiene Data'!E39)))</f>
        <v/>
      </c>
      <c r="DU45" s="268" t="str">
        <f ca="true">+IF(OFFSET('Hygiene Data'!$F$11,0,10*ROW('Hygiene Data'!F39))="","",OFFSET('Hygiene Data'!$F$11,0,10*ROW('Hygiene Data'!F39)))</f>
        <v/>
      </c>
      <c r="DV45" s="268" t="str">
        <f ca="true">+IF(OFFSET('Hygiene Data'!$F$12,0,10*ROW('Hygiene Data'!F39))="","",OFFSET('Hygiene Data'!$F$12,0,10*ROW('Hygiene Data'!F39)))</f>
        <v/>
      </c>
      <c r="DW45" s="268" t="str">
        <f ca="true">+IF(OFFSET('Hygiene Data'!$F$13,0,10*ROW('Hygiene Data'!F39))="","",OFFSET('Hygiene Data'!$F$13,0,10*ROW('Hygiene Data'!F39)))</f>
        <v/>
      </c>
      <c r="DX45" s="268" t="str">
        <f ca="true">+IF(OFFSET('Hygiene Data'!$G$11,0,10*ROW('Hygiene Data'!G39))="","",OFFSET('Hygiene Data'!$G$11,0,10*ROW('Hygiene Data'!G39)))</f>
        <v/>
      </c>
      <c r="DY45" s="268" t="str">
        <f ca="true">+IF(OFFSET('Hygiene Data'!$G$12,0,10*ROW('Hygiene Data'!G39))="","",OFFSET('Hygiene Data'!$G$12,0,10*ROW('Hygiene Data'!G39)))</f>
        <v/>
      </c>
      <c r="DZ45" s="268" t="str">
        <f ca="true">+IF(OFFSET('Hygiene Data'!$G$13,0,10*ROW('Hygiene Data'!G39))="","",OFFSET('Hygiene Data'!$G$13,0,10*ROW('Hygiene Data'!G39)))</f>
        <v/>
      </c>
      <c r="EA45" s="268" t="str">
        <f ca="true">+IF(OFFSET('Hygiene Data'!$H$11,0,10*ROW('Hygiene Data'!H39))="","",OFFSET('Hygiene Data'!$H$11,0,10*ROW('Hygiene Data'!H39)))</f>
        <v/>
      </c>
      <c r="EB45" s="268" t="str">
        <f ca="true">+IF(OFFSET('Hygiene Data'!$H$12,0,10*ROW('Hygiene Data'!H39))="","",OFFSET('Hygiene Data'!$H$12,0,10*ROW('Hygiene Data'!H39)))</f>
        <v/>
      </c>
      <c r="EC45" s="268" t="str">
        <f ca="true">+IF(OFFSET('Hygiene Data'!$H$13,0,10*ROW('Hygiene Data'!H39))="","",OFFSET('Hygiene Data'!$H$13,0,10*ROW('Hygiene Data'!H39)))</f>
        <v/>
      </c>
      <c r="ED45" s="268" t="str">
        <f ca="true">+IF(OFFSET('Hygiene Data'!$I$11,0,10*ROW('Hygiene Data'!I39))="","",OFFSET('Hygiene Data'!$I$11,0,10*ROW('Hygiene Data'!I39)))</f>
        <v/>
      </c>
      <c r="EE45" s="268" t="str">
        <f ca="true">+IF(OFFSET('Hygiene Data'!$I$12,0,10*ROW('Hygiene Data'!I39))="","",OFFSET('Hygiene Data'!$I$12,0,10*ROW('Hygiene Data'!I39)))</f>
        <v/>
      </c>
      <c r="EF45" s="268" t="str">
        <f ca="true">+IF(OFFSET('Hygiene Data'!$I$13,0,10*ROW('Hygiene Data'!I39))="","",OFFSET('Hygiene Data'!$I$13,0,10*ROW('Hygiene Data'!I39)))</f>
        <v/>
      </c>
    </row>
    <row xmlns:x14ac="http://schemas.microsoft.com/office/spreadsheetml/2009/9/ac" r="46" x14ac:dyDescent="0.2">
      <c r="A46" s="35" t="str">
        <f ca="true">+IF(OFFSET('Water Data'!$B$2,0,10*ROW('Water Data'!E40))="","",OFFSET('Water Data'!$B$2,0,10*ROW('Water Data'!E40)))</f>
        <v/>
      </c>
      <c r="B46" s="35" t="str">
        <f ca="true">+IF(OFFSET('Water Data'!$C$2,0,10*ROW('Water Data'!F40))="","",OFFSET('Water Data'!$C$2,0,10*ROW('Water Data'!F40)))</f>
        <v/>
      </c>
      <c r="C46" s="324" t="str">
        <f t="shared" ca="true" si="0"/>
        <v/>
      </c>
      <c r="D46" s="91"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1"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1"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1"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1"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1"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1"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1"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1"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1"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1"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1"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1"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1"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1"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1"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1"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1"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2"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2"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2"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2"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2"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2"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2"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2"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2"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2"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2"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2"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2"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2"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2"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2"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2"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2"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2"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2"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2"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2"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2"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2"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2"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2"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2"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2"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2"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2"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3"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3"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3"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3"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3"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3"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3"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3"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3"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3"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3"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3"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3"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3"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3"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3"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3"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3"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68"/>
      <c r="BS46" s="268" t="str">
        <f ca="true">+IF(OFFSET('Water Data'!$D$27,0,10*ROW('Water Data'!D40))="","",OFFSET('Water Data'!$D$27,0,10*ROW('Water Data'!D40)))</f>
        <v/>
      </c>
      <c r="BT46" s="268" t="str">
        <f ca="true">+IF(OFFSET('Water Data'!$D$28,0,10*ROW('Water Data'!D40))="","",OFFSET('Water Data'!$D$28,0,10*ROW('Water Data'!D40)))</f>
        <v/>
      </c>
      <c r="BU46" s="268" t="str">
        <f ca="true">+IF(OFFSET('Water Data'!$D$29,0,10*ROW('Water Data'!D40))="","",OFFSET('Water Data'!$D$29,0,10*ROW('Water Data'!D40)))</f>
        <v/>
      </c>
      <c r="BV46" s="268" t="str">
        <f ca="true">+IF(OFFSET('Water Data'!$E$27,0,10*ROW('Water Data'!E40))="","",OFFSET('Water Data'!$E$27,0,10*ROW('Water Data'!E40)))</f>
        <v/>
      </c>
      <c r="BW46" s="268" t="str">
        <f ca="true">+IF(OFFSET('Water Data'!$E$28,0,10*ROW('Water Data'!E40))="","",OFFSET('Water Data'!$E$28,0,10*ROW('Water Data'!E40)))</f>
        <v/>
      </c>
      <c r="BX46" s="268" t="str">
        <f ca="true">+IF(OFFSET('Water Data'!$E$29,0,10*ROW('Water Data'!E40))="","",OFFSET('Water Data'!$E$29,0,10*ROW('Water Data'!E40)))</f>
        <v/>
      </c>
      <c r="BY46" s="268" t="str">
        <f ca="true">+IF(OFFSET('Water Data'!$F$27,0,10*ROW('Water Data'!F40))="","",OFFSET('Water Data'!$F$27,0,10*ROW('Water Data'!F40)))</f>
        <v/>
      </c>
      <c r="BZ46" s="268" t="str">
        <f ca="true">+IF(OFFSET('Water Data'!$F$28,0,10*ROW('Water Data'!F40))="","",OFFSET('Water Data'!$F$28,0,10*ROW('Water Data'!F40)))</f>
        <v/>
      </c>
      <c r="CA46" s="268" t="str">
        <f ca="true">+IF(OFFSET('Water Data'!$F$29,0,10*ROW('Water Data'!F40))="","",OFFSET('Water Data'!$F$29,0,10*ROW('Water Data'!F40)))</f>
        <v/>
      </c>
      <c r="CB46" s="268" t="str">
        <f ca="true">+IF(OFFSET('Water Data'!$G$27,0,10*ROW('Water Data'!G40))="","",OFFSET('Water Data'!$G$27,0,10*ROW('Water Data'!G40)))</f>
        <v/>
      </c>
      <c r="CC46" s="268" t="str">
        <f ca="true">+IF(OFFSET('Water Data'!$G$28,0,10*ROW('Water Data'!G40))="","",OFFSET('Water Data'!$G$28,0,10*ROW('Water Data'!G40)))</f>
        <v/>
      </c>
      <c r="CD46" s="268" t="str">
        <f ca="true">+IF(OFFSET('Water Data'!$G$29,0,10*ROW('Water Data'!G40))="","",OFFSET('Water Data'!$G$29,0,10*ROW('Water Data'!G40)))</f>
        <v/>
      </c>
      <c r="CE46" s="268" t="str">
        <f ca="true">+IF(OFFSET('Water Data'!$H$27,0,10*ROW('Water Data'!H40))="","",OFFSET('Water Data'!$H$27,0,10*ROW('Water Data'!H40)))</f>
        <v/>
      </c>
      <c r="CF46" s="268" t="str">
        <f ca="true">+IF(OFFSET('Water Data'!$H$28,0,10*ROW('Water Data'!H40))="","",OFFSET('Water Data'!$H$28,0,10*ROW('Water Data'!H40)))</f>
        <v/>
      </c>
      <c r="CG46" s="268" t="str">
        <f ca="true">+IF(OFFSET('Water Data'!$H$29,0,10*ROW('Water Data'!H40))="","",OFFSET('Water Data'!$H$29,0,10*ROW('Water Data'!H40)))</f>
        <v/>
      </c>
      <c r="CH46" s="268" t="str">
        <f ca="true">+IF(OFFSET('Water Data'!$I$27,0,10*ROW('Water Data'!I40))="","",OFFSET('Water Data'!$I$27,0,10*ROW('Water Data'!I40)))</f>
        <v/>
      </c>
      <c r="CI46" s="268" t="str">
        <f ca="true">+IF(OFFSET('Water Data'!$I$28,0,10*ROW('Water Data'!I40))="","",OFFSET('Water Data'!$I$28,0,10*ROW('Water Data'!I40)))</f>
        <v/>
      </c>
      <c r="CJ46" s="268" t="str">
        <f ca="true">+IF(OFFSET('Water Data'!$I$29,0,10*ROW('Water Data'!I40))="","",OFFSET('Water Data'!$I$29,0,10*ROW('Water Data'!I40)))</f>
        <v/>
      </c>
      <c r="CK46" s="268" t="str">
        <f ca="true">+IF(OFFSET('Sanitation Data'!$D$28,0,10*ROW('Sanitation Data'!D40))="","",OFFSET('Sanitation Data'!$D$28,0,10*ROW('Sanitation Data'!D40)))</f>
        <v/>
      </c>
      <c r="CL46" s="268" t="str">
        <f ca="true">+IF(OFFSET('Sanitation Data'!$D$29,0,10*ROW('Sanitation Data'!D40))="","",OFFSET('Sanitation Data'!$D$29,0,10*ROW('Sanitation Data'!D40)))</f>
        <v/>
      </c>
      <c r="CM46" s="268" t="str">
        <f ca="true">+IF(OFFSET('Sanitation Data'!$D$30,0,10*ROW('Sanitation Data'!D40))="","",OFFSET('Sanitation Data'!$D$30,0,10*ROW('Sanitation Data'!D40)))</f>
        <v/>
      </c>
      <c r="CN46" s="268" t="str">
        <f ca="true">+IF(OFFSET('Sanitation Data'!$D$31,0,10*ROW('Sanitation Data'!D40))="","",OFFSET('Sanitation Data'!$D$31,0,10*ROW('Sanitation Data'!D40)))</f>
        <v/>
      </c>
      <c r="CO46" s="268" t="str">
        <f ca="true">+IF(OFFSET('Sanitation Data'!$D$32,0,10*ROW('Sanitation Data'!D40))="","",OFFSET('Sanitation Data'!$D$32,0,10*ROW('Sanitation Data'!D40)))</f>
        <v/>
      </c>
      <c r="CP46" s="268" t="str">
        <f ca="true">+IF(OFFSET('Sanitation Data'!$E$28,0,10*ROW('Sanitation Data'!E40))="","",OFFSET('Sanitation Data'!$E$28,0,10*ROW('Sanitation Data'!E40)))</f>
        <v/>
      </c>
      <c r="CQ46" s="268" t="str">
        <f ca="true">+IF(OFFSET('Sanitation Data'!$E$29,0,10*ROW('Sanitation Data'!E40))="","",OFFSET('Sanitation Data'!$E$29,0,10*ROW('Sanitation Data'!E40)))</f>
        <v/>
      </c>
      <c r="CR46" s="268" t="str">
        <f ca="true">+IF(OFFSET('Sanitation Data'!$E$30,0,10*ROW('Sanitation Data'!E40))="","",OFFSET('Sanitation Data'!$E$30,0,10*ROW('Sanitation Data'!E40)))</f>
        <v/>
      </c>
      <c r="CS46" s="268" t="str">
        <f ca="true">+IF(OFFSET('Sanitation Data'!$E$31,0,10*ROW('Sanitation Data'!E40))="","",OFFSET('Sanitation Data'!$E$31,0,10*ROW('Sanitation Data'!E40)))</f>
        <v/>
      </c>
      <c r="CT46" s="268" t="str">
        <f ca="true">+IF(OFFSET('Sanitation Data'!$E$32,0,10*ROW('Sanitation Data'!E40))="","",OFFSET('Sanitation Data'!$E$32,0,10*ROW('Sanitation Data'!E40)))</f>
        <v/>
      </c>
      <c r="CU46" s="268" t="str">
        <f ca="true">+IF(OFFSET('Sanitation Data'!$F$28,0,10*ROW('Sanitation Data'!F40))="","",OFFSET('Sanitation Data'!$F$28,0,10*ROW('Sanitation Data'!F40)))</f>
        <v/>
      </c>
      <c r="CV46" s="268" t="str">
        <f ca="true">+IF(OFFSET('Sanitation Data'!$F$29,0,10*ROW('Sanitation Data'!F40))="","",OFFSET('Sanitation Data'!$F$29,0,10*ROW('Sanitation Data'!F40)))</f>
        <v/>
      </c>
      <c r="CW46" s="268" t="str">
        <f ca="true">+IF(OFFSET('Sanitation Data'!$F$30,0,10*ROW('Sanitation Data'!F40))="","",OFFSET('Sanitation Data'!$F$30,0,10*ROW('Sanitation Data'!F40)))</f>
        <v/>
      </c>
      <c r="CX46" s="268" t="str">
        <f ca="true">+IF(OFFSET('Sanitation Data'!$F$31,0,10*ROW('Sanitation Data'!F40))="","",OFFSET('Sanitation Data'!$F$31,0,10*ROW('Sanitation Data'!F40)))</f>
        <v/>
      </c>
      <c r="CY46" s="268" t="str">
        <f ca="true">+IF(OFFSET('Sanitation Data'!$F$32,0,10*ROW('Sanitation Data'!F40))="","",OFFSET('Sanitation Data'!$F$32,0,10*ROW('Sanitation Data'!F40)))</f>
        <v/>
      </c>
      <c r="CZ46" s="268" t="str">
        <f ca="true">+IF(OFFSET('Sanitation Data'!$G$28,0,10*ROW('Sanitation Data'!G40))="","",OFFSET('Sanitation Data'!$G$28,0,10*ROW('Sanitation Data'!G40)))</f>
        <v/>
      </c>
      <c r="DA46" s="268" t="str">
        <f ca="true">+IF(OFFSET('Sanitation Data'!$G$29,0,10*ROW('Sanitation Data'!G40))="","",OFFSET('Sanitation Data'!$G$29,0,10*ROW('Sanitation Data'!G40)))</f>
        <v/>
      </c>
      <c r="DB46" s="268" t="str">
        <f ca="true">+IF(OFFSET('Sanitation Data'!$G$30,0,10*ROW('Sanitation Data'!G40))="","",OFFSET('Sanitation Data'!$G$30,0,10*ROW('Sanitation Data'!G40)))</f>
        <v/>
      </c>
      <c r="DC46" s="268" t="str">
        <f ca="true">+IF(OFFSET('Sanitation Data'!$G$31,0,10*ROW('Sanitation Data'!G40))="","",OFFSET('Sanitation Data'!$G$31,0,10*ROW('Sanitation Data'!G40)))</f>
        <v/>
      </c>
      <c r="DD46" s="268" t="str">
        <f ca="true">+IF(OFFSET('Sanitation Data'!$G$32,0,10*ROW('Sanitation Data'!G40))="","",OFFSET('Sanitation Data'!$G$32,0,10*ROW('Sanitation Data'!G40)))</f>
        <v/>
      </c>
      <c r="DE46" s="268" t="str">
        <f ca="true">+IF(OFFSET('Sanitation Data'!$H$28,0,10*ROW('Sanitation Data'!H40))="","",OFFSET('Sanitation Data'!$H$28,0,10*ROW('Sanitation Data'!H40)))</f>
        <v/>
      </c>
      <c r="DF46" s="268" t="str">
        <f ca="true">+IF(OFFSET('Sanitation Data'!$H$29,0,10*ROW('Sanitation Data'!H40))="","",OFFSET('Sanitation Data'!$H$29,0,10*ROW('Sanitation Data'!H40)))</f>
        <v/>
      </c>
      <c r="DG46" s="268" t="str">
        <f ca="true">+IF(OFFSET('Sanitation Data'!$H$30,0,10*ROW('Sanitation Data'!H40))="","",OFFSET('Sanitation Data'!$H$30,0,10*ROW('Sanitation Data'!H40)))</f>
        <v/>
      </c>
      <c r="DH46" s="268" t="str">
        <f ca="true">+IF(OFFSET('Sanitation Data'!$H$31,0,10*ROW('Sanitation Data'!H40))="","",OFFSET('Sanitation Data'!$H$31,0,10*ROW('Sanitation Data'!H40)))</f>
        <v/>
      </c>
      <c r="DI46" s="268" t="str">
        <f ca="true">+IF(OFFSET('Sanitation Data'!$H$32,0,10*ROW('Sanitation Data'!H40))="","",OFFSET('Sanitation Data'!$H$32,0,10*ROW('Sanitation Data'!H40)))</f>
        <v/>
      </c>
      <c r="DJ46" s="268" t="str">
        <f ca="true">+IF(OFFSET('Sanitation Data'!$I$28,0,10*ROW('Sanitation Data'!I40))="","",OFFSET('Sanitation Data'!$I$28,0,10*ROW('Sanitation Data'!I40)))</f>
        <v/>
      </c>
      <c r="DK46" s="268" t="str">
        <f ca="true">+IF(OFFSET('Sanitation Data'!$I$29,0,10*ROW('Sanitation Data'!I40))="","",OFFSET('Sanitation Data'!$I$29,0,10*ROW('Sanitation Data'!I40)))</f>
        <v/>
      </c>
      <c r="DL46" s="268" t="str">
        <f ca="true">+IF(OFFSET('Sanitation Data'!$I$30,0,10*ROW('Sanitation Data'!I40))="","",OFFSET('Sanitation Data'!$I$30,0,10*ROW('Sanitation Data'!I40)))</f>
        <v/>
      </c>
      <c r="DM46" s="268" t="str">
        <f ca="true">+IF(OFFSET('Sanitation Data'!$I$31,0,10*ROW('Sanitation Data'!I40))="","",OFFSET('Sanitation Data'!$I$31,0,10*ROW('Sanitation Data'!I40)))</f>
        <v/>
      </c>
      <c r="DN46" s="268" t="str">
        <f ca="true">+IF(OFFSET('Sanitation Data'!$I$32,0,10*ROW('Sanitation Data'!I40))="","",OFFSET('Sanitation Data'!$I$32,0,10*ROW('Sanitation Data'!I40)))</f>
        <v/>
      </c>
      <c r="DO46" s="268" t="str">
        <f ca="true">+IF(OFFSET('Hygiene Data'!$D$11,0,10*ROW('Hygiene Data'!D40))="","",OFFSET('Hygiene Data'!$D$11,0,10*ROW('Hygiene Data'!D40)))</f>
        <v/>
      </c>
      <c r="DP46" s="268" t="str">
        <f ca="true">+IF(OFFSET('Hygiene Data'!$D$12,0,10*ROW('Hygiene Data'!D40))="","",OFFSET('Hygiene Data'!$D$12,0,10*ROW('Hygiene Data'!D40)))</f>
        <v/>
      </c>
      <c r="DQ46" s="268" t="str">
        <f ca="true">+IF(OFFSET('Hygiene Data'!$D$13,0,10*ROW('Hygiene Data'!D40))="","",OFFSET('Hygiene Data'!$D$13,0,10*ROW('Hygiene Data'!D40)))</f>
        <v/>
      </c>
      <c r="DR46" s="268" t="str">
        <f ca="true">+IF(OFFSET('Hygiene Data'!$E$11,0,10*ROW('Hygiene Data'!E40))="","",OFFSET('Hygiene Data'!$E$11,0,10*ROW('Hygiene Data'!E40)))</f>
        <v/>
      </c>
      <c r="DS46" s="268" t="str">
        <f ca="true">+IF(OFFSET('Hygiene Data'!$E$12,0,10*ROW('Hygiene Data'!E40))="","",OFFSET('Hygiene Data'!$E$12,0,10*ROW('Hygiene Data'!E40)))</f>
        <v/>
      </c>
      <c r="DT46" s="268" t="str">
        <f ca="true">+IF(OFFSET('Hygiene Data'!$E$13,0,10*ROW('Hygiene Data'!E40))="","",OFFSET('Hygiene Data'!$E$13,0,10*ROW('Hygiene Data'!E40)))</f>
        <v/>
      </c>
      <c r="DU46" s="268" t="str">
        <f ca="true">+IF(OFFSET('Hygiene Data'!$F$11,0,10*ROW('Hygiene Data'!F40))="","",OFFSET('Hygiene Data'!$F$11,0,10*ROW('Hygiene Data'!F40)))</f>
        <v/>
      </c>
      <c r="DV46" s="268" t="str">
        <f ca="true">+IF(OFFSET('Hygiene Data'!$F$12,0,10*ROW('Hygiene Data'!F40))="","",OFFSET('Hygiene Data'!$F$12,0,10*ROW('Hygiene Data'!F40)))</f>
        <v/>
      </c>
      <c r="DW46" s="268" t="str">
        <f ca="true">+IF(OFFSET('Hygiene Data'!$F$13,0,10*ROW('Hygiene Data'!F40))="","",OFFSET('Hygiene Data'!$F$13,0,10*ROW('Hygiene Data'!F40)))</f>
        <v/>
      </c>
      <c r="DX46" s="268" t="str">
        <f ca="true">+IF(OFFSET('Hygiene Data'!$G$11,0,10*ROW('Hygiene Data'!G40))="","",OFFSET('Hygiene Data'!$G$11,0,10*ROW('Hygiene Data'!G40)))</f>
        <v/>
      </c>
      <c r="DY46" s="268" t="str">
        <f ca="true">+IF(OFFSET('Hygiene Data'!$G$12,0,10*ROW('Hygiene Data'!G40))="","",OFFSET('Hygiene Data'!$G$12,0,10*ROW('Hygiene Data'!G40)))</f>
        <v/>
      </c>
      <c r="DZ46" s="268" t="str">
        <f ca="true">+IF(OFFSET('Hygiene Data'!$G$13,0,10*ROW('Hygiene Data'!G40))="","",OFFSET('Hygiene Data'!$G$13,0,10*ROW('Hygiene Data'!G40)))</f>
        <v/>
      </c>
      <c r="EA46" s="268" t="str">
        <f ca="true">+IF(OFFSET('Hygiene Data'!$H$11,0,10*ROW('Hygiene Data'!H40))="","",OFFSET('Hygiene Data'!$H$11,0,10*ROW('Hygiene Data'!H40)))</f>
        <v/>
      </c>
      <c r="EB46" s="268" t="str">
        <f ca="true">+IF(OFFSET('Hygiene Data'!$H$12,0,10*ROW('Hygiene Data'!H40))="","",OFFSET('Hygiene Data'!$H$12,0,10*ROW('Hygiene Data'!H40)))</f>
        <v/>
      </c>
      <c r="EC46" s="268" t="str">
        <f ca="true">+IF(OFFSET('Hygiene Data'!$H$13,0,10*ROW('Hygiene Data'!H40))="","",OFFSET('Hygiene Data'!$H$13,0,10*ROW('Hygiene Data'!H40)))</f>
        <v/>
      </c>
      <c r="ED46" s="268" t="str">
        <f ca="true">+IF(OFFSET('Hygiene Data'!$I$11,0,10*ROW('Hygiene Data'!I40))="","",OFFSET('Hygiene Data'!$I$11,0,10*ROW('Hygiene Data'!I40)))</f>
        <v/>
      </c>
      <c r="EE46" s="268" t="str">
        <f ca="true">+IF(OFFSET('Hygiene Data'!$I$12,0,10*ROW('Hygiene Data'!I40))="","",OFFSET('Hygiene Data'!$I$12,0,10*ROW('Hygiene Data'!I40)))</f>
        <v/>
      </c>
      <c r="EF46" s="268" t="str">
        <f ca="true">+IF(OFFSET('Hygiene Data'!$I$13,0,10*ROW('Hygiene Data'!I40))="","",OFFSET('Hygiene Data'!$I$13,0,10*ROW('Hygiene Data'!I40)))</f>
        <v/>
      </c>
    </row>
    <row xmlns:x14ac="http://schemas.microsoft.com/office/spreadsheetml/2009/9/ac" r="47" x14ac:dyDescent="0.2">
      <c r="A47" s="35" t="str">
        <f ca="true">+IF(OFFSET('Water Data'!$B$2,0,10*ROW('Water Data'!E41))="","",OFFSET('Water Data'!$B$2,0,10*ROW('Water Data'!E41)))</f>
        <v/>
      </c>
      <c r="B47" s="35" t="str">
        <f ca="true">+IF(OFFSET('Water Data'!$C$2,0,10*ROW('Water Data'!F41))="","",OFFSET('Water Data'!$C$2,0,10*ROW('Water Data'!F41)))</f>
        <v/>
      </c>
      <c r="C47" s="324" t="str">
        <f t="shared" ca="true" si="0"/>
        <v/>
      </c>
      <c r="D47" s="91"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1"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1"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1"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1"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1"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1"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1"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1"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1"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1"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1"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1"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1"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1"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1"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1"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1"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2"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2"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2"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2"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2"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2"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2"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2"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2"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2"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2"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2"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2"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2"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2"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2"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2"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2"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2"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2"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2"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2"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2"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2"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2"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2"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2"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2"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2"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2"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3"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3"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3"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3"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3"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3"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3"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3"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3"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3"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3"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3"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3"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3"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3"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3"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3"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3"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68"/>
      <c r="BS47" s="268" t="str">
        <f ca="true">+IF(OFFSET('Water Data'!$D$27,0,10*ROW('Water Data'!D41))="","",OFFSET('Water Data'!$D$27,0,10*ROW('Water Data'!D41)))</f>
        <v/>
      </c>
      <c r="BT47" s="268" t="str">
        <f ca="true">+IF(OFFSET('Water Data'!$D$28,0,10*ROW('Water Data'!D41))="","",OFFSET('Water Data'!$D$28,0,10*ROW('Water Data'!D41)))</f>
        <v/>
      </c>
      <c r="BU47" s="268" t="str">
        <f ca="true">+IF(OFFSET('Water Data'!$D$29,0,10*ROW('Water Data'!D41))="","",OFFSET('Water Data'!$D$29,0,10*ROW('Water Data'!D41)))</f>
        <v/>
      </c>
      <c r="BV47" s="268" t="str">
        <f ca="true">+IF(OFFSET('Water Data'!$E$27,0,10*ROW('Water Data'!E41))="","",OFFSET('Water Data'!$E$27,0,10*ROW('Water Data'!E41)))</f>
        <v/>
      </c>
      <c r="BW47" s="268" t="str">
        <f ca="true">+IF(OFFSET('Water Data'!$E$28,0,10*ROW('Water Data'!E41))="","",OFFSET('Water Data'!$E$28,0,10*ROW('Water Data'!E41)))</f>
        <v/>
      </c>
      <c r="BX47" s="268" t="str">
        <f ca="true">+IF(OFFSET('Water Data'!$E$29,0,10*ROW('Water Data'!E41))="","",OFFSET('Water Data'!$E$29,0,10*ROW('Water Data'!E41)))</f>
        <v/>
      </c>
      <c r="BY47" s="268" t="str">
        <f ca="true">+IF(OFFSET('Water Data'!$F$27,0,10*ROW('Water Data'!F41))="","",OFFSET('Water Data'!$F$27,0,10*ROW('Water Data'!F41)))</f>
        <v/>
      </c>
      <c r="BZ47" s="268" t="str">
        <f ca="true">+IF(OFFSET('Water Data'!$F$28,0,10*ROW('Water Data'!F41))="","",OFFSET('Water Data'!$F$28,0,10*ROW('Water Data'!F41)))</f>
        <v/>
      </c>
      <c r="CA47" s="268" t="str">
        <f ca="true">+IF(OFFSET('Water Data'!$F$29,0,10*ROW('Water Data'!F41))="","",OFFSET('Water Data'!$F$29,0,10*ROW('Water Data'!F41)))</f>
        <v/>
      </c>
      <c r="CB47" s="268" t="str">
        <f ca="true">+IF(OFFSET('Water Data'!$G$27,0,10*ROW('Water Data'!G41))="","",OFFSET('Water Data'!$G$27,0,10*ROW('Water Data'!G41)))</f>
        <v/>
      </c>
      <c r="CC47" s="268" t="str">
        <f ca="true">+IF(OFFSET('Water Data'!$G$28,0,10*ROW('Water Data'!G41))="","",OFFSET('Water Data'!$G$28,0,10*ROW('Water Data'!G41)))</f>
        <v/>
      </c>
      <c r="CD47" s="268" t="str">
        <f ca="true">+IF(OFFSET('Water Data'!$G$29,0,10*ROW('Water Data'!G41))="","",OFFSET('Water Data'!$G$29,0,10*ROW('Water Data'!G41)))</f>
        <v/>
      </c>
      <c r="CE47" s="268" t="str">
        <f ca="true">+IF(OFFSET('Water Data'!$H$27,0,10*ROW('Water Data'!H41))="","",OFFSET('Water Data'!$H$27,0,10*ROW('Water Data'!H41)))</f>
        <v/>
      </c>
      <c r="CF47" s="268" t="str">
        <f ca="true">+IF(OFFSET('Water Data'!$H$28,0,10*ROW('Water Data'!H41))="","",OFFSET('Water Data'!$H$28,0,10*ROW('Water Data'!H41)))</f>
        <v/>
      </c>
      <c r="CG47" s="268" t="str">
        <f ca="true">+IF(OFFSET('Water Data'!$H$29,0,10*ROW('Water Data'!H41))="","",OFFSET('Water Data'!$H$29,0,10*ROW('Water Data'!H41)))</f>
        <v/>
      </c>
      <c r="CH47" s="268" t="str">
        <f ca="true">+IF(OFFSET('Water Data'!$I$27,0,10*ROW('Water Data'!I41))="","",OFFSET('Water Data'!$I$27,0,10*ROW('Water Data'!I41)))</f>
        <v/>
      </c>
      <c r="CI47" s="268" t="str">
        <f ca="true">+IF(OFFSET('Water Data'!$I$28,0,10*ROW('Water Data'!I41))="","",OFFSET('Water Data'!$I$28,0,10*ROW('Water Data'!I41)))</f>
        <v/>
      </c>
      <c r="CJ47" s="268" t="str">
        <f ca="true">+IF(OFFSET('Water Data'!$I$29,0,10*ROW('Water Data'!I41))="","",OFFSET('Water Data'!$I$29,0,10*ROW('Water Data'!I41)))</f>
        <v/>
      </c>
      <c r="CK47" s="268" t="str">
        <f ca="true">+IF(OFFSET('Sanitation Data'!$D$28,0,10*ROW('Sanitation Data'!D41))="","",OFFSET('Sanitation Data'!$D$28,0,10*ROW('Sanitation Data'!D41)))</f>
        <v/>
      </c>
      <c r="CL47" s="268" t="str">
        <f ca="true">+IF(OFFSET('Sanitation Data'!$D$29,0,10*ROW('Sanitation Data'!D41))="","",OFFSET('Sanitation Data'!$D$29,0,10*ROW('Sanitation Data'!D41)))</f>
        <v/>
      </c>
      <c r="CM47" s="268" t="str">
        <f ca="true">+IF(OFFSET('Sanitation Data'!$D$30,0,10*ROW('Sanitation Data'!D41))="","",OFFSET('Sanitation Data'!$D$30,0,10*ROW('Sanitation Data'!D41)))</f>
        <v/>
      </c>
      <c r="CN47" s="268" t="str">
        <f ca="true">+IF(OFFSET('Sanitation Data'!$D$31,0,10*ROW('Sanitation Data'!D41))="","",OFFSET('Sanitation Data'!$D$31,0,10*ROW('Sanitation Data'!D41)))</f>
        <v/>
      </c>
      <c r="CO47" s="268" t="str">
        <f ca="true">+IF(OFFSET('Sanitation Data'!$D$32,0,10*ROW('Sanitation Data'!D41))="","",OFFSET('Sanitation Data'!$D$32,0,10*ROW('Sanitation Data'!D41)))</f>
        <v/>
      </c>
      <c r="CP47" s="268" t="str">
        <f ca="true">+IF(OFFSET('Sanitation Data'!$E$28,0,10*ROW('Sanitation Data'!E41))="","",OFFSET('Sanitation Data'!$E$28,0,10*ROW('Sanitation Data'!E41)))</f>
        <v/>
      </c>
      <c r="CQ47" s="268" t="str">
        <f ca="true">+IF(OFFSET('Sanitation Data'!$E$29,0,10*ROW('Sanitation Data'!E41))="","",OFFSET('Sanitation Data'!$E$29,0,10*ROW('Sanitation Data'!E41)))</f>
        <v/>
      </c>
      <c r="CR47" s="268" t="str">
        <f ca="true">+IF(OFFSET('Sanitation Data'!$E$30,0,10*ROW('Sanitation Data'!E41))="","",OFFSET('Sanitation Data'!$E$30,0,10*ROW('Sanitation Data'!E41)))</f>
        <v/>
      </c>
      <c r="CS47" s="268" t="str">
        <f ca="true">+IF(OFFSET('Sanitation Data'!$E$31,0,10*ROW('Sanitation Data'!E41))="","",OFFSET('Sanitation Data'!$E$31,0,10*ROW('Sanitation Data'!E41)))</f>
        <v/>
      </c>
      <c r="CT47" s="268" t="str">
        <f ca="true">+IF(OFFSET('Sanitation Data'!$E$32,0,10*ROW('Sanitation Data'!E41))="","",OFFSET('Sanitation Data'!$E$32,0,10*ROW('Sanitation Data'!E41)))</f>
        <v/>
      </c>
      <c r="CU47" s="268" t="str">
        <f ca="true">+IF(OFFSET('Sanitation Data'!$F$28,0,10*ROW('Sanitation Data'!F41))="","",OFFSET('Sanitation Data'!$F$28,0,10*ROW('Sanitation Data'!F41)))</f>
        <v/>
      </c>
      <c r="CV47" s="268" t="str">
        <f ca="true">+IF(OFFSET('Sanitation Data'!$F$29,0,10*ROW('Sanitation Data'!F41))="","",OFFSET('Sanitation Data'!$F$29,0,10*ROW('Sanitation Data'!F41)))</f>
        <v/>
      </c>
      <c r="CW47" s="268" t="str">
        <f ca="true">+IF(OFFSET('Sanitation Data'!$F$30,0,10*ROW('Sanitation Data'!F41))="","",OFFSET('Sanitation Data'!$F$30,0,10*ROW('Sanitation Data'!F41)))</f>
        <v/>
      </c>
      <c r="CX47" s="268" t="str">
        <f ca="true">+IF(OFFSET('Sanitation Data'!$F$31,0,10*ROW('Sanitation Data'!F41))="","",OFFSET('Sanitation Data'!$F$31,0,10*ROW('Sanitation Data'!F41)))</f>
        <v/>
      </c>
      <c r="CY47" s="268" t="str">
        <f ca="true">+IF(OFFSET('Sanitation Data'!$F$32,0,10*ROW('Sanitation Data'!F41))="","",OFFSET('Sanitation Data'!$F$32,0,10*ROW('Sanitation Data'!F41)))</f>
        <v/>
      </c>
      <c r="CZ47" s="268" t="str">
        <f ca="true">+IF(OFFSET('Sanitation Data'!$G$28,0,10*ROW('Sanitation Data'!G41))="","",OFFSET('Sanitation Data'!$G$28,0,10*ROW('Sanitation Data'!G41)))</f>
        <v/>
      </c>
      <c r="DA47" s="268" t="str">
        <f ca="true">+IF(OFFSET('Sanitation Data'!$G$29,0,10*ROW('Sanitation Data'!G41))="","",OFFSET('Sanitation Data'!$G$29,0,10*ROW('Sanitation Data'!G41)))</f>
        <v/>
      </c>
      <c r="DB47" s="268" t="str">
        <f ca="true">+IF(OFFSET('Sanitation Data'!$G$30,0,10*ROW('Sanitation Data'!G41))="","",OFFSET('Sanitation Data'!$G$30,0,10*ROW('Sanitation Data'!G41)))</f>
        <v/>
      </c>
      <c r="DC47" s="268" t="str">
        <f ca="true">+IF(OFFSET('Sanitation Data'!$G$31,0,10*ROW('Sanitation Data'!G41))="","",OFFSET('Sanitation Data'!$G$31,0,10*ROW('Sanitation Data'!G41)))</f>
        <v/>
      </c>
      <c r="DD47" s="268" t="str">
        <f ca="true">+IF(OFFSET('Sanitation Data'!$G$32,0,10*ROW('Sanitation Data'!G41))="","",OFFSET('Sanitation Data'!$G$32,0,10*ROW('Sanitation Data'!G41)))</f>
        <v/>
      </c>
      <c r="DE47" s="268" t="str">
        <f ca="true">+IF(OFFSET('Sanitation Data'!$H$28,0,10*ROW('Sanitation Data'!H41))="","",OFFSET('Sanitation Data'!$H$28,0,10*ROW('Sanitation Data'!H41)))</f>
        <v/>
      </c>
      <c r="DF47" s="268" t="str">
        <f ca="true">+IF(OFFSET('Sanitation Data'!$H$29,0,10*ROW('Sanitation Data'!H41))="","",OFFSET('Sanitation Data'!$H$29,0,10*ROW('Sanitation Data'!H41)))</f>
        <v/>
      </c>
      <c r="DG47" s="268" t="str">
        <f ca="true">+IF(OFFSET('Sanitation Data'!$H$30,0,10*ROW('Sanitation Data'!H41))="","",OFFSET('Sanitation Data'!$H$30,0,10*ROW('Sanitation Data'!H41)))</f>
        <v/>
      </c>
      <c r="DH47" s="268" t="str">
        <f ca="true">+IF(OFFSET('Sanitation Data'!$H$31,0,10*ROW('Sanitation Data'!H41))="","",OFFSET('Sanitation Data'!$H$31,0,10*ROW('Sanitation Data'!H41)))</f>
        <v/>
      </c>
      <c r="DI47" s="268" t="str">
        <f ca="true">+IF(OFFSET('Sanitation Data'!$H$32,0,10*ROW('Sanitation Data'!H41))="","",OFFSET('Sanitation Data'!$H$32,0,10*ROW('Sanitation Data'!H41)))</f>
        <v/>
      </c>
      <c r="DJ47" s="268" t="str">
        <f ca="true">+IF(OFFSET('Sanitation Data'!$I$28,0,10*ROW('Sanitation Data'!I41))="","",OFFSET('Sanitation Data'!$I$28,0,10*ROW('Sanitation Data'!I41)))</f>
        <v/>
      </c>
      <c r="DK47" s="268" t="str">
        <f ca="true">+IF(OFFSET('Sanitation Data'!$I$29,0,10*ROW('Sanitation Data'!I41))="","",OFFSET('Sanitation Data'!$I$29,0,10*ROW('Sanitation Data'!I41)))</f>
        <v/>
      </c>
      <c r="DL47" s="268" t="str">
        <f ca="true">+IF(OFFSET('Sanitation Data'!$I$30,0,10*ROW('Sanitation Data'!I41))="","",OFFSET('Sanitation Data'!$I$30,0,10*ROW('Sanitation Data'!I41)))</f>
        <v/>
      </c>
      <c r="DM47" s="268" t="str">
        <f ca="true">+IF(OFFSET('Sanitation Data'!$I$31,0,10*ROW('Sanitation Data'!I41))="","",OFFSET('Sanitation Data'!$I$31,0,10*ROW('Sanitation Data'!I41)))</f>
        <v/>
      </c>
      <c r="DN47" s="268" t="str">
        <f ca="true">+IF(OFFSET('Sanitation Data'!$I$32,0,10*ROW('Sanitation Data'!I41))="","",OFFSET('Sanitation Data'!$I$32,0,10*ROW('Sanitation Data'!I41)))</f>
        <v/>
      </c>
      <c r="DO47" s="268" t="str">
        <f ca="true">+IF(OFFSET('Hygiene Data'!$D$11,0,10*ROW('Hygiene Data'!D41))="","",OFFSET('Hygiene Data'!$D$11,0,10*ROW('Hygiene Data'!D41)))</f>
        <v/>
      </c>
      <c r="DP47" s="268" t="str">
        <f ca="true">+IF(OFFSET('Hygiene Data'!$D$12,0,10*ROW('Hygiene Data'!D41))="","",OFFSET('Hygiene Data'!$D$12,0,10*ROW('Hygiene Data'!D41)))</f>
        <v/>
      </c>
      <c r="DQ47" s="268" t="str">
        <f ca="true">+IF(OFFSET('Hygiene Data'!$D$13,0,10*ROW('Hygiene Data'!D41))="","",OFFSET('Hygiene Data'!$D$13,0,10*ROW('Hygiene Data'!D41)))</f>
        <v/>
      </c>
      <c r="DR47" s="268" t="str">
        <f ca="true">+IF(OFFSET('Hygiene Data'!$E$11,0,10*ROW('Hygiene Data'!E41))="","",OFFSET('Hygiene Data'!$E$11,0,10*ROW('Hygiene Data'!E41)))</f>
        <v/>
      </c>
      <c r="DS47" s="268" t="str">
        <f ca="true">+IF(OFFSET('Hygiene Data'!$E$12,0,10*ROW('Hygiene Data'!E41))="","",OFFSET('Hygiene Data'!$E$12,0,10*ROW('Hygiene Data'!E41)))</f>
        <v/>
      </c>
      <c r="DT47" s="268" t="str">
        <f ca="true">+IF(OFFSET('Hygiene Data'!$E$13,0,10*ROW('Hygiene Data'!E41))="","",OFFSET('Hygiene Data'!$E$13,0,10*ROW('Hygiene Data'!E41)))</f>
        <v/>
      </c>
      <c r="DU47" s="268" t="str">
        <f ca="true">+IF(OFFSET('Hygiene Data'!$F$11,0,10*ROW('Hygiene Data'!F41))="","",OFFSET('Hygiene Data'!$F$11,0,10*ROW('Hygiene Data'!F41)))</f>
        <v/>
      </c>
      <c r="DV47" s="268" t="str">
        <f ca="true">+IF(OFFSET('Hygiene Data'!$F$12,0,10*ROW('Hygiene Data'!F41))="","",OFFSET('Hygiene Data'!$F$12,0,10*ROW('Hygiene Data'!F41)))</f>
        <v/>
      </c>
      <c r="DW47" s="268" t="str">
        <f ca="true">+IF(OFFSET('Hygiene Data'!$F$13,0,10*ROW('Hygiene Data'!F41))="","",OFFSET('Hygiene Data'!$F$13,0,10*ROW('Hygiene Data'!F41)))</f>
        <v/>
      </c>
      <c r="DX47" s="268" t="str">
        <f ca="true">+IF(OFFSET('Hygiene Data'!$G$11,0,10*ROW('Hygiene Data'!G41))="","",OFFSET('Hygiene Data'!$G$11,0,10*ROW('Hygiene Data'!G41)))</f>
        <v/>
      </c>
      <c r="DY47" s="268" t="str">
        <f ca="true">+IF(OFFSET('Hygiene Data'!$G$12,0,10*ROW('Hygiene Data'!G41))="","",OFFSET('Hygiene Data'!$G$12,0,10*ROW('Hygiene Data'!G41)))</f>
        <v/>
      </c>
      <c r="DZ47" s="268" t="str">
        <f ca="true">+IF(OFFSET('Hygiene Data'!$G$13,0,10*ROW('Hygiene Data'!G41))="","",OFFSET('Hygiene Data'!$G$13,0,10*ROW('Hygiene Data'!G41)))</f>
        <v/>
      </c>
      <c r="EA47" s="268" t="str">
        <f ca="true">+IF(OFFSET('Hygiene Data'!$H$11,0,10*ROW('Hygiene Data'!H41))="","",OFFSET('Hygiene Data'!$H$11,0,10*ROW('Hygiene Data'!H41)))</f>
        <v/>
      </c>
      <c r="EB47" s="268" t="str">
        <f ca="true">+IF(OFFSET('Hygiene Data'!$H$12,0,10*ROW('Hygiene Data'!H41))="","",OFFSET('Hygiene Data'!$H$12,0,10*ROW('Hygiene Data'!H41)))</f>
        <v/>
      </c>
      <c r="EC47" s="268" t="str">
        <f ca="true">+IF(OFFSET('Hygiene Data'!$H$13,0,10*ROW('Hygiene Data'!H41))="","",OFFSET('Hygiene Data'!$H$13,0,10*ROW('Hygiene Data'!H41)))</f>
        <v/>
      </c>
      <c r="ED47" s="268" t="str">
        <f ca="true">+IF(OFFSET('Hygiene Data'!$I$11,0,10*ROW('Hygiene Data'!I41))="","",OFFSET('Hygiene Data'!$I$11,0,10*ROW('Hygiene Data'!I41)))</f>
        <v/>
      </c>
      <c r="EE47" s="268" t="str">
        <f ca="true">+IF(OFFSET('Hygiene Data'!$I$12,0,10*ROW('Hygiene Data'!I41))="","",OFFSET('Hygiene Data'!$I$12,0,10*ROW('Hygiene Data'!I41)))</f>
        <v/>
      </c>
      <c r="EF47" s="268" t="str">
        <f ca="true">+IF(OFFSET('Hygiene Data'!$I$13,0,10*ROW('Hygiene Data'!I41))="","",OFFSET('Hygiene Data'!$I$13,0,10*ROW('Hygiene Data'!I41)))</f>
        <v/>
      </c>
    </row>
    <row xmlns:x14ac="http://schemas.microsoft.com/office/spreadsheetml/2009/9/ac" r="48" x14ac:dyDescent="0.2">
      <c r="A48" s="35" t="str">
        <f ca="true">+IF(OFFSET('Water Data'!$B$2,0,10*ROW('Water Data'!E42))="","",OFFSET('Water Data'!$B$2,0,10*ROW('Water Data'!E42)))</f>
        <v/>
      </c>
      <c r="B48" s="35" t="str">
        <f ca="true">+IF(OFFSET('Water Data'!$C$2,0,10*ROW('Water Data'!F42))="","",OFFSET('Water Data'!$C$2,0,10*ROW('Water Data'!F42)))</f>
        <v/>
      </c>
      <c r="C48" s="324" t="str">
        <f t="shared" ca="true" si="0"/>
        <v/>
      </c>
      <c r="D48" s="91"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1"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1"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1"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1"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1"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1"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1"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1"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1"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1"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1"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1"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1"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1"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1"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1"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1"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2"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2"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2"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2"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2"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2"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2"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2"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2"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2"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2"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2"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2"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2"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2"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2"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2"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2"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2"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2"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2"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2"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2"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2"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2"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2"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2"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2"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2"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2"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3"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3"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3"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3"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3"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3"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3"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3"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3"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3"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3"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3"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3"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3"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3"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3"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3"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3"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68"/>
      <c r="BS48" s="268" t="str">
        <f ca="true">+IF(OFFSET('Water Data'!$D$27,0,10*ROW('Water Data'!D42))="","",OFFSET('Water Data'!$D$27,0,10*ROW('Water Data'!D42)))</f>
        <v/>
      </c>
      <c r="BT48" s="268" t="str">
        <f ca="true">+IF(OFFSET('Water Data'!$D$28,0,10*ROW('Water Data'!D42))="","",OFFSET('Water Data'!$D$28,0,10*ROW('Water Data'!D42)))</f>
        <v/>
      </c>
      <c r="BU48" s="268" t="str">
        <f ca="true">+IF(OFFSET('Water Data'!$D$29,0,10*ROW('Water Data'!D42))="","",OFFSET('Water Data'!$D$29,0,10*ROW('Water Data'!D42)))</f>
        <v/>
      </c>
      <c r="BV48" s="268" t="str">
        <f ca="true">+IF(OFFSET('Water Data'!$E$27,0,10*ROW('Water Data'!E42))="","",OFFSET('Water Data'!$E$27,0,10*ROW('Water Data'!E42)))</f>
        <v/>
      </c>
      <c r="BW48" s="268" t="str">
        <f ca="true">+IF(OFFSET('Water Data'!$E$28,0,10*ROW('Water Data'!E42))="","",OFFSET('Water Data'!$E$28,0,10*ROW('Water Data'!E42)))</f>
        <v/>
      </c>
      <c r="BX48" s="268" t="str">
        <f ca="true">+IF(OFFSET('Water Data'!$E$29,0,10*ROW('Water Data'!E42))="","",OFFSET('Water Data'!$E$29,0,10*ROW('Water Data'!E42)))</f>
        <v/>
      </c>
      <c r="BY48" s="268" t="str">
        <f ca="true">+IF(OFFSET('Water Data'!$F$27,0,10*ROW('Water Data'!F42))="","",OFFSET('Water Data'!$F$27,0,10*ROW('Water Data'!F42)))</f>
        <v/>
      </c>
      <c r="BZ48" s="268" t="str">
        <f ca="true">+IF(OFFSET('Water Data'!$F$28,0,10*ROW('Water Data'!F42))="","",OFFSET('Water Data'!$F$28,0,10*ROW('Water Data'!F42)))</f>
        <v/>
      </c>
      <c r="CA48" s="268" t="str">
        <f ca="true">+IF(OFFSET('Water Data'!$F$29,0,10*ROW('Water Data'!F42))="","",OFFSET('Water Data'!$F$29,0,10*ROW('Water Data'!F42)))</f>
        <v/>
      </c>
      <c r="CB48" s="268" t="str">
        <f ca="true">+IF(OFFSET('Water Data'!$G$27,0,10*ROW('Water Data'!G42))="","",OFFSET('Water Data'!$G$27,0,10*ROW('Water Data'!G42)))</f>
        <v/>
      </c>
      <c r="CC48" s="268" t="str">
        <f ca="true">+IF(OFFSET('Water Data'!$G$28,0,10*ROW('Water Data'!G42))="","",OFFSET('Water Data'!$G$28,0,10*ROW('Water Data'!G42)))</f>
        <v/>
      </c>
      <c r="CD48" s="268" t="str">
        <f ca="true">+IF(OFFSET('Water Data'!$G$29,0,10*ROW('Water Data'!G42))="","",OFFSET('Water Data'!$G$29,0,10*ROW('Water Data'!G42)))</f>
        <v/>
      </c>
      <c r="CE48" s="268" t="str">
        <f ca="true">+IF(OFFSET('Water Data'!$H$27,0,10*ROW('Water Data'!H42))="","",OFFSET('Water Data'!$H$27,0,10*ROW('Water Data'!H42)))</f>
        <v/>
      </c>
      <c r="CF48" s="268" t="str">
        <f ca="true">+IF(OFFSET('Water Data'!$H$28,0,10*ROW('Water Data'!H42))="","",OFFSET('Water Data'!$H$28,0,10*ROW('Water Data'!H42)))</f>
        <v/>
      </c>
      <c r="CG48" s="268" t="str">
        <f ca="true">+IF(OFFSET('Water Data'!$H$29,0,10*ROW('Water Data'!H42))="","",OFFSET('Water Data'!$H$29,0,10*ROW('Water Data'!H42)))</f>
        <v/>
      </c>
      <c r="CH48" s="268" t="str">
        <f ca="true">+IF(OFFSET('Water Data'!$I$27,0,10*ROW('Water Data'!I42))="","",OFFSET('Water Data'!$I$27,0,10*ROW('Water Data'!I42)))</f>
        <v/>
      </c>
      <c r="CI48" s="268" t="str">
        <f ca="true">+IF(OFFSET('Water Data'!$I$28,0,10*ROW('Water Data'!I42))="","",OFFSET('Water Data'!$I$28,0,10*ROW('Water Data'!I42)))</f>
        <v/>
      </c>
      <c r="CJ48" s="268" t="str">
        <f ca="true">+IF(OFFSET('Water Data'!$I$29,0,10*ROW('Water Data'!I42))="","",OFFSET('Water Data'!$I$29,0,10*ROW('Water Data'!I42)))</f>
        <v/>
      </c>
      <c r="CK48" s="268" t="str">
        <f ca="true">+IF(OFFSET('Sanitation Data'!$D$28,0,10*ROW('Sanitation Data'!D42))="","",OFFSET('Sanitation Data'!$D$28,0,10*ROW('Sanitation Data'!D42)))</f>
        <v/>
      </c>
      <c r="CL48" s="268" t="str">
        <f ca="true">+IF(OFFSET('Sanitation Data'!$D$29,0,10*ROW('Sanitation Data'!D42))="","",OFFSET('Sanitation Data'!$D$29,0,10*ROW('Sanitation Data'!D42)))</f>
        <v/>
      </c>
      <c r="CM48" s="268" t="str">
        <f ca="true">+IF(OFFSET('Sanitation Data'!$D$30,0,10*ROW('Sanitation Data'!D42))="","",OFFSET('Sanitation Data'!$D$30,0,10*ROW('Sanitation Data'!D42)))</f>
        <v/>
      </c>
      <c r="CN48" s="268" t="str">
        <f ca="true">+IF(OFFSET('Sanitation Data'!$D$31,0,10*ROW('Sanitation Data'!D42))="","",OFFSET('Sanitation Data'!$D$31,0,10*ROW('Sanitation Data'!D42)))</f>
        <v/>
      </c>
      <c r="CO48" s="268" t="str">
        <f ca="true">+IF(OFFSET('Sanitation Data'!$D$32,0,10*ROW('Sanitation Data'!D42))="","",OFFSET('Sanitation Data'!$D$32,0,10*ROW('Sanitation Data'!D42)))</f>
        <v/>
      </c>
      <c r="CP48" s="268" t="str">
        <f ca="true">+IF(OFFSET('Sanitation Data'!$E$28,0,10*ROW('Sanitation Data'!E42))="","",OFFSET('Sanitation Data'!$E$28,0,10*ROW('Sanitation Data'!E42)))</f>
        <v/>
      </c>
      <c r="CQ48" s="268" t="str">
        <f ca="true">+IF(OFFSET('Sanitation Data'!$E$29,0,10*ROW('Sanitation Data'!E42))="","",OFFSET('Sanitation Data'!$E$29,0,10*ROW('Sanitation Data'!E42)))</f>
        <v/>
      </c>
      <c r="CR48" s="268" t="str">
        <f ca="true">+IF(OFFSET('Sanitation Data'!$E$30,0,10*ROW('Sanitation Data'!E42))="","",OFFSET('Sanitation Data'!$E$30,0,10*ROW('Sanitation Data'!E42)))</f>
        <v/>
      </c>
      <c r="CS48" s="268" t="str">
        <f ca="true">+IF(OFFSET('Sanitation Data'!$E$31,0,10*ROW('Sanitation Data'!E42))="","",OFFSET('Sanitation Data'!$E$31,0,10*ROW('Sanitation Data'!E42)))</f>
        <v/>
      </c>
      <c r="CT48" s="268" t="str">
        <f ca="true">+IF(OFFSET('Sanitation Data'!$E$32,0,10*ROW('Sanitation Data'!E42))="","",OFFSET('Sanitation Data'!$E$32,0,10*ROW('Sanitation Data'!E42)))</f>
        <v/>
      </c>
      <c r="CU48" s="268" t="str">
        <f ca="true">+IF(OFFSET('Sanitation Data'!$F$28,0,10*ROW('Sanitation Data'!F42))="","",OFFSET('Sanitation Data'!$F$28,0,10*ROW('Sanitation Data'!F42)))</f>
        <v/>
      </c>
      <c r="CV48" s="268" t="str">
        <f ca="true">+IF(OFFSET('Sanitation Data'!$F$29,0,10*ROW('Sanitation Data'!F42))="","",OFFSET('Sanitation Data'!$F$29,0,10*ROW('Sanitation Data'!F42)))</f>
        <v/>
      </c>
      <c r="CW48" s="268" t="str">
        <f ca="true">+IF(OFFSET('Sanitation Data'!$F$30,0,10*ROW('Sanitation Data'!F42))="","",OFFSET('Sanitation Data'!$F$30,0,10*ROW('Sanitation Data'!F42)))</f>
        <v/>
      </c>
      <c r="CX48" s="268" t="str">
        <f ca="true">+IF(OFFSET('Sanitation Data'!$F$31,0,10*ROW('Sanitation Data'!F42))="","",OFFSET('Sanitation Data'!$F$31,0,10*ROW('Sanitation Data'!F42)))</f>
        <v/>
      </c>
      <c r="CY48" s="268" t="str">
        <f ca="true">+IF(OFFSET('Sanitation Data'!$F$32,0,10*ROW('Sanitation Data'!F42))="","",OFFSET('Sanitation Data'!$F$32,0,10*ROW('Sanitation Data'!F42)))</f>
        <v/>
      </c>
      <c r="CZ48" s="268" t="str">
        <f ca="true">+IF(OFFSET('Sanitation Data'!$G$28,0,10*ROW('Sanitation Data'!G42))="","",OFFSET('Sanitation Data'!$G$28,0,10*ROW('Sanitation Data'!G42)))</f>
        <v/>
      </c>
      <c r="DA48" s="268" t="str">
        <f ca="true">+IF(OFFSET('Sanitation Data'!$G$29,0,10*ROW('Sanitation Data'!G42))="","",OFFSET('Sanitation Data'!$G$29,0,10*ROW('Sanitation Data'!G42)))</f>
        <v/>
      </c>
      <c r="DB48" s="268" t="str">
        <f ca="true">+IF(OFFSET('Sanitation Data'!$G$30,0,10*ROW('Sanitation Data'!G42))="","",OFFSET('Sanitation Data'!$G$30,0,10*ROW('Sanitation Data'!G42)))</f>
        <v/>
      </c>
      <c r="DC48" s="268" t="str">
        <f ca="true">+IF(OFFSET('Sanitation Data'!$G$31,0,10*ROW('Sanitation Data'!G42))="","",OFFSET('Sanitation Data'!$G$31,0,10*ROW('Sanitation Data'!G42)))</f>
        <v/>
      </c>
      <c r="DD48" s="268" t="str">
        <f ca="true">+IF(OFFSET('Sanitation Data'!$G$32,0,10*ROW('Sanitation Data'!G42))="","",OFFSET('Sanitation Data'!$G$32,0,10*ROW('Sanitation Data'!G42)))</f>
        <v/>
      </c>
      <c r="DE48" s="268" t="str">
        <f ca="true">+IF(OFFSET('Sanitation Data'!$H$28,0,10*ROW('Sanitation Data'!H42))="","",OFFSET('Sanitation Data'!$H$28,0,10*ROW('Sanitation Data'!H42)))</f>
        <v/>
      </c>
      <c r="DF48" s="268" t="str">
        <f ca="true">+IF(OFFSET('Sanitation Data'!$H$29,0,10*ROW('Sanitation Data'!H42))="","",OFFSET('Sanitation Data'!$H$29,0,10*ROW('Sanitation Data'!H42)))</f>
        <v/>
      </c>
      <c r="DG48" s="268" t="str">
        <f ca="true">+IF(OFFSET('Sanitation Data'!$H$30,0,10*ROW('Sanitation Data'!H42))="","",OFFSET('Sanitation Data'!$H$30,0,10*ROW('Sanitation Data'!H42)))</f>
        <v/>
      </c>
      <c r="DH48" s="268" t="str">
        <f ca="true">+IF(OFFSET('Sanitation Data'!$H$31,0,10*ROW('Sanitation Data'!H42))="","",OFFSET('Sanitation Data'!$H$31,0,10*ROW('Sanitation Data'!H42)))</f>
        <v/>
      </c>
      <c r="DI48" s="268" t="str">
        <f ca="true">+IF(OFFSET('Sanitation Data'!$H$32,0,10*ROW('Sanitation Data'!H42))="","",OFFSET('Sanitation Data'!$H$32,0,10*ROW('Sanitation Data'!H42)))</f>
        <v/>
      </c>
      <c r="DJ48" s="268" t="str">
        <f ca="true">+IF(OFFSET('Sanitation Data'!$I$28,0,10*ROW('Sanitation Data'!I42))="","",OFFSET('Sanitation Data'!$I$28,0,10*ROW('Sanitation Data'!I42)))</f>
        <v/>
      </c>
      <c r="DK48" s="268" t="str">
        <f ca="true">+IF(OFFSET('Sanitation Data'!$I$29,0,10*ROW('Sanitation Data'!I42))="","",OFFSET('Sanitation Data'!$I$29,0,10*ROW('Sanitation Data'!I42)))</f>
        <v/>
      </c>
      <c r="DL48" s="268" t="str">
        <f ca="true">+IF(OFFSET('Sanitation Data'!$I$30,0,10*ROW('Sanitation Data'!I42))="","",OFFSET('Sanitation Data'!$I$30,0,10*ROW('Sanitation Data'!I42)))</f>
        <v/>
      </c>
      <c r="DM48" s="268" t="str">
        <f ca="true">+IF(OFFSET('Sanitation Data'!$I$31,0,10*ROW('Sanitation Data'!I42))="","",OFFSET('Sanitation Data'!$I$31,0,10*ROW('Sanitation Data'!I42)))</f>
        <v/>
      </c>
      <c r="DN48" s="268" t="str">
        <f ca="true">+IF(OFFSET('Sanitation Data'!$I$32,0,10*ROW('Sanitation Data'!I42))="","",OFFSET('Sanitation Data'!$I$32,0,10*ROW('Sanitation Data'!I42)))</f>
        <v/>
      </c>
      <c r="DO48" s="268" t="str">
        <f ca="true">+IF(OFFSET('Hygiene Data'!$D$11,0,10*ROW('Hygiene Data'!D42))="","",OFFSET('Hygiene Data'!$D$11,0,10*ROW('Hygiene Data'!D42)))</f>
        <v/>
      </c>
      <c r="DP48" s="268" t="str">
        <f ca="true">+IF(OFFSET('Hygiene Data'!$D$12,0,10*ROW('Hygiene Data'!D42))="","",OFFSET('Hygiene Data'!$D$12,0,10*ROW('Hygiene Data'!D42)))</f>
        <v/>
      </c>
      <c r="DQ48" s="268" t="str">
        <f ca="true">+IF(OFFSET('Hygiene Data'!$D$13,0,10*ROW('Hygiene Data'!D42))="","",OFFSET('Hygiene Data'!$D$13,0,10*ROW('Hygiene Data'!D42)))</f>
        <v/>
      </c>
      <c r="DR48" s="268" t="str">
        <f ca="true">+IF(OFFSET('Hygiene Data'!$E$11,0,10*ROW('Hygiene Data'!E42))="","",OFFSET('Hygiene Data'!$E$11,0,10*ROW('Hygiene Data'!E42)))</f>
        <v/>
      </c>
      <c r="DS48" s="268" t="str">
        <f ca="true">+IF(OFFSET('Hygiene Data'!$E$12,0,10*ROW('Hygiene Data'!E42))="","",OFFSET('Hygiene Data'!$E$12,0,10*ROW('Hygiene Data'!E42)))</f>
        <v/>
      </c>
      <c r="DT48" s="268" t="str">
        <f ca="true">+IF(OFFSET('Hygiene Data'!$E$13,0,10*ROW('Hygiene Data'!E42))="","",OFFSET('Hygiene Data'!$E$13,0,10*ROW('Hygiene Data'!E42)))</f>
        <v/>
      </c>
      <c r="DU48" s="268" t="str">
        <f ca="true">+IF(OFFSET('Hygiene Data'!$F$11,0,10*ROW('Hygiene Data'!F42))="","",OFFSET('Hygiene Data'!$F$11,0,10*ROW('Hygiene Data'!F42)))</f>
        <v/>
      </c>
      <c r="DV48" s="268" t="str">
        <f ca="true">+IF(OFFSET('Hygiene Data'!$F$12,0,10*ROW('Hygiene Data'!F42))="","",OFFSET('Hygiene Data'!$F$12,0,10*ROW('Hygiene Data'!F42)))</f>
        <v/>
      </c>
      <c r="DW48" s="268" t="str">
        <f ca="true">+IF(OFFSET('Hygiene Data'!$F$13,0,10*ROW('Hygiene Data'!F42))="","",OFFSET('Hygiene Data'!$F$13,0,10*ROW('Hygiene Data'!F42)))</f>
        <v/>
      </c>
      <c r="DX48" s="268" t="str">
        <f ca="true">+IF(OFFSET('Hygiene Data'!$G$11,0,10*ROW('Hygiene Data'!G42))="","",OFFSET('Hygiene Data'!$G$11,0,10*ROW('Hygiene Data'!G42)))</f>
        <v/>
      </c>
      <c r="DY48" s="268" t="str">
        <f ca="true">+IF(OFFSET('Hygiene Data'!$G$12,0,10*ROW('Hygiene Data'!G42))="","",OFFSET('Hygiene Data'!$G$12,0,10*ROW('Hygiene Data'!G42)))</f>
        <v/>
      </c>
      <c r="DZ48" s="268" t="str">
        <f ca="true">+IF(OFFSET('Hygiene Data'!$G$13,0,10*ROW('Hygiene Data'!G42))="","",OFFSET('Hygiene Data'!$G$13,0,10*ROW('Hygiene Data'!G42)))</f>
        <v/>
      </c>
      <c r="EA48" s="268" t="str">
        <f ca="true">+IF(OFFSET('Hygiene Data'!$H$11,0,10*ROW('Hygiene Data'!H42))="","",OFFSET('Hygiene Data'!$H$11,0,10*ROW('Hygiene Data'!H42)))</f>
        <v/>
      </c>
      <c r="EB48" s="268" t="str">
        <f ca="true">+IF(OFFSET('Hygiene Data'!$H$12,0,10*ROW('Hygiene Data'!H42))="","",OFFSET('Hygiene Data'!$H$12,0,10*ROW('Hygiene Data'!H42)))</f>
        <v/>
      </c>
      <c r="EC48" s="268" t="str">
        <f ca="true">+IF(OFFSET('Hygiene Data'!$H$13,0,10*ROW('Hygiene Data'!H42))="","",OFFSET('Hygiene Data'!$H$13,0,10*ROW('Hygiene Data'!H42)))</f>
        <v/>
      </c>
      <c r="ED48" s="268" t="str">
        <f ca="true">+IF(OFFSET('Hygiene Data'!$I$11,0,10*ROW('Hygiene Data'!I42))="","",OFFSET('Hygiene Data'!$I$11,0,10*ROW('Hygiene Data'!I42)))</f>
        <v/>
      </c>
      <c r="EE48" s="268" t="str">
        <f ca="true">+IF(OFFSET('Hygiene Data'!$I$12,0,10*ROW('Hygiene Data'!I42))="","",OFFSET('Hygiene Data'!$I$12,0,10*ROW('Hygiene Data'!I42)))</f>
        <v/>
      </c>
      <c r="EF48" s="268" t="str">
        <f ca="true">+IF(OFFSET('Hygiene Data'!$I$13,0,10*ROW('Hygiene Data'!I42))="","",OFFSET('Hygiene Data'!$I$13,0,10*ROW('Hygiene Data'!I42)))</f>
        <v/>
      </c>
    </row>
    <row xmlns:x14ac="http://schemas.microsoft.com/office/spreadsheetml/2009/9/ac" r="49" x14ac:dyDescent="0.2">
      <c r="A49" s="35" t="str">
        <f ca="true">+IF(OFFSET('Water Data'!$B$2,0,10*ROW('Water Data'!E43))="","",OFFSET('Water Data'!$B$2,0,10*ROW('Water Data'!E43)))</f>
        <v/>
      </c>
      <c r="B49" s="35" t="str">
        <f ca="true">+IF(OFFSET('Water Data'!$C$2,0,10*ROW('Water Data'!F43))="","",OFFSET('Water Data'!$C$2,0,10*ROW('Water Data'!F43)))</f>
        <v/>
      </c>
      <c r="C49" s="324" t="str">
        <f t="shared" ca="true" si="0"/>
        <v/>
      </c>
      <c r="D49" s="91"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1"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1"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1"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1"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1"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1"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1"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1"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1"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1"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1"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1"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1"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1"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1"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1"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1"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2"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2"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2"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2"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2"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2"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2"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2"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2"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2"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2"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2"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2"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2"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2"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2"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2"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2"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2"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2"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2"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2"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2"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2"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2"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2"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2"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2"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2"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2"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3"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3"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3"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3"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3"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3"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3"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3"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3"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3"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3"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3"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3"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3"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3"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3"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3"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3"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68"/>
      <c r="BS49" s="268" t="str">
        <f ca="true">+IF(OFFSET('Water Data'!$D$27,0,10*ROW('Water Data'!D43))="","",OFFSET('Water Data'!$D$27,0,10*ROW('Water Data'!D43)))</f>
        <v/>
      </c>
      <c r="BT49" s="268" t="str">
        <f ca="true">+IF(OFFSET('Water Data'!$D$28,0,10*ROW('Water Data'!D43))="","",OFFSET('Water Data'!$D$28,0,10*ROW('Water Data'!D43)))</f>
        <v/>
      </c>
      <c r="BU49" s="268" t="str">
        <f ca="true">+IF(OFFSET('Water Data'!$D$29,0,10*ROW('Water Data'!D43))="","",OFFSET('Water Data'!$D$29,0,10*ROW('Water Data'!D43)))</f>
        <v/>
      </c>
      <c r="BV49" s="268" t="str">
        <f ca="true">+IF(OFFSET('Water Data'!$E$27,0,10*ROW('Water Data'!E43))="","",OFFSET('Water Data'!$E$27,0,10*ROW('Water Data'!E43)))</f>
        <v/>
      </c>
      <c r="BW49" s="268" t="str">
        <f ca="true">+IF(OFFSET('Water Data'!$E$28,0,10*ROW('Water Data'!E43))="","",OFFSET('Water Data'!$E$28,0,10*ROW('Water Data'!E43)))</f>
        <v/>
      </c>
      <c r="BX49" s="268" t="str">
        <f ca="true">+IF(OFFSET('Water Data'!$E$29,0,10*ROW('Water Data'!E43))="","",OFFSET('Water Data'!$E$29,0,10*ROW('Water Data'!E43)))</f>
        <v/>
      </c>
      <c r="BY49" s="268" t="str">
        <f ca="true">+IF(OFFSET('Water Data'!$F$27,0,10*ROW('Water Data'!F43))="","",OFFSET('Water Data'!$F$27,0,10*ROW('Water Data'!F43)))</f>
        <v/>
      </c>
      <c r="BZ49" s="268" t="str">
        <f ca="true">+IF(OFFSET('Water Data'!$F$28,0,10*ROW('Water Data'!F43))="","",OFFSET('Water Data'!$F$28,0,10*ROW('Water Data'!F43)))</f>
        <v/>
      </c>
      <c r="CA49" s="268" t="str">
        <f ca="true">+IF(OFFSET('Water Data'!$F$29,0,10*ROW('Water Data'!F43))="","",OFFSET('Water Data'!$F$29,0,10*ROW('Water Data'!F43)))</f>
        <v/>
      </c>
      <c r="CB49" s="268" t="str">
        <f ca="true">+IF(OFFSET('Water Data'!$G$27,0,10*ROW('Water Data'!G43))="","",OFFSET('Water Data'!$G$27,0,10*ROW('Water Data'!G43)))</f>
        <v/>
      </c>
      <c r="CC49" s="268" t="str">
        <f ca="true">+IF(OFFSET('Water Data'!$G$28,0,10*ROW('Water Data'!G43))="","",OFFSET('Water Data'!$G$28,0,10*ROW('Water Data'!G43)))</f>
        <v/>
      </c>
      <c r="CD49" s="268" t="str">
        <f ca="true">+IF(OFFSET('Water Data'!$G$29,0,10*ROW('Water Data'!G43))="","",OFFSET('Water Data'!$G$29,0,10*ROW('Water Data'!G43)))</f>
        <v/>
      </c>
      <c r="CE49" s="268" t="str">
        <f ca="true">+IF(OFFSET('Water Data'!$H$27,0,10*ROW('Water Data'!H43))="","",OFFSET('Water Data'!$H$27,0,10*ROW('Water Data'!H43)))</f>
        <v/>
      </c>
      <c r="CF49" s="268" t="str">
        <f ca="true">+IF(OFFSET('Water Data'!$H$28,0,10*ROW('Water Data'!H43))="","",OFFSET('Water Data'!$H$28,0,10*ROW('Water Data'!H43)))</f>
        <v/>
      </c>
      <c r="CG49" s="268" t="str">
        <f ca="true">+IF(OFFSET('Water Data'!$H$29,0,10*ROW('Water Data'!H43))="","",OFFSET('Water Data'!$H$29,0,10*ROW('Water Data'!H43)))</f>
        <v/>
      </c>
      <c r="CH49" s="268" t="str">
        <f ca="true">+IF(OFFSET('Water Data'!$I$27,0,10*ROW('Water Data'!I43))="","",OFFSET('Water Data'!$I$27,0,10*ROW('Water Data'!I43)))</f>
        <v/>
      </c>
      <c r="CI49" s="268" t="str">
        <f ca="true">+IF(OFFSET('Water Data'!$I$28,0,10*ROW('Water Data'!I43))="","",OFFSET('Water Data'!$I$28,0,10*ROW('Water Data'!I43)))</f>
        <v/>
      </c>
      <c r="CJ49" s="268" t="str">
        <f ca="true">+IF(OFFSET('Water Data'!$I$29,0,10*ROW('Water Data'!I43))="","",OFFSET('Water Data'!$I$29,0,10*ROW('Water Data'!I43)))</f>
        <v/>
      </c>
      <c r="CK49" s="268" t="str">
        <f ca="true">+IF(OFFSET('Sanitation Data'!$D$28,0,10*ROW('Sanitation Data'!D43))="","",OFFSET('Sanitation Data'!$D$28,0,10*ROW('Sanitation Data'!D43)))</f>
        <v/>
      </c>
      <c r="CL49" s="268" t="str">
        <f ca="true">+IF(OFFSET('Sanitation Data'!$D$29,0,10*ROW('Sanitation Data'!D43))="","",OFFSET('Sanitation Data'!$D$29,0,10*ROW('Sanitation Data'!D43)))</f>
        <v/>
      </c>
      <c r="CM49" s="268" t="str">
        <f ca="true">+IF(OFFSET('Sanitation Data'!$D$30,0,10*ROW('Sanitation Data'!D43))="","",OFFSET('Sanitation Data'!$D$30,0,10*ROW('Sanitation Data'!D43)))</f>
        <v/>
      </c>
      <c r="CN49" s="268" t="str">
        <f ca="true">+IF(OFFSET('Sanitation Data'!$D$31,0,10*ROW('Sanitation Data'!D43))="","",OFFSET('Sanitation Data'!$D$31,0,10*ROW('Sanitation Data'!D43)))</f>
        <v/>
      </c>
      <c r="CO49" s="268" t="str">
        <f ca="true">+IF(OFFSET('Sanitation Data'!$D$32,0,10*ROW('Sanitation Data'!D43))="","",OFFSET('Sanitation Data'!$D$32,0,10*ROW('Sanitation Data'!D43)))</f>
        <v/>
      </c>
      <c r="CP49" s="268" t="str">
        <f ca="true">+IF(OFFSET('Sanitation Data'!$E$28,0,10*ROW('Sanitation Data'!E43))="","",OFFSET('Sanitation Data'!$E$28,0,10*ROW('Sanitation Data'!E43)))</f>
        <v/>
      </c>
      <c r="CQ49" s="268" t="str">
        <f ca="true">+IF(OFFSET('Sanitation Data'!$E$29,0,10*ROW('Sanitation Data'!E43))="","",OFFSET('Sanitation Data'!$E$29,0,10*ROW('Sanitation Data'!E43)))</f>
        <v/>
      </c>
      <c r="CR49" s="268" t="str">
        <f ca="true">+IF(OFFSET('Sanitation Data'!$E$30,0,10*ROW('Sanitation Data'!E43))="","",OFFSET('Sanitation Data'!$E$30,0,10*ROW('Sanitation Data'!E43)))</f>
        <v/>
      </c>
      <c r="CS49" s="268" t="str">
        <f ca="true">+IF(OFFSET('Sanitation Data'!$E$31,0,10*ROW('Sanitation Data'!E43))="","",OFFSET('Sanitation Data'!$E$31,0,10*ROW('Sanitation Data'!E43)))</f>
        <v/>
      </c>
      <c r="CT49" s="268" t="str">
        <f ca="true">+IF(OFFSET('Sanitation Data'!$E$32,0,10*ROW('Sanitation Data'!E43))="","",OFFSET('Sanitation Data'!$E$32,0,10*ROW('Sanitation Data'!E43)))</f>
        <v/>
      </c>
      <c r="CU49" s="268" t="str">
        <f ca="true">+IF(OFFSET('Sanitation Data'!$F$28,0,10*ROW('Sanitation Data'!F43))="","",OFFSET('Sanitation Data'!$F$28,0,10*ROW('Sanitation Data'!F43)))</f>
        <v/>
      </c>
      <c r="CV49" s="268" t="str">
        <f ca="true">+IF(OFFSET('Sanitation Data'!$F$29,0,10*ROW('Sanitation Data'!F43))="","",OFFSET('Sanitation Data'!$F$29,0,10*ROW('Sanitation Data'!F43)))</f>
        <v/>
      </c>
      <c r="CW49" s="268" t="str">
        <f ca="true">+IF(OFFSET('Sanitation Data'!$F$30,0,10*ROW('Sanitation Data'!F43))="","",OFFSET('Sanitation Data'!$F$30,0,10*ROW('Sanitation Data'!F43)))</f>
        <v/>
      </c>
      <c r="CX49" s="268" t="str">
        <f ca="true">+IF(OFFSET('Sanitation Data'!$F$31,0,10*ROW('Sanitation Data'!F43))="","",OFFSET('Sanitation Data'!$F$31,0,10*ROW('Sanitation Data'!F43)))</f>
        <v/>
      </c>
      <c r="CY49" s="268" t="str">
        <f ca="true">+IF(OFFSET('Sanitation Data'!$F$32,0,10*ROW('Sanitation Data'!F43))="","",OFFSET('Sanitation Data'!$F$32,0,10*ROW('Sanitation Data'!F43)))</f>
        <v/>
      </c>
      <c r="CZ49" s="268" t="str">
        <f ca="true">+IF(OFFSET('Sanitation Data'!$G$28,0,10*ROW('Sanitation Data'!G43))="","",OFFSET('Sanitation Data'!$G$28,0,10*ROW('Sanitation Data'!G43)))</f>
        <v/>
      </c>
      <c r="DA49" s="268" t="str">
        <f ca="true">+IF(OFFSET('Sanitation Data'!$G$29,0,10*ROW('Sanitation Data'!G43))="","",OFFSET('Sanitation Data'!$G$29,0,10*ROW('Sanitation Data'!G43)))</f>
        <v/>
      </c>
      <c r="DB49" s="268" t="str">
        <f ca="true">+IF(OFFSET('Sanitation Data'!$G$30,0,10*ROW('Sanitation Data'!G43))="","",OFFSET('Sanitation Data'!$G$30,0,10*ROW('Sanitation Data'!G43)))</f>
        <v/>
      </c>
      <c r="DC49" s="268" t="str">
        <f ca="true">+IF(OFFSET('Sanitation Data'!$G$31,0,10*ROW('Sanitation Data'!G43))="","",OFFSET('Sanitation Data'!$G$31,0,10*ROW('Sanitation Data'!G43)))</f>
        <v/>
      </c>
      <c r="DD49" s="268" t="str">
        <f ca="true">+IF(OFFSET('Sanitation Data'!$G$32,0,10*ROW('Sanitation Data'!G43))="","",OFFSET('Sanitation Data'!$G$32,0,10*ROW('Sanitation Data'!G43)))</f>
        <v/>
      </c>
      <c r="DE49" s="268" t="str">
        <f ca="true">+IF(OFFSET('Sanitation Data'!$H$28,0,10*ROW('Sanitation Data'!H43))="","",OFFSET('Sanitation Data'!$H$28,0,10*ROW('Sanitation Data'!H43)))</f>
        <v/>
      </c>
      <c r="DF49" s="268" t="str">
        <f ca="true">+IF(OFFSET('Sanitation Data'!$H$29,0,10*ROW('Sanitation Data'!H43))="","",OFFSET('Sanitation Data'!$H$29,0,10*ROW('Sanitation Data'!H43)))</f>
        <v/>
      </c>
      <c r="DG49" s="268" t="str">
        <f ca="true">+IF(OFFSET('Sanitation Data'!$H$30,0,10*ROW('Sanitation Data'!H43))="","",OFFSET('Sanitation Data'!$H$30,0,10*ROW('Sanitation Data'!H43)))</f>
        <v/>
      </c>
      <c r="DH49" s="268" t="str">
        <f ca="true">+IF(OFFSET('Sanitation Data'!$H$31,0,10*ROW('Sanitation Data'!H43))="","",OFFSET('Sanitation Data'!$H$31,0,10*ROW('Sanitation Data'!H43)))</f>
        <v/>
      </c>
      <c r="DI49" s="268" t="str">
        <f ca="true">+IF(OFFSET('Sanitation Data'!$H$32,0,10*ROW('Sanitation Data'!H43))="","",OFFSET('Sanitation Data'!$H$32,0,10*ROW('Sanitation Data'!H43)))</f>
        <v/>
      </c>
      <c r="DJ49" s="268" t="str">
        <f ca="true">+IF(OFFSET('Sanitation Data'!$I$28,0,10*ROW('Sanitation Data'!I43))="","",OFFSET('Sanitation Data'!$I$28,0,10*ROW('Sanitation Data'!I43)))</f>
        <v/>
      </c>
      <c r="DK49" s="268" t="str">
        <f ca="true">+IF(OFFSET('Sanitation Data'!$I$29,0,10*ROW('Sanitation Data'!I43))="","",OFFSET('Sanitation Data'!$I$29,0,10*ROW('Sanitation Data'!I43)))</f>
        <v/>
      </c>
      <c r="DL49" s="268" t="str">
        <f ca="true">+IF(OFFSET('Sanitation Data'!$I$30,0,10*ROW('Sanitation Data'!I43))="","",OFFSET('Sanitation Data'!$I$30,0,10*ROW('Sanitation Data'!I43)))</f>
        <v/>
      </c>
      <c r="DM49" s="268" t="str">
        <f ca="true">+IF(OFFSET('Sanitation Data'!$I$31,0,10*ROW('Sanitation Data'!I43))="","",OFFSET('Sanitation Data'!$I$31,0,10*ROW('Sanitation Data'!I43)))</f>
        <v/>
      </c>
      <c r="DN49" s="268" t="str">
        <f ca="true">+IF(OFFSET('Sanitation Data'!$I$32,0,10*ROW('Sanitation Data'!I43))="","",OFFSET('Sanitation Data'!$I$32,0,10*ROW('Sanitation Data'!I43)))</f>
        <v/>
      </c>
      <c r="DO49" s="268" t="str">
        <f ca="true">+IF(OFFSET('Hygiene Data'!$D$11,0,10*ROW('Hygiene Data'!D43))="","",OFFSET('Hygiene Data'!$D$11,0,10*ROW('Hygiene Data'!D43)))</f>
        <v/>
      </c>
      <c r="DP49" s="268" t="str">
        <f ca="true">+IF(OFFSET('Hygiene Data'!$D$12,0,10*ROW('Hygiene Data'!D43))="","",OFFSET('Hygiene Data'!$D$12,0,10*ROW('Hygiene Data'!D43)))</f>
        <v/>
      </c>
      <c r="DQ49" s="268" t="str">
        <f ca="true">+IF(OFFSET('Hygiene Data'!$D$13,0,10*ROW('Hygiene Data'!D43))="","",OFFSET('Hygiene Data'!$D$13,0,10*ROW('Hygiene Data'!D43)))</f>
        <v/>
      </c>
      <c r="DR49" s="268" t="str">
        <f ca="true">+IF(OFFSET('Hygiene Data'!$E$11,0,10*ROW('Hygiene Data'!E43))="","",OFFSET('Hygiene Data'!$E$11,0,10*ROW('Hygiene Data'!E43)))</f>
        <v/>
      </c>
      <c r="DS49" s="268" t="str">
        <f ca="true">+IF(OFFSET('Hygiene Data'!$E$12,0,10*ROW('Hygiene Data'!E43))="","",OFFSET('Hygiene Data'!$E$12,0,10*ROW('Hygiene Data'!E43)))</f>
        <v/>
      </c>
      <c r="DT49" s="268" t="str">
        <f ca="true">+IF(OFFSET('Hygiene Data'!$E$13,0,10*ROW('Hygiene Data'!E43))="","",OFFSET('Hygiene Data'!$E$13,0,10*ROW('Hygiene Data'!E43)))</f>
        <v/>
      </c>
      <c r="DU49" s="268" t="str">
        <f ca="true">+IF(OFFSET('Hygiene Data'!$F$11,0,10*ROW('Hygiene Data'!F43))="","",OFFSET('Hygiene Data'!$F$11,0,10*ROW('Hygiene Data'!F43)))</f>
        <v/>
      </c>
      <c r="DV49" s="268" t="str">
        <f ca="true">+IF(OFFSET('Hygiene Data'!$F$12,0,10*ROW('Hygiene Data'!F43))="","",OFFSET('Hygiene Data'!$F$12,0,10*ROW('Hygiene Data'!F43)))</f>
        <v/>
      </c>
      <c r="DW49" s="268" t="str">
        <f ca="true">+IF(OFFSET('Hygiene Data'!$F$13,0,10*ROW('Hygiene Data'!F43))="","",OFFSET('Hygiene Data'!$F$13,0,10*ROW('Hygiene Data'!F43)))</f>
        <v/>
      </c>
      <c r="DX49" s="268" t="str">
        <f ca="true">+IF(OFFSET('Hygiene Data'!$G$11,0,10*ROW('Hygiene Data'!G43))="","",OFFSET('Hygiene Data'!$G$11,0,10*ROW('Hygiene Data'!G43)))</f>
        <v/>
      </c>
      <c r="DY49" s="268" t="str">
        <f ca="true">+IF(OFFSET('Hygiene Data'!$G$12,0,10*ROW('Hygiene Data'!G43))="","",OFFSET('Hygiene Data'!$G$12,0,10*ROW('Hygiene Data'!G43)))</f>
        <v/>
      </c>
      <c r="DZ49" s="268" t="str">
        <f ca="true">+IF(OFFSET('Hygiene Data'!$G$13,0,10*ROW('Hygiene Data'!G43))="","",OFFSET('Hygiene Data'!$G$13,0,10*ROW('Hygiene Data'!G43)))</f>
        <v/>
      </c>
      <c r="EA49" s="268" t="str">
        <f ca="true">+IF(OFFSET('Hygiene Data'!$H$11,0,10*ROW('Hygiene Data'!H43))="","",OFFSET('Hygiene Data'!$H$11,0,10*ROW('Hygiene Data'!H43)))</f>
        <v/>
      </c>
      <c r="EB49" s="268" t="str">
        <f ca="true">+IF(OFFSET('Hygiene Data'!$H$12,0,10*ROW('Hygiene Data'!H43))="","",OFFSET('Hygiene Data'!$H$12,0,10*ROW('Hygiene Data'!H43)))</f>
        <v/>
      </c>
      <c r="EC49" s="268" t="str">
        <f ca="true">+IF(OFFSET('Hygiene Data'!$H$13,0,10*ROW('Hygiene Data'!H43))="","",OFFSET('Hygiene Data'!$H$13,0,10*ROW('Hygiene Data'!H43)))</f>
        <v/>
      </c>
      <c r="ED49" s="268" t="str">
        <f ca="true">+IF(OFFSET('Hygiene Data'!$I$11,0,10*ROW('Hygiene Data'!I43))="","",OFFSET('Hygiene Data'!$I$11,0,10*ROW('Hygiene Data'!I43)))</f>
        <v/>
      </c>
      <c r="EE49" s="268" t="str">
        <f ca="true">+IF(OFFSET('Hygiene Data'!$I$12,0,10*ROW('Hygiene Data'!I43))="","",OFFSET('Hygiene Data'!$I$12,0,10*ROW('Hygiene Data'!I43)))</f>
        <v/>
      </c>
      <c r="EF49" s="268" t="str">
        <f ca="true">+IF(OFFSET('Hygiene Data'!$I$13,0,10*ROW('Hygiene Data'!I43))="","",OFFSET('Hygiene Data'!$I$13,0,10*ROW('Hygiene Data'!I43)))</f>
        <v/>
      </c>
    </row>
    <row xmlns:x14ac="http://schemas.microsoft.com/office/spreadsheetml/2009/9/ac" r="50" x14ac:dyDescent="0.2">
      <c r="A50" s="35" t="str">
        <f ca="true">+IF(OFFSET('Water Data'!$B$2,0,10*ROW('Water Data'!E44))="","",OFFSET('Water Data'!$B$2,0,10*ROW('Water Data'!E44)))</f>
        <v/>
      </c>
      <c r="B50" s="35" t="str">
        <f ca="true">+IF(OFFSET('Water Data'!$C$2,0,10*ROW('Water Data'!F44))="","",OFFSET('Water Data'!$C$2,0,10*ROW('Water Data'!F44)))</f>
        <v/>
      </c>
      <c r="C50" s="324" t="str">
        <f t="shared" ca="true" si="0"/>
        <v/>
      </c>
      <c r="D50" s="91"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1"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1"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1"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1"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1"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1"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1"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1"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1"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1"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1"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1"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1"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1"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1"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1"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1"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2"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2"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2"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2"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2"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2"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2"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2"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2"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2"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2"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2"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2"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2"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2"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2"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2"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2"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2"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2"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2"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2"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2"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2"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2"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2"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2"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2"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2"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2"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3"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3"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3"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3"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3"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3"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3"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3"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3"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3"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3"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3"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3"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3"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3"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3"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3"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3"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68"/>
      <c r="BS50" s="268" t="str">
        <f ca="true">+IF(OFFSET('Water Data'!$D$27,0,10*ROW('Water Data'!D44))="","",OFFSET('Water Data'!$D$27,0,10*ROW('Water Data'!D44)))</f>
        <v/>
      </c>
      <c r="BT50" s="268" t="str">
        <f ca="true">+IF(OFFSET('Water Data'!$D$28,0,10*ROW('Water Data'!D44))="","",OFFSET('Water Data'!$D$28,0,10*ROW('Water Data'!D44)))</f>
        <v/>
      </c>
      <c r="BU50" s="268" t="str">
        <f ca="true">+IF(OFFSET('Water Data'!$D$29,0,10*ROW('Water Data'!D44))="","",OFFSET('Water Data'!$D$29,0,10*ROW('Water Data'!D44)))</f>
        <v/>
      </c>
      <c r="BV50" s="268" t="str">
        <f ca="true">+IF(OFFSET('Water Data'!$E$27,0,10*ROW('Water Data'!E44))="","",OFFSET('Water Data'!$E$27,0,10*ROW('Water Data'!E44)))</f>
        <v/>
      </c>
      <c r="BW50" s="268" t="str">
        <f ca="true">+IF(OFFSET('Water Data'!$E$28,0,10*ROW('Water Data'!E44))="","",OFFSET('Water Data'!$E$28,0,10*ROW('Water Data'!E44)))</f>
        <v/>
      </c>
      <c r="BX50" s="268" t="str">
        <f ca="true">+IF(OFFSET('Water Data'!$E$29,0,10*ROW('Water Data'!E44))="","",OFFSET('Water Data'!$E$29,0,10*ROW('Water Data'!E44)))</f>
        <v/>
      </c>
      <c r="BY50" s="268" t="str">
        <f ca="true">+IF(OFFSET('Water Data'!$F$27,0,10*ROW('Water Data'!F44))="","",OFFSET('Water Data'!$F$27,0,10*ROW('Water Data'!F44)))</f>
        <v/>
      </c>
      <c r="BZ50" s="268" t="str">
        <f ca="true">+IF(OFFSET('Water Data'!$F$28,0,10*ROW('Water Data'!F44))="","",OFFSET('Water Data'!$F$28,0,10*ROW('Water Data'!F44)))</f>
        <v/>
      </c>
      <c r="CA50" s="268" t="str">
        <f ca="true">+IF(OFFSET('Water Data'!$F$29,0,10*ROW('Water Data'!F44))="","",OFFSET('Water Data'!$F$29,0,10*ROW('Water Data'!F44)))</f>
        <v/>
      </c>
      <c r="CB50" s="268" t="str">
        <f ca="true">+IF(OFFSET('Water Data'!$G$27,0,10*ROW('Water Data'!G44))="","",OFFSET('Water Data'!$G$27,0,10*ROW('Water Data'!G44)))</f>
        <v/>
      </c>
      <c r="CC50" s="268" t="str">
        <f ca="true">+IF(OFFSET('Water Data'!$G$28,0,10*ROW('Water Data'!G44))="","",OFFSET('Water Data'!$G$28,0,10*ROW('Water Data'!G44)))</f>
        <v/>
      </c>
      <c r="CD50" s="268" t="str">
        <f ca="true">+IF(OFFSET('Water Data'!$G$29,0,10*ROW('Water Data'!G44))="","",OFFSET('Water Data'!$G$29,0,10*ROW('Water Data'!G44)))</f>
        <v/>
      </c>
      <c r="CE50" s="268" t="str">
        <f ca="true">+IF(OFFSET('Water Data'!$H$27,0,10*ROW('Water Data'!H44))="","",OFFSET('Water Data'!$H$27,0,10*ROW('Water Data'!H44)))</f>
        <v/>
      </c>
      <c r="CF50" s="268" t="str">
        <f ca="true">+IF(OFFSET('Water Data'!$H$28,0,10*ROW('Water Data'!H44))="","",OFFSET('Water Data'!$H$28,0,10*ROW('Water Data'!H44)))</f>
        <v/>
      </c>
      <c r="CG50" s="268" t="str">
        <f ca="true">+IF(OFFSET('Water Data'!$H$29,0,10*ROW('Water Data'!H44))="","",OFFSET('Water Data'!$H$29,0,10*ROW('Water Data'!H44)))</f>
        <v/>
      </c>
      <c r="CH50" s="268" t="str">
        <f ca="true">+IF(OFFSET('Water Data'!$I$27,0,10*ROW('Water Data'!I44))="","",OFFSET('Water Data'!$I$27,0,10*ROW('Water Data'!I44)))</f>
        <v/>
      </c>
      <c r="CI50" s="268" t="str">
        <f ca="true">+IF(OFFSET('Water Data'!$I$28,0,10*ROW('Water Data'!I44))="","",OFFSET('Water Data'!$I$28,0,10*ROW('Water Data'!I44)))</f>
        <v/>
      </c>
      <c r="CJ50" s="268" t="str">
        <f ca="true">+IF(OFFSET('Water Data'!$I$29,0,10*ROW('Water Data'!I44))="","",OFFSET('Water Data'!$I$29,0,10*ROW('Water Data'!I44)))</f>
        <v/>
      </c>
      <c r="CK50" s="268" t="str">
        <f ca="true">+IF(OFFSET('Sanitation Data'!$D$28,0,10*ROW('Sanitation Data'!D44))="","",OFFSET('Sanitation Data'!$D$28,0,10*ROW('Sanitation Data'!D44)))</f>
        <v/>
      </c>
      <c r="CL50" s="268" t="str">
        <f ca="true">+IF(OFFSET('Sanitation Data'!$D$29,0,10*ROW('Sanitation Data'!D44))="","",OFFSET('Sanitation Data'!$D$29,0,10*ROW('Sanitation Data'!D44)))</f>
        <v/>
      </c>
      <c r="CM50" s="268" t="str">
        <f ca="true">+IF(OFFSET('Sanitation Data'!$D$30,0,10*ROW('Sanitation Data'!D44))="","",OFFSET('Sanitation Data'!$D$30,0,10*ROW('Sanitation Data'!D44)))</f>
        <v/>
      </c>
      <c r="CN50" s="268" t="str">
        <f ca="true">+IF(OFFSET('Sanitation Data'!$D$31,0,10*ROW('Sanitation Data'!D44))="","",OFFSET('Sanitation Data'!$D$31,0,10*ROW('Sanitation Data'!D44)))</f>
        <v/>
      </c>
      <c r="CO50" s="268" t="str">
        <f ca="true">+IF(OFFSET('Sanitation Data'!$D$32,0,10*ROW('Sanitation Data'!D44))="","",OFFSET('Sanitation Data'!$D$32,0,10*ROW('Sanitation Data'!D44)))</f>
        <v/>
      </c>
      <c r="CP50" s="268" t="str">
        <f ca="true">+IF(OFFSET('Sanitation Data'!$E$28,0,10*ROW('Sanitation Data'!E44))="","",OFFSET('Sanitation Data'!$E$28,0,10*ROW('Sanitation Data'!E44)))</f>
        <v/>
      </c>
      <c r="CQ50" s="268" t="str">
        <f ca="true">+IF(OFFSET('Sanitation Data'!$E$29,0,10*ROW('Sanitation Data'!E44))="","",OFFSET('Sanitation Data'!$E$29,0,10*ROW('Sanitation Data'!E44)))</f>
        <v/>
      </c>
      <c r="CR50" s="268" t="str">
        <f ca="true">+IF(OFFSET('Sanitation Data'!$E$30,0,10*ROW('Sanitation Data'!E44))="","",OFFSET('Sanitation Data'!$E$30,0,10*ROW('Sanitation Data'!E44)))</f>
        <v/>
      </c>
      <c r="CS50" s="268" t="str">
        <f ca="true">+IF(OFFSET('Sanitation Data'!$E$31,0,10*ROW('Sanitation Data'!E44))="","",OFFSET('Sanitation Data'!$E$31,0,10*ROW('Sanitation Data'!E44)))</f>
        <v/>
      </c>
      <c r="CT50" s="268" t="str">
        <f ca="true">+IF(OFFSET('Sanitation Data'!$E$32,0,10*ROW('Sanitation Data'!E44))="","",OFFSET('Sanitation Data'!$E$32,0,10*ROW('Sanitation Data'!E44)))</f>
        <v/>
      </c>
      <c r="CU50" s="268" t="str">
        <f ca="true">+IF(OFFSET('Sanitation Data'!$F$28,0,10*ROW('Sanitation Data'!F44))="","",OFFSET('Sanitation Data'!$F$28,0,10*ROW('Sanitation Data'!F44)))</f>
        <v/>
      </c>
      <c r="CV50" s="268" t="str">
        <f ca="true">+IF(OFFSET('Sanitation Data'!$F$29,0,10*ROW('Sanitation Data'!F44))="","",OFFSET('Sanitation Data'!$F$29,0,10*ROW('Sanitation Data'!F44)))</f>
        <v/>
      </c>
      <c r="CW50" s="268" t="str">
        <f ca="true">+IF(OFFSET('Sanitation Data'!$F$30,0,10*ROW('Sanitation Data'!F44))="","",OFFSET('Sanitation Data'!$F$30,0,10*ROW('Sanitation Data'!F44)))</f>
        <v/>
      </c>
      <c r="CX50" s="268" t="str">
        <f ca="true">+IF(OFFSET('Sanitation Data'!$F$31,0,10*ROW('Sanitation Data'!F44))="","",OFFSET('Sanitation Data'!$F$31,0,10*ROW('Sanitation Data'!F44)))</f>
        <v/>
      </c>
      <c r="CY50" s="268" t="str">
        <f ca="true">+IF(OFFSET('Sanitation Data'!$F$32,0,10*ROW('Sanitation Data'!F44))="","",OFFSET('Sanitation Data'!$F$32,0,10*ROW('Sanitation Data'!F44)))</f>
        <v/>
      </c>
      <c r="CZ50" s="268" t="str">
        <f ca="true">+IF(OFFSET('Sanitation Data'!$G$28,0,10*ROW('Sanitation Data'!G44))="","",OFFSET('Sanitation Data'!$G$28,0,10*ROW('Sanitation Data'!G44)))</f>
        <v/>
      </c>
      <c r="DA50" s="268" t="str">
        <f ca="true">+IF(OFFSET('Sanitation Data'!$G$29,0,10*ROW('Sanitation Data'!G44))="","",OFFSET('Sanitation Data'!$G$29,0,10*ROW('Sanitation Data'!G44)))</f>
        <v/>
      </c>
      <c r="DB50" s="268" t="str">
        <f ca="true">+IF(OFFSET('Sanitation Data'!$G$30,0,10*ROW('Sanitation Data'!G44))="","",OFFSET('Sanitation Data'!$G$30,0,10*ROW('Sanitation Data'!G44)))</f>
        <v/>
      </c>
      <c r="DC50" s="268" t="str">
        <f ca="true">+IF(OFFSET('Sanitation Data'!$G$31,0,10*ROW('Sanitation Data'!G44))="","",OFFSET('Sanitation Data'!$G$31,0,10*ROW('Sanitation Data'!G44)))</f>
        <v/>
      </c>
      <c r="DD50" s="268" t="str">
        <f ca="true">+IF(OFFSET('Sanitation Data'!$G$32,0,10*ROW('Sanitation Data'!G44))="","",OFFSET('Sanitation Data'!$G$32,0,10*ROW('Sanitation Data'!G44)))</f>
        <v/>
      </c>
      <c r="DE50" s="268" t="str">
        <f ca="true">+IF(OFFSET('Sanitation Data'!$H$28,0,10*ROW('Sanitation Data'!H44))="","",OFFSET('Sanitation Data'!$H$28,0,10*ROW('Sanitation Data'!H44)))</f>
        <v/>
      </c>
      <c r="DF50" s="268" t="str">
        <f ca="true">+IF(OFFSET('Sanitation Data'!$H$29,0,10*ROW('Sanitation Data'!H44))="","",OFFSET('Sanitation Data'!$H$29,0,10*ROW('Sanitation Data'!H44)))</f>
        <v/>
      </c>
      <c r="DG50" s="268" t="str">
        <f ca="true">+IF(OFFSET('Sanitation Data'!$H$30,0,10*ROW('Sanitation Data'!H44))="","",OFFSET('Sanitation Data'!$H$30,0,10*ROW('Sanitation Data'!H44)))</f>
        <v/>
      </c>
      <c r="DH50" s="268" t="str">
        <f ca="true">+IF(OFFSET('Sanitation Data'!$H$31,0,10*ROW('Sanitation Data'!H44))="","",OFFSET('Sanitation Data'!$H$31,0,10*ROW('Sanitation Data'!H44)))</f>
        <v/>
      </c>
      <c r="DI50" s="268" t="str">
        <f ca="true">+IF(OFFSET('Sanitation Data'!$H$32,0,10*ROW('Sanitation Data'!H44))="","",OFFSET('Sanitation Data'!$H$32,0,10*ROW('Sanitation Data'!H44)))</f>
        <v/>
      </c>
      <c r="DJ50" s="268" t="str">
        <f ca="true">+IF(OFFSET('Sanitation Data'!$I$28,0,10*ROW('Sanitation Data'!I44))="","",OFFSET('Sanitation Data'!$I$28,0,10*ROW('Sanitation Data'!I44)))</f>
        <v/>
      </c>
      <c r="DK50" s="268" t="str">
        <f ca="true">+IF(OFFSET('Sanitation Data'!$I$29,0,10*ROW('Sanitation Data'!I44))="","",OFFSET('Sanitation Data'!$I$29,0,10*ROW('Sanitation Data'!I44)))</f>
        <v/>
      </c>
      <c r="DL50" s="268" t="str">
        <f ca="true">+IF(OFFSET('Sanitation Data'!$I$30,0,10*ROW('Sanitation Data'!I44))="","",OFFSET('Sanitation Data'!$I$30,0,10*ROW('Sanitation Data'!I44)))</f>
        <v/>
      </c>
      <c r="DM50" s="268" t="str">
        <f ca="true">+IF(OFFSET('Sanitation Data'!$I$31,0,10*ROW('Sanitation Data'!I44))="","",OFFSET('Sanitation Data'!$I$31,0,10*ROW('Sanitation Data'!I44)))</f>
        <v/>
      </c>
      <c r="DN50" s="268" t="str">
        <f ca="true">+IF(OFFSET('Sanitation Data'!$I$32,0,10*ROW('Sanitation Data'!I44))="","",OFFSET('Sanitation Data'!$I$32,0,10*ROW('Sanitation Data'!I44)))</f>
        <v/>
      </c>
      <c r="DO50" s="268" t="str">
        <f ca="true">+IF(OFFSET('Hygiene Data'!$D$11,0,10*ROW('Hygiene Data'!D44))="","",OFFSET('Hygiene Data'!$D$11,0,10*ROW('Hygiene Data'!D44)))</f>
        <v/>
      </c>
      <c r="DP50" s="268" t="str">
        <f ca="true">+IF(OFFSET('Hygiene Data'!$D$12,0,10*ROW('Hygiene Data'!D44))="","",OFFSET('Hygiene Data'!$D$12,0,10*ROW('Hygiene Data'!D44)))</f>
        <v/>
      </c>
      <c r="DQ50" s="268" t="str">
        <f ca="true">+IF(OFFSET('Hygiene Data'!$D$13,0,10*ROW('Hygiene Data'!D44))="","",OFFSET('Hygiene Data'!$D$13,0,10*ROW('Hygiene Data'!D44)))</f>
        <v/>
      </c>
      <c r="DR50" s="268" t="str">
        <f ca="true">+IF(OFFSET('Hygiene Data'!$E$11,0,10*ROW('Hygiene Data'!E44))="","",OFFSET('Hygiene Data'!$E$11,0,10*ROW('Hygiene Data'!E44)))</f>
        <v/>
      </c>
      <c r="DS50" s="268" t="str">
        <f ca="true">+IF(OFFSET('Hygiene Data'!$E$12,0,10*ROW('Hygiene Data'!E44))="","",OFFSET('Hygiene Data'!$E$12,0,10*ROW('Hygiene Data'!E44)))</f>
        <v/>
      </c>
      <c r="DT50" s="268" t="str">
        <f ca="true">+IF(OFFSET('Hygiene Data'!$E$13,0,10*ROW('Hygiene Data'!E44))="","",OFFSET('Hygiene Data'!$E$13,0,10*ROW('Hygiene Data'!E44)))</f>
        <v/>
      </c>
      <c r="DU50" s="268" t="str">
        <f ca="true">+IF(OFFSET('Hygiene Data'!$F$11,0,10*ROW('Hygiene Data'!F44))="","",OFFSET('Hygiene Data'!$F$11,0,10*ROW('Hygiene Data'!F44)))</f>
        <v/>
      </c>
      <c r="DV50" s="268" t="str">
        <f ca="true">+IF(OFFSET('Hygiene Data'!$F$12,0,10*ROW('Hygiene Data'!F44))="","",OFFSET('Hygiene Data'!$F$12,0,10*ROW('Hygiene Data'!F44)))</f>
        <v/>
      </c>
      <c r="DW50" s="268" t="str">
        <f ca="true">+IF(OFFSET('Hygiene Data'!$F$13,0,10*ROW('Hygiene Data'!F44))="","",OFFSET('Hygiene Data'!$F$13,0,10*ROW('Hygiene Data'!F44)))</f>
        <v/>
      </c>
      <c r="DX50" s="268" t="str">
        <f ca="true">+IF(OFFSET('Hygiene Data'!$G$11,0,10*ROW('Hygiene Data'!G44))="","",OFFSET('Hygiene Data'!$G$11,0,10*ROW('Hygiene Data'!G44)))</f>
        <v/>
      </c>
      <c r="DY50" s="268" t="str">
        <f ca="true">+IF(OFFSET('Hygiene Data'!$G$12,0,10*ROW('Hygiene Data'!G44))="","",OFFSET('Hygiene Data'!$G$12,0,10*ROW('Hygiene Data'!G44)))</f>
        <v/>
      </c>
      <c r="DZ50" s="268" t="str">
        <f ca="true">+IF(OFFSET('Hygiene Data'!$G$13,0,10*ROW('Hygiene Data'!G44))="","",OFFSET('Hygiene Data'!$G$13,0,10*ROW('Hygiene Data'!G44)))</f>
        <v/>
      </c>
      <c r="EA50" s="268" t="str">
        <f ca="true">+IF(OFFSET('Hygiene Data'!$H$11,0,10*ROW('Hygiene Data'!H44))="","",OFFSET('Hygiene Data'!$H$11,0,10*ROW('Hygiene Data'!H44)))</f>
        <v/>
      </c>
      <c r="EB50" s="268" t="str">
        <f ca="true">+IF(OFFSET('Hygiene Data'!$H$12,0,10*ROW('Hygiene Data'!H44))="","",OFFSET('Hygiene Data'!$H$12,0,10*ROW('Hygiene Data'!H44)))</f>
        <v/>
      </c>
      <c r="EC50" s="268" t="str">
        <f ca="true">+IF(OFFSET('Hygiene Data'!$H$13,0,10*ROW('Hygiene Data'!H44))="","",OFFSET('Hygiene Data'!$H$13,0,10*ROW('Hygiene Data'!H44)))</f>
        <v/>
      </c>
      <c r="ED50" s="268" t="str">
        <f ca="true">+IF(OFFSET('Hygiene Data'!$I$11,0,10*ROW('Hygiene Data'!I44))="","",OFFSET('Hygiene Data'!$I$11,0,10*ROW('Hygiene Data'!I44)))</f>
        <v/>
      </c>
      <c r="EE50" s="268" t="str">
        <f ca="true">+IF(OFFSET('Hygiene Data'!$I$12,0,10*ROW('Hygiene Data'!I44))="","",OFFSET('Hygiene Data'!$I$12,0,10*ROW('Hygiene Data'!I44)))</f>
        <v/>
      </c>
      <c r="EF50" s="268" t="str">
        <f ca="true">+IF(OFFSET('Hygiene Data'!$I$13,0,10*ROW('Hygiene Data'!I44))="","",OFFSET('Hygiene Data'!$I$13,0,10*ROW('Hygiene Data'!I44)))</f>
        <v/>
      </c>
    </row>
    <row xmlns:x14ac="http://schemas.microsoft.com/office/spreadsheetml/2009/9/ac" r="51" x14ac:dyDescent="0.2">
      <c r="A51" s="35" t="str">
        <f ca="true">+IF(OFFSET('Water Data'!$B$2,0,10*ROW('Water Data'!E45))="","",OFFSET('Water Data'!$B$2,0,10*ROW('Water Data'!E45)))</f>
        <v/>
      </c>
      <c r="B51" s="35" t="str">
        <f ca="true">+IF(OFFSET('Water Data'!$C$2,0,10*ROW('Water Data'!F45))="","",OFFSET('Water Data'!$C$2,0,10*ROW('Water Data'!F45)))</f>
        <v/>
      </c>
      <c r="C51" s="324" t="str">
        <f t="shared" ca="true" si="0"/>
        <v/>
      </c>
      <c r="D51" s="91"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1"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1"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1"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1"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1"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1"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1"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1"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1"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1"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1"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1"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1"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1"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1"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1"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1"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2"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2"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2"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2"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2"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2"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2"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2"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2"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2"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2"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2"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2"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2"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2"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2"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2"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2"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2"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2"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2"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2"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2"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2"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2"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2"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2"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2"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2"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2"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3"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3"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3"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3"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3"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3"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3"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3"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3"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3"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3"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3"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3"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3"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3"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3"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3"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3"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68"/>
      <c r="BS51" s="268" t="str">
        <f ca="true">+IF(OFFSET('Water Data'!$D$27,0,10*ROW('Water Data'!D45))="","",OFFSET('Water Data'!$D$27,0,10*ROW('Water Data'!D45)))</f>
        <v/>
      </c>
      <c r="BT51" s="268" t="str">
        <f ca="true">+IF(OFFSET('Water Data'!$D$28,0,10*ROW('Water Data'!D45))="","",OFFSET('Water Data'!$D$28,0,10*ROW('Water Data'!D45)))</f>
        <v/>
      </c>
      <c r="BU51" s="268" t="str">
        <f ca="true">+IF(OFFSET('Water Data'!$D$29,0,10*ROW('Water Data'!D45))="","",OFFSET('Water Data'!$D$29,0,10*ROW('Water Data'!D45)))</f>
        <v/>
      </c>
      <c r="BV51" s="268" t="str">
        <f ca="true">+IF(OFFSET('Water Data'!$E$27,0,10*ROW('Water Data'!E45))="","",OFFSET('Water Data'!$E$27,0,10*ROW('Water Data'!E45)))</f>
        <v/>
      </c>
      <c r="BW51" s="268" t="str">
        <f ca="true">+IF(OFFSET('Water Data'!$E$28,0,10*ROW('Water Data'!E45))="","",OFFSET('Water Data'!$E$28,0,10*ROW('Water Data'!E45)))</f>
        <v/>
      </c>
      <c r="BX51" s="268" t="str">
        <f ca="true">+IF(OFFSET('Water Data'!$E$29,0,10*ROW('Water Data'!E45))="","",OFFSET('Water Data'!$E$29,0,10*ROW('Water Data'!E45)))</f>
        <v/>
      </c>
      <c r="BY51" s="268" t="str">
        <f ca="true">+IF(OFFSET('Water Data'!$F$27,0,10*ROW('Water Data'!F45))="","",OFFSET('Water Data'!$F$27,0,10*ROW('Water Data'!F45)))</f>
        <v/>
      </c>
      <c r="BZ51" s="268" t="str">
        <f ca="true">+IF(OFFSET('Water Data'!$F$28,0,10*ROW('Water Data'!F45))="","",OFFSET('Water Data'!$F$28,0,10*ROW('Water Data'!F45)))</f>
        <v/>
      </c>
      <c r="CA51" s="268" t="str">
        <f ca="true">+IF(OFFSET('Water Data'!$F$29,0,10*ROW('Water Data'!F45))="","",OFFSET('Water Data'!$F$29,0,10*ROW('Water Data'!F45)))</f>
        <v/>
      </c>
      <c r="CB51" s="268" t="str">
        <f ca="true">+IF(OFFSET('Water Data'!$G$27,0,10*ROW('Water Data'!G45))="","",OFFSET('Water Data'!$G$27,0,10*ROW('Water Data'!G45)))</f>
        <v/>
      </c>
      <c r="CC51" s="268" t="str">
        <f ca="true">+IF(OFFSET('Water Data'!$G$28,0,10*ROW('Water Data'!G45))="","",OFFSET('Water Data'!$G$28,0,10*ROW('Water Data'!G45)))</f>
        <v/>
      </c>
      <c r="CD51" s="268" t="str">
        <f ca="true">+IF(OFFSET('Water Data'!$G$29,0,10*ROW('Water Data'!G45))="","",OFFSET('Water Data'!$G$29,0,10*ROW('Water Data'!G45)))</f>
        <v/>
      </c>
      <c r="CE51" s="268" t="str">
        <f ca="true">+IF(OFFSET('Water Data'!$H$27,0,10*ROW('Water Data'!H45))="","",OFFSET('Water Data'!$H$27,0,10*ROW('Water Data'!H45)))</f>
        <v/>
      </c>
      <c r="CF51" s="268" t="str">
        <f ca="true">+IF(OFFSET('Water Data'!$H$28,0,10*ROW('Water Data'!H45))="","",OFFSET('Water Data'!$H$28,0,10*ROW('Water Data'!H45)))</f>
        <v/>
      </c>
      <c r="CG51" s="268" t="str">
        <f ca="true">+IF(OFFSET('Water Data'!$H$29,0,10*ROW('Water Data'!H45))="","",OFFSET('Water Data'!$H$29,0,10*ROW('Water Data'!H45)))</f>
        <v/>
      </c>
      <c r="CH51" s="268" t="str">
        <f ca="true">+IF(OFFSET('Water Data'!$I$27,0,10*ROW('Water Data'!I45))="","",OFFSET('Water Data'!$I$27,0,10*ROW('Water Data'!I45)))</f>
        <v/>
      </c>
      <c r="CI51" s="268" t="str">
        <f ca="true">+IF(OFFSET('Water Data'!$I$28,0,10*ROW('Water Data'!I45))="","",OFFSET('Water Data'!$I$28,0,10*ROW('Water Data'!I45)))</f>
        <v/>
      </c>
      <c r="CJ51" s="268" t="str">
        <f ca="true">+IF(OFFSET('Water Data'!$I$29,0,10*ROW('Water Data'!I45))="","",OFFSET('Water Data'!$I$29,0,10*ROW('Water Data'!I45)))</f>
        <v/>
      </c>
      <c r="CK51" s="268" t="str">
        <f ca="true">+IF(OFFSET('Sanitation Data'!$D$28,0,10*ROW('Sanitation Data'!D45))="","",OFFSET('Sanitation Data'!$D$28,0,10*ROW('Sanitation Data'!D45)))</f>
        <v/>
      </c>
      <c r="CL51" s="268" t="str">
        <f ca="true">+IF(OFFSET('Sanitation Data'!$D$29,0,10*ROW('Sanitation Data'!D45))="","",OFFSET('Sanitation Data'!$D$29,0,10*ROW('Sanitation Data'!D45)))</f>
        <v/>
      </c>
      <c r="CM51" s="268" t="str">
        <f ca="true">+IF(OFFSET('Sanitation Data'!$D$30,0,10*ROW('Sanitation Data'!D45))="","",OFFSET('Sanitation Data'!$D$30,0,10*ROW('Sanitation Data'!D45)))</f>
        <v/>
      </c>
      <c r="CN51" s="268" t="str">
        <f ca="true">+IF(OFFSET('Sanitation Data'!$D$31,0,10*ROW('Sanitation Data'!D45))="","",OFFSET('Sanitation Data'!$D$31,0,10*ROW('Sanitation Data'!D45)))</f>
        <v/>
      </c>
      <c r="CO51" s="268" t="str">
        <f ca="true">+IF(OFFSET('Sanitation Data'!$D$32,0,10*ROW('Sanitation Data'!D45))="","",OFFSET('Sanitation Data'!$D$32,0,10*ROW('Sanitation Data'!D45)))</f>
        <v/>
      </c>
      <c r="CP51" s="268" t="str">
        <f ca="true">+IF(OFFSET('Sanitation Data'!$E$28,0,10*ROW('Sanitation Data'!E45))="","",OFFSET('Sanitation Data'!$E$28,0,10*ROW('Sanitation Data'!E45)))</f>
        <v/>
      </c>
      <c r="CQ51" s="268" t="str">
        <f ca="true">+IF(OFFSET('Sanitation Data'!$E$29,0,10*ROW('Sanitation Data'!E45))="","",OFFSET('Sanitation Data'!$E$29,0,10*ROW('Sanitation Data'!E45)))</f>
        <v/>
      </c>
      <c r="CR51" s="268" t="str">
        <f ca="true">+IF(OFFSET('Sanitation Data'!$E$30,0,10*ROW('Sanitation Data'!E45))="","",OFFSET('Sanitation Data'!$E$30,0,10*ROW('Sanitation Data'!E45)))</f>
        <v/>
      </c>
      <c r="CS51" s="268" t="str">
        <f ca="true">+IF(OFFSET('Sanitation Data'!$E$31,0,10*ROW('Sanitation Data'!E45))="","",OFFSET('Sanitation Data'!$E$31,0,10*ROW('Sanitation Data'!E45)))</f>
        <v/>
      </c>
      <c r="CT51" s="268" t="str">
        <f ca="true">+IF(OFFSET('Sanitation Data'!$E$32,0,10*ROW('Sanitation Data'!E45))="","",OFFSET('Sanitation Data'!$E$32,0,10*ROW('Sanitation Data'!E45)))</f>
        <v/>
      </c>
      <c r="CU51" s="268" t="str">
        <f ca="true">+IF(OFFSET('Sanitation Data'!$F$28,0,10*ROW('Sanitation Data'!F45))="","",OFFSET('Sanitation Data'!$F$28,0,10*ROW('Sanitation Data'!F45)))</f>
        <v/>
      </c>
      <c r="CV51" s="268" t="str">
        <f ca="true">+IF(OFFSET('Sanitation Data'!$F$29,0,10*ROW('Sanitation Data'!F45))="","",OFFSET('Sanitation Data'!$F$29,0,10*ROW('Sanitation Data'!F45)))</f>
        <v/>
      </c>
      <c r="CW51" s="268" t="str">
        <f ca="true">+IF(OFFSET('Sanitation Data'!$F$30,0,10*ROW('Sanitation Data'!F45))="","",OFFSET('Sanitation Data'!$F$30,0,10*ROW('Sanitation Data'!F45)))</f>
        <v/>
      </c>
      <c r="CX51" s="268" t="str">
        <f ca="true">+IF(OFFSET('Sanitation Data'!$F$31,0,10*ROW('Sanitation Data'!F45))="","",OFFSET('Sanitation Data'!$F$31,0,10*ROW('Sanitation Data'!F45)))</f>
        <v/>
      </c>
      <c r="CY51" s="268" t="str">
        <f ca="true">+IF(OFFSET('Sanitation Data'!$F$32,0,10*ROW('Sanitation Data'!F45))="","",OFFSET('Sanitation Data'!$F$32,0,10*ROW('Sanitation Data'!F45)))</f>
        <v/>
      </c>
      <c r="CZ51" s="268" t="str">
        <f ca="true">+IF(OFFSET('Sanitation Data'!$G$28,0,10*ROW('Sanitation Data'!G45))="","",OFFSET('Sanitation Data'!$G$28,0,10*ROW('Sanitation Data'!G45)))</f>
        <v/>
      </c>
      <c r="DA51" s="268" t="str">
        <f ca="true">+IF(OFFSET('Sanitation Data'!$G$29,0,10*ROW('Sanitation Data'!G45))="","",OFFSET('Sanitation Data'!$G$29,0,10*ROW('Sanitation Data'!G45)))</f>
        <v/>
      </c>
      <c r="DB51" s="268" t="str">
        <f ca="true">+IF(OFFSET('Sanitation Data'!$G$30,0,10*ROW('Sanitation Data'!G45))="","",OFFSET('Sanitation Data'!$G$30,0,10*ROW('Sanitation Data'!G45)))</f>
        <v/>
      </c>
      <c r="DC51" s="268" t="str">
        <f ca="true">+IF(OFFSET('Sanitation Data'!$G$31,0,10*ROW('Sanitation Data'!G45))="","",OFFSET('Sanitation Data'!$G$31,0,10*ROW('Sanitation Data'!G45)))</f>
        <v/>
      </c>
      <c r="DD51" s="268" t="str">
        <f ca="true">+IF(OFFSET('Sanitation Data'!$G$32,0,10*ROW('Sanitation Data'!G45))="","",OFFSET('Sanitation Data'!$G$32,0,10*ROW('Sanitation Data'!G45)))</f>
        <v/>
      </c>
      <c r="DE51" s="268" t="str">
        <f ca="true">+IF(OFFSET('Sanitation Data'!$H$28,0,10*ROW('Sanitation Data'!H45))="","",OFFSET('Sanitation Data'!$H$28,0,10*ROW('Sanitation Data'!H45)))</f>
        <v/>
      </c>
      <c r="DF51" s="268" t="str">
        <f ca="true">+IF(OFFSET('Sanitation Data'!$H$29,0,10*ROW('Sanitation Data'!H45))="","",OFFSET('Sanitation Data'!$H$29,0,10*ROW('Sanitation Data'!H45)))</f>
        <v/>
      </c>
      <c r="DG51" s="268" t="str">
        <f ca="true">+IF(OFFSET('Sanitation Data'!$H$30,0,10*ROW('Sanitation Data'!H45))="","",OFFSET('Sanitation Data'!$H$30,0,10*ROW('Sanitation Data'!H45)))</f>
        <v/>
      </c>
      <c r="DH51" s="268" t="str">
        <f ca="true">+IF(OFFSET('Sanitation Data'!$H$31,0,10*ROW('Sanitation Data'!H45))="","",OFFSET('Sanitation Data'!$H$31,0,10*ROW('Sanitation Data'!H45)))</f>
        <v/>
      </c>
      <c r="DI51" s="268" t="str">
        <f ca="true">+IF(OFFSET('Sanitation Data'!$H$32,0,10*ROW('Sanitation Data'!H45))="","",OFFSET('Sanitation Data'!$H$32,0,10*ROW('Sanitation Data'!H45)))</f>
        <v/>
      </c>
      <c r="DJ51" s="268" t="str">
        <f ca="true">+IF(OFFSET('Sanitation Data'!$I$28,0,10*ROW('Sanitation Data'!I45))="","",OFFSET('Sanitation Data'!$I$28,0,10*ROW('Sanitation Data'!I45)))</f>
        <v/>
      </c>
      <c r="DK51" s="268" t="str">
        <f ca="true">+IF(OFFSET('Sanitation Data'!$I$29,0,10*ROW('Sanitation Data'!I45))="","",OFFSET('Sanitation Data'!$I$29,0,10*ROW('Sanitation Data'!I45)))</f>
        <v/>
      </c>
      <c r="DL51" s="268" t="str">
        <f ca="true">+IF(OFFSET('Sanitation Data'!$I$30,0,10*ROW('Sanitation Data'!I45))="","",OFFSET('Sanitation Data'!$I$30,0,10*ROW('Sanitation Data'!I45)))</f>
        <v/>
      </c>
      <c r="DM51" s="268" t="str">
        <f ca="true">+IF(OFFSET('Sanitation Data'!$I$31,0,10*ROW('Sanitation Data'!I45))="","",OFFSET('Sanitation Data'!$I$31,0,10*ROW('Sanitation Data'!I45)))</f>
        <v/>
      </c>
      <c r="DN51" s="268" t="str">
        <f ca="true">+IF(OFFSET('Sanitation Data'!$I$32,0,10*ROW('Sanitation Data'!I45))="","",OFFSET('Sanitation Data'!$I$32,0,10*ROW('Sanitation Data'!I45)))</f>
        <v/>
      </c>
      <c r="DO51" s="268" t="str">
        <f ca="true">+IF(OFFSET('Hygiene Data'!$D$11,0,10*ROW('Hygiene Data'!D45))="","",OFFSET('Hygiene Data'!$D$11,0,10*ROW('Hygiene Data'!D45)))</f>
        <v/>
      </c>
      <c r="DP51" s="268" t="str">
        <f ca="true">+IF(OFFSET('Hygiene Data'!$D$12,0,10*ROW('Hygiene Data'!D45))="","",OFFSET('Hygiene Data'!$D$12,0,10*ROW('Hygiene Data'!D45)))</f>
        <v/>
      </c>
      <c r="DQ51" s="268" t="str">
        <f ca="true">+IF(OFFSET('Hygiene Data'!$D$13,0,10*ROW('Hygiene Data'!D45))="","",OFFSET('Hygiene Data'!$D$13,0,10*ROW('Hygiene Data'!D45)))</f>
        <v/>
      </c>
      <c r="DR51" s="268" t="str">
        <f ca="true">+IF(OFFSET('Hygiene Data'!$E$11,0,10*ROW('Hygiene Data'!E45))="","",OFFSET('Hygiene Data'!$E$11,0,10*ROW('Hygiene Data'!E45)))</f>
        <v/>
      </c>
      <c r="DS51" s="268" t="str">
        <f ca="true">+IF(OFFSET('Hygiene Data'!$E$12,0,10*ROW('Hygiene Data'!E45))="","",OFFSET('Hygiene Data'!$E$12,0,10*ROW('Hygiene Data'!E45)))</f>
        <v/>
      </c>
      <c r="DT51" s="268" t="str">
        <f ca="true">+IF(OFFSET('Hygiene Data'!$E$13,0,10*ROW('Hygiene Data'!E45))="","",OFFSET('Hygiene Data'!$E$13,0,10*ROW('Hygiene Data'!E45)))</f>
        <v/>
      </c>
      <c r="DU51" s="268" t="str">
        <f ca="true">+IF(OFFSET('Hygiene Data'!$F$11,0,10*ROW('Hygiene Data'!F45))="","",OFFSET('Hygiene Data'!$F$11,0,10*ROW('Hygiene Data'!F45)))</f>
        <v/>
      </c>
      <c r="DV51" s="268" t="str">
        <f ca="true">+IF(OFFSET('Hygiene Data'!$F$12,0,10*ROW('Hygiene Data'!F45))="","",OFFSET('Hygiene Data'!$F$12,0,10*ROW('Hygiene Data'!F45)))</f>
        <v/>
      </c>
      <c r="DW51" s="268" t="str">
        <f ca="true">+IF(OFFSET('Hygiene Data'!$F$13,0,10*ROW('Hygiene Data'!F45))="","",OFFSET('Hygiene Data'!$F$13,0,10*ROW('Hygiene Data'!F45)))</f>
        <v/>
      </c>
      <c r="DX51" s="268" t="str">
        <f ca="true">+IF(OFFSET('Hygiene Data'!$G$11,0,10*ROW('Hygiene Data'!G45))="","",OFFSET('Hygiene Data'!$G$11,0,10*ROW('Hygiene Data'!G45)))</f>
        <v/>
      </c>
      <c r="DY51" s="268" t="str">
        <f ca="true">+IF(OFFSET('Hygiene Data'!$G$12,0,10*ROW('Hygiene Data'!G45))="","",OFFSET('Hygiene Data'!$G$12,0,10*ROW('Hygiene Data'!G45)))</f>
        <v/>
      </c>
      <c r="DZ51" s="268" t="str">
        <f ca="true">+IF(OFFSET('Hygiene Data'!$G$13,0,10*ROW('Hygiene Data'!G45))="","",OFFSET('Hygiene Data'!$G$13,0,10*ROW('Hygiene Data'!G45)))</f>
        <v/>
      </c>
      <c r="EA51" s="268" t="str">
        <f ca="true">+IF(OFFSET('Hygiene Data'!$H$11,0,10*ROW('Hygiene Data'!H45))="","",OFFSET('Hygiene Data'!$H$11,0,10*ROW('Hygiene Data'!H45)))</f>
        <v/>
      </c>
      <c r="EB51" s="268" t="str">
        <f ca="true">+IF(OFFSET('Hygiene Data'!$H$12,0,10*ROW('Hygiene Data'!H45))="","",OFFSET('Hygiene Data'!$H$12,0,10*ROW('Hygiene Data'!H45)))</f>
        <v/>
      </c>
      <c r="EC51" s="268" t="str">
        <f ca="true">+IF(OFFSET('Hygiene Data'!$H$13,0,10*ROW('Hygiene Data'!H45))="","",OFFSET('Hygiene Data'!$H$13,0,10*ROW('Hygiene Data'!H45)))</f>
        <v/>
      </c>
      <c r="ED51" s="268" t="str">
        <f ca="true">+IF(OFFSET('Hygiene Data'!$I$11,0,10*ROW('Hygiene Data'!I45))="","",OFFSET('Hygiene Data'!$I$11,0,10*ROW('Hygiene Data'!I45)))</f>
        <v/>
      </c>
      <c r="EE51" s="268" t="str">
        <f ca="true">+IF(OFFSET('Hygiene Data'!$I$12,0,10*ROW('Hygiene Data'!I45))="","",OFFSET('Hygiene Data'!$I$12,0,10*ROW('Hygiene Data'!I45)))</f>
        <v/>
      </c>
      <c r="EF51" s="268" t="str">
        <f ca="true">+IF(OFFSET('Hygiene Data'!$I$13,0,10*ROW('Hygiene Data'!I45))="","",OFFSET('Hygiene Data'!$I$13,0,10*ROW('Hygiene Data'!I45)))</f>
        <v/>
      </c>
    </row>
    <row xmlns:x14ac="http://schemas.microsoft.com/office/spreadsheetml/2009/9/ac" r="52" x14ac:dyDescent="0.2">
      <c r="A52" s="35" t="str">
        <f ca="true">+IF(OFFSET('Water Data'!$B$2,0,10*ROW('Water Data'!E46))="","",OFFSET('Water Data'!$B$2,0,10*ROW('Water Data'!E46)))</f>
        <v/>
      </c>
      <c r="B52" s="35" t="str">
        <f ca="true">+IF(OFFSET('Water Data'!$C$2,0,10*ROW('Water Data'!F46))="","",OFFSET('Water Data'!$C$2,0,10*ROW('Water Data'!F46)))</f>
        <v/>
      </c>
      <c r="C52" s="324" t="str">
        <f t="shared" ca="true" si="0"/>
        <v/>
      </c>
      <c r="D52" s="91"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1"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1"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1"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1"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1"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1"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1"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1"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1"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1"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1"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1"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1"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1"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1"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1"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1"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2"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2"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2"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2"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2"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2"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2"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2"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2"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2"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2"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2"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2"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2"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2"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2"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2"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2"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2"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2"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2"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2"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2"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2"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2"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2"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2"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2"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2"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2"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3"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3"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3"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3"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3"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3"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3"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3"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3"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3"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3"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3"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3"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3"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3"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3"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3"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3"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68"/>
      <c r="BS52" s="268" t="str">
        <f ca="true">+IF(OFFSET('Water Data'!$D$27,0,10*ROW('Water Data'!D46))="","",OFFSET('Water Data'!$D$27,0,10*ROW('Water Data'!D46)))</f>
        <v/>
      </c>
      <c r="BT52" s="268" t="str">
        <f ca="true">+IF(OFFSET('Water Data'!$D$28,0,10*ROW('Water Data'!D46))="","",OFFSET('Water Data'!$D$28,0,10*ROW('Water Data'!D46)))</f>
        <v/>
      </c>
      <c r="BU52" s="268" t="str">
        <f ca="true">+IF(OFFSET('Water Data'!$D$29,0,10*ROW('Water Data'!D46))="","",OFFSET('Water Data'!$D$29,0,10*ROW('Water Data'!D46)))</f>
        <v/>
      </c>
      <c r="BV52" s="268" t="str">
        <f ca="true">+IF(OFFSET('Water Data'!$E$27,0,10*ROW('Water Data'!E46))="","",OFFSET('Water Data'!$E$27,0,10*ROW('Water Data'!E46)))</f>
        <v/>
      </c>
      <c r="BW52" s="268" t="str">
        <f ca="true">+IF(OFFSET('Water Data'!$E$28,0,10*ROW('Water Data'!E46))="","",OFFSET('Water Data'!$E$28,0,10*ROW('Water Data'!E46)))</f>
        <v/>
      </c>
      <c r="BX52" s="268" t="str">
        <f ca="true">+IF(OFFSET('Water Data'!$E$29,0,10*ROW('Water Data'!E46))="","",OFFSET('Water Data'!$E$29,0,10*ROW('Water Data'!E46)))</f>
        <v/>
      </c>
      <c r="BY52" s="268" t="str">
        <f ca="true">+IF(OFFSET('Water Data'!$F$27,0,10*ROW('Water Data'!F46))="","",OFFSET('Water Data'!$F$27,0,10*ROW('Water Data'!F46)))</f>
        <v/>
      </c>
      <c r="BZ52" s="268" t="str">
        <f ca="true">+IF(OFFSET('Water Data'!$F$28,0,10*ROW('Water Data'!F46))="","",OFFSET('Water Data'!$F$28,0,10*ROW('Water Data'!F46)))</f>
        <v/>
      </c>
      <c r="CA52" s="268" t="str">
        <f ca="true">+IF(OFFSET('Water Data'!$F$29,0,10*ROW('Water Data'!F46))="","",OFFSET('Water Data'!$F$29,0,10*ROW('Water Data'!F46)))</f>
        <v/>
      </c>
      <c r="CB52" s="268" t="str">
        <f ca="true">+IF(OFFSET('Water Data'!$G$27,0,10*ROW('Water Data'!G46))="","",OFFSET('Water Data'!$G$27,0,10*ROW('Water Data'!G46)))</f>
        <v/>
      </c>
      <c r="CC52" s="268" t="str">
        <f ca="true">+IF(OFFSET('Water Data'!$G$28,0,10*ROW('Water Data'!G46))="","",OFFSET('Water Data'!$G$28,0,10*ROW('Water Data'!G46)))</f>
        <v/>
      </c>
      <c r="CD52" s="268" t="str">
        <f ca="true">+IF(OFFSET('Water Data'!$G$29,0,10*ROW('Water Data'!G46))="","",OFFSET('Water Data'!$G$29,0,10*ROW('Water Data'!G46)))</f>
        <v/>
      </c>
      <c r="CE52" s="268" t="str">
        <f ca="true">+IF(OFFSET('Water Data'!$H$27,0,10*ROW('Water Data'!H46))="","",OFFSET('Water Data'!$H$27,0,10*ROW('Water Data'!H46)))</f>
        <v/>
      </c>
      <c r="CF52" s="268" t="str">
        <f ca="true">+IF(OFFSET('Water Data'!$H$28,0,10*ROW('Water Data'!H46))="","",OFFSET('Water Data'!$H$28,0,10*ROW('Water Data'!H46)))</f>
        <v/>
      </c>
      <c r="CG52" s="268" t="str">
        <f ca="true">+IF(OFFSET('Water Data'!$H$29,0,10*ROW('Water Data'!H46))="","",OFFSET('Water Data'!$H$29,0,10*ROW('Water Data'!H46)))</f>
        <v/>
      </c>
      <c r="CH52" s="268" t="str">
        <f ca="true">+IF(OFFSET('Water Data'!$I$27,0,10*ROW('Water Data'!I46))="","",OFFSET('Water Data'!$I$27,0,10*ROW('Water Data'!I46)))</f>
        <v/>
      </c>
      <c r="CI52" s="268" t="str">
        <f ca="true">+IF(OFFSET('Water Data'!$I$28,0,10*ROW('Water Data'!I46))="","",OFFSET('Water Data'!$I$28,0,10*ROW('Water Data'!I46)))</f>
        <v/>
      </c>
      <c r="CJ52" s="268" t="str">
        <f ca="true">+IF(OFFSET('Water Data'!$I$29,0,10*ROW('Water Data'!I46))="","",OFFSET('Water Data'!$I$29,0,10*ROW('Water Data'!I46)))</f>
        <v/>
      </c>
      <c r="CK52" s="268" t="str">
        <f ca="true">+IF(OFFSET('Sanitation Data'!$D$28,0,10*ROW('Sanitation Data'!D46))="","",OFFSET('Sanitation Data'!$D$28,0,10*ROW('Sanitation Data'!D46)))</f>
        <v/>
      </c>
      <c r="CL52" s="268" t="str">
        <f ca="true">+IF(OFFSET('Sanitation Data'!$D$29,0,10*ROW('Sanitation Data'!D46))="","",OFFSET('Sanitation Data'!$D$29,0,10*ROW('Sanitation Data'!D46)))</f>
        <v/>
      </c>
      <c r="CM52" s="268" t="str">
        <f ca="true">+IF(OFFSET('Sanitation Data'!$D$30,0,10*ROW('Sanitation Data'!D46))="","",OFFSET('Sanitation Data'!$D$30,0,10*ROW('Sanitation Data'!D46)))</f>
        <v/>
      </c>
      <c r="CN52" s="268" t="str">
        <f ca="true">+IF(OFFSET('Sanitation Data'!$D$31,0,10*ROW('Sanitation Data'!D46))="","",OFFSET('Sanitation Data'!$D$31,0,10*ROW('Sanitation Data'!D46)))</f>
        <v/>
      </c>
      <c r="CO52" s="268" t="str">
        <f ca="true">+IF(OFFSET('Sanitation Data'!$D$32,0,10*ROW('Sanitation Data'!D46))="","",OFFSET('Sanitation Data'!$D$32,0,10*ROW('Sanitation Data'!D46)))</f>
        <v/>
      </c>
      <c r="CP52" s="268" t="str">
        <f ca="true">+IF(OFFSET('Sanitation Data'!$E$28,0,10*ROW('Sanitation Data'!E46))="","",OFFSET('Sanitation Data'!$E$28,0,10*ROW('Sanitation Data'!E46)))</f>
        <v/>
      </c>
      <c r="CQ52" s="268" t="str">
        <f ca="true">+IF(OFFSET('Sanitation Data'!$E$29,0,10*ROW('Sanitation Data'!E46))="","",OFFSET('Sanitation Data'!$E$29,0,10*ROW('Sanitation Data'!E46)))</f>
        <v/>
      </c>
      <c r="CR52" s="268" t="str">
        <f ca="true">+IF(OFFSET('Sanitation Data'!$E$30,0,10*ROW('Sanitation Data'!E46))="","",OFFSET('Sanitation Data'!$E$30,0,10*ROW('Sanitation Data'!E46)))</f>
        <v/>
      </c>
      <c r="CS52" s="268" t="str">
        <f ca="true">+IF(OFFSET('Sanitation Data'!$E$31,0,10*ROW('Sanitation Data'!E46))="","",OFFSET('Sanitation Data'!$E$31,0,10*ROW('Sanitation Data'!E46)))</f>
        <v/>
      </c>
      <c r="CT52" s="268" t="str">
        <f ca="true">+IF(OFFSET('Sanitation Data'!$E$32,0,10*ROW('Sanitation Data'!E46))="","",OFFSET('Sanitation Data'!$E$32,0,10*ROW('Sanitation Data'!E46)))</f>
        <v/>
      </c>
      <c r="CU52" s="268" t="str">
        <f ca="true">+IF(OFFSET('Sanitation Data'!$F$28,0,10*ROW('Sanitation Data'!F46))="","",OFFSET('Sanitation Data'!$F$28,0,10*ROW('Sanitation Data'!F46)))</f>
        <v/>
      </c>
      <c r="CV52" s="268" t="str">
        <f ca="true">+IF(OFFSET('Sanitation Data'!$F$29,0,10*ROW('Sanitation Data'!F46))="","",OFFSET('Sanitation Data'!$F$29,0,10*ROW('Sanitation Data'!F46)))</f>
        <v/>
      </c>
      <c r="CW52" s="268" t="str">
        <f ca="true">+IF(OFFSET('Sanitation Data'!$F$30,0,10*ROW('Sanitation Data'!F46))="","",OFFSET('Sanitation Data'!$F$30,0,10*ROW('Sanitation Data'!F46)))</f>
        <v/>
      </c>
      <c r="CX52" s="268" t="str">
        <f ca="true">+IF(OFFSET('Sanitation Data'!$F$31,0,10*ROW('Sanitation Data'!F46))="","",OFFSET('Sanitation Data'!$F$31,0,10*ROW('Sanitation Data'!F46)))</f>
        <v/>
      </c>
      <c r="CY52" s="268" t="str">
        <f ca="true">+IF(OFFSET('Sanitation Data'!$F$32,0,10*ROW('Sanitation Data'!F46))="","",OFFSET('Sanitation Data'!$F$32,0,10*ROW('Sanitation Data'!F46)))</f>
        <v/>
      </c>
      <c r="CZ52" s="268" t="str">
        <f ca="true">+IF(OFFSET('Sanitation Data'!$G$28,0,10*ROW('Sanitation Data'!G46))="","",OFFSET('Sanitation Data'!$G$28,0,10*ROW('Sanitation Data'!G46)))</f>
        <v/>
      </c>
      <c r="DA52" s="268" t="str">
        <f ca="true">+IF(OFFSET('Sanitation Data'!$G$29,0,10*ROW('Sanitation Data'!G46))="","",OFFSET('Sanitation Data'!$G$29,0,10*ROW('Sanitation Data'!G46)))</f>
        <v/>
      </c>
      <c r="DB52" s="268" t="str">
        <f ca="true">+IF(OFFSET('Sanitation Data'!$G$30,0,10*ROW('Sanitation Data'!G46))="","",OFFSET('Sanitation Data'!$G$30,0,10*ROW('Sanitation Data'!G46)))</f>
        <v/>
      </c>
      <c r="DC52" s="268" t="str">
        <f ca="true">+IF(OFFSET('Sanitation Data'!$G$31,0,10*ROW('Sanitation Data'!G46))="","",OFFSET('Sanitation Data'!$G$31,0,10*ROW('Sanitation Data'!G46)))</f>
        <v/>
      </c>
      <c r="DD52" s="268" t="str">
        <f ca="true">+IF(OFFSET('Sanitation Data'!$G$32,0,10*ROW('Sanitation Data'!G46))="","",OFFSET('Sanitation Data'!$G$32,0,10*ROW('Sanitation Data'!G46)))</f>
        <v/>
      </c>
      <c r="DE52" s="268" t="str">
        <f ca="true">+IF(OFFSET('Sanitation Data'!$H$28,0,10*ROW('Sanitation Data'!H46))="","",OFFSET('Sanitation Data'!$H$28,0,10*ROW('Sanitation Data'!H46)))</f>
        <v/>
      </c>
      <c r="DF52" s="268" t="str">
        <f ca="true">+IF(OFFSET('Sanitation Data'!$H$29,0,10*ROW('Sanitation Data'!H46))="","",OFFSET('Sanitation Data'!$H$29,0,10*ROW('Sanitation Data'!H46)))</f>
        <v/>
      </c>
      <c r="DG52" s="268" t="str">
        <f ca="true">+IF(OFFSET('Sanitation Data'!$H$30,0,10*ROW('Sanitation Data'!H46))="","",OFFSET('Sanitation Data'!$H$30,0,10*ROW('Sanitation Data'!H46)))</f>
        <v/>
      </c>
      <c r="DH52" s="268" t="str">
        <f ca="true">+IF(OFFSET('Sanitation Data'!$H$31,0,10*ROW('Sanitation Data'!H46))="","",OFFSET('Sanitation Data'!$H$31,0,10*ROW('Sanitation Data'!H46)))</f>
        <v/>
      </c>
      <c r="DI52" s="268" t="str">
        <f ca="true">+IF(OFFSET('Sanitation Data'!$H$32,0,10*ROW('Sanitation Data'!H46))="","",OFFSET('Sanitation Data'!$H$32,0,10*ROW('Sanitation Data'!H46)))</f>
        <v/>
      </c>
      <c r="DJ52" s="268" t="str">
        <f ca="true">+IF(OFFSET('Sanitation Data'!$I$28,0,10*ROW('Sanitation Data'!I46))="","",OFFSET('Sanitation Data'!$I$28,0,10*ROW('Sanitation Data'!I46)))</f>
        <v/>
      </c>
      <c r="DK52" s="268" t="str">
        <f ca="true">+IF(OFFSET('Sanitation Data'!$I$29,0,10*ROW('Sanitation Data'!I46))="","",OFFSET('Sanitation Data'!$I$29,0,10*ROW('Sanitation Data'!I46)))</f>
        <v/>
      </c>
      <c r="DL52" s="268" t="str">
        <f ca="true">+IF(OFFSET('Sanitation Data'!$I$30,0,10*ROW('Sanitation Data'!I46))="","",OFFSET('Sanitation Data'!$I$30,0,10*ROW('Sanitation Data'!I46)))</f>
        <v/>
      </c>
      <c r="DM52" s="268" t="str">
        <f ca="true">+IF(OFFSET('Sanitation Data'!$I$31,0,10*ROW('Sanitation Data'!I46))="","",OFFSET('Sanitation Data'!$I$31,0,10*ROW('Sanitation Data'!I46)))</f>
        <v/>
      </c>
      <c r="DN52" s="268" t="str">
        <f ca="true">+IF(OFFSET('Sanitation Data'!$I$32,0,10*ROW('Sanitation Data'!I46))="","",OFFSET('Sanitation Data'!$I$32,0,10*ROW('Sanitation Data'!I46)))</f>
        <v/>
      </c>
      <c r="DO52" s="268" t="str">
        <f ca="true">+IF(OFFSET('Hygiene Data'!$D$11,0,10*ROW('Hygiene Data'!D46))="","",OFFSET('Hygiene Data'!$D$11,0,10*ROW('Hygiene Data'!D46)))</f>
        <v/>
      </c>
      <c r="DP52" s="268" t="str">
        <f ca="true">+IF(OFFSET('Hygiene Data'!$D$12,0,10*ROW('Hygiene Data'!D46))="","",OFFSET('Hygiene Data'!$D$12,0,10*ROW('Hygiene Data'!D46)))</f>
        <v/>
      </c>
      <c r="DQ52" s="268" t="str">
        <f ca="true">+IF(OFFSET('Hygiene Data'!$D$13,0,10*ROW('Hygiene Data'!D46))="","",OFFSET('Hygiene Data'!$D$13,0,10*ROW('Hygiene Data'!D46)))</f>
        <v/>
      </c>
      <c r="DR52" s="268" t="str">
        <f ca="true">+IF(OFFSET('Hygiene Data'!$E$11,0,10*ROW('Hygiene Data'!E46))="","",OFFSET('Hygiene Data'!$E$11,0,10*ROW('Hygiene Data'!E46)))</f>
        <v/>
      </c>
      <c r="DS52" s="268" t="str">
        <f ca="true">+IF(OFFSET('Hygiene Data'!$E$12,0,10*ROW('Hygiene Data'!E46))="","",OFFSET('Hygiene Data'!$E$12,0,10*ROW('Hygiene Data'!E46)))</f>
        <v/>
      </c>
      <c r="DT52" s="268" t="str">
        <f ca="true">+IF(OFFSET('Hygiene Data'!$E$13,0,10*ROW('Hygiene Data'!E46))="","",OFFSET('Hygiene Data'!$E$13,0,10*ROW('Hygiene Data'!E46)))</f>
        <v/>
      </c>
      <c r="DU52" s="268" t="str">
        <f ca="true">+IF(OFFSET('Hygiene Data'!$F$11,0,10*ROW('Hygiene Data'!F46))="","",OFFSET('Hygiene Data'!$F$11,0,10*ROW('Hygiene Data'!F46)))</f>
        <v/>
      </c>
      <c r="DV52" s="268" t="str">
        <f ca="true">+IF(OFFSET('Hygiene Data'!$F$12,0,10*ROW('Hygiene Data'!F46))="","",OFFSET('Hygiene Data'!$F$12,0,10*ROW('Hygiene Data'!F46)))</f>
        <v/>
      </c>
      <c r="DW52" s="268" t="str">
        <f ca="true">+IF(OFFSET('Hygiene Data'!$F$13,0,10*ROW('Hygiene Data'!F46))="","",OFFSET('Hygiene Data'!$F$13,0,10*ROW('Hygiene Data'!F46)))</f>
        <v/>
      </c>
      <c r="DX52" s="268" t="str">
        <f ca="true">+IF(OFFSET('Hygiene Data'!$G$11,0,10*ROW('Hygiene Data'!G46))="","",OFFSET('Hygiene Data'!$G$11,0,10*ROW('Hygiene Data'!G46)))</f>
        <v/>
      </c>
      <c r="DY52" s="268" t="str">
        <f ca="true">+IF(OFFSET('Hygiene Data'!$G$12,0,10*ROW('Hygiene Data'!G46))="","",OFFSET('Hygiene Data'!$G$12,0,10*ROW('Hygiene Data'!G46)))</f>
        <v/>
      </c>
      <c r="DZ52" s="268" t="str">
        <f ca="true">+IF(OFFSET('Hygiene Data'!$G$13,0,10*ROW('Hygiene Data'!G46))="","",OFFSET('Hygiene Data'!$G$13,0,10*ROW('Hygiene Data'!G46)))</f>
        <v/>
      </c>
      <c r="EA52" s="268" t="str">
        <f ca="true">+IF(OFFSET('Hygiene Data'!$H$11,0,10*ROW('Hygiene Data'!H46))="","",OFFSET('Hygiene Data'!$H$11,0,10*ROW('Hygiene Data'!H46)))</f>
        <v/>
      </c>
      <c r="EB52" s="268" t="str">
        <f ca="true">+IF(OFFSET('Hygiene Data'!$H$12,0,10*ROW('Hygiene Data'!H46))="","",OFFSET('Hygiene Data'!$H$12,0,10*ROW('Hygiene Data'!H46)))</f>
        <v/>
      </c>
      <c r="EC52" s="268" t="str">
        <f ca="true">+IF(OFFSET('Hygiene Data'!$H$13,0,10*ROW('Hygiene Data'!H46))="","",OFFSET('Hygiene Data'!$H$13,0,10*ROW('Hygiene Data'!H46)))</f>
        <v/>
      </c>
      <c r="ED52" s="268" t="str">
        <f ca="true">+IF(OFFSET('Hygiene Data'!$I$11,0,10*ROW('Hygiene Data'!I46))="","",OFFSET('Hygiene Data'!$I$11,0,10*ROW('Hygiene Data'!I46)))</f>
        <v/>
      </c>
      <c r="EE52" s="268" t="str">
        <f ca="true">+IF(OFFSET('Hygiene Data'!$I$12,0,10*ROW('Hygiene Data'!I46))="","",OFFSET('Hygiene Data'!$I$12,0,10*ROW('Hygiene Data'!I46)))</f>
        <v/>
      </c>
      <c r="EF52" s="268" t="str">
        <f ca="true">+IF(OFFSET('Hygiene Data'!$I$13,0,10*ROW('Hygiene Data'!I46))="","",OFFSET('Hygiene Data'!$I$13,0,10*ROW('Hygiene Data'!I46)))</f>
        <v/>
      </c>
    </row>
    <row xmlns:x14ac="http://schemas.microsoft.com/office/spreadsheetml/2009/9/ac" r="53" x14ac:dyDescent="0.2">
      <c r="A53" s="35" t="str">
        <f ca="true">+IF(OFFSET('Water Data'!$B$2,0,10*ROW('Water Data'!E47))="","",OFFSET('Water Data'!$B$2,0,10*ROW('Water Data'!E47)))</f>
        <v/>
      </c>
      <c r="B53" s="35" t="str">
        <f ca="true">+IF(OFFSET('Water Data'!$C$2,0,10*ROW('Water Data'!F47))="","",OFFSET('Water Data'!$C$2,0,10*ROW('Water Data'!F47)))</f>
        <v/>
      </c>
      <c r="C53" s="324" t="str">
        <f t="shared" ca="true" si="0"/>
        <v/>
      </c>
      <c r="D53" s="91"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1"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1"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1"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1"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1"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1"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1"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1"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1"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1"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1"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1"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1"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1"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1"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1"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1"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2"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2"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2"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2"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2"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2"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2"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2"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2"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2"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2"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2"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2"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2"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2"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2"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2"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2"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2"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2"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2"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2"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2"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2"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2"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2"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2"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2"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2"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2"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3"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3"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3"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3"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3"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3"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3"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3"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3"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3"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3"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3"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3"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3"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3"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3"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3"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3"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68"/>
      <c r="BS53" s="268" t="str">
        <f ca="true">+IF(OFFSET('Water Data'!$D$27,0,10*ROW('Water Data'!D47))="","",OFFSET('Water Data'!$D$27,0,10*ROW('Water Data'!D47)))</f>
        <v/>
      </c>
      <c r="BT53" s="268" t="str">
        <f ca="true">+IF(OFFSET('Water Data'!$D$28,0,10*ROW('Water Data'!D47))="","",OFFSET('Water Data'!$D$28,0,10*ROW('Water Data'!D47)))</f>
        <v/>
      </c>
      <c r="BU53" s="268" t="str">
        <f ca="true">+IF(OFFSET('Water Data'!$D$29,0,10*ROW('Water Data'!D47))="","",OFFSET('Water Data'!$D$29,0,10*ROW('Water Data'!D47)))</f>
        <v/>
      </c>
      <c r="BV53" s="268" t="str">
        <f ca="true">+IF(OFFSET('Water Data'!$E$27,0,10*ROW('Water Data'!E47))="","",OFFSET('Water Data'!$E$27,0,10*ROW('Water Data'!E47)))</f>
        <v/>
      </c>
      <c r="BW53" s="268" t="str">
        <f ca="true">+IF(OFFSET('Water Data'!$E$28,0,10*ROW('Water Data'!E47))="","",OFFSET('Water Data'!$E$28,0,10*ROW('Water Data'!E47)))</f>
        <v/>
      </c>
      <c r="BX53" s="268" t="str">
        <f ca="true">+IF(OFFSET('Water Data'!$E$29,0,10*ROW('Water Data'!E47))="","",OFFSET('Water Data'!$E$29,0,10*ROW('Water Data'!E47)))</f>
        <v/>
      </c>
      <c r="BY53" s="268" t="str">
        <f ca="true">+IF(OFFSET('Water Data'!$F$27,0,10*ROW('Water Data'!F47))="","",OFFSET('Water Data'!$F$27,0,10*ROW('Water Data'!F47)))</f>
        <v/>
      </c>
      <c r="BZ53" s="268" t="str">
        <f ca="true">+IF(OFFSET('Water Data'!$F$28,0,10*ROW('Water Data'!F47))="","",OFFSET('Water Data'!$F$28,0,10*ROW('Water Data'!F47)))</f>
        <v/>
      </c>
      <c r="CA53" s="268" t="str">
        <f ca="true">+IF(OFFSET('Water Data'!$F$29,0,10*ROW('Water Data'!F47))="","",OFFSET('Water Data'!$F$29,0,10*ROW('Water Data'!F47)))</f>
        <v/>
      </c>
      <c r="CB53" s="268" t="str">
        <f ca="true">+IF(OFFSET('Water Data'!$G$27,0,10*ROW('Water Data'!G47))="","",OFFSET('Water Data'!$G$27,0,10*ROW('Water Data'!G47)))</f>
        <v/>
      </c>
      <c r="CC53" s="268" t="str">
        <f ca="true">+IF(OFFSET('Water Data'!$G$28,0,10*ROW('Water Data'!G47))="","",OFFSET('Water Data'!$G$28,0,10*ROW('Water Data'!G47)))</f>
        <v/>
      </c>
      <c r="CD53" s="268" t="str">
        <f ca="true">+IF(OFFSET('Water Data'!$G$29,0,10*ROW('Water Data'!G47))="","",OFFSET('Water Data'!$G$29,0,10*ROW('Water Data'!G47)))</f>
        <v/>
      </c>
      <c r="CE53" s="268" t="str">
        <f ca="true">+IF(OFFSET('Water Data'!$H$27,0,10*ROW('Water Data'!H47))="","",OFFSET('Water Data'!$H$27,0,10*ROW('Water Data'!H47)))</f>
        <v/>
      </c>
      <c r="CF53" s="268" t="str">
        <f ca="true">+IF(OFFSET('Water Data'!$H$28,0,10*ROW('Water Data'!H47))="","",OFFSET('Water Data'!$H$28,0,10*ROW('Water Data'!H47)))</f>
        <v/>
      </c>
      <c r="CG53" s="268" t="str">
        <f ca="true">+IF(OFFSET('Water Data'!$H$29,0,10*ROW('Water Data'!H47))="","",OFFSET('Water Data'!$H$29,0,10*ROW('Water Data'!H47)))</f>
        <v/>
      </c>
      <c r="CH53" s="268" t="str">
        <f ca="true">+IF(OFFSET('Water Data'!$I$27,0,10*ROW('Water Data'!I47))="","",OFFSET('Water Data'!$I$27,0,10*ROW('Water Data'!I47)))</f>
        <v/>
      </c>
      <c r="CI53" s="268" t="str">
        <f ca="true">+IF(OFFSET('Water Data'!$I$28,0,10*ROW('Water Data'!I47))="","",OFFSET('Water Data'!$I$28,0,10*ROW('Water Data'!I47)))</f>
        <v/>
      </c>
      <c r="CJ53" s="268" t="str">
        <f ca="true">+IF(OFFSET('Water Data'!$I$29,0,10*ROW('Water Data'!I47))="","",OFFSET('Water Data'!$I$29,0,10*ROW('Water Data'!I47)))</f>
        <v/>
      </c>
      <c r="CK53" s="268" t="str">
        <f ca="true">+IF(OFFSET('Sanitation Data'!$D$28,0,10*ROW('Sanitation Data'!D47))="","",OFFSET('Sanitation Data'!$D$28,0,10*ROW('Sanitation Data'!D47)))</f>
        <v/>
      </c>
      <c r="CL53" s="268" t="str">
        <f ca="true">+IF(OFFSET('Sanitation Data'!$D$29,0,10*ROW('Sanitation Data'!D47))="","",OFFSET('Sanitation Data'!$D$29,0,10*ROW('Sanitation Data'!D47)))</f>
        <v/>
      </c>
      <c r="CM53" s="268" t="str">
        <f ca="true">+IF(OFFSET('Sanitation Data'!$D$30,0,10*ROW('Sanitation Data'!D47))="","",OFFSET('Sanitation Data'!$D$30,0,10*ROW('Sanitation Data'!D47)))</f>
        <v/>
      </c>
      <c r="CN53" s="268" t="str">
        <f ca="true">+IF(OFFSET('Sanitation Data'!$D$31,0,10*ROW('Sanitation Data'!D47))="","",OFFSET('Sanitation Data'!$D$31,0,10*ROW('Sanitation Data'!D47)))</f>
        <v/>
      </c>
      <c r="CO53" s="268" t="str">
        <f ca="true">+IF(OFFSET('Sanitation Data'!$D$32,0,10*ROW('Sanitation Data'!D47))="","",OFFSET('Sanitation Data'!$D$32,0,10*ROW('Sanitation Data'!D47)))</f>
        <v/>
      </c>
      <c r="CP53" s="268" t="str">
        <f ca="true">+IF(OFFSET('Sanitation Data'!$E$28,0,10*ROW('Sanitation Data'!E47))="","",OFFSET('Sanitation Data'!$E$28,0,10*ROW('Sanitation Data'!E47)))</f>
        <v/>
      </c>
      <c r="CQ53" s="268" t="str">
        <f ca="true">+IF(OFFSET('Sanitation Data'!$E$29,0,10*ROW('Sanitation Data'!E47))="","",OFFSET('Sanitation Data'!$E$29,0,10*ROW('Sanitation Data'!E47)))</f>
        <v/>
      </c>
      <c r="CR53" s="268" t="str">
        <f ca="true">+IF(OFFSET('Sanitation Data'!$E$30,0,10*ROW('Sanitation Data'!E47))="","",OFFSET('Sanitation Data'!$E$30,0,10*ROW('Sanitation Data'!E47)))</f>
        <v/>
      </c>
      <c r="CS53" s="268" t="str">
        <f ca="true">+IF(OFFSET('Sanitation Data'!$E$31,0,10*ROW('Sanitation Data'!E47))="","",OFFSET('Sanitation Data'!$E$31,0,10*ROW('Sanitation Data'!E47)))</f>
        <v/>
      </c>
      <c r="CT53" s="268" t="str">
        <f ca="true">+IF(OFFSET('Sanitation Data'!$E$32,0,10*ROW('Sanitation Data'!E47))="","",OFFSET('Sanitation Data'!$E$32,0,10*ROW('Sanitation Data'!E47)))</f>
        <v/>
      </c>
      <c r="CU53" s="268" t="str">
        <f ca="true">+IF(OFFSET('Sanitation Data'!$F$28,0,10*ROW('Sanitation Data'!F47))="","",OFFSET('Sanitation Data'!$F$28,0,10*ROW('Sanitation Data'!F47)))</f>
        <v/>
      </c>
      <c r="CV53" s="268" t="str">
        <f ca="true">+IF(OFFSET('Sanitation Data'!$F$29,0,10*ROW('Sanitation Data'!F47))="","",OFFSET('Sanitation Data'!$F$29,0,10*ROW('Sanitation Data'!F47)))</f>
        <v/>
      </c>
      <c r="CW53" s="268" t="str">
        <f ca="true">+IF(OFFSET('Sanitation Data'!$F$30,0,10*ROW('Sanitation Data'!F47))="","",OFFSET('Sanitation Data'!$F$30,0,10*ROW('Sanitation Data'!F47)))</f>
        <v/>
      </c>
      <c r="CX53" s="268" t="str">
        <f ca="true">+IF(OFFSET('Sanitation Data'!$F$31,0,10*ROW('Sanitation Data'!F47))="","",OFFSET('Sanitation Data'!$F$31,0,10*ROW('Sanitation Data'!F47)))</f>
        <v/>
      </c>
      <c r="CY53" s="268" t="str">
        <f ca="true">+IF(OFFSET('Sanitation Data'!$F$32,0,10*ROW('Sanitation Data'!F47))="","",OFFSET('Sanitation Data'!$F$32,0,10*ROW('Sanitation Data'!F47)))</f>
        <v/>
      </c>
      <c r="CZ53" s="268" t="str">
        <f ca="true">+IF(OFFSET('Sanitation Data'!$G$28,0,10*ROW('Sanitation Data'!G47))="","",OFFSET('Sanitation Data'!$G$28,0,10*ROW('Sanitation Data'!G47)))</f>
        <v/>
      </c>
      <c r="DA53" s="268" t="str">
        <f ca="true">+IF(OFFSET('Sanitation Data'!$G$29,0,10*ROW('Sanitation Data'!G47))="","",OFFSET('Sanitation Data'!$G$29,0,10*ROW('Sanitation Data'!G47)))</f>
        <v/>
      </c>
      <c r="DB53" s="268" t="str">
        <f ca="true">+IF(OFFSET('Sanitation Data'!$G$30,0,10*ROW('Sanitation Data'!G47))="","",OFFSET('Sanitation Data'!$G$30,0,10*ROW('Sanitation Data'!G47)))</f>
        <v/>
      </c>
      <c r="DC53" s="268" t="str">
        <f ca="true">+IF(OFFSET('Sanitation Data'!$G$31,0,10*ROW('Sanitation Data'!G47))="","",OFFSET('Sanitation Data'!$G$31,0,10*ROW('Sanitation Data'!G47)))</f>
        <v/>
      </c>
      <c r="DD53" s="268" t="str">
        <f ca="true">+IF(OFFSET('Sanitation Data'!$G$32,0,10*ROW('Sanitation Data'!G47))="","",OFFSET('Sanitation Data'!$G$32,0,10*ROW('Sanitation Data'!G47)))</f>
        <v/>
      </c>
      <c r="DE53" s="268" t="str">
        <f ca="true">+IF(OFFSET('Sanitation Data'!$H$28,0,10*ROW('Sanitation Data'!H47))="","",OFFSET('Sanitation Data'!$H$28,0,10*ROW('Sanitation Data'!H47)))</f>
        <v/>
      </c>
      <c r="DF53" s="268" t="str">
        <f ca="true">+IF(OFFSET('Sanitation Data'!$H$29,0,10*ROW('Sanitation Data'!H47))="","",OFFSET('Sanitation Data'!$H$29,0,10*ROW('Sanitation Data'!H47)))</f>
        <v/>
      </c>
      <c r="DG53" s="268" t="str">
        <f ca="true">+IF(OFFSET('Sanitation Data'!$H$30,0,10*ROW('Sanitation Data'!H47))="","",OFFSET('Sanitation Data'!$H$30,0,10*ROW('Sanitation Data'!H47)))</f>
        <v/>
      </c>
      <c r="DH53" s="268" t="str">
        <f ca="true">+IF(OFFSET('Sanitation Data'!$H$31,0,10*ROW('Sanitation Data'!H47))="","",OFFSET('Sanitation Data'!$H$31,0,10*ROW('Sanitation Data'!H47)))</f>
        <v/>
      </c>
      <c r="DI53" s="268" t="str">
        <f ca="true">+IF(OFFSET('Sanitation Data'!$H$32,0,10*ROW('Sanitation Data'!H47))="","",OFFSET('Sanitation Data'!$H$32,0,10*ROW('Sanitation Data'!H47)))</f>
        <v/>
      </c>
      <c r="DJ53" s="268" t="str">
        <f ca="true">+IF(OFFSET('Sanitation Data'!$I$28,0,10*ROW('Sanitation Data'!I47))="","",OFFSET('Sanitation Data'!$I$28,0,10*ROW('Sanitation Data'!I47)))</f>
        <v/>
      </c>
      <c r="DK53" s="268" t="str">
        <f ca="true">+IF(OFFSET('Sanitation Data'!$I$29,0,10*ROW('Sanitation Data'!I47))="","",OFFSET('Sanitation Data'!$I$29,0,10*ROW('Sanitation Data'!I47)))</f>
        <v/>
      </c>
      <c r="DL53" s="268" t="str">
        <f ca="true">+IF(OFFSET('Sanitation Data'!$I$30,0,10*ROW('Sanitation Data'!I47))="","",OFFSET('Sanitation Data'!$I$30,0,10*ROW('Sanitation Data'!I47)))</f>
        <v/>
      </c>
      <c r="DM53" s="268" t="str">
        <f ca="true">+IF(OFFSET('Sanitation Data'!$I$31,0,10*ROW('Sanitation Data'!I47))="","",OFFSET('Sanitation Data'!$I$31,0,10*ROW('Sanitation Data'!I47)))</f>
        <v/>
      </c>
      <c r="DN53" s="268" t="str">
        <f ca="true">+IF(OFFSET('Sanitation Data'!$I$32,0,10*ROW('Sanitation Data'!I47))="","",OFFSET('Sanitation Data'!$I$32,0,10*ROW('Sanitation Data'!I47)))</f>
        <v/>
      </c>
      <c r="DO53" s="268" t="str">
        <f ca="true">+IF(OFFSET('Hygiene Data'!$D$11,0,10*ROW('Hygiene Data'!D47))="","",OFFSET('Hygiene Data'!$D$11,0,10*ROW('Hygiene Data'!D47)))</f>
        <v/>
      </c>
      <c r="DP53" s="268" t="str">
        <f ca="true">+IF(OFFSET('Hygiene Data'!$D$12,0,10*ROW('Hygiene Data'!D47))="","",OFFSET('Hygiene Data'!$D$12,0,10*ROW('Hygiene Data'!D47)))</f>
        <v/>
      </c>
      <c r="DQ53" s="268" t="str">
        <f ca="true">+IF(OFFSET('Hygiene Data'!$D$13,0,10*ROW('Hygiene Data'!D47))="","",OFFSET('Hygiene Data'!$D$13,0,10*ROW('Hygiene Data'!D47)))</f>
        <v/>
      </c>
      <c r="DR53" s="268" t="str">
        <f ca="true">+IF(OFFSET('Hygiene Data'!$E$11,0,10*ROW('Hygiene Data'!E47))="","",OFFSET('Hygiene Data'!$E$11,0,10*ROW('Hygiene Data'!E47)))</f>
        <v/>
      </c>
      <c r="DS53" s="268" t="str">
        <f ca="true">+IF(OFFSET('Hygiene Data'!$E$12,0,10*ROW('Hygiene Data'!E47))="","",OFFSET('Hygiene Data'!$E$12,0,10*ROW('Hygiene Data'!E47)))</f>
        <v/>
      </c>
      <c r="DT53" s="268" t="str">
        <f ca="true">+IF(OFFSET('Hygiene Data'!$E$13,0,10*ROW('Hygiene Data'!E47))="","",OFFSET('Hygiene Data'!$E$13,0,10*ROW('Hygiene Data'!E47)))</f>
        <v/>
      </c>
      <c r="DU53" s="268" t="str">
        <f ca="true">+IF(OFFSET('Hygiene Data'!$F$11,0,10*ROW('Hygiene Data'!F47))="","",OFFSET('Hygiene Data'!$F$11,0,10*ROW('Hygiene Data'!F47)))</f>
        <v/>
      </c>
      <c r="DV53" s="268" t="str">
        <f ca="true">+IF(OFFSET('Hygiene Data'!$F$12,0,10*ROW('Hygiene Data'!F47))="","",OFFSET('Hygiene Data'!$F$12,0,10*ROW('Hygiene Data'!F47)))</f>
        <v/>
      </c>
      <c r="DW53" s="268" t="str">
        <f ca="true">+IF(OFFSET('Hygiene Data'!$F$13,0,10*ROW('Hygiene Data'!F47))="","",OFFSET('Hygiene Data'!$F$13,0,10*ROW('Hygiene Data'!F47)))</f>
        <v/>
      </c>
      <c r="DX53" s="268" t="str">
        <f ca="true">+IF(OFFSET('Hygiene Data'!$G$11,0,10*ROW('Hygiene Data'!G47))="","",OFFSET('Hygiene Data'!$G$11,0,10*ROW('Hygiene Data'!G47)))</f>
        <v/>
      </c>
      <c r="DY53" s="268" t="str">
        <f ca="true">+IF(OFFSET('Hygiene Data'!$G$12,0,10*ROW('Hygiene Data'!G47))="","",OFFSET('Hygiene Data'!$G$12,0,10*ROW('Hygiene Data'!G47)))</f>
        <v/>
      </c>
      <c r="DZ53" s="268" t="str">
        <f ca="true">+IF(OFFSET('Hygiene Data'!$G$13,0,10*ROW('Hygiene Data'!G47))="","",OFFSET('Hygiene Data'!$G$13,0,10*ROW('Hygiene Data'!G47)))</f>
        <v/>
      </c>
      <c r="EA53" s="268" t="str">
        <f ca="true">+IF(OFFSET('Hygiene Data'!$H$11,0,10*ROW('Hygiene Data'!H47))="","",OFFSET('Hygiene Data'!$H$11,0,10*ROW('Hygiene Data'!H47)))</f>
        <v/>
      </c>
      <c r="EB53" s="268" t="str">
        <f ca="true">+IF(OFFSET('Hygiene Data'!$H$12,0,10*ROW('Hygiene Data'!H47))="","",OFFSET('Hygiene Data'!$H$12,0,10*ROW('Hygiene Data'!H47)))</f>
        <v/>
      </c>
      <c r="EC53" s="268" t="str">
        <f ca="true">+IF(OFFSET('Hygiene Data'!$H$13,0,10*ROW('Hygiene Data'!H47))="","",OFFSET('Hygiene Data'!$H$13,0,10*ROW('Hygiene Data'!H47)))</f>
        <v/>
      </c>
      <c r="ED53" s="268" t="str">
        <f ca="true">+IF(OFFSET('Hygiene Data'!$I$11,0,10*ROW('Hygiene Data'!I47))="","",OFFSET('Hygiene Data'!$I$11,0,10*ROW('Hygiene Data'!I47)))</f>
        <v/>
      </c>
      <c r="EE53" s="268" t="str">
        <f ca="true">+IF(OFFSET('Hygiene Data'!$I$12,0,10*ROW('Hygiene Data'!I47))="","",OFFSET('Hygiene Data'!$I$12,0,10*ROW('Hygiene Data'!I47)))</f>
        <v/>
      </c>
      <c r="EF53" s="268" t="str">
        <f ca="true">+IF(OFFSET('Hygiene Data'!$I$13,0,10*ROW('Hygiene Data'!I47))="","",OFFSET('Hygiene Data'!$I$13,0,10*ROW('Hygiene Data'!I47)))</f>
        <v/>
      </c>
    </row>
    <row xmlns:x14ac="http://schemas.microsoft.com/office/spreadsheetml/2009/9/ac" r="54" x14ac:dyDescent="0.2">
      <c r="A54" s="35" t="str">
        <f ca="true">+IF(OFFSET('Water Data'!$B$2,0,10*ROW('Water Data'!E48))="","",OFFSET('Water Data'!$B$2,0,10*ROW('Water Data'!E48)))</f>
        <v/>
      </c>
      <c r="B54" s="35" t="str">
        <f ca="true">+IF(OFFSET('Water Data'!$C$2,0,10*ROW('Water Data'!F48))="","",OFFSET('Water Data'!$C$2,0,10*ROW('Water Data'!F48)))</f>
        <v/>
      </c>
      <c r="C54" s="324" t="str">
        <f t="shared" ca="true" si="0"/>
        <v/>
      </c>
      <c r="D54" s="91"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1"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1"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1"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1"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1"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1"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1"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1"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1"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1"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1"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1"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1"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1"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1"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1"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1"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2"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2"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2"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2"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2"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2"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2"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2"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2"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2"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2"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2"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2"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2"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2"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2"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2"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2"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2"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2"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2"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2"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2"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2"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2"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2"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2"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2"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2"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2"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3"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3"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3"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3"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3"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3"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3"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3"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3"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3"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3"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3"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3"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3"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3"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3"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3"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3"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68"/>
      <c r="BS54" s="268" t="str">
        <f ca="true">+IF(OFFSET('Water Data'!$D$27,0,10*ROW('Water Data'!D48))="","",OFFSET('Water Data'!$D$27,0,10*ROW('Water Data'!D48)))</f>
        <v/>
      </c>
      <c r="BT54" s="268" t="str">
        <f ca="true">+IF(OFFSET('Water Data'!$D$28,0,10*ROW('Water Data'!D48))="","",OFFSET('Water Data'!$D$28,0,10*ROW('Water Data'!D48)))</f>
        <v/>
      </c>
      <c r="BU54" s="268" t="str">
        <f ca="true">+IF(OFFSET('Water Data'!$D$29,0,10*ROW('Water Data'!D48))="","",OFFSET('Water Data'!$D$29,0,10*ROW('Water Data'!D48)))</f>
        <v/>
      </c>
      <c r="BV54" s="268" t="str">
        <f ca="true">+IF(OFFSET('Water Data'!$E$27,0,10*ROW('Water Data'!E48))="","",OFFSET('Water Data'!$E$27,0,10*ROW('Water Data'!E48)))</f>
        <v/>
      </c>
      <c r="BW54" s="268" t="str">
        <f ca="true">+IF(OFFSET('Water Data'!$E$28,0,10*ROW('Water Data'!E48))="","",OFFSET('Water Data'!$E$28,0,10*ROW('Water Data'!E48)))</f>
        <v/>
      </c>
      <c r="BX54" s="268" t="str">
        <f ca="true">+IF(OFFSET('Water Data'!$E$29,0,10*ROW('Water Data'!E48))="","",OFFSET('Water Data'!$E$29,0,10*ROW('Water Data'!E48)))</f>
        <v/>
      </c>
      <c r="BY54" s="268" t="str">
        <f ca="true">+IF(OFFSET('Water Data'!$F$27,0,10*ROW('Water Data'!F48))="","",OFFSET('Water Data'!$F$27,0,10*ROW('Water Data'!F48)))</f>
        <v/>
      </c>
      <c r="BZ54" s="268" t="str">
        <f ca="true">+IF(OFFSET('Water Data'!$F$28,0,10*ROW('Water Data'!F48))="","",OFFSET('Water Data'!$F$28,0,10*ROW('Water Data'!F48)))</f>
        <v/>
      </c>
      <c r="CA54" s="268" t="str">
        <f ca="true">+IF(OFFSET('Water Data'!$F$29,0,10*ROW('Water Data'!F48))="","",OFFSET('Water Data'!$F$29,0,10*ROW('Water Data'!F48)))</f>
        <v/>
      </c>
      <c r="CB54" s="268" t="str">
        <f ca="true">+IF(OFFSET('Water Data'!$G$27,0,10*ROW('Water Data'!G48))="","",OFFSET('Water Data'!$G$27,0,10*ROW('Water Data'!G48)))</f>
        <v/>
      </c>
      <c r="CC54" s="268" t="str">
        <f ca="true">+IF(OFFSET('Water Data'!$G$28,0,10*ROW('Water Data'!G48))="","",OFFSET('Water Data'!$G$28,0,10*ROW('Water Data'!G48)))</f>
        <v/>
      </c>
      <c r="CD54" s="268" t="str">
        <f ca="true">+IF(OFFSET('Water Data'!$G$29,0,10*ROW('Water Data'!G48))="","",OFFSET('Water Data'!$G$29,0,10*ROW('Water Data'!G48)))</f>
        <v/>
      </c>
      <c r="CE54" s="268" t="str">
        <f ca="true">+IF(OFFSET('Water Data'!$H$27,0,10*ROW('Water Data'!H48))="","",OFFSET('Water Data'!$H$27,0,10*ROW('Water Data'!H48)))</f>
        <v/>
      </c>
      <c r="CF54" s="268" t="str">
        <f ca="true">+IF(OFFSET('Water Data'!$H$28,0,10*ROW('Water Data'!H48))="","",OFFSET('Water Data'!$H$28,0,10*ROW('Water Data'!H48)))</f>
        <v/>
      </c>
      <c r="CG54" s="268" t="str">
        <f ca="true">+IF(OFFSET('Water Data'!$H$29,0,10*ROW('Water Data'!H48))="","",OFFSET('Water Data'!$H$29,0,10*ROW('Water Data'!H48)))</f>
        <v/>
      </c>
      <c r="CH54" s="268" t="str">
        <f ca="true">+IF(OFFSET('Water Data'!$I$27,0,10*ROW('Water Data'!I48))="","",OFFSET('Water Data'!$I$27,0,10*ROW('Water Data'!I48)))</f>
        <v/>
      </c>
      <c r="CI54" s="268" t="str">
        <f ca="true">+IF(OFFSET('Water Data'!$I$28,0,10*ROW('Water Data'!I48))="","",OFFSET('Water Data'!$I$28,0,10*ROW('Water Data'!I48)))</f>
        <v/>
      </c>
      <c r="CJ54" s="268" t="str">
        <f ca="true">+IF(OFFSET('Water Data'!$I$29,0,10*ROW('Water Data'!I48))="","",OFFSET('Water Data'!$I$29,0,10*ROW('Water Data'!I48)))</f>
        <v/>
      </c>
      <c r="CK54" s="268" t="str">
        <f ca="true">+IF(OFFSET('Sanitation Data'!$D$28,0,10*ROW('Sanitation Data'!D48))="","",OFFSET('Sanitation Data'!$D$28,0,10*ROW('Sanitation Data'!D48)))</f>
        <v/>
      </c>
      <c r="CL54" s="268" t="str">
        <f ca="true">+IF(OFFSET('Sanitation Data'!$D$29,0,10*ROW('Sanitation Data'!D48))="","",OFFSET('Sanitation Data'!$D$29,0,10*ROW('Sanitation Data'!D48)))</f>
        <v/>
      </c>
      <c r="CM54" s="268" t="str">
        <f ca="true">+IF(OFFSET('Sanitation Data'!$D$30,0,10*ROW('Sanitation Data'!D48))="","",OFFSET('Sanitation Data'!$D$30,0,10*ROW('Sanitation Data'!D48)))</f>
        <v/>
      </c>
      <c r="CN54" s="268" t="str">
        <f ca="true">+IF(OFFSET('Sanitation Data'!$D$31,0,10*ROW('Sanitation Data'!D48))="","",OFFSET('Sanitation Data'!$D$31,0,10*ROW('Sanitation Data'!D48)))</f>
        <v/>
      </c>
      <c r="CO54" s="268" t="str">
        <f ca="true">+IF(OFFSET('Sanitation Data'!$D$32,0,10*ROW('Sanitation Data'!D48))="","",OFFSET('Sanitation Data'!$D$32,0,10*ROW('Sanitation Data'!D48)))</f>
        <v/>
      </c>
      <c r="CP54" s="268" t="str">
        <f ca="true">+IF(OFFSET('Sanitation Data'!$E$28,0,10*ROW('Sanitation Data'!E48))="","",OFFSET('Sanitation Data'!$E$28,0,10*ROW('Sanitation Data'!E48)))</f>
        <v/>
      </c>
      <c r="CQ54" s="268" t="str">
        <f ca="true">+IF(OFFSET('Sanitation Data'!$E$29,0,10*ROW('Sanitation Data'!E48))="","",OFFSET('Sanitation Data'!$E$29,0,10*ROW('Sanitation Data'!E48)))</f>
        <v/>
      </c>
      <c r="CR54" s="268" t="str">
        <f ca="true">+IF(OFFSET('Sanitation Data'!$E$30,0,10*ROW('Sanitation Data'!E48))="","",OFFSET('Sanitation Data'!$E$30,0,10*ROW('Sanitation Data'!E48)))</f>
        <v/>
      </c>
      <c r="CS54" s="268" t="str">
        <f ca="true">+IF(OFFSET('Sanitation Data'!$E$31,0,10*ROW('Sanitation Data'!E48))="","",OFFSET('Sanitation Data'!$E$31,0,10*ROW('Sanitation Data'!E48)))</f>
        <v/>
      </c>
      <c r="CT54" s="268" t="str">
        <f ca="true">+IF(OFFSET('Sanitation Data'!$E$32,0,10*ROW('Sanitation Data'!E48))="","",OFFSET('Sanitation Data'!$E$32,0,10*ROW('Sanitation Data'!E48)))</f>
        <v/>
      </c>
      <c r="CU54" s="268" t="str">
        <f ca="true">+IF(OFFSET('Sanitation Data'!$F$28,0,10*ROW('Sanitation Data'!F48))="","",OFFSET('Sanitation Data'!$F$28,0,10*ROW('Sanitation Data'!F48)))</f>
        <v/>
      </c>
      <c r="CV54" s="268" t="str">
        <f ca="true">+IF(OFFSET('Sanitation Data'!$F$29,0,10*ROW('Sanitation Data'!F48))="","",OFFSET('Sanitation Data'!$F$29,0,10*ROW('Sanitation Data'!F48)))</f>
        <v/>
      </c>
      <c r="CW54" s="268" t="str">
        <f ca="true">+IF(OFFSET('Sanitation Data'!$F$30,0,10*ROW('Sanitation Data'!F48))="","",OFFSET('Sanitation Data'!$F$30,0,10*ROW('Sanitation Data'!F48)))</f>
        <v/>
      </c>
      <c r="CX54" s="268" t="str">
        <f ca="true">+IF(OFFSET('Sanitation Data'!$F$31,0,10*ROW('Sanitation Data'!F48))="","",OFFSET('Sanitation Data'!$F$31,0,10*ROW('Sanitation Data'!F48)))</f>
        <v/>
      </c>
      <c r="CY54" s="268" t="str">
        <f ca="true">+IF(OFFSET('Sanitation Data'!$F$32,0,10*ROW('Sanitation Data'!F48))="","",OFFSET('Sanitation Data'!$F$32,0,10*ROW('Sanitation Data'!F48)))</f>
        <v/>
      </c>
      <c r="CZ54" s="268" t="str">
        <f ca="true">+IF(OFFSET('Sanitation Data'!$G$28,0,10*ROW('Sanitation Data'!G48))="","",OFFSET('Sanitation Data'!$G$28,0,10*ROW('Sanitation Data'!G48)))</f>
        <v/>
      </c>
      <c r="DA54" s="268" t="str">
        <f ca="true">+IF(OFFSET('Sanitation Data'!$G$29,0,10*ROW('Sanitation Data'!G48))="","",OFFSET('Sanitation Data'!$G$29,0,10*ROW('Sanitation Data'!G48)))</f>
        <v/>
      </c>
      <c r="DB54" s="268" t="str">
        <f ca="true">+IF(OFFSET('Sanitation Data'!$G$30,0,10*ROW('Sanitation Data'!G48))="","",OFFSET('Sanitation Data'!$G$30,0,10*ROW('Sanitation Data'!G48)))</f>
        <v/>
      </c>
      <c r="DC54" s="268" t="str">
        <f ca="true">+IF(OFFSET('Sanitation Data'!$G$31,0,10*ROW('Sanitation Data'!G48))="","",OFFSET('Sanitation Data'!$G$31,0,10*ROW('Sanitation Data'!G48)))</f>
        <v/>
      </c>
      <c r="DD54" s="268" t="str">
        <f ca="true">+IF(OFFSET('Sanitation Data'!$G$32,0,10*ROW('Sanitation Data'!G48))="","",OFFSET('Sanitation Data'!$G$32,0,10*ROW('Sanitation Data'!G48)))</f>
        <v/>
      </c>
      <c r="DE54" s="268" t="str">
        <f ca="true">+IF(OFFSET('Sanitation Data'!$H$28,0,10*ROW('Sanitation Data'!H48))="","",OFFSET('Sanitation Data'!$H$28,0,10*ROW('Sanitation Data'!H48)))</f>
        <v/>
      </c>
      <c r="DF54" s="268" t="str">
        <f ca="true">+IF(OFFSET('Sanitation Data'!$H$29,0,10*ROW('Sanitation Data'!H48))="","",OFFSET('Sanitation Data'!$H$29,0,10*ROW('Sanitation Data'!H48)))</f>
        <v/>
      </c>
      <c r="DG54" s="268" t="str">
        <f ca="true">+IF(OFFSET('Sanitation Data'!$H$30,0,10*ROW('Sanitation Data'!H48))="","",OFFSET('Sanitation Data'!$H$30,0,10*ROW('Sanitation Data'!H48)))</f>
        <v/>
      </c>
      <c r="DH54" s="268" t="str">
        <f ca="true">+IF(OFFSET('Sanitation Data'!$H$31,0,10*ROW('Sanitation Data'!H48))="","",OFFSET('Sanitation Data'!$H$31,0,10*ROW('Sanitation Data'!H48)))</f>
        <v/>
      </c>
      <c r="DI54" s="268" t="str">
        <f ca="true">+IF(OFFSET('Sanitation Data'!$H$32,0,10*ROW('Sanitation Data'!H48))="","",OFFSET('Sanitation Data'!$H$32,0,10*ROW('Sanitation Data'!H48)))</f>
        <v/>
      </c>
      <c r="DJ54" s="268" t="str">
        <f ca="true">+IF(OFFSET('Sanitation Data'!$I$28,0,10*ROW('Sanitation Data'!I48))="","",OFFSET('Sanitation Data'!$I$28,0,10*ROW('Sanitation Data'!I48)))</f>
        <v/>
      </c>
      <c r="DK54" s="268" t="str">
        <f ca="true">+IF(OFFSET('Sanitation Data'!$I$29,0,10*ROW('Sanitation Data'!I48))="","",OFFSET('Sanitation Data'!$I$29,0,10*ROW('Sanitation Data'!I48)))</f>
        <v/>
      </c>
      <c r="DL54" s="268" t="str">
        <f ca="true">+IF(OFFSET('Sanitation Data'!$I$30,0,10*ROW('Sanitation Data'!I48))="","",OFFSET('Sanitation Data'!$I$30,0,10*ROW('Sanitation Data'!I48)))</f>
        <v/>
      </c>
      <c r="DM54" s="268" t="str">
        <f ca="true">+IF(OFFSET('Sanitation Data'!$I$31,0,10*ROW('Sanitation Data'!I48))="","",OFFSET('Sanitation Data'!$I$31,0,10*ROW('Sanitation Data'!I48)))</f>
        <v/>
      </c>
      <c r="DN54" s="268" t="str">
        <f ca="true">+IF(OFFSET('Sanitation Data'!$I$32,0,10*ROW('Sanitation Data'!I48))="","",OFFSET('Sanitation Data'!$I$32,0,10*ROW('Sanitation Data'!I48)))</f>
        <v/>
      </c>
      <c r="DO54" s="268" t="str">
        <f ca="true">+IF(OFFSET('Hygiene Data'!$D$11,0,10*ROW('Hygiene Data'!D48))="","",OFFSET('Hygiene Data'!$D$11,0,10*ROW('Hygiene Data'!D48)))</f>
        <v/>
      </c>
      <c r="DP54" s="268" t="str">
        <f ca="true">+IF(OFFSET('Hygiene Data'!$D$12,0,10*ROW('Hygiene Data'!D48))="","",OFFSET('Hygiene Data'!$D$12,0,10*ROW('Hygiene Data'!D48)))</f>
        <v/>
      </c>
      <c r="DQ54" s="268" t="str">
        <f ca="true">+IF(OFFSET('Hygiene Data'!$D$13,0,10*ROW('Hygiene Data'!D48))="","",OFFSET('Hygiene Data'!$D$13,0,10*ROW('Hygiene Data'!D48)))</f>
        <v/>
      </c>
      <c r="DR54" s="268" t="str">
        <f ca="true">+IF(OFFSET('Hygiene Data'!$E$11,0,10*ROW('Hygiene Data'!E48))="","",OFFSET('Hygiene Data'!$E$11,0,10*ROW('Hygiene Data'!E48)))</f>
        <v/>
      </c>
      <c r="DS54" s="268" t="str">
        <f ca="true">+IF(OFFSET('Hygiene Data'!$E$12,0,10*ROW('Hygiene Data'!E48))="","",OFFSET('Hygiene Data'!$E$12,0,10*ROW('Hygiene Data'!E48)))</f>
        <v/>
      </c>
      <c r="DT54" s="268" t="str">
        <f ca="true">+IF(OFFSET('Hygiene Data'!$E$13,0,10*ROW('Hygiene Data'!E48))="","",OFFSET('Hygiene Data'!$E$13,0,10*ROW('Hygiene Data'!E48)))</f>
        <v/>
      </c>
      <c r="DU54" s="268" t="str">
        <f ca="true">+IF(OFFSET('Hygiene Data'!$F$11,0,10*ROW('Hygiene Data'!F48))="","",OFFSET('Hygiene Data'!$F$11,0,10*ROW('Hygiene Data'!F48)))</f>
        <v/>
      </c>
      <c r="DV54" s="268" t="str">
        <f ca="true">+IF(OFFSET('Hygiene Data'!$F$12,0,10*ROW('Hygiene Data'!F48))="","",OFFSET('Hygiene Data'!$F$12,0,10*ROW('Hygiene Data'!F48)))</f>
        <v/>
      </c>
      <c r="DW54" s="268" t="str">
        <f ca="true">+IF(OFFSET('Hygiene Data'!$F$13,0,10*ROW('Hygiene Data'!F48))="","",OFFSET('Hygiene Data'!$F$13,0,10*ROW('Hygiene Data'!F48)))</f>
        <v/>
      </c>
      <c r="DX54" s="268" t="str">
        <f ca="true">+IF(OFFSET('Hygiene Data'!$G$11,0,10*ROW('Hygiene Data'!G48))="","",OFFSET('Hygiene Data'!$G$11,0,10*ROW('Hygiene Data'!G48)))</f>
        <v/>
      </c>
      <c r="DY54" s="268" t="str">
        <f ca="true">+IF(OFFSET('Hygiene Data'!$G$12,0,10*ROW('Hygiene Data'!G48))="","",OFFSET('Hygiene Data'!$G$12,0,10*ROW('Hygiene Data'!G48)))</f>
        <v/>
      </c>
      <c r="DZ54" s="268" t="str">
        <f ca="true">+IF(OFFSET('Hygiene Data'!$G$13,0,10*ROW('Hygiene Data'!G48))="","",OFFSET('Hygiene Data'!$G$13,0,10*ROW('Hygiene Data'!G48)))</f>
        <v/>
      </c>
      <c r="EA54" s="268" t="str">
        <f ca="true">+IF(OFFSET('Hygiene Data'!$H$11,0,10*ROW('Hygiene Data'!H48))="","",OFFSET('Hygiene Data'!$H$11,0,10*ROW('Hygiene Data'!H48)))</f>
        <v/>
      </c>
      <c r="EB54" s="268" t="str">
        <f ca="true">+IF(OFFSET('Hygiene Data'!$H$12,0,10*ROW('Hygiene Data'!H48))="","",OFFSET('Hygiene Data'!$H$12,0,10*ROW('Hygiene Data'!H48)))</f>
        <v/>
      </c>
      <c r="EC54" s="268" t="str">
        <f ca="true">+IF(OFFSET('Hygiene Data'!$H$13,0,10*ROW('Hygiene Data'!H48))="","",OFFSET('Hygiene Data'!$H$13,0,10*ROW('Hygiene Data'!H48)))</f>
        <v/>
      </c>
      <c r="ED54" s="268" t="str">
        <f ca="true">+IF(OFFSET('Hygiene Data'!$I$11,0,10*ROW('Hygiene Data'!I48))="","",OFFSET('Hygiene Data'!$I$11,0,10*ROW('Hygiene Data'!I48)))</f>
        <v/>
      </c>
      <c r="EE54" s="268" t="str">
        <f ca="true">+IF(OFFSET('Hygiene Data'!$I$12,0,10*ROW('Hygiene Data'!I48))="","",OFFSET('Hygiene Data'!$I$12,0,10*ROW('Hygiene Data'!I48)))</f>
        <v/>
      </c>
      <c r="EF54" s="268" t="str">
        <f ca="true">+IF(OFFSET('Hygiene Data'!$I$13,0,10*ROW('Hygiene Data'!I48))="","",OFFSET('Hygiene Data'!$I$13,0,10*ROW('Hygiene Data'!I48)))</f>
        <v/>
      </c>
    </row>
    <row xmlns:x14ac="http://schemas.microsoft.com/office/spreadsheetml/2009/9/ac" r="55" x14ac:dyDescent="0.2">
      <c r="A55" s="35" t="str">
        <f ca="true">+IF(OFFSET('Water Data'!$B$2,0,10*ROW('Water Data'!E49))="","",OFFSET('Water Data'!$B$2,0,10*ROW('Water Data'!E49)))</f>
        <v/>
      </c>
      <c r="B55" s="35" t="str">
        <f ca="true">+IF(OFFSET('Water Data'!$C$2,0,10*ROW('Water Data'!F49))="","",OFFSET('Water Data'!$C$2,0,10*ROW('Water Data'!F49)))</f>
        <v/>
      </c>
      <c r="C55" s="324" t="str">
        <f t="shared" ca="true" si="0"/>
        <v/>
      </c>
      <c r="D55" s="91"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1"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1"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1"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1"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1"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1"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1"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1"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1"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1"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1"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1"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1"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1"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1"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1"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1"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2"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2"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2"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2"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2"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2"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2"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2"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2"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2"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2"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2"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2"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2"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2"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2"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2"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2"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2"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2"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2"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2"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2"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2"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2"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2"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2"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2"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2"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2"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3"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3"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3"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3"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3"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3"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3"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3"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3"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3"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3"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3"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3"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3"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3"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3"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3"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3"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68"/>
      <c r="BS55" s="268" t="str">
        <f ca="true">+IF(OFFSET('Water Data'!$D$27,0,10*ROW('Water Data'!D49))="","",OFFSET('Water Data'!$D$27,0,10*ROW('Water Data'!D49)))</f>
        <v/>
      </c>
      <c r="BT55" s="268" t="str">
        <f ca="true">+IF(OFFSET('Water Data'!$D$28,0,10*ROW('Water Data'!D49))="","",OFFSET('Water Data'!$D$28,0,10*ROW('Water Data'!D49)))</f>
        <v/>
      </c>
      <c r="BU55" s="268" t="str">
        <f ca="true">+IF(OFFSET('Water Data'!$D$29,0,10*ROW('Water Data'!D49))="","",OFFSET('Water Data'!$D$29,0,10*ROW('Water Data'!D49)))</f>
        <v/>
      </c>
      <c r="BV55" s="268" t="str">
        <f ca="true">+IF(OFFSET('Water Data'!$E$27,0,10*ROW('Water Data'!E49))="","",OFFSET('Water Data'!$E$27,0,10*ROW('Water Data'!E49)))</f>
        <v/>
      </c>
      <c r="BW55" s="268" t="str">
        <f ca="true">+IF(OFFSET('Water Data'!$E$28,0,10*ROW('Water Data'!E49))="","",OFFSET('Water Data'!$E$28,0,10*ROW('Water Data'!E49)))</f>
        <v/>
      </c>
      <c r="BX55" s="268" t="str">
        <f ca="true">+IF(OFFSET('Water Data'!$E$29,0,10*ROW('Water Data'!E49))="","",OFFSET('Water Data'!$E$29,0,10*ROW('Water Data'!E49)))</f>
        <v/>
      </c>
      <c r="BY55" s="268" t="str">
        <f ca="true">+IF(OFFSET('Water Data'!$F$27,0,10*ROW('Water Data'!F49))="","",OFFSET('Water Data'!$F$27,0,10*ROW('Water Data'!F49)))</f>
        <v/>
      </c>
      <c r="BZ55" s="268" t="str">
        <f ca="true">+IF(OFFSET('Water Data'!$F$28,0,10*ROW('Water Data'!F49))="","",OFFSET('Water Data'!$F$28,0,10*ROW('Water Data'!F49)))</f>
        <v/>
      </c>
      <c r="CA55" s="268" t="str">
        <f ca="true">+IF(OFFSET('Water Data'!$F$29,0,10*ROW('Water Data'!F49))="","",OFFSET('Water Data'!$F$29,0,10*ROW('Water Data'!F49)))</f>
        <v/>
      </c>
      <c r="CB55" s="268" t="str">
        <f ca="true">+IF(OFFSET('Water Data'!$G$27,0,10*ROW('Water Data'!G49))="","",OFFSET('Water Data'!$G$27,0,10*ROW('Water Data'!G49)))</f>
        <v/>
      </c>
      <c r="CC55" s="268" t="str">
        <f ca="true">+IF(OFFSET('Water Data'!$G$28,0,10*ROW('Water Data'!G49))="","",OFFSET('Water Data'!$G$28,0,10*ROW('Water Data'!G49)))</f>
        <v/>
      </c>
      <c r="CD55" s="268" t="str">
        <f ca="true">+IF(OFFSET('Water Data'!$G$29,0,10*ROW('Water Data'!G49))="","",OFFSET('Water Data'!$G$29,0,10*ROW('Water Data'!G49)))</f>
        <v/>
      </c>
      <c r="CE55" s="268" t="str">
        <f ca="true">+IF(OFFSET('Water Data'!$H$27,0,10*ROW('Water Data'!H49))="","",OFFSET('Water Data'!$H$27,0,10*ROW('Water Data'!H49)))</f>
        <v/>
      </c>
      <c r="CF55" s="268" t="str">
        <f ca="true">+IF(OFFSET('Water Data'!$H$28,0,10*ROW('Water Data'!H49))="","",OFFSET('Water Data'!$H$28,0,10*ROW('Water Data'!H49)))</f>
        <v/>
      </c>
      <c r="CG55" s="268" t="str">
        <f ca="true">+IF(OFFSET('Water Data'!$H$29,0,10*ROW('Water Data'!H49))="","",OFFSET('Water Data'!$H$29,0,10*ROW('Water Data'!H49)))</f>
        <v/>
      </c>
      <c r="CH55" s="268" t="str">
        <f ca="true">+IF(OFFSET('Water Data'!$I$27,0,10*ROW('Water Data'!I49))="","",OFFSET('Water Data'!$I$27,0,10*ROW('Water Data'!I49)))</f>
        <v/>
      </c>
      <c r="CI55" s="268" t="str">
        <f ca="true">+IF(OFFSET('Water Data'!$I$28,0,10*ROW('Water Data'!I49))="","",OFFSET('Water Data'!$I$28,0,10*ROW('Water Data'!I49)))</f>
        <v/>
      </c>
      <c r="CJ55" s="268" t="str">
        <f ca="true">+IF(OFFSET('Water Data'!$I$29,0,10*ROW('Water Data'!I49))="","",OFFSET('Water Data'!$I$29,0,10*ROW('Water Data'!I49)))</f>
        <v/>
      </c>
      <c r="CK55" s="268" t="str">
        <f ca="true">+IF(OFFSET('Sanitation Data'!$D$28,0,10*ROW('Sanitation Data'!D49))="","",OFFSET('Sanitation Data'!$D$28,0,10*ROW('Sanitation Data'!D49)))</f>
        <v/>
      </c>
      <c r="CL55" s="268" t="str">
        <f ca="true">+IF(OFFSET('Sanitation Data'!$D$29,0,10*ROW('Sanitation Data'!D49))="","",OFFSET('Sanitation Data'!$D$29,0,10*ROW('Sanitation Data'!D49)))</f>
        <v/>
      </c>
      <c r="CM55" s="268" t="str">
        <f ca="true">+IF(OFFSET('Sanitation Data'!$D$30,0,10*ROW('Sanitation Data'!D49))="","",OFFSET('Sanitation Data'!$D$30,0,10*ROW('Sanitation Data'!D49)))</f>
        <v/>
      </c>
      <c r="CN55" s="268" t="str">
        <f ca="true">+IF(OFFSET('Sanitation Data'!$D$31,0,10*ROW('Sanitation Data'!D49))="","",OFFSET('Sanitation Data'!$D$31,0,10*ROW('Sanitation Data'!D49)))</f>
        <v/>
      </c>
      <c r="CO55" s="268" t="str">
        <f ca="true">+IF(OFFSET('Sanitation Data'!$D$32,0,10*ROW('Sanitation Data'!D49))="","",OFFSET('Sanitation Data'!$D$32,0,10*ROW('Sanitation Data'!D49)))</f>
        <v/>
      </c>
      <c r="CP55" s="268" t="str">
        <f ca="true">+IF(OFFSET('Sanitation Data'!$E$28,0,10*ROW('Sanitation Data'!E49))="","",OFFSET('Sanitation Data'!$E$28,0,10*ROW('Sanitation Data'!E49)))</f>
        <v/>
      </c>
      <c r="CQ55" s="268" t="str">
        <f ca="true">+IF(OFFSET('Sanitation Data'!$E$29,0,10*ROW('Sanitation Data'!E49))="","",OFFSET('Sanitation Data'!$E$29,0,10*ROW('Sanitation Data'!E49)))</f>
        <v/>
      </c>
      <c r="CR55" s="268" t="str">
        <f ca="true">+IF(OFFSET('Sanitation Data'!$E$30,0,10*ROW('Sanitation Data'!E49))="","",OFFSET('Sanitation Data'!$E$30,0,10*ROW('Sanitation Data'!E49)))</f>
        <v/>
      </c>
      <c r="CS55" s="268" t="str">
        <f ca="true">+IF(OFFSET('Sanitation Data'!$E$31,0,10*ROW('Sanitation Data'!E49))="","",OFFSET('Sanitation Data'!$E$31,0,10*ROW('Sanitation Data'!E49)))</f>
        <v/>
      </c>
      <c r="CT55" s="268" t="str">
        <f ca="true">+IF(OFFSET('Sanitation Data'!$E$32,0,10*ROW('Sanitation Data'!E49))="","",OFFSET('Sanitation Data'!$E$32,0,10*ROW('Sanitation Data'!E49)))</f>
        <v/>
      </c>
      <c r="CU55" s="268" t="str">
        <f ca="true">+IF(OFFSET('Sanitation Data'!$F$28,0,10*ROW('Sanitation Data'!F49))="","",OFFSET('Sanitation Data'!$F$28,0,10*ROW('Sanitation Data'!F49)))</f>
        <v/>
      </c>
      <c r="CV55" s="268" t="str">
        <f ca="true">+IF(OFFSET('Sanitation Data'!$F$29,0,10*ROW('Sanitation Data'!F49))="","",OFFSET('Sanitation Data'!$F$29,0,10*ROW('Sanitation Data'!F49)))</f>
        <v/>
      </c>
      <c r="CW55" s="268" t="str">
        <f ca="true">+IF(OFFSET('Sanitation Data'!$F$30,0,10*ROW('Sanitation Data'!F49))="","",OFFSET('Sanitation Data'!$F$30,0,10*ROW('Sanitation Data'!F49)))</f>
        <v/>
      </c>
      <c r="CX55" s="268" t="str">
        <f ca="true">+IF(OFFSET('Sanitation Data'!$F$31,0,10*ROW('Sanitation Data'!F49))="","",OFFSET('Sanitation Data'!$F$31,0,10*ROW('Sanitation Data'!F49)))</f>
        <v/>
      </c>
      <c r="CY55" s="268" t="str">
        <f ca="true">+IF(OFFSET('Sanitation Data'!$F$32,0,10*ROW('Sanitation Data'!F49))="","",OFFSET('Sanitation Data'!$F$32,0,10*ROW('Sanitation Data'!F49)))</f>
        <v/>
      </c>
      <c r="CZ55" s="268" t="str">
        <f ca="true">+IF(OFFSET('Sanitation Data'!$G$28,0,10*ROW('Sanitation Data'!G49))="","",OFFSET('Sanitation Data'!$G$28,0,10*ROW('Sanitation Data'!G49)))</f>
        <v/>
      </c>
      <c r="DA55" s="268" t="str">
        <f ca="true">+IF(OFFSET('Sanitation Data'!$G$29,0,10*ROW('Sanitation Data'!G49))="","",OFFSET('Sanitation Data'!$G$29,0,10*ROW('Sanitation Data'!G49)))</f>
        <v/>
      </c>
      <c r="DB55" s="268" t="str">
        <f ca="true">+IF(OFFSET('Sanitation Data'!$G$30,0,10*ROW('Sanitation Data'!G49))="","",OFFSET('Sanitation Data'!$G$30,0,10*ROW('Sanitation Data'!G49)))</f>
        <v/>
      </c>
      <c r="DC55" s="268" t="str">
        <f ca="true">+IF(OFFSET('Sanitation Data'!$G$31,0,10*ROW('Sanitation Data'!G49))="","",OFFSET('Sanitation Data'!$G$31,0,10*ROW('Sanitation Data'!G49)))</f>
        <v/>
      </c>
      <c r="DD55" s="268" t="str">
        <f ca="true">+IF(OFFSET('Sanitation Data'!$G$32,0,10*ROW('Sanitation Data'!G49))="","",OFFSET('Sanitation Data'!$G$32,0,10*ROW('Sanitation Data'!G49)))</f>
        <v/>
      </c>
      <c r="DE55" s="268" t="str">
        <f ca="true">+IF(OFFSET('Sanitation Data'!$H$28,0,10*ROW('Sanitation Data'!H49))="","",OFFSET('Sanitation Data'!$H$28,0,10*ROW('Sanitation Data'!H49)))</f>
        <v/>
      </c>
      <c r="DF55" s="268" t="str">
        <f ca="true">+IF(OFFSET('Sanitation Data'!$H$29,0,10*ROW('Sanitation Data'!H49))="","",OFFSET('Sanitation Data'!$H$29,0,10*ROW('Sanitation Data'!H49)))</f>
        <v/>
      </c>
      <c r="DG55" s="268" t="str">
        <f ca="true">+IF(OFFSET('Sanitation Data'!$H$30,0,10*ROW('Sanitation Data'!H49))="","",OFFSET('Sanitation Data'!$H$30,0,10*ROW('Sanitation Data'!H49)))</f>
        <v/>
      </c>
      <c r="DH55" s="268" t="str">
        <f ca="true">+IF(OFFSET('Sanitation Data'!$H$31,0,10*ROW('Sanitation Data'!H49))="","",OFFSET('Sanitation Data'!$H$31,0,10*ROW('Sanitation Data'!H49)))</f>
        <v/>
      </c>
      <c r="DI55" s="268" t="str">
        <f ca="true">+IF(OFFSET('Sanitation Data'!$H$32,0,10*ROW('Sanitation Data'!H49))="","",OFFSET('Sanitation Data'!$H$32,0,10*ROW('Sanitation Data'!H49)))</f>
        <v/>
      </c>
      <c r="DJ55" s="268" t="str">
        <f ca="true">+IF(OFFSET('Sanitation Data'!$I$28,0,10*ROW('Sanitation Data'!I49))="","",OFFSET('Sanitation Data'!$I$28,0,10*ROW('Sanitation Data'!I49)))</f>
        <v/>
      </c>
      <c r="DK55" s="268" t="str">
        <f ca="true">+IF(OFFSET('Sanitation Data'!$I$29,0,10*ROW('Sanitation Data'!I49))="","",OFFSET('Sanitation Data'!$I$29,0,10*ROW('Sanitation Data'!I49)))</f>
        <v/>
      </c>
      <c r="DL55" s="268" t="str">
        <f ca="true">+IF(OFFSET('Sanitation Data'!$I$30,0,10*ROW('Sanitation Data'!I49))="","",OFFSET('Sanitation Data'!$I$30,0,10*ROW('Sanitation Data'!I49)))</f>
        <v/>
      </c>
      <c r="DM55" s="268" t="str">
        <f ca="true">+IF(OFFSET('Sanitation Data'!$I$31,0,10*ROW('Sanitation Data'!I49))="","",OFFSET('Sanitation Data'!$I$31,0,10*ROW('Sanitation Data'!I49)))</f>
        <v/>
      </c>
      <c r="DN55" s="268" t="str">
        <f ca="true">+IF(OFFSET('Sanitation Data'!$I$32,0,10*ROW('Sanitation Data'!I49))="","",OFFSET('Sanitation Data'!$I$32,0,10*ROW('Sanitation Data'!I49)))</f>
        <v/>
      </c>
      <c r="DO55" s="268" t="str">
        <f ca="true">+IF(OFFSET('Hygiene Data'!$D$11,0,10*ROW('Hygiene Data'!D49))="","",OFFSET('Hygiene Data'!$D$11,0,10*ROW('Hygiene Data'!D49)))</f>
        <v/>
      </c>
      <c r="DP55" s="268" t="str">
        <f ca="true">+IF(OFFSET('Hygiene Data'!$D$12,0,10*ROW('Hygiene Data'!D49))="","",OFFSET('Hygiene Data'!$D$12,0,10*ROW('Hygiene Data'!D49)))</f>
        <v/>
      </c>
      <c r="DQ55" s="268" t="str">
        <f ca="true">+IF(OFFSET('Hygiene Data'!$D$13,0,10*ROW('Hygiene Data'!D49))="","",OFFSET('Hygiene Data'!$D$13,0,10*ROW('Hygiene Data'!D49)))</f>
        <v/>
      </c>
      <c r="DR55" s="268" t="str">
        <f ca="true">+IF(OFFSET('Hygiene Data'!$E$11,0,10*ROW('Hygiene Data'!E49))="","",OFFSET('Hygiene Data'!$E$11,0,10*ROW('Hygiene Data'!E49)))</f>
        <v/>
      </c>
      <c r="DS55" s="268" t="str">
        <f ca="true">+IF(OFFSET('Hygiene Data'!$E$12,0,10*ROW('Hygiene Data'!E49))="","",OFFSET('Hygiene Data'!$E$12,0,10*ROW('Hygiene Data'!E49)))</f>
        <v/>
      </c>
      <c r="DT55" s="268" t="str">
        <f ca="true">+IF(OFFSET('Hygiene Data'!$E$13,0,10*ROW('Hygiene Data'!E49))="","",OFFSET('Hygiene Data'!$E$13,0,10*ROW('Hygiene Data'!E49)))</f>
        <v/>
      </c>
      <c r="DU55" s="268" t="str">
        <f ca="true">+IF(OFFSET('Hygiene Data'!$F$11,0,10*ROW('Hygiene Data'!F49))="","",OFFSET('Hygiene Data'!$F$11,0,10*ROW('Hygiene Data'!F49)))</f>
        <v/>
      </c>
      <c r="DV55" s="268" t="str">
        <f ca="true">+IF(OFFSET('Hygiene Data'!$F$12,0,10*ROW('Hygiene Data'!F49))="","",OFFSET('Hygiene Data'!$F$12,0,10*ROW('Hygiene Data'!F49)))</f>
        <v/>
      </c>
      <c r="DW55" s="268" t="str">
        <f ca="true">+IF(OFFSET('Hygiene Data'!$F$13,0,10*ROW('Hygiene Data'!F49))="","",OFFSET('Hygiene Data'!$F$13,0,10*ROW('Hygiene Data'!F49)))</f>
        <v/>
      </c>
      <c r="DX55" s="268" t="str">
        <f ca="true">+IF(OFFSET('Hygiene Data'!$G$11,0,10*ROW('Hygiene Data'!G49))="","",OFFSET('Hygiene Data'!$G$11,0,10*ROW('Hygiene Data'!G49)))</f>
        <v/>
      </c>
      <c r="DY55" s="268" t="str">
        <f ca="true">+IF(OFFSET('Hygiene Data'!$G$12,0,10*ROW('Hygiene Data'!G49))="","",OFFSET('Hygiene Data'!$G$12,0,10*ROW('Hygiene Data'!G49)))</f>
        <v/>
      </c>
      <c r="DZ55" s="268" t="str">
        <f ca="true">+IF(OFFSET('Hygiene Data'!$G$13,0,10*ROW('Hygiene Data'!G49))="","",OFFSET('Hygiene Data'!$G$13,0,10*ROW('Hygiene Data'!G49)))</f>
        <v/>
      </c>
      <c r="EA55" s="268" t="str">
        <f ca="true">+IF(OFFSET('Hygiene Data'!$H$11,0,10*ROW('Hygiene Data'!H49))="","",OFFSET('Hygiene Data'!$H$11,0,10*ROW('Hygiene Data'!H49)))</f>
        <v/>
      </c>
      <c r="EB55" s="268" t="str">
        <f ca="true">+IF(OFFSET('Hygiene Data'!$H$12,0,10*ROW('Hygiene Data'!H49))="","",OFFSET('Hygiene Data'!$H$12,0,10*ROW('Hygiene Data'!H49)))</f>
        <v/>
      </c>
      <c r="EC55" s="268" t="str">
        <f ca="true">+IF(OFFSET('Hygiene Data'!$H$13,0,10*ROW('Hygiene Data'!H49))="","",OFFSET('Hygiene Data'!$H$13,0,10*ROW('Hygiene Data'!H49)))</f>
        <v/>
      </c>
      <c r="ED55" s="268" t="str">
        <f ca="true">+IF(OFFSET('Hygiene Data'!$I$11,0,10*ROW('Hygiene Data'!I49))="","",OFFSET('Hygiene Data'!$I$11,0,10*ROW('Hygiene Data'!I49)))</f>
        <v/>
      </c>
      <c r="EE55" s="268" t="str">
        <f ca="true">+IF(OFFSET('Hygiene Data'!$I$12,0,10*ROW('Hygiene Data'!I49))="","",OFFSET('Hygiene Data'!$I$12,0,10*ROW('Hygiene Data'!I49)))</f>
        <v/>
      </c>
      <c r="EF55" s="268" t="str">
        <f ca="true">+IF(OFFSET('Hygiene Data'!$I$13,0,10*ROW('Hygiene Data'!I49))="","",OFFSET('Hygiene Data'!$I$13,0,10*ROW('Hygiene Data'!I49)))</f>
        <v/>
      </c>
    </row>
    <row xmlns:x14ac="http://schemas.microsoft.com/office/spreadsheetml/2009/9/ac" r="56" x14ac:dyDescent="0.2">
      <c r="A56" s="35" t="str">
        <f ca="true">+IF(OFFSET('Water Data'!$B$2,0,10*ROW('Water Data'!E50))="","",OFFSET('Water Data'!$B$2,0,10*ROW('Water Data'!E50)))</f>
        <v/>
      </c>
      <c r="B56" s="35" t="str">
        <f ca="true">+IF(OFFSET('Water Data'!$C$2,0,10*ROW('Water Data'!F50))="","",OFFSET('Water Data'!$C$2,0,10*ROW('Water Data'!F50)))</f>
        <v/>
      </c>
      <c r="C56" s="324" t="str">
        <f t="shared" ca="true" si="0"/>
        <v/>
      </c>
      <c r="D56" s="91"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1"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1"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1"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1"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1"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1"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1"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1"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1"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1"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1"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1"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1"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1"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1"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1"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1"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2"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2"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2"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2"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2"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2"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2"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2"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2"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2"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2"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2"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2"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2"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2"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2"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2"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2"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2"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2"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2"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2"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2"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2"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2"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2"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2"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2"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2"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2"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3"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3"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3"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3"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3"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3"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3"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3"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3"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3"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3"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3"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3"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3"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3"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3"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3"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3"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68"/>
      <c r="BS56" s="268" t="str">
        <f ca="true">+IF(OFFSET('Water Data'!$D$27,0,10*ROW('Water Data'!D50))="","",OFFSET('Water Data'!$D$27,0,10*ROW('Water Data'!D50)))</f>
        <v/>
      </c>
      <c r="BT56" s="268" t="str">
        <f ca="true">+IF(OFFSET('Water Data'!$D$28,0,10*ROW('Water Data'!D50))="","",OFFSET('Water Data'!$D$28,0,10*ROW('Water Data'!D50)))</f>
        <v/>
      </c>
      <c r="BU56" s="268" t="str">
        <f ca="true">+IF(OFFSET('Water Data'!$D$29,0,10*ROW('Water Data'!D50))="","",OFFSET('Water Data'!$D$29,0,10*ROW('Water Data'!D50)))</f>
        <v/>
      </c>
      <c r="BV56" s="268" t="str">
        <f ca="true">+IF(OFFSET('Water Data'!$E$27,0,10*ROW('Water Data'!E50))="","",OFFSET('Water Data'!$E$27,0,10*ROW('Water Data'!E50)))</f>
        <v/>
      </c>
      <c r="BW56" s="268" t="str">
        <f ca="true">+IF(OFFSET('Water Data'!$E$28,0,10*ROW('Water Data'!E50))="","",OFFSET('Water Data'!$E$28,0,10*ROW('Water Data'!E50)))</f>
        <v/>
      </c>
      <c r="BX56" s="268" t="str">
        <f ca="true">+IF(OFFSET('Water Data'!$E$29,0,10*ROW('Water Data'!E50))="","",OFFSET('Water Data'!$E$29,0,10*ROW('Water Data'!E50)))</f>
        <v/>
      </c>
      <c r="BY56" s="268" t="str">
        <f ca="true">+IF(OFFSET('Water Data'!$F$27,0,10*ROW('Water Data'!F50))="","",OFFSET('Water Data'!$F$27,0,10*ROW('Water Data'!F50)))</f>
        <v/>
      </c>
      <c r="BZ56" s="268" t="str">
        <f ca="true">+IF(OFFSET('Water Data'!$F$28,0,10*ROW('Water Data'!F50))="","",OFFSET('Water Data'!$F$28,0,10*ROW('Water Data'!F50)))</f>
        <v/>
      </c>
      <c r="CA56" s="268" t="str">
        <f ca="true">+IF(OFFSET('Water Data'!$F$29,0,10*ROW('Water Data'!F50))="","",OFFSET('Water Data'!$F$29,0,10*ROW('Water Data'!F50)))</f>
        <v/>
      </c>
      <c r="CB56" s="268" t="str">
        <f ca="true">+IF(OFFSET('Water Data'!$G$27,0,10*ROW('Water Data'!G50))="","",OFFSET('Water Data'!$G$27,0,10*ROW('Water Data'!G50)))</f>
        <v/>
      </c>
      <c r="CC56" s="268" t="str">
        <f ca="true">+IF(OFFSET('Water Data'!$G$28,0,10*ROW('Water Data'!G50))="","",OFFSET('Water Data'!$G$28,0,10*ROW('Water Data'!G50)))</f>
        <v/>
      </c>
      <c r="CD56" s="268" t="str">
        <f ca="true">+IF(OFFSET('Water Data'!$G$29,0,10*ROW('Water Data'!G50))="","",OFFSET('Water Data'!$G$29,0,10*ROW('Water Data'!G50)))</f>
        <v/>
      </c>
      <c r="CE56" s="268" t="str">
        <f ca="true">+IF(OFFSET('Water Data'!$H$27,0,10*ROW('Water Data'!H50))="","",OFFSET('Water Data'!$H$27,0,10*ROW('Water Data'!H50)))</f>
        <v/>
      </c>
      <c r="CF56" s="268" t="str">
        <f ca="true">+IF(OFFSET('Water Data'!$H$28,0,10*ROW('Water Data'!H50))="","",OFFSET('Water Data'!$H$28,0,10*ROW('Water Data'!H50)))</f>
        <v/>
      </c>
      <c r="CG56" s="268" t="str">
        <f ca="true">+IF(OFFSET('Water Data'!$H$29,0,10*ROW('Water Data'!H50))="","",OFFSET('Water Data'!$H$29,0,10*ROW('Water Data'!H50)))</f>
        <v/>
      </c>
      <c r="CH56" s="268" t="str">
        <f ca="true">+IF(OFFSET('Water Data'!$I$27,0,10*ROW('Water Data'!I50))="","",OFFSET('Water Data'!$I$27,0,10*ROW('Water Data'!I50)))</f>
        <v/>
      </c>
      <c r="CI56" s="268" t="str">
        <f ca="true">+IF(OFFSET('Water Data'!$I$28,0,10*ROW('Water Data'!I50))="","",OFFSET('Water Data'!$I$28,0,10*ROW('Water Data'!I50)))</f>
        <v/>
      </c>
      <c r="CJ56" s="268" t="str">
        <f ca="true">+IF(OFFSET('Water Data'!$I$29,0,10*ROW('Water Data'!I50))="","",OFFSET('Water Data'!$I$29,0,10*ROW('Water Data'!I50)))</f>
        <v/>
      </c>
      <c r="CK56" s="268" t="str">
        <f ca="true">+IF(OFFSET('Sanitation Data'!$D$28,0,10*ROW('Sanitation Data'!D50))="","",OFFSET('Sanitation Data'!$D$28,0,10*ROW('Sanitation Data'!D50)))</f>
        <v/>
      </c>
      <c r="CL56" s="268" t="str">
        <f ca="true">+IF(OFFSET('Sanitation Data'!$D$29,0,10*ROW('Sanitation Data'!D50))="","",OFFSET('Sanitation Data'!$D$29,0,10*ROW('Sanitation Data'!D50)))</f>
        <v/>
      </c>
      <c r="CM56" s="268" t="str">
        <f ca="true">+IF(OFFSET('Sanitation Data'!$D$30,0,10*ROW('Sanitation Data'!D50))="","",OFFSET('Sanitation Data'!$D$30,0,10*ROW('Sanitation Data'!D50)))</f>
        <v/>
      </c>
      <c r="CN56" s="268" t="str">
        <f ca="true">+IF(OFFSET('Sanitation Data'!$D$31,0,10*ROW('Sanitation Data'!D50))="","",OFFSET('Sanitation Data'!$D$31,0,10*ROW('Sanitation Data'!D50)))</f>
        <v/>
      </c>
      <c r="CO56" s="268" t="str">
        <f ca="true">+IF(OFFSET('Sanitation Data'!$D$32,0,10*ROW('Sanitation Data'!D50))="","",OFFSET('Sanitation Data'!$D$32,0,10*ROW('Sanitation Data'!D50)))</f>
        <v/>
      </c>
      <c r="CP56" s="268" t="str">
        <f ca="true">+IF(OFFSET('Sanitation Data'!$E$28,0,10*ROW('Sanitation Data'!E50))="","",OFFSET('Sanitation Data'!$E$28,0,10*ROW('Sanitation Data'!E50)))</f>
        <v/>
      </c>
      <c r="CQ56" s="268" t="str">
        <f ca="true">+IF(OFFSET('Sanitation Data'!$E$29,0,10*ROW('Sanitation Data'!E50))="","",OFFSET('Sanitation Data'!$E$29,0,10*ROW('Sanitation Data'!E50)))</f>
        <v/>
      </c>
      <c r="CR56" s="268" t="str">
        <f ca="true">+IF(OFFSET('Sanitation Data'!$E$30,0,10*ROW('Sanitation Data'!E50))="","",OFFSET('Sanitation Data'!$E$30,0,10*ROW('Sanitation Data'!E50)))</f>
        <v/>
      </c>
      <c r="CS56" s="268" t="str">
        <f ca="true">+IF(OFFSET('Sanitation Data'!$E$31,0,10*ROW('Sanitation Data'!E50))="","",OFFSET('Sanitation Data'!$E$31,0,10*ROW('Sanitation Data'!E50)))</f>
        <v/>
      </c>
      <c r="CT56" s="268" t="str">
        <f ca="true">+IF(OFFSET('Sanitation Data'!$E$32,0,10*ROW('Sanitation Data'!E50))="","",OFFSET('Sanitation Data'!$E$32,0,10*ROW('Sanitation Data'!E50)))</f>
        <v/>
      </c>
      <c r="CU56" s="268" t="str">
        <f ca="true">+IF(OFFSET('Sanitation Data'!$F$28,0,10*ROW('Sanitation Data'!F50))="","",OFFSET('Sanitation Data'!$F$28,0,10*ROW('Sanitation Data'!F50)))</f>
        <v/>
      </c>
      <c r="CV56" s="268" t="str">
        <f ca="true">+IF(OFFSET('Sanitation Data'!$F$29,0,10*ROW('Sanitation Data'!F50))="","",OFFSET('Sanitation Data'!$F$29,0,10*ROW('Sanitation Data'!F50)))</f>
        <v/>
      </c>
      <c r="CW56" s="268" t="str">
        <f ca="true">+IF(OFFSET('Sanitation Data'!$F$30,0,10*ROW('Sanitation Data'!F50))="","",OFFSET('Sanitation Data'!$F$30,0,10*ROW('Sanitation Data'!F50)))</f>
        <v/>
      </c>
      <c r="CX56" s="268" t="str">
        <f ca="true">+IF(OFFSET('Sanitation Data'!$F$31,0,10*ROW('Sanitation Data'!F50))="","",OFFSET('Sanitation Data'!$F$31,0,10*ROW('Sanitation Data'!F50)))</f>
        <v/>
      </c>
      <c r="CY56" s="268" t="str">
        <f ca="true">+IF(OFFSET('Sanitation Data'!$F$32,0,10*ROW('Sanitation Data'!F50))="","",OFFSET('Sanitation Data'!$F$32,0,10*ROW('Sanitation Data'!F50)))</f>
        <v/>
      </c>
      <c r="CZ56" s="268" t="str">
        <f ca="true">+IF(OFFSET('Sanitation Data'!$G$28,0,10*ROW('Sanitation Data'!G50))="","",OFFSET('Sanitation Data'!$G$28,0,10*ROW('Sanitation Data'!G50)))</f>
        <v/>
      </c>
      <c r="DA56" s="268" t="str">
        <f ca="true">+IF(OFFSET('Sanitation Data'!$G$29,0,10*ROW('Sanitation Data'!G50))="","",OFFSET('Sanitation Data'!$G$29,0,10*ROW('Sanitation Data'!G50)))</f>
        <v/>
      </c>
      <c r="DB56" s="268" t="str">
        <f ca="true">+IF(OFFSET('Sanitation Data'!$G$30,0,10*ROW('Sanitation Data'!G50))="","",OFFSET('Sanitation Data'!$G$30,0,10*ROW('Sanitation Data'!G50)))</f>
        <v/>
      </c>
      <c r="DC56" s="268" t="str">
        <f ca="true">+IF(OFFSET('Sanitation Data'!$G$31,0,10*ROW('Sanitation Data'!G50))="","",OFFSET('Sanitation Data'!$G$31,0,10*ROW('Sanitation Data'!G50)))</f>
        <v/>
      </c>
      <c r="DD56" s="268" t="str">
        <f ca="true">+IF(OFFSET('Sanitation Data'!$G$32,0,10*ROW('Sanitation Data'!G50))="","",OFFSET('Sanitation Data'!$G$32,0,10*ROW('Sanitation Data'!G50)))</f>
        <v/>
      </c>
      <c r="DE56" s="268" t="str">
        <f ca="true">+IF(OFFSET('Sanitation Data'!$H$28,0,10*ROW('Sanitation Data'!H50))="","",OFFSET('Sanitation Data'!$H$28,0,10*ROW('Sanitation Data'!H50)))</f>
        <v/>
      </c>
      <c r="DF56" s="268" t="str">
        <f ca="true">+IF(OFFSET('Sanitation Data'!$H$29,0,10*ROW('Sanitation Data'!H50))="","",OFFSET('Sanitation Data'!$H$29,0,10*ROW('Sanitation Data'!H50)))</f>
        <v/>
      </c>
      <c r="DG56" s="268" t="str">
        <f ca="true">+IF(OFFSET('Sanitation Data'!$H$30,0,10*ROW('Sanitation Data'!H50))="","",OFFSET('Sanitation Data'!$H$30,0,10*ROW('Sanitation Data'!H50)))</f>
        <v/>
      </c>
      <c r="DH56" s="268" t="str">
        <f ca="true">+IF(OFFSET('Sanitation Data'!$H$31,0,10*ROW('Sanitation Data'!H50))="","",OFFSET('Sanitation Data'!$H$31,0,10*ROW('Sanitation Data'!H50)))</f>
        <v/>
      </c>
      <c r="DI56" s="268" t="str">
        <f ca="true">+IF(OFFSET('Sanitation Data'!$H$32,0,10*ROW('Sanitation Data'!H50))="","",OFFSET('Sanitation Data'!$H$32,0,10*ROW('Sanitation Data'!H50)))</f>
        <v/>
      </c>
      <c r="DJ56" s="268" t="str">
        <f ca="true">+IF(OFFSET('Sanitation Data'!$I$28,0,10*ROW('Sanitation Data'!I50))="","",OFFSET('Sanitation Data'!$I$28,0,10*ROW('Sanitation Data'!I50)))</f>
        <v/>
      </c>
      <c r="DK56" s="268" t="str">
        <f ca="true">+IF(OFFSET('Sanitation Data'!$I$29,0,10*ROW('Sanitation Data'!I50))="","",OFFSET('Sanitation Data'!$I$29,0,10*ROW('Sanitation Data'!I50)))</f>
        <v/>
      </c>
      <c r="DL56" s="268" t="str">
        <f ca="true">+IF(OFFSET('Sanitation Data'!$I$30,0,10*ROW('Sanitation Data'!I50))="","",OFFSET('Sanitation Data'!$I$30,0,10*ROW('Sanitation Data'!I50)))</f>
        <v/>
      </c>
      <c r="DM56" s="268" t="str">
        <f ca="true">+IF(OFFSET('Sanitation Data'!$I$31,0,10*ROW('Sanitation Data'!I50))="","",OFFSET('Sanitation Data'!$I$31,0,10*ROW('Sanitation Data'!I50)))</f>
        <v/>
      </c>
      <c r="DN56" s="268" t="str">
        <f ca="true">+IF(OFFSET('Sanitation Data'!$I$32,0,10*ROW('Sanitation Data'!I50))="","",OFFSET('Sanitation Data'!$I$32,0,10*ROW('Sanitation Data'!I50)))</f>
        <v/>
      </c>
      <c r="DO56" s="268" t="str">
        <f ca="true">+IF(OFFSET('Hygiene Data'!$D$11,0,10*ROW('Hygiene Data'!D50))="","",OFFSET('Hygiene Data'!$D$11,0,10*ROW('Hygiene Data'!D50)))</f>
        <v/>
      </c>
      <c r="DP56" s="268" t="str">
        <f ca="true">+IF(OFFSET('Hygiene Data'!$D$12,0,10*ROW('Hygiene Data'!D50))="","",OFFSET('Hygiene Data'!$D$12,0,10*ROW('Hygiene Data'!D50)))</f>
        <v/>
      </c>
      <c r="DQ56" s="268" t="str">
        <f ca="true">+IF(OFFSET('Hygiene Data'!$D$13,0,10*ROW('Hygiene Data'!D50))="","",OFFSET('Hygiene Data'!$D$13,0,10*ROW('Hygiene Data'!D50)))</f>
        <v/>
      </c>
      <c r="DR56" s="268" t="str">
        <f ca="true">+IF(OFFSET('Hygiene Data'!$E$11,0,10*ROW('Hygiene Data'!E50))="","",OFFSET('Hygiene Data'!$E$11,0,10*ROW('Hygiene Data'!E50)))</f>
        <v/>
      </c>
      <c r="DS56" s="268" t="str">
        <f ca="true">+IF(OFFSET('Hygiene Data'!$E$12,0,10*ROW('Hygiene Data'!E50))="","",OFFSET('Hygiene Data'!$E$12,0,10*ROW('Hygiene Data'!E50)))</f>
        <v/>
      </c>
      <c r="DT56" s="268" t="str">
        <f ca="true">+IF(OFFSET('Hygiene Data'!$E$13,0,10*ROW('Hygiene Data'!E50))="","",OFFSET('Hygiene Data'!$E$13,0,10*ROW('Hygiene Data'!E50)))</f>
        <v/>
      </c>
      <c r="DU56" s="268" t="str">
        <f ca="true">+IF(OFFSET('Hygiene Data'!$F$11,0,10*ROW('Hygiene Data'!F50))="","",OFFSET('Hygiene Data'!$F$11,0,10*ROW('Hygiene Data'!F50)))</f>
        <v/>
      </c>
      <c r="DV56" s="268" t="str">
        <f ca="true">+IF(OFFSET('Hygiene Data'!$F$12,0,10*ROW('Hygiene Data'!F50))="","",OFFSET('Hygiene Data'!$F$12,0,10*ROW('Hygiene Data'!F50)))</f>
        <v/>
      </c>
      <c r="DW56" s="268" t="str">
        <f ca="true">+IF(OFFSET('Hygiene Data'!$F$13,0,10*ROW('Hygiene Data'!F50))="","",OFFSET('Hygiene Data'!$F$13,0,10*ROW('Hygiene Data'!F50)))</f>
        <v/>
      </c>
      <c r="DX56" s="268" t="str">
        <f ca="true">+IF(OFFSET('Hygiene Data'!$G$11,0,10*ROW('Hygiene Data'!G50))="","",OFFSET('Hygiene Data'!$G$11,0,10*ROW('Hygiene Data'!G50)))</f>
        <v/>
      </c>
      <c r="DY56" s="268" t="str">
        <f ca="true">+IF(OFFSET('Hygiene Data'!$G$12,0,10*ROW('Hygiene Data'!G50))="","",OFFSET('Hygiene Data'!$G$12,0,10*ROW('Hygiene Data'!G50)))</f>
        <v/>
      </c>
      <c r="DZ56" s="268" t="str">
        <f ca="true">+IF(OFFSET('Hygiene Data'!$G$13,0,10*ROW('Hygiene Data'!G50))="","",OFFSET('Hygiene Data'!$G$13,0,10*ROW('Hygiene Data'!G50)))</f>
        <v/>
      </c>
      <c r="EA56" s="268" t="str">
        <f ca="true">+IF(OFFSET('Hygiene Data'!$H$11,0,10*ROW('Hygiene Data'!H50))="","",OFFSET('Hygiene Data'!$H$11,0,10*ROW('Hygiene Data'!H50)))</f>
        <v/>
      </c>
      <c r="EB56" s="268" t="str">
        <f ca="true">+IF(OFFSET('Hygiene Data'!$H$12,0,10*ROW('Hygiene Data'!H50))="","",OFFSET('Hygiene Data'!$H$12,0,10*ROW('Hygiene Data'!H50)))</f>
        <v/>
      </c>
      <c r="EC56" s="268" t="str">
        <f ca="true">+IF(OFFSET('Hygiene Data'!$H$13,0,10*ROW('Hygiene Data'!H50))="","",OFFSET('Hygiene Data'!$H$13,0,10*ROW('Hygiene Data'!H50)))</f>
        <v/>
      </c>
      <c r="ED56" s="268" t="str">
        <f ca="true">+IF(OFFSET('Hygiene Data'!$I$11,0,10*ROW('Hygiene Data'!I50))="","",OFFSET('Hygiene Data'!$I$11,0,10*ROW('Hygiene Data'!I50)))</f>
        <v/>
      </c>
      <c r="EE56" s="268" t="str">
        <f ca="true">+IF(OFFSET('Hygiene Data'!$I$12,0,10*ROW('Hygiene Data'!I50))="","",OFFSET('Hygiene Data'!$I$12,0,10*ROW('Hygiene Data'!I50)))</f>
        <v/>
      </c>
      <c r="EF56" s="268" t="str">
        <f ca="true">+IF(OFFSET('Hygiene Data'!$I$13,0,10*ROW('Hygiene Data'!I50))="","",OFFSET('Hygiene Data'!$I$13,0,10*ROW('Hygiene Data'!I50)))</f>
        <v/>
      </c>
    </row>
    <row xmlns:x14ac="http://schemas.microsoft.com/office/spreadsheetml/2009/9/ac" r="57" x14ac:dyDescent="0.2">
      <c r="A57" s="35" t="str">
        <f ca="true">+IF(OFFSET('Water Data'!$B$2,0,10*ROW('Water Data'!E51))="","",OFFSET('Water Data'!$B$2,0,10*ROW('Water Data'!E51)))</f>
        <v/>
      </c>
      <c r="B57" s="35" t="str">
        <f ca="true">+IF(OFFSET('Water Data'!$C$2,0,10*ROW('Water Data'!F51))="","",OFFSET('Water Data'!$C$2,0,10*ROW('Water Data'!F51)))</f>
        <v/>
      </c>
      <c r="C57" s="324" t="str">
        <f t="shared" ca="true" si="0"/>
        <v/>
      </c>
      <c r="D57" s="91"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1"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1"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1"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1"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1"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1"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1"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1"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1"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1"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1"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1"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1"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1"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1"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1"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1"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2"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2"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2"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2"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2"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2"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2"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2"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2"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2"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2"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2"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2"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2"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2"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2"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2"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2"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2"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2"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2"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2"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2"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2"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2"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2"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2"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2"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2"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2"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3"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3"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3"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3"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3"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3"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3"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3"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3"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3"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3"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3"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3"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3"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3"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3"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3"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3"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68"/>
      <c r="BS57" s="268" t="str">
        <f ca="true">+IF(OFFSET('Water Data'!$D$27,0,10*ROW('Water Data'!D51))="","",OFFSET('Water Data'!$D$27,0,10*ROW('Water Data'!D51)))</f>
        <v/>
      </c>
      <c r="BT57" s="268" t="str">
        <f ca="true">+IF(OFFSET('Water Data'!$D$28,0,10*ROW('Water Data'!D51))="","",OFFSET('Water Data'!$D$28,0,10*ROW('Water Data'!D51)))</f>
        <v/>
      </c>
      <c r="BU57" s="268" t="str">
        <f ca="true">+IF(OFFSET('Water Data'!$D$29,0,10*ROW('Water Data'!D51))="","",OFFSET('Water Data'!$D$29,0,10*ROW('Water Data'!D51)))</f>
        <v/>
      </c>
      <c r="BV57" s="268" t="str">
        <f ca="true">+IF(OFFSET('Water Data'!$E$27,0,10*ROW('Water Data'!E51))="","",OFFSET('Water Data'!$E$27,0,10*ROW('Water Data'!E51)))</f>
        <v/>
      </c>
      <c r="BW57" s="268" t="str">
        <f ca="true">+IF(OFFSET('Water Data'!$E$28,0,10*ROW('Water Data'!E51))="","",OFFSET('Water Data'!$E$28,0,10*ROW('Water Data'!E51)))</f>
        <v/>
      </c>
      <c r="BX57" s="268" t="str">
        <f ca="true">+IF(OFFSET('Water Data'!$E$29,0,10*ROW('Water Data'!E51))="","",OFFSET('Water Data'!$E$29,0,10*ROW('Water Data'!E51)))</f>
        <v/>
      </c>
      <c r="BY57" s="268" t="str">
        <f ca="true">+IF(OFFSET('Water Data'!$F$27,0,10*ROW('Water Data'!F51))="","",OFFSET('Water Data'!$F$27,0,10*ROW('Water Data'!F51)))</f>
        <v/>
      </c>
      <c r="BZ57" s="268" t="str">
        <f ca="true">+IF(OFFSET('Water Data'!$F$28,0,10*ROW('Water Data'!F51))="","",OFFSET('Water Data'!$F$28,0,10*ROW('Water Data'!F51)))</f>
        <v/>
      </c>
      <c r="CA57" s="268" t="str">
        <f ca="true">+IF(OFFSET('Water Data'!$F$29,0,10*ROW('Water Data'!F51))="","",OFFSET('Water Data'!$F$29,0,10*ROW('Water Data'!F51)))</f>
        <v/>
      </c>
      <c r="CB57" s="268" t="str">
        <f ca="true">+IF(OFFSET('Water Data'!$G$27,0,10*ROW('Water Data'!G51))="","",OFFSET('Water Data'!$G$27,0,10*ROW('Water Data'!G51)))</f>
        <v/>
      </c>
      <c r="CC57" s="268" t="str">
        <f ca="true">+IF(OFFSET('Water Data'!$G$28,0,10*ROW('Water Data'!G51))="","",OFFSET('Water Data'!$G$28,0,10*ROW('Water Data'!G51)))</f>
        <v/>
      </c>
      <c r="CD57" s="268" t="str">
        <f ca="true">+IF(OFFSET('Water Data'!$G$29,0,10*ROW('Water Data'!G51))="","",OFFSET('Water Data'!$G$29,0,10*ROW('Water Data'!G51)))</f>
        <v/>
      </c>
      <c r="CE57" s="268" t="str">
        <f ca="true">+IF(OFFSET('Water Data'!$H$27,0,10*ROW('Water Data'!H51))="","",OFFSET('Water Data'!$H$27,0,10*ROW('Water Data'!H51)))</f>
        <v/>
      </c>
      <c r="CF57" s="268" t="str">
        <f ca="true">+IF(OFFSET('Water Data'!$H$28,0,10*ROW('Water Data'!H51))="","",OFFSET('Water Data'!$H$28,0,10*ROW('Water Data'!H51)))</f>
        <v/>
      </c>
      <c r="CG57" s="268" t="str">
        <f ca="true">+IF(OFFSET('Water Data'!$H$29,0,10*ROW('Water Data'!H51))="","",OFFSET('Water Data'!$H$29,0,10*ROW('Water Data'!H51)))</f>
        <v/>
      </c>
      <c r="CH57" s="268" t="str">
        <f ca="true">+IF(OFFSET('Water Data'!$I$27,0,10*ROW('Water Data'!I51))="","",OFFSET('Water Data'!$I$27,0,10*ROW('Water Data'!I51)))</f>
        <v/>
      </c>
      <c r="CI57" s="268" t="str">
        <f ca="true">+IF(OFFSET('Water Data'!$I$28,0,10*ROW('Water Data'!I51))="","",OFFSET('Water Data'!$I$28,0,10*ROW('Water Data'!I51)))</f>
        <v/>
      </c>
      <c r="CJ57" s="268" t="str">
        <f ca="true">+IF(OFFSET('Water Data'!$I$29,0,10*ROW('Water Data'!I51))="","",OFFSET('Water Data'!$I$29,0,10*ROW('Water Data'!I51)))</f>
        <v/>
      </c>
      <c r="CK57" s="268" t="str">
        <f ca="true">+IF(OFFSET('Sanitation Data'!$D$28,0,10*ROW('Sanitation Data'!D51))="","",OFFSET('Sanitation Data'!$D$28,0,10*ROW('Sanitation Data'!D51)))</f>
        <v/>
      </c>
      <c r="CL57" s="268" t="str">
        <f ca="true">+IF(OFFSET('Sanitation Data'!$D$29,0,10*ROW('Sanitation Data'!D51))="","",OFFSET('Sanitation Data'!$D$29,0,10*ROW('Sanitation Data'!D51)))</f>
        <v/>
      </c>
      <c r="CM57" s="268" t="str">
        <f ca="true">+IF(OFFSET('Sanitation Data'!$D$30,0,10*ROW('Sanitation Data'!D51))="","",OFFSET('Sanitation Data'!$D$30,0,10*ROW('Sanitation Data'!D51)))</f>
        <v/>
      </c>
      <c r="CN57" s="268" t="str">
        <f ca="true">+IF(OFFSET('Sanitation Data'!$D$31,0,10*ROW('Sanitation Data'!D51))="","",OFFSET('Sanitation Data'!$D$31,0,10*ROW('Sanitation Data'!D51)))</f>
        <v/>
      </c>
      <c r="CO57" s="268" t="str">
        <f ca="true">+IF(OFFSET('Sanitation Data'!$D$32,0,10*ROW('Sanitation Data'!D51))="","",OFFSET('Sanitation Data'!$D$32,0,10*ROW('Sanitation Data'!D51)))</f>
        <v/>
      </c>
      <c r="CP57" s="268" t="str">
        <f ca="true">+IF(OFFSET('Sanitation Data'!$E$28,0,10*ROW('Sanitation Data'!E51))="","",OFFSET('Sanitation Data'!$E$28,0,10*ROW('Sanitation Data'!E51)))</f>
        <v/>
      </c>
      <c r="CQ57" s="268" t="str">
        <f ca="true">+IF(OFFSET('Sanitation Data'!$E$29,0,10*ROW('Sanitation Data'!E51))="","",OFFSET('Sanitation Data'!$E$29,0,10*ROW('Sanitation Data'!E51)))</f>
        <v/>
      </c>
      <c r="CR57" s="268" t="str">
        <f ca="true">+IF(OFFSET('Sanitation Data'!$E$30,0,10*ROW('Sanitation Data'!E51))="","",OFFSET('Sanitation Data'!$E$30,0,10*ROW('Sanitation Data'!E51)))</f>
        <v/>
      </c>
      <c r="CS57" s="268" t="str">
        <f ca="true">+IF(OFFSET('Sanitation Data'!$E$31,0,10*ROW('Sanitation Data'!E51))="","",OFFSET('Sanitation Data'!$E$31,0,10*ROW('Sanitation Data'!E51)))</f>
        <v/>
      </c>
      <c r="CT57" s="268" t="str">
        <f ca="true">+IF(OFFSET('Sanitation Data'!$E$32,0,10*ROW('Sanitation Data'!E51))="","",OFFSET('Sanitation Data'!$E$32,0,10*ROW('Sanitation Data'!E51)))</f>
        <v/>
      </c>
      <c r="CU57" s="268" t="str">
        <f ca="true">+IF(OFFSET('Sanitation Data'!$F$28,0,10*ROW('Sanitation Data'!F51))="","",OFFSET('Sanitation Data'!$F$28,0,10*ROW('Sanitation Data'!F51)))</f>
        <v/>
      </c>
      <c r="CV57" s="268" t="str">
        <f ca="true">+IF(OFFSET('Sanitation Data'!$F$29,0,10*ROW('Sanitation Data'!F51))="","",OFFSET('Sanitation Data'!$F$29,0,10*ROW('Sanitation Data'!F51)))</f>
        <v/>
      </c>
      <c r="CW57" s="268" t="str">
        <f ca="true">+IF(OFFSET('Sanitation Data'!$F$30,0,10*ROW('Sanitation Data'!F51))="","",OFFSET('Sanitation Data'!$F$30,0,10*ROW('Sanitation Data'!F51)))</f>
        <v/>
      </c>
      <c r="CX57" s="268" t="str">
        <f ca="true">+IF(OFFSET('Sanitation Data'!$F$31,0,10*ROW('Sanitation Data'!F51))="","",OFFSET('Sanitation Data'!$F$31,0,10*ROW('Sanitation Data'!F51)))</f>
        <v/>
      </c>
      <c r="CY57" s="268" t="str">
        <f ca="true">+IF(OFFSET('Sanitation Data'!$F$32,0,10*ROW('Sanitation Data'!F51))="","",OFFSET('Sanitation Data'!$F$32,0,10*ROW('Sanitation Data'!F51)))</f>
        <v/>
      </c>
      <c r="CZ57" s="268" t="str">
        <f ca="true">+IF(OFFSET('Sanitation Data'!$G$28,0,10*ROW('Sanitation Data'!G51))="","",OFFSET('Sanitation Data'!$G$28,0,10*ROW('Sanitation Data'!G51)))</f>
        <v/>
      </c>
      <c r="DA57" s="268" t="str">
        <f ca="true">+IF(OFFSET('Sanitation Data'!$G$29,0,10*ROW('Sanitation Data'!G51))="","",OFFSET('Sanitation Data'!$G$29,0,10*ROW('Sanitation Data'!G51)))</f>
        <v/>
      </c>
      <c r="DB57" s="268" t="str">
        <f ca="true">+IF(OFFSET('Sanitation Data'!$G$30,0,10*ROW('Sanitation Data'!G51))="","",OFFSET('Sanitation Data'!$G$30,0,10*ROW('Sanitation Data'!G51)))</f>
        <v/>
      </c>
      <c r="DC57" s="268" t="str">
        <f ca="true">+IF(OFFSET('Sanitation Data'!$G$31,0,10*ROW('Sanitation Data'!G51))="","",OFFSET('Sanitation Data'!$G$31,0,10*ROW('Sanitation Data'!G51)))</f>
        <v/>
      </c>
      <c r="DD57" s="268" t="str">
        <f ca="true">+IF(OFFSET('Sanitation Data'!$G$32,0,10*ROW('Sanitation Data'!G51))="","",OFFSET('Sanitation Data'!$G$32,0,10*ROW('Sanitation Data'!G51)))</f>
        <v/>
      </c>
      <c r="DE57" s="268" t="str">
        <f ca="true">+IF(OFFSET('Sanitation Data'!$H$28,0,10*ROW('Sanitation Data'!H51))="","",OFFSET('Sanitation Data'!$H$28,0,10*ROW('Sanitation Data'!H51)))</f>
        <v/>
      </c>
      <c r="DF57" s="268" t="str">
        <f ca="true">+IF(OFFSET('Sanitation Data'!$H$29,0,10*ROW('Sanitation Data'!H51))="","",OFFSET('Sanitation Data'!$H$29,0,10*ROW('Sanitation Data'!H51)))</f>
        <v/>
      </c>
      <c r="DG57" s="268" t="str">
        <f ca="true">+IF(OFFSET('Sanitation Data'!$H$30,0,10*ROW('Sanitation Data'!H51))="","",OFFSET('Sanitation Data'!$H$30,0,10*ROW('Sanitation Data'!H51)))</f>
        <v/>
      </c>
      <c r="DH57" s="268" t="str">
        <f ca="true">+IF(OFFSET('Sanitation Data'!$H$31,0,10*ROW('Sanitation Data'!H51))="","",OFFSET('Sanitation Data'!$H$31,0,10*ROW('Sanitation Data'!H51)))</f>
        <v/>
      </c>
      <c r="DI57" s="268" t="str">
        <f ca="true">+IF(OFFSET('Sanitation Data'!$H$32,0,10*ROW('Sanitation Data'!H51))="","",OFFSET('Sanitation Data'!$H$32,0,10*ROW('Sanitation Data'!H51)))</f>
        <v/>
      </c>
      <c r="DJ57" s="268" t="str">
        <f ca="true">+IF(OFFSET('Sanitation Data'!$I$28,0,10*ROW('Sanitation Data'!I51))="","",OFFSET('Sanitation Data'!$I$28,0,10*ROW('Sanitation Data'!I51)))</f>
        <v/>
      </c>
      <c r="DK57" s="268" t="str">
        <f ca="true">+IF(OFFSET('Sanitation Data'!$I$29,0,10*ROW('Sanitation Data'!I51))="","",OFFSET('Sanitation Data'!$I$29,0,10*ROW('Sanitation Data'!I51)))</f>
        <v/>
      </c>
      <c r="DL57" s="268" t="str">
        <f ca="true">+IF(OFFSET('Sanitation Data'!$I$30,0,10*ROW('Sanitation Data'!I51))="","",OFFSET('Sanitation Data'!$I$30,0,10*ROW('Sanitation Data'!I51)))</f>
        <v/>
      </c>
      <c r="DM57" s="268" t="str">
        <f ca="true">+IF(OFFSET('Sanitation Data'!$I$31,0,10*ROW('Sanitation Data'!I51))="","",OFFSET('Sanitation Data'!$I$31,0,10*ROW('Sanitation Data'!I51)))</f>
        <v/>
      </c>
      <c r="DN57" s="268" t="str">
        <f ca="true">+IF(OFFSET('Sanitation Data'!$I$32,0,10*ROW('Sanitation Data'!I51))="","",OFFSET('Sanitation Data'!$I$32,0,10*ROW('Sanitation Data'!I51)))</f>
        <v/>
      </c>
      <c r="DO57" s="268" t="str">
        <f ca="true">+IF(OFFSET('Hygiene Data'!$D$11,0,10*ROW('Hygiene Data'!D51))="","",OFFSET('Hygiene Data'!$D$11,0,10*ROW('Hygiene Data'!D51)))</f>
        <v/>
      </c>
      <c r="DP57" s="268" t="str">
        <f ca="true">+IF(OFFSET('Hygiene Data'!$D$12,0,10*ROW('Hygiene Data'!D51))="","",OFFSET('Hygiene Data'!$D$12,0,10*ROW('Hygiene Data'!D51)))</f>
        <v/>
      </c>
      <c r="DQ57" s="268" t="str">
        <f ca="true">+IF(OFFSET('Hygiene Data'!$D$13,0,10*ROW('Hygiene Data'!D51))="","",OFFSET('Hygiene Data'!$D$13,0,10*ROW('Hygiene Data'!D51)))</f>
        <v/>
      </c>
      <c r="DR57" s="268" t="str">
        <f ca="true">+IF(OFFSET('Hygiene Data'!$E$11,0,10*ROW('Hygiene Data'!E51))="","",OFFSET('Hygiene Data'!$E$11,0,10*ROW('Hygiene Data'!E51)))</f>
        <v/>
      </c>
      <c r="DS57" s="268" t="str">
        <f ca="true">+IF(OFFSET('Hygiene Data'!$E$12,0,10*ROW('Hygiene Data'!E51))="","",OFFSET('Hygiene Data'!$E$12,0,10*ROW('Hygiene Data'!E51)))</f>
        <v/>
      </c>
      <c r="DT57" s="268" t="str">
        <f ca="true">+IF(OFFSET('Hygiene Data'!$E$13,0,10*ROW('Hygiene Data'!E51))="","",OFFSET('Hygiene Data'!$E$13,0,10*ROW('Hygiene Data'!E51)))</f>
        <v/>
      </c>
      <c r="DU57" s="268" t="str">
        <f ca="true">+IF(OFFSET('Hygiene Data'!$F$11,0,10*ROW('Hygiene Data'!F51))="","",OFFSET('Hygiene Data'!$F$11,0,10*ROW('Hygiene Data'!F51)))</f>
        <v/>
      </c>
      <c r="DV57" s="268" t="str">
        <f ca="true">+IF(OFFSET('Hygiene Data'!$F$12,0,10*ROW('Hygiene Data'!F51))="","",OFFSET('Hygiene Data'!$F$12,0,10*ROW('Hygiene Data'!F51)))</f>
        <v/>
      </c>
      <c r="DW57" s="268" t="str">
        <f ca="true">+IF(OFFSET('Hygiene Data'!$F$13,0,10*ROW('Hygiene Data'!F51))="","",OFFSET('Hygiene Data'!$F$13,0,10*ROW('Hygiene Data'!F51)))</f>
        <v/>
      </c>
      <c r="DX57" s="268" t="str">
        <f ca="true">+IF(OFFSET('Hygiene Data'!$G$11,0,10*ROW('Hygiene Data'!G51))="","",OFFSET('Hygiene Data'!$G$11,0,10*ROW('Hygiene Data'!G51)))</f>
        <v/>
      </c>
      <c r="DY57" s="268" t="str">
        <f ca="true">+IF(OFFSET('Hygiene Data'!$G$12,0,10*ROW('Hygiene Data'!G51))="","",OFFSET('Hygiene Data'!$G$12,0,10*ROW('Hygiene Data'!G51)))</f>
        <v/>
      </c>
      <c r="DZ57" s="268" t="str">
        <f ca="true">+IF(OFFSET('Hygiene Data'!$G$13,0,10*ROW('Hygiene Data'!G51))="","",OFFSET('Hygiene Data'!$G$13,0,10*ROW('Hygiene Data'!G51)))</f>
        <v/>
      </c>
      <c r="EA57" s="268" t="str">
        <f ca="true">+IF(OFFSET('Hygiene Data'!$H$11,0,10*ROW('Hygiene Data'!H51))="","",OFFSET('Hygiene Data'!$H$11,0,10*ROW('Hygiene Data'!H51)))</f>
        <v/>
      </c>
      <c r="EB57" s="268" t="str">
        <f ca="true">+IF(OFFSET('Hygiene Data'!$H$12,0,10*ROW('Hygiene Data'!H51))="","",OFFSET('Hygiene Data'!$H$12,0,10*ROW('Hygiene Data'!H51)))</f>
        <v/>
      </c>
      <c r="EC57" s="268" t="str">
        <f ca="true">+IF(OFFSET('Hygiene Data'!$H$13,0,10*ROW('Hygiene Data'!H51))="","",OFFSET('Hygiene Data'!$H$13,0,10*ROW('Hygiene Data'!H51)))</f>
        <v/>
      </c>
      <c r="ED57" s="268" t="str">
        <f ca="true">+IF(OFFSET('Hygiene Data'!$I$11,0,10*ROW('Hygiene Data'!I51))="","",OFFSET('Hygiene Data'!$I$11,0,10*ROW('Hygiene Data'!I51)))</f>
        <v/>
      </c>
      <c r="EE57" s="268" t="str">
        <f ca="true">+IF(OFFSET('Hygiene Data'!$I$12,0,10*ROW('Hygiene Data'!I51))="","",OFFSET('Hygiene Data'!$I$12,0,10*ROW('Hygiene Data'!I51)))</f>
        <v/>
      </c>
      <c r="EF57" s="268" t="str">
        <f ca="true">+IF(OFFSET('Hygiene Data'!$I$13,0,10*ROW('Hygiene Data'!I51))="","",OFFSET('Hygiene Data'!$I$13,0,10*ROW('Hygiene Data'!I51)))</f>
        <v/>
      </c>
    </row>
    <row xmlns:x14ac="http://schemas.microsoft.com/office/spreadsheetml/2009/9/ac" r="58" x14ac:dyDescent="0.2">
      <c r="A58" s="35" t="str">
        <f ca="true">+IF(OFFSET('Water Data'!$B$2,0,10*ROW('Water Data'!E52))="","",OFFSET('Water Data'!$B$2,0,10*ROW('Water Data'!E52)))</f>
        <v/>
      </c>
      <c r="B58" s="35" t="str">
        <f ca="true">+IF(OFFSET('Water Data'!$C$2,0,10*ROW('Water Data'!F52))="","",OFFSET('Water Data'!$C$2,0,10*ROW('Water Data'!F52)))</f>
        <v/>
      </c>
      <c r="C58" s="324" t="str">
        <f t="shared" ca="true" si="0"/>
        <v/>
      </c>
      <c r="D58" s="91"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1"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1"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1"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1"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1"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1"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1"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1"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1"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1"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1"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1"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1"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1"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1"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1"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1"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2"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2"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2"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2"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2"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2"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2"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2"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2"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2"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2"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2"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2"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2"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2"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2"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2"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2"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2"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2"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2"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2"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2"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2"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2"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2"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2"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2"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2"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2"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3"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3"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3"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3"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3"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3"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3"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3"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3"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3"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3"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3"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3"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3"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3"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3"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3"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3"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68"/>
      <c r="BS58" s="268" t="str">
        <f ca="true">+IF(OFFSET('Water Data'!$D$27,0,10*ROW('Water Data'!D52))="","",OFFSET('Water Data'!$D$27,0,10*ROW('Water Data'!D52)))</f>
        <v/>
      </c>
      <c r="BT58" s="268" t="str">
        <f ca="true">+IF(OFFSET('Water Data'!$D$28,0,10*ROW('Water Data'!D52))="","",OFFSET('Water Data'!$D$28,0,10*ROW('Water Data'!D52)))</f>
        <v/>
      </c>
      <c r="BU58" s="268" t="str">
        <f ca="true">+IF(OFFSET('Water Data'!$D$29,0,10*ROW('Water Data'!D52))="","",OFFSET('Water Data'!$D$29,0,10*ROW('Water Data'!D52)))</f>
        <v/>
      </c>
      <c r="BV58" s="268" t="str">
        <f ca="true">+IF(OFFSET('Water Data'!$E$27,0,10*ROW('Water Data'!E52))="","",OFFSET('Water Data'!$E$27,0,10*ROW('Water Data'!E52)))</f>
        <v/>
      </c>
      <c r="BW58" s="268" t="str">
        <f ca="true">+IF(OFFSET('Water Data'!$E$28,0,10*ROW('Water Data'!E52))="","",OFFSET('Water Data'!$E$28,0,10*ROW('Water Data'!E52)))</f>
        <v/>
      </c>
      <c r="BX58" s="268" t="str">
        <f ca="true">+IF(OFFSET('Water Data'!$E$29,0,10*ROW('Water Data'!E52))="","",OFFSET('Water Data'!$E$29,0,10*ROW('Water Data'!E52)))</f>
        <v/>
      </c>
      <c r="BY58" s="268" t="str">
        <f ca="true">+IF(OFFSET('Water Data'!$F$27,0,10*ROW('Water Data'!F52))="","",OFFSET('Water Data'!$F$27,0,10*ROW('Water Data'!F52)))</f>
        <v/>
      </c>
      <c r="BZ58" s="268" t="str">
        <f ca="true">+IF(OFFSET('Water Data'!$F$28,0,10*ROW('Water Data'!F52))="","",OFFSET('Water Data'!$F$28,0,10*ROW('Water Data'!F52)))</f>
        <v/>
      </c>
      <c r="CA58" s="268" t="str">
        <f ca="true">+IF(OFFSET('Water Data'!$F$29,0,10*ROW('Water Data'!F52))="","",OFFSET('Water Data'!$F$29,0,10*ROW('Water Data'!F52)))</f>
        <v/>
      </c>
      <c r="CB58" s="268" t="str">
        <f ca="true">+IF(OFFSET('Water Data'!$G$27,0,10*ROW('Water Data'!G52))="","",OFFSET('Water Data'!$G$27,0,10*ROW('Water Data'!G52)))</f>
        <v/>
      </c>
      <c r="CC58" s="268" t="str">
        <f ca="true">+IF(OFFSET('Water Data'!$G$28,0,10*ROW('Water Data'!G52))="","",OFFSET('Water Data'!$G$28,0,10*ROW('Water Data'!G52)))</f>
        <v/>
      </c>
      <c r="CD58" s="268" t="str">
        <f ca="true">+IF(OFFSET('Water Data'!$G$29,0,10*ROW('Water Data'!G52))="","",OFFSET('Water Data'!$G$29,0,10*ROW('Water Data'!G52)))</f>
        <v/>
      </c>
      <c r="CE58" s="268" t="str">
        <f ca="true">+IF(OFFSET('Water Data'!$H$27,0,10*ROW('Water Data'!H52))="","",OFFSET('Water Data'!$H$27,0,10*ROW('Water Data'!H52)))</f>
        <v/>
      </c>
      <c r="CF58" s="268" t="str">
        <f ca="true">+IF(OFFSET('Water Data'!$H$28,0,10*ROW('Water Data'!H52))="","",OFFSET('Water Data'!$H$28,0,10*ROW('Water Data'!H52)))</f>
        <v/>
      </c>
      <c r="CG58" s="268" t="str">
        <f ca="true">+IF(OFFSET('Water Data'!$H$29,0,10*ROW('Water Data'!H52))="","",OFFSET('Water Data'!$H$29,0,10*ROW('Water Data'!H52)))</f>
        <v/>
      </c>
      <c r="CH58" s="268" t="str">
        <f ca="true">+IF(OFFSET('Water Data'!$I$27,0,10*ROW('Water Data'!I52))="","",OFFSET('Water Data'!$I$27,0,10*ROW('Water Data'!I52)))</f>
        <v/>
      </c>
      <c r="CI58" s="268" t="str">
        <f ca="true">+IF(OFFSET('Water Data'!$I$28,0,10*ROW('Water Data'!I52))="","",OFFSET('Water Data'!$I$28,0,10*ROW('Water Data'!I52)))</f>
        <v/>
      </c>
      <c r="CJ58" s="268" t="str">
        <f ca="true">+IF(OFFSET('Water Data'!$I$29,0,10*ROW('Water Data'!I52))="","",OFFSET('Water Data'!$I$29,0,10*ROW('Water Data'!I52)))</f>
        <v/>
      </c>
      <c r="CK58" s="268" t="str">
        <f ca="true">+IF(OFFSET('Sanitation Data'!$D$28,0,10*ROW('Sanitation Data'!D52))="","",OFFSET('Sanitation Data'!$D$28,0,10*ROW('Sanitation Data'!D52)))</f>
        <v/>
      </c>
      <c r="CL58" s="268" t="str">
        <f ca="true">+IF(OFFSET('Sanitation Data'!$D$29,0,10*ROW('Sanitation Data'!D52))="","",OFFSET('Sanitation Data'!$D$29,0,10*ROW('Sanitation Data'!D52)))</f>
        <v/>
      </c>
      <c r="CM58" s="268" t="str">
        <f ca="true">+IF(OFFSET('Sanitation Data'!$D$30,0,10*ROW('Sanitation Data'!D52))="","",OFFSET('Sanitation Data'!$D$30,0,10*ROW('Sanitation Data'!D52)))</f>
        <v/>
      </c>
      <c r="CN58" s="268" t="str">
        <f ca="true">+IF(OFFSET('Sanitation Data'!$D$31,0,10*ROW('Sanitation Data'!D52))="","",OFFSET('Sanitation Data'!$D$31,0,10*ROW('Sanitation Data'!D52)))</f>
        <v/>
      </c>
      <c r="CO58" s="268" t="str">
        <f ca="true">+IF(OFFSET('Sanitation Data'!$D$32,0,10*ROW('Sanitation Data'!D52))="","",OFFSET('Sanitation Data'!$D$32,0,10*ROW('Sanitation Data'!D52)))</f>
        <v/>
      </c>
      <c r="CP58" s="268" t="str">
        <f ca="true">+IF(OFFSET('Sanitation Data'!$E$28,0,10*ROW('Sanitation Data'!E52))="","",OFFSET('Sanitation Data'!$E$28,0,10*ROW('Sanitation Data'!E52)))</f>
        <v/>
      </c>
      <c r="CQ58" s="268" t="str">
        <f ca="true">+IF(OFFSET('Sanitation Data'!$E$29,0,10*ROW('Sanitation Data'!E52))="","",OFFSET('Sanitation Data'!$E$29,0,10*ROW('Sanitation Data'!E52)))</f>
        <v/>
      </c>
      <c r="CR58" s="268" t="str">
        <f ca="true">+IF(OFFSET('Sanitation Data'!$E$30,0,10*ROW('Sanitation Data'!E52))="","",OFFSET('Sanitation Data'!$E$30,0,10*ROW('Sanitation Data'!E52)))</f>
        <v/>
      </c>
      <c r="CS58" s="268" t="str">
        <f ca="true">+IF(OFFSET('Sanitation Data'!$E$31,0,10*ROW('Sanitation Data'!E52))="","",OFFSET('Sanitation Data'!$E$31,0,10*ROW('Sanitation Data'!E52)))</f>
        <v/>
      </c>
      <c r="CT58" s="268" t="str">
        <f ca="true">+IF(OFFSET('Sanitation Data'!$E$32,0,10*ROW('Sanitation Data'!E52))="","",OFFSET('Sanitation Data'!$E$32,0,10*ROW('Sanitation Data'!E52)))</f>
        <v/>
      </c>
      <c r="CU58" s="268" t="str">
        <f ca="true">+IF(OFFSET('Sanitation Data'!$F$28,0,10*ROW('Sanitation Data'!F52))="","",OFFSET('Sanitation Data'!$F$28,0,10*ROW('Sanitation Data'!F52)))</f>
        <v/>
      </c>
      <c r="CV58" s="268" t="str">
        <f ca="true">+IF(OFFSET('Sanitation Data'!$F$29,0,10*ROW('Sanitation Data'!F52))="","",OFFSET('Sanitation Data'!$F$29,0,10*ROW('Sanitation Data'!F52)))</f>
        <v/>
      </c>
      <c r="CW58" s="268" t="str">
        <f ca="true">+IF(OFFSET('Sanitation Data'!$F$30,0,10*ROW('Sanitation Data'!F52))="","",OFFSET('Sanitation Data'!$F$30,0,10*ROW('Sanitation Data'!F52)))</f>
        <v/>
      </c>
      <c r="CX58" s="268" t="str">
        <f ca="true">+IF(OFFSET('Sanitation Data'!$F$31,0,10*ROW('Sanitation Data'!F52))="","",OFFSET('Sanitation Data'!$F$31,0,10*ROW('Sanitation Data'!F52)))</f>
        <v/>
      </c>
      <c r="CY58" s="268" t="str">
        <f ca="true">+IF(OFFSET('Sanitation Data'!$F$32,0,10*ROW('Sanitation Data'!F52))="","",OFFSET('Sanitation Data'!$F$32,0,10*ROW('Sanitation Data'!F52)))</f>
        <v/>
      </c>
      <c r="CZ58" s="268" t="str">
        <f ca="true">+IF(OFFSET('Sanitation Data'!$G$28,0,10*ROW('Sanitation Data'!G52))="","",OFFSET('Sanitation Data'!$G$28,0,10*ROW('Sanitation Data'!G52)))</f>
        <v/>
      </c>
      <c r="DA58" s="268" t="str">
        <f ca="true">+IF(OFFSET('Sanitation Data'!$G$29,0,10*ROW('Sanitation Data'!G52))="","",OFFSET('Sanitation Data'!$G$29,0,10*ROW('Sanitation Data'!G52)))</f>
        <v/>
      </c>
      <c r="DB58" s="268" t="str">
        <f ca="true">+IF(OFFSET('Sanitation Data'!$G$30,0,10*ROW('Sanitation Data'!G52))="","",OFFSET('Sanitation Data'!$G$30,0,10*ROW('Sanitation Data'!G52)))</f>
        <v/>
      </c>
      <c r="DC58" s="268" t="str">
        <f ca="true">+IF(OFFSET('Sanitation Data'!$G$31,0,10*ROW('Sanitation Data'!G52))="","",OFFSET('Sanitation Data'!$G$31,0,10*ROW('Sanitation Data'!G52)))</f>
        <v/>
      </c>
      <c r="DD58" s="268" t="str">
        <f ca="true">+IF(OFFSET('Sanitation Data'!$G$32,0,10*ROW('Sanitation Data'!G52))="","",OFFSET('Sanitation Data'!$G$32,0,10*ROW('Sanitation Data'!G52)))</f>
        <v/>
      </c>
      <c r="DE58" s="268" t="str">
        <f ca="true">+IF(OFFSET('Sanitation Data'!$H$28,0,10*ROW('Sanitation Data'!H52))="","",OFFSET('Sanitation Data'!$H$28,0,10*ROW('Sanitation Data'!H52)))</f>
        <v/>
      </c>
      <c r="DF58" s="268" t="str">
        <f ca="true">+IF(OFFSET('Sanitation Data'!$H$29,0,10*ROW('Sanitation Data'!H52))="","",OFFSET('Sanitation Data'!$H$29,0,10*ROW('Sanitation Data'!H52)))</f>
        <v/>
      </c>
      <c r="DG58" s="268" t="str">
        <f ca="true">+IF(OFFSET('Sanitation Data'!$H$30,0,10*ROW('Sanitation Data'!H52))="","",OFFSET('Sanitation Data'!$H$30,0,10*ROW('Sanitation Data'!H52)))</f>
        <v/>
      </c>
      <c r="DH58" s="268" t="str">
        <f ca="true">+IF(OFFSET('Sanitation Data'!$H$31,0,10*ROW('Sanitation Data'!H52))="","",OFFSET('Sanitation Data'!$H$31,0,10*ROW('Sanitation Data'!H52)))</f>
        <v/>
      </c>
      <c r="DI58" s="268" t="str">
        <f ca="true">+IF(OFFSET('Sanitation Data'!$H$32,0,10*ROW('Sanitation Data'!H52))="","",OFFSET('Sanitation Data'!$H$32,0,10*ROW('Sanitation Data'!H52)))</f>
        <v/>
      </c>
      <c r="DJ58" s="268" t="str">
        <f ca="true">+IF(OFFSET('Sanitation Data'!$I$28,0,10*ROW('Sanitation Data'!I52))="","",OFFSET('Sanitation Data'!$I$28,0,10*ROW('Sanitation Data'!I52)))</f>
        <v/>
      </c>
      <c r="DK58" s="268" t="str">
        <f ca="true">+IF(OFFSET('Sanitation Data'!$I$29,0,10*ROW('Sanitation Data'!I52))="","",OFFSET('Sanitation Data'!$I$29,0,10*ROW('Sanitation Data'!I52)))</f>
        <v/>
      </c>
      <c r="DL58" s="268" t="str">
        <f ca="true">+IF(OFFSET('Sanitation Data'!$I$30,0,10*ROW('Sanitation Data'!I52))="","",OFFSET('Sanitation Data'!$I$30,0,10*ROW('Sanitation Data'!I52)))</f>
        <v/>
      </c>
      <c r="DM58" s="268" t="str">
        <f ca="true">+IF(OFFSET('Sanitation Data'!$I$31,0,10*ROW('Sanitation Data'!I52))="","",OFFSET('Sanitation Data'!$I$31,0,10*ROW('Sanitation Data'!I52)))</f>
        <v/>
      </c>
      <c r="DN58" s="268" t="str">
        <f ca="true">+IF(OFFSET('Sanitation Data'!$I$32,0,10*ROW('Sanitation Data'!I52))="","",OFFSET('Sanitation Data'!$I$32,0,10*ROW('Sanitation Data'!I52)))</f>
        <v/>
      </c>
      <c r="DO58" s="268" t="str">
        <f ca="true">+IF(OFFSET('Hygiene Data'!$D$11,0,10*ROW('Hygiene Data'!D52))="","",OFFSET('Hygiene Data'!$D$11,0,10*ROW('Hygiene Data'!D52)))</f>
        <v/>
      </c>
      <c r="DP58" s="268" t="str">
        <f ca="true">+IF(OFFSET('Hygiene Data'!$D$12,0,10*ROW('Hygiene Data'!D52))="","",OFFSET('Hygiene Data'!$D$12,0,10*ROW('Hygiene Data'!D52)))</f>
        <v/>
      </c>
      <c r="DQ58" s="268" t="str">
        <f ca="true">+IF(OFFSET('Hygiene Data'!$D$13,0,10*ROW('Hygiene Data'!D52))="","",OFFSET('Hygiene Data'!$D$13,0,10*ROW('Hygiene Data'!D52)))</f>
        <v/>
      </c>
      <c r="DR58" s="268" t="str">
        <f ca="true">+IF(OFFSET('Hygiene Data'!$E$11,0,10*ROW('Hygiene Data'!E52))="","",OFFSET('Hygiene Data'!$E$11,0,10*ROW('Hygiene Data'!E52)))</f>
        <v/>
      </c>
      <c r="DS58" s="268" t="str">
        <f ca="true">+IF(OFFSET('Hygiene Data'!$E$12,0,10*ROW('Hygiene Data'!E52))="","",OFFSET('Hygiene Data'!$E$12,0,10*ROW('Hygiene Data'!E52)))</f>
        <v/>
      </c>
      <c r="DT58" s="268" t="str">
        <f ca="true">+IF(OFFSET('Hygiene Data'!$E$13,0,10*ROW('Hygiene Data'!E52))="","",OFFSET('Hygiene Data'!$E$13,0,10*ROW('Hygiene Data'!E52)))</f>
        <v/>
      </c>
      <c r="DU58" s="268" t="str">
        <f ca="true">+IF(OFFSET('Hygiene Data'!$F$11,0,10*ROW('Hygiene Data'!F52))="","",OFFSET('Hygiene Data'!$F$11,0,10*ROW('Hygiene Data'!F52)))</f>
        <v/>
      </c>
      <c r="DV58" s="268" t="str">
        <f ca="true">+IF(OFFSET('Hygiene Data'!$F$12,0,10*ROW('Hygiene Data'!F52))="","",OFFSET('Hygiene Data'!$F$12,0,10*ROW('Hygiene Data'!F52)))</f>
        <v/>
      </c>
      <c r="DW58" s="268" t="str">
        <f ca="true">+IF(OFFSET('Hygiene Data'!$F$13,0,10*ROW('Hygiene Data'!F52))="","",OFFSET('Hygiene Data'!$F$13,0,10*ROW('Hygiene Data'!F52)))</f>
        <v/>
      </c>
      <c r="DX58" s="268" t="str">
        <f ca="true">+IF(OFFSET('Hygiene Data'!$G$11,0,10*ROW('Hygiene Data'!G52))="","",OFFSET('Hygiene Data'!$G$11,0,10*ROW('Hygiene Data'!G52)))</f>
        <v/>
      </c>
      <c r="DY58" s="268" t="str">
        <f ca="true">+IF(OFFSET('Hygiene Data'!$G$12,0,10*ROW('Hygiene Data'!G52))="","",OFFSET('Hygiene Data'!$G$12,0,10*ROW('Hygiene Data'!G52)))</f>
        <v/>
      </c>
      <c r="DZ58" s="268" t="str">
        <f ca="true">+IF(OFFSET('Hygiene Data'!$G$13,0,10*ROW('Hygiene Data'!G52))="","",OFFSET('Hygiene Data'!$G$13,0,10*ROW('Hygiene Data'!G52)))</f>
        <v/>
      </c>
      <c r="EA58" s="268" t="str">
        <f ca="true">+IF(OFFSET('Hygiene Data'!$H$11,0,10*ROW('Hygiene Data'!H52))="","",OFFSET('Hygiene Data'!$H$11,0,10*ROW('Hygiene Data'!H52)))</f>
        <v/>
      </c>
      <c r="EB58" s="268" t="str">
        <f ca="true">+IF(OFFSET('Hygiene Data'!$H$12,0,10*ROW('Hygiene Data'!H52))="","",OFFSET('Hygiene Data'!$H$12,0,10*ROW('Hygiene Data'!H52)))</f>
        <v/>
      </c>
      <c r="EC58" s="268" t="str">
        <f ca="true">+IF(OFFSET('Hygiene Data'!$H$13,0,10*ROW('Hygiene Data'!H52))="","",OFFSET('Hygiene Data'!$H$13,0,10*ROW('Hygiene Data'!H52)))</f>
        <v/>
      </c>
      <c r="ED58" s="268" t="str">
        <f ca="true">+IF(OFFSET('Hygiene Data'!$I$11,0,10*ROW('Hygiene Data'!I52))="","",OFFSET('Hygiene Data'!$I$11,0,10*ROW('Hygiene Data'!I52)))</f>
        <v/>
      </c>
      <c r="EE58" s="268" t="str">
        <f ca="true">+IF(OFFSET('Hygiene Data'!$I$12,0,10*ROW('Hygiene Data'!I52))="","",OFFSET('Hygiene Data'!$I$12,0,10*ROW('Hygiene Data'!I52)))</f>
        <v/>
      </c>
      <c r="EF58" s="268" t="str">
        <f ca="true">+IF(OFFSET('Hygiene Data'!$I$13,0,10*ROW('Hygiene Data'!I52))="","",OFFSET('Hygiene Data'!$I$13,0,10*ROW('Hygiene Data'!I52)))</f>
        <v/>
      </c>
    </row>
    <row xmlns:x14ac="http://schemas.microsoft.com/office/spreadsheetml/2009/9/ac" r="59" x14ac:dyDescent="0.2">
      <c r="A59" s="35" t="str">
        <f ca="true">+IF(OFFSET('Water Data'!$B$2,0,10*ROW('Water Data'!E53))="","",OFFSET('Water Data'!$B$2,0,10*ROW('Water Data'!E53)))</f>
        <v/>
      </c>
      <c r="B59" s="35" t="str">
        <f ca="true">+IF(OFFSET('Water Data'!$C$2,0,10*ROW('Water Data'!F53))="","",OFFSET('Water Data'!$C$2,0,10*ROW('Water Data'!F53)))</f>
        <v/>
      </c>
      <c r="C59" s="324" t="str">
        <f t="shared" ca="true" si="0"/>
        <v/>
      </c>
      <c r="D59" s="91"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1"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1"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1"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1"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1"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1"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1"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1"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1"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1"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1"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1"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1"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1"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1"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1"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1"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2"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2"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2"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2"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2"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2"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2"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2"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2"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2"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2"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2"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2"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2"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2"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2"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2"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2"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2"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2"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2"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2"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2"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2"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2"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2"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2"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2"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2"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2"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3"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3"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3"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3"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3"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3"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3"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3"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3"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3"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3"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3"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3"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3"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3"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3"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3"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3"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68"/>
      <c r="BS59" s="268" t="str">
        <f ca="true">+IF(OFFSET('Water Data'!$D$27,0,10*ROW('Water Data'!D53))="","",OFFSET('Water Data'!$D$27,0,10*ROW('Water Data'!D53)))</f>
        <v/>
      </c>
      <c r="BT59" s="268" t="str">
        <f ca="true">+IF(OFFSET('Water Data'!$D$28,0,10*ROW('Water Data'!D53))="","",OFFSET('Water Data'!$D$28,0,10*ROW('Water Data'!D53)))</f>
        <v/>
      </c>
      <c r="BU59" s="268" t="str">
        <f ca="true">+IF(OFFSET('Water Data'!$D$29,0,10*ROW('Water Data'!D53))="","",OFFSET('Water Data'!$D$29,0,10*ROW('Water Data'!D53)))</f>
        <v/>
      </c>
      <c r="BV59" s="268" t="str">
        <f ca="true">+IF(OFFSET('Water Data'!$E$27,0,10*ROW('Water Data'!E53))="","",OFFSET('Water Data'!$E$27,0,10*ROW('Water Data'!E53)))</f>
        <v/>
      </c>
      <c r="BW59" s="268" t="str">
        <f ca="true">+IF(OFFSET('Water Data'!$E$28,0,10*ROW('Water Data'!E53))="","",OFFSET('Water Data'!$E$28,0,10*ROW('Water Data'!E53)))</f>
        <v/>
      </c>
      <c r="BX59" s="268" t="str">
        <f ca="true">+IF(OFFSET('Water Data'!$E$29,0,10*ROW('Water Data'!E53))="","",OFFSET('Water Data'!$E$29,0,10*ROW('Water Data'!E53)))</f>
        <v/>
      </c>
      <c r="BY59" s="268" t="str">
        <f ca="true">+IF(OFFSET('Water Data'!$F$27,0,10*ROW('Water Data'!F53))="","",OFFSET('Water Data'!$F$27,0,10*ROW('Water Data'!F53)))</f>
        <v/>
      </c>
      <c r="BZ59" s="268" t="str">
        <f ca="true">+IF(OFFSET('Water Data'!$F$28,0,10*ROW('Water Data'!F53))="","",OFFSET('Water Data'!$F$28,0,10*ROW('Water Data'!F53)))</f>
        <v/>
      </c>
      <c r="CA59" s="268" t="str">
        <f ca="true">+IF(OFFSET('Water Data'!$F$29,0,10*ROW('Water Data'!F53))="","",OFFSET('Water Data'!$F$29,0,10*ROW('Water Data'!F53)))</f>
        <v/>
      </c>
      <c r="CB59" s="268" t="str">
        <f ca="true">+IF(OFFSET('Water Data'!$G$27,0,10*ROW('Water Data'!G53))="","",OFFSET('Water Data'!$G$27,0,10*ROW('Water Data'!G53)))</f>
        <v/>
      </c>
      <c r="CC59" s="268" t="str">
        <f ca="true">+IF(OFFSET('Water Data'!$G$28,0,10*ROW('Water Data'!G53))="","",OFFSET('Water Data'!$G$28,0,10*ROW('Water Data'!G53)))</f>
        <v/>
      </c>
      <c r="CD59" s="268" t="str">
        <f ca="true">+IF(OFFSET('Water Data'!$G$29,0,10*ROW('Water Data'!G53))="","",OFFSET('Water Data'!$G$29,0,10*ROW('Water Data'!G53)))</f>
        <v/>
      </c>
      <c r="CE59" s="268" t="str">
        <f ca="true">+IF(OFFSET('Water Data'!$H$27,0,10*ROW('Water Data'!H53))="","",OFFSET('Water Data'!$H$27,0,10*ROW('Water Data'!H53)))</f>
        <v/>
      </c>
      <c r="CF59" s="268" t="str">
        <f ca="true">+IF(OFFSET('Water Data'!$H$28,0,10*ROW('Water Data'!H53))="","",OFFSET('Water Data'!$H$28,0,10*ROW('Water Data'!H53)))</f>
        <v/>
      </c>
      <c r="CG59" s="268" t="str">
        <f ca="true">+IF(OFFSET('Water Data'!$H$29,0,10*ROW('Water Data'!H53))="","",OFFSET('Water Data'!$H$29,0,10*ROW('Water Data'!H53)))</f>
        <v/>
      </c>
      <c r="CH59" s="268" t="str">
        <f ca="true">+IF(OFFSET('Water Data'!$I$27,0,10*ROW('Water Data'!I53))="","",OFFSET('Water Data'!$I$27,0,10*ROW('Water Data'!I53)))</f>
        <v/>
      </c>
      <c r="CI59" s="268" t="str">
        <f ca="true">+IF(OFFSET('Water Data'!$I$28,0,10*ROW('Water Data'!I53))="","",OFFSET('Water Data'!$I$28,0,10*ROW('Water Data'!I53)))</f>
        <v/>
      </c>
      <c r="CJ59" s="268" t="str">
        <f ca="true">+IF(OFFSET('Water Data'!$I$29,0,10*ROW('Water Data'!I53))="","",OFFSET('Water Data'!$I$29,0,10*ROW('Water Data'!I53)))</f>
        <v/>
      </c>
      <c r="CK59" s="268" t="str">
        <f ca="true">+IF(OFFSET('Sanitation Data'!$D$28,0,10*ROW('Sanitation Data'!D53))="","",OFFSET('Sanitation Data'!$D$28,0,10*ROW('Sanitation Data'!D53)))</f>
        <v/>
      </c>
      <c r="CL59" s="268" t="str">
        <f ca="true">+IF(OFFSET('Sanitation Data'!$D$29,0,10*ROW('Sanitation Data'!D53))="","",OFFSET('Sanitation Data'!$D$29,0,10*ROW('Sanitation Data'!D53)))</f>
        <v/>
      </c>
      <c r="CM59" s="268" t="str">
        <f ca="true">+IF(OFFSET('Sanitation Data'!$D$30,0,10*ROW('Sanitation Data'!D53))="","",OFFSET('Sanitation Data'!$D$30,0,10*ROW('Sanitation Data'!D53)))</f>
        <v/>
      </c>
      <c r="CN59" s="268" t="str">
        <f ca="true">+IF(OFFSET('Sanitation Data'!$D$31,0,10*ROW('Sanitation Data'!D53))="","",OFFSET('Sanitation Data'!$D$31,0,10*ROW('Sanitation Data'!D53)))</f>
        <v/>
      </c>
      <c r="CO59" s="268" t="str">
        <f ca="true">+IF(OFFSET('Sanitation Data'!$D$32,0,10*ROW('Sanitation Data'!D53))="","",OFFSET('Sanitation Data'!$D$32,0,10*ROW('Sanitation Data'!D53)))</f>
        <v/>
      </c>
      <c r="CP59" s="268" t="str">
        <f ca="true">+IF(OFFSET('Sanitation Data'!$E$28,0,10*ROW('Sanitation Data'!E53))="","",OFFSET('Sanitation Data'!$E$28,0,10*ROW('Sanitation Data'!E53)))</f>
        <v/>
      </c>
      <c r="CQ59" s="268" t="str">
        <f ca="true">+IF(OFFSET('Sanitation Data'!$E$29,0,10*ROW('Sanitation Data'!E53))="","",OFFSET('Sanitation Data'!$E$29,0,10*ROW('Sanitation Data'!E53)))</f>
        <v/>
      </c>
      <c r="CR59" s="268" t="str">
        <f ca="true">+IF(OFFSET('Sanitation Data'!$E$30,0,10*ROW('Sanitation Data'!E53))="","",OFFSET('Sanitation Data'!$E$30,0,10*ROW('Sanitation Data'!E53)))</f>
        <v/>
      </c>
      <c r="CS59" s="268" t="str">
        <f ca="true">+IF(OFFSET('Sanitation Data'!$E$31,0,10*ROW('Sanitation Data'!E53))="","",OFFSET('Sanitation Data'!$E$31,0,10*ROW('Sanitation Data'!E53)))</f>
        <v/>
      </c>
      <c r="CT59" s="268" t="str">
        <f ca="true">+IF(OFFSET('Sanitation Data'!$E$32,0,10*ROW('Sanitation Data'!E53))="","",OFFSET('Sanitation Data'!$E$32,0,10*ROW('Sanitation Data'!E53)))</f>
        <v/>
      </c>
      <c r="CU59" s="268" t="str">
        <f ca="true">+IF(OFFSET('Sanitation Data'!$F$28,0,10*ROW('Sanitation Data'!F53))="","",OFFSET('Sanitation Data'!$F$28,0,10*ROW('Sanitation Data'!F53)))</f>
        <v/>
      </c>
      <c r="CV59" s="268" t="str">
        <f ca="true">+IF(OFFSET('Sanitation Data'!$F$29,0,10*ROW('Sanitation Data'!F53))="","",OFFSET('Sanitation Data'!$F$29,0,10*ROW('Sanitation Data'!F53)))</f>
        <v/>
      </c>
      <c r="CW59" s="268" t="str">
        <f ca="true">+IF(OFFSET('Sanitation Data'!$F$30,0,10*ROW('Sanitation Data'!F53))="","",OFFSET('Sanitation Data'!$F$30,0,10*ROW('Sanitation Data'!F53)))</f>
        <v/>
      </c>
      <c r="CX59" s="268" t="str">
        <f ca="true">+IF(OFFSET('Sanitation Data'!$F$31,0,10*ROW('Sanitation Data'!F53))="","",OFFSET('Sanitation Data'!$F$31,0,10*ROW('Sanitation Data'!F53)))</f>
        <v/>
      </c>
      <c r="CY59" s="268" t="str">
        <f ca="true">+IF(OFFSET('Sanitation Data'!$F$32,0,10*ROW('Sanitation Data'!F53))="","",OFFSET('Sanitation Data'!$F$32,0,10*ROW('Sanitation Data'!F53)))</f>
        <v/>
      </c>
      <c r="CZ59" s="268" t="str">
        <f ca="true">+IF(OFFSET('Sanitation Data'!$G$28,0,10*ROW('Sanitation Data'!G53))="","",OFFSET('Sanitation Data'!$G$28,0,10*ROW('Sanitation Data'!G53)))</f>
        <v/>
      </c>
      <c r="DA59" s="268" t="str">
        <f ca="true">+IF(OFFSET('Sanitation Data'!$G$29,0,10*ROW('Sanitation Data'!G53))="","",OFFSET('Sanitation Data'!$G$29,0,10*ROW('Sanitation Data'!G53)))</f>
        <v/>
      </c>
      <c r="DB59" s="268" t="str">
        <f ca="true">+IF(OFFSET('Sanitation Data'!$G$30,0,10*ROW('Sanitation Data'!G53))="","",OFFSET('Sanitation Data'!$G$30,0,10*ROW('Sanitation Data'!G53)))</f>
        <v/>
      </c>
      <c r="DC59" s="268" t="str">
        <f ca="true">+IF(OFFSET('Sanitation Data'!$G$31,0,10*ROW('Sanitation Data'!G53))="","",OFFSET('Sanitation Data'!$G$31,0,10*ROW('Sanitation Data'!G53)))</f>
        <v/>
      </c>
      <c r="DD59" s="268" t="str">
        <f ca="true">+IF(OFFSET('Sanitation Data'!$G$32,0,10*ROW('Sanitation Data'!G53))="","",OFFSET('Sanitation Data'!$G$32,0,10*ROW('Sanitation Data'!G53)))</f>
        <v/>
      </c>
      <c r="DE59" s="268" t="str">
        <f ca="true">+IF(OFFSET('Sanitation Data'!$H$28,0,10*ROW('Sanitation Data'!H53))="","",OFFSET('Sanitation Data'!$H$28,0,10*ROW('Sanitation Data'!H53)))</f>
        <v/>
      </c>
      <c r="DF59" s="268" t="str">
        <f ca="true">+IF(OFFSET('Sanitation Data'!$H$29,0,10*ROW('Sanitation Data'!H53))="","",OFFSET('Sanitation Data'!$H$29,0,10*ROW('Sanitation Data'!H53)))</f>
        <v/>
      </c>
      <c r="DG59" s="268" t="str">
        <f ca="true">+IF(OFFSET('Sanitation Data'!$H$30,0,10*ROW('Sanitation Data'!H53))="","",OFFSET('Sanitation Data'!$H$30,0,10*ROW('Sanitation Data'!H53)))</f>
        <v/>
      </c>
      <c r="DH59" s="268" t="str">
        <f ca="true">+IF(OFFSET('Sanitation Data'!$H$31,0,10*ROW('Sanitation Data'!H53))="","",OFFSET('Sanitation Data'!$H$31,0,10*ROW('Sanitation Data'!H53)))</f>
        <v/>
      </c>
      <c r="DI59" s="268" t="str">
        <f ca="true">+IF(OFFSET('Sanitation Data'!$H$32,0,10*ROW('Sanitation Data'!H53))="","",OFFSET('Sanitation Data'!$H$32,0,10*ROW('Sanitation Data'!H53)))</f>
        <v/>
      </c>
      <c r="DJ59" s="268" t="str">
        <f ca="true">+IF(OFFSET('Sanitation Data'!$I$28,0,10*ROW('Sanitation Data'!I53))="","",OFFSET('Sanitation Data'!$I$28,0,10*ROW('Sanitation Data'!I53)))</f>
        <v/>
      </c>
      <c r="DK59" s="268" t="str">
        <f ca="true">+IF(OFFSET('Sanitation Data'!$I$29,0,10*ROW('Sanitation Data'!I53))="","",OFFSET('Sanitation Data'!$I$29,0,10*ROW('Sanitation Data'!I53)))</f>
        <v/>
      </c>
      <c r="DL59" s="268" t="str">
        <f ca="true">+IF(OFFSET('Sanitation Data'!$I$30,0,10*ROW('Sanitation Data'!I53))="","",OFFSET('Sanitation Data'!$I$30,0,10*ROW('Sanitation Data'!I53)))</f>
        <v/>
      </c>
      <c r="DM59" s="268" t="str">
        <f ca="true">+IF(OFFSET('Sanitation Data'!$I$31,0,10*ROW('Sanitation Data'!I53))="","",OFFSET('Sanitation Data'!$I$31,0,10*ROW('Sanitation Data'!I53)))</f>
        <v/>
      </c>
      <c r="DN59" s="268" t="str">
        <f ca="true">+IF(OFFSET('Sanitation Data'!$I$32,0,10*ROW('Sanitation Data'!I53))="","",OFFSET('Sanitation Data'!$I$32,0,10*ROW('Sanitation Data'!I53)))</f>
        <v/>
      </c>
      <c r="DO59" s="268" t="str">
        <f ca="true">+IF(OFFSET('Hygiene Data'!$D$11,0,10*ROW('Hygiene Data'!D53))="","",OFFSET('Hygiene Data'!$D$11,0,10*ROW('Hygiene Data'!D53)))</f>
        <v/>
      </c>
      <c r="DP59" s="268" t="str">
        <f ca="true">+IF(OFFSET('Hygiene Data'!$D$12,0,10*ROW('Hygiene Data'!D53))="","",OFFSET('Hygiene Data'!$D$12,0,10*ROW('Hygiene Data'!D53)))</f>
        <v/>
      </c>
      <c r="DQ59" s="268" t="str">
        <f ca="true">+IF(OFFSET('Hygiene Data'!$D$13,0,10*ROW('Hygiene Data'!D53))="","",OFFSET('Hygiene Data'!$D$13,0,10*ROW('Hygiene Data'!D53)))</f>
        <v/>
      </c>
      <c r="DR59" s="268" t="str">
        <f ca="true">+IF(OFFSET('Hygiene Data'!$E$11,0,10*ROW('Hygiene Data'!E53))="","",OFFSET('Hygiene Data'!$E$11,0,10*ROW('Hygiene Data'!E53)))</f>
        <v/>
      </c>
      <c r="DS59" s="268" t="str">
        <f ca="true">+IF(OFFSET('Hygiene Data'!$E$12,0,10*ROW('Hygiene Data'!E53))="","",OFFSET('Hygiene Data'!$E$12,0,10*ROW('Hygiene Data'!E53)))</f>
        <v/>
      </c>
      <c r="DT59" s="268" t="str">
        <f ca="true">+IF(OFFSET('Hygiene Data'!$E$13,0,10*ROW('Hygiene Data'!E53))="","",OFFSET('Hygiene Data'!$E$13,0,10*ROW('Hygiene Data'!E53)))</f>
        <v/>
      </c>
      <c r="DU59" s="268" t="str">
        <f ca="true">+IF(OFFSET('Hygiene Data'!$F$11,0,10*ROW('Hygiene Data'!F53))="","",OFFSET('Hygiene Data'!$F$11,0,10*ROW('Hygiene Data'!F53)))</f>
        <v/>
      </c>
      <c r="DV59" s="268" t="str">
        <f ca="true">+IF(OFFSET('Hygiene Data'!$F$12,0,10*ROW('Hygiene Data'!F53))="","",OFFSET('Hygiene Data'!$F$12,0,10*ROW('Hygiene Data'!F53)))</f>
        <v/>
      </c>
      <c r="DW59" s="268" t="str">
        <f ca="true">+IF(OFFSET('Hygiene Data'!$F$13,0,10*ROW('Hygiene Data'!F53))="","",OFFSET('Hygiene Data'!$F$13,0,10*ROW('Hygiene Data'!F53)))</f>
        <v/>
      </c>
      <c r="DX59" s="268" t="str">
        <f ca="true">+IF(OFFSET('Hygiene Data'!$G$11,0,10*ROW('Hygiene Data'!G53))="","",OFFSET('Hygiene Data'!$G$11,0,10*ROW('Hygiene Data'!G53)))</f>
        <v/>
      </c>
      <c r="DY59" s="268" t="str">
        <f ca="true">+IF(OFFSET('Hygiene Data'!$G$12,0,10*ROW('Hygiene Data'!G53))="","",OFFSET('Hygiene Data'!$G$12,0,10*ROW('Hygiene Data'!G53)))</f>
        <v/>
      </c>
      <c r="DZ59" s="268" t="str">
        <f ca="true">+IF(OFFSET('Hygiene Data'!$G$13,0,10*ROW('Hygiene Data'!G53))="","",OFFSET('Hygiene Data'!$G$13,0,10*ROW('Hygiene Data'!G53)))</f>
        <v/>
      </c>
      <c r="EA59" s="268" t="str">
        <f ca="true">+IF(OFFSET('Hygiene Data'!$H$11,0,10*ROW('Hygiene Data'!H53))="","",OFFSET('Hygiene Data'!$H$11,0,10*ROW('Hygiene Data'!H53)))</f>
        <v/>
      </c>
      <c r="EB59" s="268" t="str">
        <f ca="true">+IF(OFFSET('Hygiene Data'!$H$12,0,10*ROW('Hygiene Data'!H53))="","",OFFSET('Hygiene Data'!$H$12,0,10*ROW('Hygiene Data'!H53)))</f>
        <v/>
      </c>
      <c r="EC59" s="268" t="str">
        <f ca="true">+IF(OFFSET('Hygiene Data'!$H$13,0,10*ROW('Hygiene Data'!H53))="","",OFFSET('Hygiene Data'!$H$13,0,10*ROW('Hygiene Data'!H53)))</f>
        <v/>
      </c>
      <c r="ED59" s="268" t="str">
        <f ca="true">+IF(OFFSET('Hygiene Data'!$I$11,0,10*ROW('Hygiene Data'!I53))="","",OFFSET('Hygiene Data'!$I$11,0,10*ROW('Hygiene Data'!I53)))</f>
        <v/>
      </c>
      <c r="EE59" s="268" t="str">
        <f ca="true">+IF(OFFSET('Hygiene Data'!$I$12,0,10*ROW('Hygiene Data'!I53))="","",OFFSET('Hygiene Data'!$I$12,0,10*ROW('Hygiene Data'!I53)))</f>
        <v/>
      </c>
      <c r="EF59" s="268" t="str">
        <f ca="true">+IF(OFFSET('Hygiene Data'!$I$13,0,10*ROW('Hygiene Data'!I53))="","",OFFSET('Hygiene Data'!$I$13,0,10*ROW('Hygiene Data'!I53)))</f>
        <v/>
      </c>
    </row>
    <row xmlns:x14ac="http://schemas.microsoft.com/office/spreadsheetml/2009/9/ac" r="60" x14ac:dyDescent="0.2">
      <c r="A60" s="35" t="str">
        <f ca="true">+IF(OFFSET('Water Data'!$B$2,0,10*ROW('Water Data'!E54))="","",OFFSET('Water Data'!$B$2,0,10*ROW('Water Data'!E54)))</f>
        <v/>
      </c>
      <c r="B60" s="35" t="str">
        <f ca="true">+IF(OFFSET('Water Data'!$C$2,0,10*ROW('Water Data'!F54))="","",OFFSET('Water Data'!$C$2,0,10*ROW('Water Data'!F54)))</f>
        <v/>
      </c>
      <c r="C60" s="324" t="str">
        <f t="shared" ca="true" si="0"/>
        <v/>
      </c>
      <c r="D60" s="91"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1"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1"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1"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1"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1"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1"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1"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1"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1"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1"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1"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1"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1"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1"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1"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1"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1"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2"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2"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2"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2"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2"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2"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2"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2"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2"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2"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2"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2"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2"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2"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2"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2"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2"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2"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2"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2"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2"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2"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2"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2"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2"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2"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2"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2"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2"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2"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3"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3"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3"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3"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3"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3"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3"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3"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3"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3"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3"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3"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3"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3"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3"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3"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3"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3"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68"/>
      <c r="BS60" s="268" t="str">
        <f ca="true">+IF(OFFSET('Water Data'!$D$27,0,10*ROW('Water Data'!D54))="","",OFFSET('Water Data'!$D$27,0,10*ROW('Water Data'!D54)))</f>
        <v/>
      </c>
      <c r="BT60" s="268" t="str">
        <f ca="true">+IF(OFFSET('Water Data'!$D$28,0,10*ROW('Water Data'!D54))="","",OFFSET('Water Data'!$D$28,0,10*ROW('Water Data'!D54)))</f>
        <v/>
      </c>
      <c r="BU60" s="268" t="str">
        <f ca="true">+IF(OFFSET('Water Data'!$D$29,0,10*ROW('Water Data'!D54))="","",OFFSET('Water Data'!$D$29,0,10*ROW('Water Data'!D54)))</f>
        <v/>
      </c>
      <c r="BV60" s="268" t="str">
        <f ca="true">+IF(OFFSET('Water Data'!$E$27,0,10*ROW('Water Data'!E54))="","",OFFSET('Water Data'!$E$27,0,10*ROW('Water Data'!E54)))</f>
        <v/>
      </c>
      <c r="BW60" s="268" t="str">
        <f ca="true">+IF(OFFSET('Water Data'!$E$28,0,10*ROW('Water Data'!E54))="","",OFFSET('Water Data'!$E$28,0,10*ROW('Water Data'!E54)))</f>
        <v/>
      </c>
      <c r="BX60" s="268" t="str">
        <f ca="true">+IF(OFFSET('Water Data'!$E$29,0,10*ROW('Water Data'!E54))="","",OFFSET('Water Data'!$E$29,0,10*ROW('Water Data'!E54)))</f>
        <v/>
      </c>
      <c r="BY60" s="268" t="str">
        <f ca="true">+IF(OFFSET('Water Data'!$F$27,0,10*ROW('Water Data'!F54))="","",OFFSET('Water Data'!$F$27,0,10*ROW('Water Data'!F54)))</f>
        <v/>
      </c>
      <c r="BZ60" s="268" t="str">
        <f ca="true">+IF(OFFSET('Water Data'!$F$28,0,10*ROW('Water Data'!F54))="","",OFFSET('Water Data'!$F$28,0,10*ROW('Water Data'!F54)))</f>
        <v/>
      </c>
      <c r="CA60" s="268" t="str">
        <f ca="true">+IF(OFFSET('Water Data'!$F$29,0,10*ROW('Water Data'!F54))="","",OFFSET('Water Data'!$F$29,0,10*ROW('Water Data'!F54)))</f>
        <v/>
      </c>
      <c r="CB60" s="268" t="str">
        <f ca="true">+IF(OFFSET('Water Data'!$G$27,0,10*ROW('Water Data'!G54))="","",OFFSET('Water Data'!$G$27,0,10*ROW('Water Data'!G54)))</f>
        <v/>
      </c>
      <c r="CC60" s="268" t="str">
        <f ca="true">+IF(OFFSET('Water Data'!$G$28,0,10*ROW('Water Data'!G54))="","",OFFSET('Water Data'!$G$28,0,10*ROW('Water Data'!G54)))</f>
        <v/>
      </c>
      <c r="CD60" s="268" t="str">
        <f ca="true">+IF(OFFSET('Water Data'!$G$29,0,10*ROW('Water Data'!G54))="","",OFFSET('Water Data'!$G$29,0,10*ROW('Water Data'!G54)))</f>
        <v/>
      </c>
      <c r="CE60" s="268" t="str">
        <f ca="true">+IF(OFFSET('Water Data'!$H$27,0,10*ROW('Water Data'!H54))="","",OFFSET('Water Data'!$H$27,0,10*ROW('Water Data'!H54)))</f>
        <v/>
      </c>
      <c r="CF60" s="268" t="str">
        <f ca="true">+IF(OFFSET('Water Data'!$H$28,0,10*ROW('Water Data'!H54))="","",OFFSET('Water Data'!$H$28,0,10*ROW('Water Data'!H54)))</f>
        <v/>
      </c>
      <c r="CG60" s="268" t="str">
        <f ca="true">+IF(OFFSET('Water Data'!$H$29,0,10*ROW('Water Data'!H54))="","",OFFSET('Water Data'!$H$29,0,10*ROW('Water Data'!H54)))</f>
        <v/>
      </c>
      <c r="CH60" s="268" t="str">
        <f ca="true">+IF(OFFSET('Water Data'!$I$27,0,10*ROW('Water Data'!I54))="","",OFFSET('Water Data'!$I$27,0,10*ROW('Water Data'!I54)))</f>
        <v/>
      </c>
      <c r="CI60" s="268" t="str">
        <f ca="true">+IF(OFFSET('Water Data'!$I$28,0,10*ROW('Water Data'!I54))="","",OFFSET('Water Data'!$I$28,0,10*ROW('Water Data'!I54)))</f>
        <v/>
      </c>
      <c r="CJ60" s="268" t="str">
        <f ca="true">+IF(OFFSET('Water Data'!$I$29,0,10*ROW('Water Data'!I54))="","",OFFSET('Water Data'!$I$29,0,10*ROW('Water Data'!I54)))</f>
        <v/>
      </c>
      <c r="CK60" s="268" t="str">
        <f ca="true">+IF(OFFSET('Sanitation Data'!$D$28,0,10*ROW('Sanitation Data'!D54))="","",OFFSET('Sanitation Data'!$D$28,0,10*ROW('Sanitation Data'!D54)))</f>
        <v/>
      </c>
      <c r="CL60" s="268" t="str">
        <f ca="true">+IF(OFFSET('Sanitation Data'!$D$29,0,10*ROW('Sanitation Data'!D54))="","",OFFSET('Sanitation Data'!$D$29,0,10*ROW('Sanitation Data'!D54)))</f>
        <v/>
      </c>
      <c r="CM60" s="268" t="str">
        <f ca="true">+IF(OFFSET('Sanitation Data'!$D$30,0,10*ROW('Sanitation Data'!D54))="","",OFFSET('Sanitation Data'!$D$30,0,10*ROW('Sanitation Data'!D54)))</f>
        <v/>
      </c>
      <c r="CN60" s="268" t="str">
        <f ca="true">+IF(OFFSET('Sanitation Data'!$D$31,0,10*ROW('Sanitation Data'!D54))="","",OFFSET('Sanitation Data'!$D$31,0,10*ROW('Sanitation Data'!D54)))</f>
        <v/>
      </c>
      <c r="CO60" s="268" t="str">
        <f ca="true">+IF(OFFSET('Sanitation Data'!$D$32,0,10*ROW('Sanitation Data'!D54))="","",OFFSET('Sanitation Data'!$D$32,0,10*ROW('Sanitation Data'!D54)))</f>
        <v/>
      </c>
      <c r="CP60" s="268" t="str">
        <f ca="true">+IF(OFFSET('Sanitation Data'!$E$28,0,10*ROW('Sanitation Data'!E54))="","",OFFSET('Sanitation Data'!$E$28,0,10*ROW('Sanitation Data'!E54)))</f>
        <v/>
      </c>
      <c r="CQ60" s="268" t="str">
        <f ca="true">+IF(OFFSET('Sanitation Data'!$E$29,0,10*ROW('Sanitation Data'!E54))="","",OFFSET('Sanitation Data'!$E$29,0,10*ROW('Sanitation Data'!E54)))</f>
        <v/>
      </c>
      <c r="CR60" s="268" t="str">
        <f ca="true">+IF(OFFSET('Sanitation Data'!$E$30,0,10*ROW('Sanitation Data'!E54))="","",OFFSET('Sanitation Data'!$E$30,0,10*ROW('Sanitation Data'!E54)))</f>
        <v/>
      </c>
      <c r="CS60" s="268" t="str">
        <f ca="true">+IF(OFFSET('Sanitation Data'!$E$31,0,10*ROW('Sanitation Data'!E54))="","",OFFSET('Sanitation Data'!$E$31,0,10*ROW('Sanitation Data'!E54)))</f>
        <v/>
      </c>
      <c r="CT60" s="268" t="str">
        <f ca="true">+IF(OFFSET('Sanitation Data'!$E$32,0,10*ROW('Sanitation Data'!E54))="","",OFFSET('Sanitation Data'!$E$32,0,10*ROW('Sanitation Data'!E54)))</f>
        <v/>
      </c>
      <c r="CU60" s="268" t="str">
        <f ca="true">+IF(OFFSET('Sanitation Data'!$F$28,0,10*ROW('Sanitation Data'!F54))="","",OFFSET('Sanitation Data'!$F$28,0,10*ROW('Sanitation Data'!F54)))</f>
        <v/>
      </c>
      <c r="CV60" s="268" t="str">
        <f ca="true">+IF(OFFSET('Sanitation Data'!$F$29,0,10*ROW('Sanitation Data'!F54))="","",OFFSET('Sanitation Data'!$F$29,0,10*ROW('Sanitation Data'!F54)))</f>
        <v/>
      </c>
      <c r="CW60" s="268" t="str">
        <f ca="true">+IF(OFFSET('Sanitation Data'!$F$30,0,10*ROW('Sanitation Data'!F54))="","",OFFSET('Sanitation Data'!$F$30,0,10*ROW('Sanitation Data'!F54)))</f>
        <v/>
      </c>
      <c r="CX60" s="268" t="str">
        <f ca="true">+IF(OFFSET('Sanitation Data'!$F$31,0,10*ROW('Sanitation Data'!F54))="","",OFFSET('Sanitation Data'!$F$31,0,10*ROW('Sanitation Data'!F54)))</f>
        <v/>
      </c>
      <c r="CY60" s="268" t="str">
        <f ca="true">+IF(OFFSET('Sanitation Data'!$F$32,0,10*ROW('Sanitation Data'!F54))="","",OFFSET('Sanitation Data'!$F$32,0,10*ROW('Sanitation Data'!F54)))</f>
        <v/>
      </c>
      <c r="CZ60" s="268" t="str">
        <f ca="true">+IF(OFFSET('Sanitation Data'!$G$28,0,10*ROW('Sanitation Data'!G54))="","",OFFSET('Sanitation Data'!$G$28,0,10*ROW('Sanitation Data'!G54)))</f>
        <v/>
      </c>
      <c r="DA60" s="268" t="str">
        <f ca="true">+IF(OFFSET('Sanitation Data'!$G$29,0,10*ROW('Sanitation Data'!G54))="","",OFFSET('Sanitation Data'!$G$29,0,10*ROW('Sanitation Data'!G54)))</f>
        <v/>
      </c>
      <c r="DB60" s="268" t="str">
        <f ca="true">+IF(OFFSET('Sanitation Data'!$G$30,0,10*ROW('Sanitation Data'!G54))="","",OFFSET('Sanitation Data'!$G$30,0,10*ROW('Sanitation Data'!G54)))</f>
        <v/>
      </c>
      <c r="DC60" s="268" t="str">
        <f ca="true">+IF(OFFSET('Sanitation Data'!$G$31,0,10*ROW('Sanitation Data'!G54))="","",OFFSET('Sanitation Data'!$G$31,0,10*ROW('Sanitation Data'!G54)))</f>
        <v/>
      </c>
      <c r="DD60" s="268" t="str">
        <f ca="true">+IF(OFFSET('Sanitation Data'!$G$32,0,10*ROW('Sanitation Data'!G54))="","",OFFSET('Sanitation Data'!$G$32,0,10*ROW('Sanitation Data'!G54)))</f>
        <v/>
      </c>
      <c r="DE60" s="268" t="str">
        <f ca="true">+IF(OFFSET('Sanitation Data'!$H$28,0,10*ROW('Sanitation Data'!H54))="","",OFFSET('Sanitation Data'!$H$28,0,10*ROW('Sanitation Data'!H54)))</f>
        <v/>
      </c>
      <c r="DF60" s="268" t="str">
        <f ca="true">+IF(OFFSET('Sanitation Data'!$H$29,0,10*ROW('Sanitation Data'!H54))="","",OFFSET('Sanitation Data'!$H$29,0,10*ROW('Sanitation Data'!H54)))</f>
        <v/>
      </c>
      <c r="DG60" s="268" t="str">
        <f ca="true">+IF(OFFSET('Sanitation Data'!$H$30,0,10*ROW('Sanitation Data'!H54))="","",OFFSET('Sanitation Data'!$H$30,0,10*ROW('Sanitation Data'!H54)))</f>
        <v/>
      </c>
      <c r="DH60" s="268" t="str">
        <f ca="true">+IF(OFFSET('Sanitation Data'!$H$31,0,10*ROW('Sanitation Data'!H54))="","",OFFSET('Sanitation Data'!$H$31,0,10*ROW('Sanitation Data'!H54)))</f>
        <v/>
      </c>
      <c r="DI60" s="268" t="str">
        <f ca="true">+IF(OFFSET('Sanitation Data'!$H$32,0,10*ROW('Sanitation Data'!H54))="","",OFFSET('Sanitation Data'!$H$32,0,10*ROW('Sanitation Data'!H54)))</f>
        <v/>
      </c>
      <c r="DJ60" s="268" t="str">
        <f ca="true">+IF(OFFSET('Sanitation Data'!$I$28,0,10*ROW('Sanitation Data'!I54))="","",OFFSET('Sanitation Data'!$I$28,0,10*ROW('Sanitation Data'!I54)))</f>
        <v/>
      </c>
      <c r="DK60" s="268" t="str">
        <f ca="true">+IF(OFFSET('Sanitation Data'!$I$29,0,10*ROW('Sanitation Data'!I54))="","",OFFSET('Sanitation Data'!$I$29,0,10*ROW('Sanitation Data'!I54)))</f>
        <v/>
      </c>
      <c r="DL60" s="268" t="str">
        <f ca="true">+IF(OFFSET('Sanitation Data'!$I$30,0,10*ROW('Sanitation Data'!I54))="","",OFFSET('Sanitation Data'!$I$30,0,10*ROW('Sanitation Data'!I54)))</f>
        <v/>
      </c>
      <c r="DM60" s="268" t="str">
        <f ca="true">+IF(OFFSET('Sanitation Data'!$I$31,0,10*ROW('Sanitation Data'!I54))="","",OFFSET('Sanitation Data'!$I$31,0,10*ROW('Sanitation Data'!I54)))</f>
        <v/>
      </c>
      <c r="DN60" s="268" t="str">
        <f ca="true">+IF(OFFSET('Sanitation Data'!$I$32,0,10*ROW('Sanitation Data'!I54))="","",OFFSET('Sanitation Data'!$I$32,0,10*ROW('Sanitation Data'!I54)))</f>
        <v/>
      </c>
      <c r="DO60" s="268" t="str">
        <f ca="true">+IF(OFFSET('Hygiene Data'!$D$11,0,10*ROW('Hygiene Data'!D54))="","",OFFSET('Hygiene Data'!$D$11,0,10*ROW('Hygiene Data'!D54)))</f>
        <v/>
      </c>
      <c r="DP60" s="268" t="str">
        <f ca="true">+IF(OFFSET('Hygiene Data'!$D$12,0,10*ROW('Hygiene Data'!D54))="","",OFFSET('Hygiene Data'!$D$12,0,10*ROW('Hygiene Data'!D54)))</f>
        <v/>
      </c>
      <c r="DQ60" s="268" t="str">
        <f ca="true">+IF(OFFSET('Hygiene Data'!$D$13,0,10*ROW('Hygiene Data'!D54))="","",OFFSET('Hygiene Data'!$D$13,0,10*ROW('Hygiene Data'!D54)))</f>
        <v/>
      </c>
      <c r="DR60" s="268" t="str">
        <f ca="true">+IF(OFFSET('Hygiene Data'!$E$11,0,10*ROW('Hygiene Data'!E54))="","",OFFSET('Hygiene Data'!$E$11,0,10*ROW('Hygiene Data'!E54)))</f>
        <v/>
      </c>
      <c r="DS60" s="268" t="str">
        <f ca="true">+IF(OFFSET('Hygiene Data'!$E$12,0,10*ROW('Hygiene Data'!E54))="","",OFFSET('Hygiene Data'!$E$12,0,10*ROW('Hygiene Data'!E54)))</f>
        <v/>
      </c>
      <c r="DT60" s="268" t="str">
        <f ca="true">+IF(OFFSET('Hygiene Data'!$E$13,0,10*ROW('Hygiene Data'!E54))="","",OFFSET('Hygiene Data'!$E$13,0,10*ROW('Hygiene Data'!E54)))</f>
        <v/>
      </c>
      <c r="DU60" s="268" t="str">
        <f ca="true">+IF(OFFSET('Hygiene Data'!$F$11,0,10*ROW('Hygiene Data'!F54))="","",OFFSET('Hygiene Data'!$F$11,0,10*ROW('Hygiene Data'!F54)))</f>
        <v/>
      </c>
      <c r="DV60" s="268" t="str">
        <f ca="true">+IF(OFFSET('Hygiene Data'!$F$12,0,10*ROW('Hygiene Data'!F54))="","",OFFSET('Hygiene Data'!$F$12,0,10*ROW('Hygiene Data'!F54)))</f>
        <v/>
      </c>
      <c r="DW60" s="268" t="str">
        <f ca="true">+IF(OFFSET('Hygiene Data'!$F$13,0,10*ROW('Hygiene Data'!F54))="","",OFFSET('Hygiene Data'!$F$13,0,10*ROW('Hygiene Data'!F54)))</f>
        <v/>
      </c>
      <c r="DX60" s="268" t="str">
        <f ca="true">+IF(OFFSET('Hygiene Data'!$G$11,0,10*ROW('Hygiene Data'!G54))="","",OFFSET('Hygiene Data'!$G$11,0,10*ROW('Hygiene Data'!G54)))</f>
        <v/>
      </c>
      <c r="DY60" s="268" t="str">
        <f ca="true">+IF(OFFSET('Hygiene Data'!$G$12,0,10*ROW('Hygiene Data'!G54))="","",OFFSET('Hygiene Data'!$G$12,0,10*ROW('Hygiene Data'!G54)))</f>
        <v/>
      </c>
      <c r="DZ60" s="268" t="str">
        <f ca="true">+IF(OFFSET('Hygiene Data'!$G$13,0,10*ROW('Hygiene Data'!G54))="","",OFFSET('Hygiene Data'!$G$13,0,10*ROW('Hygiene Data'!G54)))</f>
        <v/>
      </c>
      <c r="EA60" s="268" t="str">
        <f ca="true">+IF(OFFSET('Hygiene Data'!$H$11,0,10*ROW('Hygiene Data'!H54))="","",OFFSET('Hygiene Data'!$H$11,0,10*ROW('Hygiene Data'!H54)))</f>
        <v/>
      </c>
      <c r="EB60" s="268" t="str">
        <f ca="true">+IF(OFFSET('Hygiene Data'!$H$12,0,10*ROW('Hygiene Data'!H54))="","",OFFSET('Hygiene Data'!$H$12,0,10*ROW('Hygiene Data'!H54)))</f>
        <v/>
      </c>
      <c r="EC60" s="268" t="str">
        <f ca="true">+IF(OFFSET('Hygiene Data'!$H$13,0,10*ROW('Hygiene Data'!H54))="","",OFFSET('Hygiene Data'!$H$13,0,10*ROW('Hygiene Data'!H54)))</f>
        <v/>
      </c>
      <c r="ED60" s="268" t="str">
        <f ca="true">+IF(OFFSET('Hygiene Data'!$I$11,0,10*ROW('Hygiene Data'!I54))="","",OFFSET('Hygiene Data'!$I$11,0,10*ROW('Hygiene Data'!I54)))</f>
        <v/>
      </c>
      <c r="EE60" s="268" t="str">
        <f ca="true">+IF(OFFSET('Hygiene Data'!$I$12,0,10*ROW('Hygiene Data'!I54))="","",OFFSET('Hygiene Data'!$I$12,0,10*ROW('Hygiene Data'!I54)))</f>
        <v/>
      </c>
      <c r="EF60" s="268" t="str">
        <f ca="true">+IF(OFFSET('Hygiene Data'!$I$13,0,10*ROW('Hygiene Data'!I54))="","",OFFSET('Hygiene Data'!$I$13,0,10*ROW('Hygiene Data'!I54)))</f>
        <v/>
      </c>
    </row>
    <row xmlns:x14ac="http://schemas.microsoft.com/office/spreadsheetml/2009/9/ac" r="61" x14ac:dyDescent="0.2">
      <c r="A61" s="35" t="str">
        <f ca="true">+IF(OFFSET('Water Data'!$B$2,0,10*ROW('Water Data'!E55))="","",OFFSET('Water Data'!$B$2,0,10*ROW('Water Data'!E55)))</f>
        <v/>
      </c>
      <c r="B61" s="35" t="str">
        <f ca="true">+IF(OFFSET('Water Data'!$C$2,0,10*ROW('Water Data'!F55))="","",OFFSET('Water Data'!$C$2,0,10*ROW('Water Data'!F55)))</f>
        <v/>
      </c>
      <c r="C61" s="324" t="str">
        <f t="shared" ca="true" si="0"/>
        <v/>
      </c>
      <c r="D61" s="91"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1"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1"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1"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1"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1"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1"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1"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1"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1"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1"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1"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1"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1"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1"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1"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1"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1"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2"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2"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2"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2"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2"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2"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2"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2"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2"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2"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2"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2"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2"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2"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2"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2"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2"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2"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2"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2"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2"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2"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2"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2"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2"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2"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2"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2"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2"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2"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3"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3"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3"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3"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3"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3"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3"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3"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3"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3"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3"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3"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3"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3"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3"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3"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3"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3"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68"/>
      <c r="BS61" s="268" t="str">
        <f ca="true">+IF(OFFSET('Water Data'!$D$27,0,10*ROW('Water Data'!D55))="","",OFFSET('Water Data'!$D$27,0,10*ROW('Water Data'!D55)))</f>
        <v/>
      </c>
      <c r="BT61" s="268" t="str">
        <f ca="true">+IF(OFFSET('Water Data'!$D$28,0,10*ROW('Water Data'!D55))="","",OFFSET('Water Data'!$D$28,0,10*ROW('Water Data'!D55)))</f>
        <v/>
      </c>
      <c r="BU61" s="268" t="str">
        <f ca="true">+IF(OFFSET('Water Data'!$D$29,0,10*ROW('Water Data'!D55))="","",OFFSET('Water Data'!$D$29,0,10*ROW('Water Data'!D55)))</f>
        <v/>
      </c>
      <c r="BV61" s="268" t="str">
        <f ca="true">+IF(OFFSET('Water Data'!$E$27,0,10*ROW('Water Data'!E55))="","",OFFSET('Water Data'!$E$27,0,10*ROW('Water Data'!E55)))</f>
        <v/>
      </c>
      <c r="BW61" s="268" t="str">
        <f ca="true">+IF(OFFSET('Water Data'!$E$28,0,10*ROW('Water Data'!E55))="","",OFFSET('Water Data'!$E$28,0,10*ROW('Water Data'!E55)))</f>
        <v/>
      </c>
      <c r="BX61" s="268" t="str">
        <f ca="true">+IF(OFFSET('Water Data'!$E$29,0,10*ROW('Water Data'!E55))="","",OFFSET('Water Data'!$E$29,0,10*ROW('Water Data'!E55)))</f>
        <v/>
      </c>
      <c r="BY61" s="268" t="str">
        <f ca="true">+IF(OFFSET('Water Data'!$F$27,0,10*ROW('Water Data'!F55))="","",OFFSET('Water Data'!$F$27,0,10*ROW('Water Data'!F55)))</f>
        <v/>
      </c>
      <c r="BZ61" s="268" t="str">
        <f ca="true">+IF(OFFSET('Water Data'!$F$28,0,10*ROW('Water Data'!F55))="","",OFFSET('Water Data'!$F$28,0,10*ROW('Water Data'!F55)))</f>
        <v/>
      </c>
      <c r="CA61" s="268" t="str">
        <f ca="true">+IF(OFFSET('Water Data'!$F$29,0,10*ROW('Water Data'!F55))="","",OFFSET('Water Data'!$F$29,0,10*ROW('Water Data'!F55)))</f>
        <v/>
      </c>
      <c r="CB61" s="268" t="str">
        <f ca="true">+IF(OFFSET('Water Data'!$G$27,0,10*ROW('Water Data'!G55))="","",OFFSET('Water Data'!$G$27,0,10*ROW('Water Data'!G55)))</f>
        <v/>
      </c>
      <c r="CC61" s="268" t="str">
        <f ca="true">+IF(OFFSET('Water Data'!$G$28,0,10*ROW('Water Data'!G55))="","",OFFSET('Water Data'!$G$28,0,10*ROW('Water Data'!G55)))</f>
        <v/>
      </c>
      <c r="CD61" s="268" t="str">
        <f ca="true">+IF(OFFSET('Water Data'!$G$29,0,10*ROW('Water Data'!G55))="","",OFFSET('Water Data'!$G$29,0,10*ROW('Water Data'!G55)))</f>
        <v/>
      </c>
      <c r="CE61" s="268" t="str">
        <f ca="true">+IF(OFFSET('Water Data'!$H$27,0,10*ROW('Water Data'!H55))="","",OFFSET('Water Data'!$H$27,0,10*ROW('Water Data'!H55)))</f>
        <v/>
      </c>
      <c r="CF61" s="268" t="str">
        <f ca="true">+IF(OFFSET('Water Data'!$H$28,0,10*ROW('Water Data'!H55))="","",OFFSET('Water Data'!$H$28,0,10*ROW('Water Data'!H55)))</f>
        <v/>
      </c>
      <c r="CG61" s="268" t="str">
        <f ca="true">+IF(OFFSET('Water Data'!$H$29,0,10*ROW('Water Data'!H55))="","",OFFSET('Water Data'!$H$29,0,10*ROW('Water Data'!H55)))</f>
        <v/>
      </c>
      <c r="CH61" s="268" t="str">
        <f ca="true">+IF(OFFSET('Water Data'!$I$27,0,10*ROW('Water Data'!I55))="","",OFFSET('Water Data'!$I$27,0,10*ROW('Water Data'!I55)))</f>
        <v/>
      </c>
      <c r="CI61" s="268" t="str">
        <f ca="true">+IF(OFFSET('Water Data'!$I$28,0,10*ROW('Water Data'!I55))="","",OFFSET('Water Data'!$I$28,0,10*ROW('Water Data'!I55)))</f>
        <v/>
      </c>
      <c r="CJ61" s="268" t="str">
        <f ca="true">+IF(OFFSET('Water Data'!$I$29,0,10*ROW('Water Data'!I55))="","",OFFSET('Water Data'!$I$29,0,10*ROW('Water Data'!I55)))</f>
        <v/>
      </c>
      <c r="CK61" s="268" t="str">
        <f ca="true">+IF(OFFSET('Sanitation Data'!$D$28,0,10*ROW('Sanitation Data'!D55))="","",OFFSET('Sanitation Data'!$D$28,0,10*ROW('Sanitation Data'!D55)))</f>
        <v/>
      </c>
      <c r="CL61" s="268" t="str">
        <f ca="true">+IF(OFFSET('Sanitation Data'!$D$29,0,10*ROW('Sanitation Data'!D55))="","",OFFSET('Sanitation Data'!$D$29,0,10*ROW('Sanitation Data'!D55)))</f>
        <v/>
      </c>
      <c r="CM61" s="268" t="str">
        <f ca="true">+IF(OFFSET('Sanitation Data'!$D$30,0,10*ROW('Sanitation Data'!D55))="","",OFFSET('Sanitation Data'!$D$30,0,10*ROW('Sanitation Data'!D55)))</f>
        <v/>
      </c>
      <c r="CN61" s="268" t="str">
        <f ca="true">+IF(OFFSET('Sanitation Data'!$D$31,0,10*ROW('Sanitation Data'!D55))="","",OFFSET('Sanitation Data'!$D$31,0,10*ROW('Sanitation Data'!D55)))</f>
        <v/>
      </c>
      <c r="CO61" s="268" t="str">
        <f ca="true">+IF(OFFSET('Sanitation Data'!$D$32,0,10*ROW('Sanitation Data'!D55))="","",OFFSET('Sanitation Data'!$D$32,0,10*ROW('Sanitation Data'!D55)))</f>
        <v/>
      </c>
      <c r="CP61" s="268" t="str">
        <f ca="true">+IF(OFFSET('Sanitation Data'!$E$28,0,10*ROW('Sanitation Data'!E55))="","",OFFSET('Sanitation Data'!$E$28,0,10*ROW('Sanitation Data'!E55)))</f>
        <v/>
      </c>
      <c r="CQ61" s="268" t="str">
        <f ca="true">+IF(OFFSET('Sanitation Data'!$E$29,0,10*ROW('Sanitation Data'!E55))="","",OFFSET('Sanitation Data'!$E$29,0,10*ROW('Sanitation Data'!E55)))</f>
        <v/>
      </c>
      <c r="CR61" s="268" t="str">
        <f ca="true">+IF(OFFSET('Sanitation Data'!$E$30,0,10*ROW('Sanitation Data'!E55))="","",OFFSET('Sanitation Data'!$E$30,0,10*ROW('Sanitation Data'!E55)))</f>
        <v/>
      </c>
      <c r="CS61" s="268" t="str">
        <f ca="true">+IF(OFFSET('Sanitation Data'!$E$31,0,10*ROW('Sanitation Data'!E55))="","",OFFSET('Sanitation Data'!$E$31,0,10*ROW('Sanitation Data'!E55)))</f>
        <v/>
      </c>
      <c r="CT61" s="268" t="str">
        <f ca="true">+IF(OFFSET('Sanitation Data'!$E$32,0,10*ROW('Sanitation Data'!E55))="","",OFFSET('Sanitation Data'!$E$32,0,10*ROW('Sanitation Data'!E55)))</f>
        <v/>
      </c>
      <c r="CU61" s="268" t="str">
        <f ca="true">+IF(OFFSET('Sanitation Data'!$F$28,0,10*ROW('Sanitation Data'!F55))="","",OFFSET('Sanitation Data'!$F$28,0,10*ROW('Sanitation Data'!F55)))</f>
        <v/>
      </c>
      <c r="CV61" s="268" t="str">
        <f ca="true">+IF(OFFSET('Sanitation Data'!$F$29,0,10*ROW('Sanitation Data'!F55))="","",OFFSET('Sanitation Data'!$F$29,0,10*ROW('Sanitation Data'!F55)))</f>
        <v/>
      </c>
      <c r="CW61" s="268" t="str">
        <f ca="true">+IF(OFFSET('Sanitation Data'!$F$30,0,10*ROW('Sanitation Data'!F55))="","",OFFSET('Sanitation Data'!$F$30,0,10*ROW('Sanitation Data'!F55)))</f>
        <v/>
      </c>
      <c r="CX61" s="268" t="str">
        <f ca="true">+IF(OFFSET('Sanitation Data'!$F$31,0,10*ROW('Sanitation Data'!F55))="","",OFFSET('Sanitation Data'!$F$31,0,10*ROW('Sanitation Data'!F55)))</f>
        <v/>
      </c>
      <c r="CY61" s="268" t="str">
        <f ca="true">+IF(OFFSET('Sanitation Data'!$F$32,0,10*ROW('Sanitation Data'!F55))="","",OFFSET('Sanitation Data'!$F$32,0,10*ROW('Sanitation Data'!F55)))</f>
        <v/>
      </c>
      <c r="CZ61" s="268" t="str">
        <f ca="true">+IF(OFFSET('Sanitation Data'!$G$28,0,10*ROW('Sanitation Data'!G55))="","",OFFSET('Sanitation Data'!$G$28,0,10*ROW('Sanitation Data'!G55)))</f>
        <v/>
      </c>
      <c r="DA61" s="268" t="str">
        <f ca="true">+IF(OFFSET('Sanitation Data'!$G$29,0,10*ROW('Sanitation Data'!G55))="","",OFFSET('Sanitation Data'!$G$29,0,10*ROW('Sanitation Data'!G55)))</f>
        <v/>
      </c>
      <c r="DB61" s="268" t="str">
        <f ca="true">+IF(OFFSET('Sanitation Data'!$G$30,0,10*ROW('Sanitation Data'!G55))="","",OFFSET('Sanitation Data'!$G$30,0,10*ROW('Sanitation Data'!G55)))</f>
        <v/>
      </c>
      <c r="DC61" s="268" t="str">
        <f ca="true">+IF(OFFSET('Sanitation Data'!$G$31,0,10*ROW('Sanitation Data'!G55))="","",OFFSET('Sanitation Data'!$G$31,0,10*ROW('Sanitation Data'!G55)))</f>
        <v/>
      </c>
      <c r="DD61" s="268" t="str">
        <f ca="true">+IF(OFFSET('Sanitation Data'!$G$32,0,10*ROW('Sanitation Data'!G55))="","",OFFSET('Sanitation Data'!$G$32,0,10*ROW('Sanitation Data'!G55)))</f>
        <v/>
      </c>
      <c r="DE61" s="268" t="str">
        <f ca="true">+IF(OFFSET('Sanitation Data'!$H$28,0,10*ROW('Sanitation Data'!H55))="","",OFFSET('Sanitation Data'!$H$28,0,10*ROW('Sanitation Data'!H55)))</f>
        <v/>
      </c>
      <c r="DF61" s="268" t="str">
        <f ca="true">+IF(OFFSET('Sanitation Data'!$H$29,0,10*ROW('Sanitation Data'!H55))="","",OFFSET('Sanitation Data'!$H$29,0,10*ROW('Sanitation Data'!H55)))</f>
        <v/>
      </c>
      <c r="DG61" s="268" t="str">
        <f ca="true">+IF(OFFSET('Sanitation Data'!$H$30,0,10*ROW('Sanitation Data'!H55))="","",OFFSET('Sanitation Data'!$H$30,0,10*ROW('Sanitation Data'!H55)))</f>
        <v/>
      </c>
      <c r="DH61" s="268" t="str">
        <f ca="true">+IF(OFFSET('Sanitation Data'!$H$31,0,10*ROW('Sanitation Data'!H55))="","",OFFSET('Sanitation Data'!$H$31,0,10*ROW('Sanitation Data'!H55)))</f>
        <v/>
      </c>
      <c r="DI61" s="268" t="str">
        <f ca="true">+IF(OFFSET('Sanitation Data'!$H$32,0,10*ROW('Sanitation Data'!H55))="","",OFFSET('Sanitation Data'!$H$32,0,10*ROW('Sanitation Data'!H55)))</f>
        <v/>
      </c>
      <c r="DJ61" s="268" t="str">
        <f ca="true">+IF(OFFSET('Sanitation Data'!$I$28,0,10*ROW('Sanitation Data'!I55))="","",OFFSET('Sanitation Data'!$I$28,0,10*ROW('Sanitation Data'!I55)))</f>
        <v/>
      </c>
      <c r="DK61" s="268" t="str">
        <f ca="true">+IF(OFFSET('Sanitation Data'!$I$29,0,10*ROW('Sanitation Data'!I55))="","",OFFSET('Sanitation Data'!$I$29,0,10*ROW('Sanitation Data'!I55)))</f>
        <v/>
      </c>
      <c r="DL61" s="268" t="str">
        <f ca="true">+IF(OFFSET('Sanitation Data'!$I$30,0,10*ROW('Sanitation Data'!I55))="","",OFFSET('Sanitation Data'!$I$30,0,10*ROW('Sanitation Data'!I55)))</f>
        <v/>
      </c>
      <c r="DM61" s="268" t="str">
        <f ca="true">+IF(OFFSET('Sanitation Data'!$I$31,0,10*ROW('Sanitation Data'!I55))="","",OFFSET('Sanitation Data'!$I$31,0,10*ROW('Sanitation Data'!I55)))</f>
        <v/>
      </c>
      <c r="DN61" s="268" t="str">
        <f ca="true">+IF(OFFSET('Sanitation Data'!$I$32,0,10*ROW('Sanitation Data'!I55))="","",OFFSET('Sanitation Data'!$I$32,0,10*ROW('Sanitation Data'!I55)))</f>
        <v/>
      </c>
      <c r="DO61" s="268" t="str">
        <f ca="true">+IF(OFFSET('Hygiene Data'!$D$11,0,10*ROW('Hygiene Data'!D55))="","",OFFSET('Hygiene Data'!$D$11,0,10*ROW('Hygiene Data'!D55)))</f>
        <v/>
      </c>
      <c r="DP61" s="268" t="str">
        <f ca="true">+IF(OFFSET('Hygiene Data'!$D$12,0,10*ROW('Hygiene Data'!D55))="","",OFFSET('Hygiene Data'!$D$12,0,10*ROW('Hygiene Data'!D55)))</f>
        <v/>
      </c>
      <c r="DQ61" s="268" t="str">
        <f ca="true">+IF(OFFSET('Hygiene Data'!$D$13,0,10*ROW('Hygiene Data'!D55))="","",OFFSET('Hygiene Data'!$D$13,0,10*ROW('Hygiene Data'!D55)))</f>
        <v/>
      </c>
      <c r="DR61" s="268" t="str">
        <f ca="true">+IF(OFFSET('Hygiene Data'!$E$11,0,10*ROW('Hygiene Data'!E55))="","",OFFSET('Hygiene Data'!$E$11,0,10*ROW('Hygiene Data'!E55)))</f>
        <v/>
      </c>
      <c r="DS61" s="268" t="str">
        <f ca="true">+IF(OFFSET('Hygiene Data'!$E$12,0,10*ROW('Hygiene Data'!E55))="","",OFFSET('Hygiene Data'!$E$12,0,10*ROW('Hygiene Data'!E55)))</f>
        <v/>
      </c>
      <c r="DT61" s="268" t="str">
        <f ca="true">+IF(OFFSET('Hygiene Data'!$E$13,0,10*ROW('Hygiene Data'!E55))="","",OFFSET('Hygiene Data'!$E$13,0,10*ROW('Hygiene Data'!E55)))</f>
        <v/>
      </c>
      <c r="DU61" s="268" t="str">
        <f ca="true">+IF(OFFSET('Hygiene Data'!$F$11,0,10*ROW('Hygiene Data'!F55))="","",OFFSET('Hygiene Data'!$F$11,0,10*ROW('Hygiene Data'!F55)))</f>
        <v/>
      </c>
      <c r="DV61" s="268" t="str">
        <f ca="true">+IF(OFFSET('Hygiene Data'!$F$12,0,10*ROW('Hygiene Data'!F55))="","",OFFSET('Hygiene Data'!$F$12,0,10*ROW('Hygiene Data'!F55)))</f>
        <v/>
      </c>
      <c r="DW61" s="268" t="str">
        <f ca="true">+IF(OFFSET('Hygiene Data'!$F$13,0,10*ROW('Hygiene Data'!F55))="","",OFFSET('Hygiene Data'!$F$13,0,10*ROW('Hygiene Data'!F55)))</f>
        <v/>
      </c>
      <c r="DX61" s="268" t="str">
        <f ca="true">+IF(OFFSET('Hygiene Data'!$G$11,0,10*ROW('Hygiene Data'!G55))="","",OFFSET('Hygiene Data'!$G$11,0,10*ROW('Hygiene Data'!G55)))</f>
        <v/>
      </c>
      <c r="DY61" s="268" t="str">
        <f ca="true">+IF(OFFSET('Hygiene Data'!$G$12,0,10*ROW('Hygiene Data'!G55))="","",OFFSET('Hygiene Data'!$G$12,0,10*ROW('Hygiene Data'!G55)))</f>
        <v/>
      </c>
      <c r="DZ61" s="268" t="str">
        <f ca="true">+IF(OFFSET('Hygiene Data'!$G$13,0,10*ROW('Hygiene Data'!G55))="","",OFFSET('Hygiene Data'!$G$13,0,10*ROW('Hygiene Data'!G55)))</f>
        <v/>
      </c>
      <c r="EA61" s="268" t="str">
        <f ca="true">+IF(OFFSET('Hygiene Data'!$H$11,0,10*ROW('Hygiene Data'!H55))="","",OFFSET('Hygiene Data'!$H$11,0,10*ROW('Hygiene Data'!H55)))</f>
        <v/>
      </c>
      <c r="EB61" s="268" t="str">
        <f ca="true">+IF(OFFSET('Hygiene Data'!$H$12,0,10*ROW('Hygiene Data'!H55))="","",OFFSET('Hygiene Data'!$H$12,0,10*ROW('Hygiene Data'!H55)))</f>
        <v/>
      </c>
      <c r="EC61" s="268" t="str">
        <f ca="true">+IF(OFFSET('Hygiene Data'!$H$13,0,10*ROW('Hygiene Data'!H55))="","",OFFSET('Hygiene Data'!$H$13,0,10*ROW('Hygiene Data'!H55)))</f>
        <v/>
      </c>
      <c r="ED61" s="268" t="str">
        <f ca="true">+IF(OFFSET('Hygiene Data'!$I$11,0,10*ROW('Hygiene Data'!I55))="","",OFFSET('Hygiene Data'!$I$11,0,10*ROW('Hygiene Data'!I55)))</f>
        <v/>
      </c>
      <c r="EE61" s="268" t="str">
        <f ca="true">+IF(OFFSET('Hygiene Data'!$I$12,0,10*ROW('Hygiene Data'!I55))="","",OFFSET('Hygiene Data'!$I$12,0,10*ROW('Hygiene Data'!I55)))</f>
        <v/>
      </c>
      <c r="EF61" s="268" t="str">
        <f ca="true">+IF(OFFSET('Hygiene Data'!$I$13,0,10*ROW('Hygiene Data'!I55))="","",OFFSET('Hygiene Data'!$I$13,0,10*ROW('Hygiene Data'!I55)))</f>
        <v/>
      </c>
    </row>
    <row xmlns:x14ac="http://schemas.microsoft.com/office/spreadsheetml/2009/9/ac" r="62" x14ac:dyDescent="0.2">
      <c r="A62" s="35" t="str">
        <f ca="true">+IF(OFFSET('Water Data'!$B$2,0,10*ROW('Water Data'!E56))="","",OFFSET('Water Data'!$B$2,0,10*ROW('Water Data'!E56)))</f>
        <v/>
      </c>
      <c r="B62" s="35" t="str">
        <f ca="true">+IF(OFFSET('Water Data'!$C$2,0,10*ROW('Water Data'!F56))="","",OFFSET('Water Data'!$C$2,0,10*ROW('Water Data'!F56)))</f>
        <v/>
      </c>
      <c r="C62" s="324" t="str">
        <f t="shared" ca="true" si="0"/>
        <v/>
      </c>
      <c r="D62" s="91"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1"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1"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1"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1"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1"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1"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1"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1"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1"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1"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1"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1"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1"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1"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1"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1"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1"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2"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2"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2"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2"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2"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2"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2"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2"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2"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2"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2"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2"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2"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2"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2"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2"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2"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2"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2"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2"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2"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2"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2"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2"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2"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2"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2"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2"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2"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2"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3"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3"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3"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3"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3"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3"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3"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3"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3"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3"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3"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3"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3"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3"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3"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3"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3"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3"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68"/>
      <c r="BS62" s="268" t="str">
        <f ca="true">+IF(OFFSET('Water Data'!$D$27,0,10*ROW('Water Data'!D56))="","",OFFSET('Water Data'!$D$27,0,10*ROW('Water Data'!D56)))</f>
        <v/>
      </c>
      <c r="BT62" s="268" t="str">
        <f ca="true">+IF(OFFSET('Water Data'!$D$28,0,10*ROW('Water Data'!D56))="","",OFFSET('Water Data'!$D$28,0,10*ROW('Water Data'!D56)))</f>
        <v/>
      </c>
      <c r="BU62" s="268" t="str">
        <f ca="true">+IF(OFFSET('Water Data'!$D$29,0,10*ROW('Water Data'!D56))="","",OFFSET('Water Data'!$D$29,0,10*ROW('Water Data'!D56)))</f>
        <v/>
      </c>
      <c r="BV62" s="268" t="str">
        <f ca="true">+IF(OFFSET('Water Data'!$E$27,0,10*ROW('Water Data'!E56))="","",OFFSET('Water Data'!$E$27,0,10*ROW('Water Data'!E56)))</f>
        <v/>
      </c>
      <c r="BW62" s="268" t="str">
        <f ca="true">+IF(OFFSET('Water Data'!$E$28,0,10*ROW('Water Data'!E56))="","",OFFSET('Water Data'!$E$28,0,10*ROW('Water Data'!E56)))</f>
        <v/>
      </c>
      <c r="BX62" s="268" t="str">
        <f ca="true">+IF(OFFSET('Water Data'!$E$29,0,10*ROW('Water Data'!E56))="","",OFFSET('Water Data'!$E$29,0,10*ROW('Water Data'!E56)))</f>
        <v/>
      </c>
      <c r="BY62" s="268" t="str">
        <f ca="true">+IF(OFFSET('Water Data'!$F$27,0,10*ROW('Water Data'!F56))="","",OFFSET('Water Data'!$F$27,0,10*ROW('Water Data'!F56)))</f>
        <v/>
      </c>
      <c r="BZ62" s="268" t="str">
        <f ca="true">+IF(OFFSET('Water Data'!$F$28,0,10*ROW('Water Data'!F56))="","",OFFSET('Water Data'!$F$28,0,10*ROW('Water Data'!F56)))</f>
        <v/>
      </c>
      <c r="CA62" s="268" t="str">
        <f ca="true">+IF(OFFSET('Water Data'!$F$29,0,10*ROW('Water Data'!F56))="","",OFFSET('Water Data'!$F$29,0,10*ROW('Water Data'!F56)))</f>
        <v/>
      </c>
      <c r="CB62" s="268" t="str">
        <f ca="true">+IF(OFFSET('Water Data'!$G$27,0,10*ROW('Water Data'!G56))="","",OFFSET('Water Data'!$G$27,0,10*ROW('Water Data'!G56)))</f>
        <v/>
      </c>
      <c r="CC62" s="268" t="str">
        <f ca="true">+IF(OFFSET('Water Data'!$G$28,0,10*ROW('Water Data'!G56))="","",OFFSET('Water Data'!$G$28,0,10*ROW('Water Data'!G56)))</f>
        <v/>
      </c>
      <c r="CD62" s="268" t="str">
        <f ca="true">+IF(OFFSET('Water Data'!$G$29,0,10*ROW('Water Data'!G56))="","",OFFSET('Water Data'!$G$29,0,10*ROW('Water Data'!G56)))</f>
        <v/>
      </c>
      <c r="CE62" s="268" t="str">
        <f ca="true">+IF(OFFSET('Water Data'!$H$27,0,10*ROW('Water Data'!H56))="","",OFFSET('Water Data'!$H$27,0,10*ROW('Water Data'!H56)))</f>
        <v/>
      </c>
      <c r="CF62" s="268" t="str">
        <f ca="true">+IF(OFFSET('Water Data'!$H$28,0,10*ROW('Water Data'!H56))="","",OFFSET('Water Data'!$H$28,0,10*ROW('Water Data'!H56)))</f>
        <v/>
      </c>
      <c r="CG62" s="268" t="str">
        <f ca="true">+IF(OFFSET('Water Data'!$H$29,0,10*ROW('Water Data'!H56))="","",OFFSET('Water Data'!$H$29,0,10*ROW('Water Data'!H56)))</f>
        <v/>
      </c>
      <c r="CH62" s="268" t="str">
        <f ca="true">+IF(OFFSET('Water Data'!$I$27,0,10*ROW('Water Data'!I56))="","",OFFSET('Water Data'!$I$27,0,10*ROW('Water Data'!I56)))</f>
        <v/>
      </c>
      <c r="CI62" s="268" t="str">
        <f ca="true">+IF(OFFSET('Water Data'!$I$28,0,10*ROW('Water Data'!I56))="","",OFFSET('Water Data'!$I$28,0,10*ROW('Water Data'!I56)))</f>
        <v/>
      </c>
      <c r="CJ62" s="268" t="str">
        <f ca="true">+IF(OFFSET('Water Data'!$I$29,0,10*ROW('Water Data'!I56))="","",OFFSET('Water Data'!$I$29,0,10*ROW('Water Data'!I56)))</f>
        <v/>
      </c>
      <c r="CK62" s="268" t="str">
        <f ca="true">+IF(OFFSET('Sanitation Data'!$D$28,0,10*ROW('Sanitation Data'!D56))="","",OFFSET('Sanitation Data'!$D$28,0,10*ROW('Sanitation Data'!D56)))</f>
        <v/>
      </c>
      <c r="CL62" s="268" t="str">
        <f ca="true">+IF(OFFSET('Sanitation Data'!$D$29,0,10*ROW('Sanitation Data'!D56))="","",OFFSET('Sanitation Data'!$D$29,0,10*ROW('Sanitation Data'!D56)))</f>
        <v/>
      </c>
      <c r="CM62" s="268" t="str">
        <f ca="true">+IF(OFFSET('Sanitation Data'!$D$30,0,10*ROW('Sanitation Data'!D56))="","",OFFSET('Sanitation Data'!$D$30,0,10*ROW('Sanitation Data'!D56)))</f>
        <v/>
      </c>
      <c r="CN62" s="268" t="str">
        <f ca="true">+IF(OFFSET('Sanitation Data'!$D$31,0,10*ROW('Sanitation Data'!D56))="","",OFFSET('Sanitation Data'!$D$31,0,10*ROW('Sanitation Data'!D56)))</f>
        <v/>
      </c>
      <c r="CO62" s="268" t="str">
        <f ca="true">+IF(OFFSET('Sanitation Data'!$D$32,0,10*ROW('Sanitation Data'!D56))="","",OFFSET('Sanitation Data'!$D$32,0,10*ROW('Sanitation Data'!D56)))</f>
        <v/>
      </c>
      <c r="CP62" s="268" t="str">
        <f ca="true">+IF(OFFSET('Sanitation Data'!$E$28,0,10*ROW('Sanitation Data'!E56))="","",OFFSET('Sanitation Data'!$E$28,0,10*ROW('Sanitation Data'!E56)))</f>
        <v/>
      </c>
      <c r="CQ62" s="268" t="str">
        <f ca="true">+IF(OFFSET('Sanitation Data'!$E$29,0,10*ROW('Sanitation Data'!E56))="","",OFFSET('Sanitation Data'!$E$29,0,10*ROW('Sanitation Data'!E56)))</f>
        <v/>
      </c>
      <c r="CR62" s="268" t="str">
        <f ca="true">+IF(OFFSET('Sanitation Data'!$E$30,0,10*ROW('Sanitation Data'!E56))="","",OFFSET('Sanitation Data'!$E$30,0,10*ROW('Sanitation Data'!E56)))</f>
        <v/>
      </c>
      <c r="CS62" s="268" t="str">
        <f ca="true">+IF(OFFSET('Sanitation Data'!$E$31,0,10*ROW('Sanitation Data'!E56))="","",OFFSET('Sanitation Data'!$E$31,0,10*ROW('Sanitation Data'!E56)))</f>
        <v/>
      </c>
      <c r="CT62" s="268" t="str">
        <f ca="true">+IF(OFFSET('Sanitation Data'!$E$32,0,10*ROW('Sanitation Data'!E56))="","",OFFSET('Sanitation Data'!$E$32,0,10*ROW('Sanitation Data'!E56)))</f>
        <v/>
      </c>
      <c r="CU62" s="268" t="str">
        <f ca="true">+IF(OFFSET('Sanitation Data'!$F$28,0,10*ROW('Sanitation Data'!F56))="","",OFFSET('Sanitation Data'!$F$28,0,10*ROW('Sanitation Data'!F56)))</f>
        <v/>
      </c>
      <c r="CV62" s="268" t="str">
        <f ca="true">+IF(OFFSET('Sanitation Data'!$F$29,0,10*ROW('Sanitation Data'!F56))="","",OFFSET('Sanitation Data'!$F$29,0,10*ROW('Sanitation Data'!F56)))</f>
        <v/>
      </c>
      <c r="CW62" s="268" t="str">
        <f ca="true">+IF(OFFSET('Sanitation Data'!$F$30,0,10*ROW('Sanitation Data'!F56))="","",OFFSET('Sanitation Data'!$F$30,0,10*ROW('Sanitation Data'!F56)))</f>
        <v/>
      </c>
      <c r="CX62" s="268" t="str">
        <f ca="true">+IF(OFFSET('Sanitation Data'!$F$31,0,10*ROW('Sanitation Data'!F56))="","",OFFSET('Sanitation Data'!$F$31,0,10*ROW('Sanitation Data'!F56)))</f>
        <v/>
      </c>
      <c r="CY62" s="268" t="str">
        <f ca="true">+IF(OFFSET('Sanitation Data'!$F$32,0,10*ROW('Sanitation Data'!F56))="","",OFFSET('Sanitation Data'!$F$32,0,10*ROW('Sanitation Data'!F56)))</f>
        <v/>
      </c>
      <c r="CZ62" s="268" t="str">
        <f ca="true">+IF(OFFSET('Sanitation Data'!$G$28,0,10*ROW('Sanitation Data'!G56))="","",OFFSET('Sanitation Data'!$G$28,0,10*ROW('Sanitation Data'!G56)))</f>
        <v/>
      </c>
      <c r="DA62" s="268" t="str">
        <f ca="true">+IF(OFFSET('Sanitation Data'!$G$29,0,10*ROW('Sanitation Data'!G56))="","",OFFSET('Sanitation Data'!$G$29,0,10*ROW('Sanitation Data'!G56)))</f>
        <v/>
      </c>
      <c r="DB62" s="268" t="str">
        <f ca="true">+IF(OFFSET('Sanitation Data'!$G$30,0,10*ROW('Sanitation Data'!G56))="","",OFFSET('Sanitation Data'!$G$30,0,10*ROW('Sanitation Data'!G56)))</f>
        <v/>
      </c>
      <c r="DC62" s="268" t="str">
        <f ca="true">+IF(OFFSET('Sanitation Data'!$G$31,0,10*ROW('Sanitation Data'!G56))="","",OFFSET('Sanitation Data'!$G$31,0,10*ROW('Sanitation Data'!G56)))</f>
        <v/>
      </c>
      <c r="DD62" s="268" t="str">
        <f ca="true">+IF(OFFSET('Sanitation Data'!$G$32,0,10*ROW('Sanitation Data'!G56))="","",OFFSET('Sanitation Data'!$G$32,0,10*ROW('Sanitation Data'!G56)))</f>
        <v/>
      </c>
      <c r="DE62" s="268" t="str">
        <f ca="true">+IF(OFFSET('Sanitation Data'!$H$28,0,10*ROW('Sanitation Data'!H56))="","",OFFSET('Sanitation Data'!$H$28,0,10*ROW('Sanitation Data'!H56)))</f>
        <v/>
      </c>
      <c r="DF62" s="268" t="str">
        <f ca="true">+IF(OFFSET('Sanitation Data'!$H$29,0,10*ROW('Sanitation Data'!H56))="","",OFFSET('Sanitation Data'!$H$29,0,10*ROW('Sanitation Data'!H56)))</f>
        <v/>
      </c>
      <c r="DG62" s="268" t="str">
        <f ca="true">+IF(OFFSET('Sanitation Data'!$H$30,0,10*ROW('Sanitation Data'!H56))="","",OFFSET('Sanitation Data'!$H$30,0,10*ROW('Sanitation Data'!H56)))</f>
        <v/>
      </c>
      <c r="DH62" s="268" t="str">
        <f ca="true">+IF(OFFSET('Sanitation Data'!$H$31,0,10*ROW('Sanitation Data'!H56))="","",OFFSET('Sanitation Data'!$H$31,0,10*ROW('Sanitation Data'!H56)))</f>
        <v/>
      </c>
      <c r="DI62" s="268" t="str">
        <f ca="true">+IF(OFFSET('Sanitation Data'!$H$32,0,10*ROW('Sanitation Data'!H56))="","",OFFSET('Sanitation Data'!$H$32,0,10*ROW('Sanitation Data'!H56)))</f>
        <v/>
      </c>
      <c r="DJ62" s="268" t="str">
        <f ca="true">+IF(OFFSET('Sanitation Data'!$I$28,0,10*ROW('Sanitation Data'!I56))="","",OFFSET('Sanitation Data'!$I$28,0,10*ROW('Sanitation Data'!I56)))</f>
        <v/>
      </c>
      <c r="DK62" s="268" t="str">
        <f ca="true">+IF(OFFSET('Sanitation Data'!$I$29,0,10*ROW('Sanitation Data'!I56))="","",OFFSET('Sanitation Data'!$I$29,0,10*ROW('Sanitation Data'!I56)))</f>
        <v/>
      </c>
      <c r="DL62" s="268" t="str">
        <f ca="true">+IF(OFFSET('Sanitation Data'!$I$30,0,10*ROW('Sanitation Data'!I56))="","",OFFSET('Sanitation Data'!$I$30,0,10*ROW('Sanitation Data'!I56)))</f>
        <v/>
      </c>
      <c r="DM62" s="268" t="str">
        <f ca="true">+IF(OFFSET('Sanitation Data'!$I$31,0,10*ROW('Sanitation Data'!I56))="","",OFFSET('Sanitation Data'!$I$31,0,10*ROW('Sanitation Data'!I56)))</f>
        <v/>
      </c>
      <c r="DN62" s="268" t="str">
        <f ca="true">+IF(OFFSET('Sanitation Data'!$I$32,0,10*ROW('Sanitation Data'!I56))="","",OFFSET('Sanitation Data'!$I$32,0,10*ROW('Sanitation Data'!I56)))</f>
        <v/>
      </c>
      <c r="DO62" s="268" t="str">
        <f ca="true">+IF(OFFSET('Hygiene Data'!$D$11,0,10*ROW('Hygiene Data'!D56))="","",OFFSET('Hygiene Data'!$D$11,0,10*ROW('Hygiene Data'!D56)))</f>
        <v/>
      </c>
      <c r="DP62" s="268" t="str">
        <f ca="true">+IF(OFFSET('Hygiene Data'!$D$12,0,10*ROW('Hygiene Data'!D56))="","",OFFSET('Hygiene Data'!$D$12,0,10*ROW('Hygiene Data'!D56)))</f>
        <v/>
      </c>
      <c r="DQ62" s="268" t="str">
        <f ca="true">+IF(OFFSET('Hygiene Data'!$D$13,0,10*ROW('Hygiene Data'!D56))="","",OFFSET('Hygiene Data'!$D$13,0,10*ROW('Hygiene Data'!D56)))</f>
        <v/>
      </c>
      <c r="DR62" s="268" t="str">
        <f ca="true">+IF(OFFSET('Hygiene Data'!$E$11,0,10*ROW('Hygiene Data'!E56))="","",OFFSET('Hygiene Data'!$E$11,0,10*ROW('Hygiene Data'!E56)))</f>
        <v/>
      </c>
      <c r="DS62" s="268" t="str">
        <f ca="true">+IF(OFFSET('Hygiene Data'!$E$12,0,10*ROW('Hygiene Data'!E56))="","",OFFSET('Hygiene Data'!$E$12,0,10*ROW('Hygiene Data'!E56)))</f>
        <v/>
      </c>
      <c r="DT62" s="268" t="str">
        <f ca="true">+IF(OFFSET('Hygiene Data'!$E$13,0,10*ROW('Hygiene Data'!E56))="","",OFFSET('Hygiene Data'!$E$13,0,10*ROW('Hygiene Data'!E56)))</f>
        <v/>
      </c>
      <c r="DU62" s="268" t="str">
        <f ca="true">+IF(OFFSET('Hygiene Data'!$F$11,0,10*ROW('Hygiene Data'!F56))="","",OFFSET('Hygiene Data'!$F$11,0,10*ROW('Hygiene Data'!F56)))</f>
        <v/>
      </c>
      <c r="DV62" s="268" t="str">
        <f ca="true">+IF(OFFSET('Hygiene Data'!$F$12,0,10*ROW('Hygiene Data'!F56))="","",OFFSET('Hygiene Data'!$F$12,0,10*ROW('Hygiene Data'!F56)))</f>
        <v/>
      </c>
      <c r="DW62" s="268" t="str">
        <f ca="true">+IF(OFFSET('Hygiene Data'!$F$13,0,10*ROW('Hygiene Data'!F56))="","",OFFSET('Hygiene Data'!$F$13,0,10*ROW('Hygiene Data'!F56)))</f>
        <v/>
      </c>
      <c r="DX62" s="268" t="str">
        <f ca="true">+IF(OFFSET('Hygiene Data'!$G$11,0,10*ROW('Hygiene Data'!G56))="","",OFFSET('Hygiene Data'!$G$11,0,10*ROW('Hygiene Data'!G56)))</f>
        <v/>
      </c>
      <c r="DY62" s="268" t="str">
        <f ca="true">+IF(OFFSET('Hygiene Data'!$G$12,0,10*ROW('Hygiene Data'!G56))="","",OFFSET('Hygiene Data'!$G$12,0,10*ROW('Hygiene Data'!G56)))</f>
        <v/>
      </c>
      <c r="DZ62" s="268" t="str">
        <f ca="true">+IF(OFFSET('Hygiene Data'!$G$13,0,10*ROW('Hygiene Data'!G56))="","",OFFSET('Hygiene Data'!$G$13,0,10*ROW('Hygiene Data'!G56)))</f>
        <v/>
      </c>
      <c r="EA62" s="268" t="str">
        <f ca="true">+IF(OFFSET('Hygiene Data'!$H$11,0,10*ROW('Hygiene Data'!H56))="","",OFFSET('Hygiene Data'!$H$11,0,10*ROW('Hygiene Data'!H56)))</f>
        <v/>
      </c>
      <c r="EB62" s="268" t="str">
        <f ca="true">+IF(OFFSET('Hygiene Data'!$H$12,0,10*ROW('Hygiene Data'!H56))="","",OFFSET('Hygiene Data'!$H$12,0,10*ROW('Hygiene Data'!H56)))</f>
        <v/>
      </c>
      <c r="EC62" s="268" t="str">
        <f ca="true">+IF(OFFSET('Hygiene Data'!$H$13,0,10*ROW('Hygiene Data'!H56))="","",OFFSET('Hygiene Data'!$H$13,0,10*ROW('Hygiene Data'!H56)))</f>
        <v/>
      </c>
      <c r="ED62" s="268" t="str">
        <f ca="true">+IF(OFFSET('Hygiene Data'!$I$11,0,10*ROW('Hygiene Data'!I56))="","",OFFSET('Hygiene Data'!$I$11,0,10*ROW('Hygiene Data'!I56)))</f>
        <v/>
      </c>
      <c r="EE62" s="268" t="str">
        <f ca="true">+IF(OFFSET('Hygiene Data'!$I$12,0,10*ROW('Hygiene Data'!I56))="","",OFFSET('Hygiene Data'!$I$12,0,10*ROW('Hygiene Data'!I56)))</f>
        <v/>
      </c>
      <c r="EF62" s="268" t="str">
        <f ca="true">+IF(OFFSET('Hygiene Data'!$I$13,0,10*ROW('Hygiene Data'!I56))="","",OFFSET('Hygiene Data'!$I$13,0,10*ROW('Hygiene Data'!I56)))</f>
        <v/>
      </c>
    </row>
    <row xmlns:x14ac="http://schemas.microsoft.com/office/spreadsheetml/2009/9/ac" r="63" x14ac:dyDescent="0.2">
      <c r="A63" s="35" t="str">
        <f ca="true">+IF(OFFSET('Water Data'!$B$2,0,10*ROW('Water Data'!E57))="","",OFFSET('Water Data'!$B$2,0,10*ROW('Water Data'!E57)))</f>
        <v/>
      </c>
      <c r="B63" s="35" t="str">
        <f ca="true">+IF(OFFSET('Water Data'!$C$2,0,10*ROW('Water Data'!F57))="","",OFFSET('Water Data'!$C$2,0,10*ROW('Water Data'!F57)))</f>
        <v/>
      </c>
      <c r="C63" s="324" t="str">
        <f t="shared" ca="true" si="0"/>
        <v/>
      </c>
      <c r="D63" s="91"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1"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1"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1"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1"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1"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1"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1"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1"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1"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1"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1"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1"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1"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1"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1"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1"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1"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2"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2"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2"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2"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2"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2"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2"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2"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2"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2"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2"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2"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2"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2"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2"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2"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2"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2"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2"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2"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2"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2"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2"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2"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2"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2"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2"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2"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2"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2"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3"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3"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3"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3"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3"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3"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3"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3"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3"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3"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3"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3"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3"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3"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3"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3"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3"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3"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68"/>
      <c r="BS63" s="268" t="str">
        <f ca="true">+IF(OFFSET('Water Data'!$D$27,0,10*ROW('Water Data'!D57))="","",OFFSET('Water Data'!$D$27,0,10*ROW('Water Data'!D57)))</f>
        <v/>
      </c>
      <c r="BT63" s="268" t="str">
        <f ca="true">+IF(OFFSET('Water Data'!$D$28,0,10*ROW('Water Data'!D57))="","",OFFSET('Water Data'!$D$28,0,10*ROW('Water Data'!D57)))</f>
        <v/>
      </c>
      <c r="BU63" s="268" t="str">
        <f ca="true">+IF(OFFSET('Water Data'!$D$29,0,10*ROW('Water Data'!D57))="","",OFFSET('Water Data'!$D$29,0,10*ROW('Water Data'!D57)))</f>
        <v/>
      </c>
      <c r="BV63" s="268" t="str">
        <f ca="true">+IF(OFFSET('Water Data'!$E$27,0,10*ROW('Water Data'!E57))="","",OFFSET('Water Data'!$E$27,0,10*ROW('Water Data'!E57)))</f>
        <v/>
      </c>
      <c r="BW63" s="268" t="str">
        <f ca="true">+IF(OFFSET('Water Data'!$E$28,0,10*ROW('Water Data'!E57))="","",OFFSET('Water Data'!$E$28,0,10*ROW('Water Data'!E57)))</f>
        <v/>
      </c>
      <c r="BX63" s="268" t="str">
        <f ca="true">+IF(OFFSET('Water Data'!$E$29,0,10*ROW('Water Data'!E57))="","",OFFSET('Water Data'!$E$29,0,10*ROW('Water Data'!E57)))</f>
        <v/>
      </c>
      <c r="BY63" s="268" t="str">
        <f ca="true">+IF(OFFSET('Water Data'!$F$27,0,10*ROW('Water Data'!F57))="","",OFFSET('Water Data'!$F$27,0,10*ROW('Water Data'!F57)))</f>
        <v/>
      </c>
      <c r="BZ63" s="268" t="str">
        <f ca="true">+IF(OFFSET('Water Data'!$F$28,0,10*ROW('Water Data'!F57))="","",OFFSET('Water Data'!$F$28,0,10*ROW('Water Data'!F57)))</f>
        <v/>
      </c>
      <c r="CA63" s="268" t="str">
        <f ca="true">+IF(OFFSET('Water Data'!$F$29,0,10*ROW('Water Data'!F57))="","",OFFSET('Water Data'!$F$29,0,10*ROW('Water Data'!F57)))</f>
        <v/>
      </c>
      <c r="CB63" s="268" t="str">
        <f ca="true">+IF(OFFSET('Water Data'!$G$27,0,10*ROW('Water Data'!G57))="","",OFFSET('Water Data'!$G$27,0,10*ROW('Water Data'!G57)))</f>
        <v/>
      </c>
      <c r="CC63" s="268" t="str">
        <f ca="true">+IF(OFFSET('Water Data'!$G$28,0,10*ROW('Water Data'!G57))="","",OFFSET('Water Data'!$G$28,0,10*ROW('Water Data'!G57)))</f>
        <v/>
      </c>
      <c r="CD63" s="268" t="str">
        <f ca="true">+IF(OFFSET('Water Data'!$G$29,0,10*ROW('Water Data'!G57))="","",OFFSET('Water Data'!$G$29,0,10*ROW('Water Data'!G57)))</f>
        <v/>
      </c>
      <c r="CE63" s="268" t="str">
        <f ca="true">+IF(OFFSET('Water Data'!$H$27,0,10*ROW('Water Data'!H57))="","",OFFSET('Water Data'!$H$27,0,10*ROW('Water Data'!H57)))</f>
        <v/>
      </c>
      <c r="CF63" s="268" t="str">
        <f ca="true">+IF(OFFSET('Water Data'!$H$28,0,10*ROW('Water Data'!H57))="","",OFFSET('Water Data'!$H$28,0,10*ROW('Water Data'!H57)))</f>
        <v/>
      </c>
      <c r="CG63" s="268" t="str">
        <f ca="true">+IF(OFFSET('Water Data'!$H$29,0,10*ROW('Water Data'!H57))="","",OFFSET('Water Data'!$H$29,0,10*ROW('Water Data'!H57)))</f>
        <v/>
      </c>
      <c r="CH63" s="268" t="str">
        <f ca="true">+IF(OFFSET('Water Data'!$I$27,0,10*ROW('Water Data'!I57))="","",OFFSET('Water Data'!$I$27,0,10*ROW('Water Data'!I57)))</f>
        <v/>
      </c>
      <c r="CI63" s="268" t="str">
        <f ca="true">+IF(OFFSET('Water Data'!$I$28,0,10*ROW('Water Data'!I57))="","",OFFSET('Water Data'!$I$28,0,10*ROW('Water Data'!I57)))</f>
        <v/>
      </c>
      <c r="CJ63" s="268" t="str">
        <f ca="true">+IF(OFFSET('Water Data'!$I$29,0,10*ROW('Water Data'!I57))="","",OFFSET('Water Data'!$I$29,0,10*ROW('Water Data'!I57)))</f>
        <v/>
      </c>
      <c r="CK63" s="268" t="str">
        <f ca="true">+IF(OFFSET('Sanitation Data'!$D$28,0,10*ROW('Sanitation Data'!D57))="","",OFFSET('Sanitation Data'!$D$28,0,10*ROW('Sanitation Data'!D57)))</f>
        <v/>
      </c>
      <c r="CL63" s="268" t="str">
        <f ca="true">+IF(OFFSET('Sanitation Data'!$D$29,0,10*ROW('Sanitation Data'!D57))="","",OFFSET('Sanitation Data'!$D$29,0,10*ROW('Sanitation Data'!D57)))</f>
        <v/>
      </c>
      <c r="CM63" s="268" t="str">
        <f ca="true">+IF(OFFSET('Sanitation Data'!$D$30,0,10*ROW('Sanitation Data'!D57))="","",OFFSET('Sanitation Data'!$D$30,0,10*ROW('Sanitation Data'!D57)))</f>
        <v/>
      </c>
      <c r="CN63" s="268" t="str">
        <f ca="true">+IF(OFFSET('Sanitation Data'!$D$31,0,10*ROW('Sanitation Data'!D57))="","",OFFSET('Sanitation Data'!$D$31,0,10*ROW('Sanitation Data'!D57)))</f>
        <v/>
      </c>
      <c r="CO63" s="268" t="str">
        <f ca="true">+IF(OFFSET('Sanitation Data'!$D$32,0,10*ROW('Sanitation Data'!D57))="","",OFFSET('Sanitation Data'!$D$32,0,10*ROW('Sanitation Data'!D57)))</f>
        <v/>
      </c>
      <c r="CP63" s="268" t="str">
        <f ca="true">+IF(OFFSET('Sanitation Data'!$E$28,0,10*ROW('Sanitation Data'!E57))="","",OFFSET('Sanitation Data'!$E$28,0,10*ROW('Sanitation Data'!E57)))</f>
        <v/>
      </c>
      <c r="CQ63" s="268" t="str">
        <f ca="true">+IF(OFFSET('Sanitation Data'!$E$29,0,10*ROW('Sanitation Data'!E57))="","",OFFSET('Sanitation Data'!$E$29,0,10*ROW('Sanitation Data'!E57)))</f>
        <v/>
      </c>
      <c r="CR63" s="268" t="str">
        <f ca="true">+IF(OFFSET('Sanitation Data'!$E$30,0,10*ROW('Sanitation Data'!E57))="","",OFFSET('Sanitation Data'!$E$30,0,10*ROW('Sanitation Data'!E57)))</f>
        <v/>
      </c>
      <c r="CS63" s="268" t="str">
        <f ca="true">+IF(OFFSET('Sanitation Data'!$E$31,0,10*ROW('Sanitation Data'!E57))="","",OFFSET('Sanitation Data'!$E$31,0,10*ROW('Sanitation Data'!E57)))</f>
        <v/>
      </c>
      <c r="CT63" s="268" t="str">
        <f ca="true">+IF(OFFSET('Sanitation Data'!$E$32,0,10*ROW('Sanitation Data'!E57))="","",OFFSET('Sanitation Data'!$E$32,0,10*ROW('Sanitation Data'!E57)))</f>
        <v/>
      </c>
      <c r="CU63" s="268" t="str">
        <f ca="true">+IF(OFFSET('Sanitation Data'!$F$28,0,10*ROW('Sanitation Data'!F57))="","",OFFSET('Sanitation Data'!$F$28,0,10*ROW('Sanitation Data'!F57)))</f>
        <v/>
      </c>
      <c r="CV63" s="268" t="str">
        <f ca="true">+IF(OFFSET('Sanitation Data'!$F$29,0,10*ROW('Sanitation Data'!F57))="","",OFFSET('Sanitation Data'!$F$29,0,10*ROW('Sanitation Data'!F57)))</f>
        <v/>
      </c>
      <c r="CW63" s="268" t="str">
        <f ca="true">+IF(OFFSET('Sanitation Data'!$F$30,0,10*ROW('Sanitation Data'!F57))="","",OFFSET('Sanitation Data'!$F$30,0,10*ROW('Sanitation Data'!F57)))</f>
        <v/>
      </c>
      <c r="CX63" s="268" t="str">
        <f ca="true">+IF(OFFSET('Sanitation Data'!$F$31,0,10*ROW('Sanitation Data'!F57))="","",OFFSET('Sanitation Data'!$F$31,0,10*ROW('Sanitation Data'!F57)))</f>
        <v/>
      </c>
      <c r="CY63" s="268" t="str">
        <f ca="true">+IF(OFFSET('Sanitation Data'!$F$32,0,10*ROW('Sanitation Data'!F57))="","",OFFSET('Sanitation Data'!$F$32,0,10*ROW('Sanitation Data'!F57)))</f>
        <v/>
      </c>
      <c r="CZ63" s="268" t="str">
        <f ca="true">+IF(OFFSET('Sanitation Data'!$G$28,0,10*ROW('Sanitation Data'!G57))="","",OFFSET('Sanitation Data'!$G$28,0,10*ROW('Sanitation Data'!G57)))</f>
        <v/>
      </c>
      <c r="DA63" s="268" t="str">
        <f ca="true">+IF(OFFSET('Sanitation Data'!$G$29,0,10*ROW('Sanitation Data'!G57))="","",OFFSET('Sanitation Data'!$G$29,0,10*ROW('Sanitation Data'!G57)))</f>
        <v/>
      </c>
      <c r="DB63" s="268" t="str">
        <f ca="true">+IF(OFFSET('Sanitation Data'!$G$30,0,10*ROW('Sanitation Data'!G57))="","",OFFSET('Sanitation Data'!$G$30,0,10*ROW('Sanitation Data'!G57)))</f>
        <v/>
      </c>
      <c r="DC63" s="268" t="str">
        <f ca="true">+IF(OFFSET('Sanitation Data'!$G$31,0,10*ROW('Sanitation Data'!G57))="","",OFFSET('Sanitation Data'!$G$31,0,10*ROW('Sanitation Data'!G57)))</f>
        <v/>
      </c>
      <c r="DD63" s="268" t="str">
        <f ca="true">+IF(OFFSET('Sanitation Data'!$G$32,0,10*ROW('Sanitation Data'!G57))="","",OFFSET('Sanitation Data'!$G$32,0,10*ROW('Sanitation Data'!G57)))</f>
        <v/>
      </c>
      <c r="DE63" s="268" t="str">
        <f ca="true">+IF(OFFSET('Sanitation Data'!$H$28,0,10*ROW('Sanitation Data'!H57))="","",OFFSET('Sanitation Data'!$H$28,0,10*ROW('Sanitation Data'!H57)))</f>
        <v/>
      </c>
      <c r="DF63" s="268" t="str">
        <f ca="true">+IF(OFFSET('Sanitation Data'!$H$29,0,10*ROW('Sanitation Data'!H57))="","",OFFSET('Sanitation Data'!$H$29,0,10*ROW('Sanitation Data'!H57)))</f>
        <v/>
      </c>
      <c r="DG63" s="268" t="str">
        <f ca="true">+IF(OFFSET('Sanitation Data'!$H$30,0,10*ROW('Sanitation Data'!H57))="","",OFFSET('Sanitation Data'!$H$30,0,10*ROW('Sanitation Data'!H57)))</f>
        <v/>
      </c>
      <c r="DH63" s="268" t="str">
        <f ca="true">+IF(OFFSET('Sanitation Data'!$H$31,0,10*ROW('Sanitation Data'!H57))="","",OFFSET('Sanitation Data'!$H$31,0,10*ROW('Sanitation Data'!H57)))</f>
        <v/>
      </c>
      <c r="DI63" s="268" t="str">
        <f ca="true">+IF(OFFSET('Sanitation Data'!$H$32,0,10*ROW('Sanitation Data'!H57))="","",OFFSET('Sanitation Data'!$H$32,0,10*ROW('Sanitation Data'!H57)))</f>
        <v/>
      </c>
      <c r="DJ63" s="268" t="str">
        <f ca="true">+IF(OFFSET('Sanitation Data'!$I$28,0,10*ROW('Sanitation Data'!I57))="","",OFFSET('Sanitation Data'!$I$28,0,10*ROW('Sanitation Data'!I57)))</f>
        <v/>
      </c>
      <c r="DK63" s="268" t="str">
        <f ca="true">+IF(OFFSET('Sanitation Data'!$I$29,0,10*ROW('Sanitation Data'!I57))="","",OFFSET('Sanitation Data'!$I$29,0,10*ROW('Sanitation Data'!I57)))</f>
        <v/>
      </c>
      <c r="DL63" s="268" t="str">
        <f ca="true">+IF(OFFSET('Sanitation Data'!$I$30,0,10*ROW('Sanitation Data'!I57))="","",OFFSET('Sanitation Data'!$I$30,0,10*ROW('Sanitation Data'!I57)))</f>
        <v/>
      </c>
      <c r="DM63" s="268" t="str">
        <f ca="true">+IF(OFFSET('Sanitation Data'!$I$31,0,10*ROW('Sanitation Data'!I57))="","",OFFSET('Sanitation Data'!$I$31,0,10*ROW('Sanitation Data'!I57)))</f>
        <v/>
      </c>
      <c r="DN63" s="268" t="str">
        <f ca="true">+IF(OFFSET('Sanitation Data'!$I$32,0,10*ROW('Sanitation Data'!I57))="","",OFFSET('Sanitation Data'!$I$32,0,10*ROW('Sanitation Data'!I57)))</f>
        <v/>
      </c>
      <c r="DO63" s="268" t="str">
        <f ca="true">+IF(OFFSET('Hygiene Data'!$D$11,0,10*ROW('Hygiene Data'!D57))="","",OFFSET('Hygiene Data'!$D$11,0,10*ROW('Hygiene Data'!D57)))</f>
        <v/>
      </c>
      <c r="DP63" s="268" t="str">
        <f ca="true">+IF(OFFSET('Hygiene Data'!$D$12,0,10*ROW('Hygiene Data'!D57))="","",OFFSET('Hygiene Data'!$D$12,0,10*ROW('Hygiene Data'!D57)))</f>
        <v/>
      </c>
      <c r="DQ63" s="268" t="str">
        <f ca="true">+IF(OFFSET('Hygiene Data'!$D$13,0,10*ROW('Hygiene Data'!D57))="","",OFFSET('Hygiene Data'!$D$13,0,10*ROW('Hygiene Data'!D57)))</f>
        <v/>
      </c>
      <c r="DR63" s="268" t="str">
        <f ca="true">+IF(OFFSET('Hygiene Data'!$E$11,0,10*ROW('Hygiene Data'!E57))="","",OFFSET('Hygiene Data'!$E$11,0,10*ROW('Hygiene Data'!E57)))</f>
        <v/>
      </c>
      <c r="DS63" s="268" t="str">
        <f ca="true">+IF(OFFSET('Hygiene Data'!$E$12,0,10*ROW('Hygiene Data'!E57))="","",OFFSET('Hygiene Data'!$E$12,0,10*ROW('Hygiene Data'!E57)))</f>
        <v/>
      </c>
      <c r="DT63" s="268" t="str">
        <f ca="true">+IF(OFFSET('Hygiene Data'!$E$13,0,10*ROW('Hygiene Data'!E57))="","",OFFSET('Hygiene Data'!$E$13,0,10*ROW('Hygiene Data'!E57)))</f>
        <v/>
      </c>
      <c r="DU63" s="268" t="str">
        <f ca="true">+IF(OFFSET('Hygiene Data'!$F$11,0,10*ROW('Hygiene Data'!F57))="","",OFFSET('Hygiene Data'!$F$11,0,10*ROW('Hygiene Data'!F57)))</f>
        <v/>
      </c>
      <c r="DV63" s="268" t="str">
        <f ca="true">+IF(OFFSET('Hygiene Data'!$F$12,0,10*ROW('Hygiene Data'!F57))="","",OFFSET('Hygiene Data'!$F$12,0,10*ROW('Hygiene Data'!F57)))</f>
        <v/>
      </c>
      <c r="DW63" s="268" t="str">
        <f ca="true">+IF(OFFSET('Hygiene Data'!$F$13,0,10*ROW('Hygiene Data'!F57))="","",OFFSET('Hygiene Data'!$F$13,0,10*ROW('Hygiene Data'!F57)))</f>
        <v/>
      </c>
      <c r="DX63" s="268" t="str">
        <f ca="true">+IF(OFFSET('Hygiene Data'!$G$11,0,10*ROW('Hygiene Data'!G57))="","",OFFSET('Hygiene Data'!$G$11,0,10*ROW('Hygiene Data'!G57)))</f>
        <v/>
      </c>
      <c r="DY63" s="268" t="str">
        <f ca="true">+IF(OFFSET('Hygiene Data'!$G$12,0,10*ROW('Hygiene Data'!G57))="","",OFFSET('Hygiene Data'!$G$12,0,10*ROW('Hygiene Data'!G57)))</f>
        <v/>
      </c>
      <c r="DZ63" s="268" t="str">
        <f ca="true">+IF(OFFSET('Hygiene Data'!$G$13,0,10*ROW('Hygiene Data'!G57))="","",OFFSET('Hygiene Data'!$G$13,0,10*ROW('Hygiene Data'!G57)))</f>
        <v/>
      </c>
      <c r="EA63" s="268" t="str">
        <f ca="true">+IF(OFFSET('Hygiene Data'!$H$11,0,10*ROW('Hygiene Data'!H57))="","",OFFSET('Hygiene Data'!$H$11,0,10*ROW('Hygiene Data'!H57)))</f>
        <v/>
      </c>
      <c r="EB63" s="268" t="str">
        <f ca="true">+IF(OFFSET('Hygiene Data'!$H$12,0,10*ROW('Hygiene Data'!H57))="","",OFFSET('Hygiene Data'!$H$12,0,10*ROW('Hygiene Data'!H57)))</f>
        <v/>
      </c>
      <c r="EC63" s="268" t="str">
        <f ca="true">+IF(OFFSET('Hygiene Data'!$H$13,0,10*ROW('Hygiene Data'!H57))="","",OFFSET('Hygiene Data'!$H$13,0,10*ROW('Hygiene Data'!H57)))</f>
        <v/>
      </c>
      <c r="ED63" s="268" t="str">
        <f ca="true">+IF(OFFSET('Hygiene Data'!$I$11,0,10*ROW('Hygiene Data'!I57))="","",OFFSET('Hygiene Data'!$I$11,0,10*ROW('Hygiene Data'!I57)))</f>
        <v/>
      </c>
      <c r="EE63" s="268" t="str">
        <f ca="true">+IF(OFFSET('Hygiene Data'!$I$12,0,10*ROW('Hygiene Data'!I57))="","",OFFSET('Hygiene Data'!$I$12,0,10*ROW('Hygiene Data'!I57)))</f>
        <v/>
      </c>
      <c r="EF63" s="268" t="str">
        <f ca="true">+IF(OFFSET('Hygiene Data'!$I$13,0,10*ROW('Hygiene Data'!I57))="","",OFFSET('Hygiene Data'!$I$13,0,10*ROW('Hygiene Data'!I57)))</f>
        <v/>
      </c>
    </row>
    <row xmlns:x14ac="http://schemas.microsoft.com/office/spreadsheetml/2009/9/ac" r="64" x14ac:dyDescent="0.2">
      <c r="A64" s="35" t="str">
        <f ca="true">+IF(OFFSET('Water Data'!$B$2,0,10*ROW('Water Data'!E58))="","",OFFSET('Water Data'!$B$2,0,10*ROW('Water Data'!E58)))</f>
        <v/>
      </c>
      <c r="B64" s="35" t="str">
        <f ca="true">+IF(OFFSET('Water Data'!$C$2,0,10*ROW('Water Data'!F58))="","",OFFSET('Water Data'!$C$2,0,10*ROW('Water Data'!F58)))</f>
        <v/>
      </c>
      <c r="C64" s="324" t="str">
        <f t="shared" ca="true" si="0"/>
        <v/>
      </c>
      <c r="D64" s="91"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1"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1"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1"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1"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1"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1"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1"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1"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1"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1"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1"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1"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1"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1"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1"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1"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1"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2"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2"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2"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2"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2"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2"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2"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2"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2"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2"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2"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2"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2"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2"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2"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2"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2"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2"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2"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2"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2"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2"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2"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2"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2"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2"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2"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2"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2"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2"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3"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3"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3"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3"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3"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3"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3"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3"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3"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3"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3"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3"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3"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3"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3"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3"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3"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3"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68"/>
      <c r="BS64" s="268" t="str">
        <f ca="true">+IF(OFFSET('Water Data'!$D$27,0,10*ROW('Water Data'!D58))="","",OFFSET('Water Data'!$D$27,0,10*ROW('Water Data'!D58)))</f>
        <v/>
      </c>
      <c r="BT64" s="268" t="str">
        <f ca="true">+IF(OFFSET('Water Data'!$D$28,0,10*ROW('Water Data'!D58))="","",OFFSET('Water Data'!$D$28,0,10*ROW('Water Data'!D58)))</f>
        <v/>
      </c>
      <c r="BU64" s="268" t="str">
        <f ca="true">+IF(OFFSET('Water Data'!$D$29,0,10*ROW('Water Data'!D58))="","",OFFSET('Water Data'!$D$29,0,10*ROW('Water Data'!D58)))</f>
        <v/>
      </c>
      <c r="BV64" s="268" t="str">
        <f ca="true">+IF(OFFSET('Water Data'!$E$27,0,10*ROW('Water Data'!E58))="","",OFFSET('Water Data'!$E$27,0,10*ROW('Water Data'!E58)))</f>
        <v/>
      </c>
      <c r="BW64" s="268" t="str">
        <f ca="true">+IF(OFFSET('Water Data'!$E$28,0,10*ROW('Water Data'!E58))="","",OFFSET('Water Data'!$E$28,0,10*ROW('Water Data'!E58)))</f>
        <v/>
      </c>
      <c r="BX64" s="268" t="str">
        <f ca="true">+IF(OFFSET('Water Data'!$E$29,0,10*ROW('Water Data'!E58))="","",OFFSET('Water Data'!$E$29,0,10*ROW('Water Data'!E58)))</f>
        <v/>
      </c>
      <c r="BY64" s="268" t="str">
        <f ca="true">+IF(OFFSET('Water Data'!$F$27,0,10*ROW('Water Data'!F58))="","",OFFSET('Water Data'!$F$27,0,10*ROW('Water Data'!F58)))</f>
        <v/>
      </c>
      <c r="BZ64" s="268" t="str">
        <f ca="true">+IF(OFFSET('Water Data'!$F$28,0,10*ROW('Water Data'!F58))="","",OFFSET('Water Data'!$F$28,0,10*ROW('Water Data'!F58)))</f>
        <v/>
      </c>
      <c r="CA64" s="268" t="str">
        <f ca="true">+IF(OFFSET('Water Data'!$F$29,0,10*ROW('Water Data'!F58))="","",OFFSET('Water Data'!$F$29,0,10*ROW('Water Data'!F58)))</f>
        <v/>
      </c>
      <c r="CB64" s="268" t="str">
        <f ca="true">+IF(OFFSET('Water Data'!$G$27,0,10*ROW('Water Data'!G58))="","",OFFSET('Water Data'!$G$27,0,10*ROW('Water Data'!G58)))</f>
        <v/>
      </c>
      <c r="CC64" s="268" t="str">
        <f ca="true">+IF(OFFSET('Water Data'!$G$28,0,10*ROW('Water Data'!G58))="","",OFFSET('Water Data'!$G$28,0,10*ROW('Water Data'!G58)))</f>
        <v/>
      </c>
      <c r="CD64" s="268" t="str">
        <f ca="true">+IF(OFFSET('Water Data'!$G$29,0,10*ROW('Water Data'!G58))="","",OFFSET('Water Data'!$G$29,0,10*ROW('Water Data'!G58)))</f>
        <v/>
      </c>
      <c r="CE64" s="268" t="str">
        <f ca="true">+IF(OFFSET('Water Data'!$H$27,0,10*ROW('Water Data'!H58))="","",OFFSET('Water Data'!$H$27,0,10*ROW('Water Data'!H58)))</f>
        <v/>
      </c>
      <c r="CF64" s="268" t="str">
        <f ca="true">+IF(OFFSET('Water Data'!$H$28,0,10*ROW('Water Data'!H58))="","",OFFSET('Water Data'!$H$28,0,10*ROW('Water Data'!H58)))</f>
        <v/>
      </c>
      <c r="CG64" s="268" t="str">
        <f ca="true">+IF(OFFSET('Water Data'!$H$29,0,10*ROW('Water Data'!H58))="","",OFFSET('Water Data'!$H$29,0,10*ROW('Water Data'!H58)))</f>
        <v/>
      </c>
      <c r="CH64" s="268" t="str">
        <f ca="true">+IF(OFFSET('Water Data'!$I$27,0,10*ROW('Water Data'!I58))="","",OFFSET('Water Data'!$I$27,0,10*ROW('Water Data'!I58)))</f>
        <v/>
      </c>
      <c r="CI64" s="268" t="str">
        <f ca="true">+IF(OFFSET('Water Data'!$I$28,0,10*ROW('Water Data'!I58))="","",OFFSET('Water Data'!$I$28,0,10*ROW('Water Data'!I58)))</f>
        <v/>
      </c>
      <c r="CJ64" s="268" t="str">
        <f ca="true">+IF(OFFSET('Water Data'!$I$29,0,10*ROW('Water Data'!I58))="","",OFFSET('Water Data'!$I$29,0,10*ROW('Water Data'!I58)))</f>
        <v/>
      </c>
      <c r="CK64" s="268" t="str">
        <f ca="true">+IF(OFFSET('Sanitation Data'!$D$28,0,10*ROW('Sanitation Data'!D58))="","",OFFSET('Sanitation Data'!$D$28,0,10*ROW('Sanitation Data'!D58)))</f>
        <v/>
      </c>
      <c r="CL64" s="268" t="str">
        <f ca="true">+IF(OFFSET('Sanitation Data'!$D$29,0,10*ROW('Sanitation Data'!D58))="","",OFFSET('Sanitation Data'!$D$29,0,10*ROW('Sanitation Data'!D58)))</f>
        <v/>
      </c>
      <c r="CM64" s="268" t="str">
        <f ca="true">+IF(OFFSET('Sanitation Data'!$D$30,0,10*ROW('Sanitation Data'!D58))="","",OFFSET('Sanitation Data'!$D$30,0,10*ROW('Sanitation Data'!D58)))</f>
        <v/>
      </c>
      <c r="CN64" s="268" t="str">
        <f ca="true">+IF(OFFSET('Sanitation Data'!$D$31,0,10*ROW('Sanitation Data'!D58))="","",OFFSET('Sanitation Data'!$D$31,0,10*ROW('Sanitation Data'!D58)))</f>
        <v/>
      </c>
      <c r="CO64" s="268" t="str">
        <f ca="true">+IF(OFFSET('Sanitation Data'!$D$32,0,10*ROW('Sanitation Data'!D58))="","",OFFSET('Sanitation Data'!$D$32,0,10*ROW('Sanitation Data'!D58)))</f>
        <v/>
      </c>
      <c r="CP64" s="268" t="str">
        <f ca="true">+IF(OFFSET('Sanitation Data'!$E$28,0,10*ROW('Sanitation Data'!E58))="","",OFFSET('Sanitation Data'!$E$28,0,10*ROW('Sanitation Data'!E58)))</f>
        <v/>
      </c>
      <c r="CQ64" s="268" t="str">
        <f ca="true">+IF(OFFSET('Sanitation Data'!$E$29,0,10*ROW('Sanitation Data'!E58))="","",OFFSET('Sanitation Data'!$E$29,0,10*ROW('Sanitation Data'!E58)))</f>
        <v/>
      </c>
      <c r="CR64" s="268" t="str">
        <f ca="true">+IF(OFFSET('Sanitation Data'!$E$30,0,10*ROW('Sanitation Data'!E58))="","",OFFSET('Sanitation Data'!$E$30,0,10*ROW('Sanitation Data'!E58)))</f>
        <v/>
      </c>
      <c r="CS64" s="268" t="str">
        <f ca="true">+IF(OFFSET('Sanitation Data'!$E$31,0,10*ROW('Sanitation Data'!E58))="","",OFFSET('Sanitation Data'!$E$31,0,10*ROW('Sanitation Data'!E58)))</f>
        <v/>
      </c>
      <c r="CT64" s="268" t="str">
        <f ca="true">+IF(OFFSET('Sanitation Data'!$E$32,0,10*ROW('Sanitation Data'!E58))="","",OFFSET('Sanitation Data'!$E$32,0,10*ROW('Sanitation Data'!E58)))</f>
        <v/>
      </c>
      <c r="CU64" s="268" t="str">
        <f ca="true">+IF(OFFSET('Sanitation Data'!$F$28,0,10*ROW('Sanitation Data'!F58))="","",OFFSET('Sanitation Data'!$F$28,0,10*ROW('Sanitation Data'!F58)))</f>
        <v/>
      </c>
      <c r="CV64" s="268" t="str">
        <f ca="true">+IF(OFFSET('Sanitation Data'!$F$29,0,10*ROW('Sanitation Data'!F58))="","",OFFSET('Sanitation Data'!$F$29,0,10*ROW('Sanitation Data'!F58)))</f>
        <v/>
      </c>
      <c r="CW64" s="268" t="str">
        <f ca="true">+IF(OFFSET('Sanitation Data'!$F$30,0,10*ROW('Sanitation Data'!F58))="","",OFFSET('Sanitation Data'!$F$30,0,10*ROW('Sanitation Data'!F58)))</f>
        <v/>
      </c>
      <c r="CX64" s="268" t="str">
        <f ca="true">+IF(OFFSET('Sanitation Data'!$F$31,0,10*ROW('Sanitation Data'!F58))="","",OFFSET('Sanitation Data'!$F$31,0,10*ROW('Sanitation Data'!F58)))</f>
        <v/>
      </c>
      <c r="CY64" s="268" t="str">
        <f ca="true">+IF(OFFSET('Sanitation Data'!$F$32,0,10*ROW('Sanitation Data'!F58))="","",OFFSET('Sanitation Data'!$F$32,0,10*ROW('Sanitation Data'!F58)))</f>
        <v/>
      </c>
      <c r="CZ64" s="268" t="str">
        <f ca="true">+IF(OFFSET('Sanitation Data'!$G$28,0,10*ROW('Sanitation Data'!G58))="","",OFFSET('Sanitation Data'!$G$28,0,10*ROW('Sanitation Data'!G58)))</f>
        <v/>
      </c>
      <c r="DA64" s="268" t="str">
        <f ca="true">+IF(OFFSET('Sanitation Data'!$G$29,0,10*ROW('Sanitation Data'!G58))="","",OFFSET('Sanitation Data'!$G$29,0,10*ROW('Sanitation Data'!G58)))</f>
        <v/>
      </c>
      <c r="DB64" s="268" t="str">
        <f ca="true">+IF(OFFSET('Sanitation Data'!$G$30,0,10*ROW('Sanitation Data'!G58))="","",OFFSET('Sanitation Data'!$G$30,0,10*ROW('Sanitation Data'!G58)))</f>
        <v/>
      </c>
      <c r="DC64" s="268" t="str">
        <f ca="true">+IF(OFFSET('Sanitation Data'!$G$31,0,10*ROW('Sanitation Data'!G58))="","",OFFSET('Sanitation Data'!$G$31,0,10*ROW('Sanitation Data'!G58)))</f>
        <v/>
      </c>
      <c r="DD64" s="268" t="str">
        <f ca="true">+IF(OFFSET('Sanitation Data'!$G$32,0,10*ROW('Sanitation Data'!G58))="","",OFFSET('Sanitation Data'!$G$32,0,10*ROW('Sanitation Data'!G58)))</f>
        <v/>
      </c>
      <c r="DE64" s="268" t="str">
        <f ca="true">+IF(OFFSET('Sanitation Data'!$H$28,0,10*ROW('Sanitation Data'!H58))="","",OFFSET('Sanitation Data'!$H$28,0,10*ROW('Sanitation Data'!H58)))</f>
        <v/>
      </c>
      <c r="DF64" s="268" t="str">
        <f ca="true">+IF(OFFSET('Sanitation Data'!$H$29,0,10*ROW('Sanitation Data'!H58))="","",OFFSET('Sanitation Data'!$H$29,0,10*ROW('Sanitation Data'!H58)))</f>
        <v/>
      </c>
      <c r="DG64" s="268" t="str">
        <f ca="true">+IF(OFFSET('Sanitation Data'!$H$30,0,10*ROW('Sanitation Data'!H58))="","",OFFSET('Sanitation Data'!$H$30,0,10*ROW('Sanitation Data'!H58)))</f>
        <v/>
      </c>
      <c r="DH64" s="268" t="str">
        <f ca="true">+IF(OFFSET('Sanitation Data'!$H$31,0,10*ROW('Sanitation Data'!H58))="","",OFFSET('Sanitation Data'!$H$31,0,10*ROW('Sanitation Data'!H58)))</f>
        <v/>
      </c>
      <c r="DI64" s="268" t="str">
        <f ca="true">+IF(OFFSET('Sanitation Data'!$H$32,0,10*ROW('Sanitation Data'!H58))="","",OFFSET('Sanitation Data'!$H$32,0,10*ROW('Sanitation Data'!H58)))</f>
        <v/>
      </c>
      <c r="DJ64" s="268" t="str">
        <f ca="true">+IF(OFFSET('Sanitation Data'!$I$28,0,10*ROW('Sanitation Data'!I58))="","",OFFSET('Sanitation Data'!$I$28,0,10*ROW('Sanitation Data'!I58)))</f>
        <v/>
      </c>
      <c r="DK64" s="268" t="str">
        <f ca="true">+IF(OFFSET('Sanitation Data'!$I$29,0,10*ROW('Sanitation Data'!I58))="","",OFFSET('Sanitation Data'!$I$29,0,10*ROW('Sanitation Data'!I58)))</f>
        <v/>
      </c>
      <c r="DL64" s="268" t="str">
        <f ca="true">+IF(OFFSET('Sanitation Data'!$I$30,0,10*ROW('Sanitation Data'!I58))="","",OFFSET('Sanitation Data'!$I$30,0,10*ROW('Sanitation Data'!I58)))</f>
        <v/>
      </c>
      <c r="DM64" s="268" t="str">
        <f ca="true">+IF(OFFSET('Sanitation Data'!$I$31,0,10*ROW('Sanitation Data'!I58))="","",OFFSET('Sanitation Data'!$I$31,0,10*ROW('Sanitation Data'!I58)))</f>
        <v/>
      </c>
      <c r="DN64" s="268" t="str">
        <f ca="true">+IF(OFFSET('Sanitation Data'!$I$32,0,10*ROW('Sanitation Data'!I58))="","",OFFSET('Sanitation Data'!$I$32,0,10*ROW('Sanitation Data'!I58)))</f>
        <v/>
      </c>
      <c r="DO64" s="268" t="str">
        <f ca="true">+IF(OFFSET('Hygiene Data'!$D$11,0,10*ROW('Hygiene Data'!D58))="","",OFFSET('Hygiene Data'!$D$11,0,10*ROW('Hygiene Data'!D58)))</f>
        <v/>
      </c>
      <c r="DP64" s="268" t="str">
        <f ca="true">+IF(OFFSET('Hygiene Data'!$D$12,0,10*ROW('Hygiene Data'!D58))="","",OFFSET('Hygiene Data'!$D$12,0,10*ROW('Hygiene Data'!D58)))</f>
        <v/>
      </c>
      <c r="DQ64" s="268" t="str">
        <f ca="true">+IF(OFFSET('Hygiene Data'!$D$13,0,10*ROW('Hygiene Data'!D58))="","",OFFSET('Hygiene Data'!$D$13,0,10*ROW('Hygiene Data'!D58)))</f>
        <v/>
      </c>
      <c r="DR64" s="268" t="str">
        <f ca="true">+IF(OFFSET('Hygiene Data'!$E$11,0,10*ROW('Hygiene Data'!E58))="","",OFFSET('Hygiene Data'!$E$11,0,10*ROW('Hygiene Data'!E58)))</f>
        <v/>
      </c>
      <c r="DS64" s="268" t="str">
        <f ca="true">+IF(OFFSET('Hygiene Data'!$E$12,0,10*ROW('Hygiene Data'!E58))="","",OFFSET('Hygiene Data'!$E$12,0,10*ROW('Hygiene Data'!E58)))</f>
        <v/>
      </c>
      <c r="DT64" s="268" t="str">
        <f ca="true">+IF(OFFSET('Hygiene Data'!$E$13,0,10*ROW('Hygiene Data'!E58))="","",OFFSET('Hygiene Data'!$E$13,0,10*ROW('Hygiene Data'!E58)))</f>
        <v/>
      </c>
      <c r="DU64" s="268" t="str">
        <f ca="true">+IF(OFFSET('Hygiene Data'!$F$11,0,10*ROW('Hygiene Data'!F58))="","",OFFSET('Hygiene Data'!$F$11,0,10*ROW('Hygiene Data'!F58)))</f>
        <v/>
      </c>
      <c r="DV64" s="268" t="str">
        <f ca="true">+IF(OFFSET('Hygiene Data'!$F$12,0,10*ROW('Hygiene Data'!F58))="","",OFFSET('Hygiene Data'!$F$12,0,10*ROW('Hygiene Data'!F58)))</f>
        <v/>
      </c>
      <c r="DW64" s="268" t="str">
        <f ca="true">+IF(OFFSET('Hygiene Data'!$F$13,0,10*ROW('Hygiene Data'!F58))="","",OFFSET('Hygiene Data'!$F$13,0,10*ROW('Hygiene Data'!F58)))</f>
        <v/>
      </c>
      <c r="DX64" s="268" t="str">
        <f ca="true">+IF(OFFSET('Hygiene Data'!$G$11,0,10*ROW('Hygiene Data'!G58))="","",OFFSET('Hygiene Data'!$G$11,0,10*ROW('Hygiene Data'!G58)))</f>
        <v/>
      </c>
      <c r="DY64" s="268" t="str">
        <f ca="true">+IF(OFFSET('Hygiene Data'!$G$12,0,10*ROW('Hygiene Data'!G58))="","",OFFSET('Hygiene Data'!$G$12,0,10*ROW('Hygiene Data'!G58)))</f>
        <v/>
      </c>
      <c r="DZ64" s="268" t="str">
        <f ca="true">+IF(OFFSET('Hygiene Data'!$G$13,0,10*ROW('Hygiene Data'!G58))="","",OFFSET('Hygiene Data'!$G$13,0,10*ROW('Hygiene Data'!G58)))</f>
        <v/>
      </c>
      <c r="EA64" s="268" t="str">
        <f ca="true">+IF(OFFSET('Hygiene Data'!$H$11,0,10*ROW('Hygiene Data'!H58))="","",OFFSET('Hygiene Data'!$H$11,0,10*ROW('Hygiene Data'!H58)))</f>
        <v/>
      </c>
      <c r="EB64" s="268" t="str">
        <f ca="true">+IF(OFFSET('Hygiene Data'!$H$12,0,10*ROW('Hygiene Data'!H58))="","",OFFSET('Hygiene Data'!$H$12,0,10*ROW('Hygiene Data'!H58)))</f>
        <v/>
      </c>
      <c r="EC64" s="268" t="str">
        <f ca="true">+IF(OFFSET('Hygiene Data'!$H$13,0,10*ROW('Hygiene Data'!H58))="","",OFFSET('Hygiene Data'!$H$13,0,10*ROW('Hygiene Data'!H58)))</f>
        <v/>
      </c>
      <c r="ED64" s="268" t="str">
        <f ca="true">+IF(OFFSET('Hygiene Data'!$I$11,0,10*ROW('Hygiene Data'!I58))="","",OFFSET('Hygiene Data'!$I$11,0,10*ROW('Hygiene Data'!I58)))</f>
        <v/>
      </c>
      <c r="EE64" s="268" t="str">
        <f ca="true">+IF(OFFSET('Hygiene Data'!$I$12,0,10*ROW('Hygiene Data'!I58))="","",OFFSET('Hygiene Data'!$I$12,0,10*ROW('Hygiene Data'!I58)))</f>
        <v/>
      </c>
      <c r="EF64" s="268" t="str">
        <f ca="true">+IF(OFFSET('Hygiene Data'!$I$13,0,10*ROW('Hygiene Data'!I58))="","",OFFSET('Hygiene Data'!$I$13,0,10*ROW('Hygiene Data'!I58)))</f>
        <v/>
      </c>
    </row>
    <row xmlns:x14ac="http://schemas.microsoft.com/office/spreadsheetml/2009/9/ac" r="65" x14ac:dyDescent="0.2">
      <c r="A65" s="35" t="str">
        <f ca="true">+IF(OFFSET('Water Data'!$B$2,0,10*ROW('Water Data'!E59))="","",OFFSET('Water Data'!$B$2,0,10*ROW('Water Data'!E59)))</f>
        <v/>
      </c>
      <c r="B65" s="35" t="str">
        <f ca="true">+IF(OFFSET('Water Data'!$C$2,0,10*ROW('Water Data'!F59))="","",OFFSET('Water Data'!$C$2,0,10*ROW('Water Data'!F59)))</f>
        <v/>
      </c>
      <c r="C65" s="324" t="str">
        <f t="shared" ca="true" si="0"/>
        <v/>
      </c>
      <c r="D65" s="91"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1"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1"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1"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1"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1"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1"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1"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1"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1"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1"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1"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1"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1"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1"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1"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1"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1"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2"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2"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2"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2"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2"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2"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2"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2"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2"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2"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2"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2"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2"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2"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2"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2"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2"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2"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2"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2"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2"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2"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2"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2"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2"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2"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2"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2"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2"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2"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3"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3"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3"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3"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3"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3"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3"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3"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3"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3"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3"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3"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3"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3"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3"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3"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3"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3"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68"/>
      <c r="BS65" s="268" t="str">
        <f ca="true">+IF(OFFSET('Water Data'!$D$27,0,10*ROW('Water Data'!D59))="","",OFFSET('Water Data'!$D$27,0,10*ROW('Water Data'!D59)))</f>
        <v/>
      </c>
      <c r="BT65" s="268" t="str">
        <f ca="true">+IF(OFFSET('Water Data'!$D$28,0,10*ROW('Water Data'!D59))="","",OFFSET('Water Data'!$D$28,0,10*ROW('Water Data'!D59)))</f>
        <v/>
      </c>
      <c r="BU65" s="268" t="str">
        <f ca="true">+IF(OFFSET('Water Data'!$D$29,0,10*ROW('Water Data'!D59))="","",OFFSET('Water Data'!$D$29,0,10*ROW('Water Data'!D59)))</f>
        <v/>
      </c>
      <c r="BV65" s="268" t="str">
        <f ca="true">+IF(OFFSET('Water Data'!$E$27,0,10*ROW('Water Data'!E59))="","",OFFSET('Water Data'!$E$27,0,10*ROW('Water Data'!E59)))</f>
        <v/>
      </c>
      <c r="BW65" s="268" t="str">
        <f ca="true">+IF(OFFSET('Water Data'!$E$28,0,10*ROW('Water Data'!E59))="","",OFFSET('Water Data'!$E$28,0,10*ROW('Water Data'!E59)))</f>
        <v/>
      </c>
      <c r="BX65" s="268" t="str">
        <f ca="true">+IF(OFFSET('Water Data'!$E$29,0,10*ROW('Water Data'!E59))="","",OFFSET('Water Data'!$E$29,0,10*ROW('Water Data'!E59)))</f>
        <v/>
      </c>
      <c r="BY65" s="268" t="str">
        <f ca="true">+IF(OFFSET('Water Data'!$F$27,0,10*ROW('Water Data'!F59))="","",OFFSET('Water Data'!$F$27,0,10*ROW('Water Data'!F59)))</f>
        <v/>
      </c>
      <c r="BZ65" s="268" t="str">
        <f ca="true">+IF(OFFSET('Water Data'!$F$28,0,10*ROW('Water Data'!F59))="","",OFFSET('Water Data'!$F$28,0,10*ROW('Water Data'!F59)))</f>
        <v/>
      </c>
      <c r="CA65" s="268" t="str">
        <f ca="true">+IF(OFFSET('Water Data'!$F$29,0,10*ROW('Water Data'!F59))="","",OFFSET('Water Data'!$F$29,0,10*ROW('Water Data'!F59)))</f>
        <v/>
      </c>
      <c r="CB65" s="268" t="str">
        <f ca="true">+IF(OFFSET('Water Data'!$G$27,0,10*ROW('Water Data'!G59))="","",OFFSET('Water Data'!$G$27,0,10*ROW('Water Data'!G59)))</f>
        <v/>
      </c>
      <c r="CC65" s="268" t="str">
        <f ca="true">+IF(OFFSET('Water Data'!$G$28,0,10*ROW('Water Data'!G59))="","",OFFSET('Water Data'!$G$28,0,10*ROW('Water Data'!G59)))</f>
        <v/>
      </c>
      <c r="CD65" s="268" t="str">
        <f ca="true">+IF(OFFSET('Water Data'!$G$29,0,10*ROW('Water Data'!G59))="","",OFFSET('Water Data'!$G$29,0,10*ROW('Water Data'!G59)))</f>
        <v/>
      </c>
      <c r="CE65" s="268" t="str">
        <f ca="true">+IF(OFFSET('Water Data'!$H$27,0,10*ROW('Water Data'!H59))="","",OFFSET('Water Data'!$H$27,0,10*ROW('Water Data'!H59)))</f>
        <v/>
      </c>
      <c r="CF65" s="268" t="str">
        <f ca="true">+IF(OFFSET('Water Data'!$H$28,0,10*ROW('Water Data'!H59))="","",OFFSET('Water Data'!$H$28,0,10*ROW('Water Data'!H59)))</f>
        <v/>
      </c>
      <c r="CG65" s="268" t="str">
        <f ca="true">+IF(OFFSET('Water Data'!$H$29,0,10*ROW('Water Data'!H59))="","",OFFSET('Water Data'!$H$29,0,10*ROW('Water Data'!H59)))</f>
        <v/>
      </c>
      <c r="CH65" s="268" t="str">
        <f ca="true">+IF(OFFSET('Water Data'!$I$27,0,10*ROW('Water Data'!I59))="","",OFFSET('Water Data'!$I$27,0,10*ROW('Water Data'!I59)))</f>
        <v/>
      </c>
      <c r="CI65" s="268" t="str">
        <f ca="true">+IF(OFFSET('Water Data'!$I$28,0,10*ROW('Water Data'!I59))="","",OFFSET('Water Data'!$I$28,0,10*ROW('Water Data'!I59)))</f>
        <v/>
      </c>
      <c r="CJ65" s="268" t="str">
        <f ca="true">+IF(OFFSET('Water Data'!$I$29,0,10*ROW('Water Data'!I59))="","",OFFSET('Water Data'!$I$29,0,10*ROW('Water Data'!I59)))</f>
        <v/>
      </c>
      <c r="CK65" s="268" t="str">
        <f ca="true">+IF(OFFSET('Sanitation Data'!$D$28,0,10*ROW('Sanitation Data'!D59))="","",OFFSET('Sanitation Data'!$D$28,0,10*ROW('Sanitation Data'!D59)))</f>
        <v/>
      </c>
      <c r="CL65" s="268" t="str">
        <f ca="true">+IF(OFFSET('Sanitation Data'!$D$29,0,10*ROW('Sanitation Data'!D59))="","",OFFSET('Sanitation Data'!$D$29,0,10*ROW('Sanitation Data'!D59)))</f>
        <v/>
      </c>
      <c r="CM65" s="268" t="str">
        <f ca="true">+IF(OFFSET('Sanitation Data'!$D$30,0,10*ROW('Sanitation Data'!D59))="","",OFFSET('Sanitation Data'!$D$30,0,10*ROW('Sanitation Data'!D59)))</f>
        <v/>
      </c>
      <c r="CN65" s="268" t="str">
        <f ca="true">+IF(OFFSET('Sanitation Data'!$D$31,0,10*ROW('Sanitation Data'!D59))="","",OFFSET('Sanitation Data'!$D$31,0,10*ROW('Sanitation Data'!D59)))</f>
        <v/>
      </c>
      <c r="CO65" s="268" t="str">
        <f ca="true">+IF(OFFSET('Sanitation Data'!$D$32,0,10*ROW('Sanitation Data'!D59))="","",OFFSET('Sanitation Data'!$D$32,0,10*ROW('Sanitation Data'!D59)))</f>
        <v/>
      </c>
      <c r="CP65" s="268" t="str">
        <f ca="true">+IF(OFFSET('Sanitation Data'!$E$28,0,10*ROW('Sanitation Data'!E59))="","",OFFSET('Sanitation Data'!$E$28,0,10*ROW('Sanitation Data'!E59)))</f>
        <v/>
      </c>
      <c r="CQ65" s="268" t="str">
        <f ca="true">+IF(OFFSET('Sanitation Data'!$E$29,0,10*ROW('Sanitation Data'!E59))="","",OFFSET('Sanitation Data'!$E$29,0,10*ROW('Sanitation Data'!E59)))</f>
        <v/>
      </c>
      <c r="CR65" s="268" t="str">
        <f ca="true">+IF(OFFSET('Sanitation Data'!$E$30,0,10*ROW('Sanitation Data'!E59))="","",OFFSET('Sanitation Data'!$E$30,0,10*ROW('Sanitation Data'!E59)))</f>
        <v/>
      </c>
      <c r="CS65" s="268" t="str">
        <f ca="true">+IF(OFFSET('Sanitation Data'!$E$31,0,10*ROW('Sanitation Data'!E59))="","",OFFSET('Sanitation Data'!$E$31,0,10*ROW('Sanitation Data'!E59)))</f>
        <v/>
      </c>
      <c r="CT65" s="268" t="str">
        <f ca="true">+IF(OFFSET('Sanitation Data'!$E$32,0,10*ROW('Sanitation Data'!E59))="","",OFFSET('Sanitation Data'!$E$32,0,10*ROW('Sanitation Data'!E59)))</f>
        <v/>
      </c>
      <c r="CU65" s="268" t="str">
        <f ca="true">+IF(OFFSET('Sanitation Data'!$F$28,0,10*ROW('Sanitation Data'!F59))="","",OFFSET('Sanitation Data'!$F$28,0,10*ROW('Sanitation Data'!F59)))</f>
        <v/>
      </c>
      <c r="CV65" s="268" t="str">
        <f ca="true">+IF(OFFSET('Sanitation Data'!$F$29,0,10*ROW('Sanitation Data'!F59))="","",OFFSET('Sanitation Data'!$F$29,0,10*ROW('Sanitation Data'!F59)))</f>
        <v/>
      </c>
      <c r="CW65" s="268" t="str">
        <f ca="true">+IF(OFFSET('Sanitation Data'!$F$30,0,10*ROW('Sanitation Data'!F59))="","",OFFSET('Sanitation Data'!$F$30,0,10*ROW('Sanitation Data'!F59)))</f>
        <v/>
      </c>
      <c r="CX65" s="268" t="str">
        <f ca="true">+IF(OFFSET('Sanitation Data'!$F$31,0,10*ROW('Sanitation Data'!F59))="","",OFFSET('Sanitation Data'!$F$31,0,10*ROW('Sanitation Data'!F59)))</f>
        <v/>
      </c>
      <c r="CY65" s="268" t="str">
        <f ca="true">+IF(OFFSET('Sanitation Data'!$F$32,0,10*ROW('Sanitation Data'!F59))="","",OFFSET('Sanitation Data'!$F$32,0,10*ROW('Sanitation Data'!F59)))</f>
        <v/>
      </c>
      <c r="CZ65" s="268" t="str">
        <f ca="true">+IF(OFFSET('Sanitation Data'!$G$28,0,10*ROW('Sanitation Data'!G59))="","",OFFSET('Sanitation Data'!$G$28,0,10*ROW('Sanitation Data'!G59)))</f>
        <v/>
      </c>
      <c r="DA65" s="268" t="str">
        <f ca="true">+IF(OFFSET('Sanitation Data'!$G$29,0,10*ROW('Sanitation Data'!G59))="","",OFFSET('Sanitation Data'!$G$29,0,10*ROW('Sanitation Data'!G59)))</f>
        <v/>
      </c>
      <c r="DB65" s="268" t="str">
        <f ca="true">+IF(OFFSET('Sanitation Data'!$G$30,0,10*ROW('Sanitation Data'!G59))="","",OFFSET('Sanitation Data'!$G$30,0,10*ROW('Sanitation Data'!G59)))</f>
        <v/>
      </c>
      <c r="DC65" s="268" t="str">
        <f ca="true">+IF(OFFSET('Sanitation Data'!$G$31,0,10*ROW('Sanitation Data'!G59))="","",OFFSET('Sanitation Data'!$G$31,0,10*ROW('Sanitation Data'!G59)))</f>
        <v/>
      </c>
      <c r="DD65" s="268" t="str">
        <f ca="true">+IF(OFFSET('Sanitation Data'!$G$32,0,10*ROW('Sanitation Data'!G59))="","",OFFSET('Sanitation Data'!$G$32,0,10*ROW('Sanitation Data'!G59)))</f>
        <v/>
      </c>
      <c r="DE65" s="268" t="str">
        <f ca="true">+IF(OFFSET('Sanitation Data'!$H$28,0,10*ROW('Sanitation Data'!H59))="","",OFFSET('Sanitation Data'!$H$28,0,10*ROW('Sanitation Data'!H59)))</f>
        <v/>
      </c>
      <c r="DF65" s="268" t="str">
        <f ca="true">+IF(OFFSET('Sanitation Data'!$H$29,0,10*ROW('Sanitation Data'!H59))="","",OFFSET('Sanitation Data'!$H$29,0,10*ROW('Sanitation Data'!H59)))</f>
        <v/>
      </c>
      <c r="DG65" s="268" t="str">
        <f ca="true">+IF(OFFSET('Sanitation Data'!$H$30,0,10*ROW('Sanitation Data'!H59))="","",OFFSET('Sanitation Data'!$H$30,0,10*ROW('Sanitation Data'!H59)))</f>
        <v/>
      </c>
      <c r="DH65" s="268" t="str">
        <f ca="true">+IF(OFFSET('Sanitation Data'!$H$31,0,10*ROW('Sanitation Data'!H59))="","",OFFSET('Sanitation Data'!$H$31,0,10*ROW('Sanitation Data'!H59)))</f>
        <v/>
      </c>
      <c r="DI65" s="268" t="str">
        <f ca="true">+IF(OFFSET('Sanitation Data'!$H$32,0,10*ROW('Sanitation Data'!H59))="","",OFFSET('Sanitation Data'!$H$32,0,10*ROW('Sanitation Data'!H59)))</f>
        <v/>
      </c>
      <c r="DJ65" s="268" t="str">
        <f ca="true">+IF(OFFSET('Sanitation Data'!$I$28,0,10*ROW('Sanitation Data'!I59))="","",OFFSET('Sanitation Data'!$I$28,0,10*ROW('Sanitation Data'!I59)))</f>
        <v/>
      </c>
      <c r="DK65" s="268" t="str">
        <f ca="true">+IF(OFFSET('Sanitation Data'!$I$29,0,10*ROW('Sanitation Data'!I59))="","",OFFSET('Sanitation Data'!$I$29,0,10*ROW('Sanitation Data'!I59)))</f>
        <v/>
      </c>
      <c r="DL65" s="268" t="str">
        <f ca="true">+IF(OFFSET('Sanitation Data'!$I$30,0,10*ROW('Sanitation Data'!I59))="","",OFFSET('Sanitation Data'!$I$30,0,10*ROW('Sanitation Data'!I59)))</f>
        <v/>
      </c>
      <c r="DM65" s="268" t="str">
        <f ca="true">+IF(OFFSET('Sanitation Data'!$I$31,0,10*ROW('Sanitation Data'!I59))="","",OFFSET('Sanitation Data'!$I$31,0,10*ROW('Sanitation Data'!I59)))</f>
        <v/>
      </c>
      <c r="DN65" s="268" t="str">
        <f ca="true">+IF(OFFSET('Sanitation Data'!$I$32,0,10*ROW('Sanitation Data'!I59))="","",OFFSET('Sanitation Data'!$I$32,0,10*ROW('Sanitation Data'!I59)))</f>
        <v/>
      </c>
      <c r="DO65" s="268" t="str">
        <f ca="true">+IF(OFFSET('Hygiene Data'!$D$11,0,10*ROW('Hygiene Data'!D59))="","",OFFSET('Hygiene Data'!$D$11,0,10*ROW('Hygiene Data'!D59)))</f>
        <v/>
      </c>
      <c r="DP65" s="268" t="str">
        <f ca="true">+IF(OFFSET('Hygiene Data'!$D$12,0,10*ROW('Hygiene Data'!D59))="","",OFFSET('Hygiene Data'!$D$12,0,10*ROW('Hygiene Data'!D59)))</f>
        <v/>
      </c>
      <c r="DQ65" s="268" t="str">
        <f ca="true">+IF(OFFSET('Hygiene Data'!$D$13,0,10*ROW('Hygiene Data'!D59))="","",OFFSET('Hygiene Data'!$D$13,0,10*ROW('Hygiene Data'!D59)))</f>
        <v/>
      </c>
      <c r="DR65" s="268" t="str">
        <f ca="true">+IF(OFFSET('Hygiene Data'!$E$11,0,10*ROW('Hygiene Data'!E59))="","",OFFSET('Hygiene Data'!$E$11,0,10*ROW('Hygiene Data'!E59)))</f>
        <v/>
      </c>
      <c r="DS65" s="268" t="str">
        <f ca="true">+IF(OFFSET('Hygiene Data'!$E$12,0,10*ROW('Hygiene Data'!E59))="","",OFFSET('Hygiene Data'!$E$12,0,10*ROW('Hygiene Data'!E59)))</f>
        <v/>
      </c>
      <c r="DT65" s="268" t="str">
        <f ca="true">+IF(OFFSET('Hygiene Data'!$E$13,0,10*ROW('Hygiene Data'!E59))="","",OFFSET('Hygiene Data'!$E$13,0,10*ROW('Hygiene Data'!E59)))</f>
        <v/>
      </c>
      <c r="DU65" s="268" t="str">
        <f ca="true">+IF(OFFSET('Hygiene Data'!$F$11,0,10*ROW('Hygiene Data'!F59))="","",OFFSET('Hygiene Data'!$F$11,0,10*ROW('Hygiene Data'!F59)))</f>
        <v/>
      </c>
      <c r="DV65" s="268" t="str">
        <f ca="true">+IF(OFFSET('Hygiene Data'!$F$12,0,10*ROW('Hygiene Data'!F59))="","",OFFSET('Hygiene Data'!$F$12,0,10*ROW('Hygiene Data'!F59)))</f>
        <v/>
      </c>
      <c r="DW65" s="268" t="str">
        <f ca="true">+IF(OFFSET('Hygiene Data'!$F$13,0,10*ROW('Hygiene Data'!F59))="","",OFFSET('Hygiene Data'!$F$13,0,10*ROW('Hygiene Data'!F59)))</f>
        <v/>
      </c>
      <c r="DX65" s="268" t="str">
        <f ca="true">+IF(OFFSET('Hygiene Data'!$G$11,0,10*ROW('Hygiene Data'!G59))="","",OFFSET('Hygiene Data'!$G$11,0,10*ROW('Hygiene Data'!G59)))</f>
        <v/>
      </c>
      <c r="DY65" s="268" t="str">
        <f ca="true">+IF(OFFSET('Hygiene Data'!$G$12,0,10*ROW('Hygiene Data'!G59))="","",OFFSET('Hygiene Data'!$G$12,0,10*ROW('Hygiene Data'!G59)))</f>
        <v/>
      </c>
      <c r="DZ65" s="268" t="str">
        <f ca="true">+IF(OFFSET('Hygiene Data'!$G$13,0,10*ROW('Hygiene Data'!G59))="","",OFFSET('Hygiene Data'!$G$13,0,10*ROW('Hygiene Data'!G59)))</f>
        <v/>
      </c>
      <c r="EA65" s="268" t="str">
        <f ca="true">+IF(OFFSET('Hygiene Data'!$H$11,0,10*ROW('Hygiene Data'!H59))="","",OFFSET('Hygiene Data'!$H$11,0,10*ROW('Hygiene Data'!H59)))</f>
        <v/>
      </c>
      <c r="EB65" s="268" t="str">
        <f ca="true">+IF(OFFSET('Hygiene Data'!$H$12,0,10*ROW('Hygiene Data'!H59))="","",OFFSET('Hygiene Data'!$H$12,0,10*ROW('Hygiene Data'!H59)))</f>
        <v/>
      </c>
      <c r="EC65" s="268" t="str">
        <f ca="true">+IF(OFFSET('Hygiene Data'!$H$13,0,10*ROW('Hygiene Data'!H59))="","",OFFSET('Hygiene Data'!$H$13,0,10*ROW('Hygiene Data'!H59)))</f>
        <v/>
      </c>
      <c r="ED65" s="268" t="str">
        <f ca="true">+IF(OFFSET('Hygiene Data'!$I$11,0,10*ROW('Hygiene Data'!I59))="","",OFFSET('Hygiene Data'!$I$11,0,10*ROW('Hygiene Data'!I59)))</f>
        <v/>
      </c>
      <c r="EE65" s="268" t="str">
        <f ca="true">+IF(OFFSET('Hygiene Data'!$I$12,0,10*ROW('Hygiene Data'!I59))="","",OFFSET('Hygiene Data'!$I$12,0,10*ROW('Hygiene Data'!I59)))</f>
        <v/>
      </c>
      <c r="EF65" s="268" t="str">
        <f ca="true">+IF(OFFSET('Hygiene Data'!$I$13,0,10*ROW('Hygiene Data'!I59))="","",OFFSET('Hygiene Data'!$I$13,0,10*ROW('Hygiene Data'!I59)))</f>
        <v/>
      </c>
    </row>
    <row xmlns:x14ac="http://schemas.microsoft.com/office/spreadsheetml/2009/9/ac" r="66" x14ac:dyDescent="0.2">
      <c r="A66" s="35" t="str">
        <f ca="true">+IF(OFFSET('Water Data'!$B$2,0,10*ROW('Water Data'!E60))="","",OFFSET('Water Data'!$B$2,0,10*ROW('Water Data'!E60)))</f>
        <v/>
      </c>
      <c r="B66" s="35" t="str">
        <f ca="true">+IF(OFFSET('Water Data'!$C$2,0,10*ROW('Water Data'!F60))="","",OFFSET('Water Data'!$C$2,0,10*ROW('Water Data'!F60)))</f>
        <v/>
      </c>
      <c r="C66" s="324" t="str">
        <f t="shared" ca="true" si="0"/>
        <v/>
      </c>
      <c r="D66" s="91"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1"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1"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1"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1"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1"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1"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1"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1"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1"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1"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1"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1"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1"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1"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1"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1"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1"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2"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2"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2"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2"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2"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2"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2"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2"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2"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2"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2"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2"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2"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2"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2"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2"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2"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2"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2"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2"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2"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2"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2"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2"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2"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2"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2"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2"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2"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2"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3"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3"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3"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3"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3"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3"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3"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3"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3"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3"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3"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3"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3"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3"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3"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3"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3"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3"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68"/>
      <c r="BS66" s="268" t="str">
        <f ca="true">+IF(OFFSET('Water Data'!$D$27,0,10*ROW('Water Data'!D60))="","",OFFSET('Water Data'!$D$27,0,10*ROW('Water Data'!D60)))</f>
        <v/>
      </c>
      <c r="BT66" s="268" t="str">
        <f ca="true">+IF(OFFSET('Water Data'!$D$28,0,10*ROW('Water Data'!D60))="","",OFFSET('Water Data'!$D$28,0,10*ROW('Water Data'!D60)))</f>
        <v/>
      </c>
      <c r="BU66" s="268" t="str">
        <f ca="true">+IF(OFFSET('Water Data'!$D$29,0,10*ROW('Water Data'!D60))="","",OFFSET('Water Data'!$D$29,0,10*ROW('Water Data'!D60)))</f>
        <v/>
      </c>
      <c r="BV66" s="268" t="str">
        <f ca="true">+IF(OFFSET('Water Data'!$E$27,0,10*ROW('Water Data'!E60))="","",OFFSET('Water Data'!$E$27,0,10*ROW('Water Data'!E60)))</f>
        <v/>
      </c>
      <c r="BW66" s="268" t="str">
        <f ca="true">+IF(OFFSET('Water Data'!$E$28,0,10*ROW('Water Data'!E60))="","",OFFSET('Water Data'!$E$28,0,10*ROW('Water Data'!E60)))</f>
        <v/>
      </c>
      <c r="BX66" s="268" t="str">
        <f ca="true">+IF(OFFSET('Water Data'!$E$29,0,10*ROW('Water Data'!E60))="","",OFFSET('Water Data'!$E$29,0,10*ROW('Water Data'!E60)))</f>
        <v/>
      </c>
      <c r="BY66" s="268" t="str">
        <f ca="true">+IF(OFFSET('Water Data'!$F$27,0,10*ROW('Water Data'!F60))="","",OFFSET('Water Data'!$F$27,0,10*ROW('Water Data'!F60)))</f>
        <v/>
      </c>
      <c r="BZ66" s="268" t="str">
        <f ca="true">+IF(OFFSET('Water Data'!$F$28,0,10*ROW('Water Data'!F60))="","",OFFSET('Water Data'!$F$28,0,10*ROW('Water Data'!F60)))</f>
        <v/>
      </c>
      <c r="CA66" s="268" t="str">
        <f ca="true">+IF(OFFSET('Water Data'!$F$29,0,10*ROW('Water Data'!F60))="","",OFFSET('Water Data'!$F$29,0,10*ROW('Water Data'!F60)))</f>
        <v/>
      </c>
      <c r="CB66" s="268" t="str">
        <f ca="true">+IF(OFFSET('Water Data'!$G$27,0,10*ROW('Water Data'!G60))="","",OFFSET('Water Data'!$G$27,0,10*ROW('Water Data'!G60)))</f>
        <v/>
      </c>
      <c r="CC66" s="268" t="str">
        <f ca="true">+IF(OFFSET('Water Data'!$G$28,0,10*ROW('Water Data'!G60))="","",OFFSET('Water Data'!$G$28,0,10*ROW('Water Data'!G60)))</f>
        <v/>
      </c>
      <c r="CD66" s="268" t="str">
        <f ca="true">+IF(OFFSET('Water Data'!$G$29,0,10*ROW('Water Data'!G60))="","",OFFSET('Water Data'!$G$29,0,10*ROW('Water Data'!G60)))</f>
        <v/>
      </c>
      <c r="CE66" s="268" t="str">
        <f ca="true">+IF(OFFSET('Water Data'!$H$27,0,10*ROW('Water Data'!H60))="","",OFFSET('Water Data'!$H$27,0,10*ROW('Water Data'!H60)))</f>
        <v/>
      </c>
      <c r="CF66" s="268" t="str">
        <f ca="true">+IF(OFFSET('Water Data'!$H$28,0,10*ROW('Water Data'!H60))="","",OFFSET('Water Data'!$H$28,0,10*ROW('Water Data'!H60)))</f>
        <v/>
      </c>
      <c r="CG66" s="268" t="str">
        <f ca="true">+IF(OFFSET('Water Data'!$H$29,0,10*ROW('Water Data'!H60))="","",OFFSET('Water Data'!$H$29,0,10*ROW('Water Data'!H60)))</f>
        <v/>
      </c>
      <c r="CH66" s="268" t="str">
        <f ca="true">+IF(OFFSET('Water Data'!$I$27,0,10*ROW('Water Data'!I60))="","",OFFSET('Water Data'!$I$27,0,10*ROW('Water Data'!I60)))</f>
        <v/>
      </c>
      <c r="CI66" s="268" t="str">
        <f ca="true">+IF(OFFSET('Water Data'!$I$28,0,10*ROW('Water Data'!I60))="","",OFFSET('Water Data'!$I$28,0,10*ROW('Water Data'!I60)))</f>
        <v/>
      </c>
      <c r="CJ66" s="268" t="str">
        <f ca="true">+IF(OFFSET('Water Data'!$I$29,0,10*ROW('Water Data'!I60))="","",OFFSET('Water Data'!$I$29,0,10*ROW('Water Data'!I60)))</f>
        <v/>
      </c>
      <c r="CK66" s="268" t="str">
        <f ca="true">+IF(OFFSET('Sanitation Data'!$D$28,0,10*ROW('Sanitation Data'!D60))="","",OFFSET('Sanitation Data'!$D$28,0,10*ROW('Sanitation Data'!D60)))</f>
        <v/>
      </c>
      <c r="CL66" s="268" t="str">
        <f ca="true">+IF(OFFSET('Sanitation Data'!$D$29,0,10*ROW('Sanitation Data'!D60))="","",OFFSET('Sanitation Data'!$D$29,0,10*ROW('Sanitation Data'!D60)))</f>
        <v/>
      </c>
      <c r="CM66" s="268" t="str">
        <f ca="true">+IF(OFFSET('Sanitation Data'!$D$30,0,10*ROW('Sanitation Data'!D60))="","",OFFSET('Sanitation Data'!$D$30,0,10*ROW('Sanitation Data'!D60)))</f>
        <v/>
      </c>
      <c r="CN66" s="268" t="str">
        <f ca="true">+IF(OFFSET('Sanitation Data'!$D$31,0,10*ROW('Sanitation Data'!D60))="","",OFFSET('Sanitation Data'!$D$31,0,10*ROW('Sanitation Data'!D60)))</f>
        <v/>
      </c>
      <c r="CO66" s="268" t="str">
        <f ca="true">+IF(OFFSET('Sanitation Data'!$D$32,0,10*ROW('Sanitation Data'!D60))="","",OFFSET('Sanitation Data'!$D$32,0,10*ROW('Sanitation Data'!D60)))</f>
        <v/>
      </c>
      <c r="CP66" s="268" t="str">
        <f ca="true">+IF(OFFSET('Sanitation Data'!$E$28,0,10*ROW('Sanitation Data'!E60))="","",OFFSET('Sanitation Data'!$E$28,0,10*ROW('Sanitation Data'!E60)))</f>
        <v/>
      </c>
      <c r="CQ66" s="268" t="str">
        <f ca="true">+IF(OFFSET('Sanitation Data'!$E$29,0,10*ROW('Sanitation Data'!E60))="","",OFFSET('Sanitation Data'!$E$29,0,10*ROW('Sanitation Data'!E60)))</f>
        <v/>
      </c>
      <c r="CR66" s="268" t="str">
        <f ca="true">+IF(OFFSET('Sanitation Data'!$E$30,0,10*ROW('Sanitation Data'!E60))="","",OFFSET('Sanitation Data'!$E$30,0,10*ROW('Sanitation Data'!E60)))</f>
        <v/>
      </c>
      <c r="CS66" s="268" t="str">
        <f ca="true">+IF(OFFSET('Sanitation Data'!$E$31,0,10*ROW('Sanitation Data'!E60))="","",OFFSET('Sanitation Data'!$E$31,0,10*ROW('Sanitation Data'!E60)))</f>
        <v/>
      </c>
      <c r="CT66" s="268" t="str">
        <f ca="true">+IF(OFFSET('Sanitation Data'!$E$32,0,10*ROW('Sanitation Data'!E60))="","",OFFSET('Sanitation Data'!$E$32,0,10*ROW('Sanitation Data'!E60)))</f>
        <v/>
      </c>
      <c r="CU66" s="268" t="str">
        <f ca="true">+IF(OFFSET('Sanitation Data'!$F$28,0,10*ROW('Sanitation Data'!F60))="","",OFFSET('Sanitation Data'!$F$28,0,10*ROW('Sanitation Data'!F60)))</f>
        <v/>
      </c>
      <c r="CV66" s="268" t="str">
        <f ca="true">+IF(OFFSET('Sanitation Data'!$F$29,0,10*ROW('Sanitation Data'!F60))="","",OFFSET('Sanitation Data'!$F$29,0,10*ROW('Sanitation Data'!F60)))</f>
        <v/>
      </c>
      <c r="CW66" s="268" t="str">
        <f ca="true">+IF(OFFSET('Sanitation Data'!$F$30,0,10*ROW('Sanitation Data'!F60))="","",OFFSET('Sanitation Data'!$F$30,0,10*ROW('Sanitation Data'!F60)))</f>
        <v/>
      </c>
      <c r="CX66" s="268" t="str">
        <f ca="true">+IF(OFFSET('Sanitation Data'!$F$31,0,10*ROW('Sanitation Data'!F60))="","",OFFSET('Sanitation Data'!$F$31,0,10*ROW('Sanitation Data'!F60)))</f>
        <v/>
      </c>
      <c r="CY66" s="268" t="str">
        <f ca="true">+IF(OFFSET('Sanitation Data'!$F$32,0,10*ROW('Sanitation Data'!F60))="","",OFFSET('Sanitation Data'!$F$32,0,10*ROW('Sanitation Data'!F60)))</f>
        <v/>
      </c>
      <c r="CZ66" s="268" t="str">
        <f ca="true">+IF(OFFSET('Sanitation Data'!$G$28,0,10*ROW('Sanitation Data'!G60))="","",OFFSET('Sanitation Data'!$G$28,0,10*ROW('Sanitation Data'!G60)))</f>
        <v/>
      </c>
      <c r="DA66" s="268" t="str">
        <f ca="true">+IF(OFFSET('Sanitation Data'!$G$29,0,10*ROW('Sanitation Data'!G60))="","",OFFSET('Sanitation Data'!$G$29,0,10*ROW('Sanitation Data'!G60)))</f>
        <v/>
      </c>
      <c r="DB66" s="268" t="str">
        <f ca="true">+IF(OFFSET('Sanitation Data'!$G$30,0,10*ROW('Sanitation Data'!G60))="","",OFFSET('Sanitation Data'!$G$30,0,10*ROW('Sanitation Data'!G60)))</f>
        <v/>
      </c>
      <c r="DC66" s="268" t="str">
        <f ca="true">+IF(OFFSET('Sanitation Data'!$G$31,0,10*ROW('Sanitation Data'!G60))="","",OFFSET('Sanitation Data'!$G$31,0,10*ROW('Sanitation Data'!G60)))</f>
        <v/>
      </c>
      <c r="DD66" s="268" t="str">
        <f ca="true">+IF(OFFSET('Sanitation Data'!$G$32,0,10*ROW('Sanitation Data'!G60))="","",OFFSET('Sanitation Data'!$G$32,0,10*ROW('Sanitation Data'!G60)))</f>
        <v/>
      </c>
      <c r="DE66" s="268" t="str">
        <f ca="true">+IF(OFFSET('Sanitation Data'!$H$28,0,10*ROW('Sanitation Data'!H60))="","",OFFSET('Sanitation Data'!$H$28,0,10*ROW('Sanitation Data'!H60)))</f>
        <v/>
      </c>
      <c r="DF66" s="268" t="str">
        <f ca="true">+IF(OFFSET('Sanitation Data'!$H$29,0,10*ROW('Sanitation Data'!H60))="","",OFFSET('Sanitation Data'!$H$29,0,10*ROW('Sanitation Data'!H60)))</f>
        <v/>
      </c>
      <c r="DG66" s="268" t="str">
        <f ca="true">+IF(OFFSET('Sanitation Data'!$H$30,0,10*ROW('Sanitation Data'!H60))="","",OFFSET('Sanitation Data'!$H$30,0,10*ROW('Sanitation Data'!H60)))</f>
        <v/>
      </c>
      <c r="DH66" s="268" t="str">
        <f ca="true">+IF(OFFSET('Sanitation Data'!$H$31,0,10*ROW('Sanitation Data'!H60))="","",OFFSET('Sanitation Data'!$H$31,0,10*ROW('Sanitation Data'!H60)))</f>
        <v/>
      </c>
      <c r="DI66" s="268" t="str">
        <f ca="true">+IF(OFFSET('Sanitation Data'!$H$32,0,10*ROW('Sanitation Data'!H60))="","",OFFSET('Sanitation Data'!$H$32,0,10*ROW('Sanitation Data'!H60)))</f>
        <v/>
      </c>
      <c r="DJ66" s="268" t="str">
        <f ca="true">+IF(OFFSET('Sanitation Data'!$I$28,0,10*ROW('Sanitation Data'!I60))="","",OFFSET('Sanitation Data'!$I$28,0,10*ROW('Sanitation Data'!I60)))</f>
        <v/>
      </c>
      <c r="DK66" s="268" t="str">
        <f ca="true">+IF(OFFSET('Sanitation Data'!$I$29,0,10*ROW('Sanitation Data'!I60))="","",OFFSET('Sanitation Data'!$I$29,0,10*ROW('Sanitation Data'!I60)))</f>
        <v/>
      </c>
      <c r="DL66" s="268" t="str">
        <f ca="true">+IF(OFFSET('Sanitation Data'!$I$30,0,10*ROW('Sanitation Data'!I60))="","",OFFSET('Sanitation Data'!$I$30,0,10*ROW('Sanitation Data'!I60)))</f>
        <v/>
      </c>
      <c r="DM66" s="268" t="str">
        <f ca="true">+IF(OFFSET('Sanitation Data'!$I$31,0,10*ROW('Sanitation Data'!I60))="","",OFFSET('Sanitation Data'!$I$31,0,10*ROW('Sanitation Data'!I60)))</f>
        <v/>
      </c>
      <c r="DN66" s="268" t="str">
        <f ca="true">+IF(OFFSET('Sanitation Data'!$I$32,0,10*ROW('Sanitation Data'!I60))="","",OFFSET('Sanitation Data'!$I$32,0,10*ROW('Sanitation Data'!I60)))</f>
        <v/>
      </c>
      <c r="DO66" s="268" t="str">
        <f ca="true">+IF(OFFSET('Hygiene Data'!$D$11,0,10*ROW('Hygiene Data'!D60))="","",OFFSET('Hygiene Data'!$D$11,0,10*ROW('Hygiene Data'!D60)))</f>
        <v/>
      </c>
      <c r="DP66" s="268" t="str">
        <f ca="true">+IF(OFFSET('Hygiene Data'!$D$12,0,10*ROW('Hygiene Data'!D60))="","",OFFSET('Hygiene Data'!$D$12,0,10*ROW('Hygiene Data'!D60)))</f>
        <v/>
      </c>
      <c r="DQ66" s="268" t="str">
        <f ca="true">+IF(OFFSET('Hygiene Data'!$D$13,0,10*ROW('Hygiene Data'!D60))="","",OFFSET('Hygiene Data'!$D$13,0,10*ROW('Hygiene Data'!D60)))</f>
        <v/>
      </c>
      <c r="DR66" s="268" t="str">
        <f ca="true">+IF(OFFSET('Hygiene Data'!$E$11,0,10*ROW('Hygiene Data'!E60))="","",OFFSET('Hygiene Data'!$E$11,0,10*ROW('Hygiene Data'!E60)))</f>
        <v/>
      </c>
      <c r="DS66" s="268" t="str">
        <f ca="true">+IF(OFFSET('Hygiene Data'!$E$12,0,10*ROW('Hygiene Data'!E60))="","",OFFSET('Hygiene Data'!$E$12,0,10*ROW('Hygiene Data'!E60)))</f>
        <v/>
      </c>
      <c r="DT66" s="268" t="str">
        <f ca="true">+IF(OFFSET('Hygiene Data'!$E$13,0,10*ROW('Hygiene Data'!E60))="","",OFFSET('Hygiene Data'!$E$13,0,10*ROW('Hygiene Data'!E60)))</f>
        <v/>
      </c>
      <c r="DU66" s="268" t="str">
        <f ca="true">+IF(OFFSET('Hygiene Data'!$F$11,0,10*ROW('Hygiene Data'!F60))="","",OFFSET('Hygiene Data'!$F$11,0,10*ROW('Hygiene Data'!F60)))</f>
        <v/>
      </c>
      <c r="DV66" s="268" t="str">
        <f ca="true">+IF(OFFSET('Hygiene Data'!$F$12,0,10*ROW('Hygiene Data'!F60))="","",OFFSET('Hygiene Data'!$F$12,0,10*ROW('Hygiene Data'!F60)))</f>
        <v/>
      </c>
      <c r="DW66" s="268" t="str">
        <f ca="true">+IF(OFFSET('Hygiene Data'!$F$13,0,10*ROW('Hygiene Data'!F60))="","",OFFSET('Hygiene Data'!$F$13,0,10*ROW('Hygiene Data'!F60)))</f>
        <v/>
      </c>
      <c r="DX66" s="268" t="str">
        <f ca="true">+IF(OFFSET('Hygiene Data'!$G$11,0,10*ROW('Hygiene Data'!G60))="","",OFFSET('Hygiene Data'!$G$11,0,10*ROW('Hygiene Data'!G60)))</f>
        <v/>
      </c>
      <c r="DY66" s="268" t="str">
        <f ca="true">+IF(OFFSET('Hygiene Data'!$G$12,0,10*ROW('Hygiene Data'!G60))="","",OFFSET('Hygiene Data'!$G$12,0,10*ROW('Hygiene Data'!G60)))</f>
        <v/>
      </c>
      <c r="DZ66" s="268" t="str">
        <f ca="true">+IF(OFFSET('Hygiene Data'!$G$13,0,10*ROW('Hygiene Data'!G60))="","",OFFSET('Hygiene Data'!$G$13,0,10*ROW('Hygiene Data'!G60)))</f>
        <v/>
      </c>
      <c r="EA66" s="268" t="str">
        <f ca="true">+IF(OFFSET('Hygiene Data'!$H$11,0,10*ROW('Hygiene Data'!H60))="","",OFFSET('Hygiene Data'!$H$11,0,10*ROW('Hygiene Data'!H60)))</f>
        <v/>
      </c>
      <c r="EB66" s="268" t="str">
        <f ca="true">+IF(OFFSET('Hygiene Data'!$H$12,0,10*ROW('Hygiene Data'!H60))="","",OFFSET('Hygiene Data'!$H$12,0,10*ROW('Hygiene Data'!H60)))</f>
        <v/>
      </c>
      <c r="EC66" s="268" t="str">
        <f ca="true">+IF(OFFSET('Hygiene Data'!$H$13,0,10*ROW('Hygiene Data'!H60))="","",OFFSET('Hygiene Data'!$H$13,0,10*ROW('Hygiene Data'!H60)))</f>
        <v/>
      </c>
      <c r="ED66" s="268" t="str">
        <f ca="true">+IF(OFFSET('Hygiene Data'!$I$11,0,10*ROW('Hygiene Data'!I60))="","",OFFSET('Hygiene Data'!$I$11,0,10*ROW('Hygiene Data'!I60)))</f>
        <v/>
      </c>
      <c r="EE66" s="268" t="str">
        <f ca="true">+IF(OFFSET('Hygiene Data'!$I$12,0,10*ROW('Hygiene Data'!I60))="","",OFFSET('Hygiene Data'!$I$12,0,10*ROW('Hygiene Data'!I60)))</f>
        <v/>
      </c>
      <c r="EF66" s="268" t="str">
        <f ca="true">+IF(OFFSET('Hygiene Data'!$I$13,0,10*ROW('Hygiene Data'!I60))="","",OFFSET('Hygiene Data'!$I$13,0,10*ROW('Hygiene Data'!I60)))</f>
        <v/>
      </c>
    </row>
    <row xmlns:x14ac="http://schemas.microsoft.com/office/spreadsheetml/2009/9/ac" r="67" x14ac:dyDescent="0.2">
      <c r="A67" s="35" t="str">
        <f ca="true">+IF(OFFSET('Water Data'!$B$2,0,10*ROW('Water Data'!E61))="","",OFFSET('Water Data'!$B$2,0,10*ROW('Water Data'!E61)))</f>
        <v/>
      </c>
      <c r="B67" s="35" t="str">
        <f ca="true">+IF(OFFSET('Water Data'!$C$2,0,10*ROW('Water Data'!F61))="","",OFFSET('Water Data'!$C$2,0,10*ROW('Water Data'!F61)))</f>
        <v/>
      </c>
      <c r="C67" s="324" t="str">
        <f t="shared" ca="true" si="0"/>
        <v/>
      </c>
      <c r="D67" s="91"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1"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1"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1"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1"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1"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1"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1"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1"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1"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1"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1"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1"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1"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1"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1"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1"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1"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2"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2"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2"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2"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2"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2"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2"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2"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2"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2"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2"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2"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2"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2"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2"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2"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2"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2"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2"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2"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2"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2"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2"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2"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2"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2"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2"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2"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2"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2"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3"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3"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3"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3"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3"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3"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3"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3"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3"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3"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3"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3"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3"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3"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3"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3"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3"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3"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68"/>
      <c r="BS67" s="268" t="str">
        <f ca="true">+IF(OFFSET('Water Data'!$D$27,0,10*ROW('Water Data'!D61))="","",OFFSET('Water Data'!$D$27,0,10*ROW('Water Data'!D61)))</f>
        <v/>
      </c>
      <c r="BT67" s="268" t="str">
        <f ca="true">+IF(OFFSET('Water Data'!$D$28,0,10*ROW('Water Data'!D61))="","",OFFSET('Water Data'!$D$28,0,10*ROW('Water Data'!D61)))</f>
        <v/>
      </c>
      <c r="BU67" s="268" t="str">
        <f ca="true">+IF(OFFSET('Water Data'!$D$29,0,10*ROW('Water Data'!D61))="","",OFFSET('Water Data'!$D$29,0,10*ROW('Water Data'!D61)))</f>
        <v/>
      </c>
      <c r="BV67" s="268" t="str">
        <f ca="true">+IF(OFFSET('Water Data'!$E$27,0,10*ROW('Water Data'!E61))="","",OFFSET('Water Data'!$E$27,0,10*ROW('Water Data'!E61)))</f>
        <v/>
      </c>
      <c r="BW67" s="268" t="str">
        <f ca="true">+IF(OFFSET('Water Data'!$E$28,0,10*ROW('Water Data'!E61))="","",OFFSET('Water Data'!$E$28,0,10*ROW('Water Data'!E61)))</f>
        <v/>
      </c>
      <c r="BX67" s="268" t="str">
        <f ca="true">+IF(OFFSET('Water Data'!$E$29,0,10*ROW('Water Data'!E61))="","",OFFSET('Water Data'!$E$29,0,10*ROW('Water Data'!E61)))</f>
        <v/>
      </c>
      <c r="BY67" s="268" t="str">
        <f ca="true">+IF(OFFSET('Water Data'!$F$27,0,10*ROW('Water Data'!F61))="","",OFFSET('Water Data'!$F$27,0,10*ROW('Water Data'!F61)))</f>
        <v/>
      </c>
      <c r="BZ67" s="268" t="str">
        <f ca="true">+IF(OFFSET('Water Data'!$F$28,0,10*ROW('Water Data'!F61))="","",OFFSET('Water Data'!$F$28,0,10*ROW('Water Data'!F61)))</f>
        <v/>
      </c>
      <c r="CA67" s="268" t="str">
        <f ca="true">+IF(OFFSET('Water Data'!$F$29,0,10*ROW('Water Data'!F61))="","",OFFSET('Water Data'!$F$29,0,10*ROW('Water Data'!F61)))</f>
        <v/>
      </c>
      <c r="CB67" s="268" t="str">
        <f ca="true">+IF(OFFSET('Water Data'!$G$27,0,10*ROW('Water Data'!G61))="","",OFFSET('Water Data'!$G$27,0,10*ROW('Water Data'!G61)))</f>
        <v/>
      </c>
      <c r="CC67" s="268" t="str">
        <f ca="true">+IF(OFFSET('Water Data'!$G$28,0,10*ROW('Water Data'!G61))="","",OFFSET('Water Data'!$G$28,0,10*ROW('Water Data'!G61)))</f>
        <v/>
      </c>
      <c r="CD67" s="268" t="str">
        <f ca="true">+IF(OFFSET('Water Data'!$G$29,0,10*ROW('Water Data'!G61))="","",OFFSET('Water Data'!$G$29,0,10*ROW('Water Data'!G61)))</f>
        <v/>
      </c>
      <c r="CE67" s="268" t="str">
        <f ca="true">+IF(OFFSET('Water Data'!$H$27,0,10*ROW('Water Data'!H61))="","",OFFSET('Water Data'!$H$27,0,10*ROW('Water Data'!H61)))</f>
        <v/>
      </c>
      <c r="CF67" s="268" t="str">
        <f ca="true">+IF(OFFSET('Water Data'!$H$28,0,10*ROW('Water Data'!H61))="","",OFFSET('Water Data'!$H$28,0,10*ROW('Water Data'!H61)))</f>
        <v/>
      </c>
      <c r="CG67" s="268" t="str">
        <f ca="true">+IF(OFFSET('Water Data'!$H$29,0,10*ROW('Water Data'!H61))="","",OFFSET('Water Data'!$H$29,0,10*ROW('Water Data'!H61)))</f>
        <v/>
      </c>
      <c r="CH67" s="268" t="str">
        <f ca="true">+IF(OFFSET('Water Data'!$I$27,0,10*ROW('Water Data'!I61))="","",OFFSET('Water Data'!$I$27,0,10*ROW('Water Data'!I61)))</f>
        <v/>
      </c>
      <c r="CI67" s="268" t="str">
        <f ca="true">+IF(OFFSET('Water Data'!$I$28,0,10*ROW('Water Data'!I61))="","",OFFSET('Water Data'!$I$28,0,10*ROW('Water Data'!I61)))</f>
        <v/>
      </c>
      <c r="CJ67" s="268" t="str">
        <f ca="true">+IF(OFFSET('Water Data'!$I$29,0,10*ROW('Water Data'!I61))="","",OFFSET('Water Data'!$I$29,0,10*ROW('Water Data'!I61)))</f>
        <v/>
      </c>
      <c r="CK67" s="268" t="str">
        <f ca="true">+IF(OFFSET('Sanitation Data'!$D$28,0,10*ROW('Sanitation Data'!D61))="","",OFFSET('Sanitation Data'!$D$28,0,10*ROW('Sanitation Data'!D61)))</f>
        <v/>
      </c>
      <c r="CL67" s="268" t="str">
        <f ca="true">+IF(OFFSET('Sanitation Data'!$D$29,0,10*ROW('Sanitation Data'!D61))="","",OFFSET('Sanitation Data'!$D$29,0,10*ROW('Sanitation Data'!D61)))</f>
        <v/>
      </c>
      <c r="CM67" s="268" t="str">
        <f ca="true">+IF(OFFSET('Sanitation Data'!$D$30,0,10*ROW('Sanitation Data'!D61))="","",OFFSET('Sanitation Data'!$D$30,0,10*ROW('Sanitation Data'!D61)))</f>
        <v/>
      </c>
      <c r="CN67" s="268" t="str">
        <f ca="true">+IF(OFFSET('Sanitation Data'!$D$31,0,10*ROW('Sanitation Data'!D61))="","",OFFSET('Sanitation Data'!$D$31,0,10*ROW('Sanitation Data'!D61)))</f>
        <v/>
      </c>
      <c r="CO67" s="268" t="str">
        <f ca="true">+IF(OFFSET('Sanitation Data'!$D$32,0,10*ROW('Sanitation Data'!D61))="","",OFFSET('Sanitation Data'!$D$32,0,10*ROW('Sanitation Data'!D61)))</f>
        <v/>
      </c>
      <c r="CP67" s="268" t="str">
        <f ca="true">+IF(OFFSET('Sanitation Data'!$E$28,0,10*ROW('Sanitation Data'!E61))="","",OFFSET('Sanitation Data'!$E$28,0,10*ROW('Sanitation Data'!E61)))</f>
        <v/>
      </c>
      <c r="CQ67" s="268" t="str">
        <f ca="true">+IF(OFFSET('Sanitation Data'!$E$29,0,10*ROW('Sanitation Data'!E61))="","",OFFSET('Sanitation Data'!$E$29,0,10*ROW('Sanitation Data'!E61)))</f>
        <v/>
      </c>
      <c r="CR67" s="268" t="str">
        <f ca="true">+IF(OFFSET('Sanitation Data'!$E$30,0,10*ROW('Sanitation Data'!E61))="","",OFFSET('Sanitation Data'!$E$30,0,10*ROW('Sanitation Data'!E61)))</f>
        <v/>
      </c>
      <c r="CS67" s="268" t="str">
        <f ca="true">+IF(OFFSET('Sanitation Data'!$E$31,0,10*ROW('Sanitation Data'!E61))="","",OFFSET('Sanitation Data'!$E$31,0,10*ROW('Sanitation Data'!E61)))</f>
        <v/>
      </c>
      <c r="CT67" s="268" t="str">
        <f ca="true">+IF(OFFSET('Sanitation Data'!$E$32,0,10*ROW('Sanitation Data'!E61))="","",OFFSET('Sanitation Data'!$E$32,0,10*ROW('Sanitation Data'!E61)))</f>
        <v/>
      </c>
      <c r="CU67" s="268" t="str">
        <f ca="true">+IF(OFFSET('Sanitation Data'!$F$28,0,10*ROW('Sanitation Data'!F61))="","",OFFSET('Sanitation Data'!$F$28,0,10*ROW('Sanitation Data'!F61)))</f>
        <v/>
      </c>
      <c r="CV67" s="268" t="str">
        <f ca="true">+IF(OFFSET('Sanitation Data'!$F$29,0,10*ROW('Sanitation Data'!F61))="","",OFFSET('Sanitation Data'!$F$29,0,10*ROW('Sanitation Data'!F61)))</f>
        <v/>
      </c>
      <c r="CW67" s="268" t="str">
        <f ca="true">+IF(OFFSET('Sanitation Data'!$F$30,0,10*ROW('Sanitation Data'!F61))="","",OFFSET('Sanitation Data'!$F$30,0,10*ROW('Sanitation Data'!F61)))</f>
        <v/>
      </c>
      <c r="CX67" s="268" t="str">
        <f ca="true">+IF(OFFSET('Sanitation Data'!$F$31,0,10*ROW('Sanitation Data'!F61))="","",OFFSET('Sanitation Data'!$F$31,0,10*ROW('Sanitation Data'!F61)))</f>
        <v/>
      </c>
      <c r="CY67" s="268" t="str">
        <f ca="true">+IF(OFFSET('Sanitation Data'!$F$32,0,10*ROW('Sanitation Data'!F61))="","",OFFSET('Sanitation Data'!$F$32,0,10*ROW('Sanitation Data'!F61)))</f>
        <v/>
      </c>
      <c r="CZ67" s="268" t="str">
        <f ca="true">+IF(OFFSET('Sanitation Data'!$G$28,0,10*ROW('Sanitation Data'!G61))="","",OFFSET('Sanitation Data'!$G$28,0,10*ROW('Sanitation Data'!G61)))</f>
        <v/>
      </c>
      <c r="DA67" s="268" t="str">
        <f ca="true">+IF(OFFSET('Sanitation Data'!$G$29,0,10*ROW('Sanitation Data'!G61))="","",OFFSET('Sanitation Data'!$G$29,0,10*ROW('Sanitation Data'!G61)))</f>
        <v/>
      </c>
      <c r="DB67" s="268" t="str">
        <f ca="true">+IF(OFFSET('Sanitation Data'!$G$30,0,10*ROW('Sanitation Data'!G61))="","",OFFSET('Sanitation Data'!$G$30,0,10*ROW('Sanitation Data'!G61)))</f>
        <v/>
      </c>
      <c r="DC67" s="268" t="str">
        <f ca="true">+IF(OFFSET('Sanitation Data'!$G$31,0,10*ROW('Sanitation Data'!G61))="","",OFFSET('Sanitation Data'!$G$31,0,10*ROW('Sanitation Data'!G61)))</f>
        <v/>
      </c>
      <c r="DD67" s="268" t="str">
        <f ca="true">+IF(OFFSET('Sanitation Data'!$G$32,0,10*ROW('Sanitation Data'!G61))="","",OFFSET('Sanitation Data'!$G$32,0,10*ROW('Sanitation Data'!G61)))</f>
        <v/>
      </c>
      <c r="DE67" s="268" t="str">
        <f ca="true">+IF(OFFSET('Sanitation Data'!$H$28,0,10*ROW('Sanitation Data'!H61))="","",OFFSET('Sanitation Data'!$H$28,0,10*ROW('Sanitation Data'!H61)))</f>
        <v/>
      </c>
      <c r="DF67" s="268" t="str">
        <f ca="true">+IF(OFFSET('Sanitation Data'!$H$29,0,10*ROW('Sanitation Data'!H61))="","",OFFSET('Sanitation Data'!$H$29,0,10*ROW('Sanitation Data'!H61)))</f>
        <v/>
      </c>
      <c r="DG67" s="268" t="str">
        <f ca="true">+IF(OFFSET('Sanitation Data'!$H$30,0,10*ROW('Sanitation Data'!H61))="","",OFFSET('Sanitation Data'!$H$30,0,10*ROW('Sanitation Data'!H61)))</f>
        <v/>
      </c>
      <c r="DH67" s="268" t="str">
        <f ca="true">+IF(OFFSET('Sanitation Data'!$H$31,0,10*ROW('Sanitation Data'!H61))="","",OFFSET('Sanitation Data'!$H$31,0,10*ROW('Sanitation Data'!H61)))</f>
        <v/>
      </c>
      <c r="DI67" s="268" t="str">
        <f ca="true">+IF(OFFSET('Sanitation Data'!$H$32,0,10*ROW('Sanitation Data'!H61))="","",OFFSET('Sanitation Data'!$H$32,0,10*ROW('Sanitation Data'!H61)))</f>
        <v/>
      </c>
      <c r="DJ67" s="268" t="str">
        <f ca="true">+IF(OFFSET('Sanitation Data'!$I$28,0,10*ROW('Sanitation Data'!I61))="","",OFFSET('Sanitation Data'!$I$28,0,10*ROW('Sanitation Data'!I61)))</f>
        <v/>
      </c>
      <c r="DK67" s="268" t="str">
        <f ca="true">+IF(OFFSET('Sanitation Data'!$I$29,0,10*ROW('Sanitation Data'!I61))="","",OFFSET('Sanitation Data'!$I$29,0,10*ROW('Sanitation Data'!I61)))</f>
        <v/>
      </c>
      <c r="DL67" s="268" t="str">
        <f ca="true">+IF(OFFSET('Sanitation Data'!$I$30,0,10*ROW('Sanitation Data'!I61))="","",OFFSET('Sanitation Data'!$I$30,0,10*ROW('Sanitation Data'!I61)))</f>
        <v/>
      </c>
      <c r="DM67" s="268" t="str">
        <f ca="true">+IF(OFFSET('Sanitation Data'!$I$31,0,10*ROW('Sanitation Data'!I61))="","",OFFSET('Sanitation Data'!$I$31,0,10*ROW('Sanitation Data'!I61)))</f>
        <v/>
      </c>
      <c r="DN67" s="268" t="str">
        <f ca="true">+IF(OFFSET('Sanitation Data'!$I$32,0,10*ROW('Sanitation Data'!I61))="","",OFFSET('Sanitation Data'!$I$32,0,10*ROW('Sanitation Data'!I61)))</f>
        <v/>
      </c>
      <c r="DO67" s="268" t="str">
        <f ca="true">+IF(OFFSET('Hygiene Data'!$D$11,0,10*ROW('Hygiene Data'!D61))="","",OFFSET('Hygiene Data'!$D$11,0,10*ROW('Hygiene Data'!D61)))</f>
        <v/>
      </c>
      <c r="DP67" s="268" t="str">
        <f ca="true">+IF(OFFSET('Hygiene Data'!$D$12,0,10*ROW('Hygiene Data'!D61))="","",OFFSET('Hygiene Data'!$D$12,0,10*ROW('Hygiene Data'!D61)))</f>
        <v/>
      </c>
      <c r="DQ67" s="268" t="str">
        <f ca="true">+IF(OFFSET('Hygiene Data'!$D$13,0,10*ROW('Hygiene Data'!D61))="","",OFFSET('Hygiene Data'!$D$13,0,10*ROW('Hygiene Data'!D61)))</f>
        <v/>
      </c>
      <c r="DR67" s="268" t="str">
        <f ca="true">+IF(OFFSET('Hygiene Data'!$E$11,0,10*ROW('Hygiene Data'!E61))="","",OFFSET('Hygiene Data'!$E$11,0,10*ROW('Hygiene Data'!E61)))</f>
        <v/>
      </c>
      <c r="DS67" s="268" t="str">
        <f ca="true">+IF(OFFSET('Hygiene Data'!$E$12,0,10*ROW('Hygiene Data'!E61))="","",OFFSET('Hygiene Data'!$E$12,0,10*ROW('Hygiene Data'!E61)))</f>
        <v/>
      </c>
      <c r="DT67" s="268" t="str">
        <f ca="true">+IF(OFFSET('Hygiene Data'!$E$13,0,10*ROW('Hygiene Data'!E61))="","",OFFSET('Hygiene Data'!$E$13,0,10*ROW('Hygiene Data'!E61)))</f>
        <v/>
      </c>
      <c r="DU67" s="268" t="str">
        <f ca="true">+IF(OFFSET('Hygiene Data'!$F$11,0,10*ROW('Hygiene Data'!F61))="","",OFFSET('Hygiene Data'!$F$11,0,10*ROW('Hygiene Data'!F61)))</f>
        <v/>
      </c>
      <c r="DV67" s="268" t="str">
        <f ca="true">+IF(OFFSET('Hygiene Data'!$F$12,0,10*ROW('Hygiene Data'!F61))="","",OFFSET('Hygiene Data'!$F$12,0,10*ROW('Hygiene Data'!F61)))</f>
        <v/>
      </c>
      <c r="DW67" s="268" t="str">
        <f ca="true">+IF(OFFSET('Hygiene Data'!$F$13,0,10*ROW('Hygiene Data'!F61))="","",OFFSET('Hygiene Data'!$F$13,0,10*ROW('Hygiene Data'!F61)))</f>
        <v/>
      </c>
      <c r="DX67" s="268" t="str">
        <f ca="true">+IF(OFFSET('Hygiene Data'!$G$11,0,10*ROW('Hygiene Data'!G61))="","",OFFSET('Hygiene Data'!$G$11,0,10*ROW('Hygiene Data'!G61)))</f>
        <v/>
      </c>
      <c r="DY67" s="268" t="str">
        <f ca="true">+IF(OFFSET('Hygiene Data'!$G$12,0,10*ROW('Hygiene Data'!G61))="","",OFFSET('Hygiene Data'!$G$12,0,10*ROW('Hygiene Data'!G61)))</f>
        <v/>
      </c>
      <c r="DZ67" s="268" t="str">
        <f ca="true">+IF(OFFSET('Hygiene Data'!$G$13,0,10*ROW('Hygiene Data'!G61))="","",OFFSET('Hygiene Data'!$G$13,0,10*ROW('Hygiene Data'!G61)))</f>
        <v/>
      </c>
      <c r="EA67" s="268" t="str">
        <f ca="true">+IF(OFFSET('Hygiene Data'!$H$11,0,10*ROW('Hygiene Data'!H61))="","",OFFSET('Hygiene Data'!$H$11,0,10*ROW('Hygiene Data'!H61)))</f>
        <v/>
      </c>
      <c r="EB67" s="268" t="str">
        <f ca="true">+IF(OFFSET('Hygiene Data'!$H$12,0,10*ROW('Hygiene Data'!H61))="","",OFFSET('Hygiene Data'!$H$12,0,10*ROW('Hygiene Data'!H61)))</f>
        <v/>
      </c>
      <c r="EC67" s="268" t="str">
        <f ca="true">+IF(OFFSET('Hygiene Data'!$H$13,0,10*ROW('Hygiene Data'!H61))="","",OFFSET('Hygiene Data'!$H$13,0,10*ROW('Hygiene Data'!H61)))</f>
        <v/>
      </c>
      <c r="ED67" s="268" t="str">
        <f ca="true">+IF(OFFSET('Hygiene Data'!$I$11,0,10*ROW('Hygiene Data'!I61))="","",OFFSET('Hygiene Data'!$I$11,0,10*ROW('Hygiene Data'!I61)))</f>
        <v/>
      </c>
      <c r="EE67" s="268" t="str">
        <f ca="true">+IF(OFFSET('Hygiene Data'!$I$12,0,10*ROW('Hygiene Data'!I61))="","",OFFSET('Hygiene Data'!$I$12,0,10*ROW('Hygiene Data'!I61)))</f>
        <v/>
      </c>
      <c r="EF67" s="268" t="str">
        <f ca="true">+IF(OFFSET('Hygiene Data'!$I$13,0,10*ROW('Hygiene Data'!I61))="","",OFFSET('Hygiene Data'!$I$13,0,10*ROW('Hygiene Data'!I61)))</f>
        <v/>
      </c>
    </row>
    <row xmlns:x14ac="http://schemas.microsoft.com/office/spreadsheetml/2009/9/ac" r="68" x14ac:dyDescent="0.2">
      <c r="A68" s="35" t="str">
        <f ca="true">+IF(OFFSET('Water Data'!$B$2,0,10*ROW('Water Data'!E62))="","",OFFSET('Water Data'!$B$2,0,10*ROW('Water Data'!E62)))</f>
        <v/>
      </c>
      <c r="B68" s="35" t="str">
        <f ca="true">+IF(OFFSET('Water Data'!$C$2,0,10*ROW('Water Data'!F62))="","",OFFSET('Water Data'!$C$2,0,10*ROW('Water Data'!F62)))</f>
        <v/>
      </c>
      <c r="C68" s="324" t="str">
        <f t="shared" ca="true" si="0"/>
        <v/>
      </c>
      <c r="D68" s="91"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1"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1"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1"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1"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1"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1"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1"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1"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1"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1"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1"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1"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1"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1"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1"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1"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1"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2"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2"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2"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2"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2"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2"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2"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2"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2"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2"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2"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2"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2"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2"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2"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2"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2"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2"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2"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2"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2"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2"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2"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2"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2"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2"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2"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2"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2"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2"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3"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3"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3"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3"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3"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3"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3"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3"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3"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3"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3"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3"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3"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3"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3"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3"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3"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3"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68"/>
      <c r="BS68" s="268" t="str">
        <f ca="true">+IF(OFFSET('Water Data'!$D$27,0,10*ROW('Water Data'!D62))="","",OFFSET('Water Data'!$D$27,0,10*ROW('Water Data'!D62)))</f>
        <v/>
      </c>
      <c r="BT68" s="268" t="str">
        <f ca="true">+IF(OFFSET('Water Data'!$D$28,0,10*ROW('Water Data'!D62))="","",OFFSET('Water Data'!$D$28,0,10*ROW('Water Data'!D62)))</f>
        <v/>
      </c>
      <c r="BU68" s="268" t="str">
        <f ca="true">+IF(OFFSET('Water Data'!$D$29,0,10*ROW('Water Data'!D62))="","",OFFSET('Water Data'!$D$29,0,10*ROW('Water Data'!D62)))</f>
        <v/>
      </c>
      <c r="BV68" s="268" t="str">
        <f ca="true">+IF(OFFSET('Water Data'!$E$27,0,10*ROW('Water Data'!E62))="","",OFFSET('Water Data'!$E$27,0,10*ROW('Water Data'!E62)))</f>
        <v/>
      </c>
      <c r="BW68" s="268" t="str">
        <f ca="true">+IF(OFFSET('Water Data'!$E$28,0,10*ROW('Water Data'!E62))="","",OFFSET('Water Data'!$E$28,0,10*ROW('Water Data'!E62)))</f>
        <v/>
      </c>
      <c r="BX68" s="268" t="str">
        <f ca="true">+IF(OFFSET('Water Data'!$E$29,0,10*ROW('Water Data'!E62))="","",OFFSET('Water Data'!$E$29,0,10*ROW('Water Data'!E62)))</f>
        <v/>
      </c>
      <c r="BY68" s="268" t="str">
        <f ca="true">+IF(OFFSET('Water Data'!$F$27,0,10*ROW('Water Data'!F62))="","",OFFSET('Water Data'!$F$27,0,10*ROW('Water Data'!F62)))</f>
        <v/>
      </c>
      <c r="BZ68" s="268" t="str">
        <f ca="true">+IF(OFFSET('Water Data'!$F$28,0,10*ROW('Water Data'!F62))="","",OFFSET('Water Data'!$F$28,0,10*ROW('Water Data'!F62)))</f>
        <v/>
      </c>
      <c r="CA68" s="268" t="str">
        <f ca="true">+IF(OFFSET('Water Data'!$F$29,0,10*ROW('Water Data'!F62))="","",OFFSET('Water Data'!$F$29,0,10*ROW('Water Data'!F62)))</f>
        <v/>
      </c>
      <c r="CB68" s="268" t="str">
        <f ca="true">+IF(OFFSET('Water Data'!$G$27,0,10*ROW('Water Data'!G62))="","",OFFSET('Water Data'!$G$27,0,10*ROW('Water Data'!G62)))</f>
        <v/>
      </c>
      <c r="CC68" s="268" t="str">
        <f ca="true">+IF(OFFSET('Water Data'!$G$28,0,10*ROW('Water Data'!G62))="","",OFFSET('Water Data'!$G$28,0,10*ROW('Water Data'!G62)))</f>
        <v/>
      </c>
      <c r="CD68" s="268" t="str">
        <f ca="true">+IF(OFFSET('Water Data'!$G$29,0,10*ROW('Water Data'!G62))="","",OFFSET('Water Data'!$G$29,0,10*ROW('Water Data'!G62)))</f>
        <v/>
      </c>
      <c r="CE68" s="268" t="str">
        <f ca="true">+IF(OFFSET('Water Data'!$H$27,0,10*ROW('Water Data'!H62))="","",OFFSET('Water Data'!$H$27,0,10*ROW('Water Data'!H62)))</f>
        <v/>
      </c>
      <c r="CF68" s="268" t="str">
        <f ca="true">+IF(OFFSET('Water Data'!$H$28,0,10*ROW('Water Data'!H62))="","",OFFSET('Water Data'!$H$28,0,10*ROW('Water Data'!H62)))</f>
        <v/>
      </c>
      <c r="CG68" s="268" t="str">
        <f ca="true">+IF(OFFSET('Water Data'!$H$29,0,10*ROW('Water Data'!H62))="","",OFFSET('Water Data'!$H$29,0,10*ROW('Water Data'!H62)))</f>
        <v/>
      </c>
      <c r="CH68" s="268" t="str">
        <f ca="true">+IF(OFFSET('Water Data'!$I$27,0,10*ROW('Water Data'!I62))="","",OFFSET('Water Data'!$I$27,0,10*ROW('Water Data'!I62)))</f>
        <v/>
      </c>
      <c r="CI68" s="268" t="str">
        <f ca="true">+IF(OFFSET('Water Data'!$I$28,0,10*ROW('Water Data'!I62))="","",OFFSET('Water Data'!$I$28,0,10*ROW('Water Data'!I62)))</f>
        <v/>
      </c>
      <c r="CJ68" s="268" t="str">
        <f ca="true">+IF(OFFSET('Water Data'!$I$29,0,10*ROW('Water Data'!I62))="","",OFFSET('Water Data'!$I$29,0,10*ROW('Water Data'!I62)))</f>
        <v/>
      </c>
      <c r="CK68" s="268" t="str">
        <f ca="true">+IF(OFFSET('Sanitation Data'!$D$28,0,10*ROW('Sanitation Data'!D62))="","",OFFSET('Sanitation Data'!$D$28,0,10*ROW('Sanitation Data'!D62)))</f>
        <v/>
      </c>
      <c r="CL68" s="268" t="str">
        <f ca="true">+IF(OFFSET('Sanitation Data'!$D$29,0,10*ROW('Sanitation Data'!D62))="","",OFFSET('Sanitation Data'!$D$29,0,10*ROW('Sanitation Data'!D62)))</f>
        <v/>
      </c>
      <c r="CM68" s="268" t="str">
        <f ca="true">+IF(OFFSET('Sanitation Data'!$D$30,0,10*ROW('Sanitation Data'!D62))="","",OFFSET('Sanitation Data'!$D$30,0,10*ROW('Sanitation Data'!D62)))</f>
        <v/>
      </c>
      <c r="CN68" s="268" t="str">
        <f ca="true">+IF(OFFSET('Sanitation Data'!$D$31,0,10*ROW('Sanitation Data'!D62))="","",OFFSET('Sanitation Data'!$D$31,0,10*ROW('Sanitation Data'!D62)))</f>
        <v/>
      </c>
      <c r="CO68" s="268" t="str">
        <f ca="true">+IF(OFFSET('Sanitation Data'!$D$32,0,10*ROW('Sanitation Data'!D62))="","",OFFSET('Sanitation Data'!$D$32,0,10*ROW('Sanitation Data'!D62)))</f>
        <v/>
      </c>
      <c r="CP68" s="268" t="str">
        <f ca="true">+IF(OFFSET('Sanitation Data'!$E$28,0,10*ROW('Sanitation Data'!E62))="","",OFFSET('Sanitation Data'!$E$28,0,10*ROW('Sanitation Data'!E62)))</f>
        <v/>
      </c>
      <c r="CQ68" s="268" t="str">
        <f ca="true">+IF(OFFSET('Sanitation Data'!$E$29,0,10*ROW('Sanitation Data'!E62))="","",OFFSET('Sanitation Data'!$E$29,0,10*ROW('Sanitation Data'!E62)))</f>
        <v/>
      </c>
      <c r="CR68" s="268" t="str">
        <f ca="true">+IF(OFFSET('Sanitation Data'!$E$30,0,10*ROW('Sanitation Data'!E62))="","",OFFSET('Sanitation Data'!$E$30,0,10*ROW('Sanitation Data'!E62)))</f>
        <v/>
      </c>
      <c r="CS68" s="268" t="str">
        <f ca="true">+IF(OFFSET('Sanitation Data'!$E$31,0,10*ROW('Sanitation Data'!E62))="","",OFFSET('Sanitation Data'!$E$31,0,10*ROW('Sanitation Data'!E62)))</f>
        <v/>
      </c>
      <c r="CT68" s="268" t="str">
        <f ca="true">+IF(OFFSET('Sanitation Data'!$E$32,0,10*ROW('Sanitation Data'!E62))="","",OFFSET('Sanitation Data'!$E$32,0,10*ROW('Sanitation Data'!E62)))</f>
        <v/>
      </c>
      <c r="CU68" s="268" t="str">
        <f ca="true">+IF(OFFSET('Sanitation Data'!$F$28,0,10*ROW('Sanitation Data'!F62))="","",OFFSET('Sanitation Data'!$F$28,0,10*ROW('Sanitation Data'!F62)))</f>
        <v/>
      </c>
      <c r="CV68" s="268" t="str">
        <f ca="true">+IF(OFFSET('Sanitation Data'!$F$29,0,10*ROW('Sanitation Data'!F62))="","",OFFSET('Sanitation Data'!$F$29,0,10*ROW('Sanitation Data'!F62)))</f>
        <v/>
      </c>
      <c r="CW68" s="268" t="str">
        <f ca="true">+IF(OFFSET('Sanitation Data'!$F$30,0,10*ROW('Sanitation Data'!F62))="","",OFFSET('Sanitation Data'!$F$30,0,10*ROW('Sanitation Data'!F62)))</f>
        <v/>
      </c>
      <c r="CX68" s="268" t="str">
        <f ca="true">+IF(OFFSET('Sanitation Data'!$F$31,0,10*ROW('Sanitation Data'!F62))="","",OFFSET('Sanitation Data'!$F$31,0,10*ROW('Sanitation Data'!F62)))</f>
        <v/>
      </c>
      <c r="CY68" s="268" t="str">
        <f ca="true">+IF(OFFSET('Sanitation Data'!$F$32,0,10*ROW('Sanitation Data'!F62))="","",OFFSET('Sanitation Data'!$F$32,0,10*ROW('Sanitation Data'!F62)))</f>
        <v/>
      </c>
      <c r="CZ68" s="268" t="str">
        <f ca="true">+IF(OFFSET('Sanitation Data'!$G$28,0,10*ROW('Sanitation Data'!G62))="","",OFFSET('Sanitation Data'!$G$28,0,10*ROW('Sanitation Data'!G62)))</f>
        <v/>
      </c>
      <c r="DA68" s="268" t="str">
        <f ca="true">+IF(OFFSET('Sanitation Data'!$G$29,0,10*ROW('Sanitation Data'!G62))="","",OFFSET('Sanitation Data'!$G$29,0,10*ROW('Sanitation Data'!G62)))</f>
        <v/>
      </c>
      <c r="DB68" s="268" t="str">
        <f ca="true">+IF(OFFSET('Sanitation Data'!$G$30,0,10*ROW('Sanitation Data'!G62))="","",OFFSET('Sanitation Data'!$G$30,0,10*ROW('Sanitation Data'!G62)))</f>
        <v/>
      </c>
      <c r="DC68" s="268" t="str">
        <f ca="true">+IF(OFFSET('Sanitation Data'!$G$31,0,10*ROW('Sanitation Data'!G62))="","",OFFSET('Sanitation Data'!$G$31,0,10*ROW('Sanitation Data'!G62)))</f>
        <v/>
      </c>
      <c r="DD68" s="268" t="str">
        <f ca="true">+IF(OFFSET('Sanitation Data'!$G$32,0,10*ROW('Sanitation Data'!G62))="","",OFFSET('Sanitation Data'!$G$32,0,10*ROW('Sanitation Data'!G62)))</f>
        <v/>
      </c>
      <c r="DE68" s="268" t="str">
        <f ca="true">+IF(OFFSET('Sanitation Data'!$H$28,0,10*ROW('Sanitation Data'!H62))="","",OFFSET('Sanitation Data'!$H$28,0,10*ROW('Sanitation Data'!H62)))</f>
        <v/>
      </c>
      <c r="DF68" s="268" t="str">
        <f ca="true">+IF(OFFSET('Sanitation Data'!$H$29,0,10*ROW('Sanitation Data'!H62))="","",OFFSET('Sanitation Data'!$H$29,0,10*ROW('Sanitation Data'!H62)))</f>
        <v/>
      </c>
      <c r="DG68" s="268" t="str">
        <f ca="true">+IF(OFFSET('Sanitation Data'!$H$30,0,10*ROW('Sanitation Data'!H62))="","",OFFSET('Sanitation Data'!$H$30,0,10*ROW('Sanitation Data'!H62)))</f>
        <v/>
      </c>
      <c r="DH68" s="268" t="str">
        <f ca="true">+IF(OFFSET('Sanitation Data'!$H$31,0,10*ROW('Sanitation Data'!H62))="","",OFFSET('Sanitation Data'!$H$31,0,10*ROW('Sanitation Data'!H62)))</f>
        <v/>
      </c>
      <c r="DI68" s="268" t="str">
        <f ca="true">+IF(OFFSET('Sanitation Data'!$H$32,0,10*ROW('Sanitation Data'!H62))="","",OFFSET('Sanitation Data'!$H$32,0,10*ROW('Sanitation Data'!H62)))</f>
        <v/>
      </c>
      <c r="DJ68" s="268" t="str">
        <f ca="true">+IF(OFFSET('Sanitation Data'!$I$28,0,10*ROW('Sanitation Data'!I62))="","",OFFSET('Sanitation Data'!$I$28,0,10*ROW('Sanitation Data'!I62)))</f>
        <v/>
      </c>
      <c r="DK68" s="268" t="str">
        <f ca="true">+IF(OFFSET('Sanitation Data'!$I$29,0,10*ROW('Sanitation Data'!I62))="","",OFFSET('Sanitation Data'!$I$29,0,10*ROW('Sanitation Data'!I62)))</f>
        <v/>
      </c>
      <c r="DL68" s="268" t="str">
        <f ca="true">+IF(OFFSET('Sanitation Data'!$I$30,0,10*ROW('Sanitation Data'!I62))="","",OFFSET('Sanitation Data'!$I$30,0,10*ROW('Sanitation Data'!I62)))</f>
        <v/>
      </c>
      <c r="DM68" s="268" t="str">
        <f ca="true">+IF(OFFSET('Sanitation Data'!$I$31,0,10*ROW('Sanitation Data'!I62))="","",OFFSET('Sanitation Data'!$I$31,0,10*ROW('Sanitation Data'!I62)))</f>
        <v/>
      </c>
      <c r="DN68" s="268" t="str">
        <f ca="true">+IF(OFFSET('Sanitation Data'!$I$32,0,10*ROW('Sanitation Data'!I62))="","",OFFSET('Sanitation Data'!$I$32,0,10*ROW('Sanitation Data'!I62)))</f>
        <v/>
      </c>
      <c r="DO68" s="268" t="str">
        <f ca="true">+IF(OFFSET('Hygiene Data'!$D$11,0,10*ROW('Hygiene Data'!D62))="","",OFFSET('Hygiene Data'!$D$11,0,10*ROW('Hygiene Data'!D62)))</f>
        <v/>
      </c>
      <c r="DP68" s="268" t="str">
        <f ca="true">+IF(OFFSET('Hygiene Data'!$D$12,0,10*ROW('Hygiene Data'!D62))="","",OFFSET('Hygiene Data'!$D$12,0,10*ROW('Hygiene Data'!D62)))</f>
        <v/>
      </c>
      <c r="DQ68" s="268" t="str">
        <f ca="true">+IF(OFFSET('Hygiene Data'!$D$13,0,10*ROW('Hygiene Data'!D62))="","",OFFSET('Hygiene Data'!$D$13,0,10*ROW('Hygiene Data'!D62)))</f>
        <v/>
      </c>
      <c r="DR68" s="268" t="str">
        <f ca="true">+IF(OFFSET('Hygiene Data'!$E$11,0,10*ROW('Hygiene Data'!E62))="","",OFFSET('Hygiene Data'!$E$11,0,10*ROW('Hygiene Data'!E62)))</f>
        <v/>
      </c>
      <c r="DS68" s="268" t="str">
        <f ca="true">+IF(OFFSET('Hygiene Data'!$E$12,0,10*ROW('Hygiene Data'!E62))="","",OFFSET('Hygiene Data'!$E$12,0,10*ROW('Hygiene Data'!E62)))</f>
        <v/>
      </c>
      <c r="DT68" s="268" t="str">
        <f ca="true">+IF(OFFSET('Hygiene Data'!$E$13,0,10*ROW('Hygiene Data'!E62))="","",OFFSET('Hygiene Data'!$E$13,0,10*ROW('Hygiene Data'!E62)))</f>
        <v/>
      </c>
      <c r="DU68" s="268" t="str">
        <f ca="true">+IF(OFFSET('Hygiene Data'!$F$11,0,10*ROW('Hygiene Data'!F62))="","",OFFSET('Hygiene Data'!$F$11,0,10*ROW('Hygiene Data'!F62)))</f>
        <v/>
      </c>
      <c r="DV68" s="268" t="str">
        <f ca="true">+IF(OFFSET('Hygiene Data'!$F$12,0,10*ROW('Hygiene Data'!F62))="","",OFFSET('Hygiene Data'!$F$12,0,10*ROW('Hygiene Data'!F62)))</f>
        <v/>
      </c>
      <c r="DW68" s="268" t="str">
        <f ca="true">+IF(OFFSET('Hygiene Data'!$F$13,0,10*ROW('Hygiene Data'!F62))="","",OFFSET('Hygiene Data'!$F$13,0,10*ROW('Hygiene Data'!F62)))</f>
        <v/>
      </c>
      <c r="DX68" s="268" t="str">
        <f ca="true">+IF(OFFSET('Hygiene Data'!$G$11,0,10*ROW('Hygiene Data'!G62))="","",OFFSET('Hygiene Data'!$G$11,0,10*ROW('Hygiene Data'!G62)))</f>
        <v/>
      </c>
      <c r="DY68" s="268" t="str">
        <f ca="true">+IF(OFFSET('Hygiene Data'!$G$12,0,10*ROW('Hygiene Data'!G62))="","",OFFSET('Hygiene Data'!$G$12,0,10*ROW('Hygiene Data'!G62)))</f>
        <v/>
      </c>
      <c r="DZ68" s="268" t="str">
        <f ca="true">+IF(OFFSET('Hygiene Data'!$G$13,0,10*ROW('Hygiene Data'!G62))="","",OFFSET('Hygiene Data'!$G$13,0,10*ROW('Hygiene Data'!G62)))</f>
        <v/>
      </c>
      <c r="EA68" s="268" t="str">
        <f ca="true">+IF(OFFSET('Hygiene Data'!$H$11,0,10*ROW('Hygiene Data'!H62))="","",OFFSET('Hygiene Data'!$H$11,0,10*ROW('Hygiene Data'!H62)))</f>
        <v/>
      </c>
      <c r="EB68" s="268" t="str">
        <f ca="true">+IF(OFFSET('Hygiene Data'!$H$12,0,10*ROW('Hygiene Data'!H62))="","",OFFSET('Hygiene Data'!$H$12,0,10*ROW('Hygiene Data'!H62)))</f>
        <v/>
      </c>
      <c r="EC68" s="268" t="str">
        <f ca="true">+IF(OFFSET('Hygiene Data'!$H$13,0,10*ROW('Hygiene Data'!H62))="","",OFFSET('Hygiene Data'!$H$13,0,10*ROW('Hygiene Data'!H62)))</f>
        <v/>
      </c>
      <c r="ED68" s="268" t="str">
        <f ca="true">+IF(OFFSET('Hygiene Data'!$I$11,0,10*ROW('Hygiene Data'!I62))="","",OFFSET('Hygiene Data'!$I$11,0,10*ROW('Hygiene Data'!I62)))</f>
        <v/>
      </c>
      <c r="EE68" s="268" t="str">
        <f ca="true">+IF(OFFSET('Hygiene Data'!$I$12,0,10*ROW('Hygiene Data'!I62))="","",OFFSET('Hygiene Data'!$I$12,0,10*ROW('Hygiene Data'!I62)))</f>
        <v/>
      </c>
      <c r="EF68" s="268" t="str">
        <f ca="true">+IF(OFFSET('Hygiene Data'!$I$13,0,10*ROW('Hygiene Data'!I62))="","",OFFSET('Hygiene Data'!$I$13,0,10*ROW('Hygiene Data'!I62)))</f>
        <v/>
      </c>
    </row>
    <row xmlns:x14ac="http://schemas.microsoft.com/office/spreadsheetml/2009/9/ac" r="69" x14ac:dyDescent="0.2">
      <c r="A69" s="35" t="str">
        <f ca="true">+IF(OFFSET('Water Data'!$B$2,0,10*ROW('Water Data'!E63))="","",OFFSET('Water Data'!$B$2,0,10*ROW('Water Data'!E63)))</f>
        <v/>
      </c>
      <c r="B69" s="35" t="str">
        <f ca="true">+IF(OFFSET('Water Data'!$C$2,0,10*ROW('Water Data'!F63))="","",OFFSET('Water Data'!$C$2,0,10*ROW('Water Data'!F63)))</f>
        <v/>
      </c>
      <c r="C69" s="324" t="str">
        <f t="shared" ca="true" si="0"/>
        <v/>
      </c>
      <c r="D69" s="91"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1"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1"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1"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1"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1"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1"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1"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1"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1"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1"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1"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1"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1"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1"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1"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1"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1"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2"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2"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2"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2"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2"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2"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2"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2"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2"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2"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2"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2"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2"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2"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2"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2"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2"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2"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2"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2"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2"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2"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2"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2"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2"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2"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2"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2"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2"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2"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3"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3"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3"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3"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3"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3"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3"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3"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3"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3"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3"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3"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3"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3"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3"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3"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3"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3"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68"/>
      <c r="BS69" s="268" t="str">
        <f ca="true">+IF(OFFSET('Water Data'!$D$27,0,10*ROW('Water Data'!D63))="","",OFFSET('Water Data'!$D$27,0,10*ROW('Water Data'!D63)))</f>
        <v/>
      </c>
      <c r="BT69" s="268" t="str">
        <f ca="true">+IF(OFFSET('Water Data'!$D$28,0,10*ROW('Water Data'!D63))="","",OFFSET('Water Data'!$D$28,0,10*ROW('Water Data'!D63)))</f>
        <v/>
      </c>
      <c r="BU69" s="268" t="str">
        <f ca="true">+IF(OFFSET('Water Data'!$D$29,0,10*ROW('Water Data'!D63))="","",OFFSET('Water Data'!$D$29,0,10*ROW('Water Data'!D63)))</f>
        <v/>
      </c>
      <c r="BV69" s="268" t="str">
        <f ca="true">+IF(OFFSET('Water Data'!$E$27,0,10*ROW('Water Data'!E63))="","",OFFSET('Water Data'!$E$27,0,10*ROW('Water Data'!E63)))</f>
        <v/>
      </c>
      <c r="BW69" s="268" t="str">
        <f ca="true">+IF(OFFSET('Water Data'!$E$28,0,10*ROW('Water Data'!E63))="","",OFFSET('Water Data'!$E$28,0,10*ROW('Water Data'!E63)))</f>
        <v/>
      </c>
      <c r="BX69" s="268" t="str">
        <f ca="true">+IF(OFFSET('Water Data'!$E$29,0,10*ROW('Water Data'!E63))="","",OFFSET('Water Data'!$E$29,0,10*ROW('Water Data'!E63)))</f>
        <v/>
      </c>
      <c r="BY69" s="268" t="str">
        <f ca="true">+IF(OFFSET('Water Data'!$F$27,0,10*ROW('Water Data'!F63))="","",OFFSET('Water Data'!$F$27,0,10*ROW('Water Data'!F63)))</f>
        <v/>
      </c>
      <c r="BZ69" s="268" t="str">
        <f ca="true">+IF(OFFSET('Water Data'!$F$28,0,10*ROW('Water Data'!F63))="","",OFFSET('Water Data'!$F$28,0,10*ROW('Water Data'!F63)))</f>
        <v/>
      </c>
      <c r="CA69" s="268" t="str">
        <f ca="true">+IF(OFFSET('Water Data'!$F$29,0,10*ROW('Water Data'!F63))="","",OFFSET('Water Data'!$F$29,0,10*ROW('Water Data'!F63)))</f>
        <v/>
      </c>
      <c r="CB69" s="268" t="str">
        <f ca="true">+IF(OFFSET('Water Data'!$G$27,0,10*ROW('Water Data'!G63))="","",OFFSET('Water Data'!$G$27,0,10*ROW('Water Data'!G63)))</f>
        <v/>
      </c>
      <c r="CC69" s="268" t="str">
        <f ca="true">+IF(OFFSET('Water Data'!$G$28,0,10*ROW('Water Data'!G63))="","",OFFSET('Water Data'!$G$28,0,10*ROW('Water Data'!G63)))</f>
        <v/>
      </c>
      <c r="CD69" s="268" t="str">
        <f ca="true">+IF(OFFSET('Water Data'!$G$29,0,10*ROW('Water Data'!G63))="","",OFFSET('Water Data'!$G$29,0,10*ROW('Water Data'!G63)))</f>
        <v/>
      </c>
      <c r="CE69" s="268" t="str">
        <f ca="true">+IF(OFFSET('Water Data'!$H$27,0,10*ROW('Water Data'!H63))="","",OFFSET('Water Data'!$H$27,0,10*ROW('Water Data'!H63)))</f>
        <v/>
      </c>
      <c r="CF69" s="268" t="str">
        <f ca="true">+IF(OFFSET('Water Data'!$H$28,0,10*ROW('Water Data'!H63))="","",OFFSET('Water Data'!$H$28,0,10*ROW('Water Data'!H63)))</f>
        <v/>
      </c>
      <c r="CG69" s="268" t="str">
        <f ca="true">+IF(OFFSET('Water Data'!$H$29,0,10*ROW('Water Data'!H63))="","",OFFSET('Water Data'!$H$29,0,10*ROW('Water Data'!H63)))</f>
        <v/>
      </c>
      <c r="CH69" s="268" t="str">
        <f ca="true">+IF(OFFSET('Water Data'!$I$27,0,10*ROW('Water Data'!I63))="","",OFFSET('Water Data'!$I$27,0,10*ROW('Water Data'!I63)))</f>
        <v/>
      </c>
      <c r="CI69" s="268" t="str">
        <f ca="true">+IF(OFFSET('Water Data'!$I$28,0,10*ROW('Water Data'!I63))="","",OFFSET('Water Data'!$I$28,0,10*ROW('Water Data'!I63)))</f>
        <v/>
      </c>
      <c r="CJ69" s="268" t="str">
        <f ca="true">+IF(OFFSET('Water Data'!$I$29,0,10*ROW('Water Data'!I63))="","",OFFSET('Water Data'!$I$29,0,10*ROW('Water Data'!I63)))</f>
        <v/>
      </c>
      <c r="CK69" s="268" t="str">
        <f ca="true">+IF(OFFSET('Sanitation Data'!$D$28,0,10*ROW('Sanitation Data'!D63))="","",OFFSET('Sanitation Data'!$D$28,0,10*ROW('Sanitation Data'!D63)))</f>
        <v/>
      </c>
      <c r="CL69" s="268" t="str">
        <f ca="true">+IF(OFFSET('Sanitation Data'!$D$29,0,10*ROW('Sanitation Data'!D63))="","",OFFSET('Sanitation Data'!$D$29,0,10*ROW('Sanitation Data'!D63)))</f>
        <v/>
      </c>
      <c r="CM69" s="268" t="str">
        <f ca="true">+IF(OFFSET('Sanitation Data'!$D$30,0,10*ROW('Sanitation Data'!D63))="","",OFFSET('Sanitation Data'!$D$30,0,10*ROW('Sanitation Data'!D63)))</f>
        <v/>
      </c>
      <c r="CN69" s="268" t="str">
        <f ca="true">+IF(OFFSET('Sanitation Data'!$D$31,0,10*ROW('Sanitation Data'!D63))="","",OFFSET('Sanitation Data'!$D$31,0,10*ROW('Sanitation Data'!D63)))</f>
        <v/>
      </c>
      <c r="CO69" s="268" t="str">
        <f ca="true">+IF(OFFSET('Sanitation Data'!$D$32,0,10*ROW('Sanitation Data'!D63))="","",OFFSET('Sanitation Data'!$D$32,0,10*ROW('Sanitation Data'!D63)))</f>
        <v/>
      </c>
      <c r="CP69" s="268" t="str">
        <f ca="true">+IF(OFFSET('Sanitation Data'!$E$28,0,10*ROW('Sanitation Data'!E63))="","",OFFSET('Sanitation Data'!$E$28,0,10*ROW('Sanitation Data'!E63)))</f>
        <v/>
      </c>
      <c r="CQ69" s="268" t="str">
        <f ca="true">+IF(OFFSET('Sanitation Data'!$E$29,0,10*ROW('Sanitation Data'!E63))="","",OFFSET('Sanitation Data'!$E$29,0,10*ROW('Sanitation Data'!E63)))</f>
        <v/>
      </c>
      <c r="CR69" s="268" t="str">
        <f ca="true">+IF(OFFSET('Sanitation Data'!$E$30,0,10*ROW('Sanitation Data'!E63))="","",OFFSET('Sanitation Data'!$E$30,0,10*ROW('Sanitation Data'!E63)))</f>
        <v/>
      </c>
      <c r="CS69" s="268" t="str">
        <f ca="true">+IF(OFFSET('Sanitation Data'!$E$31,0,10*ROW('Sanitation Data'!E63))="","",OFFSET('Sanitation Data'!$E$31,0,10*ROW('Sanitation Data'!E63)))</f>
        <v/>
      </c>
      <c r="CT69" s="268" t="str">
        <f ca="true">+IF(OFFSET('Sanitation Data'!$E$32,0,10*ROW('Sanitation Data'!E63))="","",OFFSET('Sanitation Data'!$E$32,0,10*ROW('Sanitation Data'!E63)))</f>
        <v/>
      </c>
      <c r="CU69" s="268" t="str">
        <f ca="true">+IF(OFFSET('Sanitation Data'!$F$28,0,10*ROW('Sanitation Data'!F63))="","",OFFSET('Sanitation Data'!$F$28,0,10*ROW('Sanitation Data'!F63)))</f>
        <v/>
      </c>
      <c r="CV69" s="268" t="str">
        <f ca="true">+IF(OFFSET('Sanitation Data'!$F$29,0,10*ROW('Sanitation Data'!F63))="","",OFFSET('Sanitation Data'!$F$29,0,10*ROW('Sanitation Data'!F63)))</f>
        <v/>
      </c>
      <c r="CW69" s="268" t="str">
        <f ca="true">+IF(OFFSET('Sanitation Data'!$F$30,0,10*ROW('Sanitation Data'!F63))="","",OFFSET('Sanitation Data'!$F$30,0,10*ROW('Sanitation Data'!F63)))</f>
        <v/>
      </c>
      <c r="CX69" s="268" t="str">
        <f ca="true">+IF(OFFSET('Sanitation Data'!$F$31,0,10*ROW('Sanitation Data'!F63))="","",OFFSET('Sanitation Data'!$F$31,0,10*ROW('Sanitation Data'!F63)))</f>
        <v/>
      </c>
      <c r="CY69" s="268" t="str">
        <f ca="true">+IF(OFFSET('Sanitation Data'!$F$32,0,10*ROW('Sanitation Data'!F63))="","",OFFSET('Sanitation Data'!$F$32,0,10*ROW('Sanitation Data'!F63)))</f>
        <v/>
      </c>
      <c r="CZ69" s="268" t="str">
        <f ca="true">+IF(OFFSET('Sanitation Data'!$G$28,0,10*ROW('Sanitation Data'!G63))="","",OFFSET('Sanitation Data'!$G$28,0,10*ROW('Sanitation Data'!G63)))</f>
        <v/>
      </c>
      <c r="DA69" s="268" t="str">
        <f ca="true">+IF(OFFSET('Sanitation Data'!$G$29,0,10*ROW('Sanitation Data'!G63))="","",OFFSET('Sanitation Data'!$G$29,0,10*ROW('Sanitation Data'!G63)))</f>
        <v/>
      </c>
      <c r="DB69" s="268" t="str">
        <f ca="true">+IF(OFFSET('Sanitation Data'!$G$30,0,10*ROW('Sanitation Data'!G63))="","",OFFSET('Sanitation Data'!$G$30,0,10*ROW('Sanitation Data'!G63)))</f>
        <v/>
      </c>
      <c r="DC69" s="268" t="str">
        <f ca="true">+IF(OFFSET('Sanitation Data'!$G$31,0,10*ROW('Sanitation Data'!G63))="","",OFFSET('Sanitation Data'!$G$31,0,10*ROW('Sanitation Data'!G63)))</f>
        <v/>
      </c>
      <c r="DD69" s="268" t="str">
        <f ca="true">+IF(OFFSET('Sanitation Data'!$G$32,0,10*ROW('Sanitation Data'!G63))="","",OFFSET('Sanitation Data'!$G$32,0,10*ROW('Sanitation Data'!G63)))</f>
        <v/>
      </c>
      <c r="DE69" s="268" t="str">
        <f ca="true">+IF(OFFSET('Sanitation Data'!$H$28,0,10*ROW('Sanitation Data'!H63))="","",OFFSET('Sanitation Data'!$H$28,0,10*ROW('Sanitation Data'!H63)))</f>
        <v/>
      </c>
      <c r="DF69" s="268" t="str">
        <f ca="true">+IF(OFFSET('Sanitation Data'!$H$29,0,10*ROW('Sanitation Data'!H63))="","",OFFSET('Sanitation Data'!$H$29,0,10*ROW('Sanitation Data'!H63)))</f>
        <v/>
      </c>
      <c r="DG69" s="268" t="str">
        <f ca="true">+IF(OFFSET('Sanitation Data'!$H$30,0,10*ROW('Sanitation Data'!H63))="","",OFFSET('Sanitation Data'!$H$30,0,10*ROW('Sanitation Data'!H63)))</f>
        <v/>
      </c>
      <c r="DH69" s="268" t="str">
        <f ca="true">+IF(OFFSET('Sanitation Data'!$H$31,0,10*ROW('Sanitation Data'!H63))="","",OFFSET('Sanitation Data'!$H$31,0,10*ROW('Sanitation Data'!H63)))</f>
        <v/>
      </c>
      <c r="DI69" s="268" t="str">
        <f ca="true">+IF(OFFSET('Sanitation Data'!$H$32,0,10*ROW('Sanitation Data'!H63))="","",OFFSET('Sanitation Data'!$H$32,0,10*ROW('Sanitation Data'!H63)))</f>
        <v/>
      </c>
      <c r="DJ69" s="268" t="str">
        <f ca="true">+IF(OFFSET('Sanitation Data'!$I$28,0,10*ROW('Sanitation Data'!I63))="","",OFFSET('Sanitation Data'!$I$28,0,10*ROW('Sanitation Data'!I63)))</f>
        <v/>
      </c>
      <c r="DK69" s="268" t="str">
        <f ca="true">+IF(OFFSET('Sanitation Data'!$I$29,0,10*ROW('Sanitation Data'!I63))="","",OFFSET('Sanitation Data'!$I$29,0,10*ROW('Sanitation Data'!I63)))</f>
        <v/>
      </c>
      <c r="DL69" s="268" t="str">
        <f ca="true">+IF(OFFSET('Sanitation Data'!$I$30,0,10*ROW('Sanitation Data'!I63))="","",OFFSET('Sanitation Data'!$I$30,0,10*ROW('Sanitation Data'!I63)))</f>
        <v/>
      </c>
      <c r="DM69" s="268" t="str">
        <f ca="true">+IF(OFFSET('Sanitation Data'!$I$31,0,10*ROW('Sanitation Data'!I63))="","",OFFSET('Sanitation Data'!$I$31,0,10*ROW('Sanitation Data'!I63)))</f>
        <v/>
      </c>
      <c r="DN69" s="268" t="str">
        <f ca="true">+IF(OFFSET('Sanitation Data'!$I$32,0,10*ROW('Sanitation Data'!I63))="","",OFFSET('Sanitation Data'!$I$32,0,10*ROW('Sanitation Data'!I63)))</f>
        <v/>
      </c>
      <c r="DO69" s="268" t="str">
        <f ca="true">+IF(OFFSET('Hygiene Data'!$D$11,0,10*ROW('Hygiene Data'!D63))="","",OFFSET('Hygiene Data'!$D$11,0,10*ROW('Hygiene Data'!D63)))</f>
        <v/>
      </c>
      <c r="DP69" s="268" t="str">
        <f ca="true">+IF(OFFSET('Hygiene Data'!$D$12,0,10*ROW('Hygiene Data'!D63))="","",OFFSET('Hygiene Data'!$D$12,0,10*ROW('Hygiene Data'!D63)))</f>
        <v/>
      </c>
      <c r="DQ69" s="268" t="str">
        <f ca="true">+IF(OFFSET('Hygiene Data'!$D$13,0,10*ROW('Hygiene Data'!D63))="","",OFFSET('Hygiene Data'!$D$13,0,10*ROW('Hygiene Data'!D63)))</f>
        <v/>
      </c>
      <c r="DR69" s="268" t="str">
        <f ca="true">+IF(OFFSET('Hygiene Data'!$E$11,0,10*ROW('Hygiene Data'!E63))="","",OFFSET('Hygiene Data'!$E$11,0,10*ROW('Hygiene Data'!E63)))</f>
        <v/>
      </c>
      <c r="DS69" s="268" t="str">
        <f ca="true">+IF(OFFSET('Hygiene Data'!$E$12,0,10*ROW('Hygiene Data'!E63))="","",OFFSET('Hygiene Data'!$E$12,0,10*ROW('Hygiene Data'!E63)))</f>
        <v/>
      </c>
      <c r="DT69" s="268" t="str">
        <f ca="true">+IF(OFFSET('Hygiene Data'!$E$13,0,10*ROW('Hygiene Data'!E63))="","",OFFSET('Hygiene Data'!$E$13,0,10*ROW('Hygiene Data'!E63)))</f>
        <v/>
      </c>
      <c r="DU69" s="268" t="str">
        <f ca="true">+IF(OFFSET('Hygiene Data'!$F$11,0,10*ROW('Hygiene Data'!F63))="","",OFFSET('Hygiene Data'!$F$11,0,10*ROW('Hygiene Data'!F63)))</f>
        <v/>
      </c>
      <c r="DV69" s="268" t="str">
        <f ca="true">+IF(OFFSET('Hygiene Data'!$F$12,0,10*ROW('Hygiene Data'!F63))="","",OFFSET('Hygiene Data'!$F$12,0,10*ROW('Hygiene Data'!F63)))</f>
        <v/>
      </c>
      <c r="DW69" s="268" t="str">
        <f ca="true">+IF(OFFSET('Hygiene Data'!$F$13,0,10*ROW('Hygiene Data'!F63))="","",OFFSET('Hygiene Data'!$F$13,0,10*ROW('Hygiene Data'!F63)))</f>
        <v/>
      </c>
      <c r="DX69" s="268" t="str">
        <f ca="true">+IF(OFFSET('Hygiene Data'!$G$11,0,10*ROW('Hygiene Data'!G63))="","",OFFSET('Hygiene Data'!$G$11,0,10*ROW('Hygiene Data'!G63)))</f>
        <v/>
      </c>
      <c r="DY69" s="268" t="str">
        <f ca="true">+IF(OFFSET('Hygiene Data'!$G$12,0,10*ROW('Hygiene Data'!G63))="","",OFFSET('Hygiene Data'!$G$12,0,10*ROW('Hygiene Data'!G63)))</f>
        <v/>
      </c>
      <c r="DZ69" s="268" t="str">
        <f ca="true">+IF(OFFSET('Hygiene Data'!$G$13,0,10*ROW('Hygiene Data'!G63))="","",OFFSET('Hygiene Data'!$G$13,0,10*ROW('Hygiene Data'!G63)))</f>
        <v/>
      </c>
      <c r="EA69" s="268" t="str">
        <f ca="true">+IF(OFFSET('Hygiene Data'!$H$11,0,10*ROW('Hygiene Data'!H63))="","",OFFSET('Hygiene Data'!$H$11,0,10*ROW('Hygiene Data'!H63)))</f>
        <v/>
      </c>
      <c r="EB69" s="268" t="str">
        <f ca="true">+IF(OFFSET('Hygiene Data'!$H$12,0,10*ROW('Hygiene Data'!H63))="","",OFFSET('Hygiene Data'!$H$12,0,10*ROW('Hygiene Data'!H63)))</f>
        <v/>
      </c>
      <c r="EC69" s="268" t="str">
        <f ca="true">+IF(OFFSET('Hygiene Data'!$H$13,0,10*ROW('Hygiene Data'!H63))="","",OFFSET('Hygiene Data'!$H$13,0,10*ROW('Hygiene Data'!H63)))</f>
        <v/>
      </c>
      <c r="ED69" s="268" t="str">
        <f ca="true">+IF(OFFSET('Hygiene Data'!$I$11,0,10*ROW('Hygiene Data'!I63))="","",OFFSET('Hygiene Data'!$I$11,0,10*ROW('Hygiene Data'!I63)))</f>
        <v/>
      </c>
      <c r="EE69" s="268" t="str">
        <f ca="true">+IF(OFFSET('Hygiene Data'!$I$12,0,10*ROW('Hygiene Data'!I63))="","",OFFSET('Hygiene Data'!$I$12,0,10*ROW('Hygiene Data'!I63)))</f>
        <v/>
      </c>
      <c r="EF69" s="268" t="str">
        <f ca="true">+IF(OFFSET('Hygiene Data'!$I$13,0,10*ROW('Hygiene Data'!I63))="","",OFFSET('Hygiene Data'!$I$13,0,10*ROW('Hygiene Data'!I63)))</f>
        <v/>
      </c>
    </row>
    <row xmlns:x14ac="http://schemas.microsoft.com/office/spreadsheetml/2009/9/ac" r="70" x14ac:dyDescent="0.2">
      <c r="A70" s="35" t="str">
        <f ca="true">+IF(OFFSET('Water Data'!$B$2,0,10*ROW('Water Data'!E64))="","",OFFSET('Water Data'!$B$2,0,10*ROW('Water Data'!E64)))</f>
        <v/>
      </c>
      <c r="B70" s="35" t="str">
        <f ca="true">+IF(OFFSET('Water Data'!$C$2,0,10*ROW('Water Data'!F64))="","",OFFSET('Water Data'!$C$2,0,10*ROW('Water Data'!F64)))</f>
        <v/>
      </c>
      <c r="C70" s="324" t="str">
        <f t="shared" ca="true" si="0"/>
        <v/>
      </c>
      <c r="D70" s="91"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1"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1"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1"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1"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1"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1"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1"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1"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1"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1"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1"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1"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1"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1"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1"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1"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1"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2"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2"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2"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2"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2"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2"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2"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2"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2"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2"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2"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2"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2"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2"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2"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2"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2"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2"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2"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2"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2"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2"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2"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2"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2"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2"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2"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2"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2"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2"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3"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3"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3"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3"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3"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3"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3"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3"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3"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3"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3"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3"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3"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3"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3"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3"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3"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3"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68"/>
      <c r="BS70" s="268" t="str">
        <f ca="true">+IF(OFFSET('Water Data'!$D$27,0,10*ROW('Water Data'!D64))="","",OFFSET('Water Data'!$D$27,0,10*ROW('Water Data'!D64)))</f>
        <v/>
      </c>
      <c r="BT70" s="268" t="str">
        <f ca="true">+IF(OFFSET('Water Data'!$D$28,0,10*ROW('Water Data'!D64))="","",OFFSET('Water Data'!$D$28,0,10*ROW('Water Data'!D64)))</f>
        <v/>
      </c>
      <c r="BU70" s="268" t="str">
        <f ca="true">+IF(OFFSET('Water Data'!$D$29,0,10*ROW('Water Data'!D64))="","",OFFSET('Water Data'!$D$29,0,10*ROW('Water Data'!D64)))</f>
        <v/>
      </c>
      <c r="BV70" s="268" t="str">
        <f ca="true">+IF(OFFSET('Water Data'!$E$27,0,10*ROW('Water Data'!E64))="","",OFFSET('Water Data'!$E$27,0,10*ROW('Water Data'!E64)))</f>
        <v/>
      </c>
      <c r="BW70" s="268" t="str">
        <f ca="true">+IF(OFFSET('Water Data'!$E$28,0,10*ROW('Water Data'!E64))="","",OFFSET('Water Data'!$E$28,0,10*ROW('Water Data'!E64)))</f>
        <v/>
      </c>
      <c r="BX70" s="268" t="str">
        <f ca="true">+IF(OFFSET('Water Data'!$E$29,0,10*ROW('Water Data'!E64))="","",OFFSET('Water Data'!$E$29,0,10*ROW('Water Data'!E64)))</f>
        <v/>
      </c>
      <c r="BY70" s="268" t="str">
        <f ca="true">+IF(OFFSET('Water Data'!$F$27,0,10*ROW('Water Data'!F64))="","",OFFSET('Water Data'!$F$27,0,10*ROW('Water Data'!F64)))</f>
        <v/>
      </c>
      <c r="BZ70" s="268" t="str">
        <f ca="true">+IF(OFFSET('Water Data'!$F$28,0,10*ROW('Water Data'!F64))="","",OFFSET('Water Data'!$F$28,0,10*ROW('Water Data'!F64)))</f>
        <v/>
      </c>
      <c r="CA70" s="268" t="str">
        <f ca="true">+IF(OFFSET('Water Data'!$F$29,0,10*ROW('Water Data'!F64))="","",OFFSET('Water Data'!$F$29,0,10*ROW('Water Data'!F64)))</f>
        <v/>
      </c>
      <c r="CB70" s="268" t="str">
        <f ca="true">+IF(OFFSET('Water Data'!$G$27,0,10*ROW('Water Data'!G64))="","",OFFSET('Water Data'!$G$27,0,10*ROW('Water Data'!G64)))</f>
        <v/>
      </c>
      <c r="CC70" s="268" t="str">
        <f ca="true">+IF(OFFSET('Water Data'!$G$28,0,10*ROW('Water Data'!G64))="","",OFFSET('Water Data'!$G$28,0,10*ROW('Water Data'!G64)))</f>
        <v/>
      </c>
      <c r="CD70" s="268" t="str">
        <f ca="true">+IF(OFFSET('Water Data'!$G$29,0,10*ROW('Water Data'!G64))="","",OFFSET('Water Data'!$G$29,0,10*ROW('Water Data'!G64)))</f>
        <v/>
      </c>
      <c r="CE70" s="268" t="str">
        <f ca="true">+IF(OFFSET('Water Data'!$H$27,0,10*ROW('Water Data'!H64))="","",OFFSET('Water Data'!$H$27,0,10*ROW('Water Data'!H64)))</f>
        <v/>
      </c>
      <c r="CF70" s="268" t="str">
        <f ca="true">+IF(OFFSET('Water Data'!$H$28,0,10*ROW('Water Data'!H64))="","",OFFSET('Water Data'!$H$28,0,10*ROW('Water Data'!H64)))</f>
        <v/>
      </c>
      <c r="CG70" s="268" t="str">
        <f ca="true">+IF(OFFSET('Water Data'!$H$29,0,10*ROW('Water Data'!H64))="","",OFFSET('Water Data'!$H$29,0,10*ROW('Water Data'!H64)))</f>
        <v/>
      </c>
      <c r="CH70" s="268" t="str">
        <f ca="true">+IF(OFFSET('Water Data'!$I$27,0,10*ROW('Water Data'!I64))="","",OFFSET('Water Data'!$I$27,0,10*ROW('Water Data'!I64)))</f>
        <v/>
      </c>
      <c r="CI70" s="268" t="str">
        <f ca="true">+IF(OFFSET('Water Data'!$I$28,0,10*ROW('Water Data'!I64))="","",OFFSET('Water Data'!$I$28,0,10*ROW('Water Data'!I64)))</f>
        <v/>
      </c>
      <c r="CJ70" s="268" t="str">
        <f ca="true">+IF(OFFSET('Water Data'!$I$29,0,10*ROW('Water Data'!I64))="","",OFFSET('Water Data'!$I$29,0,10*ROW('Water Data'!I64)))</f>
        <v/>
      </c>
      <c r="CK70" s="268" t="str">
        <f ca="true">+IF(OFFSET('Sanitation Data'!$D$28,0,10*ROW('Sanitation Data'!D64))="","",OFFSET('Sanitation Data'!$D$28,0,10*ROW('Sanitation Data'!D64)))</f>
        <v/>
      </c>
      <c r="CL70" s="268" t="str">
        <f ca="true">+IF(OFFSET('Sanitation Data'!$D$29,0,10*ROW('Sanitation Data'!D64))="","",OFFSET('Sanitation Data'!$D$29,0,10*ROW('Sanitation Data'!D64)))</f>
        <v/>
      </c>
      <c r="CM70" s="268" t="str">
        <f ca="true">+IF(OFFSET('Sanitation Data'!$D$30,0,10*ROW('Sanitation Data'!D64))="","",OFFSET('Sanitation Data'!$D$30,0,10*ROW('Sanitation Data'!D64)))</f>
        <v/>
      </c>
      <c r="CN70" s="268" t="str">
        <f ca="true">+IF(OFFSET('Sanitation Data'!$D$31,0,10*ROW('Sanitation Data'!D64))="","",OFFSET('Sanitation Data'!$D$31,0,10*ROW('Sanitation Data'!D64)))</f>
        <v/>
      </c>
      <c r="CO70" s="268" t="str">
        <f ca="true">+IF(OFFSET('Sanitation Data'!$D$32,0,10*ROW('Sanitation Data'!D64))="","",OFFSET('Sanitation Data'!$D$32,0,10*ROW('Sanitation Data'!D64)))</f>
        <v/>
      </c>
      <c r="CP70" s="268" t="str">
        <f ca="true">+IF(OFFSET('Sanitation Data'!$E$28,0,10*ROW('Sanitation Data'!E64))="","",OFFSET('Sanitation Data'!$E$28,0,10*ROW('Sanitation Data'!E64)))</f>
        <v/>
      </c>
      <c r="CQ70" s="268" t="str">
        <f ca="true">+IF(OFFSET('Sanitation Data'!$E$29,0,10*ROW('Sanitation Data'!E64))="","",OFFSET('Sanitation Data'!$E$29,0,10*ROW('Sanitation Data'!E64)))</f>
        <v/>
      </c>
      <c r="CR70" s="268" t="str">
        <f ca="true">+IF(OFFSET('Sanitation Data'!$E$30,0,10*ROW('Sanitation Data'!E64))="","",OFFSET('Sanitation Data'!$E$30,0,10*ROW('Sanitation Data'!E64)))</f>
        <v/>
      </c>
      <c r="CS70" s="268" t="str">
        <f ca="true">+IF(OFFSET('Sanitation Data'!$E$31,0,10*ROW('Sanitation Data'!E64))="","",OFFSET('Sanitation Data'!$E$31,0,10*ROW('Sanitation Data'!E64)))</f>
        <v/>
      </c>
      <c r="CT70" s="268" t="str">
        <f ca="true">+IF(OFFSET('Sanitation Data'!$E$32,0,10*ROW('Sanitation Data'!E64))="","",OFFSET('Sanitation Data'!$E$32,0,10*ROW('Sanitation Data'!E64)))</f>
        <v/>
      </c>
      <c r="CU70" s="268" t="str">
        <f ca="true">+IF(OFFSET('Sanitation Data'!$F$28,0,10*ROW('Sanitation Data'!F64))="","",OFFSET('Sanitation Data'!$F$28,0,10*ROW('Sanitation Data'!F64)))</f>
        <v/>
      </c>
      <c r="CV70" s="268" t="str">
        <f ca="true">+IF(OFFSET('Sanitation Data'!$F$29,0,10*ROW('Sanitation Data'!F64))="","",OFFSET('Sanitation Data'!$F$29,0,10*ROW('Sanitation Data'!F64)))</f>
        <v/>
      </c>
      <c r="CW70" s="268" t="str">
        <f ca="true">+IF(OFFSET('Sanitation Data'!$F$30,0,10*ROW('Sanitation Data'!F64))="","",OFFSET('Sanitation Data'!$F$30,0,10*ROW('Sanitation Data'!F64)))</f>
        <v/>
      </c>
      <c r="CX70" s="268" t="str">
        <f ca="true">+IF(OFFSET('Sanitation Data'!$F$31,0,10*ROW('Sanitation Data'!F64))="","",OFFSET('Sanitation Data'!$F$31,0,10*ROW('Sanitation Data'!F64)))</f>
        <v/>
      </c>
      <c r="CY70" s="268" t="str">
        <f ca="true">+IF(OFFSET('Sanitation Data'!$F$32,0,10*ROW('Sanitation Data'!F64))="","",OFFSET('Sanitation Data'!$F$32,0,10*ROW('Sanitation Data'!F64)))</f>
        <v/>
      </c>
      <c r="CZ70" s="268" t="str">
        <f ca="true">+IF(OFFSET('Sanitation Data'!$G$28,0,10*ROW('Sanitation Data'!G64))="","",OFFSET('Sanitation Data'!$G$28,0,10*ROW('Sanitation Data'!G64)))</f>
        <v/>
      </c>
      <c r="DA70" s="268" t="str">
        <f ca="true">+IF(OFFSET('Sanitation Data'!$G$29,0,10*ROW('Sanitation Data'!G64))="","",OFFSET('Sanitation Data'!$G$29,0,10*ROW('Sanitation Data'!G64)))</f>
        <v/>
      </c>
      <c r="DB70" s="268" t="str">
        <f ca="true">+IF(OFFSET('Sanitation Data'!$G$30,0,10*ROW('Sanitation Data'!G64))="","",OFFSET('Sanitation Data'!$G$30,0,10*ROW('Sanitation Data'!G64)))</f>
        <v/>
      </c>
      <c r="DC70" s="268" t="str">
        <f ca="true">+IF(OFFSET('Sanitation Data'!$G$31,0,10*ROW('Sanitation Data'!G64))="","",OFFSET('Sanitation Data'!$G$31,0,10*ROW('Sanitation Data'!G64)))</f>
        <v/>
      </c>
      <c r="DD70" s="268" t="str">
        <f ca="true">+IF(OFFSET('Sanitation Data'!$G$32,0,10*ROW('Sanitation Data'!G64))="","",OFFSET('Sanitation Data'!$G$32,0,10*ROW('Sanitation Data'!G64)))</f>
        <v/>
      </c>
      <c r="DE70" s="268" t="str">
        <f ca="true">+IF(OFFSET('Sanitation Data'!$H$28,0,10*ROW('Sanitation Data'!H64))="","",OFFSET('Sanitation Data'!$H$28,0,10*ROW('Sanitation Data'!H64)))</f>
        <v/>
      </c>
      <c r="DF70" s="268" t="str">
        <f ca="true">+IF(OFFSET('Sanitation Data'!$H$29,0,10*ROW('Sanitation Data'!H64))="","",OFFSET('Sanitation Data'!$H$29,0,10*ROW('Sanitation Data'!H64)))</f>
        <v/>
      </c>
      <c r="DG70" s="268" t="str">
        <f ca="true">+IF(OFFSET('Sanitation Data'!$H$30,0,10*ROW('Sanitation Data'!H64))="","",OFFSET('Sanitation Data'!$H$30,0,10*ROW('Sanitation Data'!H64)))</f>
        <v/>
      </c>
      <c r="DH70" s="268" t="str">
        <f ca="true">+IF(OFFSET('Sanitation Data'!$H$31,0,10*ROW('Sanitation Data'!H64))="","",OFFSET('Sanitation Data'!$H$31,0,10*ROW('Sanitation Data'!H64)))</f>
        <v/>
      </c>
      <c r="DI70" s="268" t="str">
        <f ca="true">+IF(OFFSET('Sanitation Data'!$H$32,0,10*ROW('Sanitation Data'!H64))="","",OFFSET('Sanitation Data'!$H$32,0,10*ROW('Sanitation Data'!H64)))</f>
        <v/>
      </c>
      <c r="DJ70" s="268" t="str">
        <f ca="true">+IF(OFFSET('Sanitation Data'!$I$28,0,10*ROW('Sanitation Data'!I64))="","",OFFSET('Sanitation Data'!$I$28,0,10*ROW('Sanitation Data'!I64)))</f>
        <v/>
      </c>
      <c r="DK70" s="268" t="str">
        <f ca="true">+IF(OFFSET('Sanitation Data'!$I$29,0,10*ROW('Sanitation Data'!I64))="","",OFFSET('Sanitation Data'!$I$29,0,10*ROW('Sanitation Data'!I64)))</f>
        <v/>
      </c>
      <c r="DL70" s="268" t="str">
        <f ca="true">+IF(OFFSET('Sanitation Data'!$I$30,0,10*ROW('Sanitation Data'!I64))="","",OFFSET('Sanitation Data'!$I$30,0,10*ROW('Sanitation Data'!I64)))</f>
        <v/>
      </c>
      <c r="DM70" s="268" t="str">
        <f ca="true">+IF(OFFSET('Sanitation Data'!$I$31,0,10*ROW('Sanitation Data'!I64))="","",OFFSET('Sanitation Data'!$I$31,0,10*ROW('Sanitation Data'!I64)))</f>
        <v/>
      </c>
      <c r="DN70" s="268" t="str">
        <f ca="true">+IF(OFFSET('Sanitation Data'!$I$32,0,10*ROW('Sanitation Data'!I64))="","",OFFSET('Sanitation Data'!$I$32,0,10*ROW('Sanitation Data'!I64)))</f>
        <v/>
      </c>
      <c r="DO70" s="268" t="str">
        <f ca="true">+IF(OFFSET('Hygiene Data'!$D$11,0,10*ROW('Hygiene Data'!D64))="","",OFFSET('Hygiene Data'!$D$11,0,10*ROW('Hygiene Data'!D64)))</f>
        <v/>
      </c>
      <c r="DP70" s="268" t="str">
        <f ca="true">+IF(OFFSET('Hygiene Data'!$D$12,0,10*ROW('Hygiene Data'!D64))="","",OFFSET('Hygiene Data'!$D$12,0,10*ROW('Hygiene Data'!D64)))</f>
        <v/>
      </c>
      <c r="DQ70" s="268" t="str">
        <f ca="true">+IF(OFFSET('Hygiene Data'!$D$13,0,10*ROW('Hygiene Data'!D64))="","",OFFSET('Hygiene Data'!$D$13,0,10*ROW('Hygiene Data'!D64)))</f>
        <v/>
      </c>
      <c r="DR70" s="268" t="str">
        <f ca="true">+IF(OFFSET('Hygiene Data'!$E$11,0,10*ROW('Hygiene Data'!E64))="","",OFFSET('Hygiene Data'!$E$11,0,10*ROW('Hygiene Data'!E64)))</f>
        <v/>
      </c>
      <c r="DS70" s="268" t="str">
        <f ca="true">+IF(OFFSET('Hygiene Data'!$E$12,0,10*ROW('Hygiene Data'!E64))="","",OFFSET('Hygiene Data'!$E$12,0,10*ROW('Hygiene Data'!E64)))</f>
        <v/>
      </c>
      <c r="DT70" s="268" t="str">
        <f ca="true">+IF(OFFSET('Hygiene Data'!$E$13,0,10*ROW('Hygiene Data'!E64))="","",OFFSET('Hygiene Data'!$E$13,0,10*ROW('Hygiene Data'!E64)))</f>
        <v/>
      </c>
      <c r="DU70" s="268" t="str">
        <f ca="true">+IF(OFFSET('Hygiene Data'!$F$11,0,10*ROW('Hygiene Data'!F64))="","",OFFSET('Hygiene Data'!$F$11,0,10*ROW('Hygiene Data'!F64)))</f>
        <v/>
      </c>
      <c r="DV70" s="268" t="str">
        <f ca="true">+IF(OFFSET('Hygiene Data'!$F$12,0,10*ROW('Hygiene Data'!F64))="","",OFFSET('Hygiene Data'!$F$12,0,10*ROW('Hygiene Data'!F64)))</f>
        <v/>
      </c>
      <c r="DW70" s="268" t="str">
        <f ca="true">+IF(OFFSET('Hygiene Data'!$F$13,0,10*ROW('Hygiene Data'!F64))="","",OFFSET('Hygiene Data'!$F$13,0,10*ROW('Hygiene Data'!F64)))</f>
        <v/>
      </c>
      <c r="DX70" s="268" t="str">
        <f ca="true">+IF(OFFSET('Hygiene Data'!$G$11,0,10*ROW('Hygiene Data'!G64))="","",OFFSET('Hygiene Data'!$G$11,0,10*ROW('Hygiene Data'!G64)))</f>
        <v/>
      </c>
      <c r="DY70" s="268" t="str">
        <f ca="true">+IF(OFFSET('Hygiene Data'!$G$12,0,10*ROW('Hygiene Data'!G64))="","",OFFSET('Hygiene Data'!$G$12,0,10*ROW('Hygiene Data'!G64)))</f>
        <v/>
      </c>
      <c r="DZ70" s="268" t="str">
        <f ca="true">+IF(OFFSET('Hygiene Data'!$G$13,0,10*ROW('Hygiene Data'!G64))="","",OFFSET('Hygiene Data'!$G$13,0,10*ROW('Hygiene Data'!G64)))</f>
        <v/>
      </c>
      <c r="EA70" s="268" t="str">
        <f ca="true">+IF(OFFSET('Hygiene Data'!$H$11,0,10*ROW('Hygiene Data'!H64))="","",OFFSET('Hygiene Data'!$H$11,0,10*ROW('Hygiene Data'!H64)))</f>
        <v/>
      </c>
      <c r="EB70" s="268" t="str">
        <f ca="true">+IF(OFFSET('Hygiene Data'!$H$12,0,10*ROW('Hygiene Data'!H64))="","",OFFSET('Hygiene Data'!$H$12,0,10*ROW('Hygiene Data'!H64)))</f>
        <v/>
      </c>
      <c r="EC70" s="268" t="str">
        <f ca="true">+IF(OFFSET('Hygiene Data'!$H$13,0,10*ROW('Hygiene Data'!H64))="","",OFFSET('Hygiene Data'!$H$13,0,10*ROW('Hygiene Data'!H64)))</f>
        <v/>
      </c>
      <c r="ED70" s="268" t="str">
        <f ca="true">+IF(OFFSET('Hygiene Data'!$I$11,0,10*ROW('Hygiene Data'!I64))="","",OFFSET('Hygiene Data'!$I$11,0,10*ROW('Hygiene Data'!I64)))</f>
        <v/>
      </c>
      <c r="EE70" s="268" t="str">
        <f ca="true">+IF(OFFSET('Hygiene Data'!$I$12,0,10*ROW('Hygiene Data'!I64))="","",OFFSET('Hygiene Data'!$I$12,0,10*ROW('Hygiene Data'!I64)))</f>
        <v/>
      </c>
      <c r="EF70" s="268" t="str">
        <f ca="true">+IF(OFFSET('Hygiene Data'!$I$13,0,10*ROW('Hygiene Data'!I64))="","",OFFSET('Hygiene Data'!$I$13,0,10*ROW('Hygiene Data'!I64)))</f>
        <v/>
      </c>
    </row>
    <row xmlns:x14ac="http://schemas.microsoft.com/office/spreadsheetml/2009/9/ac" r="71" x14ac:dyDescent="0.2">
      <c r="A71" s="35" t="str">
        <f ca="true">+IF(OFFSET('Water Data'!$B$2,0,10*ROW('Water Data'!E65))="","",OFFSET('Water Data'!$B$2,0,10*ROW('Water Data'!E65)))</f>
        <v/>
      </c>
      <c r="B71" s="35" t="str">
        <f ca="true">+IF(OFFSET('Water Data'!$C$2,0,10*ROW('Water Data'!F65))="","",OFFSET('Water Data'!$C$2,0,10*ROW('Water Data'!F65)))</f>
        <v/>
      </c>
      <c r="C71" s="324" t="str">
        <f t="shared" ref="C71:C134" ca="true" si="1">+IF(ISNUMBER(VALUE(MID(A71,5,4))), VALUE(MID(A71, 5,4)),"")</f>
        <v/>
      </c>
      <c r="D71" s="91"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1"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1"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1"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1"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1"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1"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1"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1"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1"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1"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1"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1"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1"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1"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1"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1"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1"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2"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2"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2"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2"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2"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2"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2"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2"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2"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2"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2"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2"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2"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2"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2"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2"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2"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2"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2"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2"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2"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2"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2"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2"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2"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2"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2"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2"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2"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2"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3"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3"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3"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3"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3"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3"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3"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3"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3"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3"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3"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3"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3"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3"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3"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3"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3"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3"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68"/>
      <c r="BS71" s="268" t="str">
        <f ca="true">+IF(OFFSET('Water Data'!$D$27,0,10*ROW('Water Data'!D65))="","",OFFSET('Water Data'!$D$27,0,10*ROW('Water Data'!D65)))</f>
        <v/>
      </c>
      <c r="BT71" s="268" t="str">
        <f ca="true">+IF(OFFSET('Water Data'!$D$28,0,10*ROW('Water Data'!D65))="","",OFFSET('Water Data'!$D$28,0,10*ROW('Water Data'!D65)))</f>
        <v/>
      </c>
      <c r="BU71" s="268" t="str">
        <f ca="true">+IF(OFFSET('Water Data'!$D$29,0,10*ROW('Water Data'!D65))="","",OFFSET('Water Data'!$D$29,0,10*ROW('Water Data'!D65)))</f>
        <v/>
      </c>
      <c r="BV71" s="268" t="str">
        <f ca="true">+IF(OFFSET('Water Data'!$E$27,0,10*ROW('Water Data'!E65))="","",OFFSET('Water Data'!$E$27,0,10*ROW('Water Data'!E65)))</f>
        <v/>
      </c>
      <c r="BW71" s="268" t="str">
        <f ca="true">+IF(OFFSET('Water Data'!$E$28,0,10*ROW('Water Data'!E65))="","",OFFSET('Water Data'!$E$28,0,10*ROW('Water Data'!E65)))</f>
        <v/>
      </c>
      <c r="BX71" s="268" t="str">
        <f ca="true">+IF(OFFSET('Water Data'!$E$29,0,10*ROW('Water Data'!E65))="","",OFFSET('Water Data'!$E$29,0,10*ROW('Water Data'!E65)))</f>
        <v/>
      </c>
      <c r="BY71" s="268" t="str">
        <f ca="true">+IF(OFFSET('Water Data'!$F$27,0,10*ROW('Water Data'!F65))="","",OFFSET('Water Data'!$F$27,0,10*ROW('Water Data'!F65)))</f>
        <v/>
      </c>
      <c r="BZ71" s="268" t="str">
        <f ca="true">+IF(OFFSET('Water Data'!$F$28,0,10*ROW('Water Data'!F65))="","",OFFSET('Water Data'!$F$28,0,10*ROW('Water Data'!F65)))</f>
        <v/>
      </c>
      <c r="CA71" s="268" t="str">
        <f ca="true">+IF(OFFSET('Water Data'!$F$29,0,10*ROW('Water Data'!F65))="","",OFFSET('Water Data'!$F$29,0,10*ROW('Water Data'!F65)))</f>
        <v/>
      </c>
      <c r="CB71" s="268" t="str">
        <f ca="true">+IF(OFFSET('Water Data'!$G$27,0,10*ROW('Water Data'!G65))="","",OFFSET('Water Data'!$G$27,0,10*ROW('Water Data'!G65)))</f>
        <v/>
      </c>
      <c r="CC71" s="268" t="str">
        <f ca="true">+IF(OFFSET('Water Data'!$G$28,0,10*ROW('Water Data'!G65))="","",OFFSET('Water Data'!$G$28,0,10*ROW('Water Data'!G65)))</f>
        <v/>
      </c>
      <c r="CD71" s="268" t="str">
        <f ca="true">+IF(OFFSET('Water Data'!$G$29,0,10*ROW('Water Data'!G65))="","",OFFSET('Water Data'!$G$29,0,10*ROW('Water Data'!G65)))</f>
        <v/>
      </c>
      <c r="CE71" s="268" t="str">
        <f ca="true">+IF(OFFSET('Water Data'!$H$27,0,10*ROW('Water Data'!H65))="","",OFFSET('Water Data'!$H$27,0,10*ROW('Water Data'!H65)))</f>
        <v/>
      </c>
      <c r="CF71" s="268" t="str">
        <f ca="true">+IF(OFFSET('Water Data'!$H$28,0,10*ROW('Water Data'!H65))="","",OFFSET('Water Data'!$H$28,0,10*ROW('Water Data'!H65)))</f>
        <v/>
      </c>
      <c r="CG71" s="268" t="str">
        <f ca="true">+IF(OFFSET('Water Data'!$H$29,0,10*ROW('Water Data'!H65))="","",OFFSET('Water Data'!$H$29,0,10*ROW('Water Data'!H65)))</f>
        <v/>
      </c>
      <c r="CH71" s="268" t="str">
        <f ca="true">+IF(OFFSET('Water Data'!$I$27,0,10*ROW('Water Data'!I65))="","",OFFSET('Water Data'!$I$27,0,10*ROW('Water Data'!I65)))</f>
        <v/>
      </c>
      <c r="CI71" s="268" t="str">
        <f ca="true">+IF(OFFSET('Water Data'!$I$28,0,10*ROW('Water Data'!I65))="","",OFFSET('Water Data'!$I$28,0,10*ROW('Water Data'!I65)))</f>
        <v/>
      </c>
      <c r="CJ71" s="268" t="str">
        <f ca="true">+IF(OFFSET('Water Data'!$I$29,0,10*ROW('Water Data'!I65))="","",OFFSET('Water Data'!$I$29,0,10*ROW('Water Data'!I65)))</f>
        <v/>
      </c>
      <c r="CK71" s="268" t="str">
        <f ca="true">+IF(OFFSET('Sanitation Data'!$D$28,0,10*ROW('Sanitation Data'!D65))="","",OFFSET('Sanitation Data'!$D$28,0,10*ROW('Sanitation Data'!D65)))</f>
        <v/>
      </c>
      <c r="CL71" s="268" t="str">
        <f ca="true">+IF(OFFSET('Sanitation Data'!$D$29,0,10*ROW('Sanitation Data'!D65))="","",OFFSET('Sanitation Data'!$D$29,0,10*ROW('Sanitation Data'!D65)))</f>
        <v/>
      </c>
      <c r="CM71" s="268" t="str">
        <f ca="true">+IF(OFFSET('Sanitation Data'!$D$30,0,10*ROW('Sanitation Data'!D65))="","",OFFSET('Sanitation Data'!$D$30,0,10*ROW('Sanitation Data'!D65)))</f>
        <v/>
      </c>
      <c r="CN71" s="268" t="str">
        <f ca="true">+IF(OFFSET('Sanitation Data'!$D$31,0,10*ROW('Sanitation Data'!D65))="","",OFFSET('Sanitation Data'!$D$31,0,10*ROW('Sanitation Data'!D65)))</f>
        <v/>
      </c>
      <c r="CO71" s="268" t="str">
        <f ca="true">+IF(OFFSET('Sanitation Data'!$D$32,0,10*ROW('Sanitation Data'!D65))="","",OFFSET('Sanitation Data'!$D$32,0,10*ROW('Sanitation Data'!D65)))</f>
        <v/>
      </c>
      <c r="CP71" s="268" t="str">
        <f ca="true">+IF(OFFSET('Sanitation Data'!$E$28,0,10*ROW('Sanitation Data'!E65))="","",OFFSET('Sanitation Data'!$E$28,0,10*ROW('Sanitation Data'!E65)))</f>
        <v/>
      </c>
      <c r="CQ71" s="268" t="str">
        <f ca="true">+IF(OFFSET('Sanitation Data'!$E$29,0,10*ROW('Sanitation Data'!E65))="","",OFFSET('Sanitation Data'!$E$29,0,10*ROW('Sanitation Data'!E65)))</f>
        <v/>
      </c>
      <c r="CR71" s="268" t="str">
        <f ca="true">+IF(OFFSET('Sanitation Data'!$E$30,0,10*ROW('Sanitation Data'!E65))="","",OFFSET('Sanitation Data'!$E$30,0,10*ROW('Sanitation Data'!E65)))</f>
        <v/>
      </c>
      <c r="CS71" s="268" t="str">
        <f ca="true">+IF(OFFSET('Sanitation Data'!$E$31,0,10*ROW('Sanitation Data'!E65))="","",OFFSET('Sanitation Data'!$E$31,0,10*ROW('Sanitation Data'!E65)))</f>
        <v/>
      </c>
      <c r="CT71" s="268" t="str">
        <f ca="true">+IF(OFFSET('Sanitation Data'!$E$32,0,10*ROW('Sanitation Data'!E65))="","",OFFSET('Sanitation Data'!$E$32,0,10*ROW('Sanitation Data'!E65)))</f>
        <v/>
      </c>
      <c r="CU71" s="268" t="str">
        <f ca="true">+IF(OFFSET('Sanitation Data'!$F$28,0,10*ROW('Sanitation Data'!F65))="","",OFFSET('Sanitation Data'!$F$28,0,10*ROW('Sanitation Data'!F65)))</f>
        <v/>
      </c>
      <c r="CV71" s="268" t="str">
        <f ca="true">+IF(OFFSET('Sanitation Data'!$F$29,0,10*ROW('Sanitation Data'!F65))="","",OFFSET('Sanitation Data'!$F$29,0,10*ROW('Sanitation Data'!F65)))</f>
        <v/>
      </c>
      <c r="CW71" s="268" t="str">
        <f ca="true">+IF(OFFSET('Sanitation Data'!$F$30,0,10*ROW('Sanitation Data'!F65))="","",OFFSET('Sanitation Data'!$F$30,0,10*ROW('Sanitation Data'!F65)))</f>
        <v/>
      </c>
      <c r="CX71" s="268" t="str">
        <f ca="true">+IF(OFFSET('Sanitation Data'!$F$31,0,10*ROW('Sanitation Data'!F65))="","",OFFSET('Sanitation Data'!$F$31,0,10*ROW('Sanitation Data'!F65)))</f>
        <v/>
      </c>
      <c r="CY71" s="268" t="str">
        <f ca="true">+IF(OFFSET('Sanitation Data'!$F$32,0,10*ROW('Sanitation Data'!F65))="","",OFFSET('Sanitation Data'!$F$32,0,10*ROW('Sanitation Data'!F65)))</f>
        <v/>
      </c>
      <c r="CZ71" s="268" t="str">
        <f ca="true">+IF(OFFSET('Sanitation Data'!$G$28,0,10*ROW('Sanitation Data'!G65))="","",OFFSET('Sanitation Data'!$G$28,0,10*ROW('Sanitation Data'!G65)))</f>
        <v/>
      </c>
      <c r="DA71" s="268" t="str">
        <f ca="true">+IF(OFFSET('Sanitation Data'!$G$29,0,10*ROW('Sanitation Data'!G65))="","",OFFSET('Sanitation Data'!$G$29,0,10*ROW('Sanitation Data'!G65)))</f>
        <v/>
      </c>
      <c r="DB71" s="268" t="str">
        <f ca="true">+IF(OFFSET('Sanitation Data'!$G$30,0,10*ROW('Sanitation Data'!G65))="","",OFFSET('Sanitation Data'!$G$30,0,10*ROW('Sanitation Data'!G65)))</f>
        <v/>
      </c>
      <c r="DC71" s="268" t="str">
        <f ca="true">+IF(OFFSET('Sanitation Data'!$G$31,0,10*ROW('Sanitation Data'!G65))="","",OFFSET('Sanitation Data'!$G$31,0,10*ROW('Sanitation Data'!G65)))</f>
        <v/>
      </c>
      <c r="DD71" s="268" t="str">
        <f ca="true">+IF(OFFSET('Sanitation Data'!$G$32,0,10*ROW('Sanitation Data'!G65))="","",OFFSET('Sanitation Data'!$G$32,0,10*ROW('Sanitation Data'!G65)))</f>
        <v/>
      </c>
      <c r="DE71" s="268" t="str">
        <f ca="true">+IF(OFFSET('Sanitation Data'!$H$28,0,10*ROW('Sanitation Data'!H65))="","",OFFSET('Sanitation Data'!$H$28,0,10*ROW('Sanitation Data'!H65)))</f>
        <v/>
      </c>
      <c r="DF71" s="268" t="str">
        <f ca="true">+IF(OFFSET('Sanitation Data'!$H$29,0,10*ROW('Sanitation Data'!H65))="","",OFFSET('Sanitation Data'!$H$29,0,10*ROW('Sanitation Data'!H65)))</f>
        <v/>
      </c>
      <c r="DG71" s="268" t="str">
        <f ca="true">+IF(OFFSET('Sanitation Data'!$H$30,0,10*ROW('Sanitation Data'!H65))="","",OFFSET('Sanitation Data'!$H$30,0,10*ROW('Sanitation Data'!H65)))</f>
        <v/>
      </c>
      <c r="DH71" s="268" t="str">
        <f ca="true">+IF(OFFSET('Sanitation Data'!$H$31,0,10*ROW('Sanitation Data'!H65))="","",OFFSET('Sanitation Data'!$H$31,0,10*ROW('Sanitation Data'!H65)))</f>
        <v/>
      </c>
      <c r="DI71" s="268" t="str">
        <f ca="true">+IF(OFFSET('Sanitation Data'!$H$32,0,10*ROW('Sanitation Data'!H65))="","",OFFSET('Sanitation Data'!$H$32,0,10*ROW('Sanitation Data'!H65)))</f>
        <v/>
      </c>
      <c r="DJ71" s="268" t="str">
        <f ca="true">+IF(OFFSET('Sanitation Data'!$I$28,0,10*ROW('Sanitation Data'!I65))="","",OFFSET('Sanitation Data'!$I$28,0,10*ROW('Sanitation Data'!I65)))</f>
        <v/>
      </c>
      <c r="DK71" s="268" t="str">
        <f ca="true">+IF(OFFSET('Sanitation Data'!$I$29,0,10*ROW('Sanitation Data'!I65))="","",OFFSET('Sanitation Data'!$I$29,0,10*ROW('Sanitation Data'!I65)))</f>
        <v/>
      </c>
      <c r="DL71" s="268" t="str">
        <f ca="true">+IF(OFFSET('Sanitation Data'!$I$30,0,10*ROW('Sanitation Data'!I65))="","",OFFSET('Sanitation Data'!$I$30,0,10*ROW('Sanitation Data'!I65)))</f>
        <v/>
      </c>
      <c r="DM71" s="268" t="str">
        <f ca="true">+IF(OFFSET('Sanitation Data'!$I$31,0,10*ROW('Sanitation Data'!I65))="","",OFFSET('Sanitation Data'!$I$31,0,10*ROW('Sanitation Data'!I65)))</f>
        <v/>
      </c>
      <c r="DN71" s="268" t="str">
        <f ca="true">+IF(OFFSET('Sanitation Data'!$I$32,0,10*ROW('Sanitation Data'!I65))="","",OFFSET('Sanitation Data'!$I$32,0,10*ROW('Sanitation Data'!I65)))</f>
        <v/>
      </c>
      <c r="DO71" s="268" t="str">
        <f ca="true">+IF(OFFSET('Hygiene Data'!$D$11,0,10*ROW('Hygiene Data'!D65))="","",OFFSET('Hygiene Data'!$D$11,0,10*ROW('Hygiene Data'!D65)))</f>
        <v/>
      </c>
      <c r="DP71" s="268" t="str">
        <f ca="true">+IF(OFFSET('Hygiene Data'!$D$12,0,10*ROW('Hygiene Data'!D65))="","",OFFSET('Hygiene Data'!$D$12,0,10*ROW('Hygiene Data'!D65)))</f>
        <v/>
      </c>
      <c r="DQ71" s="268" t="str">
        <f ca="true">+IF(OFFSET('Hygiene Data'!$D$13,0,10*ROW('Hygiene Data'!D65))="","",OFFSET('Hygiene Data'!$D$13,0,10*ROW('Hygiene Data'!D65)))</f>
        <v/>
      </c>
      <c r="DR71" s="268" t="str">
        <f ca="true">+IF(OFFSET('Hygiene Data'!$E$11,0,10*ROW('Hygiene Data'!E65))="","",OFFSET('Hygiene Data'!$E$11,0,10*ROW('Hygiene Data'!E65)))</f>
        <v/>
      </c>
      <c r="DS71" s="268" t="str">
        <f ca="true">+IF(OFFSET('Hygiene Data'!$E$12,0,10*ROW('Hygiene Data'!E65))="","",OFFSET('Hygiene Data'!$E$12,0,10*ROW('Hygiene Data'!E65)))</f>
        <v/>
      </c>
      <c r="DT71" s="268" t="str">
        <f ca="true">+IF(OFFSET('Hygiene Data'!$E$13,0,10*ROW('Hygiene Data'!E65))="","",OFFSET('Hygiene Data'!$E$13,0,10*ROW('Hygiene Data'!E65)))</f>
        <v/>
      </c>
      <c r="DU71" s="268" t="str">
        <f ca="true">+IF(OFFSET('Hygiene Data'!$F$11,0,10*ROW('Hygiene Data'!F65))="","",OFFSET('Hygiene Data'!$F$11,0,10*ROW('Hygiene Data'!F65)))</f>
        <v/>
      </c>
      <c r="DV71" s="268" t="str">
        <f ca="true">+IF(OFFSET('Hygiene Data'!$F$12,0,10*ROW('Hygiene Data'!F65))="","",OFFSET('Hygiene Data'!$F$12,0,10*ROW('Hygiene Data'!F65)))</f>
        <v/>
      </c>
      <c r="DW71" s="268" t="str">
        <f ca="true">+IF(OFFSET('Hygiene Data'!$F$13,0,10*ROW('Hygiene Data'!F65))="","",OFFSET('Hygiene Data'!$F$13,0,10*ROW('Hygiene Data'!F65)))</f>
        <v/>
      </c>
      <c r="DX71" s="268" t="str">
        <f ca="true">+IF(OFFSET('Hygiene Data'!$G$11,0,10*ROW('Hygiene Data'!G65))="","",OFFSET('Hygiene Data'!$G$11,0,10*ROW('Hygiene Data'!G65)))</f>
        <v/>
      </c>
      <c r="DY71" s="268" t="str">
        <f ca="true">+IF(OFFSET('Hygiene Data'!$G$12,0,10*ROW('Hygiene Data'!G65))="","",OFFSET('Hygiene Data'!$G$12,0,10*ROW('Hygiene Data'!G65)))</f>
        <v/>
      </c>
      <c r="DZ71" s="268" t="str">
        <f ca="true">+IF(OFFSET('Hygiene Data'!$G$13,0,10*ROW('Hygiene Data'!G65))="","",OFFSET('Hygiene Data'!$G$13,0,10*ROW('Hygiene Data'!G65)))</f>
        <v/>
      </c>
      <c r="EA71" s="268" t="str">
        <f ca="true">+IF(OFFSET('Hygiene Data'!$H$11,0,10*ROW('Hygiene Data'!H65))="","",OFFSET('Hygiene Data'!$H$11,0,10*ROW('Hygiene Data'!H65)))</f>
        <v/>
      </c>
      <c r="EB71" s="268" t="str">
        <f ca="true">+IF(OFFSET('Hygiene Data'!$H$12,0,10*ROW('Hygiene Data'!H65))="","",OFFSET('Hygiene Data'!$H$12,0,10*ROW('Hygiene Data'!H65)))</f>
        <v/>
      </c>
      <c r="EC71" s="268" t="str">
        <f ca="true">+IF(OFFSET('Hygiene Data'!$H$13,0,10*ROW('Hygiene Data'!H65))="","",OFFSET('Hygiene Data'!$H$13,0,10*ROW('Hygiene Data'!H65)))</f>
        <v/>
      </c>
      <c r="ED71" s="268" t="str">
        <f ca="true">+IF(OFFSET('Hygiene Data'!$I$11,0,10*ROW('Hygiene Data'!I65))="","",OFFSET('Hygiene Data'!$I$11,0,10*ROW('Hygiene Data'!I65)))</f>
        <v/>
      </c>
      <c r="EE71" s="268" t="str">
        <f ca="true">+IF(OFFSET('Hygiene Data'!$I$12,0,10*ROW('Hygiene Data'!I65))="","",OFFSET('Hygiene Data'!$I$12,0,10*ROW('Hygiene Data'!I65)))</f>
        <v/>
      </c>
      <c r="EF71" s="268" t="str">
        <f ca="true">+IF(OFFSET('Hygiene Data'!$I$13,0,10*ROW('Hygiene Data'!I65))="","",OFFSET('Hygiene Data'!$I$13,0,10*ROW('Hygiene Data'!I65)))</f>
        <v/>
      </c>
    </row>
    <row xmlns:x14ac="http://schemas.microsoft.com/office/spreadsheetml/2009/9/ac" r="72" x14ac:dyDescent="0.2">
      <c r="A72" s="35" t="str">
        <f ca="true">+IF(OFFSET('Water Data'!$B$2,0,10*ROW('Water Data'!E66))="","",OFFSET('Water Data'!$B$2,0,10*ROW('Water Data'!E66)))</f>
        <v/>
      </c>
      <c r="B72" s="35" t="str">
        <f ca="true">+IF(OFFSET('Water Data'!$C$2,0,10*ROW('Water Data'!F66))="","",OFFSET('Water Data'!$C$2,0,10*ROW('Water Data'!F66)))</f>
        <v/>
      </c>
      <c r="C72" s="324" t="str">
        <f t="shared" ca="true" si="1"/>
        <v/>
      </c>
      <c r="D72" s="91"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1"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1"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1"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1"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1"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1"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1"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1"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1"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1"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1"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1"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1"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1"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1"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1"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1"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2"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2"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2"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2"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2"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2"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2"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2"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2"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2"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2"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2"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2"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2"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2"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2"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2"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2"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2"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2"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2"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2"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2"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2"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2"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2"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2"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2"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2"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2"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3"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3"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3"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3"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3"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3"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3"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3"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3"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3"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3"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3"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3"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3"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3"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3"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3"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3"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68"/>
      <c r="BS72" s="268" t="str">
        <f ca="true">+IF(OFFSET('Water Data'!$D$27,0,10*ROW('Water Data'!D66))="","",OFFSET('Water Data'!$D$27,0,10*ROW('Water Data'!D66)))</f>
        <v/>
      </c>
      <c r="BT72" s="268" t="str">
        <f ca="true">+IF(OFFSET('Water Data'!$D$28,0,10*ROW('Water Data'!D66))="","",OFFSET('Water Data'!$D$28,0,10*ROW('Water Data'!D66)))</f>
        <v/>
      </c>
      <c r="BU72" s="268" t="str">
        <f ca="true">+IF(OFFSET('Water Data'!$D$29,0,10*ROW('Water Data'!D66))="","",OFFSET('Water Data'!$D$29,0,10*ROW('Water Data'!D66)))</f>
        <v/>
      </c>
      <c r="BV72" s="268" t="str">
        <f ca="true">+IF(OFFSET('Water Data'!$E$27,0,10*ROW('Water Data'!E66))="","",OFFSET('Water Data'!$E$27,0,10*ROW('Water Data'!E66)))</f>
        <v/>
      </c>
      <c r="BW72" s="268" t="str">
        <f ca="true">+IF(OFFSET('Water Data'!$E$28,0,10*ROW('Water Data'!E66))="","",OFFSET('Water Data'!$E$28,0,10*ROW('Water Data'!E66)))</f>
        <v/>
      </c>
      <c r="BX72" s="268" t="str">
        <f ca="true">+IF(OFFSET('Water Data'!$E$29,0,10*ROW('Water Data'!E66))="","",OFFSET('Water Data'!$E$29,0,10*ROW('Water Data'!E66)))</f>
        <v/>
      </c>
      <c r="BY72" s="268" t="str">
        <f ca="true">+IF(OFFSET('Water Data'!$F$27,0,10*ROW('Water Data'!F66))="","",OFFSET('Water Data'!$F$27,0,10*ROW('Water Data'!F66)))</f>
        <v/>
      </c>
      <c r="BZ72" s="268" t="str">
        <f ca="true">+IF(OFFSET('Water Data'!$F$28,0,10*ROW('Water Data'!F66))="","",OFFSET('Water Data'!$F$28,0,10*ROW('Water Data'!F66)))</f>
        <v/>
      </c>
      <c r="CA72" s="268" t="str">
        <f ca="true">+IF(OFFSET('Water Data'!$F$29,0,10*ROW('Water Data'!F66))="","",OFFSET('Water Data'!$F$29,0,10*ROW('Water Data'!F66)))</f>
        <v/>
      </c>
      <c r="CB72" s="268" t="str">
        <f ca="true">+IF(OFFSET('Water Data'!$G$27,0,10*ROW('Water Data'!G66))="","",OFFSET('Water Data'!$G$27,0,10*ROW('Water Data'!G66)))</f>
        <v/>
      </c>
      <c r="CC72" s="268" t="str">
        <f ca="true">+IF(OFFSET('Water Data'!$G$28,0,10*ROW('Water Data'!G66))="","",OFFSET('Water Data'!$G$28,0,10*ROW('Water Data'!G66)))</f>
        <v/>
      </c>
      <c r="CD72" s="268" t="str">
        <f ca="true">+IF(OFFSET('Water Data'!$G$29,0,10*ROW('Water Data'!G66))="","",OFFSET('Water Data'!$G$29,0,10*ROW('Water Data'!G66)))</f>
        <v/>
      </c>
      <c r="CE72" s="268" t="str">
        <f ca="true">+IF(OFFSET('Water Data'!$H$27,0,10*ROW('Water Data'!H66))="","",OFFSET('Water Data'!$H$27,0,10*ROW('Water Data'!H66)))</f>
        <v/>
      </c>
      <c r="CF72" s="268" t="str">
        <f ca="true">+IF(OFFSET('Water Data'!$H$28,0,10*ROW('Water Data'!H66))="","",OFFSET('Water Data'!$H$28,0,10*ROW('Water Data'!H66)))</f>
        <v/>
      </c>
      <c r="CG72" s="268" t="str">
        <f ca="true">+IF(OFFSET('Water Data'!$H$29,0,10*ROW('Water Data'!H66))="","",OFFSET('Water Data'!$H$29,0,10*ROW('Water Data'!H66)))</f>
        <v/>
      </c>
      <c r="CH72" s="268" t="str">
        <f ca="true">+IF(OFFSET('Water Data'!$I$27,0,10*ROW('Water Data'!I66))="","",OFFSET('Water Data'!$I$27,0,10*ROW('Water Data'!I66)))</f>
        <v/>
      </c>
      <c r="CI72" s="268" t="str">
        <f ca="true">+IF(OFFSET('Water Data'!$I$28,0,10*ROW('Water Data'!I66))="","",OFFSET('Water Data'!$I$28,0,10*ROW('Water Data'!I66)))</f>
        <v/>
      </c>
      <c r="CJ72" s="268" t="str">
        <f ca="true">+IF(OFFSET('Water Data'!$I$29,0,10*ROW('Water Data'!I66))="","",OFFSET('Water Data'!$I$29,0,10*ROW('Water Data'!I66)))</f>
        <v/>
      </c>
      <c r="CK72" s="268" t="str">
        <f ca="true">+IF(OFFSET('Sanitation Data'!$D$28,0,10*ROW('Sanitation Data'!D66))="","",OFFSET('Sanitation Data'!$D$28,0,10*ROW('Sanitation Data'!D66)))</f>
        <v/>
      </c>
      <c r="CL72" s="268" t="str">
        <f ca="true">+IF(OFFSET('Sanitation Data'!$D$29,0,10*ROW('Sanitation Data'!D66))="","",OFFSET('Sanitation Data'!$D$29,0,10*ROW('Sanitation Data'!D66)))</f>
        <v/>
      </c>
      <c r="CM72" s="268" t="str">
        <f ca="true">+IF(OFFSET('Sanitation Data'!$D$30,0,10*ROW('Sanitation Data'!D66))="","",OFFSET('Sanitation Data'!$D$30,0,10*ROW('Sanitation Data'!D66)))</f>
        <v/>
      </c>
      <c r="CN72" s="268" t="str">
        <f ca="true">+IF(OFFSET('Sanitation Data'!$D$31,0,10*ROW('Sanitation Data'!D66))="","",OFFSET('Sanitation Data'!$D$31,0,10*ROW('Sanitation Data'!D66)))</f>
        <v/>
      </c>
      <c r="CO72" s="268" t="str">
        <f ca="true">+IF(OFFSET('Sanitation Data'!$D$32,0,10*ROW('Sanitation Data'!D66))="","",OFFSET('Sanitation Data'!$D$32,0,10*ROW('Sanitation Data'!D66)))</f>
        <v/>
      </c>
      <c r="CP72" s="268" t="str">
        <f ca="true">+IF(OFFSET('Sanitation Data'!$E$28,0,10*ROW('Sanitation Data'!E66))="","",OFFSET('Sanitation Data'!$E$28,0,10*ROW('Sanitation Data'!E66)))</f>
        <v/>
      </c>
      <c r="CQ72" s="268" t="str">
        <f ca="true">+IF(OFFSET('Sanitation Data'!$E$29,0,10*ROW('Sanitation Data'!E66))="","",OFFSET('Sanitation Data'!$E$29,0,10*ROW('Sanitation Data'!E66)))</f>
        <v/>
      </c>
      <c r="CR72" s="268" t="str">
        <f ca="true">+IF(OFFSET('Sanitation Data'!$E$30,0,10*ROW('Sanitation Data'!E66))="","",OFFSET('Sanitation Data'!$E$30,0,10*ROW('Sanitation Data'!E66)))</f>
        <v/>
      </c>
      <c r="CS72" s="268" t="str">
        <f ca="true">+IF(OFFSET('Sanitation Data'!$E$31,0,10*ROW('Sanitation Data'!E66))="","",OFFSET('Sanitation Data'!$E$31,0,10*ROW('Sanitation Data'!E66)))</f>
        <v/>
      </c>
      <c r="CT72" s="268" t="str">
        <f ca="true">+IF(OFFSET('Sanitation Data'!$E$32,0,10*ROW('Sanitation Data'!E66))="","",OFFSET('Sanitation Data'!$E$32,0,10*ROW('Sanitation Data'!E66)))</f>
        <v/>
      </c>
      <c r="CU72" s="268" t="str">
        <f ca="true">+IF(OFFSET('Sanitation Data'!$F$28,0,10*ROW('Sanitation Data'!F66))="","",OFFSET('Sanitation Data'!$F$28,0,10*ROW('Sanitation Data'!F66)))</f>
        <v/>
      </c>
      <c r="CV72" s="268" t="str">
        <f ca="true">+IF(OFFSET('Sanitation Data'!$F$29,0,10*ROW('Sanitation Data'!F66))="","",OFFSET('Sanitation Data'!$F$29,0,10*ROW('Sanitation Data'!F66)))</f>
        <v/>
      </c>
      <c r="CW72" s="268" t="str">
        <f ca="true">+IF(OFFSET('Sanitation Data'!$F$30,0,10*ROW('Sanitation Data'!F66))="","",OFFSET('Sanitation Data'!$F$30,0,10*ROW('Sanitation Data'!F66)))</f>
        <v/>
      </c>
      <c r="CX72" s="268" t="str">
        <f ca="true">+IF(OFFSET('Sanitation Data'!$F$31,0,10*ROW('Sanitation Data'!F66))="","",OFFSET('Sanitation Data'!$F$31,0,10*ROW('Sanitation Data'!F66)))</f>
        <v/>
      </c>
      <c r="CY72" s="268" t="str">
        <f ca="true">+IF(OFFSET('Sanitation Data'!$F$32,0,10*ROW('Sanitation Data'!F66))="","",OFFSET('Sanitation Data'!$F$32,0,10*ROW('Sanitation Data'!F66)))</f>
        <v/>
      </c>
      <c r="CZ72" s="268" t="str">
        <f ca="true">+IF(OFFSET('Sanitation Data'!$G$28,0,10*ROW('Sanitation Data'!G66))="","",OFFSET('Sanitation Data'!$G$28,0,10*ROW('Sanitation Data'!G66)))</f>
        <v/>
      </c>
      <c r="DA72" s="268" t="str">
        <f ca="true">+IF(OFFSET('Sanitation Data'!$G$29,0,10*ROW('Sanitation Data'!G66))="","",OFFSET('Sanitation Data'!$G$29,0,10*ROW('Sanitation Data'!G66)))</f>
        <v/>
      </c>
      <c r="DB72" s="268" t="str">
        <f ca="true">+IF(OFFSET('Sanitation Data'!$G$30,0,10*ROW('Sanitation Data'!G66))="","",OFFSET('Sanitation Data'!$G$30,0,10*ROW('Sanitation Data'!G66)))</f>
        <v/>
      </c>
      <c r="DC72" s="268" t="str">
        <f ca="true">+IF(OFFSET('Sanitation Data'!$G$31,0,10*ROW('Sanitation Data'!G66))="","",OFFSET('Sanitation Data'!$G$31,0,10*ROW('Sanitation Data'!G66)))</f>
        <v/>
      </c>
      <c r="DD72" s="268" t="str">
        <f ca="true">+IF(OFFSET('Sanitation Data'!$G$32,0,10*ROW('Sanitation Data'!G66))="","",OFFSET('Sanitation Data'!$G$32,0,10*ROW('Sanitation Data'!G66)))</f>
        <v/>
      </c>
      <c r="DE72" s="268" t="str">
        <f ca="true">+IF(OFFSET('Sanitation Data'!$H$28,0,10*ROW('Sanitation Data'!H66))="","",OFFSET('Sanitation Data'!$H$28,0,10*ROW('Sanitation Data'!H66)))</f>
        <v/>
      </c>
      <c r="DF72" s="268" t="str">
        <f ca="true">+IF(OFFSET('Sanitation Data'!$H$29,0,10*ROW('Sanitation Data'!H66))="","",OFFSET('Sanitation Data'!$H$29,0,10*ROW('Sanitation Data'!H66)))</f>
        <v/>
      </c>
      <c r="DG72" s="268" t="str">
        <f ca="true">+IF(OFFSET('Sanitation Data'!$H$30,0,10*ROW('Sanitation Data'!H66))="","",OFFSET('Sanitation Data'!$H$30,0,10*ROW('Sanitation Data'!H66)))</f>
        <v/>
      </c>
      <c r="DH72" s="268" t="str">
        <f ca="true">+IF(OFFSET('Sanitation Data'!$H$31,0,10*ROW('Sanitation Data'!H66))="","",OFFSET('Sanitation Data'!$H$31,0,10*ROW('Sanitation Data'!H66)))</f>
        <v/>
      </c>
      <c r="DI72" s="268" t="str">
        <f ca="true">+IF(OFFSET('Sanitation Data'!$H$32,0,10*ROW('Sanitation Data'!H66))="","",OFFSET('Sanitation Data'!$H$32,0,10*ROW('Sanitation Data'!H66)))</f>
        <v/>
      </c>
      <c r="DJ72" s="268" t="str">
        <f ca="true">+IF(OFFSET('Sanitation Data'!$I$28,0,10*ROW('Sanitation Data'!I66))="","",OFFSET('Sanitation Data'!$I$28,0,10*ROW('Sanitation Data'!I66)))</f>
        <v/>
      </c>
      <c r="DK72" s="268" t="str">
        <f ca="true">+IF(OFFSET('Sanitation Data'!$I$29,0,10*ROW('Sanitation Data'!I66))="","",OFFSET('Sanitation Data'!$I$29,0,10*ROW('Sanitation Data'!I66)))</f>
        <v/>
      </c>
      <c r="DL72" s="268" t="str">
        <f ca="true">+IF(OFFSET('Sanitation Data'!$I$30,0,10*ROW('Sanitation Data'!I66))="","",OFFSET('Sanitation Data'!$I$30,0,10*ROW('Sanitation Data'!I66)))</f>
        <v/>
      </c>
      <c r="DM72" s="268" t="str">
        <f ca="true">+IF(OFFSET('Sanitation Data'!$I$31,0,10*ROW('Sanitation Data'!I66))="","",OFFSET('Sanitation Data'!$I$31,0,10*ROW('Sanitation Data'!I66)))</f>
        <v/>
      </c>
      <c r="DN72" s="268" t="str">
        <f ca="true">+IF(OFFSET('Sanitation Data'!$I$32,0,10*ROW('Sanitation Data'!I66))="","",OFFSET('Sanitation Data'!$I$32,0,10*ROW('Sanitation Data'!I66)))</f>
        <v/>
      </c>
      <c r="DO72" s="268" t="str">
        <f ca="true">+IF(OFFSET('Hygiene Data'!$D$11,0,10*ROW('Hygiene Data'!D66))="","",OFFSET('Hygiene Data'!$D$11,0,10*ROW('Hygiene Data'!D66)))</f>
        <v/>
      </c>
      <c r="DP72" s="268" t="str">
        <f ca="true">+IF(OFFSET('Hygiene Data'!$D$12,0,10*ROW('Hygiene Data'!D66))="","",OFFSET('Hygiene Data'!$D$12,0,10*ROW('Hygiene Data'!D66)))</f>
        <v/>
      </c>
      <c r="DQ72" s="268" t="str">
        <f ca="true">+IF(OFFSET('Hygiene Data'!$D$13,0,10*ROW('Hygiene Data'!D66))="","",OFFSET('Hygiene Data'!$D$13,0,10*ROW('Hygiene Data'!D66)))</f>
        <v/>
      </c>
      <c r="DR72" s="268" t="str">
        <f ca="true">+IF(OFFSET('Hygiene Data'!$E$11,0,10*ROW('Hygiene Data'!E66))="","",OFFSET('Hygiene Data'!$E$11,0,10*ROW('Hygiene Data'!E66)))</f>
        <v/>
      </c>
      <c r="DS72" s="268" t="str">
        <f ca="true">+IF(OFFSET('Hygiene Data'!$E$12,0,10*ROW('Hygiene Data'!E66))="","",OFFSET('Hygiene Data'!$E$12,0,10*ROW('Hygiene Data'!E66)))</f>
        <v/>
      </c>
      <c r="DT72" s="268" t="str">
        <f ca="true">+IF(OFFSET('Hygiene Data'!$E$13,0,10*ROW('Hygiene Data'!E66))="","",OFFSET('Hygiene Data'!$E$13,0,10*ROW('Hygiene Data'!E66)))</f>
        <v/>
      </c>
      <c r="DU72" s="268" t="str">
        <f ca="true">+IF(OFFSET('Hygiene Data'!$F$11,0,10*ROW('Hygiene Data'!F66))="","",OFFSET('Hygiene Data'!$F$11,0,10*ROW('Hygiene Data'!F66)))</f>
        <v/>
      </c>
      <c r="DV72" s="268" t="str">
        <f ca="true">+IF(OFFSET('Hygiene Data'!$F$12,0,10*ROW('Hygiene Data'!F66))="","",OFFSET('Hygiene Data'!$F$12,0,10*ROW('Hygiene Data'!F66)))</f>
        <v/>
      </c>
      <c r="DW72" s="268" t="str">
        <f ca="true">+IF(OFFSET('Hygiene Data'!$F$13,0,10*ROW('Hygiene Data'!F66))="","",OFFSET('Hygiene Data'!$F$13,0,10*ROW('Hygiene Data'!F66)))</f>
        <v/>
      </c>
      <c r="DX72" s="268" t="str">
        <f ca="true">+IF(OFFSET('Hygiene Data'!$G$11,0,10*ROW('Hygiene Data'!G66))="","",OFFSET('Hygiene Data'!$G$11,0,10*ROW('Hygiene Data'!G66)))</f>
        <v/>
      </c>
      <c r="DY72" s="268" t="str">
        <f ca="true">+IF(OFFSET('Hygiene Data'!$G$12,0,10*ROW('Hygiene Data'!G66))="","",OFFSET('Hygiene Data'!$G$12,0,10*ROW('Hygiene Data'!G66)))</f>
        <v/>
      </c>
      <c r="DZ72" s="268" t="str">
        <f ca="true">+IF(OFFSET('Hygiene Data'!$G$13,0,10*ROW('Hygiene Data'!G66))="","",OFFSET('Hygiene Data'!$G$13,0,10*ROW('Hygiene Data'!G66)))</f>
        <v/>
      </c>
      <c r="EA72" s="268" t="str">
        <f ca="true">+IF(OFFSET('Hygiene Data'!$H$11,0,10*ROW('Hygiene Data'!H66))="","",OFFSET('Hygiene Data'!$H$11,0,10*ROW('Hygiene Data'!H66)))</f>
        <v/>
      </c>
      <c r="EB72" s="268" t="str">
        <f ca="true">+IF(OFFSET('Hygiene Data'!$H$12,0,10*ROW('Hygiene Data'!H66))="","",OFFSET('Hygiene Data'!$H$12,0,10*ROW('Hygiene Data'!H66)))</f>
        <v/>
      </c>
      <c r="EC72" s="268" t="str">
        <f ca="true">+IF(OFFSET('Hygiene Data'!$H$13,0,10*ROW('Hygiene Data'!H66))="","",OFFSET('Hygiene Data'!$H$13,0,10*ROW('Hygiene Data'!H66)))</f>
        <v/>
      </c>
      <c r="ED72" s="268" t="str">
        <f ca="true">+IF(OFFSET('Hygiene Data'!$I$11,0,10*ROW('Hygiene Data'!I66))="","",OFFSET('Hygiene Data'!$I$11,0,10*ROW('Hygiene Data'!I66)))</f>
        <v/>
      </c>
      <c r="EE72" s="268" t="str">
        <f ca="true">+IF(OFFSET('Hygiene Data'!$I$12,0,10*ROW('Hygiene Data'!I66))="","",OFFSET('Hygiene Data'!$I$12,0,10*ROW('Hygiene Data'!I66)))</f>
        <v/>
      </c>
      <c r="EF72" s="268" t="str">
        <f ca="true">+IF(OFFSET('Hygiene Data'!$I$13,0,10*ROW('Hygiene Data'!I66))="","",OFFSET('Hygiene Data'!$I$13,0,10*ROW('Hygiene Data'!I66)))</f>
        <v/>
      </c>
    </row>
    <row xmlns:x14ac="http://schemas.microsoft.com/office/spreadsheetml/2009/9/ac" r="73" x14ac:dyDescent="0.2">
      <c r="A73" s="35" t="str">
        <f ca="true">+IF(OFFSET('Water Data'!$B$2,0,10*ROW('Water Data'!E67))="","",OFFSET('Water Data'!$B$2,0,10*ROW('Water Data'!E67)))</f>
        <v/>
      </c>
      <c r="B73" s="35" t="str">
        <f ca="true">+IF(OFFSET('Water Data'!$C$2,0,10*ROW('Water Data'!F67))="","",OFFSET('Water Data'!$C$2,0,10*ROW('Water Data'!F67)))</f>
        <v/>
      </c>
      <c r="C73" s="324" t="str">
        <f t="shared" ca="true" si="1"/>
        <v/>
      </c>
      <c r="D73" s="91"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1"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1"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1"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1"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1"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1"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1"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1"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1"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1"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1"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1"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1"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1"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1"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1"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1"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2"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2"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2"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2"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2"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2"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2"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2"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2"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2"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2"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2"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2"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2"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2"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2"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2"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2"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2"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2"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2"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2"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2"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2"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2"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2"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2"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2"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2"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2"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3"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3"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3"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3"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3"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3"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3"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3"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3"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3"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3"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3"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3"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3"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3"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3"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3"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3"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68"/>
      <c r="BS73" s="268" t="str">
        <f ca="true">+IF(OFFSET('Water Data'!$D$27,0,10*ROW('Water Data'!D67))="","",OFFSET('Water Data'!$D$27,0,10*ROW('Water Data'!D67)))</f>
        <v/>
      </c>
      <c r="BT73" s="268" t="str">
        <f ca="true">+IF(OFFSET('Water Data'!$D$28,0,10*ROW('Water Data'!D67))="","",OFFSET('Water Data'!$D$28,0,10*ROW('Water Data'!D67)))</f>
        <v/>
      </c>
      <c r="BU73" s="268" t="str">
        <f ca="true">+IF(OFFSET('Water Data'!$D$29,0,10*ROW('Water Data'!D67))="","",OFFSET('Water Data'!$D$29,0,10*ROW('Water Data'!D67)))</f>
        <v/>
      </c>
      <c r="BV73" s="268" t="str">
        <f ca="true">+IF(OFFSET('Water Data'!$E$27,0,10*ROW('Water Data'!E67))="","",OFFSET('Water Data'!$E$27,0,10*ROW('Water Data'!E67)))</f>
        <v/>
      </c>
      <c r="BW73" s="268" t="str">
        <f ca="true">+IF(OFFSET('Water Data'!$E$28,0,10*ROW('Water Data'!E67))="","",OFFSET('Water Data'!$E$28,0,10*ROW('Water Data'!E67)))</f>
        <v/>
      </c>
      <c r="BX73" s="268" t="str">
        <f ca="true">+IF(OFFSET('Water Data'!$E$29,0,10*ROW('Water Data'!E67))="","",OFFSET('Water Data'!$E$29,0,10*ROW('Water Data'!E67)))</f>
        <v/>
      </c>
      <c r="BY73" s="268" t="str">
        <f ca="true">+IF(OFFSET('Water Data'!$F$27,0,10*ROW('Water Data'!F67))="","",OFFSET('Water Data'!$F$27,0,10*ROW('Water Data'!F67)))</f>
        <v/>
      </c>
      <c r="BZ73" s="268" t="str">
        <f ca="true">+IF(OFFSET('Water Data'!$F$28,0,10*ROW('Water Data'!F67))="","",OFFSET('Water Data'!$F$28,0,10*ROW('Water Data'!F67)))</f>
        <v/>
      </c>
      <c r="CA73" s="268" t="str">
        <f ca="true">+IF(OFFSET('Water Data'!$F$29,0,10*ROW('Water Data'!F67))="","",OFFSET('Water Data'!$F$29,0,10*ROW('Water Data'!F67)))</f>
        <v/>
      </c>
      <c r="CB73" s="268" t="str">
        <f ca="true">+IF(OFFSET('Water Data'!$G$27,0,10*ROW('Water Data'!G67))="","",OFFSET('Water Data'!$G$27,0,10*ROW('Water Data'!G67)))</f>
        <v/>
      </c>
      <c r="CC73" s="268" t="str">
        <f ca="true">+IF(OFFSET('Water Data'!$G$28,0,10*ROW('Water Data'!G67))="","",OFFSET('Water Data'!$G$28,0,10*ROW('Water Data'!G67)))</f>
        <v/>
      </c>
      <c r="CD73" s="268" t="str">
        <f ca="true">+IF(OFFSET('Water Data'!$G$29,0,10*ROW('Water Data'!G67))="","",OFFSET('Water Data'!$G$29,0,10*ROW('Water Data'!G67)))</f>
        <v/>
      </c>
      <c r="CE73" s="268" t="str">
        <f ca="true">+IF(OFFSET('Water Data'!$H$27,0,10*ROW('Water Data'!H67))="","",OFFSET('Water Data'!$H$27,0,10*ROW('Water Data'!H67)))</f>
        <v/>
      </c>
      <c r="CF73" s="268" t="str">
        <f ca="true">+IF(OFFSET('Water Data'!$H$28,0,10*ROW('Water Data'!H67))="","",OFFSET('Water Data'!$H$28,0,10*ROW('Water Data'!H67)))</f>
        <v/>
      </c>
      <c r="CG73" s="268" t="str">
        <f ca="true">+IF(OFFSET('Water Data'!$H$29,0,10*ROW('Water Data'!H67))="","",OFFSET('Water Data'!$H$29,0,10*ROW('Water Data'!H67)))</f>
        <v/>
      </c>
      <c r="CH73" s="268" t="str">
        <f ca="true">+IF(OFFSET('Water Data'!$I$27,0,10*ROW('Water Data'!I67))="","",OFFSET('Water Data'!$I$27,0,10*ROW('Water Data'!I67)))</f>
        <v/>
      </c>
      <c r="CI73" s="268" t="str">
        <f ca="true">+IF(OFFSET('Water Data'!$I$28,0,10*ROW('Water Data'!I67))="","",OFFSET('Water Data'!$I$28,0,10*ROW('Water Data'!I67)))</f>
        <v/>
      </c>
      <c r="CJ73" s="268" t="str">
        <f ca="true">+IF(OFFSET('Water Data'!$I$29,0,10*ROW('Water Data'!I67))="","",OFFSET('Water Data'!$I$29,0,10*ROW('Water Data'!I67)))</f>
        <v/>
      </c>
      <c r="CK73" s="268" t="str">
        <f ca="true">+IF(OFFSET('Sanitation Data'!$D$28,0,10*ROW('Sanitation Data'!D67))="","",OFFSET('Sanitation Data'!$D$28,0,10*ROW('Sanitation Data'!D67)))</f>
        <v/>
      </c>
      <c r="CL73" s="268" t="str">
        <f ca="true">+IF(OFFSET('Sanitation Data'!$D$29,0,10*ROW('Sanitation Data'!D67))="","",OFFSET('Sanitation Data'!$D$29,0,10*ROW('Sanitation Data'!D67)))</f>
        <v/>
      </c>
      <c r="CM73" s="268" t="str">
        <f ca="true">+IF(OFFSET('Sanitation Data'!$D$30,0,10*ROW('Sanitation Data'!D67))="","",OFFSET('Sanitation Data'!$D$30,0,10*ROW('Sanitation Data'!D67)))</f>
        <v/>
      </c>
      <c r="CN73" s="268" t="str">
        <f ca="true">+IF(OFFSET('Sanitation Data'!$D$31,0,10*ROW('Sanitation Data'!D67))="","",OFFSET('Sanitation Data'!$D$31,0,10*ROW('Sanitation Data'!D67)))</f>
        <v/>
      </c>
      <c r="CO73" s="268" t="str">
        <f ca="true">+IF(OFFSET('Sanitation Data'!$D$32,0,10*ROW('Sanitation Data'!D67))="","",OFFSET('Sanitation Data'!$D$32,0,10*ROW('Sanitation Data'!D67)))</f>
        <v/>
      </c>
      <c r="CP73" s="268" t="str">
        <f ca="true">+IF(OFFSET('Sanitation Data'!$E$28,0,10*ROW('Sanitation Data'!E67))="","",OFFSET('Sanitation Data'!$E$28,0,10*ROW('Sanitation Data'!E67)))</f>
        <v/>
      </c>
      <c r="CQ73" s="268" t="str">
        <f ca="true">+IF(OFFSET('Sanitation Data'!$E$29,0,10*ROW('Sanitation Data'!E67))="","",OFFSET('Sanitation Data'!$E$29,0,10*ROW('Sanitation Data'!E67)))</f>
        <v/>
      </c>
      <c r="CR73" s="268" t="str">
        <f ca="true">+IF(OFFSET('Sanitation Data'!$E$30,0,10*ROW('Sanitation Data'!E67))="","",OFFSET('Sanitation Data'!$E$30,0,10*ROW('Sanitation Data'!E67)))</f>
        <v/>
      </c>
      <c r="CS73" s="268" t="str">
        <f ca="true">+IF(OFFSET('Sanitation Data'!$E$31,0,10*ROW('Sanitation Data'!E67))="","",OFFSET('Sanitation Data'!$E$31,0,10*ROW('Sanitation Data'!E67)))</f>
        <v/>
      </c>
      <c r="CT73" s="268" t="str">
        <f ca="true">+IF(OFFSET('Sanitation Data'!$E$32,0,10*ROW('Sanitation Data'!E67))="","",OFFSET('Sanitation Data'!$E$32,0,10*ROW('Sanitation Data'!E67)))</f>
        <v/>
      </c>
      <c r="CU73" s="268" t="str">
        <f ca="true">+IF(OFFSET('Sanitation Data'!$F$28,0,10*ROW('Sanitation Data'!F67))="","",OFFSET('Sanitation Data'!$F$28,0,10*ROW('Sanitation Data'!F67)))</f>
        <v/>
      </c>
      <c r="CV73" s="268" t="str">
        <f ca="true">+IF(OFFSET('Sanitation Data'!$F$29,0,10*ROW('Sanitation Data'!F67))="","",OFFSET('Sanitation Data'!$F$29,0,10*ROW('Sanitation Data'!F67)))</f>
        <v/>
      </c>
      <c r="CW73" s="268" t="str">
        <f ca="true">+IF(OFFSET('Sanitation Data'!$F$30,0,10*ROW('Sanitation Data'!F67))="","",OFFSET('Sanitation Data'!$F$30,0,10*ROW('Sanitation Data'!F67)))</f>
        <v/>
      </c>
      <c r="CX73" s="268" t="str">
        <f ca="true">+IF(OFFSET('Sanitation Data'!$F$31,0,10*ROW('Sanitation Data'!F67))="","",OFFSET('Sanitation Data'!$F$31,0,10*ROW('Sanitation Data'!F67)))</f>
        <v/>
      </c>
      <c r="CY73" s="268" t="str">
        <f ca="true">+IF(OFFSET('Sanitation Data'!$F$32,0,10*ROW('Sanitation Data'!F67))="","",OFFSET('Sanitation Data'!$F$32,0,10*ROW('Sanitation Data'!F67)))</f>
        <v/>
      </c>
      <c r="CZ73" s="268" t="str">
        <f ca="true">+IF(OFFSET('Sanitation Data'!$G$28,0,10*ROW('Sanitation Data'!G67))="","",OFFSET('Sanitation Data'!$G$28,0,10*ROW('Sanitation Data'!G67)))</f>
        <v/>
      </c>
      <c r="DA73" s="268" t="str">
        <f ca="true">+IF(OFFSET('Sanitation Data'!$G$29,0,10*ROW('Sanitation Data'!G67))="","",OFFSET('Sanitation Data'!$G$29,0,10*ROW('Sanitation Data'!G67)))</f>
        <v/>
      </c>
      <c r="DB73" s="268" t="str">
        <f ca="true">+IF(OFFSET('Sanitation Data'!$G$30,0,10*ROW('Sanitation Data'!G67))="","",OFFSET('Sanitation Data'!$G$30,0,10*ROW('Sanitation Data'!G67)))</f>
        <v/>
      </c>
      <c r="DC73" s="268" t="str">
        <f ca="true">+IF(OFFSET('Sanitation Data'!$G$31,0,10*ROW('Sanitation Data'!G67))="","",OFFSET('Sanitation Data'!$G$31,0,10*ROW('Sanitation Data'!G67)))</f>
        <v/>
      </c>
      <c r="DD73" s="268" t="str">
        <f ca="true">+IF(OFFSET('Sanitation Data'!$G$32,0,10*ROW('Sanitation Data'!G67))="","",OFFSET('Sanitation Data'!$G$32,0,10*ROW('Sanitation Data'!G67)))</f>
        <v/>
      </c>
      <c r="DE73" s="268" t="str">
        <f ca="true">+IF(OFFSET('Sanitation Data'!$H$28,0,10*ROW('Sanitation Data'!H67))="","",OFFSET('Sanitation Data'!$H$28,0,10*ROW('Sanitation Data'!H67)))</f>
        <v/>
      </c>
      <c r="DF73" s="268" t="str">
        <f ca="true">+IF(OFFSET('Sanitation Data'!$H$29,0,10*ROW('Sanitation Data'!H67))="","",OFFSET('Sanitation Data'!$H$29,0,10*ROW('Sanitation Data'!H67)))</f>
        <v/>
      </c>
      <c r="DG73" s="268" t="str">
        <f ca="true">+IF(OFFSET('Sanitation Data'!$H$30,0,10*ROW('Sanitation Data'!H67))="","",OFFSET('Sanitation Data'!$H$30,0,10*ROW('Sanitation Data'!H67)))</f>
        <v/>
      </c>
      <c r="DH73" s="268" t="str">
        <f ca="true">+IF(OFFSET('Sanitation Data'!$H$31,0,10*ROW('Sanitation Data'!H67))="","",OFFSET('Sanitation Data'!$H$31,0,10*ROW('Sanitation Data'!H67)))</f>
        <v/>
      </c>
      <c r="DI73" s="268" t="str">
        <f ca="true">+IF(OFFSET('Sanitation Data'!$H$32,0,10*ROW('Sanitation Data'!H67))="","",OFFSET('Sanitation Data'!$H$32,0,10*ROW('Sanitation Data'!H67)))</f>
        <v/>
      </c>
      <c r="DJ73" s="268" t="str">
        <f ca="true">+IF(OFFSET('Sanitation Data'!$I$28,0,10*ROW('Sanitation Data'!I67))="","",OFFSET('Sanitation Data'!$I$28,0,10*ROW('Sanitation Data'!I67)))</f>
        <v/>
      </c>
      <c r="DK73" s="268" t="str">
        <f ca="true">+IF(OFFSET('Sanitation Data'!$I$29,0,10*ROW('Sanitation Data'!I67))="","",OFFSET('Sanitation Data'!$I$29,0,10*ROW('Sanitation Data'!I67)))</f>
        <v/>
      </c>
      <c r="DL73" s="268" t="str">
        <f ca="true">+IF(OFFSET('Sanitation Data'!$I$30,0,10*ROW('Sanitation Data'!I67))="","",OFFSET('Sanitation Data'!$I$30,0,10*ROW('Sanitation Data'!I67)))</f>
        <v/>
      </c>
      <c r="DM73" s="268" t="str">
        <f ca="true">+IF(OFFSET('Sanitation Data'!$I$31,0,10*ROW('Sanitation Data'!I67))="","",OFFSET('Sanitation Data'!$I$31,0,10*ROW('Sanitation Data'!I67)))</f>
        <v/>
      </c>
      <c r="DN73" s="268" t="str">
        <f ca="true">+IF(OFFSET('Sanitation Data'!$I$32,0,10*ROW('Sanitation Data'!I67))="","",OFFSET('Sanitation Data'!$I$32,0,10*ROW('Sanitation Data'!I67)))</f>
        <v/>
      </c>
      <c r="DO73" s="268" t="str">
        <f ca="true">+IF(OFFSET('Hygiene Data'!$D$11,0,10*ROW('Hygiene Data'!D67))="","",OFFSET('Hygiene Data'!$D$11,0,10*ROW('Hygiene Data'!D67)))</f>
        <v/>
      </c>
      <c r="DP73" s="268" t="str">
        <f ca="true">+IF(OFFSET('Hygiene Data'!$D$12,0,10*ROW('Hygiene Data'!D67))="","",OFFSET('Hygiene Data'!$D$12,0,10*ROW('Hygiene Data'!D67)))</f>
        <v/>
      </c>
      <c r="DQ73" s="268" t="str">
        <f ca="true">+IF(OFFSET('Hygiene Data'!$D$13,0,10*ROW('Hygiene Data'!D67))="","",OFFSET('Hygiene Data'!$D$13,0,10*ROW('Hygiene Data'!D67)))</f>
        <v/>
      </c>
      <c r="DR73" s="268" t="str">
        <f ca="true">+IF(OFFSET('Hygiene Data'!$E$11,0,10*ROW('Hygiene Data'!E67))="","",OFFSET('Hygiene Data'!$E$11,0,10*ROW('Hygiene Data'!E67)))</f>
        <v/>
      </c>
      <c r="DS73" s="268" t="str">
        <f ca="true">+IF(OFFSET('Hygiene Data'!$E$12,0,10*ROW('Hygiene Data'!E67))="","",OFFSET('Hygiene Data'!$E$12,0,10*ROW('Hygiene Data'!E67)))</f>
        <v/>
      </c>
      <c r="DT73" s="268" t="str">
        <f ca="true">+IF(OFFSET('Hygiene Data'!$E$13,0,10*ROW('Hygiene Data'!E67))="","",OFFSET('Hygiene Data'!$E$13,0,10*ROW('Hygiene Data'!E67)))</f>
        <v/>
      </c>
      <c r="DU73" s="268" t="str">
        <f ca="true">+IF(OFFSET('Hygiene Data'!$F$11,0,10*ROW('Hygiene Data'!F67))="","",OFFSET('Hygiene Data'!$F$11,0,10*ROW('Hygiene Data'!F67)))</f>
        <v/>
      </c>
      <c r="DV73" s="268" t="str">
        <f ca="true">+IF(OFFSET('Hygiene Data'!$F$12,0,10*ROW('Hygiene Data'!F67))="","",OFFSET('Hygiene Data'!$F$12,0,10*ROW('Hygiene Data'!F67)))</f>
        <v/>
      </c>
      <c r="DW73" s="268" t="str">
        <f ca="true">+IF(OFFSET('Hygiene Data'!$F$13,0,10*ROW('Hygiene Data'!F67))="","",OFFSET('Hygiene Data'!$F$13,0,10*ROW('Hygiene Data'!F67)))</f>
        <v/>
      </c>
      <c r="DX73" s="268" t="str">
        <f ca="true">+IF(OFFSET('Hygiene Data'!$G$11,0,10*ROW('Hygiene Data'!G67))="","",OFFSET('Hygiene Data'!$G$11,0,10*ROW('Hygiene Data'!G67)))</f>
        <v/>
      </c>
      <c r="DY73" s="268" t="str">
        <f ca="true">+IF(OFFSET('Hygiene Data'!$G$12,0,10*ROW('Hygiene Data'!G67))="","",OFFSET('Hygiene Data'!$G$12,0,10*ROW('Hygiene Data'!G67)))</f>
        <v/>
      </c>
      <c r="DZ73" s="268" t="str">
        <f ca="true">+IF(OFFSET('Hygiene Data'!$G$13,0,10*ROW('Hygiene Data'!G67))="","",OFFSET('Hygiene Data'!$G$13,0,10*ROW('Hygiene Data'!G67)))</f>
        <v/>
      </c>
      <c r="EA73" s="268" t="str">
        <f ca="true">+IF(OFFSET('Hygiene Data'!$H$11,0,10*ROW('Hygiene Data'!H67))="","",OFFSET('Hygiene Data'!$H$11,0,10*ROW('Hygiene Data'!H67)))</f>
        <v/>
      </c>
      <c r="EB73" s="268" t="str">
        <f ca="true">+IF(OFFSET('Hygiene Data'!$H$12,0,10*ROW('Hygiene Data'!H67))="","",OFFSET('Hygiene Data'!$H$12,0,10*ROW('Hygiene Data'!H67)))</f>
        <v/>
      </c>
      <c r="EC73" s="268" t="str">
        <f ca="true">+IF(OFFSET('Hygiene Data'!$H$13,0,10*ROW('Hygiene Data'!H67))="","",OFFSET('Hygiene Data'!$H$13,0,10*ROW('Hygiene Data'!H67)))</f>
        <v/>
      </c>
      <c r="ED73" s="268" t="str">
        <f ca="true">+IF(OFFSET('Hygiene Data'!$I$11,0,10*ROW('Hygiene Data'!I67))="","",OFFSET('Hygiene Data'!$I$11,0,10*ROW('Hygiene Data'!I67)))</f>
        <v/>
      </c>
      <c r="EE73" s="268" t="str">
        <f ca="true">+IF(OFFSET('Hygiene Data'!$I$12,0,10*ROW('Hygiene Data'!I67))="","",OFFSET('Hygiene Data'!$I$12,0,10*ROW('Hygiene Data'!I67)))</f>
        <v/>
      </c>
      <c r="EF73" s="268" t="str">
        <f ca="true">+IF(OFFSET('Hygiene Data'!$I$13,0,10*ROW('Hygiene Data'!I67))="","",OFFSET('Hygiene Data'!$I$13,0,10*ROW('Hygiene Data'!I67)))</f>
        <v/>
      </c>
    </row>
    <row xmlns:x14ac="http://schemas.microsoft.com/office/spreadsheetml/2009/9/ac" r="74" x14ac:dyDescent="0.2">
      <c r="A74" s="35" t="str">
        <f ca="true">+IF(OFFSET('Water Data'!$B$2,0,10*ROW('Water Data'!E68))="","",OFFSET('Water Data'!$B$2,0,10*ROW('Water Data'!E68)))</f>
        <v/>
      </c>
      <c r="B74" s="35" t="str">
        <f ca="true">+IF(OFFSET('Water Data'!$C$2,0,10*ROW('Water Data'!F68))="","",OFFSET('Water Data'!$C$2,0,10*ROW('Water Data'!F68)))</f>
        <v/>
      </c>
      <c r="C74" s="324" t="str">
        <f t="shared" ca="true" si="1"/>
        <v/>
      </c>
      <c r="D74" s="91"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1"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1"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1"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1"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1"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1"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1"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1"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1"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1"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1"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1"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1"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1"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1"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1"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1"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2"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2"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2"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2"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2"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2"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2"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2"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2"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2"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2"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2"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2"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2"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2"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2"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2"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2"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2"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2"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2"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2"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2"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2"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2"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2"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2"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2"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2"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2"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3"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3"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3"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3"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3"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3"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3"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3"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3"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3"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3"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3"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3"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3"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3"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3"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3"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3"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68"/>
      <c r="BS74" s="268" t="str">
        <f ca="true">+IF(OFFSET('Water Data'!$D$27,0,10*ROW('Water Data'!D68))="","",OFFSET('Water Data'!$D$27,0,10*ROW('Water Data'!D68)))</f>
        <v/>
      </c>
      <c r="BT74" s="268" t="str">
        <f ca="true">+IF(OFFSET('Water Data'!$D$28,0,10*ROW('Water Data'!D68))="","",OFFSET('Water Data'!$D$28,0,10*ROW('Water Data'!D68)))</f>
        <v/>
      </c>
      <c r="BU74" s="268" t="str">
        <f ca="true">+IF(OFFSET('Water Data'!$D$29,0,10*ROW('Water Data'!D68))="","",OFFSET('Water Data'!$D$29,0,10*ROW('Water Data'!D68)))</f>
        <v/>
      </c>
      <c r="BV74" s="268" t="str">
        <f ca="true">+IF(OFFSET('Water Data'!$E$27,0,10*ROW('Water Data'!E68))="","",OFFSET('Water Data'!$E$27,0,10*ROW('Water Data'!E68)))</f>
        <v/>
      </c>
      <c r="BW74" s="268" t="str">
        <f ca="true">+IF(OFFSET('Water Data'!$E$28,0,10*ROW('Water Data'!E68))="","",OFFSET('Water Data'!$E$28,0,10*ROW('Water Data'!E68)))</f>
        <v/>
      </c>
      <c r="BX74" s="268" t="str">
        <f ca="true">+IF(OFFSET('Water Data'!$E$29,0,10*ROW('Water Data'!E68))="","",OFFSET('Water Data'!$E$29,0,10*ROW('Water Data'!E68)))</f>
        <v/>
      </c>
      <c r="BY74" s="268" t="str">
        <f ca="true">+IF(OFFSET('Water Data'!$F$27,0,10*ROW('Water Data'!F68))="","",OFFSET('Water Data'!$F$27,0,10*ROW('Water Data'!F68)))</f>
        <v/>
      </c>
      <c r="BZ74" s="268" t="str">
        <f ca="true">+IF(OFFSET('Water Data'!$F$28,0,10*ROW('Water Data'!F68))="","",OFFSET('Water Data'!$F$28,0,10*ROW('Water Data'!F68)))</f>
        <v/>
      </c>
      <c r="CA74" s="268" t="str">
        <f ca="true">+IF(OFFSET('Water Data'!$F$29,0,10*ROW('Water Data'!F68))="","",OFFSET('Water Data'!$F$29,0,10*ROW('Water Data'!F68)))</f>
        <v/>
      </c>
      <c r="CB74" s="268" t="str">
        <f ca="true">+IF(OFFSET('Water Data'!$G$27,0,10*ROW('Water Data'!G68))="","",OFFSET('Water Data'!$G$27,0,10*ROW('Water Data'!G68)))</f>
        <v/>
      </c>
      <c r="CC74" s="268" t="str">
        <f ca="true">+IF(OFFSET('Water Data'!$G$28,0,10*ROW('Water Data'!G68))="","",OFFSET('Water Data'!$G$28,0,10*ROW('Water Data'!G68)))</f>
        <v/>
      </c>
      <c r="CD74" s="268" t="str">
        <f ca="true">+IF(OFFSET('Water Data'!$G$29,0,10*ROW('Water Data'!G68))="","",OFFSET('Water Data'!$G$29,0,10*ROW('Water Data'!G68)))</f>
        <v/>
      </c>
      <c r="CE74" s="268" t="str">
        <f ca="true">+IF(OFFSET('Water Data'!$H$27,0,10*ROW('Water Data'!H68))="","",OFFSET('Water Data'!$H$27,0,10*ROW('Water Data'!H68)))</f>
        <v/>
      </c>
      <c r="CF74" s="268" t="str">
        <f ca="true">+IF(OFFSET('Water Data'!$H$28,0,10*ROW('Water Data'!H68))="","",OFFSET('Water Data'!$H$28,0,10*ROW('Water Data'!H68)))</f>
        <v/>
      </c>
      <c r="CG74" s="268" t="str">
        <f ca="true">+IF(OFFSET('Water Data'!$H$29,0,10*ROW('Water Data'!H68))="","",OFFSET('Water Data'!$H$29,0,10*ROW('Water Data'!H68)))</f>
        <v/>
      </c>
      <c r="CH74" s="268" t="str">
        <f ca="true">+IF(OFFSET('Water Data'!$I$27,0,10*ROW('Water Data'!I68))="","",OFFSET('Water Data'!$I$27,0,10*ROW('Water Data'!I68)))</f>
        <v/>
      </c>
      <c r="CI74" s="268" t="str">
        <f ca="true">+IF(OFFSET('Water Data'!$I$28,0,10*ROW('Water Data'!I68))="","",OFFSET('Water Data'!$I$28,0,10*ROW('Water Data'!I68)))</f>
        <v/>
      </c>
      <c r="CJ74" s="268" t="str">
        <f ca="true">+IF(OFFSET('Water Data'!$I$29,0,10*ROW('Water Data'!I68))="","",OFFSET('Water Data'!$I$29,0,10*ROW('Water Data'!I68)))</f>
        <v/>
      </c>
      <c r="CK74" s="268" t="str">
        <f ca="true">+IF(OFFSET('Sanitation Data'!$D$28,0,10*ROW('Sanitation Data'!D68))="","",OFFSET('Sanitation Data'!$D$28,0,10*ROW('Sanitation Data'!D68)))</f>
        <v/>
      </c>
      <c r="CL74" s="268" t="str">
        <f ca="true">+IF(OFFSET('Sanitation Data'!$D$29,0,10*ROW('Sanitation Data'!D68))="","",OFFSET('Sanitation Data'!$D$29,0,10*ROW('Sanitation Data'!D68)))</f>
        <v/>
      </c>
      <c r="CM74" s="268" t="str">
        <f ca="true">+IF(OFFSET('Sanitation Data'!$D$30,0,10*ROW('Sanitation Data'!D68))="","",OFFSET('Sanitation Data'!$D$30,0,10*ROW('Sanitation Data'!D68)))</f>
        <v/>
      </c>
      <c r="CN74" s="268" t="str">
        <f ca="true">+IF(OFFSET('Sanitation Data'!$D$31,0,10*ROW('Sanitation Data'!D68))="","",OFFSET('Sanitation Data'!$D$31,0,10*ROW('Sanitation Data'!D68)))</f>
        <v/>
      </c>
      <c r="CO74" s="268" t="str">
        <f ca="true">+IF(OFFSET('Sanitation Data'!$D$32,0,10*ROW('Sanitation Data'!D68))="","",OFFSET('Sanitation Data'!$D$32,0,10*ROW('Sanitation Data'!D68)))</f>
        <v/>
      </c>
      <c r="CP74" s="268" t="str">
        <f ca="true">+IF(OFFSET('Sanitation Data'!$E$28,0,10*ROW('Sanitation Data'!E68))="","",OFFSET('Sanitation Data'!$E$28,0,10*ROW('Sanitation Data'!E68)))</f>
        <v/>
      </c>
      <c r="CQ74" s="268" t="str">
        <f ca="true">+IF(OFFSET('Sanitation Data'!$E$29,0,10*ROW('Sanitation Data'!E68))="","",OFFSET('Sanitation Data'!$E$29,0,10*ROW('Sanitation Data'!E68)))</f>
        <v/>
      </c>
      <c r="CR74" s="268" t="str">
        <f ca="true">+IF(OFFSET('Sanitation Data'!$E$30,0,10*ROW('Sanitation Data'!E68))="","",OFFSET('Sanitation Data'!$E$30,0,10*ROW('Sanitation Data'!E68)))</f>
        <v/>
      </c>
      <c r="CS74" s="268" t="str">
        <f ca="true">+IF(OFFSET('Sanitation Data'!$E$31,0,10*ROW('Sanitation Data'!E68))="","",OFFSET('Sanitation Data'!$E$31,0,10*ROW('Sanitation Data'!E68)))</f>
        <v/>
      </c>
      <c r="CT74" s="268" t="str">
        <f ca="true">+IF(OFFSET('Sanitation Data'!$E$32,0,10*ROW('Sanitation Data'!E68))="","",OFFSET('Sanitation Data'!$E$32,0,10*ROW('Sanitation Data'!E68)))</f>
        <v/>
      </c>
      <c r="CU74" s="268" t="str">
        <f ca="true">+IF(OFFSET('Sanitation Data'!$F$28,0,10*ROW('Sanitation Data'!F68))="","",OFFSET('Sanitation Data'!$F$28,0,10*ROW('Sanitation Data'!F68)))</f>
        <v/>
      </c>
      <c r="CV74" s="268" t="str">
        <f ca="true">+IF(OFFSET('Sanitation Data'!$F$29,0,10*ROW('Sanitation Data'!F68))="","",OFFSET('Sanitation Data'!$F$29,0,10*ROW('Sanitation Data'!F68)))</f>
        <v/>
      </c>
      <c r="CW74" s="268" t="str">
        <f ca="true">+IF(OFFSET('Sanitation Data'!$F$30,0,10*ROW('Sanitation Data'!F68))="","",OFFSET('Sanitation Data'!$F$30,0,10*ROW('Sanitation Data'!F68)))</f>
        <v/>
      </c>
      <c r="CX74" s="268" t="str">
        <f ca="true">+IF(OFFSET('Sanitation Data'!$F$31,0,10*ROW('Sanitation Data'!F68))="","",OFFSET('Sanitation Data'!$F$31,0,10*ROW('Sanitation Data'!F68)))</f>
        <v/>
      </c>
      <c r="CY74" s="268" t="str">
        <f ca="true">+IF(OFFSET('Sanitation Data'!$F$32,0,10*ROW('Sanitation Data'!F68))="","",OFFSET('Sanitation Data'!$F$32,0,10*ROW('Sanitation Data'!F68)))</f>
        <v/>
      </c>
      <c r="CZ74" s="268" t="str">
        <f ca="true">+IF(OFFSET('Sanitation Data'!$G$28,0,10*ROW('Sanitation Data'!G68))="","",OFFSET('Sanitation Data'!$G$28,0,10*ROW('Sanitation Data'!G68)))</f>
        <v/>
      </c>
      <c r="DA74" s="268" t="str">
        <f ca="true">+IF(OFFSET('Sanitation Data'!$G$29,0,10*ROW('Sanitation Data'!G68))="","",OFFSET('Sanitation Data'!$G$29,0,10*ROW('Sanitation Data'!G68)))</f>
        <v/>
      </c>
      <c r="DB74" s="268" t="str">
        <f ca="true">+IF(OFFSET('Sanitation Data'!$G$30,0,10*ROW('Sanitation Data'!G68))="","",OFFSET('Sanitation Data'!$G$30,0,10*ROW('Sanitation Data'!G68)))</f>
        <v/>
      </c>
      <c r="DC74" s="268" t="str">
        <f ca="true">+IF(OFFSET('Sanitation Data'!$G$31,0,10*ROW('Sanitation Data'!G68))="","",OFFSET('Sanitation Data'!$G$31,0,10*ROW('Sanitation Data'!G68)))</f>
        <v/>
      </c>
      <c r="DD74" s="268" t="str">
        <f ca="true">+IF(OFFSET('Sanitation Data'!$G$32,0,10*ROW('Sanitation Data'!G68))="","",OFFSET('Sanitation Data'!$G$32,0,10*ROW('Sanitation Data'!G68)))</f>
        <v/>
      </c>
      <c r="DE74" s="268" t="str">
        <f ca="true">+IF(OFFSET('Sanitation Data'!$H$28,0,10*ROW('Sanitation Data'!H68))="","",OFFSET('Sanitation Data'!$H$28,0,10*ROW('Sanitation Data'!H68)))</f>
        <v/>
      </c>
      <c r="DF74" s="268" t="str">
        <f ca="true">+IF(OFFSET('Sanitation Data'!$H$29,0,10*ROW('Sanitation Data'!H68))="","",OFFSET('Sanitation Data'!$H$29,0,10*ROW('Sanitation Data'!H68)))</f>
        <v/>
      </c>
      <c r="DG74" s="268" t="str">
        <f ca="true">+IF(OFFSET('Sanitation Data'!$H$30,0,10*ROW('Sanitation Data'!H68))="","",OFFSET('Sanitation Data'!$H$30,0,10*ROW('Sanitation Data'!H68)))</f>
        <v/>
      </c>
      <c r="DH74" s="268" t="str">
        <f ca="true">+IF(OFFSET('Sanitation Data'!$H$31,0,10*ROW('Sanitation Data'!H68))="","",OFFSET('Sanitation Data'!$H$31,0,10*ROW('Sanitation Data'!H68)))</f>
        <v/>
      </c>
      <c r="DI74" s="268" t="str">
        <f ca="true">+IF(OFFSET('Sanitation Data'!$H$32,0,10*ROW('Sanitation Data'!H68))="","",OFFSET('Sanitation Data'!$H$32,0,10*ROW('Sanitation Data'!H68)))</f>
        <v/>
      </c>
      <c r="DJ74" s="268" t="str">
        <f ca="true">+IF(OFFSET('Sanitation Data'!$I$28,0,10*ROW('Sanitation Data'!I68))="","",OFFSET('Sanitation Data'!$I$28,0,10*ROW('Sanitation Data'!I68)))</f>
        <v/>
      </c>
      <c r="DK74" s="268" t="str">
        <f ca="true">+IF(OFFSET('Sanitation Data'!$I$29,0,10*ROW('Sanitation Data'!I68))="","",OFFSET('Sanitation Data'!$I$29,0,10*ROW('Sanitation Data'!I68)))</f>
        <v/>
      </c>
      <c r="DL74" s="268" t="str">
        <f ca="true">+IF(OFFSET('Sanitation Data'!$I$30,0,10*ROW('Sanitation Data'!I68))="","",OFFSET('Sanitation Data'!$I$30,0,10*ROW('Sanitation Data'!I68)))</f>
        <v/>
      </c>
      <c r="DM74" s="268" t="str">
        <f ca="true">+IF(OFFSET('Sanitation Data'!$I$31,0,10*ROW('Sanitation Data'!I68))="","",OFFSET('Sanitation Data'!$I$31,0,10*ROW('Sanitation Data'!I68)))</f>
        <v/>
      </c>
      <c r="DN74" s="268" t="str">
        <f ca="true">+IF(OFFSET('Sanitation Data'!$I$32,0,10*ROW('Sanitation Data'!I68))="","",OFFSET('Sanitation Data'!$I$32,0,10*ROW('Sanitation Data'!I68)))</f>
        <v/>
      </c>
      <c r="DO74" s="268" t="str">
        <f ca="true">+IF(OFFSET('Hygiene Data'!$D$11,0,10*ROW('Hygiene Data'!D68))="","",OFFSET('Hygiene Data'!$D$11,0,10*ROW('Hygiene Data'!D68)))</f>
        <v/>
      </c>
      <c r="DP74" s="268" t="str">
        <f ca="true">+IF(OFFSET('Hygiene Data'!$D$12,0,10*ROW('Hygiene Data'!D68))="","",OFFSET('Hygiene Data'!$D$12,0,10*ROW('Hygiene Data'!D68)))</f>
        <v/>
      </c>
      <c r="DQ74" s="268" t="str">
        <f ca="true">+IF(OFFSET('Hygiene Data'!$D$13,0,10*ROW('Hygiene Data'!D68))="","",OFFSET('Hygiene Data'!$D$13,0,10*ROW('Hygiene Data'!D68)))</f>
        <v/>
      </c>
      <c r="DR74" s="268" t="str">
        <f ca="true">+IF(OFFSET('Hygiene Data'!$E$11,0,10*ROW('Hygiene Data'!E68))="","",OFFSET('Hygiene Data'!$E$11,0,10*ROW('Hygiene Data'!E68)))</f>
        <v/>
      </c>
      <c r="DS74" s="268" t="str">
        <f ca="true">+IF(OFFSET('Hygiene Data'!$E$12,0,10*ROW('Hygiene Data'!E68))="","",OFFSET('Hygiene Data'!$E$12,0,10*ROW('Hygiene Data'!E68)))</f>
        <v/>
      </c>
      <c r="DT74" s="268" t="str">
        <f ca="true">+IF(OFFSET('Hygiene Data'!$E$13,0,10*ROW('Hygiene Data'!E68))="","",OFFSET('Hygiene Data'!$E$13,0,10*ROW('Hygiene Data'!E68)))</f>
        <v/>
      </c>
      <c r="DU74" s="268" t="str">
        <f ca="true">+IF(OFFSET('Hygiene Data'!$F$11,0,10*ROW('Hygiene Data'!F68))="","",OFFSET('Hygiene Data'!$F$11,0,10*ROW('Hygiene Data'!F68)))</f>
        <v/>
      </c>
      <c r="DV74" s="268" t="str">
        <f ca="true">+IF(OFFSET('Hygiene Data'!$F$12,0,10*ROW('Hygiene Data'!F68))="","",OFFSET('Hygiene Data'!$F$12,0,10*ROW('Hygiene Data'!F68)))</f>
        <v/>
      </c>
      <c r="DW74" s="268" t="str">
        <f ca="true">+IF(OFFSET('Hygiene Data'!$F$13,0,10*ROW('Hygiene Data'!F68))="","",OFFSET('Hygiene Data'!$F$13,0,10*ROW('Hygiene Data'!F68)))</f>
        <v/>
      </c>
      <c r="DX74" s="268" t="str">
        <f ca="true">+IF(OFFSET('Hygiene Data'!$G$11,0,10*ROW('Hygiene Data'!G68))="","",OFFSET('Hygiene Data'!$G$11,0,10*ROW('Hygiene Data'!G68)))</f>
        <v/>
      </c>
      <c r="DY74" s="268" t="str">
        <f ca="true">+IF(OFFSET('Hygiene Data'!$G$12,0,10*ROW('Hygiene Data'!G68))="","",OFFSET('Hygiene Data'!$G$12,0,10*ROW('Hygiene Data'!G68)))</f>
        <v/>
      </c>
      <c r="DZ74" s="268" t="str">
        <f ca="true">+IF(OFFSET('Hygiene Data'!$G$13,0,10*ROW('Hygiene Data'!G68))="","",OFFSET('Hygiene Data'!$G$13,0,10*ROW('Hygiene Data'!G68)))</f>
        <v/>
      </c>
      <c r="EA74" s="268" t="str">
        <f ca="true">+IF(OFFSET('Hygiene Data'!$H$11,0,10*ROW('Hygiene Data'!H68))="","",OFFSET('Hygiene Data'!$H$11,0,10*ROW('Hygiene Data'!H68)))</f>
        <v/>
      </c>
      <c r="EB74" s="268" t="str">
        <f ca="true">+IF(OFFSET('Hygiene Data'!$H$12,0,10*ROW('Hygiene Data'!H68))="","",OFFSET('Hygiene Data'!$H$12,0,10*ROW('Hygiene Data'!H68)))</f>
        <v/>
      </c>
      <c r="EC74" s="268" t="str">
        <f ca="true">+IF(OFFSET('Hygiene Data'!$H$13,0,10*ROW('Hygiene Data'!H68))="","",OFFSET('Hygiene Data'!$H$13,0,10*ROW('Hygiene Data'!H68)))</f>
        <v/>
      </c>
      <c r="ED74" s="268" t="str">
        <f ca="true">+IF(OFFSET('Hygiene Data'!$I$11,0,10*ROW('Hygiene Data'!I68))="","",OFFSET('Hygiene Data'!$I$11,0,10*ROW('Hygiene Data'!I68)))</f>
        <v/>
      </c>
      <c r="EE74" s="268" t="str">
        <f ca="true">+IF(OFFSET('Hygiene Data'!$I$12,0,10*ROW('Hygiene Data'!I68))="","",OFFSET('Hygiene Data'!$I$12,0,10*ROW('Hygiene Data'!I68)))</f>
        <v/>
      </c>
      <c r="EF74" s="268" t="str">
        <f ca="true">+IF(OFFSET('Hygiene Data'!$I$13,0,10*ROW('Hygiene Data'!I68))="","",OFFSET('Hygiene Data'!$I$13,0,10*ROW('Hygiene Data'!I68)))</f>
        <v/>
      </c>
    </row>
    <row xmlns:x14ac="http://schemas.microsoft.com/office/spreadsheetml/2009/9/ac" r="75" x14ac:dyDescent="0.2">
      <c r="A75" s="35" t="str">
        <f ca="true">+IF(OFFSET('Water Data'!$B$2,0,10*ROW('Water Data'!E69))="","",OFFSET('Water Data'!$B$2,0,10*ROW('Water Data'!E69)))</f>
        <v/>
      </c>
      <c r="B75" s="35" t="str">
        <f ca="true">+IF(OFFSET('Water Data'!$C$2,0,10*ROW('Water Data'!F69))="","",OFFSET('Water Data'!$C$2,0,10*ROW('Water Data'!F69)))</f>
        <v/>
      </c>
      <c r="C75" s="324" t="str">
        <f t="shared" ca="true" si="1"/>
        <v/>
      </c>
      <c r="D75" s="91"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1"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1"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1"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1"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1"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1"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1"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1"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1"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1"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1"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1"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1"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1"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1"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1"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1"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2"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2"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2"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2"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2"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2"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2"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2"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2"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2"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2"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2"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2"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2"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2"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2"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2"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2"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2"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2"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2"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2"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2"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2"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2"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2"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2"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2"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2"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2"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3"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3"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3"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3"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3"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3"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3"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3"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3"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3"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3"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3"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3"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3"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3"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3"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3"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3"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68"/>
      <c r="BS75" s="268" t="str">
        <f ca="true">+IF(OFFSET('Water Data'!$D$27,0,10*ROW('Water Data'!D69))="","",OFFSET('Water Data'!$D$27,0,10*ROW('Water Data'!D69)))</f>
        <v/>
      </c>
      <c r="BT75" s="268" t="str">
        <f ca="true">+IF(OFFSET('Water Data'!$D$28,0,10*ROW('Water Data'!D69))="","",OFFSET('Water Data'!$D$28,0,10*ROW('Water Data'!D69)))</f>
        <v/>
      </c>
      <c r="BU75" s="268" t="str">
        <f ca="true">+IF(OFFSET('Water Data'!$D$29,0,10*ROW('Water Data'!D69))="","",OFFSET('Water Data'!$D$29,0,10*ROW('Water Data'!D69)))</f>
        <v/>
      </c>
      <c r="BV75" s="268" t="str">
        <f ca="true">+IF(OFFSET('Water Data'!$E$27,0,10*ROW('Water Data'!E69))="","",OFFSET('Water Data'!$E$27,0,10*ROW('Water Data'!E69)))</f>
        <v/>
      </c>
      <c r="BW75" s="268" t="str">
        <f ca="true">+IF(OFFSET('Water Data'!$E$28,0,10*ROW('Water Data'!E69))="","",OFFSET('Water Data'!$E$28,0,10*ROW('Water Data'!E69)))</f>
        <v/>
      </c>
      <c r="BX75" s="268" t="str">
        <f ca="true">+IF(OFFSET('Water Data'!$E$29,0,10*ROW('Water Data'!E69))="","",OFFSET('Water Data'!$E$29,0,10*ROW('Water Data'!E69)))</f>
        <v/>
      </c>
      <c r="BY75" s="268" t="str">
        <f ca="true">+IF(OFFSET('Water Data'!$F$27,0,10*ROW('Water Data'!F69))="","",OFFSET('Water Data'!$F$27,0,10*ROW('Water Data'!F69)))</f>
        <v/>
      </c>
      <c r="BZ75" s="268" t="str">
        <f ca="true">+IF(OFFSET('Water Data'!$F$28,0,10*ROW('Water Data'!F69))="","",OFFSET('Water Data'!$F$28,0,10*ROW('Water Data'!F69)))</f>
        <v/>
      </c>
      <c r="CA75" s="268" t="str">
        <f ca="true">+IF(OFFSET('Water Data'!$F$29,0,10*ROW('Water Data'!F69))="","",OFFSET('Water Data'!$F$29,0,10*ROW('Water Data'!F69)))</f>
        <v/>
      </c>
      <c r="CB75" s="268" t="str">
        <f ca="true">+IF(OFFSET('Water Data'!$G$27,0,10*ROW('Water Data'!G69))="","",OFFSET('Water Data'!$G$27,0,10*ROW('Water Data'!G69)))</f>
        <v/>
      </c>
      <c r="CC75" s="268" t="str">
        <f ca="true">+IF(OFFSET('Water Data'!$G$28,0,10*ROW('Water Data'!G69))="","",OFFSET('Water Data'!$G$28,0,10*ROW('Water Data'!G69)))</f>
        <v/>
      </c>
      <c r="CD75" s="268" t="str">
        <f ca="true">+IF(OFFSET('Water Data'!$G$29,0,10*ROW('Water Data'!G69))="","",OFFSET('Water Data'!$G$29,0,10*ROW('Water Data'!G69)))</f>
        <v/>
      </c>
      <c r="CE75" s="268" t="str">
        <f ca="true">+IF(OFFSET('Water Data'!$H$27,0,10*ROW('Water Data'!H69))="","",OFFSET('Water Data'!$H$27,0,10*ROW('Water Data'!H69)))</f>
        <v/>
      </c>
      <c r="CF75" s="268" t="str">
        <f ca="true">+IF(OFFSET('Water Data'!$H$28,0,10*ROW('Water Data'!H69))="","",OFFSET('Water Data'!$H$28,0,10*ROW('Water Data'!H69)))</f>
        <v/>
      </c>
      <c r="CG75" s="268" t="str">
        <f ca="true">+IF(OFFSET('Water Data'!$H$29,0,10*ROW('Water Data'!H69))="","",OFFSET('Water Data'!$H$29,0,10*ROW('Water Data'!H69)))</f>
        <v/>
      </c>
      <c r="CH75" s="268" t="str">
        <f ca="true">+IF(OFFSET('Water Data'!$I$27,0,10*ROW('Water Data'!I69))="","",OFFSET('Water Data'!$I$27,0,10*ROW('Water Data'!I69)))</f>
        <v/>
      </c>
      <c r="CI75" s="268" t="str">
        <f ca="true">+IF(OFFSET('Water Data'!$I$28,0,10*ROW('Water Data'!I69))="","",OFFSET('Water Data'!$I$28,0,10*ROW('Water Data'!I69)))</f>
        <v/>
      </c>
      <c r="CJ75" s="268" t="str">
        <f ca="true">+IF(OFFSET('Water Data'!$I$29,0,10*ROW('Water Data'!I69))="","",OFFSET('Water Data'!$I$29,0,10*ROW('Water Data'!I69)))</f>
        <v/>
      </c>
      <c r="CK75" s="268" t="str">
        <f ca="true">+IF(OFFSET('Sanitation Data'!$D$28,0,10*ROW('Sanitation Data'!D69))="","",OFFSET('Sanitation Data'!$D$28,0,10*ROW('Sanitation Data'!D69)))</f>
        <v/>
      </c>
      <c r="CL75" s="268" t="str">
        <f ca="true">+IF(OFFSET('Sanitation Data'!$D$29,0,10*ROW('Sanitation Data'!D69))="","",OFFSET('Sanitation Data'!$D$29,0,10*ROW('Sanitation Data'!D69)))</f>
        <v/>
      </c>
      <c r="CM75" s="268" t="str">
        <f ca="true">+IF(OFFSET('Sanitation Data'!$D$30,0,10*ROW('Sanitation Data'!D69))="","",OFFSET('Sanitation Data'!$D$30,0,10*ROW('Sanitation Data'!D69)))</f>
        <v/>
      </c>
      <c r="CN75" s="268" t="str">
        <f ca="true">+IF(OFFSET('Sanitation Data'!$D$31,0,10*ROW('Sanitation Data'!D69))="","",OFFSET('Sanitation Data'!$D$31,0,10*ROW('Sanitation Data'!D69)))</f>
        <v/>
      </c>
      <c r="CO75" s="268" t="str">
        <f ca="true">+IF(OFFSET('Sanitation Data'!$D$32,0,10*ROW('Sanitation Data'!D69))="","",OFFSET('Sanitation Data'!$D$32,0,10*ROW('Sanitation Data'!D69)))</f>
        <v/>
      </c>
      <c r="CP75" s="268" t="str">
        <f ca="true">+IF(OFFSET('Sanitation Data'!$E$28,0,10*ROW('Sanitation Data'!E69))="","",OFFSET('Sanitation Data'!$E$28,0,10*ROW('Sanitation Data'!E69)))</f>
        <v/>
      </c>
      <c r="CQ75" s="268" t="str">
        <f ca="true">+IF(OFFSET('Sanitation Data'!$E$29,0,10*ROW('Sanitation Data'!E69))="","",OFFSET('Sanitation Data'!$E$29,0,10*ROW('Sanitation Data'!E69)))</f>
        <v/>
      </c>
      <c r="CR75" s="268" t="str">
        <f ca="true">+IF(OFFSET('Sanitation Data'!$E$30,0,10*ROW('Sanitation Data'!E69))="","",OFFSET('Sanitation Data'!$E$30,0,10*ROW('Sanitation Data'!E69)))</f>
        <v/>
      </c>
      <c r="CS75" s="268" t="str">
        <f ca="true">+IF(OFFSET('Sanitation Data'!$E$31,0,10*ROW('Sanitation Data'!E69))="","",OFFSET('Sanitation Data'!$E$31,0,10*ROW('Sanitation Data'!E69)))</f>
        <v/>
      </c>
      <c r="CT75" s="268" t="str">
        <f ca="true">+IF(OFFSET('Sanitation Data'!$E$32,0,10*ROW('Sanitation Data'!E69))="","",OFFSET('Sanitation Data'!$E$32,0,10*ROW('Sanitation Data'!E69)))</f>
        <v/>
      </c>
      <c r="CU75" s="268" t="str">
        <f ca="true">+IF(OFFSET('Sanitation Data'!$F$28,0,10*ROW('Sanitation Data'!F69))="","",OFFSET('Sanitation Data'!$F$28,0,10*ROW('Sanitation Data'!F69)))</f>
        <v/>
      </c>
      <c r="CV75" s="268" t="str">
        <f ca="true">+IF(OFFSET('Sanitation Data'!$F$29,0,10*ROW('Sanitation Data'!F69))="","",OFFSET('Sanitation Data'!$F$29,0,10*ROW('Sanitation Data'!F69)))</f>
        <v/>
      </c>
      <c r="CW75" s="268" t="str">
        <f ca="true">+IF(OFFSET('Sanitation Data'!$F$30,0,10*ROW('Sanitation Data'!F69))="","",OFFSET('Sanitation Data'!$F$30,0,10*ROW('Sanitation Data'!F69)))</f>
        <v/>
      </c>
      <c r="CX75" s="268" t="str">
        <f ca="true">+IF(OFFSET('Sanitation Data'!$F$31,0,10*ROW('Sanitation Data'!F69))="","",OFFSET('Sanitation Data'!$F$31,0,10*ROW('Sanitation Data'!F69)))</f>
        <v/>
      </c>
      <c r="CY75" s="268" t="str">
        <f ca="true">+IF(OFFSET('Sanitation Data'!$F$32,0,10*ROW('Sanitation Data'!F69))="","",OFFSET('Sanitation Data'!$F$32,0,10*ROW('Sanitation Data'!F69)))</f>
        <v/>
      </c>
      <c r="CZ75" s="268" t="str">
        <f ca="true">+IF(OFFSET('Sanitation Data'!$G$28,0,10*ROW('Sanitation Data'!G69))="","",OFFSET('Sanitation Data'!$G$28,0,10*ROW('Sanitation Data'!G69)))</f>
        <v/>
      </c>
      <c r="DA75" s="268" t="str">
        <f ca="true">+IF(OFFSET('Sanitation Data'!$G$29,0,10*ROW('Sanitation Data'!G69))="","",OFFSET('Sanitation Data'!$G$29,0,10*ROW('Sanitation Data'!G69)))</f>
        <v/>
      </c>
      <c r="DB75" s="268" t="str">
        <f ca="true">+IF(OFFSET('Sanitation Data'!$G$30,0,10*ROW('Sanitation Data'!G69))="","",OFFSET('Sanitation Data'!$G$30,0,10*ROW('Sanitation Data'!G69)))</f>
        <v/>
      </c>
      <c r="DC75" s="268" t="str">
        <f ca="true">+IF(OFFSET('Sanitation Data'!$G$31,0,10*ROW('Sanitation Data'!G69))="","",OFFSET('Sanitation Data'!$G$31,0,10*ROW('Sanitation Data'!G69)))</f>
        <v/>
      </c>
      <c r="DD75" s="268" t="str">
        <f ca="true">+IF(OFFSET('Sanitation Data'!$G$32,0,10*ROW('Sanitation Data'!G69))="","",OFFSET('Sanitation Data'!$G$32,0,10*ROW('Sanitation Data'!G69)))</f>
        <v/>
      </c>
      <c r="DE75" s="268" t="str">
        <f ca="true">+IF(OFFSET('Sanitation Data'!$H$28,0,10*ROW('Sanitation Data'!H69))="","",OFFSET('Sanitation Data'!$H$28,0,10*ROW('Sanitation Data'!H69)))</f>
        <v/>
      </c>
      <c r="DF75" s="268" t="str">
        <f ca="true">+IF(OFFSET('Sanitation Data'!$H$29,0,10*ROW('Sanitation Data'!H69))="","",OFFSET('Sanitation Data'!$H$29,0,10*ROW('Sanitation Data'!H69)))</f>
        <v/>
      </c>
      <c r="DG75" s="268" t="str">
        <f ca="true">+IF(OFFSET('Sanitation Data'!$H$30,0,10*ROW('Sanitation Data'!H69))="","",OFFSET('Sanitation Data'!$H$30,0,10*ROW('Sanitation Data'!H69)))</f>
        <v/>
      </c>
      <c r="DH75" s="268" t="str">
        <f ca="true">+IF(OFFSET('Sanitation Data'!$H$31,0,10*ROW('Sanitation Data'!H69))="","",OFFSET('Sanitation Data'!$H$31,0,10*ROW('Sanitation Data'!H69)))</f>
        <v/>
      </c>
      <c r="DI75" s="268" t="str">
        <f ca="true">+IF(OFFSET('Sanitation Data'!$H$32,0,10*ROW('Sanitation Data'!H69))="","",OFFSET('Sanitation Data'!$H$32,0,10*ROW('Sanitation Data'!H69)))</f>
        <v/>
      </c>
      <c r="DJ75" s="268" t="str">
        <f ca="true">+IF(OFFSET('Sanitation Data'!$I$28,0,10*ROW('Sanitation Data'!I69))="","",OFFSET('Sanitation Data'!$I$28,0,10*ROW('Sanitation Data'!I69)))</f>
        <v/>
      </c>
      <c r="DK75" s="268" t="str">
        <f ca="true">+IF(OFFSET('Sanitation Data'!$I$29,0,10*ROW('Sanitation Data'!I69))="","",OFFSET('Sanitation Data'!$I$29,0,10*ROW('Sanitation Data'!I69)))</f>
        <v/>
      </c>
      <c r="DL75" s="268" t="str">
        <f ca="true">+IF(OFFSET('Sanitation Data'!$I$30,0,10*ROW('Sanitation Data'!I69))="","",OFFSET('Sanitation Data'!$I$30,0,10*ROW('Sanitation Data'!I69)))</f>
        <v/>
      </c>
      <c r="DM75" s="268" t="str">
        <f ca="true">+IF(OFFSET('Sanitation Data'!$I$31,0,10*ROW('Sanitation Data'!I69))="","",OFFSET('Sanitation Data'!$I$31,0,10*ROW('Sanitation Data'!I69)))</f>
        <v/>
      </c>
      <c r="DN75" s="268" t="str">
        <f ca="true">+IF(OFFSET('Sanitation Data'!$I$32,0,10*ROW('Sanitation Data'!I69))="","",OFFSET('Sanitation Data'!$I$32,0,10*ROW('Sanitation Data'!I69)))</f>
        <v/>
      </c>
      <c r="DO75" s="268" t="str">
        <f ca="true">+IF(OFFSET('Hygiene Data'!$D$11,0,10*ROW('Hygiene Data'!D69))="","",OFFSET('Hygiene Data'!$D$11,0,10*ROW('Hygiene Data'!D69)))</f>
        <v/>
      </c>
      <c r="DP75" s="268" t="str">
        <f ca="true">+IF(OFFSET('Hygiene Data'!$D$12,0,10*ROW('Hygiene Data'!D69))="","",OFFSET('Hygiene Data'!$D$12,0,10*ROW('Hygiene Data'!D69)))</f>
        <v/>
      </c>
      <c r="DQ75" s="268" t="str">
        <f ca="true">+IF(OFFSET('Hygiene Data'!$D$13,0,10*ROW('Hygiene Data'!D69))="","",OFFSET('Hygiene Data'!$D$13,0,10*ROW('Hygiene Data'!D69)))</f>
        <v/>
      </c>
      <c r="DR75" s="268" t="str">
        <f ca="true">+IF(OFFSET('Hygiene Data'!$E$11,0,10*ROW('Hygiene Data'!E69))="","",OFFSET('Hygiene Data'!$E$11,0,10*ROW('Hygiene Data'!E69)))</f>
        <v/>
      </c>
      <c r="DS75" s="268" t="str">
        <f ca="true">+IF(OFFSET('Hygiene Data'!$E$12,0,10*ROW('Hygiene Data'!E69))="","",OFFSET('Hygiene Data'!$E$12,0,10*ROW('Hygiene Data'!E69)))</f>
        <v/>
      </c>
      <c r="DT75" s="268" t="str">
        <f ca="true">+IF(OFFSET('Hygiene Data'!$E$13,0,10*ROW('Hygiene Data'!E69))="","",OFFSET('Hygiene Data'!$E$13,0,10*ROW('Hygiene Data'!E69)))</f>
        <v/>
      </c>
      <c r="DU75" s="268" t="str">
        <f ca="true">+IF(OFFSET('Hygiene Data'!$F$11,0,10*ROW('Hygiene Data'!F69))="","",OFFSET('Hygiene Data'!$F$11,0,10*ROW('Hygiene Data'!F69)))</f>
        <v/>
      </c>
      <c r="DV75" s="268" t="str">
        <f ca="true">+IF(OFFSET('Hygiene Data'!$F$12,0,10*ROW('Hygiene Data'!F69))="","",OFFSET('Hygiene Data'!$F$12,0,10*ROW('Hygiene Data'!F69)))</f>
        <v/>
      </c>
      <c r="DW75" s="268" t="str">
        <f ca="true">+IF(OFFSET('Hygiene Data'!$F$13,0,10*ROW('Hygiene Data'!F69))="","",OFFSET('Hygiene Data'!$F$13,0,10*ROW('Hygiene Data'!F69)))</f>
        <v/>
      </c>
      <c r="DX75" s="268" t="str">
        <f ca="true">+IF(OFFSET('Hygiene Data'!$G$11,0,10*ROW('Hygiene Data'!G69))="","",OFFSET('Hygiene Data'!$G$11,0,10*ROW('Hygiene Data'!G69)))</f>
        <v/>
      </c>
      <c r="DY75" s="268" t="str">
        <f ca="true">+IF(OFFSET('Hygiene Data'!$G$12,0,10*ROW('Hygiene Data'!G69))="","",OFFSET('Hygiene Data'!$G$12,0,10*ROW('Hygiene Data'!G69)))</f>
        <v/>
      </c>
      <c r="DZ75" s="268" t="str">
        <f ca="true">+IF(OFFSET('Hygiene Data'!$G$13,0,10*ROW('Hygiene Data'!G69))="","",OFFSET('Hygiene Data'!$G$13,0,10*ROW('Hygiene Data'!G69)))</f>
        <v/>
      </c>
      <c r="EA75" s="268" t="str">
        <f ca="true">+IF(OFFSET('Hygiene Data'!$H$11,0,10*ROW('Hygiene Data'!H69))="","",OFFSET('Hygiene Data'!$H$11,0,10*ROW('Hygiene Data'!H69)))</f>
        <v/>
      </c>
      <c r="EB75" s="268" t="str">
        <f ca="true">+IF(OFFSET('Hygiene Data'!$H$12,0,10*ROW('Hygiene Data'!H69))="","",OFFSET('Hygiene Data'!$H$12,0,10*ROW('Hygiene Data'!H69)))</f>
        <v/>
      </c>
      <c r="EC75" s="268" t="str">
        <f ca="true">+IF(OFFSET('Hygiene Data'!$H$13,0,10*ROW('Hygiene Data'!H69))="","",OFFSET('Hygiene Data'!$H$13,0,10*ROW('Hygiene Data'!H69)))</f>
        <v/>
      </c>
      <c r="ED75" s="268" t="str">
        <f ca="true">+IF(OFFSET('Hygiene Data'!$I$11,0,10*ROW('Hygiene Data'!I69))="","",OFFSET('Hygiene Data'!$I$11,0,10*ROW('Hygiene Data'!I69)))</f>
        <v/>
      </c>
      <c r="EE75" s="268" t="str">
        <f ca="true">+IF(OFFSET('Hygiene Data'!$I$12,0,10*ROW('Hygiene Data'!I69))="","",OFFSET('Hygiene Data'!$I$12,0,10*ROW('Hygiene Data'!I69)))</f>
        <v/>
      </c>
      <c r="EF75" s="268" t="str">
        <f ca="true">+IF(OFFSET('Hygiene Data'!$I$13,0,10*ROW('Hygiene Data'!I69))="","",OFFSET('Hygiene Data'!$I$13,0,10*ROW('Hygiene Data'!I69)))</f>
        <v/>
      </c>
    </row>
    <row xmlns:x14ac="http://schemas.microsoft.com/office/spreadsheetml/2009/9/ac" r="76" x14ac:dyDescent="0.2">
      <c r="A76" s="35" t="str">
        <f ca="true">+IF(OFFSET('Water Data'!$B$2,0,10*ROW('Water Data'!E70))="","",OFFSET('Water Data'!$B$2,0,10*ROW('Water Data'!E70)))</f>
        <v/>
      </c>
      <c r="B76" s="35" t="str">
        <f ca="true">+IF(OFFSET('Water Data'!$C$2,0,10*ROW('Water Data'!F70))="","",OFFSET('Water Data'!$C$2,0,10*ROW('Water Data'!F70)))</f>
        <v/>
      </c>
      <c r="C76" s="324" t="str">
        <f t="shared" ca="true" si="1"/>
        <v/>
      </c>
      <c r="D76" s="91"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1"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1"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1"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1"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1"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1"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1"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1"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1"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1"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1"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1"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1"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1"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1"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1"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1"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2"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2"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2"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2"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2"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2"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2"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2"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2"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2"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2"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2"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2"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2"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2"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2"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2"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2"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2"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2"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2"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2"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2"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2"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2"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2"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2"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2"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2"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2"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3"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3"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3"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3"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3"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3"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3"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3"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3"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3"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3"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3"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3"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3"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3"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3"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3"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3"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68"/>
      <c r="BS76" s="268" t="str">
        <f ca="true">+IF(OFFSET('Water Data'!$D$27,0,10*ROW('Water Data'!D70))="","",OFFSET('Water Data'!$D$27,0,10*ROW('Water Data'!D70)))</f>
        <v/>
      </c>
      <c r="BT76" s="268" t="str">
        <f ca="true">+IF(OFFSET('Water Data'!$D$28,0,10*ROW('Water Data'!D70))="","",OFFSET('Water Data'!$D$28,0,10*ROW('Water Data'!D70)))</f>
        <v/>
      </c>
      <c r="BU76" s="268" t="str">
        <f ca="true">+IF(OFFSET('Water Data'!$D$29,0,10*ROW('Water Data'!D70))="","",OFFSET('Water Data'!$D$29,0,10*ROW('Water Data'!D70)))</f>
        <v/>
      </c>
      <c r="BV76" s="268" t="str">
        <f ca="true">+IF(OFFSET('Water Data'!$E$27,0,10*ROW('Water Data'!E70))="","",OFFSET('Water Data'!$E$27,0,10*ROW('Water Data'!E70)))</f>
        <v/>
      </c>
      <c r="BW76" s="268" t="str">
        <f ca="true">+IF(OFFSET('Water Data'!$E$28,0,10*ROW('Water Data'!E70))="","",OFFSET('Water Data'!$E$28,0,10*ROW('Water Data'!E70)))</f>
        <v/>
      </c>
      <c r="BX76" s="268" t="str">
        <f ca="true">+IF(OFFSET('Water Data'!$E$29,0,10*ROW('Water Data'!E70))="","",OFFSET('Water Data'!$E$29,0,10*ROW('Water Data'!E70)))</f>
        <v/>
      </c>
      <c r="BY76" s="268" t="str">
        <f ca="true">+IF(OFFSET('Water Data'!$F$27,0,10*ROW('Water Data'!F70))="","",OFFSET('Water Data'!$F$27,0,10*ROW('Water Data'!F70)))</f>
        <v/>
      </c>
      <c r="BZ76" s="268" t="str">
        <f ca="true">+IF(OFFSET('Water Data'!$F$28,0,10*ROW('Water Data'!F70))="","",OFFSET('Water Data'!$F$28,0,10*ROW('Water Data'!F70)))</f>
        <v/>
      </c>
      <c r="CA76" s="268" t="str">
        <f ca="true">+IF(OFFSET('Water Data'!$F$29,0,10*ROW('Water Data'!F70))="","",OFFSET('Water Data'!$F$29,0,10*ROW('Water Data'!F70)))</f>
        <v/>
      </c>
      <c r="CB76" s="268" t="str">
        <f ca="true">+IF(OFFSET('Water Data'!$G$27,0,10*ROW('Water Data'!G70))="","",OFFSET('Water Data'!$G$27,0,10*ROW('Water Data'!G70)))</f>
        <v/>
      </c>
      <c r="CC76" s="268" t="str">
        <f ca="true">+IF(OFFSET('Water Data'!$G$28,0,10*ROW('Water Data'!G70))="","",OFFSET('Water Data'!$G$28,0,10*ROW('Water Data'!G70)))</f>
        <v/>
      </c>
      <c r="CD76" s="268" t="str">
        <f ca="true">+IF(OFFSET('Water Data'!$G$29,0,10*ROW('Water Data'!G70))="","",OFFSET('Water Data'!$G$29,0,10*ROW('Water Data'!G70)))</f>
        <v/>
      </c>
      <c r="CE76" s="268" t="str">
        <f ca="true">+IF(OFFSET('Water Data'!$H$27,0,10*ROW('Water Data'!H70))="","",OFFSET('Water Data'!$H$27,0,10*ROW('Water Data'!H70)))</f>
        <v/>
      </c>
      <c r="CF76" s="268" t="str">
        <f ca="true">+IF(OFFSET('Water Data'!$H$28,0,10*ROW('Water Data'!H70))="","",OFFSET('Water Data'!$H$28,0,10*ROW('Water Data'!H70)))</f>
        <v/>
      </c>
      <c r="CG76" s="268" t="str">
        <f ca="true">+IF(OFFSET('Water Data'!$H$29,0,10*ROW('Water Data'!H70))="","",OFFSET('Water Data'!$H$29,0,10*ROW('Water Data'!H70)))</f>
        <v/>
      </c>
      <c r="CH76" s="268" t="str">
        <f ca="true">+IF(OFFSET('Water Data'!$I$27,0,10*ROW('Water Data'!I70))="","",OFFSET('Water Data'!$I$27,0,10*ROW('Water Data'!I70)))</f>
        <v/>
      </c>
      <c r="CI76" s="268" t="str">
        <f ca="true">+IF(OFFSET('Water Data'!$I$28,0,10*ROW('Water Data'!I70))="","",OFFSET('Water Data'!$I$28,0,10*ROW('Water Data'!I70)))</f>
        <v/>
      </c>
      <c r="CJ76" s="268" t="str">
        <f ca="true">+IF(OFFSET('Water Data'!$I$29,0,10*ROW('Water Data'!I70))="","",OFFSET('Water Data'!$I$29,0,10*ROW('Water Data'!I70)))</f>
        <v/>
      </c>
      <c r="CK76" s="268" t="str">
        <f ca="true">+IF(OFFSET('Sanitation Data'!$D$28,0,10*ROW('Sanitation Data'!D70))="","",OFFSET('Sanitation Data'!$D$28,0,10*ROW('Sanitation Data'!D70)))</f>
        <v/>
      </c>
      <c r="CL76" s="268" t="str">
        <f ca="true">+IF(OFFSET('Sanitation Data'!$D$29,0,10*ROW('Sanitation Data'!D70))="","",OFFSET('Sanitation Data'!$D$29,0,10*ROW('Sanitation Data'!D70)))</f>
        <v/>
      </c>
      <c r="CM76" s="268" t="str">
        <f ca="true">+IF(OFFSET('Sanitation Data'!$D$30,0,10*ROW('Sanitation Data'!D70))="","",OFFSET('Sanitation Data'!$D$30,0,10*ROW('Sanitation Data'!D70)))</f>
        <v/>
      </c>
      <c r="CN76" s="268" t="str">
        <f ca="true">+IF(OFFSET('Sanitation Data'!$D$31,0,10*ROW('Sanitation Data'!D70))="","",OFFSET('Sanitation Data'!$D$31,0,10*ROW('Sanitation Data'!D70)))</f>
        <v/>
      </c>
      <c r="CO76" s="268" t="str">
        <f ca="true">+IF(OFFSET('Sanitation Data'!$D$32,0,10*ROW('Sanitation Data'!D70))="","",OFFSET('Sanitation Data'!$D$32,0,10*ROW('Sanitation Data'!D70)))</f>
        <v/>
      </c>
      <c r="CP76" s="268" t="str">
        <f ca="true">+IF(OFFSET('Sanitation Data'!$E$28,0,10*ROW('Sanitation Data'!E70))="","",OFFSET('Sanitation Data'!$E$28,0,10*ROW('Sanitation Data'!E70)))</f>
        <v/>
      </c>
      <c r="CQ76" s="268" t="str">
        <f ca="true">+IF(OFFSET('Sanitation Data'!$E$29,0,10*ROW('Sanitation Data'!E70))="","",OFFSET('Sanitation Data'!$E$29,0,10*ROW('Sanitation Data'!E70)))</f>
        <v/>
      </c>
      <c r="CR76" s="268" t="str">
        <f ca="true">+IF(OFFSET('Sanitation Data'!$E$30,0,10*ROW('Sanitation Data'!E70))="","",OFFSET('Sanitation Data'!$E$30,0,10*ROW('Sanitation Data'!E70)))</f>
        <v/>
      </c>
      <c r="CS76" s="268" t="str">
        <f ca="true">+IF(OFFSET('Sanitation Data'!$E$31,0,10*ROW('Sanitation Data'!E70))="","",OFFSET('Sanitation Data'!$E$31,0,10*ROW('Sanitation Data'!E70)))</f>
        <v/>
      </c>
      <c r="CT76" s="268" t="str">
        <f ca="true">+IF(OFFSET('Sanitation Data'!$E$32,0,10*ROW('Sanitation Data'!E70))="","",OFFSET('Sanitation Data'!$E$32,0,10*ROW('Sanitation Data'!E70)))</f>
        <v/>
      </c>
      <c r="CU76" s="268" t="str">
        <f ca="true">+IF(OFFSET('Sanitation Data'!$F$28,0,10*ROW('Sanitation Data'!F70))="","",OFFSET('Sanitation Data'!$F$28,0,10*ROW('Sanitation Data'!F70)))</f>
        <v/>
      </c>
      <c r="CV76" s="268" t="str">
        <f ca="true">+IF(OFFSET('Sanitation Data'!$F$29,0,10*ROW('Sanitation Data'!F70))="","",OFFSET('Sanitation Data'!$F$29,0,10*ROW('Sanitation Data'!F70)))</f>
        <v/>
      </c>
      <c r="CW76" s="268" t="str">
        <f ca="true">+IF(OFFSET('Sanitation Data'!$F$30,0,10*ROW('Sanitation Data'!F70))="","",OFFSET('Sanitation Data'!$F$30,0,10*ROW('Sanitation Data'!F70)))</f>
        <v/>
      </c>
      <c r="CX76" s="268" t="str">
        <f ca="true">+IF(OFFSET('Sanitation Data'!$F$31,0,10*ROW('Sanitation Data'!F70))="","",OFFSET('Sanitation Data'!$F$31,0,10*ROW('Sanitation Data'!F70)))</f>
        <v/>
      </c>
      <c r="CY76" s="268" t="str">
        <f ca="true">+IF(OFFSET('Sanitation Data'!$F$32,0,10*ROW('Sanitation Data'!F70))="","",OFFSET('Sanitation Data'!$F$32,0,10*ROW('Sanitation Data'!F70)))</f>
        <v/>
      </c>
      <c r="CZ76" s="268" t="str">
        <f ca="true">+IF(OFFSET('Sanitation Data'!$G$28,0,10*ROW('Sanitation Data'!G70))="","",OFFSET('Sanitation Data'!$G$28,0,10*ROW('Sanitation Data'!G70)))</f>
        <v/>
      </c>
      <c r="DA76" s="268" t="str">
        <f ca="true">+IF(OFFSET('Sanitation Data'!$G$29,0,10*ROW('Sanitation Data'!G70))="","",OFFSET('Sanitation Data'!$G$29,0,10*ROW('Sanitation Data'!G70)))</f>
        <v/>
      </c>
      <c r="DB76" s="268" t="str">
        <f ca="true">+IF(OFFSET('Sanitation Data'!$G$30,0,10*ROW('Sanitation Data'!G70))="","",OFFSET('Sanitation Data'!$G$30,0,10*ROW('Sanitation Data'!G70)))</f>
        <v/>
      </c>
      <c r="DC76" s="268" t="str">
        <f ca="true">+IF(OFFSET('Sanitation Data'!$G$31,0,10*ROW('Sanitation Data'!G70))="","",OFFSET('Sanitation Data'!$G$31,0,10*ROW('Sanitation Data'!G70)))</f>
        <v/>
      </c>
      <c r="DD76" s="268" t="str">
        <f ca="true">+IF(OFFSET('Sanitation Data'!$G$32,0,10*ROW('Sanitation Data'!G70))="","",OFFSET('Sanitation Data'!$G$32,0,10*ROW('Sanitation Data'!G70)))</f>
        <v/>
      </c>
      <c r="DE76" s="268" t="str">
        <f ca="true">+IF(OFFSET('Sanitation Data'!$H$28,0,10*ROW('Sanitation Data'!H70))="","",OFFSET('Sanitation Data'!$H$28,0,10*ROW('Sanitation Data'!H70)))</f>
        <v/>
      </c>
      <c r="DF76" s="268" t="str">
        <f ca="true">+IF(OFFSET('Sanitation Data'!$H$29,0,10*ROW('Sanitation Data'!H70))="","",OFFSET('Sanitation Data'!$H$29,0,10*ROW('Sanitation Data'!H70)))</f>
        <v/>
      </c>
      <c r="DG76" s="268" t="str">
        <f ca="true">+IF(OFFSET('Sanitation Data'!$H$30,0,10*ROW('Sanitation Data'!H70))="","",OFFSET('Sanitation Data'!$H$30,0,10*ROW('Sanitation Data'!H70)))</f>
        <v/>
      </c>
      <c r="DH76" s="268" t="str">
        <f ca="true">+IF(OFFSET('Sanitation Data'!$H$31,0,10*ROW('Sanitation Data'!H70))="","",OFFSET('Sanitation Data'!$H$31,0,10*ROW('Sanitation Data'!H70)))</f>
        <v/>
      </c>
      <c r="DI76" s="268" t="str">
        <f ca="true">+IF(OFFSET('Sanitation Data'!$H$32,0,10*ROW('Sanitation Data'!H70))="","",OFFSET('Sanitation Data'!$H$32,0,10*ROW('Sanitation Data'!H70)))</f>
        <v/>
      </c>
      <c r="DJ76" s="268" t="str">
        <f ca="true">+IF(OFFSET('Sanitation Data'!$I$28,0,10*ROW('Sanitation Data'!I70))="","",OFFSET('Sanitation Data'!$I$28,0,10*ROW('Sanitation Data'!I70)))</f>
        <v/>
      </c>
      <c r="DK76" s="268" t="str">
        <f ca="true">+IF(OFFSET('Sanitation Data'!$I$29,0,10*ROW('Sanitation Data'!I70))="","",OFFSET('Sanitation Data'!$I$29,0,10*ROW('Sanitation Data'!I70)))</f>
        <v/>
      </c>
      <c r="DL76" s="268" t="str">
        <f ca="true">+IF(OFFSET('Sanitation Data'!$I$30,0,10*ROW('Sanitation Data'!I70))="","",OFFSET('Sanitation Data'!$I$30,0,10*ROW('Sanitation Data'!I70)))</f>
        <v/>
      </c>
      <c r="DM76" s="268" t="str">
        <f ca="true">+IF(OFFSET('Sanitation Data'!$I$31,0,10*ROW('Sanitation Data'!I70))="","",OFFSET('Sanitation Data'!$I$31,0,10*ROW('Sanitation Data'!I70)))</f>
        <v/>
      </c>
      <c r="DN76" s="268" t="str">
        <f ca="true">+IF(OFFSET('Sanitation Data'!$I$32,0,10*ROW('Sanitation Data'!I70))="","",OFFSET('Sanitation Data'!$I$32,0,10*ROW('Sanitation Data'!I70)))</f>
        <v/>
      </c>
      <c r="DO76" s="268" t="str">
        <f ca="true">+IF(OFFSET('Hygiene Data'!$D$11,0,10*ROW('Hygiene Data'!D70))="","",OFFSET('Hygiene Data'!$D$11,0,10*ROW('Hygiene Data'!D70)))</f>
        <v/>
      </c>
      <c r="DP76" s="268" t="str">
        <f ca="true">+IF(OFFSET('Hygiene Data'!$D$12,0,10*ROW('Hygiene Data'!D70))="","",OFFSET('Hygiene Data'!$D$12,0,10*ROW('Hygiene Data'!D70)))</f>
        <v/>
      </c>
      <c r="DQ76" s="268" t="str">
        <f ca="true">+IF(OFFSET('Hygiene Data'!$D$13,0,10*ROW('Hygiene Data'!D70))="","",OFFSET('Hygiene Data'!$D$13,0,10*ROW('Hygiene Data'!D70)))</f>
        <v/>
      </c>
      <c r="DR76" s="268" t="str">
        <f ca="true">+IF(OFFSET('Hygiene Data'!$E$11,0,10*ROW('Hygiene Data'!E70))="","",OFFSET('Hygiene Data'!$E$11,0,10*ROW('Hygiene Data'!E70)))</f>
        <v/>
      </c>
      <c r="DS76" s="268" t="str">
        <f ca="true">+IF(OFFSET('Hygiene Data'!$E$12,0,10*ROW('Hygiene Data'!E70))="","",OFFSET('Hygiene Data'!$E$12,0,10*ROW('Hygiene Data'!E70)))</f>
        <v/>
      </c>
      <c r="DT76" s="268" t="str">
        <f ca="true">+IF(OFFSET('Hygiene Data'!$E$13,0,10*ROW('Hygiene Data'!E70))="","",OFFSET('Hygiene Data'!$E$13,0,10*ROW('Hygiene Data'!E70)))</f>
        <v/>
      </c>
      <c r="DU76" s="268" t="str">
        <f ca="true">+IF(OFFSET('Hygiene Data'!$F$11,0,10*ROW('Hygiene Data'!F70))="","",OFFSET('Hygiene Data'!$F$11,0,10*ROW('Hygiene Data'!F70)))</f>
        <v/>
      </c>
      <c r="DV76" s="268" t="str">
        <f ca="true">+IF(OFFSET('Hygiene Data'!$F$12,0,10*ROW('Hygiene Data'!F70))="","",OFFSET('Hygiene Data'!$F$12,0,10*ROW('Hygiene Data'!F70)))</f>
        <v/>
      </c>
      <c r="DW76" s="268" t="str">
        <f ca="true">+IF(OFFSET('Hygiene Data'!$F$13,0,10*ROW('Hygiene Data'!F70))="","",OFFSET('Hygiene Data'!$F$13,0,10*ROW('Hygiene Data'!F70)))</f>
        <v/>
      </c>
      <c r="DX76" s="268" t="str">
        <f ca="true">+IF(OFFSET('Hygiene Data'!$G$11,0,10*ROW('Hygiene Data'!G70))="","",OFFSET('Hygiene Data'!$G$11,0,10*ROW('Hygiene Data'!G70)))</f>
        <v/>
      </c>
      <c r="DY76" s="268" t="str">
        <f ca="true">+IF(OFFSET('Hygiene Data'!$G$12,0,10*ROW('Hygiene Data'!G70))="","",OFFSET('Hygiene Data'!$G$12,0,10*ROW('Hygiene Data'!G70)))</f>
        <v/>
      </c>
      <c r="DZ76" s="268" t="str">
        <f ca="true">+IF(OFFSET('Hygiene Data'!$G$13,0,10*ROW('Hygiene Data'!G70))="","",OFFSET('Hygiene Data'!$G$13,0,10*ROW('Hygiene Data'!G70)))</f>
        <v/>
      </c>
      <c r="EA76" s="268" t="str">
        <f ca="true">+IF(OFFSET('Hygiene Data'!$H$11,0,10*ROW('Hygiene Data'!H70))="","",OFFSET('Hygiene Data'!$H$11,0,10*ROW('Hygiene Data'!H70)))</f>
        <v/>
      </c>
      <c r="EB76" s="268" t="str">
        <f ca="true">+IF(OFFSET('Hygiene Data'!$H$12,0,10*ROW('Hygiene Data'!H70))="","",OFFSET('Hygiene Data'!$H$12,0,10*ROW('Hygiene Data'!H70)))</f>
        <v/>
      </c>
      <c r="EC76" s="268" t="str">
        <f ca="true">+IF(OFFSET('Hygiene Data'!$H$13,0,10*ROW('Hygiene Data'!H70))="","",OFFSET('Hygiene Data'!$H$13,0,10*ROW('Hygiene Data'!H70)))</f>
        <v/>
      </c>
      <c r="ED76" s="268" t="str">
        <f ca="true">+IF(OFFSET('Hygiene Data'!$I$11,0,10*ROW('Hygiene Data'!I70))="","",OFFSET('Hygiene Data'!$I$11,0,10*ROW('Hygiene Data'!I70)))</f>
        <v/>
      </c>
      <c r="EE76" s="268" t="str">
        <f ca="true">+IF(OFFSET('Hygiene Data'!$I$12,0,10*ROW('Hygiene Data'!I70))="","",OFFSET('Hygiene Data'!$I$12,0,10*ROW('Hygiene Data'!I70)))</f>
        <v/>
      </c>
      <c r="EF76" s="268" t="str">
        <f ca="true">+IF(OFFSET('Hygiene Data'!$I$13,0,10*ROW('Hygiene Data'!I70))="","",OFFSET('Hygiene Data'!$I$13,0,10*ROW('Hygiene Data'!I70)))</f>
        <v/>
      </c>
    </row>
    <row xmlns:x14ac="http://schemas.microsoft.com/office/spreadsheetml/2009/9/ac" r="77" x14ac:dyDescent="0.2">
      <c r="A77" s="35" t="str">
        <f ca="true">+IF(OFFSET('Water Data'!$B$2,0,10*ROW('Water Data'!E71))="","",OFFSET('Water Data'!$B$2,0,10*ROW('Water Data'!E71)))</f>
        <v/>
      </c>
      <c r="B77" s="35" t="str">
        <f ca="true">+IF(OFFSET('Water Data'!$C$2,0,10*ROW('Water Data'!F71))="","",OFFSET('Water Data'!$C$2,0,10*ROW('Water Data'!F71)))</f>
        <v/>
      </c>
      <c r="C77" s="324" t="str">
        <f t="shared" ca="true" si="1"/>
        <v/>
      </c>
      <c r="D77" s="91"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1"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1"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1"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1"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1"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1"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1"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1"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1"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1"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1"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1"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1"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1"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1"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1"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1"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2"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2"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2"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2"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2"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2"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2"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2"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2"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2"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2"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2"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2"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2"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2"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2"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2"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2"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2"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2"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2"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2"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2"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2"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2"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2"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2"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2"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2"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2"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3"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3"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3"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3"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3"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3"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3"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3"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3"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3"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3"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3"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3"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3"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3"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3"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3"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3"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68"/>
      <c r="BS77" s="268" t="str">
        <f ca="true">+IF(OFFSET('Water Data'!$D$27,0,10*ROW('Water Data'!D71))="","",OFFSET('Water Data'!$D$27,0,10*ROW('Water Data'!D71)))</f>
        <v/>
      </c>
      <c r="BT77" s="268" t="str">
        <f ca="true">+IF(OFFSET('Water Data'!$D$28,0,10*ROW('Water Data'!D71))="","",OFFSET('Water Data'!$D$28,0,10*ROW('Water Data'!D71)))</f>
        <v/>
      </c>
      <c r="BU77" s="268" t="str">
        <f ca="true">+IF(OFFSET('Water Data'!$D$29,0,10*ROW('Water Data'!D71))="","",OFFSET('Water Data'!$D$29,0,10*ROW('Water Data'!D71)))</f>
        <v/>
      </c>
      <c r="BV77" s="268" t="str">
        <f ca="true">+IF(OFFSET('Water Data'!$E$27,0,10*ROW('Water Data'!E71))="","",OFFSET('Water Data'!$E$27,0,10*ROW('Water Data'!E71)))</f>
        <v/>
      </c>
      <c r="BW77" s="268" t="str">
        <f ca="true">+IF(OFFSET('Water Data'!$E$28,0,10*ROW('Water Data'!E71))="","",OFFSET('Water Data'!$E$28,0,10*ROW('Water Data'!E71)))</f>
        <v/>
      </c>
      <c r="BX77" s="268" t="str">
        <f ca="true">+IF(OFFSET('Water Data'!$E$29,0,10*ROW('Water Data'!E71))="","",OFFSET('Water Data'!$E$29,0,10*ROW('Water Data'!E71)))</f>
        <v/>
      </c>
      <c r="BY77" s="268" t="str">
        <f ca="true">+IF(OFFSET('Water Data'!$F$27,0,10*ROW('Water Data'!F71))="","",OFFSET('Water Data'!$F$27,0,10*ROW('Water Data'!F71)))</f>
        <v/>
      </c>
      <c r="BZ77" s="268" t="str">
        <f ca="true">+IF(OFFSET('Water Data'!$F$28,0,10*ROW('Water Data'!F71))="","",OFFSET('Water Data'!$F$28,0,10*ROW('Water Data'!F71)))</f>
        <v/>
      </c>
      <c r="CA77" s="268" t="str">
        <f ca="true">+IF(OFFSET('Water Data'!$F$29,0,10*ROW('Water Data'!F71))="","",OFFSET('Water Data'!$F$29,0,10*ROW('Water Data'!F71)))</f>
        <v/>
      </c>
      <c r="CB77" s="268" t="str">
        <f ca="true">+IF(OFFSET('Water Data'!$G$27,0,10*ROW('Water Data'!G71))="","",OFFSET('Water Data'!$G$27,0,10*ROW('Water Data'!G71)))</f>
        <v/>
      </c>
      <c r="CC77" s="268" t="str">
        <f ca="true">+IF(OFFSET('Water Data'!$G$28,0,10*ROW('Water Data'!G71))="","",OFFSET('Water Data'!$G$28,0,10*ROW('Water Data'!G71)))</f>
        <v/>
      </c>
      <c r="CD77" s="268" t="str">
        <f ca="true">+IF(OFFSET('Water Data'!$G$29,0,10*ROW('Water Data'!G71))="","",OFFSET('Water Data'!$G$29,0,10*ROW('Water Data'!G71)))</f>
        <v/>
      </c>
      <c r="CE77" s="268" t="str">
        <f ca="true">+IF(OFFSET('Water Data'!$H$27,0,10*ROW('Water Data'!H71))="","",OFFSET('Water Data'!$H$27,0,10*ROW('Water Data'!H71)))</f>
        <v/>
      </c>
      <c r="CF77" s="268" t="str">
        <f ca="true">+IF(OFFSET('Water Data'!$H$28,0,10*ROW('Water Data'!H71))="","",OFFSET('Water Data'!$H$28,0,10*ROW('Water Data'!H71)))</f>
        <v/>
      </c>
      <c r="CG77" s="268" t="str">
        <f ca="true">+IF(OFFSET('Water Data'!$H$29,0,10*ROW('Water Data'!H71))="","",OFFSET('Water Data'!$H$29,0,10*ROW('Water Data'!H71)))</f>
        <v/>
      </c>
      <c r="CH77" s="268" t="str">
        <f ca="true">+IF(OFFSET('Water Data'!$I$27,0,10*ROW('Water Data'!I71))="","",OFFSET('Water Data'!$I$27,0,10*ROW('Water Data'!I71)))</f>
        <v/>
      </c>
      <c r="CI77" s="268" t="str">
        <f ca="true">+IF(OFFSET('Water Data'!$I$28,0,10*ROW('Water Data'!I71))="","",OFFSET('Water Data'!$I$28,0,10*ROW('Water Data'!I71)))</f>
        <v/>
      </c>
      <c r="CJ77" s="268" t="str">
        <f ca="true">+IF(OFFSET('Water Data'!$I$29,0,10*ROW('Water Data'!I71))="","",OFFSET('Water Data'!$I$29,0,10*ROW('Water Data'!I71)))</f>
        <v/>
      </c>
      <c r="CK77" s="268" t="str">
        <f ca="true">+IF(OFFSET('Sanitation Data'!$D$28,0,10*ROW('Sanitation Data'!D71))="","",OFFSET('Sanitation Data'!$D$28,0,10*ROW('Sanitation Data'!D71)))</f>
        <v/>
      </c>
      <c r="CL77" s="268" t="str">
        <f ca="true">+IF(OFFSET('Sanitation Data'!$D$29,0,10*ROW('Sanitation Data'!D71))="","",OFFSET('Sanitation Data'!$D$29,0,10*ROW('Sanitation Data'!D71)))</f>
        <v/>
      </c>
      <c r="CM77" s="268" t="str">
        <f ca="true">+IF(OFFSET('Sanitation Data'!$D$30,0,10*ROW('Sanitation Data'!D71))="","",OFFSET('Sanitation Data'!$D$30,0,10*ROW('Sanitation Data'!D71)))</f>
        <v/>
      </c>
      <c r="CN77" s="268" t="str">
        <f ca="true">+IF(OFFSET('Sanitation Data'!$D$31,0,10*ROW('Sanitation Data'!D71))="","",OFFSET('Sanitation Data'!$D$31,0,10*ROW('Sanitation Data'!D71)))</f>
        <v/>
      </c>
      <c r="CO77" s="268" t="str">
        <f ca="true">+IF(OFFSET('Sanitation Data'!$D$32,0,10*ROW('Sanitation Data'!D71))="","",OFFSET('Sanitation Data'!$D$32,0,10*ROW('Sanitation Data'!D71)))</f>
        <v/>
      </c>
      <c r="CP77" s="268" t="str">
        <f ca="true">+IF(OFFSET('Sanitation Data'!$E$28,0,10*ROW('Sanitation Data'!E71))="","",OFFSET('Sanitation Data'!$E$28,0,10*ROW('Sanitation Data'!E71)))</f>
        <v/>
      </c>
      <c r="CQ77" s="268" t="str">
        <f ca="true">+IF(OFFSET('Sanitation Data'!$E$29,0,10*ROW('Sanitation Data'!E71))="","",OFFSET('Sanitation Data'!$E$29,0,10*ROW('Sanitation Data'!E71)))</f>
        <v/>
      </c>
      <c r="CR77" s="268" t="str">
        <f ca="true">+IF(OFFSET('Sanitation Data'!$E$30,0,10*ROW('Sanitation Data'!E71))="","",OFFSET('Sanitation Data'!$E$30,0,10*ROW('Sanitation Data'!E71)))</f>
        <v/>
      </c>
      <c r="CS77" s="268" t="str">
        <f ca="true">+IF(OFFSET('Sanitation Data'!$E$31,0,10*ROW('Sanitation Data'!E71))="","",OFFSET('Sanitation Data'!$E$31,0,10*ROW('Sanitation Data'!E71)))</f>
        <v/>
      </c>
      <c r="CT77" s="268" t="str">
        <f ca="true">+IF(OFFSET('Sanitation Data'!$E$32,0,10*ROW('Sanitation Data'!E71))="","",OFFSET('Sanitation Data'!$E$32,0,10*ROW('Sanitation Data'!E71)))</f>
        <v/>
      </c>
      <c r="CU77" s="268" t="str">
        <f ca="true">+IF(OFFSET('Sanitation Data'!$F$28,0,10*ROW('Sanitation Data'!F71))="","",OFFSET('Sanitation Data'!$F$28,0,10*ROW('Sanitation Data'!F71)))</f>
        <v/>
      </c>
      <c r="CV77" s="268" t="str">
        <f ca="true">+IF(OFFSET('Sanitation Data'!$F$29,0,10*ROW('Sanitation Data'!F71))="","",OFFSET('Sanitation Data'!$F$29,0,10*ROW('Sanitation Data'!F71)))</f>
        <v/>
      </c>
      <c r="CW77" s="268" t="str">
        <f ca="true">+IF(OFFSET('Sanitation Data'!$F$30,0,10*ROW('Sanitation Data'!F71))="","",OFFSET('Sanitation Data'!$F$30,0,10*ROW('Sanitation Data'!F71)))</f>
        <v/>
      </c>
      <c r="CX77" s="268" t="str">
        <f ca="true">+IF(OFFSET('Sanitation Data'!$F$31,0,10*ROW('Sanitation Data'!F71))="","",OFFSET('Sanitation Data'!$F$31,0,10*ROW('Sanitation Data'!F71)))</f>
        <v/>
      </c>
      <c r="CY77" s="268" t="str">
        <f ca="true">+IF(OFFSET('Sanitation Data'!$F$32,0,10*ROW('Sanitation Data'!F71))="","",OFFSET('Sanitation Data'!$F$32,0,10*ROW('Sanitation Data'!F71)))</f>
        <v/>
      </c>
      <c r="CZ77" s="268" t="str">
        <f ca="true">+IF(OFFSET('Sanitation Data'!$G$28,0,10*ROW('Sanitation Data'!G71))="","",OFFSET('Sanitation Data'!$G$28,0,10*ROW('Sanitation Data'!G71)))</f>
        <v/>
      </c>
      <c r="DA77" s="268" t="str">
        <f ca="true">+IF(OFFSET('Sanitation Data'!$G$29,0,10*ROW('Sanitation Data'!G71))="","",OFFSET('Sanitation Data'!$G$29,0,10*ROW('Sanitation Data'!G71)))</f>
        <v/>
      </c>
      <c r="DB77" s="268" t="str">
        <f ca="true">+IF(OFFSET('Sanitation Data'!$G$30,0,10*ROW('Sanitation Data'!G71))="","",OFFSET('Sanitation Data'!$G$30,0,10*ROW('Sanitation Data'!G71)))</f>
        <v/>
      </c>
      <c r="DC77" s="268" t="str">
        <f ca="true">+IF(OFFSET('Sanitation Data'!$G$31,0,10*ROW('Sanitation Data'!G71))="","",OFFSET('Sanitation Data'!$G$31,0,10*ROW('Sanitation Data'!G71)))</f>
        <v/>
      </c>
      <c r="DD77" s="268" t="str">
        <f ca="true">+IF(OFFSET('Sanitation Data'!$G$32,0,10*ROW('Sanitation Data'!G71))="","",OFFSET('Sanitation Data'!$G$32,0,10*ROW('Sanitation Data'!G71)))</f>
        <v/>
      </c>
      <c r="DE77" s="268" t="str">
        <f ca="true">+IF(OFFSET('Sanitation Data'!$H$28,0,10*ROW('Sanitation Data'!H71))="","",OFFSET('Sanitation Data'!$H$28,0,10*ROW('Sanitation Data'!H71)))</f>
        <v/>
      </c>
      <c r="DF77" s="268" t="str">
        <f ca="true">+IF(OFFSET('Sanitation Data'!$H$29,0,10*ROW('Sanitation Data'!H71))="","",OFFSET('Sanitation Data'!$H$29,0,10*ROW('Sanitation Data'!H71)))</f>
        <v/>
      </c>
      <c r="DG77" s="268" t="str">
        <f ca="true">+IF(OFFSET('Sanitation Data'!$H$30,0,10*ROW('Sanitation Data'!H71))="","",OFFSET('Sanitation Data'!$H$30,0,10*ROW('Sanitation Data'!H71)))</f>
        <v/>
      </c>
      <c r="DH77" s="268" t="str">
        <f ca="true">+IF(OFFSET('Sanitation Data'!$H$31,0,10*ROW('Sanitation Data'!H71))="","",OFFSET('Sanitation Data'!$H$31,0,10*ROW('Sanitation Data'!H71)))</f>
        <v/>
      </c>
      <c r="DI77" s="268" t="str">
        <f ca="true">+IF(OFFSET('Sanitation Data'!$H$32,0,10*ROW('Sanitation Data'!H71))="","",OFFSET('Sanitation Data'!$H$32,0,10*ROW('Sanitation Data'!H71)))</f>
        <v/>
      </c>
      <c r="DJ77" s="268" t="str">
        <f ca="true">+IF(OFFSET('Sanitation Data'!$I$28,0,10*ROW('Sanitation Data'!I71))="","",OFFSET('Sanitation Data'!$I$28,0,10*ROW('Sanitation Data'!I71)))</f>
        <v/>
      </c>
      <c r="DK77" s="268" t="str">
        <f ca="true">+IF(OFFSET('Sanitation Data'!$I$29,0,10*ROW('Sanitation Data'!I71))="","",OFFSET('Sanitation Data'!$I$29,0,10*ROW('Sanitation Data'!I71)))</f>
        <v/>
      </c>
      <c r="DL77" s="268" t="str">
        <f ca="true">+IF(OFFSET('Sanitation Data'!$I$30,0,10*ROW('Sanitation Data'!I71))="","",OFFSET('Sanitation Data'!$I$30,0,10*ROW('Sanitation Data'!I71)))</f>
        <v/>
      </c>
      <c r="DM77" s="268" t="str">
        <f ca="true">+IF(OFFSET('Sanitation Data'!$I$31,0,10*ROW('Sanitation Data'!I71))="","",OFFSET('Sanitation Data'!$I$31,0,10*ROW('Sanitation Data'!I71)))</f>
        <v/>
      </c>
      <c r="DN77" s="268" t="str">
        <f ca="true">+IF(OFFSET('Sanitation Data'!$I$32,0,10*ROW('Sanitation Data'!I71))="","",OFFSET('Sanitation Data'!$I$32,0,10*ROW('Sanitation Data'!I71)))</f>
        <v/>
      </c>
      <c r="DO77" s="268" t="str">
        <f ca="true">+IF(OFFSET('Hygiene Data'!$D$11,0,10*ROW('Hygiene Data'!D71))="","",OFFSET('Hygiene Data'!$D$11,0,10*ROW('Hygiene Data'!D71)))</f>
        <v/>
      </c>
      <c r="DP77" s="268" t="str">
        <f ca="true">+IF(OFFSET('Hygiene Data'!$D$12,0,10*ROW('Hygiene Data'!D71))="","",OFFSET('Hygiene Data'!$D$12,0,10*ROW('Hygiene Data'!D71)))</f>
        <v/>
      </c>
      <c r="DQ77" s="268" t="str">
        <f ca="true">+IF(OFFSET('Hygiene Data'!$D$13,0,10*ROW('Hygiene Data'!D71))="","",OFFSET('Hygiene Data'!$D$13,0,10*ROW('Hygiene Data'!D71)))</f>
        <v/>
      </c>
      <c r="DR77" s="268" t="str">
        <f ca="true">+IF(OFFSET('Hygiene Data'!$E$11,0,10*ROW('Hygiene Data'!E71))="","",OFFSET('Hygiene Data'!$E$11,0,10*ROW('Hygiene Data'!E71)))</f>
        <v/>
      </c>
      <c r="DS77" s="268" t="str">
        <f ca="true">+IF(OFFSET('Hygiene Data'!$E$12,0,10*ROW('Hygiene Data'!E71))="","",OFFSET('Hygiene Data'!$E$12,0,10*ROW('Hygiene Data'!E71)))</f>
        <v/>
      </c>
      <c r="DT77" s="268" t="str">
        <f ca="true">+IF(OFFSET('Hygiene Data'!$E$13,0,10*ROW('Hygiene Data'!E71))="","",OFFSET('Hygiene Data'!$E$13,0,10*ROW('Hygiene Data'!E71)))</f>
        <v/>
      </c>
      <c r="DU77" s="268" t="str">
        <f ca="true">+IF(OFFSET('Hygiene Data'!$F$11,0,10*ROW('Hygiene Data'!F71))="","",OFFSET('Hygiene Data'!$F$11,0,10*ROW('Hygiene Data'!F71)))</f>
        <v/>
      </c>
      <c r="DV77" s="268" t="str">
        <f ca="true">+IF(OFFSET('Hygiene Data'!$F$12,0,10*ROW('Hygiene Data'!F71))="","",OFFSET('Hygiene Data'!$F$12,0,10*ROW('Hygiene Data'!F71)))</f>
        <v/>
      </c>
      <c r="DW77" s="268" t="str">
        <f ca="true">+IF(OFFSET('Hygiene Data'!$F$13,0,10*ROW('Hygiene Data'!F71))="","",OFFSET('Hygiene Data'!$F$13,0,10*ROW('Hygiene Data'!F71)))</f>
        <v/>
      </c>
      <c r="DX77" s="268" t="str">
        <f ca="true">+IF(OFFSET('Hygiene Data'!$G$11,0,10*ROW('Hygiene Data'!G71))="","",OFFSET('Hygiene Data'!$G$11,0,10*ROW('Hygiene Data'!G71)))</f>
        <v/>
      </c>
      <c r="DY77" s="268" t="str">
        <f ca="true">+IF(OFFSET('Hygiene Data'!$G$12,0,10*ROW('Hygiene Data'!G71))="","",OFFSET('Hygiene Data'!$G$12,0,10*ROW('Hygiene Data'!G71)))</f>
        <v/>
      </c>
      <c r="DZ77" s="268" t="str">
        <f ca="true">+IF(OFFSET('Hygiene Data'!$G$13,0,10*ROW('Hygiene Data'!G71))="","",OFFSET('Hygiene Data'!$G$13,0,10*ROW('Hygiene Data'!G71)))</f>
        <v/>
      </c>
      <c r="EA77" s="268" t="str">
        <f ca="true">+IF(OFFSET('Hygiene Data'!$H$11,0,10*ROW('Hygiene Data'!H71))="","",OFFSET('Hygiene Data'!$H$11,0,10*ROW('Hygiene Data'!H71)))</f>
        <v/>
      </c>
      <c r="EB77" s="268" t="str">
        <f ca="true">+IF(OFFSET('Hygiene Data'!$H$12,0,10*ROW('Hygiene Data'!H71))="","",OFFSET('Hygiene Data'!$H$12,0,10*ROW('Hygiene Data'!H71)))</f>
        <v/>
      </c>
      <c r="EC77" s="268" t="str">
        <f ca="true">+IF(OFFSET('Hygiene Data'!$H$13,0,10*ROW('Hygiene Data'!H71))="","",OFFSET('Hygiene Data'!$H$13,0,10*ROW('Hygiene Data'!H71)))</f>
        <v/>
      </c>
      <c r="ED77" s="268" t="str">
        <f ca="true">+IF(OFFSET('Hygiene Data'!$I$11,0,10*ROW('Hygiene Data'!I71))="","",OFFSET('Hygiene Data'!$I$11,0,10*ROW('Hygiene Data'!I71)))</f>
        <v/>
      </c>
      <c r="EE77" s="268" t="str">
        <f ca="true">+IF(OFFSET('Hygiene Data'!$I$12,0,10*ROW('Hygiene Data'!I71))="","",OFFSET('Hygiene Data'!$I$12,0,10*ROW('Hygiene Data'!I71)))</f>
        <v/>
      </c>
      <c r="EF77" s="268" t="str">
        <f ca="true">+IF(OFFSET('Hygiene Data'!$I$13,0,10*ROW('Hygiene Data'!I71))="","",OFFSET('Hygiene Data'!$I$13,0,10*ROW('Hygiene Data'!I71)))</f>
        <v/>
      </c>
    </row>
    <row xmlns:x14ac="http://schemas.microsoft.com/office/spreadsheetml/2009/9/ac" r="78" x14ac:dyDescent="0.2">
      <c r="A78" s="35" t="str">
        <f ca="true">+IF(OFFSET('Water Data'!$B$2,0,10*ROW('Water Data'!E72))="","",OFFSET('Water Data'!$B$2,0,10*ROW('Water Data'!E72)))</f>
        <v/>
      </c>
      <c r="B78" s="35" t="str">
        <f ca="true">+IF(OFFSET('Water Data'!$C$2,0,10*ROW('Water Data'!F72))="","",OFFSET('Water Data'!$C$2,0,10*ROW('Water Data'!F72)))</f>
        <v/>
      </c>
      <c r="C78" s="324" t="str">
        <f t="shared" ca="true" si="1"/>
        <v/>
      </c>
      <c r="D78" s="91"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1"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1"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1"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1"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1"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1"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1"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1"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1"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1"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1"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1"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1"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1"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1"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1"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1"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2"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2"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2"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2"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2"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2"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2"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2"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2"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2"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2"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2"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2"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2"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2"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2"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2"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2"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2"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2"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2"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2"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2"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2"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2"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2"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2"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2"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2"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2"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3"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3"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3"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3"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3"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3"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3"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3"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3"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3"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3"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3"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3"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3"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3"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3"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3"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3"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68"/>
      <c r="BS78" s="268" t="str">
        <f ca="true">+IF(OFFSET('Water Data'!$D$27,0,10*ROW('Water Data'!D72))="","",OFFSET('Water Data'!$D$27,0,10*ROW('Water Data'!D72)))</f>
        <v/>
      </c>
      <c r="BT78" s="268" t="str">
        <f ca="true">+IF(OFFSET('Water Data'!$D$28,0,10*ROW('Water Data'!D72))="","",OFFSET('Water Data'!$D$28,0,10*ROW('Water Data'!D72)))</f>
        <v/>
      </c>
      <c r="BU78" s="268" t="str">
        <f ca="true">+IF(OFFSET('Water Data'!$D$29,0,10*ROW('Water Data'!D72))="","",OFFSET('Water Data'!$D$29,0,10*ROW('Water Data'!D72)))</f>
        <v/>
      </c>
      <c r="BV78" s="268" t="str">
        <f ca="true">+IF(OFFSET('Water Data'!$E$27,0,10*ROW('Water Data'!E72))="","",OFFSET('Water Data'!$E$27,0,10*ROW('Water Data'!E72)))</f>
        <v/>
      </c>
      <c r="BW78" s="268" t="str">
        <f ca="true">+IF(OFFSET('Water Data'!$E$28,0,10*ROW('Water Data'!E72))="","",OFFSET('Water Data'!$E$28,0,10*ROW('Water Data'!E72)))</f>
        <v/>
      </c>
      <c r="BX78" s="268" t="str">
        <f ca="true">+IF(OFFSET('Water Data'!$E$29,0,10*ROW('Water Data'!E72))="","",OFFSET('Water Data'!$E$29,0,10*ROW('Water Data'!E72)))</f>
        <v/>
      </c>
      <c r="BY78" s="268" t="str">
        <f ca="true">+IF(OFFSET('Water Data'!$F$27,0,10*ROW('Water Data'!F72))="","",OFFSET('Water Data'!$F$27,0,10*ROW('Water Data'!F72)))</f>
        <v/>
      </c>
      <c r="BZ78" s="268" t="str">
        <f ca="true">+IF(OFFSET('Water Data'!$F$28,0,10*ROW('Water Data'!F72))="","",OFFSET('Water Data'!$F$28,0,10*ROW('Water Data'!F72)))</f>
        <v/>
      </c>
      <c r="CA78" s="268" t="str">
        <f ca="true">+IF(OFFSET('Water Data'!$F$29,0,10*ROW('Water Data'!F72))="","",OFFSET('Water Data'!$F$29,0,10*ROW('Water Data'!F72)))</f>
        <v/>
      </c>
      <c r="CB78" s="268" t="str">
        <f ca="true">+IF(OFFSET('Water Data'!$G$27,0,10*ROW('Water Data'!G72))="","",OFFSET('Water Data'!$G$27,0,10*ROW('Water Data'!G72)))</f>
        <v/>
      </c>
      <c r="CC78" s="268" t="str">
        <f ca="true">+IF(OFFSET('Water Data'!$G$28,0,10*ROW('Water Data'!G72))="","",OFFSET('Water Data'!$G$28,0,10*ROW('Water Data'!G72)))</f>
        <v/>
      </c>
      <c r="CD78" s="268" t="str">
        <f ca="true">+IF(OFFSET('Water Data'!$G$29,0,10*ROW('Water Data'!G72))="","",OFFSET('Water Data'!$G$29,0,10*ROW('Water Data'!G72)))</f>
        <v/>
      </c>
      <c r="CE78" s="268" t="str">
        <f ca="true">+IF(OFFSET('Water Data'!$H$27,0,10*ROW('Water Data'!H72))="","",OFFSET('Water Data'!$H$27,0,10*ROW('Water Data'!H72)))</f>
        <v/>
      </c>
      <c r="CF78" s="268" t="str">
        <f ca="true">+IF(OFFSET('Water Data'!$H$28,0,10*ROW('Water Data'!H72))="","",OFFSET('Water Data'!$H$28,0,10*ROW('Water Data'!H72)))</f>
        <v/>
      </c>
      <c r="CG78" s="268" t="str">
        <f ca="true">+IF(OFFSET('Water Data'!$H$29,0,10*ROW('Water Data'!H72))="","",OFFSET('Water Data'!$H$29,0,10*ROW('Water Data'!H72)))</f>
        <v/>
      </c>
      <c r="CH78" s="268" t="str">
        <f ca="true">+IF(OFFSET('Water Data'!$I$27,0,10*ROW('Water Data'!I72))="","",OFFSET('Water Data'!$I$27,0,10*ROW('Water Data'!I72)))</f>
        <v/>
      </c>
      <c r="CI78" s="268" t="str">
        <f ca="true">+IF(OFFSET('Water Data'!$I$28,0,10*ROW('Water Data'!I72))="","",OFFSET('Water Data'!$I$28,0,10*ROW('Water Data'!I72)))</f>
        <v/>
      </c>
      <c r="CJ78" s="268" t="str">
        <f ca="true">+IF(OFFSET('Water Data'!$I$29,0,10*ROW('Water Data'!I72))="","",OFFSET('Water Data'!$I$29,0,10*ROW('Water Data'!I72)))</f>
        <v/>
      </c>
      <c r="CK78" s="268" t="str">
        <f ca="true">+IF(OFFSET('Sanitation Data'!$D$28,0,10*ROW('Sanitation Data'!D72))="","",OFFSET('Sanitation Data'!$D$28,0,10*ROW('Sanitation Data'!D72)))</f>
        <v/>
      </c>
      <c r="CL78" s="268" t="str">
        <f ca="true">+IF(OFFSET('Sanitation Data'!$D$29,0,10*ROW('Sanitation Data'!D72))="","",OFFSET('Sanitation Data'!$D$29,0,10*ROW('Sanitation Data'!D72)))</f>
        <v/>
      </c>
      <c r="CM78" s="268" t="str">
        <f ca="true">+IF(OFFSET('Sanitation Data'!$D$30,0,10*ROW('Sanitation Data'!D72))="","",OFFSET('Sanitation Data'!$D$30,0,10*ROW('Sanitation Data'!D72)))</f>
        <v/>
      </c>
      <c r="CN78" s="268" t="str">
        <f ca="true">+IF(OFFSET('Sanitation Data'!$D$31,0,10*ROW('Sanitation Data'!D72))="","",OFFSET('Sanitation Data'!$D$31,0,10*ROW('Sanitation Data'!D72)))</f>
        <v/>
      </c>
      <c r="CO78" s="268" t="str">
        <f ca="true">+IF(OFFSET('Sanitation Data'!$D$32,0,10*ROW('Sanitation Data'!D72))="","",OFFSET('Sanitation Data'!$D$32,0,10*ROW('Sanitation Data'!D72)))</f>
        <v/>
      </c>
      <c r="CP78" s="268" t="str">
        <f ca="true">+IF(OFFSET('Sanitation Data'!$E$28,0,10*ROW('Sanitation Data'!E72))="","",OFFSET('Sanitation Data'!$E$28,0,10*ROW('Sanitation Data'!E72)))</f>
        <v/>
      </c>
      <c r="CQ78" s="268" t="str">
        <f ca="true">+IF(OFFSET('Sanitation Data'!$E$29,0,10*ROW('Sanitation Data'!E72))="","",OFFSET('Sanitation Data'!$E$29,0,10*ROW('Sanitation Data'!E72)))</f>
        <v/>
      </c>
      <c r="CR78" s="268" t="str">
        <f ca="true">+IF(OFFSET('Sanitation Data'!$E$30,0,10*ROW('Sanitation Data'!E72))="","",OFFSET('Sanitation Data'!$E$30,0,10*ROW('Sanitation Data'!E72)))</f>
        <v/>
      </c>
      <c r="CS78" s="268" t="str">
        <f ca="true">+IF(OFFSET('Sanitation Data'!$E$31,0,10*ROW('Sanitation Data'!E72))="","",OFFSET('Sanitation Data'!$E$31,0,10*ROW('Sanitation Data'!E72)))</f>
        <v/>
      </c>
      <c r="CT78" s="268" t="str">
        <f ca="true">+IF(OFFSET('Sanitation Data'!$E$32,0,10*ROW('Sanitation Data'!E72))="","",OFFSET('Sanitation Data'!$E$32,0,10*ROW('Sanitation Data'!E72)))</f>
        <v/>
      </c>
      <c r="CU78" s="268" t="str">
        <f ca="true">+IF(OFFSET('Sanitation Data'!$F$28,0,10*ROW('Sanitation Data'!F72))="","",OFFSET('Sanitation Data'!$F$28,0,10*ROW('Sanitation Data'!F72)))</f>
        <v/>
      </c>
      <c r="CV78" s="268" t="str">
        <f ca="true">+IF(OFFSET('Sanitation Data'!$F$29,0,10*ROW('Sanitation Data'!F72))="","",OFFSET('Sanitation Data'!$F$29,0,10*ROW('Sanitation Data'!F72)))</f>
        <v/>
      </c>
      <c r="CW78" s="268" t="str">
        <f ca="true">+IF(OFFSET('Sanitation Data'!$F$30,0,10*ROW('Sanitation Data'!F72))="","",OFFSET('Sanitation Data'!$F$30,0,10*ROW('Sanitation Data'!F72)))</f>
        <v/>
      </c>
      <c r="CX78" s="268" t="str">
        <f ca="true">+IF(OFFSET('Sanitation Data'!$F$31,0,10*ROW('Sanitation Data'!F72))="","",OFFSET('Sanitation Data'!$F$31,0,10*ROW('Sanitation Data'!F72)))</f>
        <v/>
      </c>
      <c r="CY78" s="268" t="str">
        <f ca="true">+IF(OFFSET('Sanitation Data'!$F$32,0,10*ROW('Sanitation Data'!F72))="","",OFFSET('Sanitation Data'!$F$32,0,10*ROW('Sanitation Data'!F72)))</f>
        <v/>
      </c>
      <c r="CZ78" s="268" t="str">
        <f ca="true">+IF(OFFSET('Sanitation Data'!$G$28,0,10*ROW('Sanitation Data'!G72))="","",OFFSET('Sanitation Data'!$G$28,0,10*ROW('Sanitation Data'!G72)))</f>
        <v/>
      </c>
      <c r="DA78" s="268" t="str">
        <f ca="true">+IF(OFFSET('Sanitation Data'!$G$29,0,10*ROW('Sanitation Data'!G72))="","",OFFSET('Sanitation Data'!$G$29,0,10*ROW('Sanitation Data'!G72)))</f>
        <v/>
      </c>
      <c r="DB78" s="268" t="str">
        <f ca="true">+IF(OFFSET('Sanitation Data'!$G$30,0,10*ROW('Sanitation Data'!G72))="","",OFFSET('Sanitation Data'!$G$30,0,10*ROW('Sanitation Data'!G72)))</f>
        <v/>
      </c>
      <c r="DC78" s="268" t="str">
        <f ca="true">+IF(OFFSET('Sanitation Data'!$G$31,0,10*ROW('Sanitation Data'!G72))="","",OFFSET('Sanitation Data'!$G$31,0,10*ROW('Sanitation Data'!G72)))</f>
        <v/>
      </c>
      <c r="DD78" s="268" t="str">
        <f ca="true">+IF(OFFSET('Sanitation Data'!$G$32,0,10*ROW('Sanitation Data'!G72))="","",OFFSET('Sanitation Data'!$G$32,0,10*ROW('Sanitation Data'!G72)))</f>
        <v/>
      </c>
      <c r="DE78" s="268" t="str">
        <f ca="true">+IF(OFFSET('Sanitation Data'!$H$28,0,10*ROW('Sanitation Data'!H72))="","",OFFSET('Sanitation Data'!$H$28,0,10*ROW('Sanitation Data'!H72)))</f>
        <v/>
      </c>
      <c r="DF78" s="268" t="str">
        <f ca="true">+IF(OFFSET('Sanitation Data'!$H$29,0,10*ROW('Sanitation Data'!H72))="","",OFFSET('Sanitation Data'!$H$29,0,10*ROW('Sanitation Data'!H72)))</f>
        <v/>
      </c>
      <c r="DG78" s="268" t="str">
        <f ca="true">+IF(OFFSET('Sanitation Data'!$H$30,0,10*ROW('Sanitation Data'!H72))="","",OFFSET('Sanitation Data'!$H$30,0,10*ROW('Sanitation Data'!H72)))</f>
        <v/>
      </c>
      <c r="DH78" s="268" t="str">
        <f ca="true">+IF(OFFSET('Sanitation Data'!$H$31,0,10*ROW('Sanitation Data'!H72))="","",OFFSET('Sanitation Data'!$H$31,0,10*ROW('Sanitation Data'!H72)))</f>
        <v/>
      </c>
      <c r="DI78" s="268" t="str">
        <f ca="true">+IF(OFFSET('Sanitation Data'!$H$32,0,10*ROW('Sanitation Data'!H72))="","",OFFSET('Sanitation Data'!$H$32,0,10*ROW('Sanitation Data'!H72)))</f>
        <v/>
      </c>
      <c r="DJ78" s="268" t="str">
        <f ca="true">+IF(OFFSET('Sanitation Data'!$I$28,0,10*ROW('Sanitation Data'!I72))="","",OFFSET('Sanitation Data'!$I$28,0,10*ROW('Sanitation Data'!I72)))</f>
        <v/>
      </c>
      <c r="DK78" s="268" t="str">
        <f ca="true">+IF(OFFSET('Sanitation Data'!$I$29,0,10*ROW('Sanitation Data'!I72))="","",OFFSET('Sanitation Data'!$I$29,0,10*ROW('Sanitation Data'!I72)))</f>
        <v/>
      </c>
      <c r="DL78" s="268" t="str">
        <f ca="true">+IF(OFFSET('Sanitation Data'!$I$30,0,10*ROW('Sanitation Data'!I72))="","",OFFSET('Sanitation Data'!$I$30,0,10*ROW('Sanitation Data'!I72)))</f>
        <v/>
      </c>
      <c r="DM78" s="268" t="str">
        <f ca="true">+IF(OFFSET('Sanitation Data'!$I$31,0,10*ROW('Sanitation Data'!I72))="","",OFFSET('Sanitation Data'!$I$31,0,10*ROW('Sanitation Data'!I72)))</f>
        <v/>
      </c>
      <c r="DN78" s="268" t="str">
        <f ca="true">+IF(OFFSET('Sanitation Data'!$I$32,0,10*ROW('Sanitation Data'!I72))="","",OFFSET('Sanitation Data'!$I$32,0,10*ROW('Sanitation Data'!I72)))</f>
        <v/>
      </c>
      <c r="DO78" s="268" t="str">
        <f ca="true">+IF(OFFSET('Hygiene Data'!$D$11,0,10*ROW('Hygiene Data'!D72))="","",OFFSET('Hygiene Data'!$D$11,0,10*ROW('Hygiene Data'!D72)))</f>
        <v/>
      </c>
      <c r="DP78" s="268" t="str">
        <f ca="true">+IF(OFFSET('Hygiene Data'!$D$12,0,10*ROW('Hygiene Data'!D72))="","",OFFSET('Hygiene Data'!$D$12,0,10*ROW('Hygiene Data'!D72)))</f>
        <v/>
      </c>
      <c r="DQ78" s="268" t="str">
        <f ca="true">+IF(OFFSET('Hygiene Data'!$D$13,0,10*ROW('Hygiene Data'!D72))="","",OFFSET('Hygiene Data'!$D$13,0,10*ROW('Hygiene Data'!D72)))</f>
        <v/>
      </c>
      <c r="DR78" s="268" t="str">
        <f ca="true">+IF(OFFSET('Hygiene Data'!$E$11,0,10*ROW('Hygiene Data'!E72))="","",OFFSET('Hygiene Data'!$E$11,0,10*ROW('Hygiene Data'!E72)))</f>
        <v/>
      </c>
      <c r="DS78" s="268" t="str">
        <f ca="true">+IF(OFFSET('Hygiene Data'!$E$12,0,10*ROW('Hygiene Data'!E72))="","",OFFSET('Hygiene Data'!$E$12,0,10*ROW('Hygiene Data'!E72)))</f>
        <v/>
      </c>
      <c r="DT78" s="268" t="str">
        <f ca="true">+IF(OFFSET('Hygiene Data'!$E$13,0,10*ROW('Hygiene Data'!E72))="","",OFFSET('Hygiene Data'!$E$13,0,10*ROW('Hygiene Data'!E72)))</f>
        <v/>
      </c>
      <c r="DU78" s="268" t="str">
        <f ca="true">+IF(OFFSET('Hygiene Data'!$F$11,0,10*ROW('Hygiene Data'!F72))="","",OFFSET('Hygiene Data'!$F$11,0,10*ROW('Hygiene Data'!F72)))</f>
        <v/>
      </c>
      <c r="DV78" s="268" t="str">
        <f ca="true">+IF(OFFSET('Hygiene Data'!$F$12,0,10*ROW('Hygiene Data'!F72))="","",OFFSET('Hygiene Data'!$F$12,0,10*ROW('Hygiene Data'!F72)))</f>
        <v/>
      </c>
      <c r="DW78" s="268" t="str">
        <f ca="true">+IF(OFFSET('Hygiene Data'!$F$13,0,10*ROW('Hygiene Data'!F72))="","",OFFSET('Hygiene Data'!$F$13,0,10*ROW('Hygiene Data'!F72)))</f>
        <v/>
      </c>
      <c r="DX78" s="268" t="str">
        <f ca="true">+IF(OFFSET('Hygiene Data'!$G$11,0,10*ROW('Hygiene Data'!G72))="","",OFFSET('Hygiene Data'!$G$11,0,10*ROW('Hygiene Data'!G72)))</f>
        <v/>
      </c>
      <c r="DY78" s="268" t="str">
        <f ca="true">+IF(OFFSET('Hygiene Data'!$G$12,0,10*ROW('Hygiene Data'!G72))="","",OFFSET('Hygiene Data'!$G$12,0,10*ROW('Hygiene Data'!G72)))</f>
        <v/>
      </c>
      <c r="DZ78" s="268" t="str">
        <f ca="true">+IF(OFFSET('Hygiene Data'!$G$13,0,10*ROW('Hygiene Data'!G72))="","",OFFSET('Hygiene Data'!$G$13,0,10*ROW('Hygiene Data'!G72)))</f>
        <v/>
      </c>
      <c r="EA78" s="268" t="str">
        <f ca="true">+IF(OFFSET('Hygiene Data'!$H$11,0,10*ROW('Hygiene Data'!H72))="","",OFFSET('Hygiene Data'!$H$11,0,10*ROW('Hygiene Data'!H72)))</f>
        <v/>
      </c>
      <c r="EB78" s="268" t="str">
        <f ca="true">+IF(OFFSET('Hygiene Data'!$H$12,0,10*ROW('Hygiene Data'!H72))="","",OFFSET('Hygiene Data'!$H$12,0,10*ROW('Hygiene Data'!H72)))</f>
        <v/>
      </c>
      <c r="EC78" s="268" t="str">
        <f ca="true">+IF(OFFSET('Hygiene Data'!$H$13,0,10*ROW('Hygiene Data'!H72))="","",OFFSET('Hygiene Data'!$H$13,0,10*ROW('Hygiene Data'!H72)))</f>
        <v/>
      </c>
      <c r="ED78" s="268" t="str">
        <f ca="true">+IF(OFFSET('Hygiene Data'!$I$11,0,10*ROW('Hygiene Data'!I72))="","",OFFSET('Hygiene Data'!$I$11,0,10*ROW('Hygiene Data'!I72)))</f>
        <v/>
      </c>
      <c r="EE78" s="268" t="str">
        <f ca="true">+IF(OFFSET('Hygiene Data'!$I$12,0,10*ROW('Hygiene Data'!I72))="","",OFFSET('Hygiene Data'!$I$12,0,10*ROW('Hygiene Data'!I72)))</f>
        <v/>
      </c>
      <c r="EF78" s="268" t="str">
        <f ca="true">+IF(OFFSET('Hygiene Data'!$I$13,0,10*ROW('Hygiene Data'!I72))="","",OFFSET('Hygiene Data'!$I$13,0,10*ROW('Hygiene Data'!I72)))</f>
        <v/>
      </c>
    </row>
    <row xmlns:x14ac="http://schemas.microsoft.com/office/spreadsheetml/2009/9/ac" r="79" x14ac:dyDescent="0.2">
      <c r="A79" s="35" t="str">
        <f ca="true">+IF(OFFSET('Water Data'!$B$2,0,10*ROW('Water Data'!E73))="","",OFFSET('Water Data'!$B$2,0,10*ROW('Water Data'!E73)))</f>
        <v/>
      </c>
      <c r="B79" s="35" t="str">
        <f ca="true">+IF(OFFSET('Water Data'!$C$2,0,10*ROW('Water Data'!F73))="","",OFFSET('Water Data'!$C$2,0,10*ROW('Water Data'!F73)))</f>
        <v/>
      </c>
      <c r="C79" s="324" t="str">
        <f t="shared" ca="true" si="1"/>
        <v/>
      </c>
      <c r="D79" s="91"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1"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1"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1"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1"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1"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1"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1"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1"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1"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1"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1"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1"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1"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1"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1"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1"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1"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2"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2"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2"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2"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2"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2"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2"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2"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2"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2"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2"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2"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2"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2"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2"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2"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2"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2"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2"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2"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2"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2"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2"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2"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2"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2"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2"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2"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2"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2"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3"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3"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3"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3"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3"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3"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3"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3"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3"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3"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3"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3"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3"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3"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3"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3"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3"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3"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68"/>
      <c r="BS79" s="268" t="str">
        <f ca="true">+IF(OFFSET('Water Data'!$D$27,0,10*ROW('Water Data'!D73))="","",OFFSET('Water Data'!$D$27,0,10*ROW('Water Data'!D73)))</f>
        <v/>
      </c>
      <c r="BT79" s="268" t="str">
        <f ca="true">+IF(OFFSET('Water Data'!$D$28,0,10*ROW('Water Data'!D73))="","",OFFSET('Water Data'!$D$28,0,10*ROW('Water Data'!D73)))</f>
        <v/>
      </c>
      <c r="BU79" s="268" t="str">
        <f ca="true">+IF(OFFSET('Water Data'!$D$29,0,10*ROW('Water Data'!D73))="","",OFFSET('Water Data'!$D$29,0,10*ROW('Water Data'!D73)))</f>
        <v/>
      </c>
      <c r="BV79" s="268" t="str">
        <f ca="true">+IF(OFFSET('Water Data'!$E$27,0,10*ROW('Water Data'!E73))="","",OFFSET('Water Data'!$E$27,0,10*ROW('Water Data'!E73)))</f>
        <v/>
      </c>
      <c r="BW79" s="268" t="str">
        <f ca="true">+IF(OFFSET('Water Data'!$E$28,0,10*ROW('Water Data'!E73))="","",OFFSET('Water Data'!$E$28,0,10*ROW('Water Data'!E73)))</f>
        <v/>
      </c>
      <c r="BX79" s="268" t="str">
        <f ca="true">+IF(OFFSET('Water Data'!$E$29,0,10*ROW('Water Data'!E73))="","",OFFSET('Water Data'!$E$29,0,10*ROW('Water Data'!E73)))</f>
        <v/>
      </c>
      <c r="BY79" s="268" t="str">
        <f ca="true">+IF(OFFSET('Water Data'!$F$27,0,10*ROW('Water Data'!F73))="","",OFFSET('Water Data'!$F$27,0,10*ROW('Water Data'!F73)))</f>
        <v/>
      </c>
      <c r="BZ79" s="268" t="str">
        <f ca="true">+IF(OFFSET('Water Data'!$F$28,0,10*ROW('Water Data'!F73))="","",OFFSET('Water Data'!$F$28,0,10*ROW('Water Data'!F73)))</f>
        <v/>
      </c>
      <c r="CA79" s="268" t="str">
        <f ca="true">+IF(OFFSET('Water Data'!$F$29,0,10*ROW('Water Data'!F73))="","",OFFSET('Water Data'!$F$29,0,10*ROW('Water Data'!F73)))</f>
        <v/>
      </c>
      <c r="CB79" s="268" t="str">
        <f ca="true">+IF(OFFSET('Water Data'!$G$27,0,10*ROW('Water Data'!G73))="","",OFFSET('Water Data'!$G$27,0,10*ROW('Water Data'!G73)))</f>
        <v/>
      </c>
      <c r="CC79" s="268" t="str">
        <f ca="true">+IF(OFFSET('Water Data'!$G$28,0,10*ROW('Water Data'!G73))="","",OFFSET('Water Data'!$G$28,0,10*ROW('Water Data'!G73)))</f>
        <v/>
      </c>
      <c r="CD79" s="268" t="str">
        <f ca="true">+IF(OFFSET('Water Data'!$G$29,0,10*ROW('Water Data'!G73))="","",OFFSET('Water Data'!$G$29,0,10*ROW('Water Data'!G73)))</f>
        <v/>
      </c>
      <c r="CE79" s="268" t="str">
        <f ca="true">+IF(OFFSET('Water Data'!$H$27,0,10*ROW('Water Data'!H73))="","",OFFSET('Water Data'!$H$27,0,10*ROW('Water Data'!H73)))</f>
        <v/>
      </c>
      <c r="CF79" s="268" t="str">
        <f ca="true">+IF(OFFSET('Water Data'!$H$28,0,10*ROW('Water Data'!H73))="","",OFFSET('Water Data'!$H$28,0,10*ROW('Water Data'!H73)))</f>
        <v/>
      </c>
      <c r="CG79" s="268" t="str">
        <f ca="true">+IF(OFFSET('Water Data'!$H$29,0,10*ROW('Water Data'!H73))="","",OFFSET('Water Data'!$H$29,0,10*ROW('Water Data'!H73)))</f>
        <v/>
      </c>
      <c r="CH79" s="268" t="str">
        <f ca="true">+IF(OFFSET('Water Data'!$I$27,0,10*ROW('Water Data'!I73))="","",OFFSET('Water Data'!$I$27,0,10*ROW('Water Data'!I73)))</f>
        <v/>
      </c>
      <c r="CI79" s="268" t="str">
        <f ca="true">+IF(OFFSET('Water Data'!$I$28,0,10*ROW('Water Data'!I73))="","",OFFSET('Water Data'!$I$28,0,10*ROW('Water Data'!I73)))</f>
        <v/>
      </c>
      <c r="CJ79" s="268" t="str">
        <f ca="true">+IF(OFFSET('Water Data'!$I$29,0,10*ROW('Water Data'!I73))="","",OFFSET('Water Data'!$I$29,0,10*ROW('Water Data'!I73)))</f>
        <v/>
      </c>
      <c r="CK79" s="268" t="str">
        <f ca="true">+IF(OFFSET('Sanitation Data'!$D$28,0,10*ROW('Sanitation Data'!D73))="","",OFFSET('Sanitation Data'!$D$28,0,10*ROW('Sanitation Data'!D73)))</f>
        <v/>
      </c>
      <c r="CL79" s="268" t="str">
        <f ca="true">+IF(OFFSET('Sanitation Data'!$D$29,0,10*ROW('Sanitation Data'!D73))="","",OFFSET('Sanitation Data'!$D$29,0,10*ROW('Sanitation Data'!D73)))</f>
        <v/>
      </c>
      <c r="CM79" s="268" t="str">
        <f ca="true">+IF(OFFSET('Sanitation Data'!$D$30,0,10*ROW('Sanitation Data'!D73))="","",OFFSET('Sanitation Data'!$D$30,0,10*ROW('Sanitation Data'!D73)))</f>
        <v/>
      </c>
      <c r="CN79" s="268" t="str">
        <f ca="true">+IF(OFFSET('Sanitation Data'!$D$31,0,10*ROW('Sanitation Data'!D73))="","",OFFSET('Sanitation Data'!$D$31,0,10*ROW('Sanitation Data'!D73)))</f>
        <v/>
      </c>
      <c r="CO79" s="268" t="str">
        <f ca="true">+IF(OFFSET('Sanitation Data'!$D$32,0,10*ROW('Sanitation Data'!D73))="","",OFFSET('Sanitation Data'!$D$32,0,10*ROW('Sanitation Data'!D73)))</f>
        <v/>
      </c>
      <c r="CP79" s="268" t="str">
        <f ca="true">+IF(OFFSET('Sanitation Data'!$E$28,0,10*ROW('Sanitation Data'!E73))="","",OFFSET('Sanitation Data'!$E$28,0,10*ROW('Sanitation Data'!E73)))</f>
        <v/>
      </c>
      <c r="CQ79" s="268" t="str">
        <f ca="true">+IF(OFFSET('Sanitation Data'!$E$29,0,10*ROW('Sanitation Data'!E73))="","",OFFSET('Sanitation Data'!$E$29,0,10*ROW('Sanitation Data'!E73)))</f>
        <v/>
      </c>
      <c r="CR79" s="268" t="str">
        <f ca="true">+IF(OFFSET('Sanitation Data'!$E$30,0,10*ROW('Sanitation Data'!E73))="","",OFFSET('Sanitation Data'!$E$30,0,10*ROW('Sanitation Data'!E73)))</f>
        <v/>
      </c>
      <c r="CS79" s="268" t="str">
        <f ca="true">+IF(OFFSET('Sanitation Data'!$E$31,0,10*ROW('Sanitation Data'!E73))="","",OFFSET('Sanitation Data'!$E$31,0,10*ROW('Sanitation Data'!E73)))</f>
        <v/>
      </c>
      <c r="CT79" s="268" t="str">
        <f ca="true">+IF(OFFSET('Sanitation Data'!$E$32,0,10*ROW('Sanitation Data'!E73))="","",OFFSET('Sanitation Data'!$E$32,0,10*ROW('Sanitation Data'!E73)))</f>
        <v/>
      </c>
      <c r="CU79" s="268" t="str">
        <f ca="true">+IF(OFFSET('Sanitation Data'!$F$28,0,10*ROW('Sanitation Data'!F73))="","",OFFSET('Sanitation Data'!$F$28,0,10*ROW('Sanitation Data'!F73)))</f>
        <v/>
      </c>
      <c r="CV79" s="268" t="str">
        <f ca="true">+IF(OFFSET('Sanitation Data'!$F$29,0,10*ROW('Sanitation Data'!F73))="","",OFFSET('Sanitation Data'!$F$29,0,10*ROW('Sanitation Data'!F73)))</f>
        <v/>
      </c>
      <c r="CW79" s="268" t="str">
        <f ca="true">+IF(OFFSET('Sanitation Data'!$F$30,0,10*ROW('Sanitation Data'!F73))="","",OFFSET('Sanitation Data'!$F$30,0,10*ROW('Sanitation Data'!F73)))</f>
        <v/>
      </c>
      <c r="CX79" s="268" t="str">
        <f ca="true">+IF(OFFSET('Sanitation Data'!$F$31,0,10*ROW('Sanitation Data'!F73))="","",OFFSET('Sanitation Data'!$F$31,0,10*ROW('Sanitation Data'!F73)))</f>
        <v/>
      </c>
      <c r="CY79" s="268" t="str">
        <f ca="true">+IF(OFFSET('Sanitation Data'!$F$32,0,10*ROW('Sanitation Data'!F73))="","",OFFSET('Sanitation Data'!$F$32,0,10*ROW('Sanitation Data'!F73)))</f>
        <v/>
      </c>
      <c r="CZ79" s="268" t="str">
        <f ca="true">+IF(OFFSET('Sanitation Data'!$G$28,0,10*ROW('Sanitation Data'!G73))="","",OFFSET('Sanitation Data'!$G$28,0,10*ROW('Sanitation Data'!G73)))</f>
        <v/>
      </c>
      <c r="DA79" s="268" t="str">
        <f ca="true">+IF(OFFSET('Sanitation Data'!$G$29,0,10*ROW('Sanitation Data'!G73))="","",OFFSET('Sanitation Data'!$G$29,0,10*ROW('Sanitation Data'!G73)))</f>
        <v/>
      </c>
      <c r="DB79" s="268" t="str">
        <f ca="true">+IF(OFFSET('Sanitation Data'!$G$30,0,10*ROW('Sanitation Data'!G73))="","",OFFSET('Sanitation Data'!$G$30,0,10*ROW('Sanitation Data'!G73)))</f>
        <v/>
      </c>
      <c r="DC79" s="268" t="str">
        <f ca="true">+IF(OFFSET('Sanitation Data'!$G$31,0,10*ROW('Sanitation Data'!G73))="","",OFFSET('Sanitation Data'!$G$31,0,10*ROW('Sanitation Data'!G73)))</f>
        <v/>
      </c>
      <c r="DD79" s="268" t="str">
        <f ca="true">+IF(OFFSET('Sanitation Data'!$G$32,0,10*ROW('Sanitation Data'!G73))="","",OFFSET('Sanitation Data'!$G$32,0,10*ROW('Sanitation Data'!G73)))</f>
        <v/>
      </c>
      <c r="DE79" s="268" t="str">
        <f ca="true">+IF(OFFSET('Sanitation Data'!$H$28,0,10*ROW('Sanitation Data'!H73))="","",OFFSET('Sanitation Data'!$H$28,0,10*ROW('Sanitation Data'!H73)))</f>
        <v/>
      </c>
      <c r="DF79" s="268" t="str">
        <f ca="true">+IF(OFFSET('Sanitation Data'!$H$29,0,10*ROW('Sanitation Data'!H73))="","",OFFSET('Sanitation Data'!$H$29,0,10*ROW('Sanitation Data'!H73)))</f>
        <v/>
      </c>
      <c r="DG79" s="268" t="str">
        <f ca="true">+IF(OFFSET('Sanitation Data'!$H$30,0,10*ROW('Sanitation Data'!H73))="","",OFFSET('Sanitation Data'!$H$30,0,10*ROW('Sanitation Data'!H73)))</f>
        <v/>
      </c>
      <c r="DH79" s="268" t="str">
        <f ca="true">+IF(OFFSET('Sanitation Data'!$H$31,0,10*ROW('Sanitation Data'!H73))="","",OFFSET('Sanitation Data'!$H$31,0,10*ROW('Sanitation Data'!H73)))</f>
        <v/>
      </c>
      <c r="DI79" s="268" t="str">
        <f ca="true">+IF(OFFSET('Sanitation Data'!$H$32,0,10*ROW('Sanitation Data'!H73))="","",OFFSET('Sanitation Data'!$H$32,0,10*ROW('Sanitation Data'!H73)))</f>
        <v/>
      </c>
      <c r="DJ79" s="268" t="str">
        <f ca="true">+IF(OFFSET('Sanitation Data'!$I$28,0,10*ROW('Sanitation Data'!I73))="","",OFFSET('Sanitation Data'!$I$28,0,10*ROW('Sanitation Data'!I73)))</f>
        <v/>
      </c>
      <c r="DK79" s="268" t="str">
        <f ca="true">+IF(OFFSET('Sanitation Data'!$I$29,0,10*ROW('Sanitation Data'!I73))="","",OFFSET('Sanitation Data'!$I$29,0,10*ROW('Sanitation Data'!I73)))</f>
        <v/>
      </c>
      <c r="DL79" s="268" t="str">
        <f ca="true">+IF(OFFSET('Sanitation Data'!$I$30,0,10*ROW('Sanitation Data'!I73))="","",OFFSET('Sanitation Data'!$I$30,0,10*ROW('Sanitation Data'!I73)))</f>
        <v/>
      </c>
      <c r="DM79" s="268" t="str">
        <f ca="true">+IF(OFFSET('Sanitation Data'!$I$31,0,10*ROW('Sanitation Data'!I73))="","",OFFSET('Sanitation Data'!$I$31,0,10*ROW('Sanitation Data'!I73)))</f>
        <v/>
      </c>
      <c r="DN79" s="268" t="str">
        <f ca="true">+IF(OFFSET('Sanitation Data'!$I$32,0,10*ROW('Sanitation Data'!I73))="","",OFFSET('Sanitation Data'!$I$32,0,10*ROW('Sanitation Data'!I73)))</f>
        <v/>
      </c>
      <c r="DO79" s="268" t="str">
        <f ca="true">+IF(OFFSET('Hygiene Data'!$D$11,0,10*ROW('Hygiene Data'!D73))="","",OFFSET('Hygiene Data'!$D$11,0,10*ROW('Hygiene Data'!D73)))</f>
        <v/>
      </c>
      <c r="DP79" s="268" t="str">
        <f ca="true">+IF(OFFSET('Hygiene Data'!$D$12,0,10*ROW('Hygiene Data'!D73))="","",OFFSET('Hygiene Data'!$D$12,0,10*ROW('Hygiene Data'!D73)))</f>
        <v/>
      </c>
      <c r="DQ79" s="268" t="str">
        <f ca="true">+IF(OFFSET('Hygiene Data'!$D$13,0,10*ROW('Hygiene Data'!D73))="","",OFFSET('Hygiene Data'!$D$13,0,10*ROW('Hygiene Data'!D73)))</f>
        <v/>
      </c>
      <c r="DR79" s="268" t="str">
        <f ca="true">+IF(OFFSET('Hygiene Data'!$E$11,0,10*ROW('Hygiene Data'!E73))="","",OFFSET('Hygiene Data'!$E$11,0,10*ROW('Hygiene Data'!E73)))</f>
        <v/>
      </c>
      <c r="DS79" s="268" t="str">
        <f ca="true">+IF(OFFSET('Hygiene Data'!$E$12,0,10*ROW('Hygiene Data'!E73))="","",OFFSET('Hygiene Data'!$E$12,0,10*ROW('Hygiene Data'!E73)))</f>
        <v/>
      </c>
      <c r="DT79" s="268" t="str">
        <f ca="true">+IF(OFFSET('Hygiene Data'!$E$13,0,10*ROW('Hygiene Data'!E73))="","",OFFSET('Hygiene Data'!$E$13,0,10*ROW('Hygiene Data'!E73)))</f>
        <v/>
      </c>
      <c r="DU79" s="268" t="str">
        <f ca="true">+IF(OFFSET('Hygiene Data'!$F$11,0,10*ROW('Hygiene Data'!F73))="","",OFFSET('Hygiene Data'!$F$11,0,10*ROW('Hygiene Data'!F73)))</f>
        <v/>
      </c>
      <c r="DV79" s="268" t="str">
        <f ca="true">+IF(OFFSET('Hygiene Data'!$F$12,0,10*ROW('Hygiene Data'!F73))="","",OFFSET('Hygiene Data'!$F$12,0,10*ROW('Hygiene Data'!F73)))</f>
        <v/>
      </c>
      <c r="DW79" s="268" t="str">
        <f ca="true">+IF(OFFSET('Hygiene Data'!$F$13,0,10*ROW('Hygiene Data'!F73))="","",OFFSET('Hygiene Data'!$F$13,0,10*ROW('Hygiene Data'!F73)))</f>
        <v/>
      </c>
      <c r="DX79" s="268" t="str">
        <f ca="true">+IF(OFFSET('Hygiene Data'!$G$11,0,10*ROW('Hygiene Data'!G73))="","",OFFSET('Hygiene Data'!$G$11,0,10*ROW('Hygiene Data'!G73)))</f>
        <v/>
      </c>
      <c r="DY79" s="268" t="str">
        <f ca="true">+IF(OFFSET('Hygiene Data'!$G$12,0,10*ROW('Hygiene Data'!G73))="","",OFFSET('Hygiene Data'!$G$12,0,10*ROW('Hygiene Data'!G73)))</f>
        <v/>
      </c>
      <c r="DZ79" s="268" t="str">
        <f ca="true">+IF(OFFSET('Hygiene Data'!$G$13,0,10*ROW('Hygiene Data'!G73))="","",OFFSET('Hygiene Data'!$G$13,0,10*ROW('Hygiene Data'!G73)))</f>
        <v/>
      </c>
      <c r="EA79" s="268" t="str">
        <f ca="true">+IF(OFFSET('Hygiene Data'!$H$11,0,10*ROW('Hygiene Data'!H73))="","",OFFSET('Hygiene Data'!$H$11,0,10*ROW('Hygiene Data'!H73)))</f>
        <v/>
      </c>
      <c r="EB79" s="268" t="str">
        <f ca="true">+IF(OFFSET('Hygiene Data'!$H$12,0,10*ROW('Hygiene Data'!H73))="","",OFFSET('Hygiene Data'!$H$12,0,10*ROW('Hygiene Data'!H73)))</f>
        <v/>
      </c>
      <c r="EC79" s="268" t="str">
        <f ca="true">+IF(OFFSET('Hygiene Data'!$H$13,0,10*ROW('Hygiene Data'!H73))="","",OFFSET('Hygiene Data'!$H$13,0,10*ROW('Hygiene Data'!H73)))</f>
        <v/>
      </c>
      <c r="ED79" s="268" t="str">
        <f ca="true">+IF(OFFSET('Hygiene Data'!$I$11,0,10*ROW('Hygiene Data'!I73))="","",OFFSET('Hygiene Data'!$I$11,0,10*ROW('Hygiene Data'!I73)))</f>
        <v/>
      </c>
      <c r="EE79" s="268" t="str">
        <f ca="true">+IF(OFFSET('Hygiene Data'!$I$12,0,10*ROW('Hygiene Data'!I73))="","",OFFSET('Hygiene Data'!$I$12,0,10*ROW('Hygiene Data'!I73)))</f>
        <v/>
      </c>
      <c r="EF79" s="268" t="str">
        <f ca="true">+IF(OFFSET('Hygiene Data'!$I$13,0,10*ROW('Hygiene Data'!I73))="","",OFFSET('Hygiene Data'!$I$13,0,10*ROW('Hygiene Data'!I73)))</f>
        <v/>
      </c>
    </row>
    <row xmlns:x14ac="http://schemas.microsoft.com/office/spreadsheetml/2009/9/ac" r="80" x14ac:dyDescent="0.2">
      <c r="A80" s="35" t="str">
        <f ca="true">+IF(OFFSET('Water Data'!$B$2,0,10*ROW('Water Data'!E74))="","",OFFSET('Water Data'!$B$2,0,10*ROW('Water Data'!E74)))</f>
        <v/>
      </c>
      <c r="B80" s="35" t="str">
        <f ca="true">+IF(OFFSET('Water Data'!$C$2,0,10*ROW('Water Data'!F74))="","",OFFSET('Water Data'!$C$2,0,10*ROW('Water Data'!F74)))</f>
        <v/>
      </c>
      <c r="C80" s="324" t="str">
        <f t="shared" ca="true" si="1"/>
        <v/>
      </c>
      <c r="D80" s="91"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1"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1"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1"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1"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1"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1"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1"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1"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1"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1"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1"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1"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1"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1"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1"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1"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1"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2"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2"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2"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2"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2"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2"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2"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2"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2"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2"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2"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2"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2"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2"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2"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2"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2"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2"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2"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2"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2"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2"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2"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2"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2"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2"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2"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2"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2"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2"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3"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3"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3"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3"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3"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3"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3"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3"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3"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3"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3"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3"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3"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3"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3"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3"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3"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3"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68"/>
      <c r="BS80" s="268" t="str">
        <f ca="true">+IF(OFFSET('Water Data'!$D$27,0,10*ROW('Water Data'!D74))="","",OFFSET('Water Data'!$D$27,0,10*ROW('Water Data'!D74)))</f>
        <v/>
      </c>
      <c r="BT80" s="268" t="str">
        <f ca="true">+IF(OFFSET('Water Data'!$D$28,0,10*ROW('Water Data'!D74))="","",OFFSET('Water Data'!$D$28,0,10*ROW('Water Data'!D74)))</f>
        <v/>
      </c>
      <c r="BU80" s="268" t="str">
        <f ca="true">+IF(OFFSET('Water Data'!$D$29,0,10*ROW('Water Data'!D74))="","",OFFSET('Water Data'!$D$29,0,10*ROW('Water Data'!D74)))</f>
        <v/>
      </c>
      <c r="BV80" s="268" t="str">
        <f ca="true">+IF(OFFSET('Water Data'!$E$27,0,10*ROW('Water Data'!E74))="","",OFFSET('Water Data'!$E$27,0,10*ROW('Water Data'!E74)))</f>
        <v/>
      </c>
      <c r="BW80" s="268" t="str">
        <f ca="true">+IF(OFFSET('Water Data'!$E$28,0,10*ROW('Water Data'!E74))="","",OFFSET('Water Data'!$E$28,0,10*ROW('Water Data'!E74)))</f>
        <v/>
      </c>
      <c r="BX80" s="268" t="str">
        <f ca="true">+IF(OFFSET('Water Data'!$E$29,0,10*ROW('Water Data'!E74))="","",OFFSET('Water Data'!$E$29,0,10*ROW('Water Data'!E74)))</f>
        <v/>
      </c>
      <c r="BY80" s="268" t="str">
        <f ca="true">+IF(OFFSET('Water Data'!$F$27,0,10*ROW('Water Data'!F74))="","",OFFSET('Water Data'!$F$27,0,10*ROW('Water Data'!F74)))</f>
        <v/>
      </c>
      <c r="BZ80" s="268" t="str">
        <f ca="true">+IF(OFFSET('Water Data'!$F$28,0,10*ROW('Water Data'!F74))="","",OFFSET('Water Data'!$F$28,0,10*ROW('Water Data'!F74)))</f>
        <v/>
      </c>
      <c r="CA80" s="268" t="str">
        <f ca="true">+IF(OFFSET('Water Data'!$F$29,0,10*ROW('Water Data'!F74))="","",OFFSET('Water Data'!$F$29,0,10*ROW('Water Data'!F74)))</f>
        <v/>
      </c>
      <c r="CB80" s="268" t="str">
        <f ca="true">+IF(OFFSET('Water Data'!$G$27,0,10*ROW('Water Data'!G74))="","",OFFSET('Water Data'!$G$27,0,10*ROW('Water Data'!G74)))</f>
        <v/>
      </c>
      <c r="CC80" s="268" t="str">
        <f ca="true">+IF(OFFSET('Water Data'!$G$28,0,10*ROW('Water Data'!G74))="","",OFFSET('Water Data'!$G$28,0,10*ROW('Water Data'!G74)))</f>
        <v/>
      </c>
      <c r="CD80" s="268" t="str">
        <f ca="true">+IF(OFFSET('Water Data'!$G$29,0,10*ROW('Water Data'!G74))="","",OFFSET('Water Data'!$G$29,0,10*ROW('Water Data'!G74)))</f>
        <v/>
      </c>
      <c r="CE80" s="268" t="str">
        <f ca="true">+IF(OFFSET('Water Data'!$H$27,0,10*ROW('Water Data'!H74))="","",OFFSET('Water Data'!$H$27,0,10*ROW('Water Data'!H74)))</f>
        <v/>
      </c>
      <c r="CF80" s="268" t="str">
        <f ca="true">+IF(OFFSET('Water Data'!$H$28,0,10*ROW('Water Data'!H74))="","",OFFSET('Water Data'!$H$28,0,10*ROW('Water Data'!H74)))</f>
        <v/>
      </c>
      <c r="CG80" s="268" t="str">
        <f ca="true">+IF(OFFSET('Water Data'!$H$29,0,10*ROW('Water Data'!H74))="","",OFFSET('Water Data'!$H$29,0,10*ROW('Water Data'!H74)))</f>
        <v/>
      </c>
      <c r="CH80" s="268" t="str">
        <f ca="true">+IF(OFFSET('Water Data'!$I$27,0,10*ROW('Water Data'!I74))="","",OFFSET('Water Data'!$I$27,0,10*ROW('Water Data'!I74)))</f>
        <v/>
      </c>
      <c r="CI80" s="268" t="str">
        <f ca="true">+IF(OFFSET('Water Data'!$I$28,0,10*ROW('Water Data'!I74))="","",OFFSET('Water Data'!$I$28,0,10*ROW('Water Data'!I74)))</f>
        <v/>
      </c>
      <c r="CJ80" s="268" t="str">
        <f ca="true">+IF(OFFSET('Water Data'!$I$29,0,10*ROW('Water Data'!I74))="","",OFFSET('Water Data'!$I$29,0,10*ROW('Water Data'!I74)))</f>
        <v/>
      </c>
      <c r="CK80" s="268" t="str">
        <f ca="true">+IF(OFFSET('Sanitation Data'!$D$28,0,10*ROW('Sanitation Data'!D74))="","",OFFSET('Sanitation Data'!$D$28,0,10*ROW('Sanitation Data'!D74)))</f>
        <v/>
      </c>
      <c r="CL80" s="268" t="str">
        <f ca="true">+IF(OFFSET('Sanitation Data'!$D$29,0,10*ROW('Sanitation Data'!D74))="","",OFFSET('Sanitation Data'!$D$29,0,10*ROW('Sanitation Data'!D74)))</f>
        <v/>
      </c>
      <c r="CM80" s="268" t="str">
        <f ca="true">+IF(OFFSET('Sanitation Data'!$D$30,0,10*ROW('Sanitation Data'!D74))="","",OFFSET('Sanitation Data'!$D$30,0,10*ROW('Sanitation Data'!D74)))</f>
        <v/>
      </c>
      <c r="CN80" s="268" t="str">
        <f ca="true">+IF(OFFSET('Sanitation Data'!$D$31,0,10*ROW('Sanitation Data'!D74))="","",OFFSET('Sanitation Data'!$D$31,0,10*ROW('Sanitation Data'!D74)))</f>
        <v/>
      </c>
      <c r="CO80" s="268" t="str">
        <f ca="true">+IF(OFFSET('Sanitation Data'!$D$32,0,10*ROW('Sanitation Data'!D74))="","",OFFSET('Sanitation Data'!$D$32,0,10*ROW('Sanitation Data'!D74)))</f>
        <v/>
      </c>
      <c r="CP80" s="268" t="str">
        <f ca="true">+IF(OFFSET('Sanitation Data'!$E$28,0,10*ROW('Sanitation Data'!E74))="","",OFFSET('Sanitation Data'!$E$28,0,10*ROW('Sanitation Data'!E74)))</f>
        <v/>
      </c>
      <c r="CQ80" s="268" t="str">
        <f ca="true">+IF(OFFSET('Sanitation Data'!$E$29,0,10*ROW('Sanitation Data'!E74))="","",OFFSET('Sanitation Data'!$E$29,0,10*ROW('Sanitation Data'!E74)))</f>
        <v/>
      </c>
      <c r="CR80" s="268" t="str">
        <f ca="true">+IF(OFFSET('Sanitation Data'!$E$30,0,10*ROW('Sanitation Data'!E74))="","",OFFSET('Sanitation Data'!$E$30,0,10*ROW('Sanitation Data'!E74)))</f>
        <v/>
      </c>
      <c r="CS80" s="268" t="str">
        <f ca="true">+IF(OFFSET('Sanitation Data'!$E$31,0,10*ROW('Sanitation Data'!E74))="","",OFFSET('Sanitation Data'!$E$31,0,10*ROW('Sanitation Data'!E74)))</f>
        <v/>
      </c>
      <c r="CT80" s="268" t="str">
        <f ca="true">+IF(OFFSET('Sanitation Data'!$E$32,0,10*ROW('Sanitation Data'!E74))="","",OFFSET('Sanitation Data'!$E$32,0,10*ROW('Sanitation Data'!E74)))</f>
        <v/>
      </c>
      <c r="CU80" s="268" t="str">
        <f ca="true">+IF(OFFSET('Sanitation Data'!$F$28,0,10*ROW('Sanitation Data'!F74))="","",OFFSET('Sanitation Data'!$F$28,0,10*ROW('Sanitation Data'!F74)))</f>
        <v/>
      </c>
      <c r="CV80" s="268" t="str">
        <f ca="true">+IF(OFFSET('Sanitation Data'!$F$29,0,10*ROW('Sanitation Data'!F74))="","",OFFSET('Sanitation Data'!$F$29,0,10*ROW('Sanitation Data'!F74)))</f>
        <v/>
      </c>
      <c r="CW80" s="268" t="str">
        <f ca="true">+IF(OFFSET('Sanitation Data'!$F$30,0,10*ROW('Sanitation Data'!F74))="","",OFFSET('Sanitation Data'!$F$30,0,10*ROW('Sanitation Data'!F74)))</f>
        <v/>
      </c>
      <c r="CX80" s="268" t="str">
        <f ca="true">+IF(OFFSET('Sanitation Data'!$F$31,0,10*ROW('Sanitation Data'!F74))="","",OFFSET('Sanitation Data'!$F$31,0,10*ROW('Sanitation Data'!F74)))</f>
        <v/>
      </c>
      <c r="CY80" s="268" t="str">
        <f ca="true">+IF(OFFSET('Sanitation Data'!$F$32,0,10*ROW('Sanitation Data'!F74))="","",OFFSET('Sanitation Data'!$F$32,0,10*ROW('Sanitation Data'!F74)))</f>
        <v/>
      </c>
      <c r="CZ80" s="268" t="str">
        <f ca="true">+IF(OFFSET('Sanitation Data'!$G$28,0,10*ROW('Sanitation Data'!G74))="","",OFFSET('Sanitation Data'!$G$28,0,10*ROW('Sanitation Data'!G74)))</f>
        <v/>
      </c>
      <c r="DA80" s="268" t="str">
        <f ca="true">+IF(OFFSET('Sanitation Data'!$G$29,0,10*ROW('Sanitation Data'!G74))="","",OFFSET('Sanitation Data'!$G$29,0,10*ROW('Sanitation Data'!G74)))</f>
        <v/>
      </c>
      <c r="DB80" s="268" t="str">
        <f ca="true">+IF(OFFSET('Sanitation Data'!$G$30,0,10*ROW('Sanitation Data'!G74))="","",OFFSET('Sanitation Data'!$G$30,0,10*ROW('Sanitation Data'!G74)))</f>
        <v/>
      </c>
      <c r="DC80" s="268" t="str">
        <f ca="true">+IF(OFFSET('Sanitation Data'!$G$31,0,10*ROW('Sanitation Data'!G74))="","",OFFSET('Sanitation Data'!$G$31,0,10*ROW('Sanitation Data'!G74)))</f>
        <v/>
      </c>
      <c r="DD80" s="268" t="str">
        <f ca="true">+IF(OFFSET('Sanitation Data'!$G$32,0,10*ROW('Sanitation Data'!G74))="","",OFFSET('Sanitation Data'!$G$32,0,10*ROW('Sanitation Data'!G74)))</f>
        <v/>
      </c>
      <c r="DE80" s="268" t="str">
        <f ca="true">+IF(OFFSET('Sanitation Data'!$H$28,0,10*ROW('Sanitation Data'!H74))="","",OFFSET('Sanitation Data'!$H$28,0,10*ROW('Sanitation Data'!H74)))</f>
        <v/>
      </c>
      <c r="DF80" s="268" t="str">
        <f ca="true">+IF(OFFSET('Sanitation Data'!$H$29,0,10*ROW('Sanitation Data'!H74))="","",OFFSET('Sanitation Data'!$H$29,0,10*ROW('Sanitation Data'!H74)))</f>
        <v/>
      </c>
      <c r="DG80" s="268" t="str">
        <f ca="true">+IF(OFFSET('Sanitation Data'!$H$30,0,10*ROW('Sanitation Data'!H74))="","",OFFSET('Sanitation Data'!$H$30,0,10*ROW('Sanitation Data'!H74)))</f>
        <v/>
      </c>
      <c r="DH80" s="268" t="str">
        <f ca="true">+IF(OFFSET('Sanitation Data'!$H$31,0,10*ROW('Sanitation Data'!H74))="","",OFFSET('Sanitation Data'!$H$31,0,10*ROW('Sanitation Data'!H74)))</f>
        <v/>
      </c>
      <c r="DI80" s="268" t="str">
        <f ca="true">+IF(OFFSET('Sanitation Data'!$H$32,0,10*ROW('Sanitation Data'!H74))="","",OFFSET('Sanitation Data'!$H$32,0,10*ROW('Sanitation Data'!H74)))</f>
        <v/>
      </c>
      <c r="DJ80" s="268" t="str">
        <f ca="true">+IF(OFFSET('Sanitation Data'!$I$28,0,10*ROW('Sanitation Data'!I74))="","",OFFSET('Sanitation Data'!$I$28,0,10*ROW('Sanitation Data'!I74)))</f>
        <v/>
      </c>
      <c r="DK80" s="268" t="str">
        <f ca="true">+IF(OFFSET('Sanitation Data'!$I$29,0,10*ROW('Sanitation Data'!I74))="","",OFFSET('Sanitation Data'!$I$29,0,10*ROW('Sanitation Data'!I74)))</f>
        <v/>
      </c>
      <c r="DL80" s="268" t="str">
        <f ca="true">+IF(OFFSET('Sanitation Data'!$I$30,0,10*ROW('Sanitation Data'!I74))="","",OFFSET('Sanitation Data'!$I$30,0,10*ROW('Sanitation Data'!I74)))</f>
        <v/>
      </c>
      <c r="DM80" s="268" t="str">
        <f ca="true">+IF(OFFSET('Sanitation Data'!$I$31,0,10*ROW('Sanitation Data'!I74))="","",OFFSET('Sanitation Data'!$I$31,0,10*ROW('Sanitation Data'!I74)))</f>
        <v/>
      </c>
      <c r="DN80" s="268" t="str">
        <f ca="true">+IF(OFFSET('Sanitation Data'!$I$32,0,10*ROW('Sanitation Data'!I74))="","",OFFSET('Sanitation Data'!$I$32,0,10*ROW('Sanitation Data'!I74)))</f>
        <v/>
      </c>
      <c r="DO80" s="268" t="str">
        <f ca="true">+IF(OFFSET('Hygiene Data'!$D$11,0,10*ROW('Hygiene Data'!D74))="","",OFFSET('Hygiene Data'!$D$11,0,10*ROW('Hygiene Data'!D74)))</f>
        <v/>
      </c>
      <c r="DP80" s="268" t="str">
        <f ca="true">+IF(OFFSET('Hygiene Data'!$D$12,0,10*ROW('Hygiene Data'!D74))="","",OFFSET('Hygiene Data'!$D$12,0,10*ROW('Hygiene Data'!D74)))</f>
        <v/>
      </c>
      <c r="DQ80" s="268" t="str">
        <f ca="true">+IF(OFFSET('Hygiene Data'!$D$13,0,10*ROW('Hygiene Data'!D74))="","",OFFSET('Hygiene Data'!$D$13,0,10*ROW('Hygiene Data'!D74)))</f>
        <v/>
      </c>
      <c r="DR80" s="268" t="str">
        <f ca="true">+IF(OFFSET('Hygiene Data'!$E$11,0,10*ROW('Hygiene Data'!E74))="","",OFFSET('Hygiene Data'!$E$11,0,10*ROW('Hygiene Data'!E74)))</f>
        <v/>
      </c>
      <c r="DS80" s="268" t="str">
        <f ca="true">+IF(OFFSET('Hygiene Data'!$E$12,0,10*ROW('Hygiene Data'!E74))="","",OFFSET('Hygiene Data'!$E$12,0,10*ROW('Hygiene Data'!E74)))</f>
        <v/>
      </c>
      <c r="DT80" s="268" t="str">
        <f ca="true">+IF(OFFSET('Hygiene Data'!$E$13,0,10*ROW('Hygiene Data'!E74))="","",OFFSET('Hygiene Data'!$E$13,0,10*ROW('Hygiene Data'!E74)))</f>
        <v/>
      </c>
      <c r="DU80" s="268" t="str">
        <f ca="true">+IF(OFFSET('Hygiene Data'!$F$11,0,10*ROW('Hygiene Data'!F74))="","",OFFSET('Hygiene Data'!$F$11,0,10*ROW('Hygiene Data'!F74)))</f>
        <v/>
      </c>
      <c r="DV80" s="268" t="str">
        <f ca="true">+IF(OFFSET('Hygiene Data'!$F$12,0,10*ROW('Hygiene Data'!F74))="","",OFFSET('Hygiene Data'!$F$12,0,10*ROW('Hygiene Data'!F74)))</f>
        <v/>
      </c>
      <c r="DW80" s="268" t="str">
        <f ca="true">+IF(OFFSET('Hygiene Data'!$F$13,0,10*ROW('Hygiene Data'!F74))="","",OFFSET('Hygiene Data'!$F$13,0,10*ROW('Hygiene Data'!F74)))</f>
        <v/>
      </c>
      <c r="DX80" s="268" t="str">
        <f ca="true">+IF(OFFSET('Hygiene Data'!$G$11,0,10*ROW('Hygiene Data'!G74))="","",OFFSET('Hygiene Data'!$G$11,0,10*ROW('Hygiene Data'!G74)))</f>
        <v/>
      </c>
      <c r="DY80" s="268" t="str">
        <f ca="true">+IF(OFFSET('Hygiene Data'!$G$12,0,10*ROW('Hygiene Data'!G74))="","",OFFSET('Hygiene Data'!$G$12,0,10*ROW('Hygiene Data'!G74)))</f>
        <v/>
      </c>
      <c r="DZ80" s="268" t="str">
        <f ca="true">+IF(OFFSET('Hygiene Data'!$G$13,0,10*ROW('Hygiene Data'!G74))="","",OFFSET('Hygiene Data'!$G$13,0,10*ROW('Hygiene Data'!G74)))</f>
        <v/>
      </c>
      <c r="EA80" s="268" t="str">
        <f ca="true">+IF(OFFSET('Hygiene Data'!$H$11,0,10*ROW('Hygiene Data'!H74))="","",OFFSET('Hygiene Data'!$H$11,0,10*ROW('Hygiene Data'!H74)))</f>
        <v/>
      </c>
      <c r="EB80" s="268" t="str">
        <f ca="true">+IF(OFFSET('Hygiene Data'!$H$12,0,10*ROW('Hygiene Data'!H74))="","",OFFSET('Hygiene Data'!$H$12,0,10*ROW('Hygiene Data'!H74)))</f>
        <v/>
      </c>
      <c r="EC80" s="268" t="str">
        <f ca="true">+IF(OFFSET('Hygiene Data'!$H$13,0,10*ROW('Hygiene Data'!H74))="","",OFFSET('Hygiene Data'!$H$13,0,10*ROW('Hygiene Data'!H74)))</f>
        <v/>
      </c>
      <c r="ED80" s="268" t="str">
        <f ca="true">+IF(OFFSET('Hygiene Data'!$I$11,0,10*ROW('Hygiene Data'!I74))="","",OFFSET('Hygiene Data'!$I$11,0,10*ROW('Hygiene Data'!I74)))</f>
        <v/>
      </c>
      <c r="EE80" s="268" t="str">
        <f ca="true">+IF(OFFSET('Hygiene Data'!$I$12,0,10*ROW('Hygiene Data'!I74))="","",OFFSET('Hygiene Data'!$I$12,0,10*ROW('Hygiene Data'!I74)))</f>
        <v/>
      </c>
      <c r="EF80" s="268" t="str">
        <f ca="true">+IF(OFFSET('Hygiene Data'!$I$13,0,10*ROW('Hygiene Data'!I74))="","",OFFSET('Hygiene Data'!$I$13,0,10*ROW('Hygiene Data'!I74)))</f>
        <v/>
      </c>
    </row>
    <row xmlns:x14ac="http://schemas.microsoft.com/office/spreadsheetml/2009/9/ac" r="81" x14ac:dyDescent="0.2">
      <c r="A81" s="35" t="str">
        <f ca="true">+IF(OFFSET('Water Data'!$B$2,0,10*ROW('Water Data'!E75))="","",OFFSET('Water Data'!$B$2,0,10*ROW('Water Data'!E75)))</f>
        <v/>
      </c>
      <c r="B81" s="35" t="str">
        <f ca="true">+IF(OFFSET('Water Data'!$C$2,0,10*ROW('Water Data'!F75))="","",OFFSET('Water Data'!$C$2,0,10*ROW('Water Data'!F75)))</f>
        <v/>
      </c>
      <c r="C81" s="324" t="str">
        <f t="shared" ca="true" si="1"/>
        <v/>
      </c>
      <c r="D81" s="91"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1"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1"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1"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1"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1"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1"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1"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1"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1"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1"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1"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1"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1"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1"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1"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1"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1"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2"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2"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2"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2"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2"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2"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2"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2"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2"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2"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2"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2"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2"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2"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2"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2"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2"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2"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2"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2"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2"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2"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2"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2"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2"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2"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2"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2"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2"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2"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3"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3"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3"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3"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3"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3"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3"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3"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3"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3"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3"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3"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3"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3"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3"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3"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3"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3"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68"/>
      <c r="BS81" s="268" t="str">
        <f ca="true">+IF(OFFSET('Water Data'!$D$27,0,10*ROW('Water Data'!D75))="","",OFFSET('Water Data'!$D$27,0,10*ROW('Water Data'!D75)))</f>
        <v/>
      </c>
      <c r="BT81" s="268" t="str">
        <f ca="true">+IF(OFFSET('Water Data'!$D$28,0,10*ROW('Water Data'!D75))="","",OFFSET('Water Data'!$D$28,0,10*ROW('Water Data'!D75)))</f>
        <v/>
      </c>
      <c r="BU81" s="268" t="str">
        <f ca="true">+IF(OFFSET('Water Data'!$D$29,0,10*ROW('Water Data'!D75))="","",OFFSET('Water Data'!$D$29,0,10*ROW('Water Data'!D75)))</f>
        <v/>
      </c>
      <c r="BV81" s="268" t="str">
        <f ca="true">+IF(OFFSET('Water Data'!$E$27,0,10*ROW('Water Data'!E75))="","",OFFSET('Water Data'!$E$27,0,10*ROW('Water Data'!E75)))</f>
        <v/>
      </c>
      <c r="BW81" s="268" t="str">
        <f ca="true">+IF(OFFSET('Water Data'!$E$28,0,10*ROW('Water Data'!E75))="","",OFFSET('Water Data'!$E$28,0,10*ROW('Water Data'!E75)))</f>
        <v/>
      </c>
      <c r="BX81" s="268" t="str">
        <f ca="true">+IF(OFFSET('Water Data'!$E$29,0,10*ROW('Water Data'!E75))="","",OFFSET('Water Data'!$E$29,0,10*ROW('Water Data'!E75)))</f>
        <v/>
      </c>
      <c r="BY81" s="268" t="str">
        <f ca="true">+IF(OFFSET('Water Data'!$F$27,0,10*ROW('Water Data'!F75))="","",OFFSET('Water Data'!$F$27,0,10*ROW('Water Data'!F75)))</f>
        <v/>
      </c>
      <c r="BZ81" s="268" t="str">
        <f ca="true">+IF(OFFSET('Water Data'!$F$28,0,10*ROW('Water Data'!F75))="","",OFFSET('Water Data'!$F$28,0,10*ROW('Water Data'!F75)))</f>
        <v/>
      </c>
      <c r="CA81" s="268" t="str">
        <f ca="true">+IF(OFFSET('Water Data'!$F$29,0,10*ROW('Water Data'!F75))="","",OFFSET('Water Data'!$F$29,0,10*ROW('Water Data'!F75)))</f>
        <v/>
      </c>
      <c r="CB81" s="268" t="str">
        <f ca="true">+IF(OFFSET('Water Data'!$G$27,0,10*ROW('Water Data'!G75))="","",OFFSET('Water Data'!$G$27,0,10*ROW('Water Data'!G75)))</f>
        <v/>
      </c>
      <c r="CC81" s="268" t="str">
        <f ca="true">+IF(OFFSET('Water Data'!$G$28,0,10*ROW('Water Data'!G75))="","",OFFSET('Water Data'!$G$28,0,10*ROW('Water Data'!G75)))</f>
        <v/>
      </c>
      <c r="CD81" s="268" t="str">
        <f ca="true">+IF(OFFSET('Water Data'!$G$29,0,10*ROW('Water Data'!G75))="","",OFFSET('Water Data'!$G$29,0,10*ROW('Water Data'!G75)))</f>
        <v/>
      </c>
      <c r="CE81" s="268" t="str">
        <f ca="true">+IF(OFFSET('Water Data'!$H$27,0,10*ROW('Water Data'!H75))="","",OFFSET('Water Data'!$H$27,0,10*ROW('Water Data'!H75)))</f>
        <v/>
      </c>
      <c r="CF81" s="268" t="str">
        <f ca="true">+IF(OFFSET('Water Data'!$H$28,0,10*ROW('Water Data'!H75))="","",OFFSET('Water Data'!$H$28,0,10*ROW('Water Data'!H75)))</f>
        <v/>
      </c>
      <c r="CG81" s="268" t="str">
        <f ca="true">+IF(OFFSET('Water Data'!$H$29,0,10*ROW('Water Data'!H75))="","",OFFSET('Water Data'!$H$29,0,10*ROW('Water Data'!H75)))</f>
        <v/>
      </c>
      <c r="CH81" s="268" t="str">
        <f ca="true">+IF(OFFSET('Water Data'!$I$27,0,10*ROW('Water Data'!I75))="","",OFFSET('Water Data'!$I$27,0,10*ROW('Water Data'!I75)))</f>
        <v/>
      </c>
      <c r="CI81" s="268" t="str">
        <f ca="true">+IF(OFFSET('Water Data'!$I$28,0,10*ROW('Water Data'!I75))="","",OFFSET('Water Data'!$I$28,0,10*ROW('Water Data'!I75)))</f>
        <v/>
      </c>
      <c r="CJ81" s="268" t="str">
        <f ca="true">+IF(OFFSET('Water Data'!$I$29,0,10*ROW('Water Data'!I75))="","",OFFSET('Water Data'!$I$29,0,10*ROW('Water Data'!I75)))</f>
        <v/>
      </c>
      <c r="CK81" s="268" t="str">
        <f ca="true">+IF(OFFSET('Sanitation Data'!$D$28,0,10*ROW('Sanitation Data'!D75))="","",OFFSET('Sanitation Data'!$D$28,0,10*ROW('Sanitation Data'!D75)))</f>
        <v/>
      </c>
      <c r="CL81" s="268" t="str">
        <f ca="true">+IF(OFFSET('Sanitation Data'!$D$29,0,10*ROW('Sanitation Data'!D75))="","",OFFSET('Sanitation Data'!$D$29,0,10*ROW('Sanitation Data'!D75)))</f>
        <v/>
      </c>
      <c r="CM81" s="268" t="str">
        <f ca="true">+IF(OFFSET('Sanitation Data'!$D$30,0,10*ROW('Sanitation Data'!D75))="","",OFFSET('Sanitation Data'!$D$30,0,10*ROW('Sanitation Data'!D75)))</f>
        <v/>
      </c>
      <c r="CN81" s="268" t="str">
        <f ca="true">+IF(OFFSET('Sanitation Data'!$D$31,0,10*ROW('Sanitation Data'!D75))="","",OFFSET('Sanitation Data'!$D$31,0,10*ROW('Sanitation Data'!D75)))</f>
        <v/>
      </c>
      <c r="CO81" s="268" t="str">
        <f ca="true">+IF(OFFSET('Sanitation Data'!$D$32,0,10*ROW('Sanitation Data'!D75))="","",OFFSET('Sanitation Data'!$D$32,0,10*ROW('Sanitation Data'!D75)))</f>
        <v/>
      </c>
      <c r="CP81" s="268" t="str">
        <f ca="true">+IF(OFFSET('Sanitation Data'!$E$28,0,10*ROW('Sanitation Data'!E75))="","",OFFSET('Sanitation Data'!$E$28,0,10*ROW('Sanitation Data'!E75)))</f>
        <v/>
      </c>
      <c r="CQ81" s="268" t="str">
        <f ca="true">+IF(OFFSET('Sanitation Data'!$E$29,0,10*ROW('Sanitation Data'!E75))="","",OFFSET('Sanitation Data'!$E$29,0,10*ROW('Sanitation Data'!E75)))</f>
        <v/>
      </c>
      <c r="CR81" s="268" t="str">
        <f ca="true">+IF(OFFSET('Sanitation Data'!$E$30,0,10*ROW('Sanitation Data'!E75))="","",OFFSET('Sanitation Data'!$E$30,0,10*ROW('Sanitation Data'!E75)))</f>
        <v/>
      </c>
      <c r="CS81" s="268" t="str">
        <f ca="true">+IF(OFFSET('Sanitation Data'!$E$31,0,10*ROW('Sanitation Data'!E75))="","",OFFSET('Sanitation Data'!$E$31,0,10*ROW('Sanitation Data'!E75)))</f>
        <v/>
      </c>
      <c r="CT81" s="268" t="str">
        <f ca="true">+IF(OFFSET('Sanitation Data'!$E$32,0,10*ROW('Sanitation Data'!E75))="","",OFFSET('Sanitation Data'!$E$32,0,10*ROW('Sanitation Data'!E75)))</f>
        <v/>
      </c>
      <c r="CU81" s="268" t="str">
        <f ca="true">+IF(OFFSET('Sanitation Data'!$F$28,0,10*ROW('Sanitation Data'!F75))="","",OFFSET('Sanitation Data'!$F$28,0,10*ROW('Sanitation Data'!F75)))</f>
        <v/>
      </c>
      <c r="CV81" s="268" t="str">
        <f ca="true">+IF(OFFSET('Sanitation Data'!$F$29,0,10*ROW('Sanitation Data'!F75))="","",OFFSET('Sanitation Data'!$F$29,0,10*ROW('Sanitation Data'!F75)))</f>
        <v/>
      </c>
      <c r="CW81" s="268" t="str">
        <f ca="true">+IF(OFFSET('Sanitation Data'!$F$30,0,10*ROW('Sanitation Data'!F75))="","",OFFSET('Sanitation Data'!$F$30,0,10*ROW('Sanitation Data'!F75)))</f>
        <v/>
      </c>
      <c r="CX81" s="268" t="str">
        <f ca="true">+IF(OFFSET('Sanitation Data'!$F$31,0,10*ROW('Sanitation Data'!F75))="","",OFFSET('Sanitation Data'!$F$31,0,10*ROW('Sanitation Data'!F75)))</f>
        <v/>
      </c>
      <c r="CY81" s="268" t="str">
        <f ca="true">+IF(OFFSET('Sanitation Data'!$F$32,0,10*ROW('Sanitation Data'!F75))="","",OFFSET('Sanitation Data'!$F$32,0,10*ROW('Sanitation Data'!F75)))</f>
        <v/>
      </c>
      <c r="CZ81" s="268" t="str">
        <f ca="true">+IF(OFFSET('Sanitation Data'!$G$28,0,10*ROW('Sanitation Data'!G75))="","",OFFSET('Sanitation Data'!$G$28,0,10*ROW('Sanitation Data'!G75)))</f>
        <v/>
      </c>
      <c r="DA81" s="268" t="str">
        <f ca="true">+IF(OFFSET('Sanitation Data'!$G$29,0,10*ROW('Sanitation Data'!G75))="","",OFFSET('Sanitation Data'!$G$29,0,10*ROW('Sanitation Data'!G75)))</f>
        <v/>
      </c>
      <c r="DB81" s="268" t="str">
        <f ca="true">+IF(OFFSET('Sanitation Data'!$G$30,0,10*ROW('Sanitation Data'!G75))="","",OFFSET('Sanitation Data'!$G$30,0,10*ROW('Sanitation Data'!G75)))</f>
        <v/>
      </c>
      <c r="DC81" s="268" t="str">
        <f ca="true">+IF(OFFSET('Sanitation Data'!$G$31,0,10*ROW('Sanitation Data'!G75))="","",OFFSET('Sanitation Data'!$G$31,0,10*ROW('Sanitation Data'!G75)))</f>
        <v/>
      </c>
      <c r="DD81" s="268" t="str">
        <f ca="true">+IF(OFFSET('Sanitation Data'!$G$32,0,10*ROW('Sanitation Data'!G75))="","",OFFSET('Sanitation Data'!$G$32,0,10*ROW('Sanitation Data'!G75)))</f>
        <v/>
      </c>
      <c r="DE81" s="268" t="str">
        <f ca="true">+IF(OFFSET('Sanitation Data'!$H$28,0,10*ROW('Sanitation Data'!H75))="","",OFFSET('Sanitation Data'!$H$28,0,10*ROW('Sanitation Data'!H75)))</f>
        <v/>
      </c>
      <c r="DF81" s="268" t="str">
        <f ca="true">+IF(OFFSET('Sanitation Data'!$H$29,0,10*ROW('Sanitation Data'!H75))="","",OFFSET('Sanitation Data'!$H$29,0,10*ROW('Sanitation Data'!H75)))</f>
        <v/>
      </c>
      <c r="DG81" s="268" t="str">
        <f ca="true">+IF(OFFSET('Sanitation Data'!$H$30,0,10*ROW('Sanitation Data'!H75))="","",OFFSET('Sanitation Data'!$H$30,0,10*ROW('Sanitation Data'!H75)))</f>
        <v/>
      </c>
      <c r="DH81" s="268" t="str">
        <f ca="true">+IF(OFFSET('Sanitation Data'!$H$31,0,10*ROW('Sanitation Data'!H75))="","",OFFSET('Sanitation Data'!$H$31,0,10*ROW('Sanitation Data'!H75)))</f>
        <v/>
      </c>
      <c r="DI81" s="268" t="str">
        <f ca="true">+IF(OFFSET('Sanitation Data'!$H$32,0,10*ROW('Sanitation Data'!H75))="","",OFFSET('Sanitation Data'!$H$32,0,10*ROW('Sanitation Data'!H75)))</f>
        <v/>
      </c>
      <c r="DJ81" s="268" t="str">
        <f ca="true">+IF(OFFSET('Sanitation Data'!$I$28,0,10*ROW('Sanitation Data'!I75))="","",OFFSET('Sanitation Data'!$I$28,0,10*ROW('Sanitation Data'!I75)))</f>
        <v/>
      </c>
      <c r="DK81" s="268" t="str">
        <f ca="true">+IF(OFFSET('Sanitation Data'!$I$29,0,10*ROW('Sanitation Data'!I75))="","",OFFSET('Sanitation Data'!$I$29,0,10*ROW('Sanitation Data'!I75)))</f>
        <v/>
      </c>
      <c r="DL81" s="268" t="str">
        <f ca="true">+IF(OFFSET('Sanitation Data'!$I$30,0,10*ROW('Sanitation Data'!I75))="","",OFFSET('Sanitation Data'!$I$30,0,10*ROW('Sanitation Data'!I75)))</f>
        <v/>
      </c>
      <c r="DM81" s="268" t="str">
        <f ca="true">+IF(OFFSET('Sanitation Data'!$I$31,0,10*ROW('Sanitation Data'!I75))="","",OFFSET('Sanitation Data'!$I$31,0,10*ROW('Sanitation Data'!I75)))</f>
        <v/>
      </c>
      <c r="DN81" s="268" t="str">
        <f ca="true">+IF(OFFSET('Sanitation Data'!$I$32,0,10*ROW('Sanitation Data'!I75))="","",OFFSET('Sanitation Data'!$I$32,0,10*ROW('Sanitation Data'!I75)))</f>
        <v/>
      </c>
      <c r="DO81" s="268" t="str">
        <f ca="true">+IF(OFFSET('Hygiene Data'!$D$11,0,10*ROW('Hygiene Data'!D75))="","",OFFSET('Hygiene Data'!$D$11,0,10*ROW('Hygiene Data'!D75)))</f>
        <v/>
      </c>
      <c r="DP81" s="268" t="str">
        <f ca="true">+IF(OFFSET('Hygiene Data'!$D$12,0,10*ROW('Hygiene Data'!D75))="","",OFFSET('Hygiene Data'!$D$12,0,10*ROW('Hygiene Data'!D75)))</f>
        <v/>
      </c>
      <c r="DQ81" s="268" t="str">
        <f ca="true">+IF(OFFSET('Hygiene Data'!$D$13,0,10*ROW('Hygiene Data'!D75))="","",OFFSET('Hygiene Data'!$D$13,0,10*ROW('Hygiene Data'!D75)))</f>
        <v/>
      </c>
      <c r="DR81" s="268" t="str">
        <f ca="true">+IF(OFFSET('Hygiene Data'!$E$11,0,10*ROW('Hygiene Data'!E75))="","",OFFSET('Hygiene Data'!$E$11,0,10*ROW('Hygiene Data'!E75)))</f>
        <v/>
      </c>
      <c r="DS81" s="268" t="str">
        <f ca="true">+IF(OFFSET('Hygiene Data'!$E$12,0,10*ROW('Hygiene Data'!E75))="","",OFFSET('Hygiene Data'!$E$12,0,10*ROW('Hygiene Data'!E75)))</f>
        <v/>
      </c>
      <c r="DT81" s="268" t="str">
        <f ca="true">+IF(OFFSET('Hygiene Data'!$E$13,0,10*ROW('Hygiene Data'!E75))="","",OFFSET('Hygiene Data'!$E$13,0,10*ROW('Hygiene Data'!E75)))</f>
        <v/>
      </c>
      <c r="DU81" s="268" t="str">
        <f ca="true">+IF(OFFSET('Hygiene Data'!$F$11,0,10*ROW('Hygiene Data'!F75))="","",OFFSET('Hygiene Data'!$F$11,0,10*ROW('Hygiene Data'!F75)))</f>
        <v/>
      </c>
      <c r="DV81" s="268" t="str">
        <f ca="true">+IF(OFFSET('Hygiene Data'!$F$12,0,10*ROW('Hygiene Data'!F75))="","",OFFSET('Hygiene Data'!$F$12,0,10*ROW('Hygiene Data'!F75)))</f>
        <v/>
      </c>
      <c r="DW81" s="268" t="str">
        <f ca="true">+IF(OFFSET('Hygiene Data'!$F$13,0,10*ROW('Hygiene Data'!F75))="","",OFFSET('Hygiene Data'!$F$13,0,10*ROW('Hygiene Data'!F75)))</f>
        <v/>
      </c>
      <c r="DX81" s="268" t="str">
        <f ca="true">+IF(OFFSET('Hygiene Data'!$G$11,0,10*ROW('Hygiene Data'!G75))="","",OFFSET('Hygiene Data'!$G$11,0,10*ROW('Hygiene Data'!G75)))</f>
        <v/>
      </c>
      <c r="DY81" s="268" t="str">
        <f ca="true">+IF(OFFSET('Hygiene Data'!$G$12,0,10*ROW('Hygiene Data'!G75))="","",OFFSET('Hygiene Data'!$G$12,0,10*ROW('Hygiene Data'!G75)))</f>
        <v/>
      </c>
      <c r="DZ81" s="268" t="str">
        <f ca="true">+IF(OFFSET('Hygiene Data'!$G$13,0,10*ROW('Hygiene Data'!G75))="","",OFFSET('Hygiene Data'!$G$13,0,10*ROW('Hygiene Data'!G75)))</f>
        <v/>
      </c>
      <c r="EA81" s="268" t="str">
        <f ca="true">+IF(OFFSET('Hygiene Data'!$H$11,0,10*ROW('Hygiene Data'!H75))="","",OFFSET('Hygiene Data'!$H$11,0,10*ROW('Hygiene Data'!H75)))</f>
        <v/>
      </c>
      <c r="EB81" s="268" t="str">
        <f ca="true">+IF(OFFSET('Hygiene Data'!$H$12,0,10*ROW('Hygiene Data'!H75))="","",OFFSET('Hygiene Data'!$H$12,0,10*ROW('Hygiene Data'!H75)))</f>
        <v/>
      </c>
      <c r="EC81" s="268" t="str">
        <f ca="true">+IF(OFFSET('Hygiene Data'!$H$13,0,10*ROW('Hygiene Data'!H75))="","",OFFSET('Hygiene Data'!$H$13,0,10*ROW('Hygiene Data'!H75)))</f>
        <v/>
      </c>
      <c r="ED81" s="268" t="str">
        <f ca="true">+IF(OFFSET('Hygiene Data'!$I$11,0,10*ROW('Hygiene Data'!I75))="","",OFFSET('Hygiene Data'!$I$11,0,10*ROW('Hygiene Data'!I75)))</f>
        <v/>
      </c>
      <c r="EE81" s="268" t="str">
        <f ca="true">+IF(OFFSET('Hygiene Data'!$I$12,0,10*ROW('Hygiene Data'!I75))="","",OFFSET('Hygiene Data'!$I$12,0,10*ROW('Hygiene Data'!I75)))</f>
        <v/>
      </c>
      <c r="EF81" s="268" t="str">
        <f ca="true">+IF(OFFSET('Hygiene Data'!$I$13,0,10*ROW('Hygiene Data'!I75))="","",OFFSET('Hygiene Data'!$I$13,0,10*ROW('Hygiene Data'!I75)))</f>
        <v/>
      </c>
    </row>
    <row xmlns:x14ac="http://schemas.microsoft.com/office/spreadsheetml/2009/9/ac" r="82" x14ac:dyDescent="0.2">
      <c r="A82" s="35" t="str">
        <f ca="true">+IF(OFFSET('Water Data'!$B$2,0,10*ROW('Water Data'!E76))="","",OFFSET('Water Data'!$B$2,0,10*ROW('Water Data'!E76)))</f>
        <v/>
      </c>
      <c r="B82" s="35" t="str">
        <f ca="true">+IF(OFFSET('Water Data'!$C$2,0,10*ROW('Water Data'!F76))="","",OFFSET('Water Data'!$C$2,0,10*ROW('Water Data'!F76)))</f>
        <v/>
      </c>
      <c r="C82" s="324" t="str">
        <f t="shared" ca="true" si="1"/>
        <v/>
      </c>
      <c r="D82" s="91"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1"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1"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1"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1"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1"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1"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1"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1"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1"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1"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1"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1"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1"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1"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1"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1"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1"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2"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2"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2"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2"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2"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2"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2"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2"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2"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2"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2"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2"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2"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2"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2"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2"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2"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2"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2"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2"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2"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2"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2"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2"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2"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2"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2"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2"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2"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2"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3"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3"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3"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3"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3"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3"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3"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3"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3"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3"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3"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3"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3"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3"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3"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3"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3"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3"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68"/>
      <c r="BS82" s="268" t="str">
        <f ca="true">+IF(OFFSET('Water Data'!$D$27,0,10*ROW('Water Data'!D76))="","",OFFSET('Water Data'!$D$27,0,10*ROW('Water Data'!D76)))</f>
        <v/>
      </c>
      <c r="BT82" s="268" t="str">
        <f ca="true">+IF(OFFSET('Water Data'!$D$28,0,10*ROW('Water Data'!D76))="","",OFFSET('Water Data'!$D$28,0,10*ROW('Water Data'!D76)))</f>
        <v/>
      </c>
      <c r="BU82" s="268" t="str">
        <f ca="true">+IF(OFFSET('Water Data'!$D$29,0,10*ROW('Water Data'!D76))="","",OFFSET('Water Data'!$D$29,0,10*ROW('Water Data'!D76)))</f>
        <v/>
      </c>
      <c r="BV82" s="268" t="str">
        <f ca="true">+IF(OFFSET('Water Data'!$E$27,0,10*ROW('Water Data'!E76))="","",OFFSET('Water Data'!$E$27,0,10*ROW('Water Data'!E76)))</f>
        <v/>
      </c>
      <c r="BW82" s="268" t="str">
        <f ca="true">+IF(OFFSET('Water Data'!$E$28,0,10*ROW('Water Data'!E76))="","",OFFSET('Water Data'!$E$28,0,10*ROW('Water Data'!E76)))</f>
        <v/>
      </c>
      <c r="BX82" s="268" t="str">
        <f ca="true">+IF(OFFSET('Water Data'!$E$29,0,10*ROW('Water Data'!E76))="","",OFFSET('Water Data'!$E$29,0,10*ROW('Water Data'!E76)))</f>
        <v/>
      </c>
      <c r="BY82" s="268" t="str">
        <f ca="true">+IF(OFFSET('Water Data'!$F$27,0,10*ROW('Water Data'!F76))="","",OFFSET('Water Data'!$F$27,0,10*ROW('Water Data'!F76)))</f>
        <v/>
      </c>
      <c r="BZ82" s="268" t="str">
        <f ca="true">+IF(OFFSET('Water Data'!$F$28,0,10*ROW('Water Data'!F76))="","",OFFSET('Water Data'!$F$28,0,10*ROW('Water Data'!F76)))</f>
        <v/>
      </c>
      <c r="CA82" s="268" t="str">
        <f ca="true">+IF(OFFSET('Water Data'!$F$29,0,10*ROW('Water Data'!F76))="","",OFFSET('Water Data'!$F$29,0,10*ROW('Water Data'!F76)))</f>
        <v/>
      </c>
      <c r="CB82" s="268" t="str">
        <f ca="true">+IF(OFFSET('Water Data'!$G$27,0,10*ROW('Water Data'!G76))="","",OFFSET('Water Data'!$G$27,0,10*ROW('Water Data'!G76)))</f>
        <v/>
      </c>
      <c r="CC82" s="268" t="str">
        <f ca="true">+IF(OFFSET('Water Data'!$G$28,0,10*ROW('Water Data'!G76))="","",OFFSET('Water Data'!$G$28,0,10*ROW('Water Data'!G76)))</f>
        <v/>
      </c>
      <c r="CD82" s="268" t="str">
        <f ca="true">+IF(OFFSET('Water Data'!$G$29,0,10*ROW('Water Data'!G76))="","",OFFSET('Water Data'!$G$29,0,10*ROW('Water Data'!G76)))</f>
        <v/>
      </c>
      <c r="CE82" s="268" t="str">
        <f ca="true">+IF(OFFSET('Water Data'!$H$27,0,10*ROW('Water Data'!H76))="","",OFFSET('Water Data'!$H$27,0,10*ROW('Water Data'!H76)))</f>
        <v/>
      </c>
      <c r="CF82" s="268" t="str">
        <f ca="true">+IF(OFFSET('Water Data'!$H$28,0,10*ROW('Water Data'!H76))="","",OFFSET('Water Data'!$H$28,0,10*ROW('Water Data'!H76)))</f>
        <v/>
      </c>
      <c r="CG82" s="268" t="str">
        <f ca="true">+IF(OFFSET('Water Data'!$H$29,0,10*ROW('Water Data'!H76))="","",OFFSET('Water Data'!$H$29,0,10*ROW('Water Data'!H76)))</f>
        <v/>
      </c>
      <c r="CH82" s="268" t="str">
        <f ca="true">+IF(OFFSET('Water Data'!$I$27,0,10*ROW('Water Data'!I76))="","",OFFSET('Water Data'!$I$27,0,10*ROW('Water Data'!I76)))</f>
        <v/>
      </c>
      <c r="CI82" s="268" t="str">
        <f ca="true">+IF(OFFSET('Water Data'!$I$28,0,10*ROW('Water Data'!I76))="","",OFFSET('Water Data'!$I$28,0,10*ROW('Water Data'!I76)))</f>
        <v/>
      </c>
      <c r="CJ82" s="268" t="str">
        <f ca="true">+IF(OFFSET('Water Data'!$I$29,0,10*ROW('Water Data'!I76))="","",OFFSET('Water Data'!$I$29,0,10*ROW('Water Data'!I76)))</f>
        <v/>
      </c>
      <c r="CK82" s="268" t="str">
        <f ca="true">+IF(OFFSET('Sanitation Data'!$D$28,0,10*ROW('Sanitation Data'!D76))="","",OFFSET('Sanitation Data'!$D$28,0,10*ROW('Sanitation Data'!D76)))</f>
        <v/>
      </c>
      <c r="CL82" s="268" t="str">
        <f ca="true">+IF(OFFSET('Sanitation Data'!$D$29,0,10*ROW('Sanitation Data'!D76))="","",OFFSET('Sanitation Data'!$D$29,0,10*ROW('Sanitation Data'!D76)))</f>
        <v/>
      </c>
      <c r="CM82" s="268" t="str">
        <f ca="true">+IF(OFFSET('Sanitation Data'!$D$30,0,10*ROW('Sanitation Data'!D76))="","",OFFSET('Sanitation Data'!$D$30,0,10*ROW('Sanitation Data'!D76)))</f>
        <v/>
      </c>
      <c r="CN82" s="268" t="str">
        <f ca="true">+IF(OFFSET('Sanitation Data'!$D$31,0,10*ROW('Sanitation Data'!D76))="","",OFFSET('Sanitation Data'!$D$31,0,10*ROW('Sanitation Data'!D76)))</f>
        <v/>
      </c>
      <c r="CO82" s="268" t="str">
        <f ca="true">+IF(OFFSET('Sanitation Data'!$D$32,0,10*ROW('Sanitation Data'!D76))="","",OFFSET('Sanitation Data'!$D$32,0,10*ROW('Sanitation Data'!D76)))</f>
        <v/>
      </c>
      <c r="CP82" s="268" t="str">
        <f ca="true">+IF(OFFSET('Sanitation Data'!$E$28,0,10*ROW('Sanitation Data'!E76))="","",OFFSET('Sanitation Data'!$E$28,0,10*ROW('Sanitation Data'!E76)))</f>
        <v/>
      </c>
      <c r="CQ82" s="268" t="str">
        <f ca="true">+IF(OFFSET('Sanitation Data'!$E$29,0,10*ROW('Sanitation Data'!E76))="","",OFFSET('Sanitation Data'!$E$29,0,10*ROW('Sanitation Data'!E76)))</f>
        <v/>
      </c>
      <c r="CR82" s="268" t="str">
        <f ca="true">+IF(OFFSET('Sanitation Data'!$E$30,0,10*ROW('Sanitation Data'!E76))="","",OFFSET('Sanitation Data'!$E$30,0,10*ROW('Sanitation Data'!E76)))</f>
        <v/>
      </c>
      <c r="CS82" s="268" t="str">
        <f ca="true">+IF(OFFSET('Sanitation Data'!$E$31,0,10*ROW('Sanitation Data'!E76))="","",OFFSET('Sanitation Data'!$E$31,0,10*ROW('Sanitation Data'!E76)))</f>
        <v/>
      </c>
      <c r="CT82" s="268" t="str">
        <f ca="true">+IF(OFFSET('Sanitation Data'!$E$32,0,10*ROW('Sanitation Data'!E76))="","",OFFSET('Sanitation Data'!$E$32,0,10*ROW('Sanitation Data'!E76)))</f>
        <v/>
      </c>
      <c r="CU82" s="268" t="str">
        <f ca="true">+IF(OFFSET('Sanitation Data'!$F$28,0,10*ROW('Sanitation Data'!F76))="","",OFFSET('Sanitation Data'!$F$28,0,10*ROW('Sanitation Data'!F76)))</f>
        <v/>
      </c>
      <c r="CV82" s="268" t="str">
        <f ca="true">+IF(OFFSET('Sanitation Data'!$F$29,0,10*ROW('Sanitation Data'!F76))="","",OFFSET('Sanitation Data'!$F$29,0,10*ROW('Sanitation Data'!F76)))</f>
        <v/>
      </c>
      <c r="CW82" s="268" t="str">
        <f ca="true">+IF(OFFSET('Sanitation Data'!$F$30,0,10*ROW('Sanitation Data'!F76))="","",OFFSET('Sanitation Data'!$F$30,0,10*ROW('Sanitation Data'!F76)))</f>
        <v/>
      </c>
      <c r="CX82" s="268" t="str">
        <f ca="true">+IF(OFFSET('Sanitation Data'!$F$31,0,10*ROW('Sanitation Data'!F76))="","",OFFSET('Sanitation Data'!$F$31,0,10*ROW('Sanitation Data'!F76)))</f>
        <v/>
      </c>
      <c r="CY82" s="268" t="str">
        <f ca="true">+IF(OFFSET('Sanitation Data'!$F$32,0,10*ROW('Sanitation Data'!F76))="","",OFFSET('Sanitation Data'!$F$32,0,10*ROW('Sanitation Data'!F76)))</f>
        <v/>
      </c>
      <c r="CZ82" s="268" t="str">
        <f ca="true">+IF(OFFSET('Sanitation Data'!$G$28,0,10*ROW('Sanitation Data'!G76))="","",OFFSET('Sanitation Data'!$G$28,0,10*ROW('Sanitation Data'!G76)))</f>
        <v/>
      </c>
      <c r="DA82" s="268" t="str">
        <f ca="true">+IF(OFFSET('Sanitation Data'!$G$29,0,10*ROW('Sanitation Data'!G76))="","",OFFSET('Sanitation Data'!$G$29,0,10*ROW('Sanitation Data'!G76)))</f>
        <v/>
      </c>
      <c r="DB82" s="268" t="str">
        <f ca="true">+IF(OFFSET('Sanitation Data'!$G$30,0,10*ROW('Sanitation Data'!G76))="","",OFFSET('Sanitation Data'!$G$30,0,10*ROW('Sanitation Data'!G76)))</f>
        <v/>
      </c>
      <c r="DC82" s="268" t="str">
        <f ca="true">+IF(OFFSET('Sanitation Data'!$G$31,0,10*ROW('Sanitation Data'!G76))="","",OFFSET('Sanitation Data'!$G$31,0,10*ROW('Sanitation Data'!G76)))</f>
        <v/>
      </c>
      <c r="DD82" s="268" t="str">
        <f ca="true">+IF(OFFSET('Sanitation Data'!$G$32,0,10*ROW('Sanitation Data'!G76))="","",OFFSET('Sanitation Data'!$G$32,0,10*ROW('Sanitation Data'!G76)))</f>
        <v/>
      </c>
      <c r="DE82" s="268" t="str">
        <f ca="true">+IF(OFFSET('Sanitation Data'!$H$28,0,10*ROW('Sanitation Data'!H76))="","",OFFSET('Sanitation Data'!$H$28,0,10*ROW('Sanitation Data'!H76)))</f>
        <v/>
      </c>
      <c r="DF82" s="268" t="str">
        <f ca="true">+IF(OFFSET('Sanitation Data'!$H$29,0,10*ROW('Sanitation Data'!H76))="","",OFFSET('Sanitation Data'!$H$29,0,10*ROW('Sanitation Data'!H76)))</f>
        <v/>
      </c>
      <c r="DG82" s="268" t="str">
        <f ca="true">+IF(OFFSET('Sanitation Data'!$H$30,0,10*ROW('Sanitation Data'!H76))="","",OFFSET('Sanitation Data'!$H$30,0,10*ROW('Sanitation Data'!H76)))</f>
        <v/>
      </c>
      <c r="DH82" s="268" t="str">
        <f ca="true">+IF(OFFSET('Sanitation Data'!$H$31,0,10*ROW('Sanitation Data'!H76))="","",OFFSET('Sanitation Data'!$H$31,0,10*ROW('Sanitation Data'!H76)))</f>
        <v/>
      </c>
      <c r="DI82" s="268" t="str">
        <f ca="true">+IF(OFFSET('Sanitation Data'!$H$32,0,10*ROW('Sanitation Data'!H76))="","",OFFSET('Sanitation Data'!$H$32,0,10*ROW('Sanitation Data'!H76)))</f>
        <v/>
      </c>
      <c r="DJ82" s="268" t="str">
        <f ca="true">+IF(OFFSET('Sanitation Data'!$I$28,0,10*ROW('Sanitation Data'!I76))="","",OFFSET('Sanitation Data'!$I$28,0,10*ROW('Sanitation Data'!I76)))</f>
        <v/>
      </c>
      <c r="DK82" s="268" t="str">
        <f ca="true">+IF(OFFSET('Sanitation Data'!$I$29,0,10*ROW('Sanitation Data'!I76))="","",OFFSET('Sanitation Data'!$I$29,0,10*ROW('Sanitation Data'!I76)))</f>
        <v/>
      </c>
      <c r="DL82" s="268" t="str">
        <f ca="true">+IF(OFFSET('Sanitation Data'!$I$30,0,10*ROW('Sanitation Data'!I76))="","",OFFSET('Sanitation Data'!$I$30,0,10*ROW('Sanitation Data'!I76)))</f>
        <v/>
      </c>
      <c r="DM82" s="268" t="str">
        <f ca="true">+IF(OFFSET('Sanitation Data'!$I$31,0,10*ROW('Sanitation Data'!I76))="","",OFFSET('Sanitation Data'!$I$31,0,10*ROW('Sanitation Data'!I76)))</f>
        <v/>
      </c>
      <c r="DN82" s="268" t="str">
        <f ca="true">+IF(OFFSET('Sanitation Data'!$I$32,0,10*ROW('Sanitation Data'!I76))="","",OFFSET('Sanitation Data'!$I$32,0,10*ROW('Sanitation Data'!I76)))</f>
        <v/>
      </c>
      <c r="DO82" s="268" t="str">
        <f ca="true">+IF(OFFSET('Hygiene Data'!$D$11,0,10*ROW('Hygiene Data'!D76))="","",OFFSET('Hygiene Data'!$D$11,0,10*ROW('Hygiene Data'!D76)))</f>
        <v/>
      </c>
      <c r="DP82" s="268" t="str">
        <f ca="true">+IF(OFFSET('Hygiene Data'!$D$12,0,10*ROW('Hygiene Data'!D76))="","",OFFSET('Hygiene Data'!$D$12,0,10*ROW('Hygiene Data'!D76)))</f>
        <v/>
      </c>
      <c r="DQ82" s="268" t="str">
        <f ca="true">+IF(OFFSET('Hygiene Data'!$D$13,0,10*ROW('Hygiene Data'!D76))="","",OFFSET('Hygiene Data'!$D$13,0,10*ROW('Hygiene Data'!D76)))</f>
        <v/>
      </c>
      <c r="DR82" s="268" t="str">
        <f ca="true">+IF(OFFSET('Hygiene Data'!$E$11,0,10*ROW('Hygiene Data'!E76))="","",OFFSET('Hygiene Data'!$E$11,0,10*ROW('Hygiene Data'!E76)))</f>
        <v/>
      </c>
      <c r="DS82" s="268" t="str">
        <f ca="true">+IF(OFFSET('Hygiene Data'!$E$12,0,10*ROW('Hygiene Data'!E76))="","",OFFSET('Hygiene Data'!$E$12,0,10*ROW('Hygiene Data'!E76)))</f>
        <v/>
      </c>
      <c r="DT82" s="268" t="str">
        <f ca="true">+IF(OFFSET('Hygiene Data'!$E$13,0,10*ROW('Hygiene Data'!E76))="","",OFFSET('Hygiene Data'!$E$13,0,10*ROW('Hygiene Data'!E76)))</f>
        <v/>
      </c>
      <c r="DU82" s="268" t="str">
        <f ca="true">+IF(OFFSET('Hygiene Data'!$F$11,0,10*ROW('Hygiene Data'!F76))="","",OFFSET('Hygiene Data'!$F$11,0,10*ROW('Hygiene Data'!F76)))</f>
        <v/>
      </c>
      <c r="DV82" s="268" t="str">
        <f ca="true">+IF(OFFSET('Hygiene Data'!$F$12,0,10*ROW('Hygiene Data'!F76))="","",OFFSET('Hygiene Data'!$F$12,0,10*ROW('Hygiene Data'!F76)))</f>
        <v/>
      </c>
      <c r="DW82" s="268" t="str">
        <f ca="true">+IF(OFFSET('Hygiene Data'!$F$13,0,10*ROW('Hygiene Data'!F76))="","",OFFSET('Hygiene Data'!$F$13,0,10*ROW('Hygiene Data'!F76)))</f>
        <v/>
      </c>
      <c r="DX82" s="268" t="str">
        <f ca="true">+IF(OFFSET('Hygiene Data'!$G$11,0,10*ROW('Hygiene Data'!G76))="","",OFFSET('Hygiene Data'!$G$11,0,10*ROW('Hygiene Data'!G76)))</f>
        <v/>
      </c>
      <c r="DY82" s="268" t="str">
        <f ca="true">+IF(OFFSET('Hygiene Data'!$G$12,0,10*ROW('Hygiene Data'!G76))="","",OFFSET('Hygiene Data'!$G$12,0,10*ROW('Hygiene Data'!G76)))</f>
        <v/>
      </c>
      <c r="DZ82" s="268" t="str">
        <f ca="true">+IF(OFFSET('Hygiene Data'!$G$13,0,10*ROW('Hygiene Data'!G76))="","",OFFSET('Hygiene Data'!$G$13,0,10*ROW('Hygiene Data'!G76)))</f>
        <v/>
      </c>
      <c r="EA82" s="268" t="str">
        <f ca="true">+IF(OFFSET('Hygiene Data'!$H$11,0,10*ROW('Hygiene Data'!H76))="","",OFFSET('Hygiene Data'!$H$11,0,10*ROW('Hygiene Data'!H76)))</f>
        <v/>
      </c>
      <c r="EB82" s="268" t="str">
        <f ca="true">+IF(OFFSET('Hygiene Data'!$H$12,0,10*ROW('Hygiene Data'!H76))="","",OFFSET('Hygiene Data'!$H$12,0,10*ROW('Hygiene Data'!H76)))</f>
        <v/>
      </c>
      <c r="EC82" s="268" t="str">
        <f ca="true">+IF(OFFSET('Hygiene Data'!$H$13,0,10*ROW('Hygiene Data'!H76))="","",OFFSET('Hygiene Data'!$H$13,0,10*ROW('Hygiene Data'!H76)))</f>
        <v/>
      </c>
      <c r="ED82" s="268" t="str">
        <f ca="true">+IF(OFFSET('Hygiene Data'!$I$11,0,10*ROW('Hygiene Data'!I76))="","",OFFSET('Hygiene Data'!$I$11,0,10*ROW('Hygiene Data'!I76)))</f>
        <v/>
      </c>
      <c r="EE82" s="268" t="str">
        <f ca="true">+IF(OFFSET('Hygiene Data'!$I$12,0,10*ROW('Hygiene Data'!I76))="","",OFFSET('Hygiene Data'!$I$12,0,10*ROW('Hygiene Data'!I76)))</f>
        <v/>
      </c>
      <c r="EF82" s="268" t="str">
        <f ca="true">+IF(OFFSET('Hygiene Data'!$I$13,0,10*ROW('Hygiene Data'!I76))="","",OFFSET('Hygiene Data'!$I$13,0,10*ROW('Hygiene Data'!I76)))</f>
        <v/>
      </c>
    </row>
    <row xmlns:x14ac="http://schemas.microsoft.com/office/spreadsheetml/2009/9/ac" r="83" x14ac:dyDescent="0.2">
      <c r="A83" s="35" t="str">
        <f ca="true">+IF(OFFSET('Water Data'!$B$2,0,10*ROW('Water Data'!E77))="","",OFFSET('Water Data'!$B$2,0,10*ROW('Water Data'!E77)))</f>
        <v/>
      </c>
      <c r="B83" s="35" t="str">
        <f ca="true">+IF(OFFSET('Water Data'!$C$2,0,10*ROW('Water Data'!F77))="","",OFFSET('Water Data'!$C$2,0,10*ROW('Water Data'!F77)))</f>
        <v/>
      </c>
      <c r="C83" s="324" t="str">
        <f t="shared" ca="true" si="1"/>
        <v/>
      </c>
      <c r="D83" s="91"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1"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1"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1"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1"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1"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1"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1"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1"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1"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1"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1"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1"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1"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1"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1"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1"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1"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2"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2"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2"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2"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2"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2"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2"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2"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2"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2"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2"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2"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2"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2"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2"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2"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2"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2"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2"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2"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2"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2"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2"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2"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2"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2"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2"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2"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2"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2"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3"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3"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3"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3"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3"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3"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3"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3"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3"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3"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3"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3"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3"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3"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3"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3"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3"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3"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68"/>
      <c r="BS83" s="268" t="str">
        <f ca="true">+IF(OFFSET('Water Data'!$D$27,0,10*ROW('Water Data'!D77))="","",OFFSET('Water Data'!$D$27,0,10*ROW('Water Data'!D77)))</f>
        <v/>
      </c>
      <c r="BT83" s="268" t="str">
        <f ca="true">+IF(OFFSET('Water Data'!$D$28,0,10*ROW('Water Data'!D77))="","",OFFSET('Water Data'!$D$28,0,10*ROW('Water Data'!D77)))</f>
        <v/>
      </c>
      <c r="BU83" s="268" t="str">
        <f ca="true">+IF(OFFSET('Water Data'!$D$29,0,10*ROW('Water Data'!D77))="","",OFFSET('Water Data'!$D$29,0,10*ROW('Water Data'!D77)))</f>
        <v/>
      </c>
      <c r="BV83" s="268" t="str">
        <f ca="true">+IF(OFFSET('Water Data'!$E$27,0,10*ROW('Water Data'!E77))="","",OFFSET('Water Data'!$E$27,0,10*ROW('Water Data'!E77)))</f>
        <v/>
      </c>
      <c r="BW83" s="268" t="str">
        <f ca="true">+IF(OFFSET('Water Data'!$E$28,0,10*ROW('Water Data'!E77))="","",OFFSET('Water Data'!$E$28,0,10*ROW('Water Data'!E77)))</f>
        <v/>
      </c>
      <c r="BX83" s="268" t="str">
        <f ca="true">+IF(OFFSET('Water Data'!$E$29,0,10*ROW('Water Data'!E77))="","",OFFSET('Water Data'!$E$29,0,10*ROW('Water Data'!E77)))</f>
        <v/>
      </c>
      <c r="BY83" s="268" t="str">
        <f ca="true">+IF(OFFSET('Water Data'!$F$27,0,10*ROW('Water Data'!F77))="","",OFFSET('Water Data'!$F$27,0,10*ROW('Water Data'!F77)))</f>
        <v/>
      </c>
      <c r="BZ83" s="268" t="str">
        <f ca="true">+IF(OFFSET('Water Data'!$F$28,0,10*ROW('Water Data'!F77))="","",OFFSET('Water Data'!$F$28,0,10*ROW('Water Data'!F77)))</f>
        <v/>
      </c>
      <c r="CA83" s="268" t="str">
        <f ca="true">+IF(OFFSET('Water Data'!$F$29,0,10*ROW('Water Data'!F77))="","",OFFSET('Water Data'!$F$29,0,10*ROW('Water Data'!F77)))</f>
        <v/>
      </c>
      <c r="CB83" s="268" t="str">
        <f ca="true">+IF(OFFSET('Water Data'!$G$27,0,10*ROW('Water Data'!G77))="","",OFFSET('Water Data'!$G$27,0,10*ROW('Water Data'!G77)))</f>
        <v/>
      </c>
      <c r="CC83" s="268" t="str">
        <f ca="true">+IF(OFFSET('Water Data'!$G$28,0,10*ROW('Water Data'!G77))="","",OFFSET('Water Data'!$G$28,0,10*ROW('Water Data'!G77)))</f>
        <v/>
      </c>
      <c r="CD83" s="268" t="str">
        <f ca="true">+IF(OFFSET('Water Data'!$G$29,0,10*ROW('Water Data'!G77))="","",OFFSET('Water Data'!$G$29,0,10*ROW('Water Data'!G77)))</f>
        <v/>
      </c>
      <c r="CE83" s="268" t="str">
        <f ca="true">+IF(OFFSET('Water Data'!$H$27,0,10*ROW('Water Data'!H77))="","",OFFSET('Water Data'!$H$27,0,10*ROW('Water Data'!H77)))</f>
        <v/>
      </c>
      <c r="CF83" s="268" t="str">
        <f ca="true">+IF(OFFSET('Water Data'!$H$28,0,10*ROW('Water Data'!H77))="","",OFFSET('Water Data'!$H$28,0,10*ROW('Water Data'!H77)))</f>
        <v/>
      </c>
      <c r="CG83" s="268" t="str">
        <f ca="true">+IF(OFFSET('Water Data'!$H$29,0,10*ROW('Water Data'!H77))="","",OFFSET('Water Data'!$H$29,0,10*ROW('Water Data'!H77)))</f>
        <v/>
      </c>
      <c r="CH83" s="268" t="str">
        <f ca="true">+IF(OFFSET('Water Data'!$I$27,0,10*ROW('Water Data'!I77))="","",OFFSET('Water Data'!$I$27,0,10*ROW('Water Data'!I77)))</f>
        <v/>
      </c>
      <c r="CI83" s="268" t="str">
        <f ca="true">+IF(OFFSET('Water Data'!$I$28,0,10*ROW('Water Data'!I77))="","",OFFSET('Water Data'!$I$28,0,10*ROW('Water Data'!I77)))</f>
        <v/>
      </c>
      <c r="CJ83" s="268" t="str">
        <f ca="true">+IF(OFFSET('Water Data'!$I$29,0,10*ROW('Water Data'!I77))="","",OFFSET('Water Data'!$I$29,0,10*ROW('Water Data'!I77)))</f>
        <v/>
      </c>
      <c r="CK83" s="268" t="str">
        <f ca="true">+IF(OFFSET('Sanitation Data'!$D$28,0,10*ROW('Sanitation Data'!D77))="","",OFFSET('Sanitation Data'!$D$28,0,10*ROW('Sanitation Data'!D77)))</f>
        <v/>
      </c>
      <c r="CL83" s="268" t="str">
        <f ca="true">+IF(OFFSET('Sanitation Data'!$D$29,0,10*ROW('Sanitation Data'!D77))="","",OFFSET('Sanitation Data'!$D$29,0,10*ROW('Sanitation Data'!D77)))</f>
        <v/>
      </c>
      <c r="CM83" s="268" t="str">
        <f ca="true">+IF(OFFSET('Sanitation Data'!$D$30,0,10*ROW('Sanitation Data'!D77))="","",OFFSET('Sanitation Data'!$D$30,0,10*ROW('Sanitation Data'!D77)))</f>
        <v/>
      </c>
      <c r="CN83" s="268" t="str">
        <f ca="true">+IF(OFFSET('Sanitation Data'!$D$31,0,10*ROW('Sanitation Data'!D77))="","",OFFSET('Sanitation Data'!$D$31,0,10*ROW('Sanitation Data'!D77)))</f>
        <v/>
      </c>
      <c r="CO83" s="268" t="str">
        <f ca="true">+IF(OFFSET('Sanitation Data'!$D$32,0,10*ROW('Sanitation Data'!D77))="","",OFFSET('Sanitation Data'!$D$32,0,10*ROW('Sanitation Data'!D77)))</f>
        <v/>
      </c>
      <c r="CP83" s="268" t="str">
        <f ca="true">+IF(OFFSET('Sanitation Data'!$E$28,0,10*ROW('Sanitation Data'!E77))="","",OFFSET('Sanitation Data'!$E$28,0,10*ROW('Sanitation Data'!E77)))</f>
        <v/>
      </c>
      <c r="CQ83" s="268" t="str">
        <f ca="true">+IF(OFFSET('Sanitation Data'!$E$29,0,10*ROW('Sanitation Data'!E77))="","",OFFSET('Sanitation Data'!$E$29,0,10*ROW('Sanitation Data'!E77)))</f>
        <v/>
      </c>
      <c r="CR83" s="268" t="str">
        <f ca="true">+IF(OFFSET('Sanitation Data'!$E$30,0,10*ROW('Sanitation Data'!E77))="","",OFFSET('Sanitation Data'!$E$30,0,10*ROW('Sanitation Data'!E77)))</f>
        <v/>
      </c>
      <c r="CS83" s="268" t="str">
        <f ca="true">+IF(OFFSET('Sanitation Data'!$E$31,0,10*ROW('Sanitation Data'!E77))="","",OFFSET('Sanitation Data'!$E$31,0,10*ROW('Sanitation Data'!E77)))</f>
        <v/>
      </c>
      <c r="CT83" s="268" t="str">
        <f ca="true">+IF(OFFSET('Sanitation Data'!$E$32,0,10*ROW('Sanitation Data'!E77))="","",OFFSET('Sanitation Data'!$E$32,0,10*ROW('Sanitation Data'!E77)))</f>
        <v/>
      </c>
      <c r="CU83" s="268" t="str">
        <f ca="true">+IF(OFFSET('Sanitation Data'!$F$28,0,10*ROW('Sanitation Data'!F77))="","",OFFSET('Sanitation Data'!$F$28,0,10*ROW('Sanitation Data'!F77)))</f>
        <v/>
      </c>
      <c r="CV83" s="268" t="str">
        <f ca="true">+IF(OFFSET('Sanitation Data'!$F$29,0,10*ROW('Sanitation Data'!F77))="","",OFFSET('Sanitation Data'!$F$29,0,10*ROW('Sanitation Data'!F77)))</f>
        <v/>
      </c>
      <c r="CW83" s="268" t="str">
        <f ca="true">+IF(OFFSET('Sanitation Data'!$F$30,0,10*ROW('Sanitation Data'!F77))="","",OFFSET('Sanitation Data'!$F$30,0,10*ROW('Sanitation Data'!F77)))</f>
        <v/>
      </c>
      <c r="CX83" s="268" t="str">
        <f ca="true">+IF(OFFSET('Sanitation Data'!$F$31,0,10*ROW('Sanitation Data'!F77))="","",OFFSET('Sanitation Data'!$F$31,0,10*ROW('Sanitation Data'!F77)))</f>
        <v/>
      </c>
      <c r="CY83" s="268" t="str">
        <f ca="true">+IF(OFFSET('Sanitation Data'!$F$32,0,10*ROW('Sanitation Data'!F77))="","",OFFSET('Sanitation Data'!$F$32,0,10*ROW('Sanitation Data'!F77)))</f>
        <v/>
      </c>
      <c r="CZ83" s="268" t="str">
        <f ca="true">+IF(OFFSET('Sanitation Data'!$G$28,0,10*ROW('Sanitation Data'!G77))="","",OFFSET('Sanitation Data'!$G$28,0,10*ROW('Sanitation Data'!G77)))</f>
        <v/>
      </c>
      <c r="DA83" s="268" t="str">
        <f ca="true">+IF(OFFSET('Sanitation Data'!$G$29,0,10*ROW('Sanitation Data'!G77))="","",OFFSET('Sanitation Data'!$G$29,0,10*ROW('Sanitation Data'!G77)))</f>
        <v/>
      </c>
      <c r="DB83" s="268" t="str">
        <f ca="true">+IF(OFFSET('Sanitation Data'!$G$30,0,10*ROW('Sanitation Data'!G77))="","",OFFSET('Sanitation Data'!$G$30,0,10*ROW('Sanitation Data'!G77)))</f>
        <v/>
      </c>
      <c r="DC83" s="268" t="str">
        <f ca="true">+IF(OFFSET('Sanitation Data'!$G$31,0,10*ROW('Sanitation Data'!G77))="","",OFFSET('Sanitation Data'!$G$31,0,10*ROW('Sanitation Data'!G77)))</f>
        <v/>
      </c>
      <c r="DD83" s="268" t="str">
        <f ca="true">+IF(OFFSET('Sanitation Data'!$G$32,0,10*ROW('Sanitation Data'!G77))="","",OFFSET('Sanitation Data'!$G$32,0,10*ROW('Sanitation Data'!G77)))</f>
        <v/>
      </c>
      <c r="DE83" s="268" t="str">
        <f ca="true">+IF(OFFSET('Sanitation Data'!$H$28,0,10*ROW('Sanitation Data'!H77))="","",OFFSET('Sanitation Data'!$H$28,0,10*ROW('Sanitation Data'!H77)))</f>
        <v/>
      </c>
      <c r="DF83" s="268" t="str">
        <f ca="true">+IF(OFFSET('Sanitation Data'!$H$29,0,10*ROW('Sanitation Data'!H77))="","",OFFSET('Sanitation Data'!$H$29,0,10*ROW('Sanitation Data'!H77)))</f>
        <v/>
      </c>
      <c r="DG83" s="268" t="str">
        <f ca="true">+IF(OFFSET('Sanitation Data'!$H$30,0,10*ROW('Sanitation Data'!H77))="","",OFFSET('Sanitation Data'!$H$30,0,10*ROW('Sanitation Data'!H77)))</f>
        <v/>
      </c>
      <c r="DH83" s="268" t="str">
        <f ca="true">+IF(OFFSET('Sanitation Data'!$H$31,0,10*ROW('Sanitation Data'!H77))="","",OFFSET('Sanitation Data'!$H$31,0,10*ROW('Sanitation Data'!H77)))</f>
        <v/>
      </c>
      <c r="DI83" s="268" t="str">
        <f ca="true">+IF(OFFSET('Sanitation Data'!$H$32,0,10*ROW('Sanitation Data'!H77))="","",OFFSET('Sanitation Data'!$H$32,0,10*ROW('Sanitation Data'!H77)))</f>
        <v/>
      </c>
      <c r="DJ83" s="268" t="str">
        <f ca="true">+IF(OFFSET('Sanitation Data'!$I$28,0,10*ROW('Sanitation Data'!I77))="","",OFFSET('Sanitation Data'!$I$28,0,10*ROW('Sanitation Data'!I77)))</f>
        <v/>
      </c>
      <c r="DK83" s="268" t="str">
        <f ca="true">+IF(OFFSET('Sanitation Data'!$I$29,0,10*ROW('Sanitation Data'!I77))="","",OFFSET('Sanitation Data'!$I$29,0,10*ROW('Sanitation Data'!I77)))</f>
        <v/>
      </c>
      <c r="DL83" s="268" t="str">
        <f ca="true">+IF(OFFSET('Sanitation Data'!$I$30,0,10*ROW('Sanitation Data'!I77))="","",OFFSET('Sanitation Data'!$I$30,0,10*ROW('Sanitation Data'!I77)))</f>
        <v/>
      </c>
      <c r="DM83" s="268" t="str">
        <f ca="true">+IF(OFFSET('Sanitation Data'!$I$31,0,10*ROW('Sanitation Data'!I77))="","",OFFSET('Sanitation Data'!$I$31,0,10*ROW('Sanitation Data'!I77)))</f>
        <v/>
      </c>
      <c r="DN83" s="268" t="str">
        <f ca="true">+IF(OFFSET('Sanitation Data'!$I$32,0,10*ROW('Sanitation Data'!I77))="","",OFFSET('Sanitation Data'!$I$32,0,10*ROW('Sanitation Data'!I77)))</f>
        <v/>
      </c>
      <c r="DO83" s="268" t="str">
        <f ca="true">+IF(OFFSET('Hygiene Data'!$D$11,0,10*ROW('Hygiene Data'!D77))="","",OFFSET('Hygiene Data'!$D$11,0,10*ROW('Hygiene Data'!D77)))</f>
        <v/>
      </c>
      <c r="DP83" s="268" t="str">
        <f ca="true">+IF(OFFSET('Hygiene Data'!$D$12,0,10*ROW('Hygiene Data'!D77))="","",OFFSET('Hygiene Data'!$D$12,0,10*ROW('Hygiene Data'!D77)))</f>
        <v/>
      </c>
      <c r="DQ83" s="268" t="str">
        <f ca="true">+IF(OFFSET('Hygiene Data'!$D$13,0,10*ROW('Hygiene Data'!D77))="","",OFFSET('Hygiene Data'!$D$13,0,10*ROW('Hygiene Data'!D77)))</f>
        <v/>
      </c>
      <c r="DR83" s="268" t="str">
        <f ca="true">+IF(OFFSET('Hygiene Data'!$E$11,0,10*ROW('Hygiene Data'!E77))="","",OFFSET('Hygiene Data'!$E$11,0,10*ROW('Hygiene Data'!E77)))</f>
        <v/>
      </c>
      <c r="DS83" s="268" t="str">
        <f ca="true">+IF(OFFSET('Hygiene Data'!$E$12,0,10*ROW('Hygiene Data'!E77))="","",OFFSET('Hygiene Data'!$E$12,0,10*ROW('Hygiene Data'!E77)))</f>
        <v/>
      </c>
      <c r="DT83" s="268" t="str">
        <f ca="true">+IF(OFFSET('Hygiene Data'!$E$13,0,10*ROW('Hygiene Data'!E77))="","",OFFSET('Hygiene Data'!$E$13,0,10*ROW('Hygiene Data'!E77)))</f>
        <v/>
      </c>
      <c r="DU83" s="268" t="str">
        <f ca="true">+IF(OFFSET('Hygiene Data'!$F$11,0,10*ROW('Hygiene Data'!F77))="","",OFFSET('Hygiene Data'!$F$11,0,10*ROW('Hygiene Data'!F77)))</f>
        <v/>
      </c>
      <c r="DV83" s="268" t="str">
        <f ca="true">+IF(OFFSET('Hygiene Data'!$F$12,0,10*ROW('Hygiene Data'!F77))="","",OFFSET('Hygiene Data'!$F$12,0,10*ROW('Hygiene Data'!F77)))</f>
        <v/>
      </c>
      <c r="DW83" s="268" t="str">
        <f ca="true">+IF(OFFSET('Hygiene Data'!$F$13,0,10*ROW('Hygiene Data'!F77))="","",OFFSET('Hygiene Data'!$F$13,0,10*ROW('Hygiene Data'!F77)))</f>
        <v/>
      </c>
      <c r="DX83" s="268" t="str">
        <f ca="true">+IF(OFFSET('Hygiene Data'!$G$11,0,10*ROW('Hygiene Data'!G77))="","",OFFSET('Hygiene Data'!$G$11,0,10*ROW('Hygiene Data'!G77)))</f>
        <v/>
      </c>
      <c r="DY83" s="268" t="str">
        <f ca="true">+IF(OFFSET('Hygiene Data'!$G$12,0,10*ROW('Hygiene Data'!G77))="","",OFFSET('Hygiene Data'!$G$12,0,10*ROW('Hygiene Data'!G77)))</f>
        <v/>
      </c>
      <c r="DZ83" s="268" t="str">
        <f ca="true">+IF(OFFSET('Hygiene Data'!$G$13,0,10*ROW('Hygiene Data'!G77))="","",OFFSET('Hygiene Data'!$G$13,0,10*ROW('Hygiene Data'!G77)))</f>
        <v/>
      </c>
      <c r="EA83" s="268" t="str">
        <f ca="true">+IF(OFFSET('Hygiene Data'!$H$11,0,10*ROW('Hygiene Data'!H77))="","",OFFSET('Hygiene Data'!$H$11,0,10*ROW('Hygiene Data'!H77)))</f>
        <v/>
      </c>
      <c r="EB83" s="268" t="str">
        <f ca="true">+IF(OFFSET('Hygiene Data'!$H$12,0,10*ROW('Hygiene Data'!H77))="","",OFFSET('Hygiene Data'!$H$12,0,10*ROW('Hygiene Data'!H77)))</f>
        <v/>
      </c>
      <c r="EC83" s="268" t="str">
        <f ca="true">+IF(OFFSET('Hygiene Data'!$H$13,0,10*ROW('Hygiene Data'!H77))="","",OFFSET('Hygiene Data'!$H$13,0,10*ROW('Hygiene Data'!H77)))</f>
        <v/>
      </c>
      <c r="ED83" s="268" t="str">
        <f ca="true">+IF(OFFSET('Hygiene Data'!$I$11,0,10*ROW('Hygiene Data'!I77))="","",OFFSET('Hygiene Data'!$I$11,0,10*ROW('Hygiene Data'!I77)))</f>
        <v/>
      </c>
      <c r="EE83" s="268" t="str">
        <f ca="true">+IF(OFFSET('Hygiene Data'!$I$12,0,10*ROW('Hygiene Data'!I77))="","",OFFSET('Hygiene Data'!$I$12,0,10*ROW('Hygiene Data'!I77)))</f>
        <v/>
      </c>
      <c r="EF83" s="268" t="str">
        <f ca="true">+IF(OFFSET('Hygiene Data'!$I$13,0,10*ROW('Hygiene Data'!I77))="","",OFFSET('Hygiene Data'!$I$13,0,10*ROW('Hygiene Data'!I77)))</f>
        <v/>
      </c>
    </row>
    <row xmlns:x14ac="http://schemas.microsoft.com/office/spreadsheetml/2009/9/ac" r="84" x14ac:dyDescent="0.2">
      <c r="A84" s="35" t="str">
        <f ca="true">+IF(OFFSET('Water Data'!$B$2,0,10*ROW('Water Data'!E78))="","",OFFSET('Water Data'!$B$2,0,10*ROW('Water Data'!E78)))</f>
        <v/>
      </c>
      <c r="B84" s="35" t="str">
        <f ca="true">+IF(OFFSET('Water Data'!$C$2,0,10*ROW('Water Data'!F78))="","",OFFSET('Water Data'!$C$2,0,10*ROW('Water Data'!F78)))</f>
        <v/>
      </c>
      <c r="C84" s="324" t="str">
        <f t="shared" ca="true" si="1"/>
        <v/>
      </c>
      <c r="D84" s="91"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1"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1"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1"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1"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1"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1"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1"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1"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1"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1"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1"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1"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1"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1"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1"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1"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1"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2"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2"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2"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2"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2"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2"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2"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2"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2"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2"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2"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2"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2"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2"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2"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2"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2"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2"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2"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2"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2"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2"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2"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2"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2"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2"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2"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2"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2"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2"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3"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3"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3"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3"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3"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3"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3"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3"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3"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3"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3"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3"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3"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3"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3"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3"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3"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3"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68"/>
      <c r="BS84" s="268" t="str">
        <f ca="true">+IF(OFFSET('Water Data'!$D$27,0,10*ROW('Water Data'!D78))="","",OFFSET('Water Data'!$D$27,0,10*ROW('Water Data'!D78)))</f>
        <v/>
      </c>
      <c r="BT84" s="268" t="str">
        <f ca="true">+IF(OFFSET('Water Data'!$D$28,0,10*ROW('Water Data'!D78))="","",OFFSET('Water Data'!$D$28,0,10*ROW('Water Data'!D78)))</f>
        <v/>
      </c>
      <c r="BU84" s="268" t="str">
        <f ca="true">+IF(OFFSET('Water Data'!$D$29,0,10*ROW('Water Data'!D78))="","",OFFSET('Water Data'!$D$29,0,10*ROW('Water Data'!D78)))</f>
        <v/>
      </c>
      <c r="BV84" s="268" t="str">
        <f ca="true">+IF(OFFSET('Water Data'!$E$27,0,10*ROW('Water Data'!E78))="","",OFFSET('Water Data'!$E$27,0,10*ROW('Water Data'!E78)))</f>
        <v/>
      </c>
      <c r="BW84" s="268" t="str">
        <f ca="true">+IF(OFFSET('Water Data'!$E$28,0,10*ROW('Water Data'!E78))="","",OFFSET('Water Data'!$E$28,0,10*ROW('Water Data'!E78)))</f>
        <v/>
      </c>
      <c r="BX84" s="268" t="str">
        <f ca="true">+IF(OFFSET('Water Data'!$E$29,0,10*ROW('Water Data'!E78))="","",OFFSET('Water Data'!$E$29,0,10*ROW('Water Data'!E78)))</f>
        <v/>
      </c>
      <c r="BY84" s="268" t="str">
        <f ca="true">+IF(OFFSET('Water Data'!$F$27,0,10*ROW('Water Data'!F78))="","",OFFSET('Water Data'!$F$27,0,10*ROW('Water Data'!F78)))</f>
        <v/>
      </c>
      <c r="BZ84" s="268" t="str">
        <f ca="true">+IF(OFFSET('Water Data'!$F$28,0,10*ROW('Water Data'!F78))="","",OFFSET('Water Data'!$F$28,0,10*ROW('Water Data'!F78)))</f>
        <v/>
      </c>
      <c r="CA84" s="268" t="str">
        <f ca="true">+IF(OFFSET('Water Data'!$F$29,0,10*ROW('Water Data'!F78))="","",OFFSET('Water Data'!$F$29,0,10*ROW('Water Data'!F78)))</f>
        <v/>
      </c>
      <c r="CB84" s="268" t="str">
        <f ca="true">+IF(OFFSET('Water Data'!$G$27,0,10*ROW('Water Data'!G78))="","",OFFSET('Water Data'!$G$27,0,10*ROW('Water Data'!G78)))</f>
        <v/>
      </c>
      <c r="CC84" s="268" t="str">
        <f ca="true">+IF(OFFSET('Water Data'!$G$28,0,10*ROW('Water Data'!G78))="","",OFFSET('Water Data'!$G$28,0,10*ROW('Water Data'!G78)))</f>
        <v/>
      </c>
      <c r="CD84" s="268" t="str">
        <f ca="true">+IF(OFFSET('Water Data'!$G$29,0,10*ROW('Water Data'!G78))="","",OFFSET('Water Data'!$G$29,0,10*ROW('Water Data'!G78)))</f>
        <v/>
      </c>
      <c r="CE84" s="268" t="str">
        <f ca="true">+IF(OFFSET('Water Data'!$H$27,0,10*ROW('Water Data'!H78))="","",OFFSET('Water Data'!$H$27,0,10*ROW('Water Data'!H78)))</f>
        <v/>
      </c>
      <c r="CF84" s="268" t="str">
        <f ca="true">+IF(OFFSET('Water Data'!$H$28,0,10*ROW('Water Data'!H78))="","",OFFSET('Water Data'!$H$28,0,10*ROW('Water Data'!H78)))</f>
        <v/>
      </c>
      <c r="CG84" s="268" t="str">
        <f ca="true">+IF(OFFSET('Water Data'!$H$29,0,10*ROW('Water Data'!H78))="","",OFFSET('Water Data'!$H$29,0,10*ROW('Water Data'!H78)))</f>
        <v/>
      </c>
      <c r="CH84" s="268" t="str">
        <f ca="true">+IF(OFFSET('Water Data'!$I$27,0,10*ROW('Water Data'!I78))="","",OFFSET('Water Data'!$I$27,0,10*ROW('Water Data'!I78)))</f>
        <v/>
      </c>
      <c r="CI84" s="268" t="str">
        <f ca="true">+IF(OFFSET('Water Data'!$I$28,0,10*ROW('Water Data'!I78))="","",OFFSET('Water Data'!$I$28,0,10*ROW('Water Data'!I78)))</f>
        <v/>
      </c>
      <c r="CJ84" s="268" t="str">
        <f ca="true">+IF(OFFSET('Water Data'!$I$29,0,10*ROW('Water Data'!I78))="","",OFFSET('Water Data'!$I$29,0,10*ROW('Water Data'!I78)))</f>
        <v/>
      </c>
      <c r="CK84" s="268" t="str">
        <f ca="true">+IF(OFFSET('Sanitation Data'!$D$28,0,10*ROW('Sanitation Data'!D78))="","",OFFSET('Sanitation Data'!$D$28,0,10*ROW('Sanitation Data'!D78)))</f>
        <v/>
      </c>
      <c r="CL84" s="268" t="str">
        <f ca="true">+IF(OFFSET('Sanitation Data'!$D$29,0,10*ROW('Sanitation Data'!D78))="","",OFFSET('Sanitation Data'!$D$29,0,10*ROW('Sanitation Data'!D78)))</f>
        <v/>
      </c>
      <c r="CM84" s="268" t="str">
        <f ca="true">+IF(OFFSET('Sanitation Data'!$D$30,0,10*ROW('Sanitation Data'!D78))="","",OFFSET('Sanitation Data'!$D$30,0,10*ROW('Sanitation Data'!D78)))</f>
        <v/>
      </c>
      <c r="CN84" s="268" t="str">
        <f ca="true">+IF(OFFSET('Sanitation Data'!$D$31,0,10*ROW('Sanitation Data'!D78))="","",OFFSET('Sanitation Data'!$D$31,0,10*ROW('Sanitation Data'!D78)))</f>
        <v/>
      </c>
      <c r="CO84" s="268" t="str">
        <f ca="true">+IF(OFFSET('Sanitation Data'!$D$32,0,10*ROW('Sanitation Data'!D78))="","",OFFSET('Sanitation Data'!$D$32,0,10*ROW('Sanitation Data'!D78)))</f>
        <v/>
      </c>
      <c r="CP84" s="268" t="str">
        <f ca="true">+IF(OFFSET('Sanitation Data'!$E$28,0,10*ROW('Sanitation Data'!E78))="","",OFFSET('Sanitation Data'!$E$28,0,10*ROW('Sanitation Data'!E78)))</f>
        <v/>
      </c>
      <c r="CQ84" s="268" t="str">
        <f ca="true">+IF(OFFSET('Sanitation Data'!$E$29,0,10*ROW('Sanitation Data'!E78))="","",OFFSET('Sanitation Data'!$E$29,0,10*ROW('Sanitation Data'!E78)))</f>
        <v/>
      </c>
      <c r="CR84" s="268" t="str">
        <f ca="true">+IF(OFFSET('Sanitation Data'!$E$30,0,10*ROW('Sanitation Data'!E78))="","",OFFSET('Sanitation Data'!$E$30,0,10*ROW('Sanitation Data'!E78)))</f>
        <v/>
      </c>
      <c r="CS84" s="268" t="str">
        <f ca="true">+IF(OFFSET('Sanitation Data'!$E$31,0,10*ROW('Sanitation Data'!E78))="","",OFFSET('Sanitation Data'!$E$31,0,10*ROW('Sanitation Data'!E78)))</f>
        <v/>
      </c>
      <c r="CT84" s="268" t="str">
        <f ca="true">+IF(OFFSET('Sanitation Data'!$E$32,0,10*ROW('Sanitation Data'!E78))="","",OFFSET('Sanitation Data'!$E$32,0,10*ROW('Sanitation Data'!E78)))</f>
        <v/>
      </c>
      <c r="CU84" s="268" t="str">
        <f ca="true">+IF(OFFSET('Sanitation Data'!$F$28,0,10*ROW('Sanitation Data'!F78))="","",OFFSET('Sanitation Data'!$F$28,0,10*ROW('Sanitation Data'!F78)))</f>
        <v/>
      </c>
      <c r="CV84" s="268" t="str">
        <f ca="true">+IF(OFFSET('Sanitation Data'!$F$29,0,10*ROW('Sanitation Data'!F78))="","",OFFSET('Sanitation Data'!$F$29,0,10*ROW('Sanitation Data'!F78)))</f>
        <v/>
      </c>
      <c r="CW84" s="268" t="str">
        <f ca="true">+IF(OFFSET('Sanitation Data'!$F$30,0,10*ROW('Sanitation Data'!F78))="","",OFFSET('Sanitation Data'!$F$30,0,10*ROW('Sanitation Data'!F78)))</f>
        <v/>
      </c>
      <c r="CX84" s="268" t="str">
        <f ca="true">+IF(OFFSET('Sanitation Data'!$F$31,0,10*ROW('Sanitation Data'!F78))="","",OFFSET('Sanitation Data'!$F$31,0,10*ROW('Sanitation Data'!F78)))</f>
        <v/>
      </c>
      <c r="CY84" s="268" t="str">
        <f ca="true">+IF(OFFSET('Sanitation Data'!$F$32,0,10*ROW('Sanitation Data'!F78))="","",OFFSET('Sanitation Data'!$F$32,0,10*ROW('Sanitation Data'!F78)))</f>
        <v/>
      </c>
      <c r="CZ84" s="268" t="str">
        <f ca="true">+IF(OFFSET('Sanitation Data'!$G$28,0,10*ROW('Sanitation Data'!G78))="","",OFFSET('Sanitation Data'!$G$28,0,10*ROW('Sanitation Data'!G78)))</f>
        <v/>
      </c>
      <c r="DA84" s="268" t="str">
        <f ca="true">+IF(OFFSET('Sanitation Data'!$G$29,0,10*ROW('Sanitation Data'!G78))="","",OFFSET('Sanitation Data'!$G$29,0,10*ROW('Sanitation Data'!G78)))</f>
        <v/>
      </c>
      <c r="DB84" s="268" t="str">
        <f ca="true">+IF(OFFSET('Sanitation Data'!$G$30,0,10*ROW('Sanitation Data'!G78))="","",OFFSET('Sanitation Data'!$G$30,0,10*ROW('Sanitation Data'!G78)))</f>
        <v/>
      </c>
      <c r="DC84" s="268" t="str">
        <f ca="true">+IF(OFFSET('Sanitation Data'!$G$31,0,10*ROW('Sanitation Data'!G78))="","",OFFSET('Sanitation Data'!$G$31,0,10*ROW('Sanitation Data'!G78)))</f>
        <v/>
      </c>
      <c r="DD84" s="268" t="str">
        <f ca="true">+IF(OFFSET('Sanitation Data'!$G$32,0,10*ROW('Sanitation Data'!G78))="","",OFFSET('Sanitation Data'!$G$32,0,10*ROW('Sanitation Data'!G78)))</f>
        <v/>
      </c>
      <c r="DE84" s="268" t="str">
        <f ca="true">+IF(OFFSET('Sanitation Data'!$H$28,0,10*ROW('Sanitation Data'!H78))="","",OFFSET('Sanitation Data'!$H$28,0,10*ROW('Sanitation Data'!H78)))</f>
        <v/>
      </c>
      <c r="DF84" s="268" t="str">
        <f ca="true">+IF(OFFSET('Sanitation Data'!$H$29,0,10*ROW('Sanitation Data'!H78))="","",OFFSET('Sanitation Data'!$H$29,0,10*ROW('Sanitation Data'!H78)))</f>
        <v/>
      </c>
      <c r="DG84" s="268" t="str">
        <f ca="true">+IF(OFFSET('Sanitation Data'!$H$30,0,10*ROW('Sanitation Data'!H78))="","",OFFSET('Sanitation Data'!$H$30,0,10*ROW('Sanitation Data'!H78)))</f>
        <v/>
      </c>
      <c r="DH84" s="268" t="str">
        <f ca="true">+IF(OFFSET('Sanitation Data'!$H$31,0,10*ROW('Sanitation Data'!H78))="","",OFFSET('Sanitation Data'!$H$31,0,10*ROW('Sanitation Data'!H78)))</f>
        <v/>
      </c>
      <c r="DI84" s="268" t="str">
        <f ca="true">+IF(OFFSET('Sanitation Data'!$H$32,0,10*ROW('Sanitation Data'!H78))="","",OFFSET('Sanitation Data'!$H$32,0,10*ROW('Sanitation Data'!H78)))</f>
        <v/>
      </c>
      <c r="DJ84" s="268" t="str">
        <f ca="true">+IF(OFFSET('Sanitation Data'!$I$28,0,10*ROW('Sanitation Data'!I78))="","",OFFSET('Sanitation Data'!$I$28,0,10*ROW('Sanitation Data'!I78)))</f>
        <v/>
      </c>
      <c r="DK84" s="268" t="str">
        <f ca="true">+IF(OFFSET('Sanitation Data'!$I$29,0,10*ROW('Sanitation Data'!I78))="","",OFFSET('Sanitation Data'!$I$29,0,10*ROW('Sanitation Data'!I78)))</f>
        <v/>
      </c>
      <c r="DL84" s="268" t="str">
        <f ca="true">+IF(OFFSET('Sanitation Data'!$I$30,0,10*ROW('Sanitation Data'!I78))="","",OFFSET('Sanitation Data'!$I$30,0,10*ROW('Sanitation Data'!I78)))</f>
        <v/>
      </c>
      <c r="DM84" s="268" t="str">
        <f ca="true">+IF(OFFSET('Sanitation Data'!$I$31,0,10*ROW('Sanitation Data'!I78))="","",OFFSET('Sanitation Data'!$I$31,0,10*ROW('Sanitation Data'!I78)))</f>
        <v/>
      </c>
      <c r="DN84" s="268" t="str">
        <f ca="true">+IF(OFFSET('Sanitation Data'!$I$32,0,10*ROW('Sanitation Data'!I78))="","",OFFSET('Sanitation Data'!$I$32,0,10*ROW('Sanitation Data'!I78)))</f>
        <v/>
      </c>
      <c r="DO84" s="268" t="str">
        <f ca="true">+IF(OFFSET('Hygiene Data'!$D$11,0,10*ROW('Hygiene Data'!D78))="","",OFFSET('Hygiene Data'!$D$11,0,10*ROW('Hygiene Data'!D78)))</f>
        <v/>
      </c>
      <c r="DP84" s="268" t="str">
        <f ca="true">+IF(OFFSET('Hygiene Data'!$D$12,0,10*ROW('Hygiene Data'!D78))="","",OFFSET('Hygiene Data'!$D$12,0,10*ROW('Hygiene Data'!D78)))</f>
        <v/>
      </c>
      <c r="DQ84" s="268" t="str">
        <f ca="true">+IF(OFFSET('Hygiene Data'!$D$13,0,10*ROW('Hygiene Data'!D78))="","",OFFSET('Hygiene Data'!$D$13,0,10*ROW('Hygiene Data'!D78)))</f>
        <v/>
      </c>
      <c r="DR84" s="268" t="str">
        <f ca="true">+IF(OFFSET('Hygiene Data'!$E$11,0,10*ROW('Hygiene Data'!E78))="","",OFFSET('Hygiene Data'!$E$11,0,10*ROW('Hygiene Data'!E78)))</f>
        <v/>
      </c>
      <c r="DS84" s="268" t="str">
        <f ca="true">+IF(OFFSET('Hygiene Data'!$E$12,0,10*ROW('Hygiene Data'!E78))="","",OFFSET('Hygiene Data'!$E$12,0,10*ROW('Hygiene Data'!E78)))</f>
        <v/>
      </c>
      <c r="DT84" s="268" t="str">
        <f ca="true">+IF(OFFSET('Hygiene Data'!$E$13,0,10*ROW('Hygiene Data'!E78))="","",OFFSET('Hygiene Data'!$E$13,0,10*ROW('Hygiene Data'!E78)))</f>
        <v/>
      </c>
      <c r="DU84" s="268" t="str">
        <f ca="true">+IF(OFFSET('Hygiene Data'!$F$11,0,10*ROW('Hygiene Data'!F78))="","",OFFSET('Hygiene Data'!$F$11,0,10*ROW('Hygiene Data'!F78)))</f>
        <v/>
      </c>
      <c r="DV84" s="268" t="str">
        <f ca="true">+IF(OFFSET('Hygiene Data'!$F$12,0,10*ROW('Hygiene Data'!F78))="","",OFFSET('Hygiene Data'!$F$12,0,10*ROW('Hygiene Data'!F78)))</f>
        <v/>
      </c>
      <c r="DW84" s="268" t="str">
        <f ca="true">+IF(OFFSET('Hygiene Data'!$F$13,0,10*ROW('Hygiene Data'!F78))="","",OFFSET('Hygiene Data'!$F$13,0,10*ROW('Hygiene Data'!F78)))</f>
        <v/>
      </c>
      <c r="DX84" s="268" t="str">
        <f ca="true">+IF(OFFSET('Hygiene Data'!$G$11,0,10*ROW('Hygiene Data'!G78))="","",OFFSET('Hygiene Data'!$G$11,0,10*ROW('Hygiene Data'!G78)))</f>
        <v/>
      </c>
      <c r="DY84" s="268" t="str">
        <f ca="true">+IF(OFFSET('Hygiene Data'!$G$12,0,10*ROW('Hygiene Data'!G78))="","",OFFSET('Hygiene Data'!$G$12,0,10*ROW('Hygiene Data'!G78)))</f>
        <v/>
      </c>
      <c r="DZ84" s="268" t="str">
        <f ca="true">+IF(OFFSET('Hygiene Data'!$G$13,0,10*ROW('Hygiene Data'!G78))="","",OFFSET('Hygiene Data'!$G$13,0,10*ROW('Hygiene Data'!G78)))</f>
        <v/>
      </c>
      <c r="EA84" s="268" t="str">
        <f ca="true">+IF(OFFSET('Hygiene Data'!$H$11,0,10*ROW('Hygiene Data'!H78))="","",OFFSET('Hygiene Data'!$H$11,0,10*ROW('Hygiene Data'!H78)))</f>
        <v/>
      </c>
      <c r="EB84" s="268" t="str">
        <f ca="true">+IF(OFFSET('Hygiene Data'!$H$12,0,10*ROW('Hygiene Data'!H78))="","",OFFSET('Hygiene Data'!$H$12,0,10*ROW('Hygiene Data'!H78)))</f>
        <v/>
      </c>
      <c r="EC84" s="268" t="str">
        <f ca="true">+IF(OFFSET('Hygiene Data'!$H$13,0,10*ROW('Hygiene Data'!H78))="","",OFFSET('Hygiene Data'!$H$13,0,10*ROW('Hygiene Data'!H78)))</f>
        <v/>
      </c>
      <c r="ED84" s="268" t="str">
        <f ca="true">+IF(OFFSET('Hygiene Data'!$I$11,0,10*ROW('Hygiene Data'!I78))="","",OFFSET('Hygiene Data'!$I$11,0,10*ROW('Hygiene Data'!I78)))</f>
        <v/>
      </c>
      <c r="EE84" s="268" t="str">
        <f ca="true">+IF(OFFSET('Hygiene Data'!$I$12,0,10*ROW('Hygiene Data'!I78))="","",OFFSET('Hygiene Data'!$I$12,0,10*ROW('Hygiene Data'!I78)))</f>
        <v/>
      </c>
      <c r="EF84" s="268" t="str">
        <f ca="true">+IF(OFFSET('Hygiene Data'!$I$13,0,10*ROW('Hygiene Data'!I78))="","",OFFSET('Hygiene Data'!$I$13,0,10*ROW('Hygiene Data'!I78)))</f>
        <v/>
      </c>
    </row>
    <row xmlns:x14ac="http://schemas.microsoft.com/office/spreadsheetml/2009/9/ac" r="85" x14ac:dyDescent="0.2">
      <c r="A85" s="35" t="str">
        <f ca="true">+IF(OFFSET('Water Data'!$B$2,0,10*ROW('Water Data'!E79))="","",OFFSET('Water Data'!$B$2,0,10*ROW('Water Data'!E79)))</f>
        <v/>
      </c>
      <c r="B85" s="35" t="str">
        <f ca="true">+IF(OFFSET('Water Data'!$C$2,0,10*ROW('Water Data'!F79))="","",OFFSET('Water Data'!$C$2,0,10*ROW('Water Data'!F79)))</f>
        <v/>
      </c>
      <c r="C85" s="324" t="str">
        <f t="shared" ca="true" si="1"/>
        <v/>
      </c>
      <c r="D85" s="91"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1"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1"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1"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1"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1"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1"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1"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1"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1"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1"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1"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1"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1"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1"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1"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1"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1"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2"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2"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2"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2"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2"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2"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2"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2"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2"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2"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2"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2"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2"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2"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2"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2"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2"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2"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2"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2"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2"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2"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2"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2"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2"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2"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2"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2"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2"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2"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3"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3"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3"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3"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3"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3"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3"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3"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3"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3"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3"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3"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3"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3"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3"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3"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3"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3"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68"/>
      <c r="BS85" s="268" t="str">
        <f ca="true">+IF(OFFSET('Water Data'!$D$27,0,10*ROW('Water Data'!D79))="","",OFFSET('Water Data'!$D$27,0,10*ROW('Water Data'!D79)))</f>
        <v/>
      </c>
      <c r="BT85" s="268" t="str">
        <f ca="true">+IF(OFFSET('Water Data'!$D$28,0,10*ROW('Water Data'!D79))="","",OFFSET('Water Data'!$D$28,0,10*ROW('Water Data'!D79)))</f>
        <v/>
      </c>
      <c r="BU85" s="268" t="str">
        <f ca="true">+IF(OFFSET('Water Data'!$D$29,0,10*ROW('Water Data'!D79))="","",OFFSET('Water Data'!$D$29,0,10*ROW('Water Data'!D79)))</f>
        <v/>
      </c>
      <c r="BV85" s="268" t="str">
        <f ca="true">+IF(OFFSET('Water Data'!$E$27,0,10*ROW('Water Data'!E79))="","",OFFSET('Water Data'!$E$27,0,10*ROW('Water Data'!E79)))</f>
        <v/>
      </c>
      <c r="BW85" s="268" t="str">
        <f ca="true">+IF(OFFSET('Water Data'!$E$28,0,10*ROW('Water Data'!E79))="","",OFFSET('Water Data'!$E$28,0,10*ROW('Water Data'!E79)))</f>
        <v/>
      </c>
      <c r="BX85" s="268" t="str">
        <f ca="true">+IF(OFFSET('Water Data'!$E$29,0,10*ROW('Water Data'!E79))="","",OFFSET('Water Data'!$E$29,0,10*ROW('Water Data'!E79)))</f>
        <v/>
      </c>
      <c r="BY85" s="268" t="str">
        <f ca="true">+IF(OFFSET('Water Data'!$F$27,0,10*ROW('Water Data'!F79))="","",OFFSET('Water Data'!$F$27,0,10*ROW('Water Data'!F79)))</f>
        <v/>
      </c>
      <c r="BZ85" s="268" t="str">
        <f ca="true">+IF(OFFSET('Water Data'!$F$28,0,10*ROW('Water Data'!F79))="","",OFFSET('Water Data'!$F$28,0,10*ROW('Water Data'!F79)))</f>
        <v/>
      </c>
      <c r="CA85" s="268" t="str">
        <f ca="true">+IF(OFFSET('Water Data'!$F$29,0,10*ROW('Water Data'!F79))="","",OFFSET('Water Data'!$F$29,0,10*ROW('Water Data'!F79)))</f>
        <v/>
      </c>
      <c r="CB85" s="268" t="str">
        <f ca="true">+IF(OFFSET('Water Data'!$G$27,0,10*ROW('Water Data'!G79))="","",OFFSET('Water Data'!$G$27,0,10*ROW('Water Data'!G79)))</f>
        <v/>
      </c>
      <c r="CC85" s="268" t="str">
        <f ca="true">+IF(OFFSET('Water Data'!$G$28,0,10*ROW('Water Data'!G79))="","",OFFSET('Water Data'!$G$28,0,10*ROW('Water Data'!G79)))</f>
        <v/>
      </c>
      <c r="CD85" s="268" t="str">
        <f ca="true">+IF(OFFSET('Water Data'!$G$29,0,10*ROW('Water Data'!G79))="","",OFFSET('Water Data'!$G$29,0,10*ROW('Water Data'!G79)))</f>
        <v/>
      </c>
      <c r="CE85" s="268" t="str">
        <f ca="true">+IF(OFFSET('Water Data'!$H$27,0,10*ROW('Water Data'!H79))="","",OFFSET('Water Data'!$H$27,0,10*ROW('Water Data'!H79)))</f>
        <v/>
      </c>
      <c r="CF85" s="268" t="str">
        <f ca="true">+IF(OFFSET('Water Data'!$H$28,0,10*ROW('Water Data'!H79))="","",OFFSET('Water Data'!$H$28,0,10*ROW('Water Data'!H79)))</f>
        <v/>
      </c>
      <c r="CG85" s="268" t="str">
        <f ca="true">+IF(OFFSET('Water Data'!$H$29,0,10*ROW('Water Data'!H79))="","",OFFSET('Water Data'!$H$29,0,10*ROW('Water Data'!H79)))</f>
        <v/>
      </c>
      <c r="CH85" s="268" t="str">
        <f ca="true">+IF(OFFSET('Water Data'!$I$27,0,10*ROW('Water Data'!I79))="","",OFFSET('Water Data'!$I$27,0,10*ROW('Water Data'!I79)))</f>
        <v/>
      </c>
      <c r="CI85" s="268" t="str">
        <f ca="true">+IF(OFFSET('Water Data'!$I$28,0,10*ROW('Water Data'!I79))="","",OFFSET('Water Data'!$I$28,0,10*ROW('Water Data'!I79)))</f>
        <v/>
      </c>
      <c r="CJ85" s="268" t="str">
        <f ca="true">+IF(OFFSET('Water Data'!$I$29,0,10*ROW('Water Data'!I79))="","",OFFSET('Water Data'!$I$29,0,10*ROW('Water Data'!I79)))</f>
        <v/>
      </c>
      <c r="CK85" s="268" t="str">
        <f ca="true">+IF(OFFSET('Sanitation Data'!$D$28,0,10*ROW('Sanitation Data'!D79))="","",OFFSET('Sanitation Data'!$D$28,0,10*ROW('Sanitation Data'!D79)))</f>
        <v/>
      </c>
      <c r="CL85" s="268" t="str">
        <f ca="true">+IF(OFFSET('Sanitation Data'!$D$29,0,10*ROW('Sanitation Data'!D79))="","",OFFSET('Sanitation Data'!$D$29,0,10*ROW('Sanitation Data'!D79)))</f>
        <v/>
      </c>
      <c r="CM85" s="268" t="str">
        <f ca="true">+IF(OFFSET('Sanitation Data'!$D$30,0,10*ROW('Sanitation Data'!D79))="","",OFFSET('Sanitation Data'!$D$30,0,10*ROW('Sanitation Data'!D79)))</f>
        <v/>
      </c>
      <c r="CN85" s="268" t="str">
        <f ca="true">+IF(OFFSET('Sanitation Data'!$D$31,0,10*ROW('Sanitation Data'!D79))="","",OFFSET('Sanitation Data'!$D$31,0,10*ROW('Sanitation Data'!D79)))</f>
        <v/>
      </c>
      <c r="CO85" s="268" t="str">
        <f ca="true">+IF(OFFSET('Sanitation Data'!$D$32,0,10*ROW('Sanitation Data'!D79))="","",OFFSET('Sanitation Data'!$D$32,0,10*ROW('Sanitation Data'!D79)))</f>
        <v/>
      </c>
      <c r="CP85" s="268" t="str">
        <f ca="true">+IF(OFFSET('Sanitation Data'!$E$28,0,10*ROW('Sanitation Data'!E79))="","",OFFSET('Sanitation Data'!$E$28,0,10*ROW('Sanitation Data'!E79)))</f>
        <v/>
      </c>
      <c r="CQ85" s="268" t="str">
        <f ca="true">+IF(OFFSET('Sanitation Data'!$E$29,0,10*ROW('Sanitation Data'!E79))="","",OFFSET('Sanitation Data'!$E$29,0,10*ROW('Sanitation Data'!E79)))</f>
        <v/>
      </c>
      <c r="CR85" s="268" t="str">
        <f ca="true">+IF(OFFSET('Sanitation Data'!$E$30,0,10*ROW('Sanitation Data'!E79))="","",OFFSET('Sanitation Data'!$E$30,0,10*ROW('Sanitation Data'!E79)))</f>
        <v/>
      </c>
      <c r="CS85" s="268" t="str">
        <f ca="true">+IF(OFFSET('Sanitation Data'!$E$31,0,10*ROW('Sanitation Data'!E79))="","",OFFSET('Sanitation Data'!$E$31,0,10*ROW('Sanitation Data'!E79)))</f>
        <v/>
      </c>
      <c r="CT85" s="268" t="str">
        <f ca="true">+IF(OFFSET('Sanitation Data'!$E$32,0,10*ROW('Sanitation Data'!E79))="","",OFFSET('Sanitation Data'!$E$32,0,10*ROW('Sanitation Data'!E79)))</f>
        <v/>
      </c>
      <c r="CU85" s="268" t="str">
        <f ca="true">+IF(OFFSET('Sanitation Data'!$F$28,0,10*ROW('Sanitation Data'!F79))="","",OFFSET('Sanitation Data'!$F$28,0,10*ROW('Sanitation Data'!F79)))</f>
        <v/>
      </c>
      <c r="CV85" s="268" t="str">
        <f ca="true">+IF(OFFSET('Sanitation Data'!$F$29,0,10*ROW('Sanitation Data'!F79))="","",OFFSET('Sanitation Data'!$F$29,0,10*ROW('Sanitation Data'!F79)))</f>
        <v/>
      </c>
      <c r="CW85" s="268" t="str">
        <f ca="true">+IF(OFFSET('Sanitation Data'!$F$30,0,10*ROW('Sanitation Data'!F79))="","",OFFSET('Sanitation Data'!$F$30,0,10*ROW('Sanitation Data'!F79)))</f>
        <v/>
      </c>
      <c r="CX85" s="268" t="str">
        <f ca="true">+IF(OFFSET('Sanitation Data'!$F$31,0,10*ROW('Sanitation Data'!F79))="","",OFFSET('Sanitation Data'!$F$31,0,10*ROW('Sanitation Data'!F79)))</f>
        <v/>
      </c>
      <c r="CY85" s="268" t="str">
        <f ca="true">+IF(OFFSET('Sanitation Data'!$F$32,0,10*ROW('Sanitation Data'!F79))="","",OFFSET('Sanitation Data'!$F$32,0,10*ROW('Sanitation Data'!F79)))</f>
        <v/>
      </c>
      <c r="CZ85" s="268" t="str">
        <f ca="true">+IF(OFFSET('Sanitation Data'!$G$28,0,10*ROW('Sanitation Data'!G79))="","",OFFSET('Sanitation Data'!$G$28,0,10*ROW('Sanitation Data'!G79)))</f>
        <v/>
      </c>
      <c r="DA85" s="268" t="str">
        <f ca="true">+IF(OFFSET('Sanitation Data'!$G$29,0,10*ROW('Sanitation Data'!G79))="","",OFFSET('Sanitation Data'!$G$29,0,10*ROW('Sanitation Data'!G79)))</f>
        <v/>
      </c>
      <c r="DB85" s="268" t="str">
        <f ca="true">+IF(OFFSET('Sanitation Data'!$G$30,0,10*ROW('Sanitation Data'!G79))="","",OFFSET('Sanitation Data'!$G$30,0,10*ROW('Sanitation Data'!G79)))</f>
        <v/>
      </c>
      <c r="DC85" s="268" t="str">
        <f ca="true">+IF(OFFSET('Sanitation Data'!$G$31,0,10*ROW('Sanitation Data'!G79))="","",OFFSET('Sanitation Data'!$G$31,0,10*ROW('Sanitation Data'!G79)))</f>
        <v/>
      </c>
      <c r="DD85" s="268" t="str">
        <f ca="true">+IF(OFFSET('Sanitation Data'!$G$32,0,10*ROW('Sanitation Data'!G79))="","",OFFSET('Sanitation Data'!$G$32,0,10*ROW('Sanitation Data'!G79)))</f>
        <v/>
      </c>
      <c r="DE85" s="268" t="str">
        <f ca="true">+IF(OFFSET('Sanitation Data'!$H$28,0,10*ROW('Sanitation Data'!H79))="","",OFFSET('Sanitation Data'!$H$28,0,10*ROW('Sanitation Data'!H79)))</f>
        <v/>
      </c>
      <c r="DF85" s="268" t="str">
        <f ca="true">+IF(OFFSET('Sanitation Data'!$H$29,0,10*ROW('Sanitation Data'!H79))="","",OFFSET('Sanitation Data'!$H$29,0,10*ROW('Sanitation Data'!H79)))</f>
        <v/>
      </c>
      <c r="DG85" s="268" t="str">
        <f ca="true">+IF(OFFSET('Sanitation Data'!$H$30,0,10*ROW('Sanitation Data'!H79))="","",OFFSET('Sanitation Data'!$H$30,0,10*ROW('Sanitation Data'!H79)))</f>
        <v/>
      </c>
      <c r="DH85" s="268" t="str">
        <f ca="true">+IF(OFFSET('Sanitation Data'!$H$31,0,10*ROW('Sanitation Data'!H79))="","",OFFSET('Sanitation Data'!$H$31,0,10*ROW('Sanitation Data'!H79)))</f>
        <v/>
      </c>
      <c r="DI85" s="268" t="str">
        <f ca="true">+IF(OFFSET('Sanitation Data'!$H$32,0,10*ROW('Sanitation Data'!H79))="","",OFFSET('Sanitation Data'!$H$32,0,10*ROW('Sanitation Data'!H79)))</f>
        <v/>
      </c>
      <c r="DJ85" s="268" t="str">
        <f ca="true">+IF(OFFSET('Sanitation Data'!$I$28,0,10*ROW('Sanitation Data'!I79))="","",OFFSET('Sanitation Data'!$I$28,0,10*ROW('Sanitation Data'!I79)))</f>
        <v/>
      </c>
      <c r="DK85" s="268" t="str">
        <f ca="true">+IF(OFFSET('Sanitation Data'!$I$29,0,10*ROW('Sanitation Data'!I79))="","",OFFSET('Sanitation Data'!$I$29,0,10*ROW('Sanitation Data'!I79)))</f>
        <v/>
      </c>
      <c r="DL85" s="268" t="str">
        <f ca="true">+IF(OFFSET('Sanitation Data'!$I$30,0,10*ROW('Sanitation Data'!I79))="","",OFFSET('Sanitation Data'!$I$30,0,10*ROW('Sanitation Data'!I79)))</f>
        <v/>
      </c>
      <c r="DM85" s="268" t="str">
        <f ca="true">+IF(OFFSET('Sanitation Data'!$I$31,0,10*ROW('Sanitation Data'!I79))="","",OFFSET('Sanitation Data'!$I$31,0,10*ROW('Sanitation Data'!I79)))</f>
        <v/>
      </c>
      <c r="DN85" s="268" t="str">
        <f ca="true">+IF(OFFSET('Sanitation Data'!$I$32,0,10*ROW('Sanitation Data'!I79))="","",OFFSET('Sanitation Data'!$I$32,0,10*ROW('Sanitation Data'!I79)))</f>
        <v/>
      </c>
      <c r="DO85" s="268" t="str">
        <f ca="true">+IF(OFFSET('Hygiene Data'!$D$11,0,10*ROW('Hygiene Data'!D79))="","",OFFSET('Hygiene Data'!$D$11,0,10*ROW('Hygiene Data'!D79)))</f>
        <v/>
      </c>
      <c r="DP85" s="268" t="str">
        <f ca="true">+IF(OFFSET('Hygiene Data'!$D$12,0,10*ROW('Hygiene Data'!D79))="","",OFFSET('Hygiene Data'!$D$12,0,10*ROW('Hygiene Data'!D79)))</f>
        <v/>
      </c>
      <c r="DQ85" s="268" t="str">
        <f ca="true">+IF(OFFSET('Hygiene Data'!$D$13,0,10*ROW('Hygiene Data'!D79))="","",OFFSET('Hygiene Data'!$D$13,0,10*ROW('Hygiene Data'!D79)))</f>
        <v/>
      </c>
      <c r="DR85" s="268" t="str">
        <f ca="true">+IF(OFFSET('Hygiene Data'!$E$11,0,10*ROW('Hygiene Data'!E79))="","",OFFSET('Hygiene Data'!$E$11,0,10*ROW('Hygiene Data'!E79)))</f>
        <v/>
      </c>
      <c r="DS85" s="268" t="str">
        <f ca="true">+IF(OFFSET('Hygiene Data'!$E$12,0,10*ROW('Hygiene Data'!E79))="","",OFFSET('Hygiene Data'!$E$12,0,10*ROW('Hygiene Data'!E79)))</f>
        <v/>
      </c>
      <c r="DT85" s="268" t="str">
        <f ca="true">+IF(OFFSET('Hygiene Data'!$E$13,0,10*ROW('Hygiene Data'!E79))="","",OFFSET('Hygiene Data'!$E$13,0,10*ROW('Hygiene Data'!E79)))</f>
        <v/>
      </c>
      <c r="DU85" s="268" t="str">
        <f ca="true">+IF(OFFSET('Hygiene Data'!$F$11,0,10*ROW('Hygiene Data'!F79))="","",OFFSET('Hygiene Data'!$F$11,0,10*ROW('Hygiene Data'!F79)))</f>
        <v/>
      </c>
      <c r="DV85" s="268" t="str">
        <f ca="true">+IF(OFFSET('Hygiene Data'!$F$12,0,10*ROW('Hygiene Data'!F79))="","",OFFSET('Hygiene Data'!$F$12,0,10*ROW('Hygiene Data'!F79)))</f>
        <v/>
      </c>
      <c r="DW85" s="268" t="str">
        <f ca="true">+IF(OFFSET('Hygiene Data'!$F$13,0,10*ROW('Hygiene Data'!F79))="","",OFFSET('Hygiene Data'!$F$13,0,10*ROW('Hygiene Data'!F79)))</f>
        <v/>
      </c>
      <c r="DX85" s="268" t="str">
        <f ca="true">+IF(OFFSET('Hygiene Data'!$G$11,0,10*ROW('Hygiene Data'!G79))="","",OFFSET('Hygiene Data'!$G$11,0,10*ROW('Hygiene Data'!G79)))</f>
        <v/>
      </c>
      <c r="DY85" s="268" t="str">
        <f ca="true">+IF(OFFSET('Hygiene Data'!$G$12,0,10*ROW('Hygiene Data'!G79))="","",OFFSET('Hygiene Data'!$G$12,0,10*ROW('Hygiene Data'!G79)))</f>
        <v/>
      </c>
      <c r="DZ85" s="268" t="str">
        <f ca="true">+IF(OFFSET('Hygiene Data'!$G$13,0,10*ROW('Hygiene Data'!G79))="","",OFFSET('Hygiene Data'!$G$13,0,10*ROW('Hygiene Data'!G79)))</f>
        <v/>
      </c>
      <c r="EA85" s="268" t="str">
        <f ca="true">+IF(OFFSET('Hygiene Data'!$H$11,0,10*ROW('Hygiene Data'!H79))="","",OFFSET('Hygiene Data'!$H$11,0,10*ROW('Hygiene Data'!H79)))</f>
        <v/>
      </c>
      <c r="EB85" s="268" t="str">
        <f ca="true">+IF(OFFSET('Hygiene Data'!$H$12,0,10*ROW('Hygiene Data'!H79))="","",OFFSET('Hygiene Data'!$H$12,0,10*ROW('Hygiene Data'!H79)))</f>
        <v/>
      </c>
      <c r="EC85" s="268" t="str">
        <f ca="true">+IF(OFFSET('Hygiene Data'!$H$13,0,10*ROW('Hygiene Data'!H79))="","",OFFSET('Hygiene Data'!$H$13,0,10*ROW('Hygiene Data'!H79)))</f>
        <v/>
      </c>
      <c r="ED85" s="268" t="str">
        <f ca="true">+IF(OFFSET('Hygiene Data'!$I$11,0,10*ROW('Hygiene Data'!I79))="","",OFFSET('Hygiene Data'!$I$11,0,10*ROW('Hygiene Data'!I79)))</f>
        <v/>
      </c>
      <c r="EE85" s="268" t="str">
        <f ca="true">+IF(OFFSET('Hygiene Data'!$I$12,0,10*ROW('Hygiene Data'!I79))="","",OFFSET('Hygiene Data'!$I$12,0,10*ROW('Hygiene Data'!I79)))</f>
        <v/>
      </c>
      <c r="EF85" s="268" t="str">
        <f ca="true">+IF(OFFSET('Hygiene Data'!$I$13,0,10*ROW('Hygiene Data'!I79))="","",OFFSET('Hygiene Data'!$I$13,0,10*ROW('Hygiene Data'!I79)))</f>
        <v/>
      </c>
    </row>
    <row xmlns:x14ac="http://schemas.microsoft.com/office/spreadsheetml/2009/9/ac" r="86" x14ac:dyDescent="0.2">
      <c r="A86" s="35" t="str">
        <f ca="true">+IF(OFFSET('Water Data'!$B$2,0,10*ROW('Water Data'!E80))="","",OFFSET('Water Data'!$B$2,0,10*ROW('Water Data'!E80)))</f>
        <v/>
      </c>
      <c r="B86" s="35" t="str">
        <f ca="true">+IF(OFFSET('Water Data'!$C$2,0,10*ROW('Water Data'!F80))="","",OFFSET('Water Data'!$C$2,0,10*ROW('Water Data'!F80)))</f>
        <v/>
      </c>
      <c r="C86" s="324" t="str">
        <f t="shared" ca="true" si="1"/>
        <v/>
      </c>
      <c r="D86" s="91"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1"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1"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1"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1"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1"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1"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1"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1"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1"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1"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1"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1"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1"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1"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1"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1"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1"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2"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2"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2"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2"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2"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2"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2"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2"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2"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2"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2"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2"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2"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2"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2"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2"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2"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2"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2"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2"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2"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2"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2"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2"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2"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2"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2"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2"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2"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2"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3"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3"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3"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3"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3"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3"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3"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3"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3"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3"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3"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3"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3"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3"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3"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3"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3"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3"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68"/>
      <c r="BS86" s="268" t="str">
        <f ca="true">+IF(OFFSET('Water Data'!$D$27,0,10*ROW('Water Data'!D80))="","",OFFSET('Water Data'!$D$27,0,10*ROW('Water Data'!D80)))</f>
        <v/>
      </c>
      <c r="BT86" s="268" t="str">
        <f ca="true">+IF(OFFSET('Water Data'!$D$28,0,10*ROW('Water Data'!D80))="","",OFFSET('Water Data'!$D$28,0,10*ROW('Water Data'!D80)))</f>
        <v/>
      </c>
      <c r="BU86" s="268" t="str">
        <f ca="true">+IF(OFFSET('Water Data'!$D$29,0,10*ROW('Water Data'!D80))="","",OFFSET('Water Data'!$D$29,0,10*ROW('Water Data'!D80)))</f>
        <v/>
      </c>
      <c r="BV86" s="268" t="str">
        <f ca="true">+IF(OFFSET('Water Data'!$E$27,0,10*ROW('Water Data'!E80))="","",OFFSET('Water Data'!$E$27,0,10*ROW('Water Data'!E80)))</f>
        <v/>
      </c>
      <c r="BW86" s="268" t="str">
        <f ca="true">+IF(OFFSET('Water Data'!$E$28,0,10*ROW('Water Data'!E80))="","",OFFSET('Water Data'!$E$28,0,10*ROW('Water Data'!E80)))</f>
        <v/>
      </c>
      <c r="BX86" s="268" t="str">
        <f ca="true">+IF(OFFSET('Water Data'!$E$29,0,10*ROW('Water Data'!E80))="","",OFFSET('Water Data'!$E$29,0,10*ROW('Water Data'!E80)))</f>
        <v/>
      </c>
      <c r="BY86" s="268" t="str">
        <f ca="true">+IF(OFFSET('Water Data'!$F$27,0,10*ROW('Water Data'!F80))="","",OFFSET('Water Data'!$F$27,0,10*ROW('Water Data'!F80)))</f>
        <v/>
      </c>
      <c r="BZ86" s="268" t="str">
        <f ca="true">+IF(OFFSET('Water Data'!$F$28,0,10*ROW('Water Data'!F80))="","",OFFSET('Water Data'!$F$28,0,10*ROW('Water Data'!F80)))</f>
        <v/>
      </c>
      <c r="CA86" s="268" t="str">
        <f ca="true">+IF(OFFSET('Water Data'!$F$29,0,10*ROW('Water Data'!F80))="","",OFFSET('Water Data'!$F$29,0,10*ROW('Water Data'!F80)))</f>
        <v/>
      </c>
      <c r="CB86" s="268" t="str">
        <f ca="true">+IF(OFFSET('Water Data'!$G$27,0,10*ROW('Water Data'!G80))="","",OFFSET('Water Data'!$G$27,0,10*ROW('Water Data'!G80)))</f>
        <v/>
      </c>
      <c r="CC86" s="268" t="str">
        <f ca="true">+IF(OFFSET('Water Data'!$G$28,0,10*ROW('Water Data'!G80))="","",OFFSET('Water Data'!$G$28,0,10*ROW('Water Data'!G80)))</f>
        <v/>
      </c>
      <c r="CD86" s="268" t="str">
        <f ca="true">+IF(OFFSET('Water Data'!$G$29,0,10*ROW('Water Data'!G80))="","",OFFSET('Water Data'!$G$29,0,10*ROW('Water Data'!G80)))</f>
        <v/>
      </c>
      <c r="CE86" s="268" t="str">
        <f ca="true">+IF(OFFSET('Water Data'!$H$27,0,10*ROW('Water Data'!H80))="","",OFFSET('Water Data'!$H$27,0,10*ROW('Water Data'!H80)))</f>
        <v/>
      </c>
      <c r="CF86" s="268" t="str">
        <f ca="true">+IF(OFFSET('Water Data'!$H$28,0,10*ROW('Water Data'!H80))="","",OFFSET('Water Data'!$H$28,0,10*ROW('Water Data'!H80)))</f>
        <v/>
      </c>
      <c r="CG86" s="268" t="str">
        <f ca="true">+IF(OFFSET('Water Data'!$H$29,0,10*ROW('Water Data'!H80))="","",OFFSET('Water Data'!$H$29,0,10*ROW('Water Data'!H80)))</f>
        <v/>
      </c>
      <c r="CH86" s="268" t="str">
        <f ca="true">+IF(OFFSET('Water Data'!$I$27,0,10*ROW('Water Data'!I80))="","",OFFSET('Water Data'!$I$27,0,10*ROW('Water Data'!I80)))</f>
        <v/>
      </c>
      <c r="CI86" s="268" t="str">
        <f ca="true">+IF(OFFSET('Water Data'!$I$28,0,10*ROW('Water Data'!I80))="","",OFFSET('Water Data'!$I$28,0,10*ROW('Water Data'!I80)))</f>
        <v/>
      </c>
      <c r="CJ86" s="268" t="str">
        <f ca="true">+IF(OFFSET('Water Data'!$I$29,0,10*ROW('Water Data'!I80))="","",OFFSET('Water Data'!$I$29,0,10*ROW('Water Data'!I80)))</f>
        <v/>
      </c>
      <c r="CK86" s="268" t="str">
        <f ca="true">+IF(OFFSET('Sanitation Data'!$D$28,0,10*ROW('Sanitation Data'!D80))="","",OFFSET('Sanitation Data'!$D$28,0,10*ROW('Sanitation Data'!D80)))</f>
        <v/>
      </c>
      <c r="CL86" s="268" t="str">
        <f ca="true">+IF(OFFSET('Sanitation Data'!$D$29,0,10*ROW('Sanitation Data'!D80))="","",OFFSET('Sanitation Data'!$D$29,0,10*ROW('Sanitation Data'!D80)))</f>
        <v/>
      </c>
      <c r="CM86" s="268" t="str">
        <f ca="true">+IF(OFFSET('Sanitation Data'!$D$30,0,10*ROW('Sanitation Data'!D80))="","",OFFSET('Sanitation Data'!$D$30,0,10*ROW('Sanitation Data'!D80)))</f>
        <v/>
      </c>
      <c r="CN86" s="268" t="str">
        <f ca="true">+IF(OFFSET('Sanitation Data'!$D$31,0,10*ROW('Sanitation Data'!D80))="","",OFFSET('Sanitation Data'!$D$31,0,10*ROW('Sanitation Data'!D80)))</f>
        <v/>
      </c>
      <c r="CO86" s="268" t="str">
        <f ca="true">+IF(OFFSET('Sanitation Data'!$D$32,0,10*ROW('Sanitation Data'!D80))="","",OFFSET('Sanitation Data'!$D$32,0,10*ROW('Sanitation Data'!D80)))</f>
        <v/>
      </c>
      <c r="CP86" s="268" t="str">
        <f ca="true">+IF(OFFSET('Sanitation Data'!$E$28,0,10*ROW('Sanitation Data'!E80))="","",OFFSET('Sanitation Data'!$E$28,0,10*ROW('Sanitation Data'!E80)))</f>
        <v/>
      </c>
      <c r="CQ86" s="268" t="str">
        <f ca="true">+IF(OFFSET('Sanitation Data'!$E$29,0,10*ROW('Sanitation Data'!E80))="","",OFFSET('Sanitation Data'!$E$29,0,10*ROW('Sanitation Data'!E80)))</f>
        <v/>
      </c>
      <c r="CR86" s="268" t="str">
        <f ca="true">+IF(OFFSET('Sanitation Data'!$E$30,0,10*ROW('Sanitation Data'!E80))="","",OFFSET('Sanitation Data'!$E$30,0,10*ROW('Sanitation Data'!E80)))</f>
        <v/>
      </c>
      <c r="CS86" s="268" t="str">
        <f ca="true">+IF(OFFSET('Sanitation Data'!$E$31,0,10*ROW('Sanitation Data'!E80))="","",OFFSET('Sanitation Data'!$E$31,0,10*ROW('Sanitation Data'!E80)))</f>
        <v/>
      </c>
      <c r="CT86" s="268" t="str">
        <f ca="true">+IF(OFFSET('Sanitation Data'!$E$32,0,10*ROW('Sanitation Data'!E80))="","",OFFSET('Sanitation Data'!$E$32,0,10*ROW('Sanitation Data'!E80)))</f>
        <v/>
      </c>
      <c r="CU86" s="268" t="str">
        <f ca="true">+IF(OFFSET('Sanitation Data'!$F$28,0,10*ROW('Sanitation Data'!F80))="","",OFFSET('Sanitation Data'!$F$28,0,10*ROW('Sanitation Data'!F80)))</f>
        <v/>
      </c>
      <c r="CV86" s="268" t="str">
        <f ca="true">+IF(OFFSET('Sanitation Data'!$F$29,0,10*ROW('Sanitation Data'!F80))="","",OFFSET('Sanitation Data'!$F$29,0,10*ROW('Sanitation Data'!F80)))</f>
        <v/>
      </c>
      <c r="CW86" s="268" t="str">
        <f ca="true">+IF(OFFSET('Sanitation Data'!$F$30,0,10*ROW('Sanitation Data'!F80))="","",OFFSET('Sanitation Data'!$F$30,0,10*ROW('Sanitation Data'!F80)))</f>
        <v/>
      </c>
      <c r="CX86" s="268" t="str">
        <f ca="true">+IF(OFFSET('Sanitation Data'!$F$31,0,10*ROW('Sanitation Data'!F80))="","",OFFSET('Sanitation Data'!$F$31,0,10*ROW('Sanitation Data'!F80)))</f>
        <v/>
      </c>
      <c r="CY86" s="268" t="str">
        <f ca="true">+IF(OFFSET('Sanitation Data'!$F$32,0,10*ROW('Sanitation Data'!F80))="","",OFFSET('Sanitation Data'!$F$32,0,10*ROW('Sanitation Data'!F80)))</f>
        <v/>
      </c>
      <c r="CZ86" s="268" t="str">
        <f ca="true">+IF(OFFSET('Sanitation Data'!$G$28,0,10*ROW('Sanitation Data'!G80))="","",OFFSET('Sanitation Data'!$G$28,0,10*ROW('Sanitation Data'!G80)))</f>
        <v/>
      </c>
      <c r="DA86" s="268" t="str">
        <f ca="true">+IF(OFFSET('Sanitation Data'!$G$29,0,10*ROW('Sanitation Data'!G80))="","",OFFSET('Sanitation Data'!$G$29,0,10*ROW('Sanitation Data'!G80)))</f>
        <v/>
      </c>
      <c r="DB86" s="268" t="str">
        <f ca="true">+IF(OFFSET('Sanitation Data'!$G$30,0,10*ROW('Sanitation Data'!G80))="","",OFFSET('Sanitation Data'!$G$30,0,10*ROW('Sanitation Data'!G80)))</f>
        <v/>
      </c>
      <c r="DC86" s="268" t="str">
        <f ca="true">+IF(OFFSET('Sanitation Data'!$G$31,0,10*ROW('Sanitation Data'!G80))="","",OFFSET('Sanitation Data'!$G$31,0,10*ROW('Sanitation Data'!G80)))</f>
        <v/>
      </c>
      <c r="DD86" s="268" t="str">
        <f ca="true">+IF(OFFSET('Sanitation Data'!$G$32,0,10*ROW('Sanitation Data'!G80))="","",OFFSET('Sanitation Data'!$G$32,0,10*ROW('Sanitation Data'!G80)))</f>
        <v/>
      </c>
      <c r="DE86" s="268" t="str">
        <f ca="true">+IF(OFFSET('Sanitation Data'!$H$28,0,10*ROW('Sanitation Data'!H80))="","",OFFSET('Sanitation Data'!$H$28,0,10*ROW('Sanitation Data'!H80)))</f>
        <v/>
      </c>
      <c r="DF86" s="268" t="str">
        <f ca="true">+IF(OFFSET('Sanitation Data'!$H$29,0,10*ROW('Sanitation Data'!H80))="","",OFFSET('Sanitation Data'!$H$29,0,10*ROW('Sanitation Data'!H80)))</f>
        <v/>
      </c>
      <c r="DG86" s="268" t="str">
        <f ca="true">+IF(OFFSET('Sanitation Data'!$H$30,0,10*ROW('Sanitation Data'!H80))="","",OFFSET('Sanitation Data'!$H$30,0,10*ROW('Sanitation Data'!H80)))</f>
        <v/>
      </c>
      <c r="DH86" s="268" t="str">
        <f ca="true">+IF(OFFSET('Sanitation Data'!$H$31,0,10*ROW('Sanitation Data'!H80))="","",OFFSET('Sanitation Data'!$H$31,0,10*ROW('Sanitation Data'!H80)))</f>
        <v/>
      </c>
      <c r="DI86" s="268" t="str">
        <f ca="true">+IF(OFFSET('Sanitation Data'!$H$32,0,10*ROW('Sanitation Data'!H80))="","",OFFSET('Sanitation Data'!$H$32,0,10*ROW('Sanitation Data'!H80)))</f>
        <v/>
      </c>
      <c r="DJ86" s="268" t="str">
        <f ca="true">+IF(OFFSET('Sanitation Data'!$I$28,0,10*ROW('Sanitation Data'!I80))="","",OFFSET('Sanitation Data'!$I$28,0,10*ROW('Sanitation Data'!I80)))</f>
        <v/>
      </c>
      <c r="DK86" s="268" t="str">
        <f ca="true">+IF(OFFSET('Sanitation Data'!$I$29,0,10*ROW('Sanitation Data'!I80))="","",OFFSET('Sanitation Data'!$I$29,0,10*ROW('Sanitation Data'!I80)))</f>
        <v/>
      </c>
      <c r="DL86" s="268" t="str">
        <f ca="true">+IF(OFFSET('Sanitation Data'!$I$30,0,10*ROW('Sanitation Data'!I80))="","",OFFSET('Sanitation Data'!$I$30,0,10*ROW('Sanitation Data'!I80)))</f>
        <v/>
      </c>
      <c r="DM86" s="268" t="str">
        <f ca="true">+IF(OFFSET('Sanitation Data'!$I$31,0,10*ROW('Sanitation Data'!I80))="","",OFFSET('Sanitation Data'!$I$31,0,10*ROW('Sanitation Data'!I80)))</f>
        <v/>
      </c>
      <c r="DN86" s="268" t="str">
        <f ca="true">+IF(OFFSET('Sanitation Data'!$I$32,0,10*ROW('Sanitation Data'!I80))="","",OFFSET('Sanitation Data'!$I$32,0,10*ROW('Sanitation Data'!I80)))</f>
        <v/>
      </c>
      <c r="DO86" s="268" t="str">
        <f ca="true">+IF(OFFSET('Hygiene Data'!$D$11,0,10*ROW('Hygiene Data'!D80))="","",OFFSET('Hygiene Data'!$D$11,0,10*ROW('Hygiene Data'!D80)))</f>
        <v/>
      </c>
      <c r="DP86" s="268" t="str">
        <f ca="true">+IF(OFFSET('Hygiene Data'!$D$12,0,10*ROW('Hygiene Data'!D80))="","",OFFSET('Hygiene Data'!$D$12,0,10*ROW('Hygiene Data'!D80)))</f>
        <v/>
      </c>
      <c r="DQ86" s="268" t="str">
        <f ca="true">+IF(OFFSET('Hygiene Data'!$D$13,0,10*ROW('Hygiene Data'!D80))="","",OFFSET('Hygiene Data'!$D$13,0,10*ROW('Hygiene Data'!D80)))</f>
        <v/>
      </c>
      <c r="DR86" s="268" t="str">
        <f ca="true">+IF(OFFSET('Hygiene Data'!$E$11,0,10*ROW('Hygiene Data'!E80))="","",OFFSET('Hygiene Data'!$E$11,0,10*ROW('Hygiene Data'!E80)))</f>
        <v/>
      </c>
      <c r="DS86" s="268" t="str">
        <f ca="true">+IF(OFFSET('Hygiene Data'!$E$12,0,10*ROW('Hygiene Data'!E80))="","",OFFSET('Hygiene Data'!$E$12,0,10*ROW('Hygiene Data'!E80)))</f>
        <v/>
      </c>
      <c r="DT86" s="268" t="str">
        <f ca="true">+IF(OFFSET('Hygiene Data'!$E$13,0,10*ROW('Hygiene Data'!E80))="","",OFFSET('Hygiene Data'!$E$13,0,10*ROW('Hygiene Data'!E80)))</f>
        <v/>
      </c>
      <c r="DU86" s="268" t="str">
        <f ca="true">+IF(OFFSET('Hygiene Data'!$F$11,0,10*ROW('Hygiene Data'!F80))="","",OFFSET('Hygiene Data'!$F$11,0,10*ROW('Hygiene Data'!F80)))</f>
        <v/>
      </c>
      <c r="DV86" s="268" t="str">
        <f ca="true">+IF(OFFSET('Hygiene Data'!$F$12,0,10*ROW('Hygiene Data'!F80))="","",OFFSET('Hygiene Data'!$F$12,0,10*ROW('Hygiene Data'!F80)))</f>
        <v/>
      </c>
      <c r="DW86" s="268" t="str">
        <f ca="true">+IF(OFFSET('Hygiene Data'!$F$13,0,10*ROW('Hygiene Data'!F80))="","",OFFSET('Hygiene Data'!$F$13,0,10*ROW('Hygiene Data'!F80)))</f>
        <v/>
      </c>
      <c r="DX86" s="268" t="str">
        <f ca="true">+IF(OFFSET('Hygiene Data'!$G$11,0,10*ROW('Hygiene Data'!G80))="","",OFFSET('Hygiene Data'!$G$11,0,10*ROW('Hygiene Data'!G80)))</f>
        <v/>
      </c>
      <c r="DY86" s="268" t="str">
        <f ca="true">+IF(OFFSET('Hygiene Data'!$G$12,0,10*ROW('Hygiene Data'!G80))="","",OFFSET('Hygiene Data'!$G$12,0,10*ROW('Hygiene Data'!G80)))</f>
        <v/>
      </c>
      <c r="DZ86" s="268" t="str">
        <f ca="true">+IF(OFFSET('Hygiene Data'!$G$13,0,10*ROW('Hygiene Data'!G80))="","",OFFSET('Hygiene Data'!$G$13,0,10*ROW('Hygiene Data'!G80)))</f>
        <v/>
      </c>
      <c r="EA86" s="268" t="str">
        <f ca="true">+IF(OFFSET('Hygiene Data'!$H$11,0,10*ROW('Hygiene Data'!H80))="","",OFFSET('Hygiene Data'!$H$11,0,10*ROW('Hygiene Data'!H80)))</f>
        <v/>
      </c>
      <c r="EB86" s="268" t="str">
        <f ca="true">+IF(OFFSET('Hygiene Data'!$H$12,0,10*ROW('Hygiene Data'!H80))="","",OFFSET('Hygiene Data'!$H$12,0,10*ROW('Hygiene Data'!H80)))</f>
        <v/>
      </c>
      <c r="EC86" s="268" t="str">
        <f ca="true">+IF(OFFSET('Hygiene Data'!$H$13,0,10*ROW('Hygiene Data'!H80))="","",OFFSET('Hygiene Data'!$H$13,0,10*ROW('Hygiene Data'!H80)))</f>
        <v/>
      </c>
      <c r="ED86" s="268" t="str">
        <f ca="true">+IF(OFFSET('Hygiene Data'!$I$11,0,10*ROW('Hygiene Data'!I80))="","",OFFSET('Hygiene Data'!$I$11,0,10*ROW('Hygiene Data'!I80)))</f>
        <v/>
      </c>
      <c r="EE86" s="268" t="str">
        <f ca="true">+IF(OFFSET('Hygiene Data'!$I$12,0,10*ROW('Hygiene Data'!I80))="","",OFFSET('Hygiene Data'!$I$12,0,10*ROW('Hygiene Data'!I80)))</f>
        <v/>
      </c>
      <c r="EF86" s="268" t="str">
        <f ca="true">+IF(OFFSET('Hygiene Data'!$I$13,0,10*ROW('Hygiene Data'!I80))="","",OFFSET('Hygiene Data'!$I$13,0,10*ROW('Hygiene Data'!I80)))</f>
        <v/>
      </c>
    </row>
    <row xmlns:x14ac="http://schemas.microsoft.com/office/spreadsheetml/2009/9/ac" r="87" x14ac:dyDescent="0.2">
      <c r="A87" s="35" t="str">
        <f ca="true">+IF(OFFSET('Water Data'!$B$2,0,10*ROW('Water Data'!E81))="","",OFFSET('Water Data'!$B$2,0,10*ROW('Water Data'!E81)))</f>
        <v/>
      </c>
      <c r="B87" s="35" t="str">
        <f ca="true">+IF(OFFSET('Water Data'!$C$2,0,10*ROW('Water Data'!F81))="","",OFFSET('Water Data'!$C$2,0,10*ROW('Water Data'!F81)))</f>
        <v/>
      </c>
      <c r="C87" s="324" t="str">
        <f t="shared" ca="true" si="1"/>
        <v/>
      </c>
      <c r="D87" s="91"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1"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1"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1"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1"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1"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1"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1"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1"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1"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1"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1"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1"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1"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1"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1"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1"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1"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2"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2"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2"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2"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2"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2"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2"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2"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2"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2"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2"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2"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2"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2"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2"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2"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2"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2"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2"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2"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2"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2"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2"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2"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2"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2"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2"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2"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2"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2"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3"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3"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3"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3"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3"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3"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3"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3"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3"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3"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3"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3"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3"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3"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3"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3"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3"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3"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68"/>
      <c r="BS87" s="268" t="str">
        <f ca="true">+IF(OFFSET('Water Data'!$D$27,0,10*ROW('Water Data'!D81))="","",OFFSET('Water Data'!$D$27,0,10*ROW('Water Data'!D81)))</f>
        <v/>
      </c>
      <c r="BT87" s="268" t="str">
        <f ca="true">+IF(OFFSET('Water Data'!$D$28,0,10*ROW('Water Data'!D81))="","",OFFSET('Water Data'!$D$28,0,10*ROW('Water Data'!D81)))</f>
        <v/>
      </c>
      <c r="BU87" s="268" t="str">
        <f ca="true">+IF(OFFSET('Water Data'!$D$29,0,10*ROW('Water Data'!D81))="","",OFFSET('Water Data'!$D$29,0,10*ROW('Water Data'!D81)))</f>
        <v/>
      </c>
      <c r="BV87" s="268" t="str">
        <f ca="true">+IF(OFFSET('Water Data'!$E$27,0,10*ROW('Water Data'!E81))="","",OFFSET('Water Data'!$E$27,0,10*ROW('Water Data'!E81)))</f>
        <v/>
      </c>
      <c r="BW87" s="268" t="str">
        <f ca="true">+IF(OFFSET('Water Data'!$E$28,0,10*ROW('Water Data'!E81))="","",OFFSET('Water Data'!$E$28,0,10*ROW('Water Data'!E81)))</f>
        <v/>
      </c>
      <c r="BX87" s="268" t="str">
        <f ca="true">+IF(OFFSET('Water Data'!$E$29,0,10*ROW('Water Data'!E81))="","",OFFSET('Water Data'!$E$29,0,10*ROW('Water Data'!E81)))</f>
        <v/>
      </c>
      <c r="BY87" s="268" t="str">
        <f ca="true">+IF(OFFSET('Water Data'!$F$27,0,10*ROW('Water Data'!F81))="","",OFFSET('Water Data'!$F$27,0,10*ROW('Water Data'!F81)))</f>
        <v/>
      </c>
      <c r="BZ87" s="268" t="str">
        <f ca="true">+IF(OFFSET('Water Data'!$F$28,0,10*ROW('Water Data'!F81))="","",OFFSET('Water Data'!$F$28,0,10*ROW('Water Data'!F81)))</f>
        <v/>
      </c>
      <c r="CA87" s="268" t="str">
        <f ca="true">+IF(OFFSET('Water Data'!$F$29,0,10*ROW('Water Data'!F81))="","",OFFSET('Water Data'!$F$29,0,10*ROW('Water Data'!F81)))</f>
        <v/>
      </c>
      <c r="CB87" s="268" t="str">
        <f ca="true">+IF(OFFSET('Water Data'!$G$27,0,10*ROW('Water Data'!G81))="","",OFFSET('Water Data'!$G$27,0,10*ROW('Water Data'!G81)))</f>
        <v/>
      </c>
      <c r="CC87" s="268" t="str">
        <f ca="true">+IF(OFFSET('Water Data'!$G$28,0,10*ROW('Water Data'!G81))="","",OFFSET('Water Data'!$G$28,0,10*ROW('Water Data'!G81)))</f>
        <v/>
      </c>
      <c r="CD87" s="268" t="str">
        <f ca="true">+IF(OFFSET('Water Data'!$G$29,0,10*ROW('Water Data'!G81))="","",OFFSET('Water Data'!$G$29,0,10*ROW('Water Data'!G81)))</f>
        <v/>
      </c>
      <c r="CE87" s="268" t="str">
        <f ca="true">+IF(OFFSET('Water Data'!$H$27,0,10*ROW('Water Data'!H81))="","",OFFSET('Water Data'!$H$27,0,10*ROW('Water Data'!H81)))</f>
        <v/>
      </c>
      <c r="CF87" s="268" t="str">
        <f ca="true">+IF(OFFSET('Water Data'!$H$28,0,10*ROW('Water Data'!H81))="","",OFFSET('Water Data'!$H$28,0,10*ROW('Water Data'!H81)))</f>
        <v/>
      </c>
      <c r="CG87" s="268" t="str">
        <f ca="true">+IF(OFFSET('Water Data'!$H$29,0,10*ROW('Water Data'!H81))="","",OFFSET('Water Data'!$H$29,0,10*ROW('Water Data'!H81)))</f>
        <v/>
      </c>
      <c r="CH87" s="268" t="str">
        <f ca="true">+IF(OFFSET('Water Data'!$I$27,0,10*ROW('Water Data'!I81))="","",OFFSET('Water Data'!$I$27,0,10*ROW('Water Data'!I81)))</f>
        <v/>
      </c>
      <c r="CI87" s="268" t="str">
        <f ca="true">+IF(OFFSET('Water Data'!$I$28,0,10*ROW('Water Data'!I81))="","",OFFSET('Water Data'!$I$28,0,10*ROW('Water Data'!I81)))</f>
        <v/>
      </c>
      <c r="CJ87" s="268" t="str">
        <f ca="true">+IF(OFFSET('Water Data'!$I$29,0,10*ROW('Water Data'!I81))="","",OFFSET('Water Data'!$I$29,0,10*ROW('Water Data'!I81)))</f>
        <v/>
      </c>
      <c r="CK87" s="268" t="str">
        <f ca="true">+IF(OFFSET('Sanitation Data'!$D$28,0,10*ROW('Sanitation Data'!D81))="","",OFFSET('Sanitation Data'!$D$28,0,10*ROW('Sanitation Data'!D81)))</f>
        <v/>
      </c>
      <c r="CL87" s="268" t="str">
        <f ca="true">+IF(OFFSET('Sanitation Data'!$D$29,0,10*ROW('Sanitation Data'!D81))="","",OFFSET('Sanitation Data'!$D$29,0,10*ROW('Sanitation Data'!D81)))</f>
        <v/>
      </c>
      <c r="CM87" s="268" t="str">
        <f ca="true">+IF(OFFSET('Sanitation Data'!$D$30,0,10*ROW('Sanitation Data'!D81))="","",OFFSET('Sanitation Data'!$D$30,0,10*ROW('Sanitation Data'!D81)))</f>
        <v/>
      </c>
      <c r="CN87" s="268" t="str">
        <f ca="true">+IF(OFFSET('Sanitation Data'!$D$31,0,10*ROW('Sanitation Data'!D81))="","",OFFSET('Sanitation Data'!$D$31,0,10*ROW('Sanitation Data'!D81)))</f>
        <v/>
      </c>
      <c r="CO87" s="268" t="str">
        <f ca="true">+IF(OFFSET('Sanitation Data'!$D$32,0,10*ROW('Sanitation Data'!D81))="","",OFFSET('Sanitation Data'!$D$32,0,10*ROW('Sanitation Data'!D81)))</f>
        <v/>
      </c>
      <c r="CP87" s="268" t="str">
        <f ca="true">+IF(OFFSET('Sanitation Data'!$E$28,0,10*ROW('Sanitation Data'!E81))="","",OFFSET('Sanitation Data'!$E$28,0,10*ROW('Sanitation Data'!E81)))</f>
        <v/>
      </c>
      <c r="CQ87" s="268" t="str">
        <f ca="true">+IF(OFFSET('Sanitation Data'!$E$29,0,10*ROW('Sanitation Data'!E81))="","",OFFSET('Sanitation Data'!$E$29,0,10*ROW('Sanitation Data'!E81)))</f>
        <v/>
      </c>
      <c r="CR87" s="268" t="str">
        <f ca="true">+IF(OFFSET('Sanitation Data'!$E$30,0,10*ROW('Sanitation Data'!E81))="","",OFFSET('Sanitation Data'!$E$30,0,10*ROW('Sanitation Data'!E81)))</f>
        <v/>
      </c>
      <c r="CS87" s="268" t="str">
        <f ca="true">+IF(OFFSET('Sanitation Data'!$E$31,0,10*ROW('Sanitation Data'!E81))="","",OFFSET('Sanitation Data'!$E$31,0,10*ROW('Sanitation Data'!E81)))</f>
        <v/>
      </c>
      <c r="CT87" s="268" t="str">
        <f ca="true">+IF(OFFSET('Sanitation Data'!$E$32,0,10*ROW('Sanitation Data'!E81))="","",OFFSET('Sanitation Data'!$E$32,0,10*ROW('Sanitation Data'!E81)))</f>
        <v/>
      </c>
      <c r="CU87" s="268" t="str">
        <f ca="true">+IF(OFFSET('Sanitation Data'!$F$28,0,10*ROW('Sanitation Data'!F81))="","",OFFSET('Sanitation Data'!$F$28,0,10*ROW('Sanitation Data'!F81)))</f>
        <v/>
      </c>
      <c r="CV87" s="268" t="str">
        <f ca="true">+IF(OFFSET('Sanitation Data'!$F$29,0,10*ROW('Sanitation Data'!F81))="","",OFFSET('Sanitation Data'!$F$29,0,10*ROW('Sanitation Data'!F81)))</f>
        <v/>
      </c>
      <c r="CW87" s="268" t="str">
        <f ca="true">+IF(OFFSET('Sanitation Data'!$F$30,0,10*ROW('Sanitation Data'!F81))="","",OFFSET('Sanitation Data'!$F$30,0,10*ROW('Sanitation Data'!F81)))</f>
        <v/>
      </c>
      <c r="CX87" s="268" t="str">
        <f ca="true">+IF(OFFSET('Sanitation Data'!$F$31,0,10*ROW('Sanitation Data'!F81))="","",OFFSET('Sanitation Data'!$F$31,0,10*ROW('Sanitation Data'!F81)))</f>
        <v/>
      </c>
      <c r="CY87" s="268" t="str">
        <f ca="true">+IF(OFFSET('Sanitation Data'!$F$32,0,10*ROW('Sanitation Data'!F81))="","",OFFSET('Sanitation Data'!$F$32,0,10*ROW('Sanitation Data'!F81)))</f>
        <v/>
      </c>
      <c r="CZ87" s="268" t="str">
        <f ca="true">+IF(OFFSET('Sanitation Data'!$G$28,0,10*ROW('Sanitation Data'!G81))="","",OFFSET('Sanitation Data'!$G$28,0,10*ROW('Sanitation Data'!G81)))</f>
        <v/>
      </c>
      <c r="DA87" s="268" t="str">
        <f ca="true">+IF(OFFSET('Sanitation Data'!$G$29,0,10*ROW('Sanitation Data'!G81))="","",OFFSET('Sanitation Data'!$G$29,0,10*ROW('Sanitation Data'!G81)))</f>
        <v/>
      </c>
      <c r="DB87" s="268" t="str">
        <f ca="true">+IF(OFFSET('Sanitation Data'!$G$30,0,10*ROW('Sanitation Data'!G81))="","",OFFSET('Sanitation Data'!$G$30,0,10*ROW('Sanitation Data'!G81)))</f>
        <v/>
      </c>
      <c r="DC87" s="268" t="str">
        <f ca="true">+IF(OFFSET('Sanitation Data'!$G$31,0,10*ROW('Sanitation Data'!G81))="","",OFFSET('Sanitation Data'!$G$31,0,10*ROW('Sanitation Data'!G81)))</f>
        <v/>
      </c>
      <c r="DD87" s="268" t="str">
        <f ca="true">+IF(OFFSET('Sanitation Data'!$G$32,0,10*ROW('Sanitation Data'!G81))="","",OFFSET('Sanitation Data'!$G$32,0,10*ROW('Sanitation Data'!G81)))</f>
        <v/>
      </c>
      <c r="DE87" s="268" t="str">
        <f ca="true">+IF(OFFSET('Sanitation Data'!$H$28,0,10*ROW('Sanitation Data'!H81))="","",OFFSET('Sanitation Data'!$H$28,0,10*ROW('Sanitation Data'!H81)))</f>
        <v/>
      </c>
      <c r="DF87" s="268" t="str">
        <f ca="true">+IF(OFFSET('Sanitation Data'!$H$29,0,10*ROW('Sanitation Data'!H81))="","",OFFSET('Sanitation Data'!$H$29,0,10*ROW('Sanitation Data'!H81)))</f>
        <v/>
      </c>
      <c r="DG87" s="268" t="str">
        <f ca="true">+IF(OFFSET('Sanitation Data'!$H$30,0,10*ROW('Sanitation Data'!H81))="","",OFFSET('Sanitation Data'!$H$30,0,10*ROW('Sanitation Data'!H81)))</f>
        <v/>
      </c>
      <c r="DH87" s="268" t="str">
        <f ca="true">+IF(OFFSET('Sanitation Data'!$H$31,0,10*ROW('Sanitation Data'!H81))="","",OFFSET('Sanitation Data'!$H$31,0,10*ROW('Sanitation Data'!H81)))</f>
        <v/>
      </c>
      <c r="DI87" s="268" t="str">
        <f ca="true">+IF(OFFSET('Sanitation Data'!$H$32,0,10*ROW('Sanitation Data'!H81))="","",OFFSET('Sanitation Data'!$H$32,0,10*ROW('Sanitation Data'!H81)))</f>
        <v/>
      </c>
      <c r="DJ87" s="268" t="str">
        <f ca="true">+IF(OFFSET('Sanitation Data'!$I$28,0,10*ROW('Sanitation Data'!I81))="","",OFFSET('Sanitation Data'!$I$28,0,10*ROW('Sanitation Data'!I81)))</f>
        <v/>
      </c>
      <c r="DK87" s="268" t="str">
        <f ca="true">+IF(OFFSET('Sanitation Data'!$I$29,0,10*ROW('Sanitation Data'!I81))="","",OFFSET('Sanitation Data'!$I$29,0,10*ROW('Sanitation Data'!I81)))</f>
        <v/>
      </c>
      <c r="DL87" s="268" t="str">
        <f ca="true">+IF(OFFSET('Sanitation Data'!$I$30,0,10*ROW('Sanitation Data'!I81))="","",OFFSET('Sanitation Data'!$I$30,0,10*ROW('Sanitation Data'!I81)))</f>
        <v/>
      </c>
      <c r="DM87" s="268" t="str">
        <f ca="true">+IF(OFFSET('Sanitation Data'!$I$31,0,10*ROW('Sanitation Data'!I81))="","",OFFSET('Sanitation Data'!$I$31,0,10*ROW('Sanitation Data'!I81)))</f>
        <v/>
      </c>
      <c r="DN87" s="268" t="str">
        <f ca="true">+IF(OFFSET('Sanitation Data'!$I$32,0,10*ROW('Sanitation Data'!I81))="","",OFFSET('Sanitation Data'!$I$32,0,10*ROW('Sanitation Data'!I81)))</f>
        <v/>
      </c>
      <c r="DO87" s="268" t="str">
        <f ca="true">+IF(OFFSET('Hygiene Data'!$D$11,0,10*ROW('Hygiene Data'!D81))="","",OFFSET('Hygiene Data'!$D$11,0,10*ROW('Hygiene Data'!D81)))</f>
        <v/>
      </c>
      <c r="DP87" s="268" t="str">
        <f ca="true">+IF(OFFSET('Hygiene Data'!$D$12,0,10*ROW('Hygiene Data'!D81))="","",OFFSET('Hygiene Data'!$D$12,0,10*ROW('Hygiene Data'!D81)))</f>
        <v/>
      </c>
      <c r="DQ87" s="268" t="str">
        <f ca="true">+IF(OFFSET('Hygiene Data'!$D$13,0,10*ROW('Hygiene Data'!D81))="","",OFFSET('Hygiene Data'!$D$13,0,10*ROW('Hygiene Data'!D81)))</f>
        <v/>
      </c>
      <c r="DR87" s="268" t="str">
        <f ca="true">+IF(OFFSET('Hygiene Data'!$E$11,0,10*ROW('Hygiene Data'!E81))="","",OFFSET('Hygiene Data'!$E$11,0,10*ROW('Hygiene Data'!E81)))</f>
        <v/>
      </c>
      <c r="DS87" s="268" t="str">
        <f ca="true">+IF(OFFSET('Hygiene Data'!$E$12,0,10*ROW('Hygiene Data'!E81))="","",OFFSET('Hygiene Data'!$E$12,0,10*ROW('Hygiene Data'!E81)))</f>
        <v/>
      </c>
      <c r="DT87" s="268" t="str">
        <f ca="true">+IF(OFFSET('Hygiene Data'!$E$13,0,10*ROW('Hygiene Data'!E81))="","",OFFSET('Hygiene Data'!$E$13,0,10*ROW('Hygiene Data'!E81)))</f>
        <v/>
      </c>
      <c r="DU87" s="268" t="str">
        <f ca="true">+IF(OFFSET('Hygiene Data'!$F$11,0,10*ROW('Hygiene Data'!F81))="","",OFFSET('Hygiene Data'!$F$11,0,10*ROW('Hygiene Data'!F81)))</f>
        <v/>
      </c>
      <c r="DV87" s="268" t="str">
        <f ca="true">+IF(OFFSET('Hygiene Data'!$F$12,0,10*ROW('Hygiene Data'!F81))="","",OFFSET('Hygiene Data'!$F$12,0,10*ROW('Hygiene Data'!F81)))</f>
        <v/>
      </c>
      <c r="DW87" s="268" t="str">
        <f ca="true">+IF(OFFSET('Hygiene Data'!$F$13,0,10*ROW('Hygiene Data'!F81))="","",OFFSET('Hygiene Data'!$F$13,0,10*ROW('Hygiene Data'!F81)))</f>
        <v/>
      </c>
      <c r="DX87" s="268" t="str">
        <f ca="true">+IF(OFFSET('Hygiene Data'!$G$11,0,10*ROW('Hygiene Data'!G81))="","",OFFSET('Hygiene Data'!$G$11,0,10*ROW('Hygiene Data'!G81)))</f>
        <v/>
      </c>
      <c r="DY87" s="268" t="str">
        <f ca="true">+IF(OFFSET('Hygiene Data'!$G$12,0,10*ROW('Hygiene Data'!G81))="","",OFFSET('Hygiene Data'!$G$12,0,10*ROW('Hygiene Data'!G81)))</f>
        <v/>
      </c>
      <c r="DZ87" s="268" t="str">
        <f ca="true">+IF(OFFSET('Hygiene Data'!$G$13,0,10*ROW('Hygiene Data'!G81))="","",OFFSET('Hygiene Data'!$G$13,0,10*ROW('Hygiene Data'!G81)))</f>
        <v/>
      </c>
      <c r="EA87" s="268" t="str">
        <f ca="true">+IF(OFFSET('Hygiene Data'!$H$11,0,10*ROW('Hygiene Data'!H81))="","",OFFSET('Hygiene Data'!$H$11,0,10*ROW('Hygiene Data'!H81)))</f>
        <v/>
      </c>
      <c r="EB87" s="268" t="str">
        <f ca="true">+IF(OFFSET('Hygiene Data'!$H$12,0,10*ROW('Hygiene Data'!H81))="","",OFFSET('Hygiene Data'!$H$12,0,10*ROW('Hygiene Data'!H81)))</f>
        <v/>
      </c>
      <c r="EC87" s="268" t="str">
        <f ca="true">+IF(OFFSET('Hygiene Data'!$H$13,0,10*ROW('Hygiene Data'!H81))="","",OFFSET('Hygiene Data'!$H$13,0,10*ROW('Hygiene Data'!H81)))</f>
        <v/>
      </c>
      <c r="ED87" s="268" t="str">
        <f ca="true">+IF(OFFSET('Hygiene Data'!$I$11,0,10*ROW('Hygiene Data'!I81))="","",OFFSET('Hygiene Data'!$I$11,0,10*ROW('Hygiene Data'!I81)))</f>
        <v/>
      </c>
      <c r="EE87" s="268" t="str">
        <f ca="true">+IF(OFFSET('Hygiene Data'!$I$12,0,10*ROW('Hygiene Data'!I81))="","",OFFSET('Hygiene Data'!$I$12,0,10*ROW('Hygiene Data'!I81)))</f>
        <v/>
      </c>
      <c r="EF87" s="268" t="str">
        <f ca="true">+IF(OFFSET('Hygiene Data'!$I$13,0,10*ROW('Hygiene Data'!I81))="","",OFFSET('Hygiene Data'!$I$13,0,10*ROW('Hygiene Data'!I81)))</f>
        <v/>
      </c>
    </row>
    <row xmlns:x14ac="http://schemas.microsoft.com/office/spreadsheetml/2009/9/ac" r="88" x14ac:dyDescent="0.2">
      <c r="A88" s="35" t="str">
        <f ca="true">+IF(OFFSET('Water Data'!$B$2,0,10*ROW('Water Data'!E82))="","",OFFSET('Water Data'!$B$2,0,10*ROW('Water Data'!E82)))</f>
        <v/>
      </c>
      <c r="B88" s="35" t="str">
        <f ca="true">+IF(OFFSET('Water Data'!$C$2,0,10*ROW('Water Data'!F82))="","",OFFSET('Water Data'!$C$2,0,10*ROW('Water Data'!F82)))</f>
        <v/>
      </c>
      <c r="C88" s="324" t="str">
        <f t="shared" ca="true" si="1"/>
        <v/>
      </c>
      <c r="D88" s="91"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1"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1"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1"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1"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1"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1"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1"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1"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1"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1"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1"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1"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1"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1"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1"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1"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1"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2"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2"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2"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2"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2"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2"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2"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2"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2"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2"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2"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2"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2"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2"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2"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2"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2"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2"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2"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2"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2"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2"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2"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2"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2"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2"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2"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2"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2"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2"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3"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3"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3"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3"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3"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3"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3"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3"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3"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3"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3"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3"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3"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3"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3"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3"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3"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3"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68"/>
      <c r="BS88" s="268" t="str">
        <f ca="true">+IF(OFFSET('Water Data'!$D$27,0,10*ROW('Water Data'!D82))="","",OFFSET('Water Data'!$D$27,0,10*ROW('Water Data'!D82)))</f>
        <v/>
      </c>
      <c r="BT88" s="268" t="str">
        <f ca="true">+IF(OFFSET('Water Data'!$D$28,0,10*ROW('Water Data'!D82))="","",OFFSET('Water Data'!$D$28,0,10*ROW('Water Data'!D82)))</f>
        <v/>
      </c>
      <c r="BU88" s="268" t="str">
        <f ca="true">+IF(OFFSET('Water Data'!$D$29,0,10*ROW('Water Data'!D82))="","",OFFSET('Water Data'!$D$29,0,10*ROW('Water Data'!D82)))</f>
        <v/>
      </c>
      <c r="BV88" s="268" t="str">
        <f ca="true">+IF(OFFSET('Water Data'!$E$27,0,10*ROW('Water Data'!E82))="","",OFFSET('Water Data'!$E$27,0,10*ROW('Water Data'!E82)))</f>
        <v/>
      </c>
      <c r="BW88" s="268" t="str">
        <f ca="true">+IF(OFFSET('Water Data'!$E$28,0,10*ROW('Water Data'!E82))="","",OFFSET('Water Data'!$E$28,0,10*ROW('Water Data'!E82)))</f>
        <v/>
      </c>
      <c r="BX88" s="268" t="str">
        <f ca="true">+IF(OFFSET('Water Data'!$E$29,0,10*ROW('Water Data'!E82))="","",OFFSET('Water Data'!$E$29,0,10*ROW('Water Data'!E82)))</f>
        <v/>
      </c>
      <c r="BY88" s="268" t="str">
        <f ca="true">+IF(OFFSET('Water Data'!$F$27,0,10*ROW('Water Data'!F82))="","",OFFSET('Water Data'!$F$27,0,10*ROW('Water Data'!F82)))</f>
        <v/>
      </c>
      <c r="BZ88" s="268" t="str">
        <f ca="true">+IF(OFFSET('Water Data'!$F$28,0,10*ROW('Water Data'!F82))="","",OFFSET('Water Data'!$F$28,0,10*ROW('Water Data'!F82)))</f>
        <v/>
      </c>
      <c r="CA88" s="268" t="str">
        <f ca="true">+IF(OFFSET('Water Data'!$F$29,0,10*ROW('Water Data'!F82))="","",OFFSET('Water Data'!$F$29,0,10*ROW('Water Data'!F82)))</f>
        <v/>
      </c>
      <c r="CB88" s="268" t="str">
        <f ca="true">+IF(OFFSET('Water Data'!$G$27,0,10*ROW('Water Data'!G82))="","",OFFSET('Water Data'!$G$27,0,10*ROW('Water Data'!G82)))</f>
        <v/>
      </c>
      <c r="CC88" s="268" t="str">
        <f ca="true">+IF(OFFSET('Water Data'!$G$28,0,10*ROW('Water Data'!G82))="","",OFFSET('Water Data'!$G$28,0,10*ROW('Water Data'!G82)))</f>
        <v/>
      </c>
      <c r="CD88" s="268" t="str">
        <f ca="true">+IF(OFFSET('Water Data'!$G$29,0,10*ROW('Water Data'!G82))="","",OFFSET('Water Data'!$G$29,0,10*ROW('Water Data'!G82)))</f>
        <v/>
      </c>
      <c r="CE88" s="268" t="str">
        <f ca="true">+IF(OFFSET('Water Data'!$H$27,0,10*ROW('Water Data'!H82))="","",OFFSET('Water Data'!$H$27,0,10*ROW('Water Data'!H82)))</f>
        <v/>
      </c>
      <c r="CF88" s="268" t="str">
        <f ca="true">+IF(OFFSET('Water Data'!$H$28,0,10*ROW('Water Data'!H82))="","",OFFSET('Water Data'!$H$28,0,10*ROW('Water Data'!H82)))</f>
        <v/>
      </c>
      <c r="CG88" s="268" t="str">
        <f ca="true">+IF(OFFSET('Water Data'!$H$29,0,10*ROW('Water Data'!H82))="","",OFFSET('Water Data'!$H$29,0,10*ROW('Water Data'!H82)))</f>
        <v/>
      </c>
      <c r="CH88" s="268" t="str">
        <f ca="true">+IF(OFFSET('Water Data'!$I$27,0,10*ROW('Water Data'!I82))="","",OFFSET('Water Data'!$I$27,0,10*ROW('Water Data'!I82)))</f>
        <v/>
      </c>
      <c r="CI88" s="268" t="str">
        <f ca="true">+IF(OFFSET('Water Data'!$I$28,0,10*ROW('Water Data'!I82))="","",OFFSET('Water Data'!$I$28,0,10*ROW('Water Data'!I82)))</f>
        <v/>
      </c>
      <c r="CJ88" s="268" t="str">
        <f ca="true">+IF(OFFSET('Water Data'!$I$29,0,10*ROW('Water Data'!I82))="","",OFFSET('Water Data'!$I$29,0,10*ROW('Water Data'!I82)))</f>
        <v/>
      </c>
      <c r="CK88" s="268" t="str">
        <f ca="true">+IF(OFFSET('Sanitation Data'!$D$28,0,10*ROW('Sanitation Data'!D82))="","",OFFSET('Sanitation Data'!$D$28,0,10*ROW('Sanitation Data'!D82)))</f>
        <v/>
      </c>
      <c r="CL88" s="268" t="str">
        <f ca="true">+IF(OFFSET('Sanitation Data'!$D$29,0,10*ROW('Sanitation Data'!D82))="","",OFFSET('Sanitation Data'!$D$29,0,10*ROW('Sanitation Data'!D82)))</f>
        <v/>
      </c>
      <c r="CM88" s="268" t="str">
        <f ca="true">+IF(OFFSET('Sanitation Data'!$D$30,0,10*ROW('Sanitation Data'!D82))="","",OFFSET('Sanitation Data'!$D$30,0,10*ROW('Sanitation Data'!D82)))</f>
        <v/>
      </c>
      <c r="CN88" s="268" t="str">
        <f ca="true">+IF(OFFSET('Sanitation Data'!$D$31,0,10*ROW('Sanitation Data'!D82))="","",OFFSET('Sanitation Data'!$D$31,0,10*ROW('Sanitation Data'!D82)))</f>
        <v/>
      </c>
      <c r="CO88" s="268" t="str">
        <f ca="true">+IF(OFFSET('Sanitation Data'!$D$32,0,10*ROW('Sanitation Data'!D82))="","",OFFSET('Sanitation Data'!$D$32,0,10*ROW('Sanitation Data'!D82)))</f>
        <v/>
      </c>
      <c r="CP88" s="268" t="str">
        <f ca="true">+IF(OFFSET('Sanitation Data'!$E$28,0,10*ROW('Sanitation Data'!E82))="","",OFFSET('Sanitation Data'!$E$28,0,10*ROW('Sanitation Data'!E82)))</f>
        <v/>
      </c>
      <c r="CQ88" s="268" t="str">
        <f ca="true">+IF(OFFSET('Sanitation Data'!$E$29,0,10*ROW('Sanitation Data'!E82))="","",OFFSET('Sanitation Data'!$E$29,0,10*ROW('Sanitation Data'!E82)))</f>
        <v/>
      </c>
      <c r="CR88" s="268" t="str">
        <f ca="true">+IF(OFFSET('Sanitation Data'!$E$30,0,10*ROW('Sanitation Data'!E82))="","",OFFSET('Sanitation Data'!$E$30,0,10*ROW('Sanitation Data'!E82)))</f>
        <v/>
      </c>
      <c r="CS88" s="268" t="str">
        <f ca="true">+IF(OFFSET('Sanitation Data'!$E$31,0,10*ROW('Sanitation Data'!E82))="","",OFFSET('Sanitation Data'!$E$31,0,10*ROW('Sanitation Data'!E82)))</f>
        <v/>
      </c>
      <c r="CT88" s="268" t="str">
        <f ca="true">+IF(OFFSET('Sanitation Data'!$E$32,0,10*ROW('Sanitation Data'!E82))="","",OFFSET('Sanitation Data'!$E$32,0,10*ROW('Sanitation Data'!E82)))</f>
        <v/>
      </c>
      <c r="CU88" s="268" t="str">
        <f ca="true">+IF(OFFSET('Sanitation Data'!$F$28,0,10*ROW('Sanitation Data'!F82))="","",OFFSET('Sanitation Data'!$F$28,0,10*ROW('Sanitation Data'!F82)))</f>
        <v/>
      </c>
      <c r="CV88" s="268" t="str">
        <f ca="true">+IF(OFFSET('Sanitation Data'!$F$29,0,10*ROW('Sanitation Data'!F82))="","",OFFSET('Sanitation Data'!$F$29,0,10*ROW('Sanitation Data'!F82)))</f>
        <v/>
      </c>
      <c r="CW88" s="268" t="str">
        <f ca="true">+IF(OFFSET('Sanitation Data'!$F$30,0,10*ROW('Sanitation Data'!F82))="","",OFFSET('Sanitation Data'!$F$30,0,10*ROW('Sanitation Data'!F82)))</f>
        <v/>
      </c>
      <c r="CX88" s="268" t="str">
        <f ca="true">+IF(OFFSET('Sanitation Data'!$F$31,0,10*ROW('Sanitation Data'!F82))="","",OFFSET('Sanitation Data'!$F$31,0,10*ROW('Sanitation Data'!F82)))</f>
        <v/>
      </c>
      <c r="CY88" s="268" t="str">
        <f ca="true">+IF(OFFSET('Sanitation Data'!$F$32,0,10*ROW('Sanitation Data'!F82))="","",OFFSET('Sanitation Data'!$F$32,0,10*ROW('Sanitation Data'!F82)))</f>
        <v/>
      </c>
      <c r="CZ88" s="268" t="str">
        <f ca="true">+IF(OFFSET('Sanitation Data'!$G$28,0,10*ROW('Sanitation Data'!G82))="","",OFFSET('Sanitation Data'!$G$28,0,10*ROW('Sanitation Data'!G82)))</f>
        <v/>
      </c>
      <c r="DA88" s="268" t="str">
        <f ca="true">+IF(OFFSET('Sanitation Data'!$G$29,0,10*ROW('Sanitation Data'!G82))="","",OFFSET('Sanitation Data'!$G$29,0,10*ROW('Sanitation Data'!G82)))</f>
        <v/>
      </c>
      <c r="DB88" s="268" t="str">
        <f ca="true">+IF(OFFSET('Sanitation Data'!$G$30,0,10*ROW('Sanitation Data'!G82))="","",OFFSET('Sanitation Data'!$G$30,0,10*ROW('Sanitation Data'!G82)))</f>
        <v/>
      </c>
      <c r="DC88" s="268" t="str">
        <f ca="true">+IF(OFFSET('Sanitation Data'!$G$31,0,10*ROW('Sanitation Data'!G82))="","",OFFSET('Sanitation Data'!$G$31,0,10*ROW('Sanitation Data'!G82)))</f>
        <v/>
      </c>
      <c r="DD88" s="268" t="str">
        <f ca="true">+IF(OFFSET('Sanitation Data'!$G$32,0,10*ROW('Sanitation Data'!G82))="","",OFFSET('Sanitation Data'!$G$32,0,10*ROW('Sanitation Data'!G82)))</f>
        <v/>
      </c>
      <c r="DE88" s="268" t="str">
        <f ca="true">+IF(OFFSET('Sanitation Data'!$H$28,0,10*ROW('Sanitation Data'!H82))="","",OFFSET('Sanitation Data'!$H$28,0,10*ROW('Sanitation Data'!H82)))</f>
        <v/>
      </c>
      <c r="DF88" s="268" t="str">
        <f ca="true">+IF(OFFSET('Sanitation Data'!$H$29,0,10*ROW('Sanitation Data'!H82))="","",OFFSET('Sanitation Data'!$H$29,0,10*ROW('Sanitation Data'!H82)))</f>
        <v/>
      </c>
      <c r="DG88" s="268" t="str">
        <f ca="true">+IF(OFFSET('Sanitation Data'!$H$30,0,10*ROW('Sanitation Data'!H82))="","",OFFSET('Sanitation Data'!$H$30,0,10*ROW('Sanitation Data'!H82)))</f>
        <v/>
      </c>
      <c r="DH88" s="268" t="str">
        <f ca="true">+IF(OFFSET('Sanitation Data'!$H$31,0,10*ROW('Sanitation Data'!H82))="","",OFFSET('Sanitation Data'!$H$31,0,10*ROW('Sanitation Data'!H82)))</f>
        <v/>
      </c>
      <c r="DI88" s="268" t="str">
        <f ca="true">+IF(OFFSET('Sanitation Data'!$H$32,0,10*ROW('Sanitation Data'!H82))="","",OFFSET('Sanitation Data'!$H$32,0,10*ROW('Sanitation Data'!H82)))</f>
        <v/>
      </c>
      <c r="DJ88" s="268" t="str">
        <f ca="true">+IF(OFFSET('Sanitation Data'!$I$28,0,10*ROW('Sanitation Data'!I82))="","",OFFSET('Sanitation Data'!$I$28,0,10*ROW('Sanitation Data'!I82)))</f>
        <v/>
      </c>
      <c r="DK88" s="268" t="str">
        <f ca="true">+IF(OFFSET('Sanitation Data'!$I$29,0,10*ROW('Sanitation Data'!I82))="","",OFFSET('Sanitation Data'!$I$29,0,10*ROW('Sanitation Data'!I82)))</f>
        <v/>
      </c>
      <c r="DL88" s="268" t="str">
        <f ca="true">+IF(OFFSET('Sanitation Data'!$I$30,0,10*ROW('Sanitation Data'!I82))="","",OFFSET('Sanitation Data'!$I$30,0,10*ROW('Sanitation Data'!I82)))</f>
        <v/>
      </c>
      <c r="DM88" s="268" t="str">
        <f ca="true">+IF(OFFSET('Sanitation Data'!$I$31,0,10*ROW('Sanitation Data'!I82))="","",OFFSET('Sanitation Data'!$I$31,0,10*ROW('Sanitation Data'!I82)))</f>
        <v/>
      </c>
      <c r="DN88" s="268" t="str">
        <f ca="true">+IF(OFFSET('Sanitation Data'!$I$32,0,10*ROW('Sanitation Data'!I82))="","",OFFSET('Sanitation Data'!$I$32,0,10*ROW('Sanitation Data'!I82)))</f>
        <v/>
      </c>
      <c r="DO88" s="268" t="str">
        <f ca="true">+IF(OFFSET('Hygiene Data'!$D$11,0,10*ROW('Hygiene Data'!D82))="","",OFFSET('Hygiene Data'!$D$11,0,10*ROW('Hygiene Data'!D82)))</f>
        <v/>
      </c>
      <c r="DP88" s="268" t="str">
        <f ca="true">+IF(OFFSET('Hygiene Data'!$D$12,0,10*ROW('Hygiene Data'!D82))="","",OFFSET('Hygiene Data'!$D$12,0,10*ROW('Hygiene Data'!D82)))</f>
        <v/>
      </c>
      <c r="DQ88" s="268" t="str">
        <f ca="true">+IF(OFFSET('Hygiene Data'!$D$13,0,10*ROW('Hygiene Data'!D82))="","",OFFSET('Hygiene Data'!$D$13,0,10*ROW('Hygiene Data'!D82)))</f>
        <v/>
      </c>
      <c r="DR88" s="268" t="str">
        <f ca="true">+IF(OFFSET('Hygiene Data'!$E$11,0,10*ROW('Hygiene Data'!E82))="","",OFFSET('Hygiene Data'!$E$11,0,10*ROW('Hygiene Data'!E82)))</f>
        <v/>
      </c>
      <c r="DS88" s="268" t="str">
        <f ca="true">+IF(OFFSET('Hygiene Data'!$E$12,0,10*ROW('Hygiene Data'!E82))="","",OFFSET('Hygiene Data'!$E$12,0,10*ROW('Hygiene Data'!E82)))</f>
        <v/>
      </c>
      <c r="DT88" s="268" t="str">
        <f ca="true">+IF(OFFSET('Hygiene Data'!$E$13,0,10*ROW('Hygiene Data'!E82))="","",OFFSET('Hygiene Data'!$E$13,0,10*ROW('Hygiene Data'!E82)))</f>
        <v/>
      </c>
      <c r="DU88" s="268" t="str">
        <f ca="true">+IF(OFFSET('Hygiene Data'!$F$11,0,10*ROW('Hygiene Data'!F82))="","",OFFSET('Hygiene Data'!$F$11,0,10*ROW('Hygiene Data'!F82)))</f>
        <v/>
      </c>
      <c r="DV88" s="268" t="str">
        <f ca="true">+IF(OFFSET('Hygiene Data'!$F$12,0,10*ROW('Hygiene Data'!F82))="","",OFFSET('Hygiene Data'!$F$12,0,10*ROW('Hygiene Data'!F82)))</f>
        <v/>
      </c>
      <c r="DW88" s="268" t="str">
        <f ca="true">+IF(OFFSET('Hygiene Data'!$F$13,0,10*ROW('Hygiene Data'!F82))="","",OFFSET('Hygiene Data'!$F$13,0,10*ROW('Hygiene Data'!F82)))</f>
        <v/>
      </c>
      <c r="DX88" s="268" t="str">
        <f ca="true">+IF(OFFSET('Hygiene Data'!$G$11,0,10*ROW('Hygiene Data'!G82))="","",OFFSET('Hygiene Data'!$G$11,0,10*ROW('Hygiene Data'!G82)))</f>
        <v/>
      </c>
      <c r="DY88" s="268" t="str">
        <f ca="true">+IF(OFFSET('Hygiene Data'!$G$12,0,10*ROW('Hygiene Data'!G82))="","",OFFSET('Hygiene Data'!$G$12,0,10*ROW('Hygiene Data'!G82)))</f>
        <v/>
      </c>
      <c r="DZ88" s="268" t="str">
        <f ca="true">+IF(OFFSET('Hygiene Data'!$G$13,0,10*ROW('Hygiene Data'!G82))="","",OFFSET('Hygiene Data'!$G$13,0,10*ROW('Hygiene Data'!G82)))</f>
        <v/>
      </c>
      <c r="EA88" s="268" t="str">
        <f ca="true">+IF(OFFSET('Hygiene Data'!$H$11,0,10*ROW('Hygiene Data'!H82))="","",OFFSET('Hygiene Data'!$H$11,0,10*ROW('Hygiene Data'!H82)))</f>
        <v/>
      </c>
      <c r="EB88" s="268" t="str">
        <f ca="true">+IF(OFFSET('Hygiene Data'!$H$12,0,10*ROW('Hygiene Data'!H82))="","",OFFSET('Hygiene Data'!$H$12,0,10*ROW('Hygiene Data'!H82)))</f>
        <v/>
      </c>
      <c r="EC88" s="268" t="str">
        <f ca="true">+IF(OFFSET('Hygiene Data'!$H$13,0,10*ROW('Hygiene Data'!H82))="","",OFFSET('Hygiene Data'!$H$13,0,10*ROW('Hygiene Data'!H82)))</f>
        <v/>
      </c>
      <c r="ED88" s="268" t="str">
        <f ca="true">+IF(OFFSET('Hygiene Data'!$I$11,0,10*ROW('Hygiene Data'!I82))="","",OFFSET('Hygiene Data'!$I$11,0,10*ROW('Hygiene Data'!I82)))</f>
        <v/>
      </c>
      <c r="EE88" s="268" t="str">
        <f ca="true">+IF(OFFSET('Hygiene Data'!$I$12,0,10*ROW('Hygiene Data'!I82))="","",OFFSET('Hygiene Data'!$I$12,0,10*ROW('Hygiene Data'!I82)))</f>
        <v/>
      </c>
      <c r="EF88" s="268" t="str">
        <f ca="true">+IF(OFFSET('Hygiene Data'!$I$13,0,10*ROW('Hygiene Data'!I82))="","",OFFSET('Hygiene Data'!$I$13,0,10*ROW('Hygiene Data'!I82)))</f>
        <v/>
      </c>
    </row>
    <row xmlns:x14ac="http://schemas.microsoft.com/office/spreadsheetml/2009/9/ac" r="89" x14ac:dyDescent="0.2">
      <c r="A89" s="35" t="str">
        <f ca="true">+IF(OFFSET('Water Data'!$B$2,0,10*ROW('Water Data'!E83))="","",OFFSET('Water Data'!$B$2,0,10*ROW('Water Data'!E83)))</f>
        <v/>
      </c>
      <c r="B89" s="35" t="str">
        <f ca="true">+IF(OFFSET('Water Data'!$C$2,0,10*ROW('Water Data'!F83))="","",OFFSET('Water Data'!$C$2,0,10*ROW('Water Data'!F83)))</f>
        <v/>
      </c>
      <c r="C89" s="324" t="str">
        <f t="shared" ca="true" si="1"/>
        <v/>
      </c>
      <c r="D89" s="91"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1"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1"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1"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1"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1"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1"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1"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1"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1"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1"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1"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1"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1"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1"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1"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1"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1"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2"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2"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2"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2"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2"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2"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2"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2"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2"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2"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2"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2"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2"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2"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2"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2"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2"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2"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2"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2"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2"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2"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2"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2"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2"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2"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2"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2"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2"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2"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3"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3"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3"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3"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3"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3"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3"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3"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3"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3"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3"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3"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3"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3"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3"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3"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3"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3"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68"/>
      <c r="BS89" s="268" t="str">
        <f ca="true">+IF(OFFSET('Water Data'!$D$27,0,10*ROW('Water Data'!D83))="","",OFFSET('Water Data'!$D$27,0,10*ROW('Water Data'!D83)))</f>
        <v/>
      </c>
      <c r="BT89" s="268" t="str">
        <f ca="true">+IF(OFFSET('Water Data'!$D$28,0,10*ROW('Water Data'!D83))="","",OFFSET('Water Data'!$D$28,0,10*ROW('Water Data'!D83)))</f>
        <v/>
      </c>
      <c r="BU89" s="268" t="str">
        <f ca="true">+IF(OFFSET('Water Data'!$D$29,0,10*ROW('Water Data'!D83))="","",OFFSET('Water Data'!$D$29,0,10*ROW('Water Data'!D83)))</f>
        <v/>
      </c>
      <c r="BV89" s="268" t="str">
        <f ca="true">+IF(OFFSET('Water Data'!$E$27,0,10*ROW('Water Data'!E83))="","",OFFSET('Water Data'!$E$27,0,10*ROW('Water Data'!E83)))</f>
        <v/>
      </c>
      <c r="BW89" s="268" t="str">
        <f ca="true">+IF(OFFSET('Water Data'!$E$28,0,10*ROW('Water Data'!E83))="","",OFFSET('Water Data'!$E$28,0,10*ROW('Water Data'!E83)))</f>
        <v/>
      </c>
      <c r="BX89" s="268" t="str">
        <f ca="true">+IF(OFFSET('Water Data'!$E$29,0,10*ROW('Water Data'!E83))="","",OFFSET('Water Data'!$E$29,0,10*ROW('Water Data'!E83)))</f>
        <v/>
      </c>
      <c r="BY89" s="268" t="str">
        <f ca="true">+IF(OFFSET('Water Data'!$F$27,0,10*ROW('Water Data'!F83))="","",OFFSET('Water Data'!$F$27,0,10*ROW('Water Data'!F83)))</f>
        <v/>
      </c>
      <c r="BZ89" s="268" t="str">
        <f ca="true">+IF(OFFSET('Water Data'!$F$28,0,10*ROW('Water Data'!F83))="","",OFFSET('Water Data'!$F$28,0,10*ROW('Water Data'!F83)))</f>
        <v/>
      </c>
      <c r="CA89" s="268" t="str">
        <f ca="true">+IF(OFFSET('Water Data'!$F$29,0,10*ROW('Water Data'!F83))="","",OFFSET('Water Data'!$F$29,0,10*ROW('Water Data'!F83)))</f>
        <v/>
      </c>
      <c r="CB89" s="268" t="str">
        <f ca="true">+IF(OFFSET('Water Data'!$G$27,0,10*ROW('Water Data'!G83))="","",OFFSET('Water Data'!$G$27,0,10*ROW('Water Data'!G83)))</f>
        <v/>
      </c>
      <c r="CC89" s="268" t="str">
        <f ca="true">+IF(OFFSET('Water Data'!$G$28,0,10*ROW('Water Data'!G83))="","",OFFSET('Water Data'!$G$28,0,10*ROW('Water Data'!G83)))</f>
        <v/>
      </c>
      <c r="CD89" s="268" t="str">
        <f ca="true">+IF(OFFSET('Water Data'!$G$29,0,10*ROW('Water Data'!G83))="","",OFFSET('Water Data'!$G$29,0,10*ROW('Water Data'!G83)))</f>
        <v/>
      </c>
      <c r="CE89" s="268" t="str">
        <f ca="true">+IF(OFFSET('Water Data'!$H$27,0,10*ROW('Water Data'!H83))="","",OFFSET('Water Data'!$H$27,0,10*ROW('Water Data'!H83)))</f>
        <v/>
      </c>
      <c r="CF89" s="268" t="str">
        <f ca="true">+IF(OFFSET('Water Data'!$H$28,0,10*ROW('Water Data'!H83))="","",OFFSET('Water Data'!$H$28,0,10*ROW('Water Data'!H83)))</f>
        <v/>
      </c>
      <c r="CG89" s="268" t="str">
        <f ca="true">+IF(OFFSET('Water Data'!$H$29,0,10*ROW('Water Data'!H83))="","",OFFSET('Water Data'!$H$29,0,10*ROW('Water Data'!H83)))</f>
        <v/>
      </c>
      <c r="CH89" s="268" t="str">
        <f ca="true">+IF(OFFSET('Water Data'!$I$27,0,10*ROW('Water Data'!I83))="","",OFFSET('Water Data'!$I$27,0,10*ROW('Water Data'!I83)))</f>
        <v/>
      </c>
      <c r="CI89" s="268" t="str">
        <f ca="true">+IF(OFFSET('Water Data'!$I$28,0,10*ROW('Water Data'!I83))="","",OFFSET('Water Data'!$I$28,0,10*ROW('Water Data'!I83)))</f>
        <v/>
      </c>
      <c r="CJ89" s="268" t="str">
        <f ca="true">+IF(OFFSET('Water Data'!$I$29,0,10*ROW('Water Data'!I83))="","",OFFSET('Water Data'!$I$29,0,10*ROW('Water Data'!I83)))</f>
        <v/>
      </c>
      <c r="CK89" s="268" t="str">
        <f ca="true">+IF(OFFSET('Sanitation Data'!$D$28,0,10*ROW('Sanitation Data'!D83))="","",OFFSET('Sanitation Data'!$D$28,0,10*ROW('Sanitation Data'!D83)))</f>
        <v/>
      </c>
      <c r="CL89" s="268" t="str">
        <f ca="true">+IF(OFFSET('Sanitation Data'!$D$29,0,10*ROW('Sanitation Data'!D83))="","",OFFSET('Sanitation Data'!$D$29,0,10*ROW('Sanitation Data'!D83)))</f>
        <v/>
      </c>
      <c r="CM89" s="268" t="str">
        <f ca="true">+IF(OFFSET('Sanitation Data'!$D$30,0,10*ROW('Sanitation Data'!D83))="","",OFFSET('Sanitation Data'!$D$30,0,10*ROW('Sanitation Data'!D83)))</f>
        <v/>
      </c>
      <c r="CN89" s="268" t="str">
        <f ca="true">+IF(OFFSET('Sanitation Data'!$D$31,0,10*ROW('Sanitation Data'!D83))="","",OFFSET('Sanitation Data'!$D$31,0,10*ROW('Sanitation Data'!D83)))</f>
        <v/>
      </c>
      <c r="CO89" s="268" t="str">
        <f ca="true">+IF(OFFSET('Sanitation Data'!$D$32,0,10*ROW('Sanitation Data'!D83))="","",OFFSET('Sanitation Data'!$D$32,0,10*ROW('Sanitation Data'!D83)))</f>
        <v/>
      </c>
      <c r="CP89" s="268" t="str">
        <f ca="true">+IF(OFFSET('Sanitation Data'!$E$28,0,10*ROW('Sanitation Data'!E83))="","",OFFSET('Sanitation Data'!$E$28,0,10*ROW('Sanitation Data'!E83)))</f>
        <v/>
      </c>
      <c r="CQ89" s="268" t="str">
        <f ca="true">+IF(OFFSET('Sanitation Data'!$E$29,0,10*ROW('Sanitation Data'!E83))="","",OFFSET('Sanitation Data'!$E$29,0,10*ROW('Sanitation Data'!E83)))</f>
        <v/>
      </c>
      <c r="CR89" s="268" t="str">
        <f ca="true">+IF(OFFSET('Sanitation Data'!$E$30,0,10*ROW('Sanitation Data'!E83))="","",OFFSET('Sanitation Data'!$E$30,0,10*ROW('Sanitation Data'!E83)))</f>
        <v/>
      </c>
      <c r="CS89" s="268" t="str">
        <f ca="true">+IF(OFFSET('Sanitation Data'!$E$31,0,10*ROW('Sanitation Data'!E83))="","",OFFSET('Sanitation Data'!$E$31,0,10*ROW('Sanitation Data'!E83)))</f>
        <v/>
      </c>
      <c r="CT89" s="268" t="str">
        <f ca="true">+IF(OFFSET('Sanitation Data'!$E$32,0,10*ROW('Sanitation Data'!E83))="","",OFFSET('Sanitation Data'!$E$32,0,10*ROW('Sanitation Data'!E83)))</f>
        <v/>
      </c>
      <c r="CU89" s="268" t="str">
        <f ca="true">+IF(OFFSET('Sanitation Data'!$F$28,0,10*ROW('Sanitation Data'!F83))="","",OFFSET('Sanitation Data'!$F$28,0,10*ROW('Sanitation Data'!F83)))</f>
        <v/>
      </c>
      <c r="CV89" s="268" t="str">
        <f ca="true">+IF(OFFSET('Sanitation Data'!$F$29,0,10*ROW('Sanitation Data'!F83))="","",OFFSET('Sanitation Data'!$F$29,0,10*ROW('Sanitation Data'!F83)))</f>
        <v/>
      </c>
      <c r="CW89" s="268" t="str">
        <f ca="true">+IF(OFFSET('Sanitation Data'!$F$30,0,10*ROW('Sanitation Data'!F83))="","",OFFSET('Sanitation Data'!$F$30,0,10*ROW('Sanitation Data'!F83)))</f>
        <v/>
      </c>
      <c r="CX89" s="268" t="str">
        <f ca="true">+IF(OFFSET('Sanitation Data'!$F$31,0,10*ROW('Sanitation Data'!F83))="","",OFFSET('Sanitation Data'!$F$31,0,10*ROW('Sanitation Data'!F83)))</f>
        <v/>
      </c>
      <c r="CY89" s="268" t="str">
        <f ca="true">+IF(OFFSET('Sanitation Data'!$F$32,0,10*ROW('Sanitation Data'!F83))="","",OFFSET('Sanitation Data'!$F$32,0,10*ROW('Sanitation Data'!F83)))</f>
        <v/>
      </c>
      <c r="CZ89" s="268" t="str">
        <f ca="true">+IF(OFFSET('Sanitation Data'!$G$28,0,10*ROW('Sanitation Data'!G83))="","",OFFSET('Sanitation Data'!$G$28,0,10*ROW('Sanitation Data'!G83)))</f>
        <v/>
      </c>
      <c r="DA89" s="268" t="str">
        <f ca="true">+IF(OFFSET('Sanitation Data'!$G$29,0,10*ROW('Sanitation Data'!G83))="","",OFFSET('Sanitation Data'!$G$29,0,10*ROW('Sanitation Data'!G83)))</f>
        <v/>
      </c>
      <c r="DB89" s="268" t="str">
        <f ca="true">+IF(OFFSET('Sanitation Data'!$G$30,0,10*ROW('Sanitation Data'!G83))="","",OFFSET('Sanitation Data'!$G$30,0,10*ROW('Sanitation Data'!G83)))</f>
        <v/>
      </c>
      <c r="DC89" s="268" t="str">
        <f ca="true">+IF(OFFSET('Sanitation Data'!$G$31,0,10*ROW('Sanitation Data'!G83))="","",OFFSET('Sanitation Data'!$G$31,0,10*ROW('Sanitation Data'!G83)))</f>
        <v/>
      </c>
      <c r="DD89" s="268" t="str">
        <f ca="true">+IF(OFFSET('Sanitation Data'!$G$32,0,10*ROW('Sanitation Data'!G83))="","",OFFSET('Sanitation Data'!$G$32,0,10*ROW('Sanitation Data'!G83)))</f>
        <v/>
      </c>
      <c r="DE89" s="268" t="str">
        <f ca="true">+IF(OFFSET('Sanitation Data'!$H$28,0,10*ROW('Sanitation Data'!H83))="","",OFFSET('Sanitation Data'!$H$28,0,10*ROW('Sanitation Data'!H83)))</f>
        <v/>
      </c>
      <c r="DF89" s="268" t="str">
        <f ca="true">+IF(OFFSET('Sanitation Data'!$H$29,0,10*ROW('Sanitation Data'!H83))="","",OFFSET('Sanitation Data'!$H$29,0,10*ROW('Sanitation Data'!H83)))</f>
        <v/>
      </c>
      <c r="DG89" s="268" t="str">
        <f ca="true">+IF(OFFSET('Sanitation Data'!$H$30,0,10*ROW('Sanitation Data'!H83))="","",OFFSET('Sanitation Data'!$H$30,0,10*ROW('Sanitation Data'!H83)))</f>
        <v/>
      </c>
      <c r="DH89" s="268" t="str">
        <f ca="true">+IF(OFFSET('Sanitation Data'!$H$31,0,10*ROW('Sanitation Data'!H83))="","",OFFSET('Sanitation Data'!$H$31,0,10*ROW('Sanitation Data'!H83)))</f>
        <v/>
      </c>
      <c r="DI89" s="268" t="str">
        <f ca="true">+IF(OFFSET('Sanitation Data'!$H$32,0,10*ROW('Sanitation Data'!H83))="","",OFFSET('Sanitation Data'!$H$32,0,10*ROW('Sanitation Data'!H83)))</f>
        <v/>
      </c>
      <c r="DJ89" s="268" t="str">
        <f ca="true">+IF(OFFSET('Sanitation Data'!$I$28,0,10*ROW('Sanitation Data'!I83))="","",OFFSET('Sanitation Data'!$I$28,0,10*ROW('Sanitation Data'!I83)))</f>
        <v/>
      </c>
      <c r="DK89" s="268" t="str">
        <f ca="true">+IF(OFFSET('Sanitation Data'!$I$29,0,10*ROW('Sanitation Data'!I83))="","",OFFSET('Sanitation Data'!$I$29,0,10*ROW('Sanitation Data'!I83)))</f>
        <v/>
      </c>
      <c r="DL89" s="268" t="str">
        <f ca="true">+IF(OFFSET('Sanitation Data'!$I$30,0,10*ROW('Sanitation Data'!I83))="","",OFFSET('Sanitation Data'!$I$30,0,10*ROW('Sanitation Data'!I83)))</f>
        <v/>
      </c>
      <c r="DM89" s="268" t="str">
        <f ca="true">+IF(OFFSET('Sanitation Data'!$I$31,0,10*ROW('Sanitation Data'!I83))="","",OFFSET('Sanitation Data'!$I$31,0,10*ROW('Sanitation Data'!I83)))</f>
        <v/>
      </c>
      <c r="DN89" s="268" t="str">
        <f ca="true">+IF(OFFSET('Sanitation Data'!$I$32,0,10*ROW('Sanitation Data'!I83))="","",OFFSET('Sanitation Data'!$I$32,0,10*ROW('Sanitation Data'!I83)))</f>
        <v/>
      </c>
      <c r="DO89" s="268" t="str">
        <f ca="true">+IF(OFFSET('Hygiene Data'!$D$11,0,10*ROW('Hygiene Data'!D83))="","",OFFSET('Hygiene Data'!$D$11,0,10*ROW('Hygiene Data'!D83)))</f>
        <v/>
      </c>
      <c r="DP89" s="268" t="str">
        <f ca="true">+IF(OFFSET('Hygiene Data'!$D$12,0,10*ROW('Hygiene Data'!D83))="","",OFFSET('Hygiene Data'!$D$12,0,10*ROW('Hygiene Data'!D83)))</f>
        <v/>
      </c>
      <c r="DQ89" s="268" t="str">
        <f ca="true">+IF(OFFSET('Hygiene Data'!$D$13,0,10*ROW('Hygiene Data'!D83))="","",OFFSET('Hygiene Data'!$D$13,0,10*ROW('Hygiene Data'!D83)))</f>
        <v/>
      </c>
      <c r="DR89" s="268" t="str">
        <f ca="true">+IF(OFFSET('Hygiene Data'!$E$11,0,10*ROW('Hygiene Data'!E83))="","",OFFSET('Hygiene Data'!$E$11,0,10*ROW('Hygiene Data'!E83)))</f>
        <v/>
      </c>
      <c r="DS89" s="268" t="str">
        <f ca="true">+IF(OFFSET('Hygiene Data'!$E$12,0,10*ROW('Hygiene Data'!E83))="","",OFFSET('Hygiene Data'!$E$12,0,10*ROW('Hygiene Data'!E83)))</f>
        <v/>
      </c>
      <c r="DT89" s="268" t="str">
        <f ca="true">+IF(OFFSET('Hygiene Data'!$E$13,0,10*ROW('Hygiene Data'!E83))="","",OFFSET('Hygiene Data'!$E$13,0,10*ROW('Hygiene Data'!E83)))</f>
        <v/>
      </c>
      <c r="DU89" s="268" t="str">
        <f ca="true">+IF(OFFSET('Hygiene Data'!$F$11,0,10*ROW('Hygiene Data'!F83))="","",OFFSET('Hygiene Data'!$F$11,0,10*ROW('Hygiene Data'!F83)))</f>
        <v/>
      </c>
      <c r="DV89" s="268" t="str">
        <f ca="true">+IF(OFFSET('Hygiene Data'!$F$12,0,10*ROW('Hygiene Data'!F83))="","",OFFSET('Hygiene Data'!$F$12,0,10*ROW('Hygiene Data'!F83)))</f>
        <v/>
      </c>
      <c r="DW89" s="268" t="str">
        <f ca="true">+IF(OFFSET('Hygiene Data'!$F$13,0,10*ROW('Hygiene Data'!F83))="","",OFFSET('Hygiene Data'!$F$13,0,10*ROW('Hygiene Data'!F83)))</f>
        <v/>
      </c>
      <c r="DX89" s="268" t="str">
        <f ca="true">+IF(OFFSET('Hygiene Data'!$G$11,0,10*ROW('Hygiene Data'!G83))="","",OFFSET('Hygiene Data'!$G$11,0,10*ROW('Hygiene Data'!G83)))</f>
        <v/>
      </c>
      <c r="DY89" s="268" t="str">
        <f ca="true">+IF(OFFSET('Hygiene Data'!$G$12,0,10*ROW('Hygiene Data'!G83))="","",OFFSET('Hygiene Data'!$G$12,0,10*ROW('Hygiene Data'!G83)))</f>
        <v/>
      </c>
      <c r="DZ89" s="268" t="str">
        <f ca="true">+IF(OFFSET('Hygiene Data'!$G$13,0,10*ROW('Hygiene Data'!G83))="","",OFFSET('Hygiene Data'!$G$13,0,10*ROW('Hygiene Data'!G83)))</f>
        <v/>
      </c>
      <c r="EA89" s="268" t="str">
        <f ca="true">+IF(OFFSET('Hygiene Data'!$H$11,0,10*ROW('Hygiene Data'!H83))="","",OFFSET('Hygiene Data'!$H$11,0,10*ROW('Hygiene Data'!H83)))</f>
        <v/>
      </c>
      <c r="EB89" s="268" t="str">
        <f ca="true">+IF(OFFSET('Hygiene Data'!$H$12,0,10*ROW('Hygiene Data'!H83))="","",OFFSET('Hygiene Data'!$H$12,0,10*ROW('Hygiene Data'!H83)))</f>
        <v/>
      </c>
      <c r="EC89" s="268" t="str">
        <f ca="true">+IF(OFFSET('Hygiene Data'!$H$13,0,10*ROW('Hygiene Data'!H83))="","",OFFSET('Hygiene Data'!$H$13,0,10*ROW('Hygiene Data'!H83)))</f>
        <v/>
      </c>
      <c r="ED89" s="268" t="str">
        <f ca="true">+IF(OFFSET('Hygiene Data'!$I$11,0,10*ROW('Hygiene Data'!I83))="","",OFFSET('Hygiene Data'!$I$11,0,10*ROW('Hygiene Data'!I83)))</f>
        <v/>
      </c>
      <c r="EE89" s="268" t="str">
        <f ca="true">+IF(OFFSET('Hygiene Data'!$I$12,0,10*ROW('Hygiene Data'!I83))="","",OFFSET('Hygiene Data'!$I$12,0,10*ROW('Hygiene Data'!I83)))</f>
        <v/>
      </c>
      <c r="EF89" s="268" t="str">
        <f ca="true">+IF(OFFSET('Hygiene Data'!$I$13,0,10*ROW('Hygiene Data'!I83))="","",OFFSET('Hygiene Data'!$I$13,0,10*ROW('Hygiene Data'!I83)))</f>
        <v/>
      </c>
    </row>
    <row xmlns:x14ac="http://schemas.microsoft.com/office/spreadsheetml/2009/9/ac" r="90" x14ac:dyDescent="0.2">
      <c r="A90" s="35" t="str">
        <f ca="true">+IF(OFFSET('Water Data'!$B$2,0,10*ROW('Water Data'!E84))="","",OFFSET('Water Data'!$B$2,0,10*ROW('Water Data'!E84)))</f>
        <v/>
      </c>
      <c r="B90" s="35" t="str">
        <f ca="true">+IF(OFFSET('Water Data'!$C$2,0,10*ROW('Water Data'!F84))="","",OFFSET('Water Data'!$C$2,0,10*ROW('Water Data'!F84)))</f>
        <v/>
      </c>
      <c r="C90" s="324" t="str">
        <f t="shared" ca="true" si="1"/>
        <v/>
      </c>
      <c r="D90" s="91"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1"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1"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1"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1"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1"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1"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1"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1"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1"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1"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1"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1"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1"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1"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1"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1"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1"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2"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2"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2"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2"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2"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2"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2"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2"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2"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2"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2"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2"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2"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2"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2"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2"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2"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2"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2"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2"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2"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2"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2"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2"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2"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2"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2"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2"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2"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2"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3"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3"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3"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3"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3"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3"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3"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3"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3"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3"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3"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3"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3"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3"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3"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3"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3"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3"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68"/>
      <c r="BS90" s="268" t="str">
        <f ca="true">+IF(OFFSET('Water Data'!$D$27,0,10*ROW('Water Data'!D84))="","",OFFSET('Water Data'!$D$27,0,10*ROW('Water Data'!D84)))</f>
        <v/>
      </c>
      <c r="BT90" s="268" t="str">
        <f ca="true">+IF(OFFSET('Water Data'!$D$28,0,10*ROW('Water Data'!D84))="","",OFFSET('Water Data'!$D$28,0,10*ROW('Water Data'!D84)))</f>
        <v/>
      </c>
      <c r="BU90" s="268" t="str">
        <f ca="true">+IF(OFFSET('Water Data'!$D$29,0,10*ROW('Water Data'!D84))="","",OFFSET('Water Data'!$D$29,0,10*ROW('Water Data'!D84)))</f>
        <v/>
      </c>
      <c r="BV90" s="268" t="str">
        <f ca="true">+IF(OFFSET('Water Data'!$E$27,0,10*ROW('Water Data'!E84))="","",OFFSET('Water Data'!$E$27,0,10*ROW('Water Data'!E84)))</f>
        <v/>
      </c>
      <c r="BW90" s="268" t="str">
        <f ca="true">+IF(OFFSET('Water Data'!$E$28,0,10*ROW('Water Data'!E84))="","",OFFSET('Water Data'!$E$28,0,10*ROW('Water Data'!E84)))</f>
        <v/>
      </c>
      <c r="BX90" s="268" t="str">
        <f ca="true">+IF(OFFSET('Water Data'!$E$29,0,10*ROW('Water Data'!E84))="","",OFFSET('Water Data'!$E$29,0,10*ROW('Water Data'!E84)))</f>
        <v/>
      </c>
      <c r="BY90" s="268" t="str">
        <f ca="true">+IF(OFFSET('Water Data'!$F$27,0,10*ROW('Water Data'!F84))="","",OFFSET('Water Data'!$F$27,0,10*ROW('Water Data'!F84)))</f>
        <v/>
      </c>
      <c r="BZ90" s="268" t="str">
        <f ca="true">+IF(OFFSET('Water Data'!$F$28,0,10*ROW('Water Data'!F84))="","",OFFSET('Water Data'!$F$28,0,10*ROW('Water Data'!F84)))</f>
        <v/>
      </c>
      <c r="CA90" s="268" t="str">
        <f ca="true">+IF(OFFSET('Water Data'!$F$29,0,10*ROW('Water Data'!F84))="","",OFFSET('Water Data'!$F$29,0,10*ROW('Water Data'!F84)))</f>
        <v/>
      </c>
      <c r="CB90" s="268" t="str">
        <f ca="true">+IF(OFFSET('Water Data'!$G$27,0,10*ROW('Water Data'!G84))="","",OFFSET('Water Data'!$G$27,0,10*ROW('Water Data'!G84)))</f>
        <v/>
      </c>
      <c r="CC90" s="268" t="str">
        <f ca="true">+IF(OFFSET('Water Data'!$G$28,0,10*ROW('Water Data'!G84))="","",OFFSET('Water Data'!$G$28,0,10*ROW('Water Data'!G84)))</f>
        <v/>
      </c>
      <c r="CD90" s="268" t="str">
        <f ca="true">+IF(OFFSET('Water Data'!$G$29,0,10*ROW('Water Data'!G84))="","",OFFSET('Water Data'!$G$29,0,10*ROW('Water Data'!G84)))</f>
        <v/>
      </c>
      <c r="CE90" s="268" t="str">
        <f ca="true">+IF(OFFSET('Water Data'!$H$27,0,10*ROW('Water Data'!H84))="","",OFFSET('Water Data'!$H$27,0,10*ROW('Water Data'!H84)))</f>
        <v/>
      </c>
      <c r="CF90" s="268" t="str">
        <f ca="true">+IF(OFFSET('Water Data'!$H$28,0,10*ROW('Water Data'!H84))="","",OFFSET('Water Data'!$H$28,0,10*ROW('Water Data'!H84)))</f>
        <v/>
      </c>
      <c r="CG90" s="268" t="str">
        <f ca="true">+IF(OFFSET('Water Data'!$H$29,0,10*ROW('Water Data'!H84))="","",OFFSET('Water Data'!$H$29,0,10*ROW('Water Data'!H84)))</f>
        <v/>
      </c>
      <c r="CH90" s="268" t="str">
        <f ca="true">+IF(OFFSET('Water Data'!$I$27,0,10*ROW('Water Data'!I84))="","",OFFSET('Water Data'!$I$27,0,10*ROW('Water Data'!I84)))</f>
        <v/>
      </c>
      <c r="CI90" s="268" t="str">
        <f ca="true">+IF(OFFSET('Water Data'!$I$28,0,10*ROW('Water Data'!I84))="","",OFFSET('Water Data'!$I$28,0,10*ROW('Water Data'!I84)))</f>
        <v/>
      </c>
      <c r="CJ90" s="268" t="str">
        <f ca="true">+IF(OFFSET('Water Data'!$I$29,0,10*ROW('Water Data'!I84))="","",OFFSET('Water Data'!$I$29,0,10*ROW('Water Data'!I84)))</f>
        <v/>
      </c>
      <c r="CK90" s="268" t="str">
        <f ca="true">+IF(OFFSET('Sanitation Data'!$D$28,0,10*ROW('Sanitation Data'!D84))="","",OFFSET('Sanitation Data'!$D$28,0,10*ROW('Sanitation Data'!D84)))</f>
        <v/>
      </c>
      <c r="CL90" s="268" t="str">
        <f ca="true">+IF(OFFSET('Sanitation Data'!$D$29,0,10*ROW('Sanitation Data'!D84))="","",OFFSET('Sanitation Data'!$D$29,0,10*ROW('Sanitation Data'!D84)))</f>
        <v/>
      </c>
      <c r="CM90" s="268" t="str">
        <f ca="true">+IF(OFFSET('Sanitation Data'!$D$30,0,10*ROW('Sanitation Data'!D84))="","",OFFSET('Sanitation Data'!$D$30,0,10*ROW('Sanitation Data'!D84)))</f>
        <v/>
      </c>
      <c r="CN90" s="268" t="str">
        <f ca="true">+IF(OFFSET('Sanitation Data'!$D$31,0,10*ROW('Sanitation Data'!D84))="","",OFFSET('Sanitation Data'!$D$31,0,10*ROW('Sanitation Data'!D84)))</f>
        <v/>
      </c>
      <c r="CO90" s="268" t="str">
        <f ca="true">+IF(OFFSET('Sanitation Data'!$D$32,0,10*ROW('Sanitation Data'!D84))="","",OFFSET('Sanitation Data'!$D$32,0,10*ROW('Sanitation Data'!D84)))</f>
        <v/>
      </c>
      <c r="CP90" s="268" t="str">
        <f ca="true">+IF(OFFSET('Sanitation Data'!$E$28,0,10*ROW('Sanitation Data'!E84))="","",OFFSET('Sanitation Data'!$E$28,0,10*ROW('Sanitation Data'!E84)))</f>
        <v/>
      </c>
      <c r="CQ90" s="268" t="str">
        <f ca="true">+IF(OFFSET('Sanitation Data'!$E$29,0,10*ROW('Sanitation Data'!E84))="","",OFFSET('Sanitation Data'!$E$29,0,10*ROW('Sanitation Data'!E84)))</f>
        <v/>
      </c>
      <c r="CR90" s="268" t="str">
        <f ca="true">+IF(OFFSET('Sanitation Data'!$E$30,0,10*ROW('Sanitation Data'!E84))="","",OFFSET('Sanitation Data'!$E$30,0,10*ROW('Sanitation Data'!E84)))</f>
        <v/>
      </c>
      <c r="CS90" s="268" t="str">
        <f ca="true">+IF(OFFSET('Sanitation Data'!$E$31,0,10*ROW('Sanitation Data'!E84))="","",OFFSET('Sanitation Data'!$E$31,0,10*ROW('Sanitation Data'!E84)))</f>
        <v/>
      </c>
      <c r="CT90" s="268" t="str">
        <f ca="true">+IF(OFFSET('Sanitation Data'!$E$32,0,10*ROW('Sanitation Data'!E84))="","",OFFSET('Sanitation Data'!$E$32,0,10*ROW('Sanitation Data'!E84)))</f>
        <v/>
      </c>
      <c r="CU90" s="268" t="str">
        <f ca="true">+IF(OFFSET('Sanitation Data'!$F$28,0,10*ROW('Sanitation Data'!F84))="","",OFFSET('Sanitation Data'!$F$28,0,10*ROW('Sanitation Data'!F84)))</f>
        <v/>
      </c>
      <c r="CV90" s="268" t="str">
        <f ca="true">+IF(OFFSET('Sanitation Data'!$F$29,0,10*ROW('Sanitation Data'!F84))="","",OFFSET('Sanitation Data'!$F$29,0,10*ROW('Sanitation Data'!F84)))</f>
        <v/>
      </c>
      <c r="CW90" s="268" t="str">
        <f ca="true">+IF(OFFSET('Sanitation Data'!$F$30,0,10*ROW('Sanitation Data'!F84))="","",OFFSET('Sanitation Data'!$F$30,0,10*ROW('Sanitation Data'!F84)))</f>
        <v/>
      </c>
      <c r="CX90" s="268" t="str">
        <f ca="true">+IF(OFFSET('Sanitation Data'!$F$31,0,10*ROW('Sanitation Data'!F84))="","",OFFSET('Sanitation Data'!$F$31,0,10*ROW('Sanitation Data'!F84)))</f>
        <v/>
      </c>
      <c r="CY90" s="268" t="str">
        <f ca="true">+IF(OFFSET('Sanitation Data'!$F$32,0,10*ROW('Sanitation Data'!F84))="","",OFFSET('Sanitation Data'!$F$32,0,10*ROW('Sanitation Data'!F84)))</f>
        <v/>
      </c>
      <c r="CZ90" s="268" t="str">
        <f ca="true">+IF(OFFSET('Sanitation Data'!$G$28,0,10*ROW('Sanitation Data'!G84))="","",OFFSET('Sanitation Data'!$G$28,0,10*ROW('Sanitation Data'!G84)))</f>
        <v/>
      </c>
      <c r="DA90" s="268" t="str">
        <f ca="true">+IF(OFFSET('Sanitation Data'!$G$29,0,10*ROW('Sanitation Data'!G84))="","",OFFSET('Sanitation Data'!$G$29,0,10*ROW('Sanitation Data'!G84)))</f>
        <v/>
      </c>
      <c r="DB90" s="268" t="str">
        <f ca="true">+IF(OFFSET('Sanitation Data'!$G$30,0,10*ROW('Sanitation Data'!G84))="","",OFFSET('Sanitation Data'!$G$30,0,10*ROW('Sanitation Data'!G84)))</f>
        <v/>
      </c>
      <c r="DC90" s="268" t="str">
        <f ca="true">+IF(OFFSET('Sanitation Data'!$G$31,0,10*ROW('Sanitation Data'!G84))="","",OFFSET('Sanitation Data'!$G$31,0,10*ROW('Sanitation Data'!G84)))</f>
        <v/>
      </c>
      <c r="DD90" s="268" t="str">
        <f ca="true">+IF(OFFSET('Sanitation Data'!$G$32,0,10*ROW('Sanitation Data'!G84))="","",OFFSET('Sanitation Data'!$G$32,0,10*ROW('Sanitation Data'!G84)))</f>
        <v/>
      </c>
      <c r="DE90" s="268" t="str">
        <f ca="true">+IF(OFFSET('Sanitation Data'!$H$28,0,10*ROW('Sanitation Data'!H84))="","",OFFSET('Sanitation Data'!$H$28,0,10*ROW('Sanitation Data'!H84)))</f>
        <v/>
      </c>
      <c r="DF90" s="268" t="str">
        <f ca="true">+IF(OFFSET('Sanitation Data'!$H$29,0,10*ROW('Sanitation Data'!H84))="","",OFFSET('Sanitation Data'!$H$29,0,10*ROW('Sanitation Data'!H84)))</f>
        <v/>
      </c>
      <c r="DG90" s="268" t="str">
        <f ca="true">+IF(OFFSET('Sanitation Data'!$H$30,0,10*ROW('Sanitation Data'!H84))="","",OFFSET('Sanitation Data'!$H$30,0,10*ROW('Sanitation Data'!H84)))</f>
        <v/>
      </c>
      <c r="DH90" s="268" t="str">
        <f ca="true">+IF(OFFSET('Sanitation Data'!$H$31,0,10*ROW('Sanitation Data'!H84))="","",OFFSET('Sanitation Data'!$H$31,0,10*ROW('Sanitation Data'!H84)))</f>
        <v/>
      </c>
      <c r="DI90" s="268" t="str">
        <f ca="true">+IF(OFFSET('Sanitation Data'!$H$32,0,10*ROW('Sanitation Data'!H84))="","",OFFSET('Sanitation Data'!$H$32,0,10*ROW('Sanitation Data'!H84)))</f>
        <v/>
      </c>
      <c r="DJ90" s="268" t="str">
        <f ca="true">+IF(OFFSET('Sanitation Data'!$I$28,0,10*ROW('Sanitation Data'!I84))="","",OFFSET('Sanitation Data'!$I$28,0,10*ROW('Sanitation Data'!I84)))</f>
        <v/>
      </c>
      <c r="DK90" s="268" t="str">
        <f ca="true">+IF(OFFSET('Sanitation Data'!$I$29,0,10*ROW('Sanitation Data'!I84))="","",OFFSET('Sanitation Data'!$I$29,0,10*ROW('Sanitation Data'!I84)))</f>
        <v/>
      </c>
      <c r="DL90" s="268" t="str">
        <f ca="true">+IF(OFFSET('Sanitation Data'!$I$30,0,10*ROW('Sanitation Data'!I84))="","",OFFSET('Sanitation Data'!$I$30,0,10*ROW('Sanitation Data'!I84)))</f>
        <v/>
      </c>
      <c r="DM90" s="268" t="str">
        <f ca="true">+IF(OFFSET('Sanitation Data'!$I$31,0,10*ROW('Sanitation Data'!I84))="","",OFFSET('Sanitation Data'!$I$31,0,10*ROW('Sanitation Data'!I84)))</f>
        <v/>
      </c>
      <c r="DN90" s="268" t="str">
        <f ca="true">+IF(OFFSET('Sanitation Data'!$I$32,0,10*ROW('Sanitation Data'!I84))="","",OFFSET('Sanitation Data'!$I$32,0,10*ROW('Sanitation Data'!I84)))</f>
        <v/>
      </c>
      <c r="DO90" s="268" t="str">
        <f ca="true">+IF(OFFSET('Hygiene Data'!$D$11,0,10*ROW('Hygiene Data'!D84))="","",OFFSET('Hygiene Data'!$D$11,0,10*ROW('Hygiene Data'!D84)))</f>
        <v/>
      </c>
      <c r="DP90" s="268" t="str">
        <f ca="true">+IF(OFFSET('Hygiene Data'!$D$12,0,10*ROW('Hygiene Data'!D84))="","",OFFSET('Hygiene Data'!$D$12,0,10*ROW('Hygiene Data'!D84)))</f>
        <v/>
      </c>
      <c r="DQ90" s="268" t="str">
        <f ca="true">+IF(OFFSET('Hygiene Data'!$D$13,0,10*ROW('Hygiene Data'!D84))="","",OFFSET('Hygiene Data'!$D$13,0,10*ROW('Hygiene Data'!D84)))</f>
        <v/>
      </c>
      <c r="DR90" s="268" t="str">
        <f ca="true">+IF(OFFSET('Hygiene Data'!$E$11,0,10*ROW('Hygiene Data'!E84))="","",OFFSET('Hygiene Data'!$E$11,0,10*ROW('Hygiene Data'!E84)))</f>
        <v/>
      </c>
      <c r="DS90" s="268" t="str">
        <f ca="true">+IF(OFFSET('Hygiene Data'!$E$12,0,10*ROW('Hygiene Data'!E84))="","",OFFSET('Hygiene Data'!$E$12,0,10*ROW('Hygiene Data'!E84)))</f>
        <v/>
      </c>
      <c r="DT90" s="268" t="str">
        <f ca="true">+IF(OFFSET('Hygiene Data'!$E$13,0,10*ROW('Hygiene Data'!E84))="","",OFFSET('Hygiene Data'!$E$13,0,10*ROW('Hygiene Data'!E84)))</f>
        <v/>
      </c>
      <c r="DU90" s="268" t="str">
        <f ca="true">+IF(OFFSET('Hygiene Data'!$F$11,0,10*ROW('Hygiene Data'!F84))="","",OFFSET('Hygiene Data'!$F$11,0,10*ROW('Hygiene Data'!F84)))</f>
        <v/>
      </c>
      <c r="DV90" s="268" t="str">
        <f ca="true">+IF(OFFSET('Hygiene Data'!$F$12,0,10*ROW('Hygiene Data'!F84))="","",OFFSET('Hygiene Data'!$F$12,0,10*ROW('Hygiene Data'!F84)))</f>
        <v/>
      </c>
      <c r="DW90" s="268" t="str">
        <f ca="true">+IF(OFFSET('Hygiene Data'!$F$13,0,10*ROW('Hygiene Data'!F84))="","",OFFSET('Hygiene Data'!$F$13,0,10*ROW('Hygiene Data'!F84)))</f>
        <v/>
      </c>
      <c r="DX90" s="268" t="str">
        <f ca="true">+IF(OFFSET('Hygiene Data'!$G$11,0,10*ROW('Hygiene Data'!G84))="","",OFFSET('Hygiene Data'!$G$11,0,10*ROW('Hygiene Data'!G84)))</f>
        <v/>
      </c>
      <c r="DY90" s="268" t="str">
        <f ca="true">+IF(OFFSET('Hygiene Data'!$G$12,0,10*ROW('Hygiene Data'!G84))="","",OFFSET('Hygiene Data'!$G$12,0,10*ROW('Hygiene Data'!G84)))</f>
        <v/>
      </c>
      <c r="DZ90" s="268" t="str">
        <f ca="true">+IF(OFFSET('Hygiene Data'!$G$13,0,10*ROW('Hygiene Data'!G84))="","",OFFSET('Hygiene Data'!$G$13,0,10*ROW('Hygiene Data'!G84)))</f>
        <v/>
      </c>
      <c r="EA90" s="268" t="str">
        <f ca="true">+IF(OFFSET('Hygiene Data'!$H$11,0,10*ROW('Hygiene Data'!H84))="","",OFFSET('Hygiene Data'!$H$11,0,10*ROW('Hygiene Data'!H84)))</f>
        <v/>
      </c>
      <c r="EB90" s="268" t="str">
        <f ca="true">+IF(OFFSET('Hygiene Data'!$H$12,0,10*ROW('Hygiene Data'!H84))="","",OFFSET('Hygiene Data'!$H$12,0,10*ROW('Hygiene Data'!H84)))</f>
        <v/>
      </c>
      <c r="EC90" s="268" t="str">
        <f ca="true">+IF(OFFSET('Hygiene Data'!$H$13,0,10*ROW('Hygiene Data'!H84))="","",OFFSET('Hygiene Data'!$H$13,0,10*ROW('Hygiene Data'!H84)))</f>
        <v/>
      </c>
      <c r="ED90" s="268" t="str">
        <f ca="true">+IF(OFFSET('Hygiene Data'!$I$11,0,10*ROW('Hygiene Data'!I84))="","",OFFSET('Hygiene Data'!$I$11,0,10*ROW('Hygiene Data'!I84)))</f>
        <v/>
      </c>
      <c r="EE90" s="268" t="str">
        <f ca="true">+IF(OFFSET('Hygiene Data'!$I$12,0,10*ROW('Hygiene Data'!I84))="","",OFFSET('Hygiene Data'!$I$12,0,10*ROW('Hygiene Data'!I84)))</f>
        <v/>
      </c>
      <c r="EF90" s="268" t="str">
        <f ca="true">+IF(OFFSET('Hygiene Data'!$I$13,0,10*ROW('Hygiene Data'!I84))="","",OFFSET('Hygiene Data'!$I$13,0,10*ROW('Hygiene Data'!I84)))</f>
        <v/>
      </c>
    </row>
    <row xmlns:x14ac="http://schemas.microsoft.com/office/spreadsheetml/2009/9/ac" r="91" x14ac:dyDescent="0.2">
      <c r="A91" s="35" t="str">
        <f ca="true">+IF(OFFSET('Water Data'!$B$2,0,10*ROW('Water Data'!E85))="","",OFFSET('Water Data'!$B$2,0,10*ROW('Water Data'!E85)))</f>
        <v/>
      </c>
      <c r="B91" s="35" t="str">
        <f ca="true">+IF(OFFSET('Water Data'!$C$2,0,10*ROW('Water Data'!F85))="","",OFFSET('Water Data'!$C$2,0,10*ROW('Water Data'!F85)))</f>
        <v/>
      </c>
      <c r="C91" s="324" t="str">
        <f t="shared" ca="true" si="1"/>
        <v/>
      </c>
      <c r="D91" s="91"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1"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1"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1"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1"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1"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1"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1"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1"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1"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1"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1"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1"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1"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1"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1"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1"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1"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2"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2"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2"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2"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2"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2"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2"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2"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2"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2"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2"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2"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2"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2"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2"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2"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2"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2"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2"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2"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2"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2"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2"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2"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2"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2"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2"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2"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2"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2"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3"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3"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3"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3"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3"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3"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3"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3"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3"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3"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3"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3"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3"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3"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3"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3"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3"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3"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68"/>
      <c r="BS91" s="268" t="str">
        <f ca="true">+IF(OFFSET('Water Data'!$D$27,0,10*ROW('Water Data'!D85))="","",OFFSET('Water Data'!$D$27,0,10*ROW('Water Data'!D85)))</f>
        <v/>
      </c>
      <c r="BT91" s="268" t="str">
        <f ca="true">+IF(OFFSET('Water Data'!$D$28,0,10*ROW('Water Data'!D85))="","",OFFSET('Water Data'!$D$28,0,10*ROW('Water Data'!D85)))</f>
        <v/>
      </c>
      <c r="BU91" s="268" t="str">
        <f ca="true">+IF(OFFSET('Water Data'!$D$29,0,10*ROW('Water Data'!D85))="","",OFFSET('Water Data'!$D$29,0,10*ROW('Water Data'!D85)))</f>
        <v/>
      </c>
      <c r="BV91" s="268" t="str">
        <f ca="true">+IF(OFFSET('Water Data'!$E$27,0,10*ROW('Water Data'!E85))="","",OFFSET('Water Data'!$E$27,0,10*ROW('Water Data'!E85)))</f>
        <v/>
      </c>
      <c r="BW91" s="268" t="str">
        <f ca="true">+IF(OFFSET('Water Data'!$E$28,0,10*ROW('Water Data'!E85))="","",OFFSET('Water Data'!$E$28,0,10*ROW('Water Data'!E85)))</f>
        <v/>
      </c>
      <c r="BX91" s="268" t="str">
        <f ca="true">+IF(OFFSET('Water Data'!$E$29,0,10*ROW('Water Data'!E85))="","",OFFSET('Water Data'!$E$29,0,10*ROW('Water Data'!E85)))</f>
        <v/>
      </c>
      <c r="BY91" s="268" t="str">
        <f ca="true">+IF(OFFSET('Water Data'!$F$27,0,10*ROW('Water Data'!F85))="","",OFFSET('Water Data'!$F$27,0,10*ROW('Water Data'!F85)))</f>
        <v/>
      </c>
      <c r="BZ91" s="268" t="str">
        <f ca="true">+IF(OFFSET('Water Data'!$F$28,0,10*ROW('Water Data'!F85))="","",OFFSET('Water Data'!$F$28,0,10*ROW('Water Data'!F85)))</f>
        <v/>
      </c>
      <c r="CA91" s="268" t="str">
        <f ca="true">+IF(OFFSET('Water Data'!$F$29,0,10*ROW('Water Data'!F85))="","",OFFSET('Water Data'!$F$29,0,10*ROW('Water Data'!F85)))</f>
        <v/>
      </c>
      <c r="CB91" s="268" t="str">
        <f ca="true">+IF(OFFSET('Water Data'!$G$27,0,10*ROW('Water Data'!G85))="","",OFFSET('Water Data'!$G$27,0,10*ROW('Water Data'!G85)))</f>
        <v/>
      </c>
      <c r="CC91" s="268" t="str">
        <f ca="true">+IF(OFFSET('Water Data'!$G$28,0,10*ROW('Water Data'!G85))="","",OFFSET('Water Data'!$G$28,0,10*ROW('Water Data'!G85)))</f>
        <v/>
      </c>
      <c r="CD91" s="268" t="str">
        <f ca="true">+IF(OFFSET('Water Data'!$G$29,0,10*ROW('Water Data'!G85))="","",OFFSET('Water Data'!$G$29,0,10*ROW('Water Data'!G85)))</f>
        <v/>
      </c>
      <c r="CE91" s="268" t="str">
        <f ca="true">+IF(OFFSET('Water Data'!$H$27,0,10*ROW('Water Data'!H85))="","",OFFSET('Water Data'!$H$27,0,10*ROW('Water Data'!H85)))</f>
        <v/>
      </c>
      <c r="CF91" s="268" t="str">
        <f ca="true">+IF(OFFSET('Water Data'!$H$28,0,10*ROW('Water Data'!H85))="","",OFFSET('Water Data'!$H$28,0,10*ROW('Water Data'!H85)))</f>
        <v/>
      </c>
      <c r="CG91" s="268" t="str">
        <f ca="true">+IF(OFFSET('Water Data'!$H$29,0,10*ROW('Water Data'!H85))="","",OFFSET('Water Data'!$H$29,0,10*ROW('Water Data'!H85)))</f>
        <v/>
      </c>
      <c r="CH91" s="268" t="str">
        <f ca="true">+IF(OFFSET('Water Data'!$I$27,0,10*ROW('Water Data'!I85))="","",OFFSET('Water Data'!$I$27,0,10*ROW('Water Data'!I85)))</f>
        <v/>
      </c>
      <c r="CI91" s="268" t="str">
        <f ca="true">+IF(OFFSET('Water Data'!$I$28,0,10*ROW('Water Data'!I85))="","",OFFSET('Water Data'!$I$28,0,10*ROW('Water Data'!I85)))</f>
        <v/>
      </c>
      <c r="CJ91" s="268" t="str">
        <f ca="true">+IF(OFFSET('Water Data'!$I$29,0,10*ROW('Water Data'!I85))="","",OFFSET('Water Data'!$I$29,0,10*ROW('Water Data'!I85)))</f>
        <v/>
      </c>
      <c r="CK91" s="268" t="str">
        <f ca="true">+IF(OFFSET('Sanitation Data'!$D$28,0,10*ROW('Sanitation Data'!D85))="","",OFFSET('Sanitation Data'!$D$28,0,10*ROW('Sanitation Data'!D85)))</f>
        <v/>
      </c>
      <c r="CL91" s="268" t="str">
        <f ca="true">+IF(OFFSET('Sanitation Data'!$D$29,0,10*ROW('Sanitation Data'!D85))="","",OFFSET('Sanitation Data'!$D$29,0,10*ROW('Sanitation Data'!D85)))</f>
        <v/>
      </c>
      <c r="CM91" s="268" t="str">
        <f ca="true">+IF(OFFSET('Sanitation Data'!$D$30,0,10*ROW('Sanitation Data'!D85))="","",OFFSET('Sanitation Data'!$D$30,0,10*ROW('Sanitation Data'!D85)))</f>
        <v/>
      </c>
      <c r="CN91" s="268" t="str">
        <f ca="true">+IF(OFFSET('Sanitation Data'!$D$31,0,10*ROW('Sanitation Data'!D85))="","",OFFSET('Sanitation Data'!$D$31,0,10*ROW('Sanitation Data'!D85)))</f>
        <v/>
      </c>
      <c r="CO91" s="268" t="str">
        <f ca="true">+IF(OFFSET('Sanitation Data'!$D$32,0,10*ROW('Sanitation Data'!D85))="","",OFFSET('Sanitation Data'!$D$32,0,10*ROW('Sanitation Data'!D85)))</f>
        <v/>
      </c>
      <c r="CP91" s="268" t="str">
        <f ca="true">+IF(OFFSET('Sanitation Data'!$E$28,0,10*ROW('Sanitation Data'!E85))="","",OFFSET('Sanitation Data'!$E$28,0,10*ROW('Sanitation Data'!E85)))</f>
        <v/>
      </c>
      <c r="CQ91" s="268" t="str">
        <f ca="true">+IF(OFFSET('Sanitation Data'!$E$29,0,10*ROW('Sanitation Data'!E85))="","",OFFSET('Sanitation Data'!$E$29,0,10*ROW('Sanitation Data'!E85)))</f>
        <v/>
      </c>
      <c r="CR91" s="268" t="str">
        <f ca="true">+IF(OFFSET('Sanitation Data'!$E$30,0,10*ROW('Sanitation Data'!E85))="","",OFFSET('Sanitation Data'!$E$30,0,10*ROW('Sanitation Data'!E85)))</f>
        <v/>
      </c>
      <c r="CS91" s="268" t="str">
        <f ca="true">+IF(OFFSET('Sanitation Data'!$E$31,0,10*ROW('Sanitation Data'!E85))="","",OFFSET('Sanitation Data'!$E$31,0,10*ROW('Sanitation Data'!E85)))</f>
        <v/>
      </c>
      <c r="CT91" s="268" t="str">
        <f ca="true">+IF(OFFSET('Sanitation Data'!$E$32,0,10*ROW('Sanitation Data'!E85))="","",OFFSET('Sanitation Data'!$E$32,0,10*ROW('Sanitation Data'!E85)))</f>
        <v/>
      </c>
      <c r="CU91" s="268" t="str">
        <f ca="true">+IF(OFFSET('Sanitation Data'!$F$28,0,10*ROW('Sanitation Data'!F85))="","",OFFSET('Sanitation Data'!$F$28,0,10*ROW('Sanitation Data'!F85)))</f>
        <v/>
      </c>
      <c r="CV91" s="268" t="str">
        <f ca="true">+IF(OFFSET('Sanitation Data'!$F$29,0,10*ROW('Sanitation Data'!F85))="","",OFFSET('Sanitation Data'!$F$29,0,10*ROW('Sanitation Data'!F85)))</f>
        <v/>
      </c>
      <c r="CW91" s="268" t="str">
        <f ca="true">+IF(OFFSET('Sanitation Data'!$F$30,0,10*ROW('Sanitation Data'!F85))="","",OFFSET('Sanitation Data'!$F$30,0,10*ROW('Sanitation Data'!F85)))</f>
        <v/>
      </c>
      <c r="CX91" s="268" t="str">
        <f ca="true">+IF(OFFSET('Sanitation Data'!$F$31,0,10*ROW('Sanitation Data'!F85))="","",OFFSET('Sanitation Data'!$F$31,0,10*ROW('Sanitation Data'!F85)))</f>
        <v/>
      </c>
      <c r="CY91" s="268" t="str">
        <f ca="true">+IF(OFFSET('Sanitation Data'!$F$32,0,10*ROW('Sanitation Data'!F85))="","",OFFSET('Sanitation Data'!$F$32,0,10*ROW('Sanitation Data'!F85)))</f>
        <v/>
      </c>
      <c r="CZ91" s="268" t="str">
        <f ca="true">+IF(OFFSET('Sanitation Data'!$G$28,0,10*ROW('Sanitation Data'!G85))="","",OFFSET('Sanitation Data'!$G$28,0,10*ROW('Sanitation Data'!G85)))</f>
        <v/>
      </c>
      <c r="DA91" s="268" t="str">
        <f ca="true">+IF(OFFSET('Sanitation Data'!$G$29,0,10*ROW('Sanitation Data'!G85))="","",OFFSET('Sanitation Data'!$G$29,0,10*ROW('Sanitation Data'!G85)))</f>
        <v/>
      </c>
      <c r="DB91" s="268" t="str">
        <f ca="true">+IF(OFFSET('Sanitation Data'!$G$30,0,10*ROW('Sanitation Data'!G85))="","",OFFSET('Sanitation Data'!$G$30,0,10*ROW('Sanitation Data'!G85)))</f>
        <v/>
      </c>
      <c r="DC91" s="268" t="str">
        <f ca="true">+IF(OFFSET('Sanitation Data'!$G$31,0,10*ROW('Sanitation Data'!G85))="","",OFFSET('Sanitation Data'!$G$31,0,10*ROW('Sanitation Data'!G85)))</f>
        <v/>
      </c>
      <c r="DD91" s="268" t="str">
        <f ca="true">+IF(OFFSET('Sanitation Data'!$G$32,0,10*ROW('Sanitation Data'!G85))="","",OFFSET('Sanitation Data'!$G$32,0,10*ROW('Sanitation Data'!G85)))</f>
        <v/>
      </c>
      <c r="DE91" s="268" t="str">
        <f ca="true">+IF(OFFSET('Sanitation Data'!$H$28,0,10*ROW('Sanitation Data'!H85))="","",OFFSET('Sanitation Data'!$H$28,0,10*ROW('Sanitation Data'!H85)))</f>
        <v/>
      </c>
      <c r="DF91" s="268" t="str">
        <f ca="true">+IF(OFFSET('Sanitation Data'!$H$29,0,10*ROW('Sanitation Data'!H85))="","",OFFSET('Sanitation Data'!$H$29,0,10*ROW('Sanitation Data'!H85)))</f>
        <v/>
      </c>
      <c r="DG91" s="268" t="str">
        <f ca="true">+IF(OFFSET('Sanitation Data'!$H$30,0,10*ROW('Sanitation Data'!H85))="","",OFFSET('Sanitation Data'!$H$30,0,10*ROW('Sanitation Data'!H85)))</f>
        <v/>
      </c>
      <c r="DH91" s="268" t="str">
        <f ca="true">+IF(OFFSET('Sanitation Data'!$H$31,0,10*ROW('Sanitation Data'!H85))="","",OFFSET('Sanitation Data'!$H$31,0,10*ROW('Sanitation Data'!H85)))</f>
        <v/>
      </c>
      <c r="DI91" s="268" t="str">
        <f ca="true">+IF(OFFSET('Sanitation Data'!$H$32,0,10*ROW('Sanitation Data'!H85))="","",OFFSET('Sanitation Data'!$H$32,0,10*ROW('Sanitation Data'!H85)))</f>
        <v/>
      </c>
      <c r="DJ91" s="268" t="str">
        <f ca="true">+IF(OFFSET('Sanitation Data'!$I$28,0,10*ROW('Sanitation Data'!I85))="","",OFFSET('Sanitation Data'!$I$28,0,10*ROW('Sanitation Data'!I85)))</f>
        <v/>
      </c>
      <c r="DK91" s="268" t="str">
        <f ca="true">+IF(OFFSET('Sanitation Data'!$I$29,0,10*ROW('Sanitation Data'!I85))="","",OFFSET('Sanitation Data'!$I$29,0,10*ROW('Sanitation Data'!I85)))</f>
        <v/>
      </c>
      <c r="DL91" s="268" t="str">
        <f ca="true">+IF(OFFSET('Sanitation Data'!$I$30,0,10*ROW('Sanitation Data'!I85))="","",OFFSET('Sanitation Data'!$I$30,0,10*ROW('Sanitation Data'!I85)))</f>
        <v/>
      </c>
      <c r="DM91" s="268" t="str">
        <f ca="true">+IF(OFFSET('Sanitation Data'!$I$31,0,10*ROW('Sanitation Data'!I85))="","",OFFSET('Sanitation Data'!$I$31,0,10*ROW('Sanitation Data'!I85)))</f>
        <v/>
      </c>
      <c r="DN91" s="268" t="str">
        <f ca="true">+IF(OFFSET('Sanitation Data'!$I$32,0,10*ROW('Sanitation Data'!I85))="","",OFFSET('Sanitation Data'!$I$32,0,10*ROW('Sanitation Data'!I85)))</f>
        <v/>
      </c>
      <c r="DO91" s="268" t="str">
        <f ca="true">+IF(OFFSET('Hygiene Data'!$D$11,0,10*ROW('Hygiene Data'!D85))="","",OFFSET('Hygiene Data'!$D$11,0,10*ROW('Hygiene Data'!D85)))</f>
        <v/>
      </c>
      <c r="DP91" s="268" t="str">
        <f ca="true">+IF(OFFSET('Hygiene Data'!$D$12,0,10*ROW('Hygiene Data'!D85))="","",OFFSET('Hygiene Data'!$D$12,0,10*ROW('Hygiene Data'!D85)))</f>
        <v/>
      </c>
      <c r="DQ91" s="268" t="str">
        <f ca="true">+IF(OFFSET('Hygiene Data'!$D$13,0,10*ROW('Hygiene Data'!D85))="","",OFFSET('Hygiene Data'!$D$13,0,10*ROW('Hygiene Data'!D85)))</f>
        <v/>
      </c>
      <c r="DR91" s="268" t="str">
        <f ca="true">+IF(OFFSET('Hygiene Data'!$E$11,0,10*ROW('Hygiene Data'!E85))="","",OFFSET('Hygiene Data'!$E$11,0,10*ROW('Hygiene Data'!E85)))</f>
        <v/>
      </c>
      <c r="DS91" s="268" t="str">
        <f ca="true">+IF(OFFSET('Hygiene Data'!$E$12,0,10*ROW('Hygiene Data'!E85))="","",OFFSET('Hygiene Data'!$E$12,0,10*ROW('Hygiene Data'!E85)))</f>
        <v/>
      </c>
      <c r="DT91" s="268" t="str">
        <f ca="true">+IF(OFFSET('Hygiene Data'!$E$13,0,10*ROW('Hygiene Data'!E85))="","",OFFSET('Hygiene Data'!$E$13,0,10*ROW('Hygiene Data'!E85)))</f>
        <v/>
      </c>
      <c r="DU91" s="268" t="str">
        <f ca="true">+IF(OFFSET('Hygiene Data'!$F$11,0,10*ROW('Hygiene Data'!F85))="","",OFFSET('Hygiene Data'!$F$11,0,10*ROW('Hygiene Data'!F85)))</f>
        <v/>
      </c>
      <c r="DV91" s="268" t="str">
        <f ca="true">+IF(OFFSET('Hygiene Data'!$F$12,0,10*ROW('Hygiene Data'!F85))="","",OFFSET('Hygiene Data'!$F$12,0,10*ROW('Hygiene Data'!F85)))</f>
        <v/>
      </c>
      <c r="DW91" s="268" t="str">
        <f ca="true">+IF(OFFSET('Hygiene Data'!$F$13,0,10*ROW('Hygiene Data'!F85))="","",OFFSET('Hygiene Data'!$F$13,0,10*ROW('Hygiene Data'!F85)))</f>
        <v/>
      </c>
      <c r="DX91" s="268" t="str">
        <f ca="true">+IF(OFFSET('Hygiene Data'!$G$11,0,10*ROW('Hygiene Data'!G85))="","",OFFSET('Hygiene Data'!$G$11,0,10*ROW('Hygiene Data'!G85)))</f>
        <v/>
      </c>
      <c r="DY91" s="268" t="str">
        <f ca="true">+IF(OFFSET('Hygiene Data'!$G$12,0,10*ROW('Hygiene Data'!G85))="","",OFFSET('Hygiene Data'!$G$12,0,10*ROW('Hygiene Data'!G85)))</f>
        <v/>
      </c>
      <c r="DZ91" s="268" t="str">
        <f ca="true">+IF(OFFSET('Hygiene Data'!$G$13,0,10*ROW('Hygiene Data'!G85))="","",OFFSET('Hygiene Data'!$G$13,0,10*ROW('Hygiene Data'!G85)))</f>
        <v/>
      </c>
      <c r="EA91" s="268" t="str">
        <f ca="true">+IF(OFFSET('Hygiene Data'!$H$11,0,10*ROW('Hygiene Data'!H85))="","",OFFSET('Hygiene Data'!$H$11,0,10*ROW('Hygiene Data'!H85)))</f>
        <v/>
      </c>
      <c r="EB91" s="268" t="str">
        <f ca="true">+IF(OFFSET('Hygiene Data'!$H$12,0,10*ROW('Hygiene Data'!H85))="","",OFFSET('Hygiene Data'!$H$12,0,10*ROW('Hygiene Data'!H85)))</f>
        <v/>
      </c>
      <c r="EC91" s="268" t="str">
        <f ca="true">+IF(OFFSET('Hygiene Data'!$H$13,0,10*ROW('Hygiene Data'!H85))="","",OFFSET('Hygiene Data'!$H$13,0,10*ROW('Hygiene Data'!H85)))</f>
        <v/>
      </c>
      <c r="ED91" s="268" t="str">
        <f ca="true">+IF(OFFSET('Hygiene Data'!$I$11,0,10*ROW('Hygiene Data'!I85))="","",OFFSET('Hygiene Data'!$I$11,0,10*ROW('Hygiene Data'!I85)))</f>
        <v/>
      </c>
      <c r="EE91" s="268" t="str">
        <f ca="true">+IF(OFFSET('Hygiene Data'!$I$12,0,10*ROW('Hygiene Data'!I85))="","",OFFSET('Hygiene Data'!$I$12,0,10*ROW('Hygiene Data'!I85)))</f>
        <v/>
      </c>
      <c r="EF91" s="268" t="str">
        <f ca="true">+IF(OFFSET('Hygiene Data'!$I$13,0,10*ROW('Hygiene Data'!I85))="","",OFFSET('Hygiene Data'!$I$13,0,10*ROW('Hygiene Data'!I85)))</f>
        <v/>
      </c>
    </row>
    <row xmlns:x14ac="http://schemas.microsoft.com/office/spreadsheetml/2009/9/ac" r="92" x14ac:dyDescent="0.2">
      <c r="A92" s="35" t="str">
        <f ca="true">+IF(OFFSET('Water Data'!$B$2,0,10*ROW('Water Data'!E86))="","",OFFSET('Water Data'!$B$2,0,10*ROW('Water Data'!E86)))</f>
        <v/>
      </c>
      <c r="B92" s="35" t="str">
        <f ca="true">+IF(OFFSET('Water Data'!$C$2,0,10*ROW('Water Data'!F86))="","",OFFSET('Water Data'!$C$2,0,10*ROW('Water Data'!F86)))</f>
        <v/>
      </c>
      <c r="C92" s="324" t="str">
        <f t="shared" ca="true" si="1"/>
        <v/>
      </c>
      <c r="D92" s="91"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1"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1"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1"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1"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1"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1"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1"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1"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1"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1"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1"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1"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1"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1"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1"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1"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1"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2"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2"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2"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2"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2"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2"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2"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2"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2"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2"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2"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2"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2"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2"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2"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2"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2"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2"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2"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2"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2"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2"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2"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2"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2"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2"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2"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2"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2"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2"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3"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3"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3"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3"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3"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3"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3"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3"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3"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3"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3"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3"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3"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3"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3"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3"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3"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3"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68"/>
      <c r="BS92" s="268" t="str">
        <f ca="true">+IF(OFFSET('Water Data'!$D$27,0,10*ROW('Water Data'!D86))="","",OFFSET('Water Data'!$D$27,0,10*ROW('Water Data'!D86)))</f>
        <v/>
      </c>
      <c r="BT92" s="268" t="str">
        <f ca="true">+IF(OFFSET('Water Data'!$D$28,0,10*ROW('Water Data'!D86))="","",OFFSET('Water Data'!$D$28,0,10*ROW('Water Data'!D86)))</f>
        <v/>
      </c>
      <c r="BU92" s="268" t="str">
        <f ca="true">+IF(OFFSET('Water Data'!$D$29,0,10*ROW('Water Data'!D86))="","",OFFSET('Water Data'!$D$29,0,10*ROW('Water Data'!D86)))</f>
        <v/>
      </c>
      <c r="BV92" s="268" t="str">
        <f ca="true">+IF(OFFSET('Water Data'!$E$27,0,10*ROW('Water Data'!E86))="","",OFFSET('Water Data'!$E$27,0,10*ROW('Water Data'!E86)))</f>
        <v/>
      </c>
      <c r="BW92" s="268" t="str">
        <f ca="true">+IF(OFFSET('Water Data'!$E$28,0,10*ROW('Water Data'!E86))="","",OFFSET('Water Data'!$E$28,0,10*ROW('Water Data'!E86)))</f>
        <v/>
      </c>
      <c r="BX92" s="268" t="str">
        <f ca="true">+IF(OFFSET('Water Data'!$E$29,0,10*ROW('Water Data'!E86))="","",OFFSET('Water Data'!$E$29,0,10*ROW('Water Data'!E86)))</f>
        <v/>
      </c>
      <c r="BY92" s="268" t="str">
        <f ca="true">+IF(OFFSET('Water Data'!$F$27,0,10*ROW('Water Data'!F86))="","",OFFSET('Water Data'!$F$27,0,10*ROW('Water Data'!F86)))</f>
        <v/>
      </c>
      <c r="BZ92" s="268" t="str">
        <f ca="true">+IF(OFFSET('Water Data'!$F$28,0,10*ROW('Water Data'!F86))="","",OFFSET('Water Data'!$F$28,0,10*ROW('Water Data'!F86)))</f>
        <v/>
      </c>
      <c r="CA92" s="268" t="str">
        <f ca="true">+IF(OFFSET('Water Data'!$F$29,0,10*ROW('Water Data'!F86))="","",OFFSET('Water Data'!$F$29,0,10*ROW('Water Data'!F86)))</f>
        <v/>
      </c>
      <c r="CB92" s="268" t="str">
        <f ca="true">+IF(OFFSET('Water Data'!$G$27,0,10*ROW('Water Data'!G86))="","",OFFSET('Water Data'!$G$27,0,10*ROW('Water Data'!G86)))</f>
        <v/>
      </c>
      <c r="CC92" s="268" t="str">
        <f ca="true">+IF(OFFSET('Water Data'!$G$28,0,10*ROW('Water Data'!G86))="","",OFFSET('Water Data'!$G$28,0,10*ROW('Water Data'!G86)))</f>
        <v/>
      </c>
      <c r="CD92" s="268" t="str">
        <f ca="true">+IF(OFFSET('Water Data'!$G$29,0,10*ROW('Water Data'!G86))="","",OFFSET('Water Data'!$G$29,0,10*ROW('Water Data'!G86)))</f>
        <v/>
      </c>
      <c r="CE92" s="268" t="str">
        <f ca="true">+IF(OFFSET('Water Data'!$H$27,0,10*ROW('Water Data'!H86))="","",OFFSET('Water Data'!$H$27,0,10*ROW('Water Data'!H86)))</f>
        <v/>
      </c>
      <c r="CF92" s="268" t="str">
        <f ca="true">+IF(OFFSET('Water Data'!$H$28,0,10*ROW('Water Data'!H86))="","",OFFSET('Water Data'!$H$28,0,10*ROW('Water Data'!H86)))</f>
        <v/>
      </c>
      <c r="CG92" s="268" t="str">
        <f ca="true">+IF(OFFSET('Water Data'!$H$29,0,10*ROW('Water Data'!H86))="","",OFFSET('Water Data'!$H$29,0,10*ROW('Water Data'!H86)))</f>
        <v/>
      </c>
      <c r="CH92" s="268" t="str">
        <f ca="true">+IF(OFFSET('Water Data'!$I$27,0,10*ROW('Water Data'!I86))="","",OFFSET('Water Data'!$I$27,0,10*ROW('Water Data'!I86)))</f>
        <v/>
      </c>
      <c r="CI92" s="268" t="str">
        <f ca="true">+IF(OFFSET('Water Data'!$I$28,0,10*ROW('Water Data'!I86))="","",OFFSET('Water Data'!$I$28,0,10*ROW('Water Data'!I86)))</f>
        <v/>
      </c>
      <c r="CJ92" s="268" t="str">
        <f ca="true">+IF(OFFSET('Water Data'!$I$29,0,10*ROW('Water Data'!I86))="","",OFFSET('Water Data'!$I$29,0,10*ROW('Water Data'!I86)))</f>
        <v/>
      </c>
      <c r="CK92" s="268" t="str">
        <f ca="true">+IF(OFFSET('Sanitation Data'!$D$28,0,10*ROW('Sanitation Data'!D86))="","",OFFSET('Sanitation Data'!$D$28,0,10*ROW('Sanitation Data'!D86)))</f>
        <v/>
      </c>
      <c r="CL92" s="268" t="str">
        <f ca="true">+IF(OFFSET('Sanitation Data'!$D$29,0,10*ROW('Sanitation Data'!D86))="","",OFFSET('Sanitation Data'!$D$29,0,10*ROW('Sanitation Data'!D86)))</f>
        <v/>
      </c>
      <c r="CM92" s="268" t="str">
        <f ca="true">+IF(OFFSET('Sanitation Data'!$D$30,0,10*ROW('Sanitation Data'!D86))="","",OFFSET('Sanitation Data'!$D$30,0,10*ROW('Sanitation Data'!D86)))</f>
        <v/>
      </c>
      <c r="CN92" s="268" t="str">
        <f ca="true">+IF(OFFSET('Sanitation Data'!$D$31,0,10*ROW('Sanitation Data'!D86))="","",OFFSET('Sanitation Data'!$D$31,0,10*ROW('Sanitation Data'!D86)))</f>
        <v/>
      </c>
      <c r="CO92" s="268" t="str">
        <f ca="true">+IF(OFFSET('Sanitation Data'!$D$32,0,10*ROW('Sanitation Data'!D86))="","",OFFSET('Sanitation Data'!$D$32,0,10*ROW('Sanitation Data'!D86)))</f>
        <v/>
      </c>
      <c r="CP92" s="268" t="str">
        <f ca="true">+IF(OFFSET('Sanitation Data'!$E$28,0,10*ROW('Sanitation Data'!E86))="","",OFFSET('Sanitation Data'!$E$28,0,10*ROW('Sanitation Data'!E86)))</f>
        <v/>
      </c>
      <c r="CQ92" s="268" t="str">
        <f ca="true">+IF(OFFSET('Sanitation Data'!$E$29,0,10*ROW('Sanitation Data'!E86))="","",OFFSET('Sanitation Data'!$E$29,0,10*ROW('Sanitation Data'!E86)))</f>
        <v/>
      </c>
      <c r="CR92" s="268" t="str">
        <f ca="true">+IF(OFFSET('Sanitation Data'!$E$30,0,10*ROW('Sanitation Data'!E86))="","",OFFSET('Sanitation Data'!$E$30,0,10*ROW('Sanitation Data'!E86)))</f>
        <v/>
      </c>
      <c r="CS92" s="268" t="str">
        <f ca="true">+IF(OFFSET('Sanitation Data'!$E$31,0,10*ROW('Sanitation Data'!E86))="","",OFFSET('Sanitation Data'!$E$31,0,10*ROW('Sanitation Data'!E86)))</f>
        <v/>
      </c>
      <c r="CT92" s="268" t="str">
        <f ca="true">+IF(OFFSET('Sanitation Data'!$E$32,0,10*ROW('Sanitation Data'!E86))="","",OFFSET('Sanitation Data'!$E$32,0,10*ROW('Sanitation Data'!E86)))</f>
        <v/>
      </c>
      <c r="CU92" s="268" t="str">
        <f ca="true">+IF(OFFSET('Sanitation Data'!$F$28,0,10*ROW('Sanitation Data'!F86))="","",OFFSET('Sanitation Data'!$F$28,0,10*ROW('Sanitation Data'!F86)))</f>
        <v/>
      </c>
      <c r="CV92" s="268" t="str">
        <f ca="true">+IF(OFFSET('Sanitation Data'!$F$29,0,10*ROW('Sanitation Data'!F86))="","",OFFSET('Sanitation Data'!$F$29,0,10*ROW('Sanitation Data'!F86)))</f>
        <v/>
      </c>
      <c r="CW92" s="268" t="str">
        <f ca="true">+IF(OFFSET('Sanitation Data'!$F$30,0,10*ROW('Sanitation Data'!F86))="","",OFFSET('Sanitation Data'!$F$30,0,10*ROW('Sanitation Data'!F86)))</f>
        <v/>
      </c>
      <c r="CX92" s="268" t="str">
        <f ca="true">+IF(OFFSET('Sanitation Data'!$F$31,0,10*ROW('Sanitation Data'!F86))="","",OFFSET('Sanitation Data'!$F$31,0,10*ROW('Sanitation Data'!F86)))</f>
        <v/>
      </c>
      <c r="CY92" s="268" t="str">
        <f ca="true">+IF(OFFSET('Sanitation Data'!$F$32,0,10*ROW('Sanitation Data'!F86))="","",OFFSET('Sanitation Data'!$F$32,0,10*ROW('Sanitation Data'!F86)))</f>
        <v/>
      </c>
      <c r="CZ92" s="268" t="str">
        <f ca="true">+IF(OFFSET('Sanitation Data'!$G$28,0,10*ROW('Sanitation Data'!G86))="","",OFFSET('Sanitation Data'!$G$28,0,10*ROW('Sanitation Data'!G86)))</f>
        <v/>
      </c>
      <c r="DA92" s="268" t="str">
        <f ca="true">+IF(OFFSET('Sanitation Data'!$G$29,0,10*ROW('Sanitation Data'!G86))="","",OFFSET('Sanitation Data'!$G$29,0,10*ROW('Sanitation Data'!G86)))</f>
        <v/>
      </c>
      <c r="DB92" s="268" t="str">
        <f ca="true">+IF(OFFSET('Sanitation Data'!$G$30,0,10*ROW('Sanitation Data'!G86))="","",OFFSET('Sanitation Data'!$G$30,0,10*ROW('Sanitation Data'!G86)))</f>
        <v/>
      </c>
      <c r="DC92" s="268" t="str">
        <f ca="true">+IF(OFFSET('Sanitation Data'!$G$31,0,10*ROW('Sanitation Data'!G86))="","",OFFSET('Sanitation Data'!$G$31,0,10*ROW('Sanitation Data'!G86)))</f>
        <v/>
      </c>
      <c r="DD92" s="268" t="str">
        <f ca="true">+IF(OFFSET('Sanitation Data'!$G$32,0,10*ROW('Sanitation Data'!G86))="","",OFFSET('Sanitation Data'!$G$32,0,10*ROW('Sanitation Data'!G86)))</f>
        <v/>
      </c>
      <c r="DE92" s="268" t="str">
        <f ca="true">+IF(OFFSET('Sanitation Data'!$H$28,0,10*ROW('Sanitation Data'!H86))="","",OFFSET('Sanitation Data'!$H$28,0,10*ROW('Sanitation Data'!H86)))</f>
        <v/>
      </c>
      <c r="DF92" s="268" t="str">
        <f ca="true">+IF(OFFSET('Sanitation Data'!$H$29,0,10*ROW('Sanitation Data'!H86))="","",OFFSET('Sanitation Data'!$H$29,0,10*ROW('Sanitation Data'!H86)))</f>
        <v/>
      </c>
      <c r="DG92" s="268" t="str">
        <f ca="true">+IF(OFFSET('Sanitation Data'!$H$30,0,10*ROW('Sanitation Data'!H86))="","",OFFSET('Sanitation Data'!$H$30,0,10*ROW('Sanitation Data'!H86)))</f>
        <v/>
      </c>
      <c r="DH92" s="268" t="str">
        <f ca="true">+IF(OFFSET('Sanitation Data'!$H$31,0,10*ROW('Sanitation Data'!H86))="","",OFFSET('Sanitation Data'!$H$31,0,10*ROW('Sanitation Data'!H86)))</f>
        <v/>
      </c>
      <c r="DI92" s="268" t="str">
        <f ca="true">+IF(OFFSET('Sanitation Data'!$H$32,0,10*ROW('Sanitation Data'!H86))="","",OFFSET('Sanitation Data'!$H$32,0,10*ROW('Sanitation Data'!H86)))</f>
        <v/>
      </c>
      <c r="DJ92" s="268" t="str">
        <f ca="true">+IF(OFFSET('Sanitation Data'!$I$28,0,10*ROW('Sanitation Data'!I86))="","",OFFSET('Sanitation Data'!$I$28,0,10*ROW('Sanitation Data'!I86)))</f>
        <v/>
      </c>
      <c r="DK92" s="268" t="str">
        <f ca="true">+IF(OFFSET('Sanitation Data'!$I$29,0,10*ROW('Sanitation Data'!I86))="","",OFFSET('Sanitation Data'!$I$29,0,10*ROW('Sanitation Data'!I86)))</f>
        <v/>
      </c>
      <c r="DL92" s="268" t="str">
        <f ca="true">+IF(OFFSET('Sanitation Data'!$I$30,0,10*ROW('Sanitation Data'!I86))="","",OFFSET('Sanitation Data'!$I$30,0,10*ROW('Sanitation Data'!I86)))</f>
        <v/>
      </c>
      <c r="DM92" s="268" t="str">
        <f ca="true">+IF(OFFSET('Sanitation Data'!$I$31,0,10*ROW('Sanitation Data'!I86))="","",OFFSET('Sanitation Data'!$I$31,0,10*ROW('Sanitation Data'!I86)))</f>
        <v/>
      </c>
      <c r="DN92" s="268" t="str">
        <f ca="true">+IF(OFFSET('Sanitation Data'!$I$32,0,10*ROW('Sanitation Data'!I86))="","",OFFSET('Sanitation Data'!$I$32,0,10*ROW('Sanitation Data'!I86)))</f>
        <v/>
      </c>
      <c r="DO92" s="268" t="str">
        <f ca="true">+IF(OFFSET('Hygiene Data'!$D$11,0,10*ROW('Hygiene Data'!D86))="","",OFFSET('Hygiene Data'!$D$11,0,10*ROW('Hygiene Data'!D86)))</f>
        <v/>
      </c>
      <c r="DP92" s="268" t="str">
        <f ca="true">+IF(OFFSET('Hygiene Data'!$D$12,0,10*ROW('Hygiene Data'!D86))="","",OFFSET('Hygiene Data'!$D$12,0,10*ROW('Hygiene Data'!D86)))</f>
        <v/>
      </c>
      <c r="DQ92" s="268" t="str">
        <f ca="true">+IF(OFFSET('Hygiene Data'!$D$13,0,10*ROW('Hygiene Data'!D86))="","",OFFSET('Hygiene Data'!$D$13,0,10*ROW('Hygiene Data'!D86)))</f>
        <v/>
      </c>
      <c r="DR92" s="268" t="str">
        <f ca="true">+IF(OFFSET('Hygiene Data'!$E$11,0,10*ROW('Hygiene Data'!E86))="","",OFFSET('Hygiene Data'!$E$11,0,10*ROW('Hygiene Data'!E86)))</f>
        <v/>
      </c>
      <c r="DS92" s="268" t="str">
        <f ca="true">+IF(OFFSET('Hygiene Data'!$E$12,0,10*ROW('Hygiene Data'!E86))="","",OFFSET('Hygiene Data'!$E$12,0,10*ROW('Hygiene Data'!E86)))</f>
        <v/>
      </c>
      <c r="DT92" s="268" t="str">
        <f ca="true">+IF(OFFSET('Hygiene Data'!$E$13,0,10*ROW('Hygiene Data'!E86))="","",OFFSET('Hygiene Data'!$E$13,0,10*ROW('Hygiene Data'!E86)))</f>
        <v/>
      </c>
      <c r="DU92" s="268" t="str">
        <f ca="true">+IF(OFFSET('Hygiene Data'!$F$11,0,10*ROW('Hygiene Data'!F86))="","",OFFSET('Hygiene Data'!$F$11,0,10*ROW('Hygiene Data'!F86)))</f>
        <v/>
      </c>
      <c r="DV92" s="268" t="str">
        <f ca="true">+IF(OFFSET('Hygiene Data'!$F$12,0,10*ROW('Hygiene Data'!F86))="","",OFFSET('Hygiene Data'!$F$12,0,10*ROW('Hygiene Data'!F86)))</f>
        <v/>
      </c>
      <c r="DW92" s="268" t="str">
        <f ca="true">+IF(OFFSET('Hygiene Data'!$F$13,0,10*ROW('Hygiene Data'!F86))="","",OFFSET('Hygiene Data'!$F$13,0,10*ROW('Hygiene Data'!F86)))</f>
        <v/>
      </c>
      <c r="DX92" s="268" t="str">
        <f ca="true">+IF(OFFSET('Hygiene Data'!$G$11,0,10*ROW('Hygiene Data'!G86))="","",OFFSET('Hygiene Data'!$G$11,0,10*ROW('Hygiene Data'!G86)))</f>
        <v/>
      </c>
      <c r="DY92" s="268" t="str">
        <f ca="true">+IF(OFFSET('Hygiene Data'!$G$12,0,10*ROW('Hygiene Data'!G86))="","",OFFSET('Hygiene Data'!$G$12,0,10*ROW('Hygiene Data'!G86)))</f>
        <v/>
      </c>
      <c r="DZ92" s="268" t="str">
        <f ca="true">+IF(OFFSET('Hygiene Data'!$G$13,0,10*ROW('Hygiene Data'!G86))="","",OFFSET('Hygiene Data'!$G$13,0,10*ROW('Hygiene Data'!G86)))</f>
        <v/>
      </c>
      <c r="EA92" s="268" t="str">
        <f ca="true">+IF(OFFSET('Hygiene Data'!$H$11,0,10*ROW('Hygiene Data'!H86))="","",OFFSET('Hygiene Data'!$H$11,0,10*ROW('Hygiene Data'!H86)))</f>
        <v/>
      </c>
      <c r="EB92" s="268" t="str">
        <f ca="true">+IF(OFFSET('Hygiene Data'!$H$12,0,10*ROW('Hygiene Data'!H86))="","",OFFSET('Hygiene Data'!$H$12,0,10*ROW('Hygiene Data'!H86)))</f>
        <v/>
      </c>
      <c r="EC92" s="268" t="str">
        <f ca="true">+IF(OFFSET('Hygiene Data'!$H$13,0,10*ROW('Hygiene Data'!H86))="","",OFFSET('Hygiene Data'!$H$13,0,10*ROW('Hygiene Data'!H86)))</f>
        <v/>
      </c>
      <c r="ED92" s="268" t="str">
        <f ca="true">+IF(OFFSET('Hygiene Data'!$I$11,0,10*ROW('Hygiene Data'!I86))="","",OFFSET('Hygiene Data'!$I$11,0,10*ROW('Hygiene Data'!I86)))</f>
        <v/>
      </c>
      <c r="EE92" s="268" t="str">
        <f ca="true">+IF(OFFSET('Hygiene Data'!$I$12,0,10*ROW('Hygiene Data'!I86))="","",OFFSET('Hygiene Data'!$I$12,0,10*ROW('Hygiene Data'!I86)))</f>
        <v/>
      </c>
      <c r="EF92" s="268" t="str">
        <f ca="true">+IF(OFFSET('Hygiene Data'!$I$13,0,10*ROW('Hygiene Data'!I86))="","",OFFSET('Hygiene Data'!$I$13,0,10*ROW('Hygiene Data'!I86)))</f>
        <v/>
      </c>
    </row>
    <row xmlns:x14ac="http://schemas.microsoft.com/office/spreadsheetml/2009/9/ac" r="93" x14ac:dyDescent="0.2">
      <c r="A93" s="35" t="str">
        <f ca="true">+IF(OFFSET('Water Data'!$B$2,0,10*ROW('Water Data'!E87))="","",OFFSET('Water Data'!$B$2,0,10*ROW('Water Data'!E87)))</f>
        <v/>
      </c>
      <c r="B93" s="35" t="str">
        <f ca="true">+IF(OFFSET('Water Data'!$C$2,0,10*ROW('Water Data'!F87))="","",OFFSET('Water Data'!$C$2,0,10*ROW('Water Data'!F87)))</f>
        <v/>
      </c>
      <c r="C93" s="324" t="str">
        <f t="shared" ca="true" si="1"/>
        <v/>
      </c>
      <c r="D93" s="91"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1"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1"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1"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1"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1"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1"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1"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1"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1"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1"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1"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1"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1"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1"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1"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1"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1"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2"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2"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2"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2"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2"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2"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2"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2"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2"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2"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2"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2"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2"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2"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2"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2"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2"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2"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2"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2"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2"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2"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2"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2"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2"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2"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2"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2"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2"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2"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3"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3"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3"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3"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3"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3"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3"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3"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3"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3"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3"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3"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3"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3"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3"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3"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3"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3"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68"/>
      <c r="BS93" s="268" t="str">
        <f ca="true">+IF(OFFSET('Water Data'!$D$27,0,10*ROW('Water Data'!D87))="","",OFFSET('Water Data'!$D$27,0,10*ROW('Water Data'!D87)))</f>
        <v/>
      </c>
      <c r="BT93" s="268" t="str">
        <f ca="true">+IF(OFFSET('Water Data'!$D$28,0,10*ROW('Water Data'!D87))="","",OFFSET('Water Data'!$D$28,0,10*ROW('Water Data'!D87)))</f>
        <v/>
      </c>
      <c r="BU93" s="268" t="str">
        <f ca="true">+IF(OFFSET('Water Data'!$D$29,0,10*ROW('Water Data'!D87))="","",OFFSET('Water Data'!$D$29,0,10*ROW('Water Data'!D87)))</f>
        <v/>
      </c>
      <c r="BV93" s="268" t="str">
        <f ca="true">+IF(OFFSET('Water Data'!$E$27,0,10*ROW('Water Data'!E87))="","",OFFSET('Water Data'!$E$27,0,10*ROW('Water Data'!E87)))</f>
        <v/>
      </c>
      <c r="BW93" s="268" t="str">
        <f ca="true">+IF(OFFSET('Water Data'!$E$28,0,10*ROW('Water Data'!E87))="","",OFFSET('Water Data'!$E$28,0,10*ROW('Water Data'!E87)))</f>
        <v/>
      </c>
      <c r="BX93" s="268" t="str">
        <f ca="true">+IF(OFFSET('Water Data'!$E$29,0,10*ROW('Water Data'!E87))="","",OFFSET('Water Data'!$E$29,0,10*ROW('Water Data'!E87)))</f>
        <v/>
      </c>
      <c r="BY93" s="268" t="str">
        <f ca="true">+IF(OFFSET('Water Data'!$F$27,0,10*ROW('Water Data'!F87))="","",OFFSET('Water Data'!$F$27,0,10*ROW('Water Data'!F87)))</f>
        <v/>
      </c>
      <c r="BZ93" s="268" t="str">
        <f ca="true">+IF(OFFSET('Water Data'!$F$28,0,10*ROW('Water Data'!F87))="","",OFFSET('Water Data'!$F$28,0,10*ROW('Water Data'!F87)))</f>
        <v/>
      </c>
      <c r="CA93" s="268" t="str">
        <f ca="true">+IF(OFFSET('Water Data'!$F$29,0,10*ROW('Water Data'!F87))="","",OFFSET('Water Data'!$F$29,0,10*ROW('Water Data'!F87)))</f>
        <v/>
      </c>
      <c r="CB93" s="268" t="str">
        <f ca="true">+IF(OFFSET('Water Data'!$G$27,0,10*ROW('Water Data'!G87))="","",OFFSET('Water Data'!$G$27,0,10*ROW('Water Data'!G87)))</f>
        <v/>
      </c>
      <c r="CC93" s="268" t="str">
        <f ca="true">+IF(OFFSET('Water Data'!$G$28,0,10*ROW('Water Data'!G87))="","",OFFSET('Water Data'!$G$28,0,10*ROW('Water Data'!G87)))</f>
        <v/>
      </c>
      <c r="CD93" s="268" t="str">
        <f ca="true">+IF(OFFSET('Water Data'!$G$29,0,10*ROW('Water Data'!G87))="","",OFFSET('Water Data'!$G$29,0,10*ROW('Water Data'!G87)))</f>
        <v/>
      </c>
      <c r="CE93" s="268" t="str">
        <f ca="true">+IF(OFFSET('Water Data'!$H$27,0,10*ROW('Water Data'!H87))="","",OFFSET('Water Data'!$H$27,0,10*ROW('Water Data'!H87)))</f>
        <v/>
      </c>
      <c r="CF93" s="268" t="str">
        <f ca="true">+IF(OFFSET('Water Data'!$H$28,0,10*ROW('Water Data'!H87))="","",OFFSET('Water Data'!$H$28,0,10*ROW('Water Data'!H87)))</f>
        <v/>
      </c>
      <c r="CG93" s="268" t="str">
        <f ca="true">+IF(OFFSET('Water Data'!$H$29,0,10*ROW('Water Data'!H87))="","",OFFSET('Water Data'!$H$29,0,10*ROW('Water Data'!H87)))</f>
        <v/>
      </c>
      <c r="CH93" s="268" t="str">
        <f ca="true">+IF(OFFSET('Water Data'!$I$27,0,10*ROW('Water Data'!I87))="","",OFFSET('Water Data'!$I$27,0,10*ROW('Water Data'!I87)))</f>
        <v/>
      </c>
      <c r="CI93" s="268" t="str">
        <f ca="true">+IF(OFFSET('Water Data'!$I$28,0,10*ROW('Water Data'!I87))="","",OFFSET('Water Data'!$I$28,0,10*ROW('Water Data'!I87)))</f>
        <v/>
      </c>
      <c r="CJ93" s="268" t="str">
        <f ca="true">+IF(OFFSET('Water Data'!$I$29,0,10*ROW('Water Data'!I87))="","",OFFSET('Water Data'!$I$29,0,10*ROW('Water Data'!I87)))</f>
        <v/>
      </c>
      <c r="CK93" s="268" t="str">
        <f ca="true">+IF(OFFSET('Sanitation Data'!$D$28,0,10*ROW('Sanitation Data'!D87))="","",OFFSET('Sanitation Data'!$D$28,0,10*ROW('Sanitation Data'!D87)))</f>
        <v/>
      </c>
      <c r="CL93" s="268" t="str">
        <f ca="true">+IF(OFFSET('Sanitation Data'!$D$29,0,10*ROW('Sanitation Data'!D87))="","",OFFSET('Sanitation Data'!$D$29,0,10*ROW('Sanitation Data'!D87)))</f>
        <v/>
      </c>
      <c r="CM93" s="268" t="str">
        <f ca="true">+IF(OFFSET('Sanitation Data'!$D$30,0,10*ROW('Sanitation Data'!D87))="","",OFFSET('Sanitation Data'!$D$30,0,10*ROW('Sanitation Data'!D87)))</f>
        <v/>
      </c>
      <c r="CN93" s="268" t="str">
        <f ca="true">+IF(OFFSET('Sanitation Data'!$D$31,0,10*ROW('Sanitation Data'!D87))="","",OFFSET('Sanitation Data'!$D$31,0,10*ROW('Sanitation Data'!D87)))</f>
        <v/>
      </c>
      <c r="CO93" s="268" t="str">
        <f ca="true">+IF(OFFSET('Sanitation Data'!$D$32,0,10*ROW('Sanitation Data'!D87))="","",OFFSET('Sanitation Data'!$D$32,0,10*ROW('Sanitation Data'!D87)))</f>
        <v/>
      </c>
      <c r="CP93" s="268" t="str">
        <f ca="true">+IF(OFFSET('Sanitation Data'!$E$28,0,10*ROW('Sanitation Data'!E87))="","",OFFSET('Sanitation Data'!$E$28,0,10*ROW('Sanitation Data'!E87)))</f>
        <v/>
      </c>
      <c r="CQ93" s="268" t="str">
        <f ca="true">+IF(OFFSET('Sanitation Data'!$E$29,0,10*ROW('Sanitation Data'!E87))="","",OFFSET('Sanitation Data'!$E$29,0,10*ROW('Sanitation Data'!E87)))</f>
        <v/>
      </c>
      <c r="CR93" s="268" t="str">
        <f ca="true">+IF(OFFSET('Sanitation Data'!$E$30,0,10*ROW('Sanitation Data'!E87))="","",OFFSET('Sanitation Data'!$E$30,0,10*ROW('Sanitation Data'!E87)))</f>
        <v/>
      </c>
      <c r="CS93" s="268" t="str">
        <f ca="true">+IF(OFFSET('Sanitation Data'!$E$31,0,10*ROW('Sanitation Data'!E87))="","",OFFSET('Sanitation Data'!$E$31,0,10*ROW('Sanitation Data'!E87)))</f>
        <v/>
      </c>
      <c r="CT93" s="268" t="str">
        <f ca="true">+IF(OFFSET('Sanitation Data'!$E$32,0,10*ROW('Sanitation Data'!E87))="","",OFFSET('Sanitation Data'!$E$32,0,10*ROW('Sanitation Data'!E87)))</f>
        <v/>
      </c>
      <c r="CU93" s="268" t="str">
        <f ca="true">+IF(OFFSET('Sanitation Data'!$F$28,0,10*ROW('Sanitation Data'!F87))="","",OFFSET('Sanitation Data'!$F$28,0,10*ROW('Sanitation Data'!F87)))</f>
        <v/>
      </c>
      <c r="CV93" s="268" t="str">
        <f ca="true">+IF(OFFSET('Sanitation Data'!$F$29,0,10*ROW('Sanitation Data'!F87))="","",OFFSET('Sanitation Data'!$F$29,0,10*ROW('Sanitation Data'!F87)))</f>
        <v/>
      </c>
      <c r="CW93" s="268" t="str">
        <f ca="true">+IF(OFFSET('Sanitation Data'!$F$30,0,10*ROW('Sanitation Data'!F87))="","",OFFSET('Sanitation Data'!$F$30,0,10*ROW('Sanitation Data'!F87)))</f>
        <v/>
      </c>
      <c r="CX93" s="268" t="str">
        <f ca="true">+IF(OFFSET('Sanitation Data'!$F$31,0,10*ROW('Sanitation Data'!F87))="","",OFFSET('Sanitation Data'!$F$31,0,10*ROW('Sanitation Data'!F87)))</f>
        <v/>
      </c>
      <c r="CY93" s="268" t="str">
        <f ca="true">+IF(OFFSET('Sanitation Data'!$F$32,0,10*ROW('Sanitation Data'!F87))="","",OFFSET('Sanitation Data'!$F$32,0,10*ROW('Sanitation Data'!F87)))</f>
        <v/>
      </c>
      <c r="CZ93" s="268" t="str">
        <f ca="true">+IF(OFFSET('Sanitation Data'!$G$28,0,10*ROW('Sanitation Data'!G87))="","",OFFSET('Sanitation Data'!$G$28,0,10*ROW('Sanitation Data'!G87)))</f>
        <v/>
      </c>
      <c r="DA93" s="268" t="str">
        <f ca="true">+IF(OFFSET('Sanitation Data'!$G$29,0,10*ROW('Sanitation Data'!G87))="","",OFFSET('Sanitation Data'!$G$29,0,10*ROW('Sanitation Data'!G87)))</f>
        <v/>
      </c>
      <c r="DB93" s="268" t="str">
        <f ca="true">+IF(OFFSET('Sanitation Data'!$G$30,0,10*ROW('Sanitation Data'!G87))="","",OFFSET('Sanitation Data'!$G$30,0,10*ROW('Sanitation Data'!G87)))</f>
        <v/>
      </c>
      <c r="DC93" s="268" t="str">
        <f ca="true">+IF(OFFSET('Sanitation Data'!$G$31,0,10*ROW('Sanitation Data'!G87))="","",OFFSET('Sanitation Data'!$G$31,0,10*ROW('Sanitation Data'!G87)))</f>
        <v/>
      </c>
      <c r="DD93" s="268" t="str">
        <f ca="true">+IF(OFFSET('Sanitation Data'!$G$32,0,10*ROW('Sanitation Data'!G87))="","",OFFSET('Sanitation Data'!$G$32,0,10*ROW('Sanitation Data'!G87)))</f>
        <v/>
      </c>
      <c r="DE93" s="268" t="str">
        <f ca="true">+IF(OFFSET('Sanitation Data'!$H$28,0,10*ROW('Sanitation Data'!H87))="","",OFFSET('Sanitation Data'!$H$28,0,10*ROW('Sanitation Data'!H87)))</f>
        <v/>
      </c>
      <c r="DF93" s="268" t="str">
        <f ca="true">+IF(OFFSET('Sanitation Data'!$H$29,0,10*ROW('Sanitation Data'!H87))="","",OFFSET('Sanitation Data'!$H$29,0,10*ROW('Sanitation Data'!H87)))</f>
        <v/>
      </c>
      <c r="DG93" s="268" t="str">
        <f ca="true">+IF(OFFSET('Sanitation Data'!$H$30,0,10*ROW('Sanitation Data'!H87))="","",OFFSET('Sanitation Data'!$H$30,0,10*ROW('Sanitation Data'!H87)))</f>
        <v/>
      </c>
      <c r="DH93" s="268" t="str">
        <f ca="true">+IF(OFFSET('Sanitation Data'!$H$31,0,10*ROW('Sanitation Data'!H87))="","",OFFSET('Sanitation Data'!$H$31,0,10*ROW('Sanitation Data'!H87)))</f>
        <v/>
      </c>
      <c r="DI93" s="268" t="str">
        <f ca="true">+IF(OFFSET('Sanitation Data'!$H$32,0,10*ROW('Sanitation Data'!H87))="","",OFFSET('Sanitation Data'!$H$32,0,10*ROW('Sanitation Data'!H87)))</f>
        <v/>
      </c>
      <c r="DJ93" s="268" t="str">
        <f ca="true">+IF(OFFSET('Sanitation Data'!$I$28,0,10*ROW('Sanitation Data'!I87))="","",OFFSET('Sanitation Data'!$I$28,0,10*ROW('Sanitation Data'!I87)))</f>
        <v/>
      </c>
      <c r="DK93" s="268" t="str">
        <f ca="true">+IF(OFFSET('Sanitation Data'!$I$29,0,10*ROW('Sanitation Data'!I87))="","",OFFSET('Sanitation Data'!$I$29,0,10*ROW('Sanitation Data'!I87)))</f>
        <v/>
      </c>
      <c r="DL93" s="268" t="str">
        <f ca="true">+IF(OFFSET('Sanitation Data'!$I$30,0,10*ROW('Sanitation Data'!I87))="","",OFFSET('Sanitation Data'!$I$30,0,10*ROW('Sanitation Data'!I87)))</f>
        <v/>
      </c>
      <c r="DM93" s="268" t="str">
        <f ca="true">+IF(OFFSET('Sanitation Data'!$I$31,0,10*ROW('Sanitation Data'!I87))="","",OFFSET('Sanitation Data'!$I$31,0,10*ROW('Sanitation Data'!I87)))</f>
        <v/>
      </c>
      <c r="DN93" s="268" t="str">
        <f ca="true">+IF(OFFSET('Sanitation Data'!$I$32,0,10*ROW('Sanitation Data'!I87))="","",OFFSET('Sanitation Data'!$I$32,0,10*ROW('Sanitation Data'!I87)))</f>
        <v/>
      </c>
      <c r="DO93" s="268" t="str">
        <f ca="true">+IF(OFFSET('Hygiene Data'!$D$11,0,10*ROW('Hygiene Data'!D87))="","",OFFSET('Hygiene Data'!$D$11,0,10*ROW('Hygiene Data'!D87)))</f>
        <v/>
      </c>
      <c r="DP93" s="268" t="str">
        <f ca="true">+IF(OFFSET('Hygiene Data'!$D$12,0,10*ROW('Hygiene Data'!D87))="","",OFFSET('Hygiene Data'!$D$12,0,10*ROW('Hygiene Data'!D87)))</f>
        <v/>
      </c>
      <c r="DQ93" s="268" t="str">
        <f ca="true">+IF(OFFSET('Hygiene Data'!$D$13,0,10*ROW('Hygiene Data'!D87))="","",OFFSET('Hygiene Data'!$D$13,0,10*ROW('Hygiene Data'!D87)))</f>
        <v/>
      </c>
      <c r="DR93" s="268" t="str">
        <f ca="true">+IF(OFFSET('Hygiene Data'!$E$11,0,10*ROW('Hygiene Data'!E87))="","",OFFSET('Hygiene Data'!$E$11,0,10*ROW('Hygiene Data'!E87)))</f>
        <v/>
      </c>
      <c r="DS93" s="268" t="str">
        <f ca="true">+IF(OFFSET('Hygiene Data'!$E$12,0,10*ROW('Hygiene Data'!E87))="","",OFFSET('Hygiene Data'!$E$12,0,10*ROW('Hygiene Data'!E87)))</f>
        <v/>
      </c>
      <c r="DT93" s="268" t="str">
        <f ca="true">+IF(OFFSET('Hygiene Data'!$E$13,0,10*ROW('Hygiene Data'!E87))="","",OFFSET('Hygiene Data'!$E$13,0,10*ROW('Hygiene Data'!E87)))</f>
        <v/>
      </c>
      <c r="DU93" s="268" t="str">
        <f ca="true">+IF(OFFSET('Hygiene Data'!$F$11,0,10*ROW('Hygiene Data'!F87))="","",OFFSET('Hygiene Data'!$F$11,0,10*ROW('Hygiene Data'!F87)))</f>
        <v/>
      </c>
      <c r="DV93" s="268" t="str">
        <f ca="true">+IF(OFFSET('Hygiene Data'!$F$12,0,10*ROW('Hygiene Data'!F87))="","",OFFSET('Hygiene Data'!$F$12,0,10*ROW('Hygiene Data'!F87)))</f>
        <v/>
      </c>
      <c r="DW93" s="268" t="str">
        <f ca="true">+IF(OFFSET('Hygiene Data'!$F$13,0,10*ROW('Hygiene Data'!F87))="","",OFFSET('Hygiene Data'!$F$13,0,10*ROW('Hygiene Data'!F87)))</f>
        <v/>
      </c>
      <c r="DX93" s="268" t="str">
        <f ca="true">+IF(OFFSET('Hygiene Data'!$G$11,0,10*ROW('Hygiene Data'!G87))="","",OFFSET('Hygiene Data'!$G$11,0,10*ROW('Hygiene Data'!G87)))</f>
        <v/>
      </c>
      <c r="DY93" s="268" t="str">
        <f ca="true">+IF(OFFSET('Hygiene Data'!$G$12,0,10*ROW('Hygiene Data'!G87))="","",OFFSET('Hygiene Data'!$G$12,0,10*ROW('Hygiene Data'!G87)))</f>
        <v/>
      </c>
      <c r="DZ93" s="268" t="str">
        <f ca="true">+IF(OFFSET('Hygiene Data'!$G$13,0,10*ROW('Hygiene Data'!G87))="","",OFFSET('Hygiene Data'!$G$13,0,10*ROW('Hygiene Data'!G87)))</f>
        <v/>
      </c>
      <c r="EA93" s="268" t="str">
        <f ca="true">+IF(OFFSET('Hygiene Data'!$H$11,0,10*ROW('Hygiene Data'!H87))="","",OFFSET('Hygiene Data'!$H$11,0,10*ROW('Hygiene Data'!H87)))</f>
        <v/>
      </c>
      <c r="EB93" s="268" t="str">
        <f ca="true">+IF(OFFSET('Hygiene Data'!$H$12,0,10*ROW('Hygiene Data'!H87))="","",OFFSET('Hygiene Data'!$H$12,0,10*ROW('Hygiene Data'!H87)))</f>
        <v/>
      </c>
      <c r="EC93" s="268" t="str">
        <f ca="true">+IF(OFFSET('Hygiene Data'!$H$13,0,10*ROW('Hygiene Data'!H87))="","",OFFSET('Hygiene Data'!$H$13,0,10*ROW('Hygiene Data'!H87)))</f>
        <v/>
      </c>
      <c r="ED93" s="268" t="str">
        <f ca="true">+IF(OFFSET('Hygiene Data'!$I$11,0,10*ROW('Hygiene Data'!I87))="","",OFFSET('Hygiene Data'!$I$11,0,10*ROW('Hygiene Data'!I87)))</f>
        <v/>
      </c>
      <c r="EE93" s="268" t="str">
        <f ca="true">+IF(OFFSET('Hygiene Data'!$I$12,0,10*ROW('Hygiene Data'!I87))="","",OFFSET('Hygiene Data'!$I$12,0,10*ROW('Hygiene Data'!I87)))</f>
        <v/>
      </c>
      <c r="EF93" s="268" t="str">
        <f ca="true">+IF(OFFSET('Hygiene Data'!$I$13,0,10*ROW('Hygiene Data'!I87))="","",OFFSET('Hygiene Data'!$I$13,0,10*ROW('Hygiene Data'!I87)))</f>
        <v/>
      </c>
    </row>
    <row xmlns:x14ac="http://schemas.microsoft.com/office/spreadsheetml/2009/9/ac" r="94" x14ac:dyDescent="0.2">
      <c r="A94" s="35" t="str">
        <f ca="true">+IF(OFFSET('Water Data'!$B$2,0,10*ROW('Water Data'!E88))="","",OFFSET('Water Data'!$B$2,0,10*ROW('Water Data'!E88)))</f>
        <v/>
      </c>
      <c r="B94" s="35" t="str">
        <f ca="true">+IF(OFFSET('Water Data'!$C$2,0,10*ROW('Water Data'!F88))="","",OFFSET('Water Data'!$C$2,0,10*ROW('Water Data'!F88)))</f>
        <v/>
      </c>
      <c r="C94" s="324" t="str">
        <f t="shared" ca="true" si="1"/>
        <v/>
      </c>
      <c r="D94" s="91"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1"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1"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1"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1"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1"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1"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1"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1"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1"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1"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1"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1"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1"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1"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1"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1"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1"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2"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2"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2"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2"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2"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2"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2"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2"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2"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2"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2"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2"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2"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2"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2"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2"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2"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2"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2"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2"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2"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2"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2"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2"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2"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2"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2"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2"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2"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2"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3"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3"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3"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3"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3"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3"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3"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3"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3"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3"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3"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3"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3"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3"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3"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3"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3"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3"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68"/>
      <c r="BS94" s="268" t="str">
        <f ca="true">+IF(OFFSET('Water Data'!$D$27,0,10*ROW('Water Data'!D88))="","",OFFSET('Water Data'!$D$27,0,10*ROW('Water Data'!D88)))</f>
        <v/>
      </c>
      <c r="BT94" s="268" t="str">
        <f ca="true">+IF(OFFSET('Water Data'!$D$28,0,10*ROW('Water Data'!D88))="","",OFFSET('Water Data'!$D$28,0,10*ROW('Water Data'!D88)))</f>
        <v/>
      </c>
      <c r="BU94" s="268" t="str">
        <f ca="true">+IF(OFFSET('Water Data'!$D$29,0,10*ROW('Water Data'!D88))="","",OFFSET('Water Data'!$D$29,0,10*ROW('Water Data'!D88)))</f>
        <v/>
      </c>
      <c r="BV94" s="268" t="str">
        <f ca="true">+IF(OFFSET('Water Data'!$E$27,0,10*ROW('Water Data'!E88))="","",OFFSET('Water Data'!$E$27,0,10*ROW('Water Data'!E88)))</f>
        <v/>
      </c>
      <c r="BW94" s="268" t="str">
        <f ca="true">+IF(OFFSET('Water Data'!$E$28,0,10*ROW('Water Data'!E88))="","",OFFSET('Water Data'!$E$28,0,10*ROW('Water Data'!E88)))</f>
        <v/>
      </c>
      <c r="BX94" s="268" t="str">
        <f ca="true">+IF(OFFSET('Water Data'!$E$29,0,10*ROW('Water Data'!E88))="","",OFFSET('Water Data'!$E$29,0,10*ROW('Water Data'!E88)))</f>
        <v/>
      </c>
      <c r="BY94" s="268" t="str">
        <f ca="true">+IF(OFFSET('Water Data'!$F$27,0,10*ROW('Water Data'!F88))="","",OFFSET('Water Data'!$F$27,0,10*ROW('Water Data'!F88)))</f>
        <v/>
      </c>
      <c r="BZ94" s="268" t="str">
        <f ca="true">+IF(OFFSET('Water Data'!$F$28,0,10*ROW('Water Data'!F88))="","",OFFSET('Water Data'!$F$28,0,10*ROW('Water Data'!F88)))</f>
        <v/>
      </c>
      <c r="CA94" s="268" t="str">
        <f ca="true">+IF(OFFSET('Water Data'!$F$29,0,10*ROW('Water Data'!F88))="","",OFFSET('Water Data'!$F$29,0,10*ROW('Water Data'!F88)))</f>
        <v/>
      </c>
      <c r="CB94" s="268" t="str">
        <f ca="true">+IF(OFFSET('Water Data'!$G$27,0,10*ROW('Water Data'!G88))="","",OFFSET('Water Data'!$G$27,0,10*ROW('Water Data'!G88)))</f>
        <v/>
      </c>
      <c r="CC94" s="268" t="str">
        <f ca="true">+IF(OFFSET('Water Data'!$G$28,0,10*ROW('Water Data'!G88))="","",OFFSET('Water Data'!$G$28,0,10*ROW('Water Data'!G88)))</f>
        <v/>
      </c>
      <c r="CD94" s="268" t="str">
        <f ca="true">+IF(OFFSET('Water Data'!$G$29,0,10*ROW('Water Data'!G88))="","",OFFSET('Water Data'!$G$29,0,10*ROW('Water Data'!G88)))</f>
        <v/>
      </c>
      <c r="CE94" s="268" t="str">
        <f ca="true">+IF(OFFSET('Water Data'!$H$27,0,10*ROW('Water Data'!H88))="","",OFFSET('Water Data'!$H$27,0,10*ROW('Water Data'!H88)))</f>
        <v/>
      </c>
      <c r="CF94" s="268" t="str">
        <f ca="true">+IF(OFFSET('Water Data'!$H$28,0,10*ROW('Water Data'!H88))="","",OFFSET('Water Data'!$H$28,0,10*ROW('Water Data'!H88)))</f>
        <v/>
      </c>
      <c r="CG94" s="268" t="str">
        <f ca="true">+IF(OFFSET('Water Data'!$H$29,0,10*ROW('Water Data'!H88))="","",OFFSET('Water Data'!$H$29,0,10*ROW('Water Data'!H88)))</f>
        <v/>
      </c>
      <c r="CH94" s="268" t="str">
        <f ca="true">+IF(OFFSET('Water Data'!$I$27,0,10*ROW('Water Data'!I88))="","",OFFSET('Water Data'!$I$27,0,10*ROW('Water Data'!I88)))</f>
        <v/>
      </c>
      <c r="CI94" s="268" t="str">
        <f ca="true">+IF(OFFSET('Water Data'!$I$28,0,10*ROW('Water Data'!I88))="","",OFFSET('Water Data'!$I$28,0,10*ROW('Water Data'!I88)))</f>
        <v/>
      </c>
      <c r="CJ94" s="268" t="str">
        <f ca="true">+IF(OFFSET('Water Data'!$I$29,0,10*ROW('Water Data'!I88))="","",OFFSET('Water Data'!$I$29,0,10*ROW('Water Data'!I88)))</f>
        <v/>
      </c>
      <c r="CK94" s="268" t="str">
        <f ca="true">+IF(OFFSET('Sanitation Data'!$D$28,0,10*ROW('Sanitation Data'!D88))="","",OFFSET('Sanitation Data'!$D$28,0,10*ROW('Sanitation Data'!D88)))</f>
        <v/>
      </c>
      <c r="CL94" s="268" t="str">
        <f ca="true">+IF(OFFSET('Sanitation Data'!$D$29,0,10*ROW('Sanitation Data'!D88))="","",OFFSET('Sanitation Data'!$D$29,0,10*ROW('Sanitation Data'!D88)))</f>
        <v/>
      </c>
      <c r="CM94" s="268" t="str">
        <f ca="true">+IF(OFFSET('Sanitation Data'!$D$30,0,10*ROW('Sanitation Data'!D88))="","",OFFSET('Sanitation Data'!$D$30,0,10*ROW('Sanitation Data'!D88)))</f>
        <v/>
      </c>
      <c r="CN94" s="268" t="str">
        <f ca="true">+IF(OFFSET('Sanitation Data'!$D$31,0,10*ROW('Sanitation Data'!D88))="","",OFFSET('Sanitation Data'!$D$31,0,10*ROW('Sanitation Data'!D88)))</f>
        <v/>
      </c>
      <c r="CO94" s="268" t="str">
        <f ca="true">+IF(OFFSET('Sanitation Data'!$D$32,0,10*ROW('Sanitation Data'!D88))="","",OFFSET('Sanitation Data'!$D$32,0,10*ROW('Sanitation Data'!D88)))</f>
        <v/>
      </c>
      <c r="CP94" s="268" t="str">
        <f ca="true">+IF(OFFSET('Sanitation Data'!$E$28,0,10*ROW('Sanitation Data'!E88))="","",OFFSET('Sanitation Data'!$E$28,0,10*ROW('Sanitation Data'!E88)))</f>
        <v/>
      </c>
      <c r="CQ94" s="268" t="str">
        <f ca="true">+IF(OFFSET('Sanitation Data'!$E$29,0,10*ROW('Sanitation Data'!E88))="","",OFFSET('Sanitation Data'!$E$29,0,10*ROW('Sanitation Data'!E88)))</f>
        <v/>
      </c>
      <c r="CR94" s="268" t="str">
        <f ca="true">+IF(OFFSET('Sanitation Data'!$E$30,0,10*ROW('Sanitation Data'!E88))="","",OFFSET('Sanitation Data'!$E$30,0,10*ROW('Sanitation Data'!E88)))</f>
        <v/>
      </c>
      <c r="CS94" s="268" t="str">
        <f ca="true">+IF(OFFSET('Sanitation Data'!$E$31,0,10*ROW('Sanitation Data'!E88))="","",OFFSET('Sanitation Data'!$E$31,0,10*ROW('Sanitation Data'!E88)))</f>
        <v/>
      </c>
      <c r="CT94" s="268" t="str">
        <f ca="true">+IF(OFFSET('Sanitation Data'!$E$32,0,10*ROW('Sanitation Data'!E88))="","",OFFSET('Sanitation Data'!$E$32,0,10*ROW('Sanitation Data'!E88)))</f>
        <v/>
      </c>
      <c r="CU94" s="268" t="str">
        <f ca="true">+IF(OFFSET('Sanitation Data'!$F$28,0,10*ROW('Sanitation Data'!F88))="","",OFFSET('Sanitation Data'!$F$28,0,10*ROW('Sanitation Data'!F88)))</f>
        <v/>
      </c>
      <c r="CV94" s="268" t="str">
        <f ca="true">+IF(OFFSET('Sanitation Data'!$F$29,0,10*ROW('Sanitation Data'!F88))="","",OFFSET('Sanitation Data'!$F$29,0,10*ROW('Sanitation Data'!F88)))</f>
        <v/>
      </c>
      <c r="CW94" s="268" t="str">
        <f ca="true">+IF(OFFSET('Sanitation Data'!$F$30,0,10*ROW('Sanitation Data'!F88))="","",OFFSET('Sanitation Data'!$F$30,0,10*ROW('Sanitation Data'!F88)))</f>
        <v/>
      </c>
      <c r="CX94" s="268" t="str">
        <f ca="true">+IF(OFFSET('Sanitation Data'!$F$31,0,10*ROW('Sanitation Data'!F88))="","",OFFSET('Sanitation Data'!$F$31,0,10*ROW('Sanitation Data'!F88)))</f>
        <v/>
      </c>
      <c r="CY94" s="268" t="str">
        <f ca="true">+IF(OFFSET('Sanitation Data'!$F$32,0,10*ROW('Sanitation Data'!F88))="","",OFFSET('Sanitation Data'!$F$32,0,10*ROW('Sanitation Data'!F88)))</f>
        <v/>
      </c>
      <c r="CZ94" s="268" t="str">
        <f ca="true">+IF(OFFSET('Sanitation Data'!$G$28,0,10*ROW('Sanitation Data'!G88))="","",OFFSET('Sanitation Data'!$G$28,0,10*ROW('Sanitation Data'!G88)))</f>
        <v/>
      </c>
      <c r="DA94" s="268" t="str">
        <f ca="true">+IF(OFFSET('Sanitation Data'!$G$29,0,10*ROW('Sanitation Data'!G88))="","",OFFSET('Sanitation Data'!$G$29,0,10*ROW('Sanitation Data'!G88)))</f>
        <v/>
      </c>
      <c r="DB94" s="268" t="str">
        <f ca="true">+IF(OFFSET('Sanitation Data'!$G$30,0,10*ROW('Sanitation Data'!G88))="","",OFFSET('Sanitation Data'!$G$30,0,10*ROW('Sanitation Data'!G88)))</f>
        <v/>
      </c>
      <c r="DC94" s="268" t="str">
        <f ca="true">+IF(OFFSET('Sanitation Data'!$G$31,0,10*ROW('Sanitation Data'!G88))="","",OFFSET('Sanitation Data'!$G$31,0,10*ROW('Sanitation Data'!G88)))</f>
        <v/>
      </c>
      <c r="DD94" s="268" t="str">
        <f ca="true">+IF(OFFSET('Sanitation Data'!$G$32,0,10*ROW('Sanitation Data'!G88))="","",OFFSET('Sanitation Data'!$G$32,0,10*ROW('Sanitation Data'!G88)))</f>
        <v/>
      </c>
      <c r="DE94" s="268" t="str">
        <f ca="true">+IF(OFFSET('Sanitation Data'!$H$28,0,10*ROW('Sanitation Data'!H88))="","",OFFSET('Sanitation Data'!$H$28,0,10*ROW('Sanitation Data'!H88)))</f>
        <v/>
      </c>
      <c r="DF94" s="268" t="str">
        <f ca="true">+IF(OFFSET('Sanitation Data'!$H$29,0,10*ROW('Sanitation Data'!H88))="","",OFFSET('Sanitation Data'!$H$29,0,10*ROW('Sanitation Data'!H88)))</f>
        <v/>
      </c>
      <c r="DG94" s="268" t="str">
        <f ca="true">+IF(OFFSET('Sanitation Data'!$H$30,0,10*ROW('Sanitation Data'!H88))="","",OFFSET('Sanitation Data'!$H$30,0,10*ROW('Sanitation Data'!H88)))</f>
        <v/>
      </c>
      <c r="DH94" s="268" t="str">
        <f ca="true">+IF(OFFSET('Sanitation Data'!$H$31,0,10*ROW('Sanitation Data'!H88))="","",OFFSET('Sanitation Data'!$H$31,0,10*ROW('Sanitation Data'!H88)))</f>
        <v/>
      </c>
      <c r="DI94" s="268" t="str">
        <f ca="true">+IF(OFFSET('Sanitation Data'!$H$32,0,10*ROW('Sanitation Data'!H88))="","",OFFSET('Sanitation Data'!$H$32,0,10*ROW('Sanitation Data'!H88)))</f>
        <v/>
      </c>
      <c r="DJ94" s="268" t="str">
        <f ca="true">+IF(OFFSET('Sanitation Data'!$I$28,0,10*ROW('Sanitation Data'!I88))="","",OFFSET('Sanitation Data'!$I$28,0,10*ROW('Sanitation Data'!I88)))</f>
        <v/>
      </c>
      <c r="DK94" s="268" t="str">
        <f ca="true">+IF(OFFSET('Sanitation Data'!$I$29,0,10*ROW('Sanitation Data'!I88))="","",OFFSET('Sanitation Data'!$I$29,0,10*ROW('Sanitation Data'!I88)))</f>
        <v/>
      </c>
      <c r="DL94" s="268" t="str">
        <f ca="true">+IF(OFFSET('Sanitation Data'!$I$30,0,10*ROW('Sanitation Data'!I88))="","",OFFSET('Sanitation Data'!$I$30,0,10*ROW('Sanitation Data'!I88)))</f>
        <v/>
      </c>
      <c r="DM94" s="268" t="str">
        <f ca="true">+IF(OFFSET('Sanitation Data'!$I$31,0,10*ROW('Sanitation Data'!I88))="","",OFFSET('Sanitation Data'!$I$31,0,10*ROW('Sanitation Data'!I88)))</f>
        <v/>
      </c>
      <c r="DN94" s="268" t="str">
        <f ca="true">+IF(OFFSET('Sanitation Data'!$I$32,0,10*ROW('Sanitation Data'!I88))="","",OFFSET('Sanitation Data'!$I$32,0,10*ROW('Sanitation Data'!I88)))</f>
        <v/>
      </c>
      <c r="DO94" s="268" t="str">
        <f ca="true">+IF(OFFSET('Hygiene Data'!$D$11,0,10*ROW('Hygiene Data'!D88))="","",OFFSET('Hygiene Data'!$D$11,0,10*ROW('Hygiene Data'!D88)))</f>
        <v/>
      </c>
      <c r="DP94" s="268" t="str">
        <f ca="true">+IF(OFFSET('Hygiene Data'!$D$12,0,10*ROW('Hygiene Data'!D88))="","",OFFSET('Hygiene Data'!$D$12,0,10*ROW('Hygiene Data'!D88)))</f>
        <v/>
      </c>
      <c r="DQ94" s="268" t="str">
        <f ca="true">+IF(OFFSET('Hygiene Data'!$D$13,0,10*ROW('Hygiene Data'!D88))="","",OFFSET('Hygiene Data'!$D$13,0,10*ROW('Hygiene Data'!D88)))</f>
        <v/>
      </c>
      <c r="DR94" s="268" t="str">
        <f ca="true">+IF(OFFSET('Hygiene Data'!$E$11,0,10*ROW('Hygiene Data'!E88))="","",OFFSET('Hygiene Data'!$E$11,0,10*ROW('Hygiene Data'!E88)))</f>
        <v/>
      </c>
      <c r="DS94" s="268" t="str">
        <f ca="true">+IF(OFFSET('Hygiene Data'!$E$12,0,10*ROW('Hygiene Data'!E88))="","",OFFSET('Hygiene Data'!$E$12,0,10*ROW('Hygiene Data'!E88)))</f>
        <v/>
      </c>
      <c r="DT94" s="268" t="str">
        <f ca="true">+IF(OFFSET('Hygiene Data'!$E$13,0,10*ROW('Hygiene Data'!E88))="","",OFFSET('Hygiene Data'!$E$13,0,10*ROW('Hygiene Data'!E88)))</f>
        <v/>
      </c>
      <c r="DU94" s="268" t="str">
        <f ca="true">+IF(OFFSET('Hygiene Data'!$F$11,0,10*ROW('Hygiene Data'!F88))="","",OFFSET('Hygiene Data'!$F$11,0,10*ROW('Hygiene Data'!F88)))</f>
        <v/>
      </c>
      <c r="DV94" s="268" t="str">
        <f ca="true">+IF(OFFSET('Hygiene Data'!$F$12,0,10*ROW('Hygiene Data'!F88))="","",OFFSET('Hygiene Data'!$F$12,0,10*ROW('Hygiene Data'!F88)))</f>
        <v/>
      </c>
      <c r="DW94" s="268" t="str">
        <f ca="true">+IF(OFFSET('Hygiene Data'!$F$13,0,10*ROW('Hygiene Data'!F88))="","",OFFSET('Hygiene Data'!$F$13,0,10*ROW('Hygiene Data'!F88)))</f>
        <v/>
      </c>
      <c r="DX94" s="268" t="str">
        <f ca="true">+IF(OFFSET('Hygiene Data'!$G$11,0,10*ROW('Hygiene Data'!G88))="","",OFFSET('Hygiene Data'!$G$11,0,10*ROW('Hygiene Data'!G88)))</f>
        <v/>
      </c>
      <c r="DY94" s="268" t="str">
        <f ca="true">+IF(OFFSET('Hygiene Data'!$G$12,0,10*ROW('Hygiene Data'!G88))="","",OFFSET('Hygiene Data'!$G$12,0,10*ROW('Hygiene Data'!G88)))</f>
        <v/>
      </c>
      <c r="DZ94" s="268" t="str">
        <f ca="true">+IF(OFFSET('Hygiene Data'!$G$13,0,10*ROW('Hygiene Data'!G88))="","",OFFSET('Hygiene Data'!$G$13,0,10*ROW('Hygiene Data'!G88)))</f>
        <v/>
      </c>
      <c r="EA94" s="268" t="str">
        <f ca="true">+IF(OFFSET('Hygiene Data'!$H$11,0,10*ROW('Hygiene Data'!H88))="","",OFFSET('Hygiene Data'!$H$11,0,10*ROW('Hygiene Data'!H88)))</f>
        <v/>
      </c>
      <c r="EB94" s="268" t="str">
        <f ca="true">+IF(OFFSET('Hygiene Data'!$H$12,0,10*ROW('Hygiene Data'!H88))="","",OFFSET('Hygiene Data'!$H$12,0,10*ROW('Hygiene Data'!H88)))</f>
        <v/>
      </c>
      <c r="EC94" s="268" t="str">
        <f ca="true">+IF(OFFSET('Hygiene Data'!$H$13,0,10*ROW('Hygiene Data'!H88))="","",OFFSET('Hygiene Data'!$H$13,0,10*ROW('Hygiene Data'!H88)))</f>
        <v/>
      </c>
      <c r="ED94" s="268" t="str">
        <f ca="true">+IF(OFFSET('Hygiene Data'!$I$11,0,10*ROW('Hygiene Data'!I88))="","",OFFSET('Hygiene Data'!$I$11,0,10*ROW('Hygiene Data'!I88)))</f>
        <v/>
      </c>
      <c r="EE94" s="268" t="str">
        <f ca="true">+IF(OFFSET('Hygiene Data'!$I$12,0,10*ROW('Hygiene Data'!I88))="","",OFFSET('Hygiene Data'!$I$12,0,10*ROW('Hygiene Data'!I88)))</f>
        <v/>
      </c>
      <c r="EF94" s="268" t="str">
        <f ca="true">+IF(OFFSET('Hygiene Data'!$I$13,0,10*ROW('Hygiene Data'!I88))="","",OFFSET('Hygiene Data'!$I$13,0,10*ROW('Hygiene Data'!I88)))</f>
        <v/>
      </c>
    </row>
    <row xmlns:x14ac="http://schemas.microsoft.com/office/spreadsheetml/2009/9/ac" r="95" x14ac:dyDescent="0.2">
      <c r="A95" s="35" t="str">
        <f ca="true">+IF(OFFSET('Water Data'!$B$2,0,10*ROW('Water Data'!E89))="","",OFFSET('Water Data'!$B$2,0,10*ROW('Water Data'!E89)))</f>
        <v/>
      </c>
      <c r="B95" s="35" t="str">
        <f ca="true">+IF(OFFSET('Water Data'!$C$2,0,10*ROW('Water Data'!F89))="","",OFFSET('Water Data'!$C$2,0,10*ROW('Water Data'!F89)))</f>
        <v/>
      </c>
      <c r="C95" s="324" t="str">
        <f t="shared" ca="true" si="1"/>
        <v/>
      </c>
      <c r="D95" s="91"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1"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1"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1"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1"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1"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1"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1"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1"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1"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1"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1"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1"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1"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1"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1"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1"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1"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2"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2"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2"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2"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2"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2"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2"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2"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2"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2"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2"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2"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2"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2"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2"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2"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2"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2"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2"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2"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2"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2"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2"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2"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2"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2"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2"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2"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2"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2"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3"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3"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3"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3"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3"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3"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3"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3"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3"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3"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3"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3"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3"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3"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3"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3"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3"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3"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68"/>
      <c r="BS95" s="268" t="str">
        <f ca="true">+IF(OFFSET('Water Data'!$D$27,0,10*ROW('Water Data'!D89))="","",OFFSET('Water Data'!$D$27,0,10*ROW('Water Data'!D89)))</f>
        <v/>
      </c>
      <c r="BT95" s="268" t="str">
        <f ca="true">+IF(OFFSET('Water Data'!$D$28,0,10*ROW('Water Data'!D89))="","",OFFSET('Water Data'!$D$28,0,10*ROW('Water Data'!D89)))</f>
        <v/>
      </c>
      <c r="BU95" s="268" t="str">
        <f ca="true">+IF(OFFSET('Water Data'!$D$29,0,10*ROW('Water Data'!D89))="","",OFFSET('Water Data'!$D$29,0,10*ROW('Water Data'!D89)))</f>
        <v/>
      </c>
      <c r="BV95" s="268" t="str">
        <f ca="true">+IF(OFFSET('Water Data'!$E$27,0,10*ROW('Water Data'!E89))="","",OFFSET('Water Data'!$E$27,0,10*ROW('Water Data'!E89)))</f>
        <v/>
      </c>
      <c r="BW95" s="268" t="str">
        <f ca="true">+IF(OFFSET('Water Data'!$E$28,0,10*ROW('Water Data'!E89))="","",OFFSET('Water Data'!$E$28,0,10*ROW('Water Data'!E89)))</f>
        <v/>
      </c>
      <c r="BX95" s="268" t="str">
        <f ca="true">+IF(OFFSET('Water Data'!$E$29,0,10*ROW('Water Data'!E89))="","",OFFSET('Water Data'!$E$29,0,10*ROW('Water Data'!E89)))</f>
        <v/>
      </c>
      <c r="BY95" s="268" t="str">
        <f ca="true">+IF(OFFSET('Water Data'!$F$27,0,10*ROW('Water Data'!F89))="","",OFFSET('Water Data'!$F$27,0,10*ROW('Water Data'!F89)))</f>
        <v/>
      </c>
      <c r="BZ95" s="268" t="str">
        <f ca="true">+IF(OFFSET('Water Data'!$F$28,0,10*ROW('Water Data'!F89))="","",OFFSET('Water Data'!$F$28,0,10*ROW('Water Data'!F89)))</f>
        <v/>
      </c>
      <c r="CA95" s="268" t="str">
        <f ca="true">+IF(OFFSET('Water Data'!$F$29,0,10*ROW('Water Data'!F89))="","",OFFSET('Water Data'!$F$29,0,10*ROW('Water Data'!F89)))</f>
        <v/>
      </c>
      <c r="CB95" s="268" t="str">
        <f ca="true">+IF(OFFSET('Water Data'!$G$27,0,10*ROW('Water Data'!G89))="","",OFFSET('Water Data'!$G$27,0,10*ROW('Water Data'!G89)))</f>
        <v/>
      </c>
      <c r="CC95" s="268" t="str">
        <f ca="true">+IF(OFFSET('Water Data'!$G$28,0,10*ROW('Water Data'!G89))="","",OFFSET('Water Data'!$G$28,0,10*ROW('Water Data'!G89)))</f>
        <v/>
      </c>
      <c r="CD95" s="268" t="str">
        <f ca="true">+IF(OFFSET('Water Data'!$G$29,0,10*ROW('Water Data'!G89))="","",OFFSET('Water Data'!$G$29,0,10*ROW('Water Data'!G89)))</f>
        <v/>
      </c>
      <c r="CE95" s="268" t="str">
        <f ca="true">+IF(OFFSET('Water Data'!$H$27,0,10*ROW('Water Data'!H89))="","",OFFSET('Water Data'!$H$27,0,10*ROW('Water Data'!H89)))</f>
        <v/>
      </c>
      <c r="CF95" s="268" t="str">
        <f ca="true">+IF(OFFSET('Water Data'!$H$28,0,10*ROW('Water Data'!H89))="","",OFFSET('Water Data'!$H$28,0,10*ROW('Water Data'!H89)))</f>
        <v/>
      </c>
      <c r="CG95" s="268" t="str">
        <f ca="true">+IF(OFFSET('Water Data'!$H$29,0,10*ROW('Water Data'!H89))="","",OFFSET('Water Data'!$H$29,0,10*ROW('Water Data'!H89)))</f>
        <v/>
      </c>
      <c r="CH95" s="268" t="str">
        <f ca="true">+IF(OFFSET('Water Data'!$I$27,0,10*ROW('Water Data'!I89))="","",OFFSET('Water Data'!$I$27,0,10*ROW('Water Data'!I89)))</f>
        <v/>
      </c>
      <c r="CI95" s="268" t="str">
        <f ca="true">+IF(OFFSET('Water Data'!$I$28,0,10*ROW('Water Data'!I89))="","",OFFSET('Water Data'!$I$28,0,10*ROW('Water Data'!I89)))</f>
        <v/>
      </c>
      <c r="CJ95" s="268" t="str">
        <f ca="true">+IF(OFFSET('Water Data'!$I$29,0,10*ROW('Water Data'!I89))="","",OFFSET('Water Data'!$I$29,0,10*ROW('Water Data'!I89)))</f>
        <v/>
      </c>
      <c r="CK95" s="268" t="str">
        <f ca="true">+IF(OFFSET('Sanitation Data'!$D$28,0,10*ROW('Sanitation Data'!D89))="","",OFFSET('Sanitation Data'!$D$28,0,10*ROW('Sanitation Data'!D89)))</f>
        <v/>
      </c>
      <c r="CL95" s="268" t="str">
        <f ca="true">+IF(OFFSET('Sanitation Data'!$D$29,0,10*ROW('Sanitation Data'!D89))="","",OFFSET('Sanitation Data'!$D$29,0,10*ROW('Sanitation Data'!D89)))</f>
        <v/>
      </c>
      <c r="CM95" s="268" t="str">
        <f ca="true">+IF(OFFSET('Sanitation Data'!$D$30,0,10*ROW('Sanitation Data'!D89))="","",OFFSET('Sanitation Data'!$D$30,0,10*ROW('Sanitation Data'!D89)))</f>
        <v/>
      </c>
      <c r="CN95" s="268" t="str">
        <f ca="true">+IF(OFFSET('Sanitation Data'!$D$31,0,10*ROW('Sanitation Data'!D89))="","",OFFSET('Sanitation Data'!$D$31,0,10*ROW('Sanitation Data'!D89)))</f>
        <v/>
      </c>
      <c r="CO95" s="268" t="str">
        <f ca="true">+IF(OFFSET('Sanitation Data'!$D$32,0,10*ROW('Sanitation Data'!D89))="","",OFFSET('Sanitation Data'!$D$32,0,10*ROW('Sanitation Data'!D89)))</f>
        <v/>
      </c>
      <c r="CP95" s="268" t="str">
        <f ca="true">+IF(OFFSET('Sanitation Data'!$E$28,0,10*ROW('Sanitation Data'!E89))="","",OFFSET('Sanitation Data'!$E$28,0,10*ROW('Sanitation Data'!E89)))</f>
        <v/>
      </c>
      <c r="CQ95" s="268" t="str">
        <f ca="true">+IF(OFFSET('Sanitation Data'!$E$29,0,10*ROW('Sanitation Data'!E89))="","",OFFSET('Sanitation Data'!$E$29,0,10*ROW('Sanitation Data'!E89)))</f>
        <v/>
      </c>
      <c r="CR95" s="268" t="str">
        <f ca="true">+IF(OFFSET('Sanitation Data'!$E$30,0,10*ROW('Sanitation Data'!E89))="","",OFFSET('Sanitation Data'!$E$30,0,10*ROW('Sanitation Data'!E89)))</f>
        <v/>
      </c>
      <c r="CS95" s="268" t="str">
        <f ca="true">+IF(OFFSET('Sanitation Data'!$E$31,0,10*ROW('Sanitation Data'!E89))="","",OFFSET('Sanitation Data'!$E$31,0,10*ROW('Sanitation Data'!E89)))</f>
        <v/>
      </c>
      <c r="CT95" s="268" t="str">
        <f ca="true">+IF(OFFSET('Sanitation Data'!$E$32,0,10*ROW('Sanitation Data'!E89))="","",OFFSET('Sanitation Data'!$E$32,0,10*ROW('Sanitation Data'!E89)))</f>
        <v/>
      </c>
      <c r="CU95" s="268" t="str">
        <f ca="true">+IF(OFFSET('Sanitation Data'!$F$28,0,10*ROW('Sanitation Data'!F89))="","",OFFSET('Sanitation Data'!$F$28,0,10*ROW('Sanitation Data'!F89)))</f>
        <v/>
      </c>
      <c r="CV95" s="268" t="str">
        <f ca="true">+IF(OFFSET('Sanitation Data'!$F$29,0,10*ROW('Sanitation Data'!F89))="","",OFFSET('Sanitation Data'!$F$29,0,10*ROW('Sanitation Data'!F89)))</f>
        <v/>
      </c>
      <c r="CW95" s="268" t="str">
        <f ca="true">+IF(OFFSET('Sanitation Data'!$F$30,0,10*ROW('Sanitation Data'!F89))="","",OFFSET('Sanitation Data'!$F$30,0,10*ROW('Sanitation Data'!F89)))</f>
        <v/>
      </c>
      <c r="CX95" s="268" t="str">
        <f ca="true">+IF(OFFSET('Sanitation Data'!$F$31,0,10*ROW('Sanitation Data'!F89))="","",OFFSET('Sanitation Data'!$F$31,0,10*ROW('Sanitation Data'!F89)))</f>
        <v/>
      </c>
      <c r="CY95" s="268" t="str">
        <f ca="true">+IF(OFFSET('Sanitation Data'!$F$32,0,10*ROW('Sanitation Data'!F89))="","",OFFSET('Sanitation Data'!$F$32,0,10*ROW('Sanitation Data'!F89)))</f>
        <v/>
      </c>
      <c r="CZ95" s="268" t="str">
        <f ca="true">+IF(OFFSET('Sanitation Data'!$G$28,0,10*ROW('Sanitation Data'!G89))="","",OFFSET('Sanitation Data'!$G$28,0,10*ROW('Sanitation Data'!G89)))</f>
        <v/>
      </c>
      <c r="DA95" s="268" t="str">
        <f ca="true">+IF(OFFSET('Sanitation Data'!$G$29,0,10*ROW('Sanitation Data'!G89))="","",OFFSET('Sanitation Data'!$G$29,0,10*ROW('Sanitation Data'!G89)))</f>
        <v/>
      </c>
      <c r="DB95" s="268" t="str">
        <f ca="true">+IF(OFFSET('Sanitation Data'!$G$30,0,10*ROW('Sanitation Data'!G89))="","",OFFSET('Sanitation Data'!$G$30,0,10*ROW('Sanitation Data'!G89)))</f>
        <v/>
      </c>
      <c r="DC95" s="268" t="str">
        <f ca="true">+IF(OFFSET('Sanitation Data'!$G$31,0,10*ROW('Sanitation Data'!G89))="","",OFFSET('Sanitation Data'!$G$31,0,10*ROW('Sanitation Data'!G89)))</f>
        <v/>
      </c>
      <c r="DD95" s="268" t="str">
        <f ca="true">+IF(OFFSET('Sanitation Data'!$G$32,0,10*ROW('Sanitation Data'!G89))="","",OFFSET('Sanitation Data'!$G$32,0,10*ROW('Sanitation Data'!G89)))</f>
        <v/>
      </c>
      <c r="DE95" s="268" t="str">
        <f ca="true">+IF(OFFSET('Sanitation Data'!$H$28,0,10*ROW('Sanitation Data'!H89))="","",OFFSET('Sanitation Data'!$H$28,0,10*ROW('Sanitation Data'!H89)))</f>
        <v/>
      </c>
      <c r="DF95" s="268" t="str">
        <f ca="true">+IF(OFFSET('Sanitation Data'!$H$29,0,10*ROW('Sanitation Data'!H89))="","",OFFSET('Sanitation Data'!$H$29,0,10*ROW('Sanitation Data'!H89)))</f>
        <v/>
      </c>
      <c r="DG95" s="268" t="str">
        <f ca="true">+IF(OFFSET('Sanitation Data'!$H$30,0,10*ROW('Sanitation Data'!H89))="","",OFFSET('Sanitation Data'!$H$30,0,10*ROW('Sanitation Data'!H89)))</f>
        <v/>
      </c>
      <c r="DH95" s="268" t="str">
        <f ca="true">+IF(OFFSET('Sanitation Data'!$H$31,0,10*ROW('Sanitation Data'!H89))="","",OFFSET('Sanitation Data'!$H$31,0,10*ROW('Sanitation Data'!H89)))</f>
        <v/>
      </c>
      <c r="DI95" s="268" t="str">
        <f ca="true">+IF(OFFSET('Sanitation Data'!$H$32,0,10*ROW('Sanitation Data'!H89))="","",OFFSET('Sanitation Data'!$H$32,0,10*ROW('Sanitation Data'!H89)))</f>
        <v/>
      </c>
      <c r="DJ95" s="268" t="str">
        <f ca="true">+IF(OFFSET('Sanitation Data'!$I$28,0,10*ROW('Sanitation Data'!I89))="","",OFFSET('Sanitation Data'!$I$28,0,10*ROW('Sanitation Data'!I89)))</f>
        <v/>
      </c>
      <c r="DK95" s="268" t="str">
        <f ca="true">+IF(OFFSET('Sanitation Data'!$I$29,0,10*ROW('Sanitation Data'!I89))="","",OFFSET('Sanitation Data'!$I$29,0,10*ROW('Sanitation Data'!I89)))</f>
        <v/>
      </c>
      <c r="DL95" s="268" t="str">
        <f ca="true">+IF(OFFSET('Sanitation Data'!$I$30,0,10*ROW('Sanitation Data'!I89))="","",OFFSET('Sanitation Data'!$I$30,0,10*ROW('Sanitation Data'!I89)))</f>
        <v/>
      </c>
      <c r="DM95" s="268" t="str">
        <f ca="true">+IF(OFFSET('Sanitation Data'!$I$31,0,10*ROW('Sanitation Data'!I89))="","",OFFSET('Sanitation Data'!$I$31,0,10*ROW('Sanitation Data'!I89)))</f>
        <v/>
      </c>
      <c r="DN95" s="268" t="str">
        <f ca="true">+IF(OFFSET('Sanitation Data'!$I$32,0,10*ROW('Sanitation Data'!I89))="","",OFFSET('Sanitation Data'!$I$32,0,10*ROW('Sanitation Data'!I89)))</f>
        <v/>
      </c>
      <c r="DO95" s="268" t="str">
        <f ca="true">+IF(OFFSET('Hygiene Data'!$D$11,0,10*ROW('Hygiene Data'!D89))="","",OFFSET('Hygiene Data'!$D$11,0,10*ROW('Hygiene Data'!D89)))</f>
        <v/>
      </c>
      <c r="DP95" s="268" t="str">
        <f ca="true">+IF(OFFSET('Hygiene Data'!$D$12,0,10*ROW('Hygiene Data'!D89))="","",OFFSET('Hygiene Data'!$D$12,0,10*ROW('Hygiene Data'!D89)))</f>
        <v/>
      </c>
      <c r="DQ95" s="268" t="str">
        <f ca="true">+IF(OFFSET('Hygiene Data'!$D$13,0,10*ROW('Hygiene Data'!D89))="","",OFFSET('Hygiene Data'!$D$13,0,10*ROW('Hygiene Data'!D89)))</f>
        <v/>
      </c>
      <c r="DR95" s="268" t="str">
        <f ca="true">+IF(OFFSET('Hygiene Data'!$E$11,0,10*ROW('Hygiene Data'!E89))="","",OFFSET('Hygiene Data'!$E$11,0,10*ROW('Hygiene Data'!E89)))</f>
        <v/>
      </c>
      <c r="DS95" s="268" t="str">
        <f ca="true">+IF(OFFSET('Hygiene Data'!$E$12,0,10*ROW('Hygiene Data'!E89))="","",OFFSET('Hygiene Data'!$E$12,0,10*ROW('Hygiene Data'!E89)))</f>
        <v/>
      </c>
      <c r="DT95" s="268" t="str">
        <f ca="true">+IF(OFFSET('Hygiene Data'!$E$13,0,10*ROW('Hygiene Data'!E89))="","",OFFSET('Hygiene Data'!$E$13,0,10*ROW('Hygiene Data'!E89)))</f>
        <v/>
      </c>
      <c r="DU95" s="268" t="str">
        <f ca="true">+IF(OFFSET('Hygiene Data'!$F$11,0,10*ROW('Hygiene Data'!F89))="","",OFFSET('Hygiene Data'!$F$11,0,10*ROW('Hygiene Data'!F89)))</f>
        <v/>
      </c>
      <c r="DV95" s="268" t="str">
        <f ca="true">+IF(OFFSET('Hygiene Data'!$F$12,0,10*ROW('Hygiene Data'!F89))="","",OFFSET('Hygiene Data'!$F$12,0,10*ROW('Hygiene Data'!F89)))</f>
        <v/>
      </c>
      <c r="DW95" s="268" t="str">
        <f ca="true">+IF(OFFSET('Hygiene Data'!$F$13,0,10*ROW('Hygiene Data'!F89))="","",OFFSET('Hygiene Data'!$F$13,0,10*ROW('Hygiene Data'!F89)))</f>
        <v/>
      </c>
      <c r="DX95" s="268" t="str">
        <f ca="true">+IF(OFFSET('Hygiene Data'!$G$11,0,10*ROW('Hygiene Data'!G89))="","",OFFSET('Hygiene Data'!$G$11,0,10*ROW('Hygiene Data'!G89)))</f>
        <v/>
      </c>
      <c r="DY95" s="268" t="str">
        <f ca="true">+IF(OFFSET('Hygiene Data'!$G$12,0,10*ROW('Hygiene Data'!G89))="","",OFFSET('Hygiene Data'!$G$12,0,10*ROW('Hygiene Data'!G89)))</f>
        <v/>
      </c>
      <c r="DZ95" s="268" t="str">
        <f ca="true">+IF(OFFSET('Hygiene Data'!$G$13,0,10*ROW('Hygiene Data'!G89))="","",OFFSET('Hygiene Data'!$G$13,0,10*ROW('Hygiene Data'!G89)))</f>
        <v/>
      </c>
      <c r="EA95" s="268" t="str">
        <f ca="true">+IF(OFFSET('Hygiene Data'!$H$11,0,10*ROW('Hygiene Data'!H89))="","",OFFSET('Hygiene Data'!$H$11,0,10*ROW('Hygiene Data'!H89)))</f>
        <v/>
      </c>
      <c r="EB95" s="268" t="str">
        <f ca="true">+IF(OFFSET('Hygiene Data'!$H$12,0,10*ROW('Hygiene Data'!H89))="","",OFFSET('Hygiene Data'!$H$12,0,10*ROW('Hygiene Data'!H89)))</f>
        <v/>
      </c>
      <c r="EC95" s="268" t="str">
        <f ca="true">+IF(OFFSET('Hygiene Data'!$H$13,0,10*ROW('Hygiene Data'!H89))="","",OFFSET('Hygiene Data'!$H$13,0,10*ROW('Hygiene Data'!H89)))</f>
        <v/>
      </c>
      <c r="ED95" s="268" t="str">
        <f ca="true">+IF(OFFSET('Hygiene Data'!$I$11,0,10*ROW('Hygiene Data'!I89))="","",OFFSET('Hygiene Data'!$I$11,0,10*ROW('Hygiene Data'!I89)))</f>
        <v/>
      </c>
      <c r="EE95" s="268" t="str">
        <f ca="true">+IF(OFFSET('Hygiene Data'!$I$12,0,10*ROW('Hygiene Data'!I89))="","",OFFSET('Hygiene Data'!$I$12,0,10*ROW('Hygiene Data'!I89)))</f>
        <v/>
      </c>
      <c r="EF95" s="268" t="str">
        <f ca="true">+IF(OFFSET('Hygiene Data'!$I$13,0,10*ROW('Hygiene Data'!I89))="","",OFFSET('Hygiene Data'!$I$13,0,10*ROW('Hygiene Data'!I89)))</f>
        <v/>
      </c>
    </row>
    <row xmlns:x14ac="http://schemas.microsoft.com/office/spreadsheetml/2009/9/ac" r="96" x14ac:dyDescent="0.2">
      <c r="A96" s="35" t="str">
        <f ca="true">+IF(OFFSET('Water Data'!$B$2,0,10*ROW('Water Data'!E90))="","",OFFSET('Water Data'!$B$2,0,10*ROW('Water Data'!E90)))</f>
        <v/>
      </c>
      <c r="B96" s="35" t="str">
        <f ca="true">+IF(OFFSET('Water Data'!$C$2,0,10*ROW('Water Data'!F90))="","",OFFSET('Water Data'!$C$2,0,10*ROW('Water Data'!F90)))</f>
        <v/>
      </c>
      <c r="C96" s="324" t="str">
        <f t="shared" ca="true" si="1"/>
        <v/>
      </c>
      <c r="D96" s="91"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1"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1"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1"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1"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1"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1"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1"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1"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1"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1"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1"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1"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1"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1"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1"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1"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1"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2"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2"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2"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2"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2"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2"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2"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2"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2"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2"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2"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2"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2"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2"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2"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2"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2"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2"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2"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2"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2"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2"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2"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2"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2"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2"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2"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2"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2"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2"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3"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3"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3"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3"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3"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3"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3"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3"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3"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3"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3"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3"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3"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3"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3"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3"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3"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3"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68"/>
      <c r="BS96" s="268" t="str">
        <f ca="true">+IF(OFFSET('Water Data'!$D$27,0,10*ROW('Water Data'!D90))="","",OFFSET('Water Data'!$D$27,0,10*ROW('Water Data'!D90)))</f>
        <v/>
      </c>
      <c r="BT96" s="268" t="str">
        <f ca="true">+IF(OFFSET('Water Data'!$D$28,0,10*ROW('Water Data'!D90))="","",OFFSET('Water Data'!$D$28,0,10*ROW('Water Data'!D90)))</f>
        <v/>
      </c>
      <c r="BU96" s="268" t="str">
        <f ca="true">+IF(OFFSET('Water Data'!$D$29,0,10*ROW('Water Data'!D90))="","",OFFSET('Water Data'!$D$29,0,10*ROW('Water Data'!D90)))</f>
        <v/>
      </c>
      <c r="BV96" s="268" t="str">
        <f ca="true">+IF(OFFSET('Water Data'!$E$27,0,10*ROW('Water Data'!E90))="","",OFFSET('Water Data'!$E$27,0,10*ROW('Water Data'!E90)))</f>
        <v/>
      </c>
      <c r="BW96" s="268" t="str">
        <f ca="true">+IF(OFFSET('Water Data'!$E$28,0,10*ROW('Water Data'!E90))="","",OFFSET('Water Data'!$E$28,0,10*ROW('Water Data'!E90)))</f>
        <v/>
      </c>
      <c r="BX96" s="268" t="str">
        <f ca="true">+IF(OFFSET('Water Data'!$E$29,0,10*ROW('Water Data'!E90))="","",OFFSET('Water Data'!$E$29,0,10*ROW('Water Data'!E90)))</f>
        <v/>
      </c>
      <c r="BY96" s="268" t="str">
        <f ca="true">+IF(OFFSET('Water Data'!$F$27,0,10*ROW('Water Data'!F90))="","",OFFSET('Water Data'!$F$27,0,10*ROW('Water Data'!F90)))</f>
        <v/>
      </c>
      <c r="BZ96" s="268" t="str">
        <f ca="true">+IF(OFFSET('Water Data'!$F$28,0,10*ROW('Water Data'!F90))="","",OFFSET('Water Data'!$F$28,0,10*ROW('Water Data'!F90)))</f>
        <v/>
      </c>
      <c r="CA96" s="268" t="str">
        <f ca="true">+IF(OFFSET('Water Data'!$F$29,0,10*ROW('Water Data'!F90))="","",OFFSET('Water Data'!$F$29,0,10*ROW('Water Data'!F90)))</f>
        <v/>
      </c>
      <c r="CB96" s="268" t="str">
        <f ca="true">+IF(OFFSET('Water Data'!$G$27,0,10*ROW('Water Data'!G90))="","",OFFSET('Water Data'!$G$27,0,10*ROW('Water Data'!G90)))</f>
        <v/>
      </c>
      <c r="CC96" s="268" t="str">
        <f ca="true">+IF(OFFSET('Water Data'!$G$28,0,10*ROW('Water Data'!G90))="","",OFFSET('Water Data'!$G$28,0,10*ROW('Water Data'!G90)))</f>
        <v/>
      </c>
      <c r="CD96" s="268" t="str">
        <f ca="true">+IF(OFFSET('Water Data'!$G$29,0,10*ROW('Water Data'!G90))="","",OFFSET('Water Data'!$G$29,0,10*ROW('Water Data'!G90)))</f>
        <v/>
      </c>
      <c r="CE96" s="268" t="str">
        <f ca="true">+IF(OFFSET('Water Data'!$H$27,0,10*ROW('Water Data'!H90))="","",OFFSET('Water Data'!$H$27,0,10*ROW('Water Data'!H90)))</f>
        <v/>
      </c>
      <c r="CF96" s="268" t="str">
        <f ca="true">+IF(OFFSET('Water Data'!$H$28,0,10*ROW('Water Data'!H90))="","",OFFSET('Water Data'!$H$28,0,10*ROW('Water Data'!H90)))</f>
        <v/>
      </c>
      <c r="CG96" s="268" t="str">
        <f ca="true">+IF(OFFSET('Water Data'!$H$29,0,10*ROW('Water Data'!H90))="","",OFFSET('Water Data'!$H$29,0,10*ROW('Water Data'!H90)))</f>
        <v/>
      </c>
      <c r="CH96" s="268" t="str">
        <f ca="true">+IF(OFFSET('Water Data'!$I$27,0,10*ROW('Water Data'!I90))="","",OFFSET('Water Data'!$I$27,0,10*ROW('Water Data'!I90)))</f>
        <v/>
      </c>
      <c r="CI96" s="268" t="str">
        <f ca="true">+IF(OFFSET('Water Data'!$I$28,0,10*ROW('Water Data'!I90))="","",OFFSET('Water Data'!$I$28,0,10*ROW('Water Data'!I90)))</f>
        <v/>
      </c>
      <c r="CJ96" s="268" t="str">
        <f ca="true">+IF(OFFSET('Water Data'!$I$29,0,10*ROW('Water Data'!I90))="","",OFFSET('Water Data'!$I$29,0,10*ROW('Water Data'!I90)))</f>
        <v/>
      </c>
      <c r="CK96" s="268" t="str">
        <f ca="true">+IF(OFFSET('Sanitation Data'!$D$28,0,10*ROW('Sanitation Data'!D90))="","",OFFSET('Sanitation Data'!$D$28,0,10*ROW('Sanitation Data'!D90)))</f>
        <v/>
      </c>
      <c r="CL96" s="268" t="str">
        <f ca="true">+IF(OFFSET('Sanitation Data'!$D$29,0,10*ROW('Sanitation Data'!D90))="","",OFFSET('Sanitation Data'!$D$29,0,10*ROW('Sanitation Data'!D90)))</f>
        <v/>
      </c>
      <c r="CM96" s="268" t="str">
        <f ca="true">+IF(OFFSET('Sanitation Data'!$D$30,0,10*ROW('Sanitation Data'!D90))="","",OFFSET('Sanitation Data'!$D$30,0,10*ROW('Sanitation Data'!D90)))</f>
        <v/>
      </c>
      <c r="CN96" s="268" t="str">
        <f ca="true">+IF(OFFSET('Sanitation Data'!$D$31,0,10*ROW('Sanitation Data'!D90))="","",OFFSET('Sanitation Data'!$D$31,0,10*ROW('Sanitation Data'!D90)))</f>
        <v/>
      </c>
      <c r="CO96" s="268" t="str">
        <f ca="true">+IF(OFFSET('Sanitation Data'!$D$32,0,10*ROW('Sanitation Data'!D90))="","",OFFSET('Sanitation Data'!$D$32,0,10*ROW('Sanitation Data'!D90)))</f>
        <v/>
      </c>
      <c r="CP96" s="268" t="str">
        <f ca="true">+IF(OFFSET('Sanitation Data'!$E$28,0,10*ROW('Sanitation Data'!E90))="","",OFFSET('Sanitation Data'!$E$28,0,10*ROW('Sanitation Data'!E90)))</f>
        <v/>
      </c>
      <c r="CQ96" s="268" t="str">
        <f ca="true">+IF(OFFSET('Sanitation Data'!$E$29,0,10*ROW('Sanitation Data'!E90))="","",OFFSET('Sanitation Data'!$E$29,0,10*ROW('Sanitation Data'!E90)))</f>
        <v/>
      </c>
      <c r="CR96" s="268" t="str">
        <f ca="true">+IF(OFFSET('Sanitation Data'!$E$30,0,10*ROW('Sanitation Data'!E90))="","",OFFSET('Sanitation Data'!$E$30,0,10*ROW('Sanitation Data'!E90)))</f>
        <v/>
      </c>
      <c r="CS96" s="268" t="str">
        <f ca="true">+IF(OFFSET('Sanitation Data'!$E$31,0,10*ROW('Sanitation Data'!E90))="","",OFFSET('Sanitation Data'!$E$31,0,10*ROW('Sanitation Data'!E90)))</f>
        <v/>
      </c>
      <c r="CT96" s="268" t="str">
        <f ca="true">+IF(OFFSET('Sanitation Data'!$E$32,0,10*ROW('Sanitation Data'!E90))="","",OFFSET('Sanitation Data'!$E$32,0,10*ROW('Sanitation Data'!E90)))</f>
        <v/>
      </c>
      <c r="CU96" s="268" t="str">
        <f ca="true">+IF(OFFSET('Sanitation Data'!$F$28,0,10*ROW('Sanitation Data'!F90))="","",OFFSET('Sanitation Data'!$F$28,0,10*ROW('Sanitation Data'!F90)))</f>
        <v/>
      </c>
      <c r="CV96" s="268" t="str">
        <f ca="true">+IF(OFFSET('Sanitation Data'!$F$29,0,10*ROW('Sanitation Data'!F90))="","",OFFSET('Sanitation Data'!$F$29,0,10*ROW('Sanitation Data'!F90)))</f>
        <v/>
      </c>
      <c r="CW96" s="268" t="str">
        <f ca="true">+IF(OFFSET('Sanitation Data'!$F$30,0,10*ROW('Sanitation Data'!F90))="","",OFFSET('Sanitation Data'!$F$30,0,10*ROW('Sanitation Data'!F90)))</f>
        <v/>
      </c>
      <c r="CX96" s="268" t="str">
        <f ca="true">+IF(OFFSET('Sanitation Data'!$F$31,0,10*ROW('Sanitation Data'!F90))="","",OFFSET('Sanitation Data'!$F$31,0,10*ROW('Sanitation Data'!F90)))</f>
        <v/>
      </c>
      <c r="CY96" s="268" t="str">
        <f ca="true">+IF(OFFSET('Sanitation Data'!$F$32,0,10*ROW('Sanitation Data'!F90))="","",OFFSET('Sanitation Data'!$F$32,0,10*ROW('Sanitation Data'!F90)))</f>
        <v/>
      </c>
      <c r="CZ96" s="268" t="str">
        <f ca="true">+IF(OFFSET('Sanitation Data'!$G$28,0,10*ROW('Sanitation Data'!G90))="","",OFFSET('Sanitation Data'!$G$28,0,10*ROW('Sanitation Data'!G90)))</f>
        <v/>
      </c>
      <c r="DA96" s="268" t="str">
        <f ca="true">+IF(OFFSET('Sanitation Data'!$G$29,0,10*ROW('Sanitation Data'!G90))="","",OFFSET('Sanitation Data'!$G$29,0,10*ROW('Sanitation Data'!G90)))</f>
        <v/>
      </c>
      <c r="DB96" s="268" t="str">
        <f ca="true">+IF(OFFSET('Sanitation Data'!$G$30,0,10*ROW('Sanitation Data'!G90))="","",OFFSET('Sanitation Data'!$G$30,0,10*ROW('Sanitation Data'!G90)))</f>
        <v/>
      </c>
      <c r="DC96" s="268" t="str">
        <f ca="true">+IF(OFFSET('Sanitation Data'!$G$31,0,10*ROW('Sanitation Data'!G90))="","",OFFSET('Sanitation Data'!$G$31,0,10*ROW('Sanitation Data'!G90)))</f>
        <v/>
      </c>
      <c r="DD96" s="268" t="str">
        <f ca="true">+IF(OFFSET('Sanitation Data'!$G$32,0,10*ROW('Sanitation Data'!G90))="","",OFFSET('Sanitation Data'!$G$32,0,10*ROW('Sanitation Data'!G90)))</f>
        <v/>
      </c>
      <c r="DE96" s="268" t="str">
        <f ca="true">+IF(OFFSET('Sanitation Data'!$H$28,0,10*ROW('Sanitation Data'!H90))="","",OFFSET('Sanitation Data'!$H$28,0,10*ROW('Sanitation Data'!H90)))</f>
        <v/>
      </c>
      <c r="DF96" s="268" t="str">
        <f ca="true">+IF(OFFSET('Sanitation Data'!$H$29,0,10*ROW('Sanitation Data'!H90))="","",OFFSET('Sanitation Data'!$H$29,0,10*ROW('Sanitation Data'!H90)))</f>
        <v/>
      </c>
      <c r="DG96" s="268" t="str">
        <f ca="true">+IF(OFFSET('Sanitation Data'!$H$30,0,10*ROW('Sanitation Data'!H90))="","",OFFSET('Sanitation Data'!$H$30,0,10*ROW('Sanitation Data'!H90)))</f>
        <v/>
      </c>
      <c r="DH96" s="268" t="str">
        <f ca="true">+IF(OFFSET('Sanitation Data'!$H$31,0,10*ROW('Sanitation Data'!H90))="","",OFFSET('Sanitation Data'!$H$31,0,10*ROW('Sanitation Data'!H90)))</f>
        <v/>
      </c>
      <c r="DI96" s="268" t="str">
        <f ca="true">+IF(OFFSET('Sanitation Data'!$H$32,0,10*ROW('Sanitation Data'!H90))="","",OFFSET('Sanitation Data'!$H$32,0,10*ROW('Sanitation Data'!H90)))</f>
        <v/>
      </c>
      <c r="DJ96" s="268" t="str">
        <f ca="true">+IF(OFFSET('Sanitation Data'!$I$28,0,10*ROW('Sanitation Data'!I90))="","",OFFSET('Sanitation Data'!$I$28,0,10*ROW('Sanitation Data'!I90)))</f>
        <v/>
      </c>
      <c r="DK96" s="268" t="str">
        <f ca="true">+IF(OFFSET('Sanitation Data'!$I$29,0,10*ROW('Sanitation Data'!I90))="","",OFFSET('Sanitation Data'!$I$29,0,10*ROW('Sanitation Data'!I90)))</f>
        <v/>
      </c>
      <c r="DL96" s="268" t="str">
        <f ca="true">+IF(OFFSET('Sanitation Data'!$I$30,0,10*ROW('Sanitation Data'!I90))="","",OFFSET('Sanitation Data'!$I$30,0,10*ROW('Sanitation Data'!I90)))</f>
        <v/>
      </c>
      <c r="DM96" s="268" t="str">
        <f ca="true">+IF(OFFSET('Sanitation Data'!$I$31,0,10*ROW('Sanitation Data'!I90))="","",OFFSET('Sanitation Data'!$I$31,0,10*ROW('Sanitation Data'!I90)))</f>
        <v/>
      </c>
      <c r="DN96" s="268" t="str">
        <f ca="true">+IF(OFFSET('Sanitation Data'!$I$32,0,10*ROW('Sanitation Data'!I90))="","",OFFSET('Sanitation Data'!$I$32,0,10*ROW('Sanitation Data'!I90)))</f>
        <v/>
      </c>
      <c r="DO96" s="268" t="str">
        <f ca="true">+IF(OFFSET('Hygiene Data'!$D$11,0,10*ROW('Hygiene Data'!D90))="","",OFFSET('Hygiene Data'!$D$11,0,10*ROW('Hygiene Data'!D90)))</f>
        <v/>
      </c>
      <c r="DP96" s="268" t="str">
        <f ca="true">+IF(OFFSET('Hygiene Data'!$D$12,0,10*ROW('Hygiene Data'!D90))="","",OFFSET('Hygiene Data'!$D$12,0,10*ROW('Hygiene Data'!D90)))</f>
        <v/>
      </c>
      <c r="DQ96" s="268" t="str">
        <f ca="true">+IF(OFFSET('Hygiene Data'!$D$13,0,10*ROW('Hygiene Data'!D90))="","",OFFSET('Hygiene Data'!$D$13,0,10*ROW('Hygiene Data'!D90)))</f>
        <v/>
      </c>
      <c r="DR96" s="268" t="str">
        <f ca="true">+IF(OFFSET('Hygiene Data'!$E$11,0,10*ROW('Hygiene Data'!E90))="","",OFFSET('Hygiene Data'!$E$11,0,10*ROW('Hygiene Data'!E90)))</f>
        <v/>
      </c>
      <c r="DS96" s="268" t="str">
        <f ca="true">+IF(OFFSET('Hygiene Data'!$E$12,0,10*ROW('Hygiene Data'!E90))="","",OFFSET('Hygiene Data'!$E$12,0,10*ROW('Hygiene Data'!E90)))</f>
        <v/>
      </c>
      <c r="DT96" s="268" t="str">
        <f ca="true">+IF(OFFSET('Hygiene Data'!$E$13,0,10*ROW('Hygiene Data'!E90))="","",OFFSET('Hygiene Data'!$E$13,0,10*ROW('Hygiene Data'!E90)))</f>
        <v/>
      </c>
      <c r="DU96" s="268" t="str">
        <f ca="true">+IF(OFFSET('Hygiene Data'!$F$11,0,10*ROW('Hygiene Data'!F90))="","",OFFSET('Hygiene Data'!$F$11,0,10*ROW('Hygiene Data'!F90)))</f>
        <v/>
      </c>
      <c r="DV96" s="268" t="str">
        <f ca="true">+IF(OFFSET('Hygiene Data'!$F$12,0,10*ROW('Hygiene Data'!F90))="","",OFFSET('Hygiene Data'!$F$12,0,10*ROW('Hygiene Data'!F90)))</f>
        <v/>
      </c>
      <c r="DW96" s="268" t="str">
        <f ca="true">+IF(OFFSET('Hygiene Data'!$F$13,0,10*ROW('Hygiene Data'!F90))="","",OFFSET('Hygiene Data'!$F$13,0,10*ROW('Hygiene Data'!F90)))</f>
        <v/>
      </c>
      <c r="DX96" s="268" t="str">
        <f ca="true">+IF(OFFSET('Hygiene Data'!$G$11,0,10*ROW('Hygiene Data'!G90))="","",OFFSET('Hygiene Data'!$G$11,0,10*ROW('Hygiene Data'!G90)))</f>
        <v/>
      </c>
      <c r="DY96" s="268" t="str">
        <f ca="true">+IF(OFFSET('Hygiene Data'!$G$12,0,10*ROW('Hygiene Data'!G90))="","",OFFSET('Hygiene Data'!$G$12,0,10*ROW('Hygiene Data'!G90)))</f>
        <v/>
      </c>
      <c r="DZ96" s="268" t="str">
        <f ca="true">+IF(OFFSET('Hygiene Data'!$G$13,0,10*ROW('Hygiene Data'!G90))="","",OFFSET('Hygiene Data'!$G$13,0,10*ROW('Hygiene Data'!G90)))</f>
        <v/>
      </c>
      <c r="EA96" s="268" t="str">
        <f ca="true">+IF(OFFSET('Hygiene Data'!$H$11,0,10*ROW('Hygiene Data'!H90))="","",OFFSET('Hygiene Data'!$H$11,0,10*ROW('Hygiene Data'!H90)))</f>
        <v/>
      </c>
      <c r="EB96" s="268" t="str">
        <f ca="true">+IF(OFFSET('Hygiene Data'!$H$12,0,10*ROW('Hygiene Data'!H90))="","",OFFSET('Hygiene Data'!$H$12,0,10*ROW('Hygiene Data'!H90)))</f>
        <v/>
      </c>
      <c r="EC96" s="268" t="str">
        <f ca="true">+IF(OFFSET('Hygiene Data'!$H$13,0,10*ROW('Hygiene Data'!H90))="","",OFFSET('Hygiene Data'!$H$13,0,10*ROW('Hygiene Data'!H90)))</f>
        <v/>
      </c>
      <c r="ED96" s="268" t="str">
        <f ca="true">+IF(OFFSET('Hygiene Data'!$I$11,0,10*ROW('Hygiene Data'!I90))="","",OFFSET('Hygiene Data'!$I$11,0,10*ROW('Hygiene Data'!I90)))</f>
        <v/>
      </c>
      <c r="EE96" s="268" t="str">
        <f ca="true">+IF(OFFSET('Hygiene Data'!$I$12,0,10*ROW('Hygiene Data'!I90))="","",OFFSET('Hygiene Data'!$I$12,0,10*ROW('Hygiene Data'!I90)))</f>
        <v/>
      </c>
      <c r="EF96" s="268" t="str">
        <f ca="true">+IF(OFFSET('Hygiene Data'!$I$13,0,10*ROW('Hygiene Data'!I90))="","",OFFSET('Hygiene Data'!$I$13,0,10*ROW('Hygiene Data'!I90)))</f>
        <v/>
      </c>
    </row>
    <row xmlns:x14ac="http://schemas.microsoft.com/office/spreadsheetml/2009/9/ac" r="97" x14ac:dyDescent="0.2">
      <c r="A97" s="35" t="str">
        <f ca="true">+IF(OFFSET('Water Data'!$B$2,0,10*ROW('Water Data'!E91))="","",OFFSET('Water Data'!$B$2,0,10*ROW('Water Data'!E91)))</f>
        <v/>
      </c>
      <c r="B97" s="35" t="str">
        <f ca="true">+IF(OFFSET('Water Data'!$C$2,0,10*ROW('Water Data'!F91))="","",OFFSET('Water Data'!$C$2,0,10*ROW('Water Data'!F91)))</f>
        <v/>
      </c>
      <c r="C97" s="324" t="str">
        <f t="shared" ca="true" si="1"/>
        <v/>
      </c>
      <c r="D97" s="91"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1"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1"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1"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1"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1"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1"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1"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1"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1"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1"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1"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1"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1"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1"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1"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1"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1"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2"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2"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2"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2"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2"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2"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2"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2"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2"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2"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2"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2"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2"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2"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2"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2"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2"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2"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2"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2"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2"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2"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2"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2"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2"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2"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2"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2"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2"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2"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3"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3"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3"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3"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3"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3"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3"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3"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3"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3"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3"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3"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3"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3"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3"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3"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3"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3"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68"/>
      <c r="BS97" s="268" t="str">
        <f ca="true">+IF(OFFSET('Water Data'!$D$27,0,10*ROW('Water Data'!D91))="","",OFFSET('Water Data'!$D$27,0,10*ROW('Water Data'!D91)))</f>
        <v/>
      </c>
      <c r="BT97" s="268" t="str">
        <f ca="true">+IF(OFFSET('Water Data'!$D$28,0,10*ROW('Water Data'!D91))="","",OFFSET('Water Data'!$D$28,0,10*ROW('Water Data'!D91)))</f>
        <v/>
      </c>
      <c r="BU97" s="268" t="str">
        <f ca="true">+IF(OFFSET('Water Data'!$D$29,0,10*ROW('Water Data'!D91))="","",OFFSET('Water Data'!$D$29,0,10*ROW('Water Data'!D91)))</f>
        <v/>
      </c>
      <c r="BV97" s="268" t="str">
        <f ca="true">+IF(OFFSET('Water Data'!$E$27,0,10*ROW('Water Data'!E91))="","",OFFSET('Water Data'!$E$27,0,10*ROW('Water Data'!E91)))</f>
        <v/>
      </c>
      <c r="BW97" s="268" t="str">
        <f ca="true">+IF(OFFSET('Water Data'!$E$28,0,10*ROW('Water Data'!E91))="","",OFFSET('Water Data'!$E$28,0,10*ROW('Water Data'!E91)))</f>
        <v/>
      </c>
      <c r="BX97" s="268" t="str">
        <f ca="true">+IF(OFFSET('Water Data'!$E$29,0,10*ROW('Water Data'!E91))="","",OFFSET('Water Data'!$E$29,0,10*ROW('Water Data'!E91)))</f>
        <v/>
      </c>
      <c r="BY97" s="268" t="str">
        <f ca="true">+IF(OFFSET('Water Data'!$F$27,0,10*ROW('Water Data'!F91))="","",OFFSET('Water Data'!$F$27,0,10*ROW('Water Data'!F91)))</f>
        <v/>
      </c>
      <c r="BZ97" s="268" t="str">
        <f ca="true">+IF(OFFSET('Water Data'!$F$28,0,10*ROW('Water Data'!F91))="","",OFFSET('Water Data'!$F$28,0,10*ROW('Water Data'!F91)))</f>
        <v/>
      </c>
      <c r="CA97" s="268" t="str">
        <f ca="true">+IF(OFFSET('Water Data'!$F$29,0,10*ROW('Water Data'!F91))="","",OFFSET('Water Data'!$F$29,0,10*ROW('Water Data'!F91)))</f>
        <v/>
      </c>
      <c r="CB97" s="268" t="str">
        <f ca="true">+IF(OFFSET('Water Data'!$G$27,0,10*ROW('Water Data'!G91))="","",OFFSET('Water Data'!$G$27,0,10*ROW('Water Data'!G91)))</f>
        <v/>
      </c>
      <c r="CC97" s="268" t="str">
        <f ca="true">+IF(OFFSET('Water Data'!$G$28,0,10*ROW('Water Data'!G91))="","",OFFSET('Water Data'!$G$28,0,10*ROW('Water Data'!G91)))</f>
        <v/>
      </c>
      <c r="CD97" s="268" t="str">
        <f ca="true">+IF(OFFSET('Water Data'!$G$29,0,10*ROW('Water Data'!G91))="","",OFFSET('Water Data'!$G$29,0,10*ROW('Water Data'!G91)))</f>
        <v/>
      </c>
      <c r="CE97" s="268" t="str">
        <f ca="true">+IF(OFFSET('Water Data'!$H$27,0,10*ROW('Water Data'!H91))="","",OFFSET('Water Data'!$H$27,0,10*ROW('Water Data'!H91)))</f>
        <v/>
      </c>
      <c r="CF97" s="268" t="str">
        <f ca="true">+IF(OFFSET('Water Data'!$H$28,0,10*ROW('Water Data'!H91))="","",OFFSET('Water Data'!$H$28,0,10*ROW('Water Data'!H91)))</f>
        <v/>
      </c>
      <c r="CG97" s="268" t="str">
        <f ca="true">+IF(OFFSET('Water Data'!$H$29,0,10*ROW('Water Data'!H91))="","",OFFSET('Water Data'!$H$29,0,10*ROW('Water Data'!H91)))</f>
        <v/>
      </c>
      <c r="CH97" s="268" t="str">
        <f ca="true">+IF(OFFSET('Water Data'!$I$27,0,10*ROW('Water Data'!I91))="","",OFFSET('Water Data'!$I$27,0,10*ROW('Water Data'!I91)))</f>
        <v/>
      </c>
      <c r="CI97" s="268" t="str">
        <f ca="true">+IF(OFFSET('Water Data'!$I$28,0,10*ROW('Water Data'!I91))="","",OFFSET('Water Data'!$I$28,0,10*ROW('Water Data'!I91)))</f>
        <v/>
      </c>
      <c r="CJ97" s="268" t="str">
        <f ca="true">+IF(OFFSET('Water Data'!$I$29,0,10*ROW('Water Data'!I91))="","",OFFSET('Water Data'!$I$29,0,10*ROW('Water Data'!I91)))</f>
        <v/>
      </c>
      <c r="CK97" s="268" t="str">
        <f ca="true">+IF(OFFSET('Sanitation Data'!$D$28,0,10*ROW('Sanitation Data'!D91))="","",OFFSET('Sanitation Data'!$D$28,0,10*ROW('Sanitation Data'!D91)))</f>
        <v/>
      </c>
      <c r="CL97" s="268" t="str">
        <f ca="true">+IF(OFFSET('Sanitation Data'!$D$29,0,10*ROW('Sanitation Data'!D91))="","",OFFSET('Sanitation Data'!$D$29,0,10*ROW('Sanitation Data'!D91)))</f>
        <v/>
      </c>
      <c r="CM97" s="268" t="str">
        <f ca="true">+IF(OFFSET('Sanitation Data'!$D$30,0,10*ROW('Sanitation Data'!D91))="","",OFFSET('Sanitation Data'!$D$30,0,10*ROW('Sanitation Data'!D91)))</f>
        <v/>
      </c>
      <c r="CN97" s="268" t="str">
        <f ca="true">+IF(OFFSET('Sanitation Data'!$D$31,0,10*ROW('Sanitation Data'!D91))="","",OFFSET('Sanitation Data'!$D$31,0,10*ROW('Sanitation Data'!D91)))</f>
        <v/>
      </c>
      <c r="CO97" s="268" t="str">
        <f ca="true">+IF(OFFSET('Sanitation Data'!$D$32,0,10*ROW('Sanitation Data'!D91))="","",OFFSET('Sanitation Data'!$D$32,0,10*ROW('Sanitation Data'!D91)))</f>
        <v/>
      </c>
      <c r="CP97" s="268" t="str">
        <f ca="true">+IF(OFFSET('Sanitation Data'!$E$28,0,10*ROW('Sanitation Data'!E91))="","",OFFSET('Sanitation Data'!$E$28,0,10*ROW('Sanitation Data'!E91)))</f>
        <v/>
      </c>
      <c r="CQ97" s="268" t="str">
        <f ca="true">+IF(OFFSET('Sanitation Data'!$E$29,0,10*ROW('Sanitation Data'!E91))="","",OFFSET('Sanitation Data'!$E$29,0,10*ROW('Sanitation Data'!E91)))</f>
        <v/>
      </c>
      <c r="CR97" s="268" t="str">
        <f ca="true">+IF(OFFSET('Sanitation Data'!$E$30,0,10*ROW('Sanitation Data'!E91))="","",OFFSET('Sanitation Data'!$E$30,0,10*ROW('Sanitation Data'!E91)))</f>
        <v/>
      </c>
      <c r="CS97" s="268" t="str">
        <f ca="true">+IF(OFFSET('Sanitation Data'!$E$31,0,10*ROW('Sanitation Data'!E91))="","",OFFSET('Sanitation Data'!$E$31,0,10*ROW('Sanitation Data'!E91)))</f>
        <v/>
      </c>
      <c r="CT97" s="268" t="str">
        <f ca="true">+IF(OFFSET('Sanitation Data'!$E$32,0,10*ROW('Sanitation Data'!E91))="","",OFFSET('Sanitation Data'!$E$32,0,10*ROW('Sanitation Data'!E91)))</f>
        <v/>
      </c>
      <c r="CU97" s="268" t="str">
        <f ca="true">+IF(OFFSET('Sanitation Data'!$F$28,0,10*ROW('Sanitation Data'!F91))="","",OFFSET('Sanitation Data'!$F$28,0,10*ROW('Sanitation Data'!F91)))</f>
        <v/>
      </c>
      <c r="CV97" s="268" t="str">
        <f ca="true">+IF(OFFSET('Sanitation Data'!$F$29,0,10*ROW('Sanitation Data'!F91))="","",OFFSET('Sanitation Data'!$F$29,0,10*ROW('Sanitation Data'!F91)))</f>
        <v/>
      </c>
      <c r="CW97" s="268" t="str">
        <f ca="true">+IF(OFFSET('Sanitation Data'!$F$30,0,10*ROW('Sanitation Data'!F91))="","",OFFSET('Sanitation Data'!$F$30,0,10*ROW('Sanitation Data'!F91)))</f>
        <v/>
      </c>
      <c r="CX97" s="268" t="str">
        <f ca="true">+IF(OFFSET('Sanitation Data'!$F$31,0,10*ROW('Sanitation Data'!F91))="","",OFFSET('Sanitation Data'!$F$31,0,10*ROW('Sanitation Data'!F91)))</f>
        <v/>
      </c>
      <c r="CY97" s="268" t="str">
        <f ca="true">+IF(OFFSET('Sanitation Data'!$F$32,0,10*ROW('Sanitation Data'!F91))="","",OFFSET('Sanitation Data'!$F$32,0,10*ROW('Sanitation Data'!F91)))</f>
        <v/>
      </c>
      <c r="CZ97" s="268" t="str">
        <f ca="true">+IF(OFFSET('Sanitation Data'!$G$28,0,10*ROW('Sanitation Data'!G91))="","",OFFSET('Sanitation Data'!$G$28,0,10*ROW('Sanitation Data'!G91)))</f>
        <v/>
      </c>
      <c r="DA97" s="268" t="str">
        <f ca="true">+IF(OFFSET('Sanitation Data'!$G$29,0,10*ROW('Sanitation Data'!G91))="","",OFFSET('Sanitation Data'!$G$29,0,10*ROW('Sanitation Data'!G91)))</f>
        <v/>
      </c>
      <c r="DB97" s="268" t="str">
        <f ca="true">+IF(OFFSET('Sanitation Data'!$G$30,0,10*ROW('Sanitation Data'!G91))="","",OFFSET('Sanitation Data'!$G$30,0,10*ROW('Sanitation Data'!G91)))</f>
        <v/>
      </c>
      <c r="DC97" s="268" t="str">
        <f ca="true">+IF(OFFSET('Sanitation Data'!$G$31,0,10*ROW('Sanitation Data'!G91))="","",OFFSET('Sanitation Data'!$G$31,0,10*ROW('Sanitation Data'!G91)))</f>
        <v/>
      </c>
      <c r="DD97" s="268" t="str">
        <f ca="true">+IF(OFFSET('Sanitation Data'!$G$32,0,10*ROW('Sanitation Data'!G91))="","",OFFSET('Sanitation Data'!$G$32,0,10*ROW('Sanitation Data'!G91)))</f>
        <v/>
      </c>
      <c r="DE97" s="268" t="str">
        <f ca="true">+IF(OFFSET('Sanitation Data'!$H$28,0,10*ROW('Sanitation Data'!H91))="","",OFFSET('Sanitation Data'!$H$28,0,10*ROW('Sanitation Data'!H91)))</f>
        <v/>
      </c>
      <c r="DF97" s="268" t="str">
        <f ca="true">+IF(OFFSET('Sanitation Data'!$H$29,0,10*ROW('Sanitation Data'!H91))="","",OFFSET('Sanitation Data'!$H$29,0,10*ROW('Sanitation Data'!H91)))</f>
        <v/>
      </c>
      <c r="DG97" s="268" t="str">
        <f ca="true">+IF(OFFSET('Sanitation Data'!$H$30,0,10*ROW('Sanitation Data'!H91))="","",OFFSET('Sanitation Data'!$H$30,0,10*ROW('Sanitation Data'!H91)))</f>
        <v/>
      </c>
      <c r="DH97" s="268" t="str">
        <f ca="true">+IF(OFFSET('Sanitation Data'!$H$31,0,10*ROW('Sanitation Data'!H91))="","",OFFSET('Sanitation Data'!$H$31,0,10*ROW('Sanitation Data'!H91)))</f>
        <v/>
      </c>
      <c r="DI97" s="268" t="str">
        <f ca="true">+IF(OFFSET('Sanitation Data'!$H$32,0,10*ROW('Sanitation Data'!H91))="","",OFFSET('Sanitation Data'!$H$32,0,10*ROW('Sanitation Data'!H91)))</f>
        <v/>
      </c>
      <c r="DJ97" s="268" t="str">
        <f ca="true">+IF(OFFSET('Sanitation Data'!$I$28,0,10*ROW('Sanitation Data'!I91))="","",OFFSET('Sanitation Data'!$I$28,0,10*ROW('Sanitation Data'!I91)))</f>
        <v/>
      </c>
      <c r="DK97" s="268" t="str">
        <f ca="true">+IF(OFFSET('Sanitation Data'!$I$29,0,10*ROW('Sanitation Data'!I91))="","",OFFSET('Sanitation Data'!$I$29,0,10*ROW('Sanitation Data'!I91)))</f>
        <v/>
      </c>
      <c r="DL97" s="268" t="str">
        <f ca="true">+IF(OFFSET('Sanitation Data'!$I$30,0,10*ROW('Sanitation Data'!I91))="","",OFFSET('Sanitation Data'!$I$30,0,10*ROW('Sanitation Data'!I91)))</f>
        <v/>
      </c>
      <c r="DM97" s="268" t="str">
        <f ca="true">+IF(OFFSET('Sanitation Data'!$I$31,0,10*ROW('Sanitation Data'!I91))="","",OFFSET('Sanitation Data'!$I$31,0,10*ROW('Sanitation Data'!I91)))</f>
        <v/>
      </c>
      <c r="DN97" s="268" t="str">
        <f ca="true">+IF(OFFSET('Sanitation Data'!$I$32,0,10*ROW('Sanitation Data'!I91))="","",OFFSET('Sanitation Data'!$I$32,0,10*ROW('Sanitation Data'!I91)))</f>
        <v/>
      </c>
      <c r="DO97" s="268" t="str">
        <f ca="true">+IF(OFFSET('Hygiene Data'!$D$11,0,10*ROW('Hygiene Data'!D91))="","",OFFSET('Hygiene Data'!$D$11,0,10*ROW('Hygiene Data'!D91)))</f>
        <v/>
      </c>
      <c r="DP97" s="268" t="str">
        <f ca="true">+IF(OFFSET('Hygiene Data'!$D$12,0,10*ROW('Hygiene Data'!D91))="","",OFFSET('Hygiene Data'!$D$12,0,10*ROW('Hygiene Data'!D91)))</f>
        <v/>
      </c>
      <c r="DQ97" s="268" t="str">
        <f ca="true">+IF(OFFSET('Hygiene Data'!$D$13,0,10*ROW('Hygiene Data'!D91))="","",OFFSET('Hygiene Data'!$D$13,0,10*ROW('Hygiene Data'!D91)))</f>
        <v/>
      </c>
      <c r="DR97" s="268" t="str">
        <f ca="true">+IF(OFFSET('Hygiene Data'!$E$11,0,10*ROW('Hygiene Data'!E91))="","",OFFSET('Hygiene Data'!$E$11,0,10*ROW('Hygiene Data'!E91)))</f>
        <v/>
      </c>
      <c r="DS97" s="268" t="str">
        <f ca="true">+IF(OFFSET('Hygiene Data'!$E$12,0,10*ROW('Hygiene Data'!E91))="","",OFFSET('Hygiene Data'!$E$12,0,10*ROW('Hygiene Data'!E91)))</f>
        <v/>
      </c>
      <c r="DT97" s="268" t="str">
        <f ca="true">+IF(OFFSET('Hygiene Data'!$E$13,0,10*ROW('Hygiene Data'!E91))="","",OFFSET('Hygiene Data'!$E$13,0,10*ROW('Hygiene Data'!E91)))</f>
        <v/>
      </c>
      <c r="DU97" s="268" t="str">
        <f ca="true">+IF(OFFSET('Hygiene Data'!$F$11,0,10*ROW('Hygiene Data'!F91))="","",OFFSET('Hygiene Data'!$F$11,0,10*ROW('Hygiene Data'!F91)))</f>
        <v/>
      </c>
      <c r="DV97" s="268" t="str">
        <f ca="true">+IF(OFFSET('Hygiene Data'!$F$12,0,10*ROW('Hygiene Data'!F91))="","",OFFSET('Hygiene Data'!$F$12,0,10*ROW('Hygiene Data'!F91)))</f>
        <v/>
      </c>
      <c r="DW97" s="268" t="str">
        <f ca="true">+IF(OFFSET('Hygiene Data'!$F$13,0,10*ROW('Hygiene Data'!F91))="","",OFFSET('Hygiene Data'!$F$13,0,10*ROW('Hygiene Data'!F91)))</f>
        <v/>
      </c>
      <c r="DX97" s="268" t="str">
        <f ca="true">+IF(OFFSET('Hygiene Data'!$G$11,0,10*ROW('Hygiene Data'!G91))="","",OFFSET('Hygiene Data'!$G$11,0,10*ROW('Hygiene Data'!G91)))</f>
        <v/>
      </c>
      <c r="DY97" s="268" t="str">
        <f ca="true">+IF(OFFSET('Hygiene Data'!$G$12,0,10*ROW('Hygiene Data'!G91))="","",OFFSET('Hygiene Data'!$G$12,0,10*ROW('Hygiene Data'!G91)))</f>
        <v/>
      </c>
      <c r="DZ97" s="268" t="str">
        <f ca="true">+IF(OFFSET('Hygiene Data'!$G$13,0,10*ROW('Hygiene Data'!G91))="","",OFFSET('Hygiene Data'!$G$13,0,10*ROW('Hygiene Data'!G91)))</f>
        <v/>
      </c>
      <c r="EA97" s="268" t="str">
        <f ca="true">+IF(OFFSET('Hygiene Data'!$H$11,0,10*ROW('Hygiene Data'!H91))="","",OFFSET('Hygiene Data'!$H$11,0,10*ROW('Hygiene Data'!H91)))</f>
        <v/>
      </c>
      <c r="EB97" s="268" t="str">
        <f ca="true">+IF(OFFSET('Hygiene Data'!$H$12,0,10*ROW('Hygiene Data'!H91))="","",OFFSET('Hygiene Data'!$H$12,0,10*ROW('Hygiene Data'!H91)))</f>
        <v/>
      </c>
      <c r="EC97" s="268" t="str">
        <f ca="true">+IF(OFFSET('Hygiene Data'!$H$13,0,10*ROW('Hygiene Data'!H91))="","",OFFSET('Hygiene Data'!$H$13,0,10*ROW('Hygiene Data'!H91)))</f>
        <v/>
      </c>
      <c r="ED97" s="268" t="str">
        <f ca="true">+IF(OFFSET('Hygiene Data'!$I$11,0,10*ROW('Hygiene Data'!I91))="","",OFFSET('Hygiene Data'!$I$11,0,10*ROW('Hygiene Data'!I91)))</f>
        <v/>
      </c>
      <c r="EE97" s="268" t="str">
        <f ca="true">+IF(OFFSET('Hygiene Data'!$I$12,0,10*ROW('Hygiene Data'!I91))="","",OFFSET('Hygiene Data'!$I$12,0,10*ROW('Hygiene Data'!I91)))</f>
        <v/>
      </c>
      <c r="EF97" s="268" t="str">
        <f ca="true">+IF(OFFSET('Hygiene Data'!$I$13,0,10*ROW('Hygiene Data'!I91))="","",OFFSET('Hygiene Data'!$I$13,0,10*ROW('Hygiene Data'!I91)))</f>
        <v/>
      </c>
    </row>
    <row xmlns:x14ac="http://schemas.microsoft.com/office/spreadsheetml/2009/9/ac" r="98" x14ac:dyDescent="0.2">
      <c r="A98" s="35" t="str">
        <f ca="true">+IF(OFFSET('Water Data'!$B$2,0,10*ROW('Water Data'!E92))="","",OFFSET('Water Data'!$B$2,0,10*ROW('Water Data'!E92)))</f>
        <v/>
      </c>
      <c r="B98" s="35" t="str">
        <f ca="true">+IF(OFFSET('Water Data'!$C$2,0,10*ROW('Water Data'!F92))="","",OFFSET('Water Data'!$C$2,0,10*ROW('Water Data'!F92)))</f>
        <v/>
      </c>
      <c r="C98" s="324" t="str">
        <f t="shared" ca="true" si="1"/>
        <v/>
      </c>
      <c r="D98" s="91"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1"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1"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1"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1"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1"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1"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1"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1"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1"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1"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1"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1"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1"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1"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1"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1"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1"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2"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2"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2"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2"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2"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2"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2"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2"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2"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2"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2"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2"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2"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2"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2"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2"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2"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2"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2"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2"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2"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2"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2"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2"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2"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2"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2"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2"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2"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2"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3"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3"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3"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3"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3"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3"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3"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3"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3"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3"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3"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3"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3"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3"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3"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3"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3"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3"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68"/>
      <c r="BS98" s="268" t="str">
        <f ca="true">+IF(OFFSET('Water Data'!$D$27,0,10*ROW('Water Data'!D92))="","",OFFSET('Water Data'!$D$27,0,10*ROW('Water Data'!D92)))</f>
        <v/>
      </c>
      <c r="BT98" s="268" t="str">
        <f ca="true">+IF(OFFSET('Water Data'!$D$28,0,10*ROW('Water Data'!D92))="","",OFFSET('Water Data'!$D$28,0,10*ROW('Water Data'!D92)))</f>
        <v/>
      </c>
      <c r="BU98" s="268" t="str">
        <f ca="true">+IF(OFFSET('Water Data'!$D$29,0,10*ROW('Water Data'!D92))="","",OFFSET('Water Data'!$D$29,0,10*ROW('Water Data'!D92)))</f>
        <v/>
      </c>
      <c r="BV98" s="268" t="str">
        <f ca="true">+IF(OFFSET('Water Data'!$E$27,0,10*ROW('Water Data'!E92))="","",OFFSET('Water Data'!$E$27,0,10*ROW('Water Data'!E92)))</f>
        <v/>
      </c>
      <c r="BW98" s="268" t="str">
        <f ca="true">+IF(OFFSET('Water Data'!$E$28,0,10*ROW('Water Data'!E92))="","",OFFSET('Water Data'!$E$28,0,10*ROW('Water Data'!E92)))</f>
        <v/>
      </c>
      <c r="BX98" s="268" t="str">
        <f ca="true">+IF(OFFSET('Water Data'!$E$29,0,10*ROW('Water Data'!E92))="","",OFFSET('Water Data'!$E$29,0,10*ROW('Water Data'!E92)))</f>
        <v/>
      </c>
      <c r="BY98" s="268" t="str">
        <f ca="true">+IF(OFFSET('Water Data'!$F$27,0,10*ROW('Water Data'!F92))="","",OFFSET('Water Data'!$F$27,0,10*ROW('Water Data'!F92)))</f>
        <v/>
      </c>
      <c r="BZ98" s="268" t="str">
        <f ca="true">+IF(OFFSET('Water Data'!$F$28,0,10*ROW('Water Data'!F92))="","",OFFSET('Water Data'!$F$28,0,10*ROW('Water Data'!F92)))</f>
        <v/>
      </c>
      <c r="CA98" s="268" t="str">
        <f ca="true">+IF(OFFSET('Water Data'!$F$29,0,10*ROW('Water Data'!F92))="","",OFFSET('Water Data'!$F$29,0,10*ROW('Water Data'!F92)))</f>
        <v/>
      </c>
      <c r="CB98" s="268" t="str">
        <f ca="true">+IF(OFFSET('Water Data'!$G$27,0,10*ROW('Water Data'!G92))="","",OFFSET('Water Data'!$G$27,0,10*ROW('Water Data'!G92)))</f>
        <v/>
      </c>
      <c r="CC98" s="268" t="str">
        <f ca="true">+IF(OFFSET('Water Data'!$G$28,0,10*ROW('Water Data'!G92))="","",OFFSET('Water Data'!$G$28,0,10*ROW('Water Data'!G92)))</f>
        <v/>
      </c>
      <c r="CD98" s="268" t="str">
        <f ca="true">+IF(OFFSET('Water Data'!$G$29,0,10*ROW('Water Data'!G92))="","",OFFSET('Water Data'!$G$29,0,10*ROW('Water Data'!G92)))</f>
        <v/>
      </c>
      <c r="CE98" s="268" t="str">
        <f ca="true">+IF(OFFSET('Water Data'!$H$27,0,10*ROW('Water Data'!H92))="","",OFFSET('Water Data'!$H$27,0,10*ROW('Water Data'!H92)))</f>
        <v/>
      </c>
      <c r="CF98" s="268" t="str">
        <f ca="true">+IF(OFFSET('Water Data'!$H$28,0,10*ROW('Water Data'!H92))="","",OFFSET('Water Data'!$H$28,0,10*ROW('Water Data'!H92)))</f>
        <v/>
      </c>
      <c r="CG98" s="268" t="str">
        <f ca="true">+IF(OFFSET('Water Data'!$H$29,0,10*ROW('Water Data'!H92))="","",OFFSET('Water Data'!$H$29,0,10*ROW('Water Data'!H92)))</f>
        <v/>
      </c>
      <c r="CH98" s="268" t="str">
        <f ca="true">+IF(OFFSET('Water Data'!$I$27,0,10*ROW('Water Data'!I92))="","",OFFSET('Water Data'!$I$27,0,10*ROW('Water Data'!I92)))</f>
        <v/>
      </c>
      <c r="CI98" s="268" t="str">
        <f ca="true">+IF(OFFSET('Water Data'!$I$28,0,10*ROW('Water Data'!I92))="","",OFFSET('Water Data'!$I$28,0,10*ROW('Water Data'!I92)))</f>
        <v/>
      </c>
      <c r="CJ98" s="268" t="str">
        <f ca="true">+IF(OFFSET('Water Data'!$I$29,0,10*ROW('Water Data'!I92))="","",OFFSET('Water Data'!$I$29,0,10*ROW('Water Data'!I92)))</f>
        <v/>
      </c>
      <c r="CK98" s="268" t="str">
        <f ca="true">+IF(OFFSET('Sanitation Data'!$D$28,0,10*ROW('Sanitation Data'!D92))="","",OFFSET('Sanitation Data'!$D$28,0,10*ROW('Sanitation Data'!D92)))</f>
        <v/>
      </c>
      <c r="CL98" s="268" t="str">
        <f ca="true">+IF(OFFSET('Sanitation Data'!$D$29,0,10*ROW('Sanitation Data'!D92))="","",OFFSET('Sanitation Data'!$D$29,0,10*ROW('Sanitation Data'!D92)))</f>
        <v/>
      </c>
      <c r="CM98" s="268" t="str">
        <f ca="true">+IF(OFFSET('Sanitation Data'!$D$30,0,10*ROW('Sanitation Data'!D92))="","",OFFSET('Sanitation Data'!$D$30,0,10*ROW('Sanitation Data'!D92)))</f>
        <v/>
      </c>
      <c r="CN98" s="268" t="str">
        <f ca="true">+IF(OFFSET('Sanitation Data'!$D$31,0,10*ROW('Sanitation Data'!D92))="","",OFFSET('Sanitation Data'!$D$31,0,10*ROW('Sanitation Data'!D92)))</f>
        <v/>
      </c>
      <c r="CO98" s="268" t="str">
        <f ca="true">+IF(OFFSET('Sanitation Data'!$D$32,0,10*ROW('Sanitation Data'!D92))="","",OFFSET('Sanitation Data'!$D$32,0,10*ROW('Sanitation Data'!D92)))</f>
        <v/>
      </c>
      <c r="CP98" s="268" t="str">
        <f ca="true">+IF(OFFSET('Sanitation Data'!$E$28,0,10*ROW('Sanitation Data'!E92))="","",OFFSET('Sanitation Data'!$E$28,0,10*ROW('Sanitation Data'!E92)))</f>
        <v/>
      </c>
      <c r="CQ98" s="268" t="str">
        <f ca="true">+IF(OFFSET('Sanitation Data'!$E$29,0,10*ROW('Sanitation Data'!E92))="","",OFFSET('Sanitation Data'!$E$29,0,10*ROW('Sanitation Data'!E92)))</f>
        <v/>
      </c>
      <c r="CR98" s="268" t="str">
        <f ca="true">+IF(OFFSET('Sanitation Data'!$E$30,0,10*ROW('Sanitation Data'!E92))="","",OFFSET('Sanitation Data'!$E$30,0,10*ROW('Sanitation Data'!E92)))</f>
        <v/>
      </c>
      <c r="CS98" s="268" t="str">
        <f ca="true">+IF(OFFSET('Sanitation Data'!$E$31,0,10*ROW('Sanitation Data'!E92))="","",OFFSET('Sanitation Data'!$E$31,0,10*ROW('Sanitation Data'!E92)))</f>
        <v/>
      </c>
      <c r="CT98" s="268" t="str">
        <f ca="true">+IF(OFFSET('Sanitation Data'!$E$32,0,10*ROW('Sanitation Data'!E92))="","",OFFSET('Sanitation Data'!$E$32,0,10*ROW('Sanitation Data'!E92)))</f>
        <v/>
      </c>
      <c r="CU98" s="268" t="str">
        <f ca="true">+IF(OFFSET('Sanitation Data'!$F$28,0,10*ROW('Sanitation Data'!F92))="","",OFFSET('Sanitation Data'!$F$28,0,10*ROW('Sanitation Data'!F92)))</f>
        <v/>
      </c>
      <c r="CV98" s="268" t="str">
        <f ca="true">+IF(OFFSET('Sanitation Data'!$F$29,0,10*ROW('Sanitation Data'!F92))="","",OFFSET('Sanitation Data'!$F$29,0,10*ROW('Sanitation Data'!F92)))</f>
        <v/>
      </c>
      <c r="CW98" s="268" t="str">
        <f ca="true">+IF(OFFSET('Sanitation Data'!$F$30,0,10*ROW('Sanitation Data'!F92))="","",OFFSET('Sanitation Data'!$F$30,0,10*ROW('Sanitation Data'!F92)))</f>
        <v/>
      </c>
      <c r="CX98" s="268" t="str">
        <f ca="true">+IF(OFFSET('Sanitation Data'!$F$31,0,10*ROW('Sanitation Data'!F92))="","",OFFSET('Sanitation Data'!$F$31,0,10*ROW('Sanitation Data'!F92)))</f>
        <v/>
      </c>
      <c r="CY98" s="268" t="str">
        <f ca="true">+IF(OFFSET('Sanitation Data'!$F$32,0,10*ROW('Sanitation Data'!F92))="","",OFFSET('Sanitation Data'!$F$32,0,10*ROW('Sanitation Data'!F92)))</f>
        <v/>
      </c>
      <c r="CZ98" s="268" t="str">
        <f ca="true">+IF(OFFSET('Sanitation Data'!$G$28,0,10*ROW('Sanitation Data'!G92))="","",OFFSET('Sanitation Data'!$G$28,0,10*ROW('Sanitation Data'!G92)))</f>
        <v/>
      </c>
      <c r="DA98" s="268" t="str">
        <f ca="true">+IF(OFFSET('Sanitation Data'!$G$29,0,10*ROW('Sanitation Data'!G92))="","",OFFSET('Sanitation Data'!$G$29,0,10*ROW('Sanitation Data'!G92)))</f>
        <v/>
      </c>
      <c r="DB98" s="268" t="str">
        <f ca="true">+IF(OFFSET('Sanitation Data'!$G$30,0,10*ROW('Sanitation Data'!G92))="","",OFFSET('Sanitation Data'!$G$30,0,10*ROW('Sanitation Data'!G92)))</f>
        <v/>
      </c>
      <c r="DC98" s="268" t="str">
        <f ca="true">+IF(OFFSET('Sanitation Data'!$G$31,0,10*ROW('Sanitation Data'!G92))="","",OFFSET('Sanitation Data'!$G$31,0,10*ROW('Sanitation Data'!G92)))</f>
        <v/>
      </c>
      <c r="DD98" s="268" t="str">
        <f ca="true">+IF(OFFSET('Sanitation Data'!$G$32,0,10*ROW('Sanitation Data'!G92))="","",OFFSET('Sanitation Data'!$G$32,0,10*ROW('Sanitation Data'!G92)))</f>
        <v/>
      </c>
      <c r="DE98" s="268" t="str">
        <f ca="true">+IF(OFFSET('Sanitation Data'!$H$28,0,10*ROW('Sanitation Data'!H92))="","",OFFSET('Sanitation Data'!$H$28,0,10*ROW('Sanitation Data'!H92)))</f>
        <v/>
      </c>
      <c r="DF98" s="268" t="str">
        <f ca="true">+IF(OFFSET('Sanitation Data'!$H$29,0,10*ROW('Sanitation Data'!H92))="","",OFFSET('Sanitation Data'!$H$29,0,10*ROW('Sanitation Data'!H92)))</f>
        <v/>
      </c>
      <c r="DG98" s="268" t="str">
        <f ca="true">+IF(OFFSET('Sanitation Data'!$H$30,0,10*ROW('Sanitation Data'!H92))="","",OFFSET('Sanitation Data'!$H$30,0,10*ROW('Sanitation Data'!H92)))</f>
        <v/>
      </c>
      <c r="DH98" s="268" t="str">
        <f ca="true">+IF(OFFSET('Sanitation Data'!$H$31,0,10*ROW('Sanitation Data'!H92))="","",OFFSET('Sanitation Data'!$H$31,0,10*ROW('Sanitation Data'!H92)))</f>
        <v/>
      </c>
      <c r="DI98" s="268" t="str">
        <f ca="true">+IF(OFFSET('Sanitation Data'!$H$32,0,10*ROW('Sanitation Data'!H92))="","",OFFSET('Sanitation Data'!$H$32,0,10*ROW('Sanitation Data'!H92)))</f>
        <v/>
      </c>
      <c r="DJ98" s="268" t="str">
        <f ca="true">+IF(OFFSET('Sanitation Data'!$I$28,0,10*ROW('Sanitation Data'!I92))="","",OFFSET('Sanitation Data'!$I$28,0,10*ROW('Sanitation Data'!I92)))</f>
        <v/>
      </c>
      <c r="DK98" s="268" t="str">
        <f ca="true">+IF(OFFSET('Sanitation Data'!$I$29,0,10*ROW('Sanitation Data'!I92))="","",OFFSET('Sanitation Data'!$I$29,0,10*ROW('Sanitation Data'!I92)))</f>
        <v/>
      </c>
      <c r="DL98" s="268" t="str">
        <f ca="true">+IF(OFFSET('Sanitation Data'!$I$30,0,10*ROW('Sanitation Data'!I92))="","",OFFSET('Sanitation Data'!$I$30,0,10*ROW('Sanitation Data'!I92)))</f>
        <v/>
      </c>
      <c r="DM98" s="268" t="str">
        <f ca="true">+IF(OFFSET('Sanitation Data'!$I$31,0,10*ROW('Sanitation Data'!I92))="","",OFFSET('Sanitation Data'!$I$31,0,10*ROW('Sanitation Data'!I92)))</f>
        <v/>
      </c>
      <c r="DN98" s="268" t="str">
        <f ca="true">+IF(OFFSET('Sanitation Data'!$I$32,0,10*ROW('Sanitation Data'!I92))="","",OFFSET('Sanitation Data'!$I$32,0,10*ROW('Sanitation Data'!I92)))</f>
        <v/>
      </c>
      <c r="DO98" s="268" t="str">
        <f ca="true">+IF(OFFSET('Hygiene Data'!$D$11,0,10*ROW('Hygiene Data'!D92))="","",OFFSET('Hygiene Data'!$D$11,0,10*ROW('Hygiene Data'!D92)))</f>
        <v/>
      </c>
      <c r="DP98" s="268" t="str">
        <f ca="true">+IF(OFFSET('Hygiene Data'!$D$12,0,10*ROW('Hygiene Data'!D92))="","",OFFSET('Hygiene Data'!$D$12,0,10*ROW('Hygiene Data'!D92)))</f>
        <v/>
      </c>
      <c r="DQ98" s="268" t="str">
        <f ca="true">+IF(OFFSET('Hygiene Data'!$D$13,0,10*ROW('Hygiene Data'!D92))="","",OFFSET('Hygiene Data'!$D$13,0,10*ROW('Hygiene Data'!D92)))</f>
        <v/>
      </c>
      <c r="DR98" s="268" t="str">
        <f ca="true">+IF(OFFSET('Hygiene Data'!$E$11,0,10*ROW('Hygiene Data'!E92))="","",OFFSET('Hygiene Data'!$E$11,0,10*ROW('Hygiene Data'!E92)))</f>
        <v/>
      </c>
      <c r="DS98" s="268" t="str">
        <f ca="true">+IF(OFFSET('Hygiene Data'!$E$12,0,10*ROW('Hygiene Data'!E92))="","",OFFSET('Hygiene Data'!$E$12,0,10*ROW('Hygiene Data'!E92)))</f>
        <v/>
      </c>
      <c r="DT98" s="268" t="str">
        <f ca="true">+IF(OFFSET('Hygiene Data'!$E$13,0,10*ROW('Hygiene Data'!E92))="","",OFFSET('Hygiene Data'!$E$13,0,10*ROW('Hygiene Data'!E92)))</f>
        <v/>
      </c>
      <c r="DU98" s="268" t="str">
        <f ca="true">+IF(OFFSET('Hygiene Data'!$F$11,0,10*ROW('Hygiene Data'!F92))="","",OFFSET('Hygiene Data'!$F$11,0,10*ROW('Hygiene Data'!F92)))</f>
        <v/>
      </c>
      <c r="DV98" s="268" t="str">
        <f ca="true">+IF(OFFSET('Hygiene Data'!$F$12,0,10*ROW('Hygiene Data'!F92))="","",OFFSET('Hygiene Data'!$F$12,0,10*ROW('Hygiene Data'!F92)))</f>
        <v/>
      </c>
      <c r="DW98" s="268" t="str">
        <f ca="true">+IF(OFFSET('Hygiene Data'!$F$13,0,10*ROW('Hygiene Data'!F92))="","",OFFSET('Hygiene Data'!$F$13,0,10*ROW('Hygiene Data'!F92)))</f>
        <v/>
      </c>
      <c r="DX98" s="268" t="str">
        <f ca="true">+IF(OFFSET('Hygiene Data'!$G$11,0,10*ROW('Hygiene Data'!G92))="","",OFFSET('Hygiene Data'!$G$11,0,10*ROW('Hygiene Data'!G92)))</f>
        <v/>
      </c>
      <c r="DY98" s="268" t="str">
        <f ca="true">+IF(OFFSET('Hygiene Data'!$G$12,0,10*ROW('Hygiene Data'!G92))="","",OFFSET('Hygiene Data'!$G$12,0,10*ROW('Hygiene Data'!G92)))</f>
        <v/>
      </c>
      <c r="DZ98" s="268" t="str">
        <f ca="true">+IF(OFFSET('Hygiene Data'!$G$13,0,10*ROW('Hygiene Data'!G92))="","",OFFSET('Hygiene Data'!$G$13,0,10*ROW('Hygiene Data'!G92)))</f>
        <v/>
      </c>
      <c r="EA98" s="268" t="str">
        <f ca="true">+IF(OFFSET('Hygiene Data'!$H$11,0,10*ROW('Hygiene Data'!H92))="","",OFFSET('Hygiene Data'!$H$11,0,10*ROW('Hygiene Data'!H92)))</f>
        <v/>
      </c>
      <c r="EB98" s="268" t="str">
        <f ca="true">+IF(OFFSET('Hygiene Data'!$H$12,0,10*ROW('Hygiene Data'!H92))="","",OFFSET('Hygiene Data'!$H$12,0,10*ROW('Hygiene Data'!H92)))</f>
        <v/>
      </c>
      <c r="EC98" s="268" t="str">
        <f ca="true">+IF(OFFSET('Hygiene Data'!$H$13,0,10*ROW('Hygiene Data'!H92))="","",OFFSET('Hygiene Data'!$H$13,0,10*ROW('Hygiene Data'!H92)))</f>
        <v/>
      </c>
      <c r="ED98" s="268" t="str">
        <f ca="true">+IF(OFFSET('Hygiene Data'!$I$11,0,10*ROW('Hygiene Data'!I92))="","",OFFSET('Hygiene Data'!$I$11,0,10*ROW('Hygiene Data'!I92)))</f>
        <v/>
      </c>
      <c r="EE98" s="268" t="str">
        <f ca="true">+IF(OFFSET('Hygiene Data'!$I$12,0,10*ROW('Hygiene Data'!I92))="","",OFFSET('Hygiene Data'!$I$12,0,10*ROW('Hygiene Data'!I92)))</f>
        <v/>
      </c>
      <c r="EF98" s="268" t="str">
        <f ca="true">+IF(OFFSET('Hygiene Data'!$I$13,0,10*ROW('Hygiene Data'!I92))="","",OFFSET('Hygiene Data'!$I$13,0,10*ROW('Hygiene Data'!I92)))</f>
        <v/>
      </c>
    </row>
    <row xmlns:x14ac="http://schemas.microsoft.com/office/spreadsheetml/2009/9/ac" r="99" x14ac:dyDescent="0.2">
      <c r="A99" s="35" t="str">
        <f ca="true">+IF(OFFSET('Water Data'!$B$2,0,10*ROW('Water Data'!E93))="","",OFFSET('Water Data'!$B$2,0,10*ROW('Water Data'!E93)))</f>
        <v/>
      </c>
      <c r="B99" s="35" t="str">
        <f ca="true">+IF(OFFSET('Water Data'!$C$2,0,10*ROW('Water Data'!F93))="","",OFFSET('Water Data'!$C$2,0,10*ROW('Water Data'!F93)))</f>
        <v/>
      </c>
      <c r="C99" s="324" t="str">
        <f t="shared" ca="true" si="1"/>
        <v/>
      </c>
      <c r="D99" s="91"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1"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1"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1"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1"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1"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1"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1"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1"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1"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1"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1"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1"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1"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1"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1"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1"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1"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2"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2"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2"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2"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2"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2"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2"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2"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2"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2"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2"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2"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2"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2"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2"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2"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2"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2"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2"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2"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2"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2"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2"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2"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2"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2"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2"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2"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2"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2"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3"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3"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3"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3"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3"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3"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3"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3"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3"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3"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3"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3"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3"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3"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3"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3"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3"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3"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68"/>
      <c r="BS99" s="268" t="str">
        <f ca="true">+IF(OFFSET('Water Data'!$D$27,0,10*ROW('Water Data'!D93))="","",OFFSET('Water Data'!$D$27,0,10*ROW('Water Data'!D93)))</f>
        <v/>
      </c>
      <c r="BT99" s="268" t="str">
        <f ca="true">+IF(OFFSET('Water Data'!$D$28,0,10*ROW('Water Data'!D93))="","",OFFSET('Water Data'!$D$28,0,10*ROW('Water Data'!D93)))</f>
        <v/>
      </c>
      <c r="BU99" s="268" t="str">
        <f ca="true">+IF(OFFSET('Water Data'!$D$29,0,10*ROW('Water Data'!D93))="","",OFFSET('Water Data'!$D$29,0,10*ROW('Water Data'!D93)))</f>
        <v/>
      </c>
      <c r="BV99" s="268" t="str">
        <f ca="true">+IF(OFFSET('Water Data'!$E$27,0,10*ROW('Water Data'!E93))="","",OFFSET('Water Data'!$E$27,0,10*ROW('Water Data'!E93)))</f>
        <v/>
      </c>
      <c r="BW99" s="268" t="str">
        <f ca="true">+IF(OFFSET('Water Data'!$E$28,0,10*ROW('Water Data'!E93))="","",OFFSET('Water Data'!$E$28,0,10*ROW('Water Data'!E93)))</f>
        <v/>
      </c>
      <c r="BX99" s="268" t="str">
        <f ca="true">+IF(OFFSET('Water Data'!$E$29,0,10*ROW('Water Data'!E93))="","",OFFSET('Water Data'!$E$29,0,10*ROW('Water Data'!E93)))</f>
        <v/>
      </c>
      <c r="BY99" s="268" t="str">
        <f ca="true">+IF(OFFSET('Water Data'!$F$27,0,10*ROW('Water Data'!F93))="","",OFFSET('Water Data'!$F$27,0,10*ROW('Water Data'!F93)))</f>
        <v/>
      </c>
      <c r="BZ99" s="268" t="str">
        <f ca="true">+IF(OFFSET('Water Data'!$F$28,0,10*ROW('Water Data'!F93))="","",OFFSET('Water Data'!$F$28,0,10*ROW('Water Data'!F93)))</f>
        <v/>
      </c>
      <c r="CA99" s="268" t="str">
        <f ca="true">+IF(OFFSET('Water Data'!$F$29,0,10*ROW('Water Data'!F93))="","",OFFSET('Water Data'!$F$29,0,10*ROW('Water Data'!F93)))</f>
        <v/>
      </c>
      <c r="CB99" s="268" t="str">
        <f ca="true">+IF(OFFSET('Water Data'!$G$27,0,10*ROW('Water Data'!G93))="","",OFFSET('Water Data'!$G$27,0,10*ROW('Water Data'!G93)))</f>
        <v/>
      </c>
      <c r="CC99" s="268" t="str">
        <f ca="true">+IF(OFFSET('Water Data'!$G$28,0,10*ROW('Water Data'!G93))="","",OFFSET('Water Data'!$G$28,0,10*ROW('Water Data'!G93)))</f>
        <v/>
      </c>
      <c r="CD99" s="268" t="str">
        <f ca="true">+IF(OFFSET('Water Data'!$G$29,0,10*ROW('Water Data'!G93))="","",OFFSET('Water Data'!$G$29,0,10*ROW('Water Data'!G93)))</f>
        <v/>
      </c>
      <c r="CE99" s="268" t="str">
        <f ca="true">+IF(OFFSET('Water Data'!$H$27,0,10*ROW('Water Data'!H93))="","",OFFSET('Water Data'!$H$27,0,10*ROW('Water Data'!H93)))</f>
        <v/>
      </c>
      <c r="CF99" s="268" t="str">
        <f ca="true">+IF(OFFSET('Water Data'!$H$28,0,10*ROW('Water Data'!H93))="","",OFFSET('Water Data'!$H$28,0,10*ROW('Water Data'!H93)))</f>
        <v/>
      </c>
      <c r="CG99" s="268" t="str">
        <f ca="true">+IF(OFFSET('Water Data'!$H$29,0,10*ROW('Water Data'!H93))="","",OFFSET('Water Data'!$H$29,0,10*ROW('Water Data'!H93)))</f>
        <v/>
      </c>
      <c r="CH99" s="268" t="str">
        <f ca="true">+IF(OFFSET('Water Data'!$I$27,0,10*ROW('Water Data'!I93))="","",OFFSET('Water Data'!$I$27,0,10*ROW('Water Data'!I93)))</f>
        <v/>
      </c>
      <c r="CI99" s="268" t="str">
        <f ca="true">+IF(OFFSET('Water Data'!$I$28,0,10*ROW('Water Data'!I93))="","",OFFSET('Water Data'!$I$28,0,10*ROW('Water Data'!I93)))</f>
        <v/>
      </c>
      <c r="CJ99" s="268" t="str">
        <f ca="true">+IF(OFFSET('Water Data'!$I$29,0,10*ROW('Water Data'!I93))="","",OFFSET('Water Data'!$I$29,0,10*ROW('Water Data'!I93)))</f>
        <v/>
      </c>
      <c r="CK99" s="268" t="str">
        <f ca="true">+IF(OFFSET('Sanitation Data'!$D$28,0,10*ROW('Sanitation Data'!D93))="","",OFFSET('Sanitation Data'!$D$28,0,10*ROW('Sanitation Data'!D93)))</f>
        <v/>
      </c>
      <c r="CL99" s="268" t="str">
        <f ca="true">+IF(OFFSET('Sanitation Data'!$D$29,0,10*ROW('Sanitation Data'!D93))="","",OFFSET('Sanitation Data'!$D$29,0,10*ROW('Sanitation Data'!D93)))</f>
        <v/>
      </c>
      <c r="CM99" s="268" t="str">
        <f ca="true">+IF(OFFSET('Sanitation Data'!$D$30,0,10*ROW('Sanitation Data'!D93))="","",OFFSET('Sanitation Data'!$D$30,0,10*ROW('Sanitation Data'!D93)))</f>
        <v/>
      </c>
      <c r="CN99" s="268" t="str">
        <f ca="true">+IF(OFFSET('Sanitation Data'!$D$31,0,10*ROW('Sanitation Data'!D93))="","",OFFSET('Sanitation Data'!$D$31,0,10*ROW('Sanitation Data'!D93)))</f>
        <v/>
      </c>
      <c r="CO99" s="268" t="str">
        <f ca="true">+IF(OFFSET('Sanitation Data'!$D$32,0,10*ROW('Sanitation Data'!D93))="","",OFFSET('Sanitation Data'!$D$32,0,10*ROW('Sanitation Data'!D93)))</f>
        <v/>
      </c>
      <c r="CP99" s="268" t="str">
        <f ca="true">+IF(OFFSET('Sanitation Data'!$E$28,0,10*ROW('Sanitation Data'!E93))="","",OFFSET('Sanitation Data'!$E$28,0,10*ROW('Sanitation Data'!E93)))</f>
        <v/>
      </c>
      <c r="CQ99" s="268" t="str">
        <f ca="true">+IF(OFFSET('Sanitation Data'!$E$29,0,10*ROW('Sanitation Data'!E93))="","",OFFSET('Sanitation Data'!$E$29,0,10*ROW('Sanitation Data'!E93)))</f>
        <v/>
      </c>
      <c r="CR99" s="268" t="str">
        <f ca="true">+IF(OFFSET('Sanitation Data'!$E$30,0,10*ROW('Sanitation Data'!E93))="","",OFFSET('Sanitation Data'!$E$30,0,10*ROW('Sanitation Data'!E93)))</f>
        <v/>
      </c>
      <c r="CS99" s="268" t="str">
        <f ca="true">+IF(OFFSET('Sanitation Data'!$E$31,0,10*ROW('Sanitation Data'!E93))="","",OFFSET('Sanitation Data'!$E$31,0,10*ROW('Sanitation Data'!E93)))</f>
        <v/>
      </c>
      <c r="CT99" s="268" t="str">
        <f ca="true">+IF(OFFSET('Sanitation Data'!$E$32,0,10*ROW('Sanitation Data'!E93))="","",OFFSET('Sanitation Data'!$E$32,0,10*ROW('Sanitation Data'!E93)))</f>
        <v/>
      </c>
      <c r="CU99" s="268" t="str">
        <f ca="true">+IF(OFFSET('Sanitation Data'!$F$28,0,10*ROW('Sanitation Data'!F93))="","",OFFSET('Sanitation Data'!$F$28,0,10*ROW('Sanitation Data'!F93)))</f>
        <v/>
      </c>
      <c r="CV99" s="268" t="str">
        <f ca="true">+IF(OFFSET('Sanitation Data'!$F$29,0,10*ROW('Sanitation Data'!F93))="","",OFFSET('Sanitation Data'!$F$29,0,10*ROW('Sanitation Data'!F93)))</f>
        <v/>
      </c>
      <c r="CW99" s="268" t="str">
        <f ca="true">+IF(OFFSET('Sanitation Data'!$F$30,0,10*ROW('Sanitation Data'!F93))="","",OFFSET('Sanitation Data'!$F$30,0,10*ROW('Sanitation Data'!F93)))</f>
        <v/>
      </c>
      <c r="CX99" s="268" t="str">
        <f ca="true">+IF(OFFSET('Sanitation Data'!$F$31,0,10*ROW('Sanitation Data'!F93))="","",OFFSET('Sanitation Data'!$F$31,0,10*ROW('Sanitation Data'!F93)))</f>
        <v/>
      </c>
      <c r="CY99" s="268" t="str">
        <f ca="true">+IF(OFFSET('Sanitation Data'!$F$32,0,10*ROW('Sanitation Data'!F93))="","",OFFSET('Sanitation Data'!$F$32,0,10*ROW('Sanitation Data'!F93)))</f>
        <v/>
      </c>
      <c r="CZ99" s="268" t="str">
        <f ca="true">+IF(OFFSET('Sanitation Data'!$G$28,0,10*ROW('Sanitation Data'!G93))="","",OFFSET('Sanitation Data'!$G$28,0,10*ROW('Sanitation Data'!G93)))</f>
        <v/>
      </c>
      <c r="DA99" s="268" t="str">
        <f ca="true">+IF(OFFSET('Sanitation Data'!$G$29,0,10*ROW('Sanitation Data'!G93))="","",OFFSET('Sanitation Data'!$G$29,0,10*ROW('Sanitation Data'!G93)))</f>
        <v/>
      </c>
      <c r="DB99" s="268" t="str">
        <f ca="true">+IF(OFFSET('Sanitation Data'!$G$30,0,10*ROW('Sanitation Data'!G93))="","",OFFSET('Sanitation Data'!$G$30,0,10*ROW('Sanitation Data'!G93)))</f>
        <v/>
      </c>
      <c r="DC99" s="268" t="str">
        <f ca="true">+IF(OFFSET('Sanitation Data'!$G$31,0,10*ROW('Sanitation Data'!G93))="","",OFFSET('Sanitation Data'!$G$31,0,10*ROW('Sanitation Data'!G93)))</f>
        <v/>
      </c>
      <c r="DD99" s="268" t="str">
        <f ca="true">+IF(OFFSET('Sanitation Data'!$G$32,0,10*ROW('Sanitation Data'!G93))="","",OFFSET('Sanitation Data'!$G$32,0,10*ROW('Sanitation Data'!G93)))</f>
        <v/>
      </c>
      <c r="DE99" s="268" t="str">
        <f ca="true">+IF(OFFSET('Sanitation Data'!$H$28,0,10*ROW('Sanitation Data'!H93))="","",OFFSET('Sanitation Data'!$H$28,0,10*ROW('Sanitation Data'!H93)))</f>
        <v/>
      </c>
      <c r="DF99" s="268" t="str">
        <f ca="true">+IF(OFFSET('Sanitation Data'!$H$29,0,10*ROW('Sanitation Data'!H93))="","",OFFSET('Sanitation Data'!$H$29,0,10*ROW('Sanitation Data'!H93)))</f>
        <v/>
      </c>
      <c r="DG99" s="268" t="str">
        <f ca="true">+IF(OFFSET('Sanitation Data'!$H$30,0,10*ROW('Sanitation Data'!H93))="","",OFFSET('Sanitation Data'!$H$30,0,10*ROW('Sanitation Data'!H93)))</f>
        <v/>
      </c>
      <c r="DH99" s="268" t="str">
        <f ca="true">+IF(OFFSET('Sanitation Data'!$H$31,0,10*ROW('Sanitation Data'!H93))="","",OFFSET('Sanitation Data'!$H$31,0,10*ROW('Sanitation Data'!H93)))</f>
        <v/>
      </c>
      <c r="DI99" s="268" t="str">
        <f ca="true">+IF(OFFSET('Sanitation Data'!$H$32,0,10*ROW('Sanitation Data'!H93))="","",OFFSET('Sanitation Data'!$H$32,0,10*ROW('Sanitation Data'!H93)))</f>
        <v/>
      </c>
      <c r="DJ99" s="268" t="str">
        <f ca="true">+IF(OFFSET('Sanitation Data'!$I$28,0,10*ROW('Sanitation Data'!I93))="","",OFFSET('Sanitation Data'!$I$28,0,10*ROW('Sanitation Data'!I93)))</f>
        <v/>
      </c>
      <c r="DK99" s="268" t="str">
        <f ca="true">+IF(OFFSET('Sanitation Data'!$I$29,0,10*ROW('Sanitation Data'!I93))="","",OFFSET('Sanitation Data'!$I$29,0,10*ROW('Sanitation Data'!I93)))</f>
        <v/>
      </c>
      <c r="DL99" s="268" t="str">
        <f ca="true">+IF(OFFSET('Sanitation Data'!$I$30,0,10*ROW('Sanitation Data'!I93))="","",OFFSET('Sanitation Data'!$I$30,0,10*ROW('Sanitation Data'!I93)))</f>
        <v/>
      </c>
      <c r="DM99" s="268" t="str">
        <f ca="true">+IF(OFFSET('Sanitation Data'!$I$31,0,10*ROW('Sanitation Data'!I93))="","",OFFSET('Sanitation Data'!$I$31,0,10*ROW('Sanitation Data'!I93)))</f>
        <v/>
      </c>
      <c r="DN99" s="268" t="str">
        <f ca="true">+IF(OFFSET('Sanitation Data'!$I$32,0,10*ROW('Sanitation Data'!I93))="","",OFFSET('Sanitation Data'!$I$32,0,10*ROW('Sanitation Data'!I93)))</f>
        <v/>
      </c>
      <c r="DO99" s="268" t="str">
        <f ca="true">+IF(OFFSET('Hygiene Data'!$D$11,0,10*ROW('Hygiene Data'!D93))="","",OFFSET('Hygiene Data'!$D$11,0,10*ROW('Hygiene Data'!D93)))</f>
        <v/>
      </c>
      <c r="DP99" s="268" t="str">
        <f ca="true">+IF(OFFSET('Hygiene Data'!$D$12,0,10*ROW('Hygiene Data'!D93))="","",OFFSET('Hygiene Data'!$D$12,0,10*ROW('Hygiene Data'!D93)))</f>
        <v/>
      </c>
      <c r="DQ99" s="268" t="str">
        <f ca="true">+IF(OFFSET('Hygiene Data'!$D$13,0,10*ROW('Hygiene Data'!D93))="","",OFFSET('Hygiene Data'!$D$13,0,10*ROW('Hygiene Data'!D93)))</f>
        <v/>
      </c>
      <c r="DR99" s="268" t="str">
        <f ca="true">+IF(OFFSET('Hygiene Data'!$E$11,0,10*ROW('Hygiene Data'!E93))="","",OFFSET('Hygiene Data'!$E$11,0,10*ROW('Hygiene Data'!E93)))</f>
        <v/>
      </c>
      <c r="DS99" s="268" t="str">
        <f ca="true">+IF(OFFSET('Hygiene Data'!$E$12,0,10*ROW('Hygiene Data'!E93))="","",OFFSET('Hygiene Data'!$E$12,0,10*ROW('Hygiene Data'!E93)))</f>
        <v/>
      </c>
      <c r="DT99" s="268" t="str">
        <f ca="true">+IF(OFFSET('Hygiene Data'!$E$13,0,10*ROW('Hygiene Data'!E93))="","",OFFSET('Hygiene Data'!$E$13,0,10*ROW('Hygiene Data'!E93)))</f>
        <v/>
      </c>
      <c r="DU99" s="268" t="str">
        <f ca="true">+IF(OFFSET('Hygiene Data'!$F$11,0,10*ROW('Hygiene Data'!F93))="","",OFFSET('Hygiene Data'!$F$11,0,10*ROW('Hygiene Data'!F93)))</f>
        <v/>
      </c>
      <c r="DV99" s="268" t="str">
        <f ca="true">+IF(OFFSET('Hygiene Data'!$F$12,0,10*ROW('Hygiene Data'!F93))="","",OFFSET('Hygiene Data'!$F$12,0,10*ROW('Hygiene Data'!F93)))</f>
        <v/>
      </c>
      <c r="DW99" s="268" t="str">
        <f ca="true">+IF(OFFSET('Hygiene Data'!$F$13,0,10*ROW('Hygiene Data'!F93))="","",OFFSET('Hygiene Data'!$F$13,0,10*ROW('Hygiene Data'!F93)))</f>
        <v/>
      </c>
      <c r="DX99" s="268" t="str">
        <f ca="true">+IF(OFFSET('Hygiene Data'!$G$11,0,10*ROW('Hygiene Data'!G93))="","",OFFSET('Hygiene Data'!$G$11,0,10*ROW('Hygiene Data'!G93)))</f>
        <v/>
      </c>
      <c r="DY99" s="268" t="str">
        <f ca="true">+IF(OFFSET('Hygiene Data'!$G$12,0,10*ROW('Hygiene Data'!G93))="","",OFFSET('Hygiene Data'!$G$12,0,10*ROW('Hygiene Data'!G93)))</f>
        <v/>
      </c>
      <c r="DZ99" s="268" t="str">
        <f ca="true">+IF(OFFSET('Hygiene Data'!$G$13,0,10*ROW('Hygiene Data'!G93))="","",OFFSET('Hygiene Data'!$G$13,0,10*ROW('Hygiene Data'!G93)))</f>
        <v/>
      </c>
      <c r="EA99" s="268" t="str">
        <f ca="true">+IF(OFFSET('Hygiene Data'!$H$11,0,10*ROW('Hygiene Data'!H93))="","",OFFSET('Hygiene Data'!$H$11,0,10*ROW('Hygiene Data'!H93)))</f>
        <v/>
      </c>
      <c r="EB99" s="268" t="str">
        <f ca="true">+IF(OFFSET('Hygiene Data'!$H$12,0,10*ROW('Hygiene Data'!H93))="","",OFFSET('Hygiene Data'!$H$12,0,10*ROW('Hygiene Data'!H93)))</f>
        <v/>
      </c>
      <c r="EC99" s="268" t="str">
        <f ca="true">+IF(OFFSET('Hygiene Data'!$H$13,0,10*ROW('Hygiene Data'!H93))="","",OFFSET('Hygiene Data'!$H$13,0,10*ROW('Hygiene Data'!H93)))</f>
        <v/>
      </c>
      <c r="ED99" s="268" t="str">
        <f ca="true">+IF(OFFSET('Hygiene Data'!$I$11,0,10*ROW('Hygiene Data'!I93))="","",OFFSET('Hygiene Data'!$I$11,0,10*ROW('Hygiene Data'!I93)))</f>
        <v/>
      </c>
      <c r="EE99" s="268" t="str">
        <f ca="true">+IF(OFFSET('Hygiene Data'!$I$12,0,10*ROW('Hygiene Data'!I93))="","",OFFSET('Hygiene Data'!$I$12,0,10*ROW('Hygiene Data'!I93)))</f>
        <v/>
      </c>
      <c r="EF99" s="268" t="str">
        <f ca="true">+IF(OFFSET('Hygiene Data'!$I$13,0,10*ROW('Hygiene Data'!I93))="","",OFFSET('Hygiene Data'!$I$13,0,10*ROW('Hygiene Data'!I93)))</f>
        <v/>
      </c>
    </row>
    <row xmlns:x14ac="http://schemas.microsoft.com/office/spreadsheetml/2009/9/ac" r="100" x14ac:dyDescent="0.2">
      <c r="A100" s="35" t="str">
        <f ca="true">+IF(OFFSET('Water Data'!$B$2,0,10*ROW('Water Data'!E94))="","",OFFSET('Water Data'!$B$2,0,10*ROW('Water Data'!E94)))</f>
        <v/>
      </c>
      <c r="B100" s="35" t="str">
        <f ca="true">+IF(OFFSET('Water Data'!$C$2,0,10*ROW('Water Data'!F94))="","",OFFSET('Water Data'!$C$2,0,10*ROW('Water Data'!F94)))</f>
        <v/>
      </c>
      <c r="C100" s="324" t="str">
        <f t="shared" ca="true" si="1"/>
        <v/>
      </c>
      <c r="D100" s="91"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1"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1"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1"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1"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1"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1"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1"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1"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1"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1"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1"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1"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1"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1"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1"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1"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1"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2"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2"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2"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2"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2"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2"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2"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2"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2"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2"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2"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2"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2"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2"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2"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2"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2"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2"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2"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2"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2"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2"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2"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2"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2"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2"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2"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2"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2"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2"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3"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3"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3"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3"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3"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3"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3"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3"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3"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3"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3"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3"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3"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3"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3"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3"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3"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3"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68"/>
      <c r="BS100" s="268" t="str">
        <f ca="true">+IF(OFFSET('Water Data'!$D$27,0,10*ROW('Water Data'!D94))="","",OFFSET('Water Data'!$D$27,0,10*ROW('Water Data'!D94)))</f>
        <v/>
      </c>
      <c r="BT100" s="268" t="str">
        <f ca="true">+IF(OFFSET('Water Data'!$D$28,0,10*ROW('Water Data'!D94))="","",OFFSET('Water Data'!$D$28,0,10*ROW('Water Data'!D94)))</f>
        <v/>
      </c>
      <c r="BU100" s="268" t="str">
        <f ca="true">+IF(OFFSET('Water Data'!$D$29,0,10*ROW('Water Data'!D94))="","",OFFSET('Water Data'!$D$29,0,10*ROW('Water Data'!D94)))</f>
        <v/>
      </c>
      <c r="BV100" s="268" t="str">
        <f ca="true">+IF(OFFSET('Water Data'!$E$27,0,10*ROW('Water Data'!E94))="","",OFFSET('Water Data'!$E$27,0,10*ROW('Water Data'!E94)))</f>
        <v/>
      </c>
      <c r="BW100" s="268" t="str">
        <f ca="true">+IF(OFFSET('Water Data'!$E$28,0,10*ROW('Water Data'!E94))="","",OFFSET('Water Data'!$E$28,0,10*ROW('Water Data'!E94)))</f>
        <v/>
      </c>
      <c r="BX100" s="268" t="str">
        <f ca="true">+IF(OFFSET('Water Data'!$E$29,0,10*ROW('Water Data'!E94))="","",OFFSET('Water Data'!$E$29,0,10*ROW('Water Data'!E94)))</f>
        <v/>
      </c>
      <c r="BY100" s="268" t="str">
        <f ca="true">+IF(OFFSET('Water Data'!$F$27,0,10*ROW('Water Data'!F94))="","",OFFSET('Water Data'!$F$27,0,10*ROW('Water Data'!F94)))</f>
        <v/>
      </c>
      <c r="BZ100" s="268" t="str">
        <f ca="true">+IF(OFFSET('Water Data'!$F$28,0,10*ROW('Water Data'!F94))="","",OFFSET('Water Data'!$F$28,0,10*ROW('Water Data'!F94)))</f>
        <v/>
      </c>
      <c r="CA100" s="268" t="str">
        <f ca="true">+IF(OFFSET('Water Data'!$F$29,0,10*ROW('Water Data'!F94))="","",OFFSET('Water Data'!$F$29,0,10*ROW('Water Data'!F94)))</f>
        <v/>
      </c>
      <c r="CB100" s="268" t="str">
        <f ca="true">+IF(OFFSET('Water Data'!$G$27,0,10*ROW('Water Data'!G94))="","",OFFSET('Water Data'!$G$27,0,10*ROW('Water Data'!G94)))</f>
        <v/>
      </c>
      <c r="CC100" s="268" t="str">
        <f ca="true">+IF(OFFSET('Water Data'!$G$28,0,10*ROW('Water Data'!G94))="","",OFFSET('Water Data'!$G$28,0,10*ROW('Water Data'!G94)))</f>
        <v/>
      </c>
      <c r="CD100" s="268" t="str">
        <f ca="true">+IF(OFFSET('Water Data'!$G$29,0,10*ROW('Water Data'!G94))="","",OFFSET('Water Data'!$G$29,0,10*ROW('Water Data'!G94)))</f>
        <v/>
      </c>
      <c r="CE100" s="268" t="str">
        <f ca="true">+IF(OFFSET('Water Data'!$H$27,0,10*ROW('Water Data'!H94))="","",OFFSET('Water Data'!$H$27,0,10*ROW('Water Data'!H94)))</f>
        <v/>
      </c>
      <c r="CF100" s="268" t="str">
        <f ca="true">+IF(OFFSET('Water Data'!$H$28,0,10*ROW('Water Data'!H94))="","",OFFSET('Water Data'!$H$28,0,10*ROW('Water Data'!H94)))</f>
        <v/>
      </c>
      <c r="CG100" s="268" t="str">
        <f ca="true">+IF(OFFSET('Water Data'!$H$29,0,10*ROW('Water Data'!H94))="","",OFFSET('Water Data'!$H$29,0,10*ROW('Water Data'!H94)))</f>
        <v/>
      </c>
      <c r="CH100" s="268" t="str">
        <f ca="true">+IF(OFFSET('Water Data'!$I$27,0,10*ROW('Water Data'!I94))="","",OFFSET('Water Data'!$I$27,0,10*ROW('Water Data'!I94)))</f>
        <v/>
      </c>
      <c r="CI100" s="268" t="str">
        <f ca="true">+IF(OFFSET('Water Data'!$I$28,0,10*ROW('Water Data'!I94))="","",OFFSET('Water Data'!$I$28,0,10*ROW('Water Data'!I94)))</f>
        <v/>
      </c>
      <c r="CJ100" s="268" t="str">
        <f ca="true">+IF(OFFSET('Water Data'!$I$29,0,10*ROW('Water Data'!I94))="","",OFFSET('Water Data'!$I$29,0,10*ROW('Water Data'!I94)))</f>
        <v/>
      </c>
      <c r="CK100" s="268" t="str">
        <f ca="true">+IF(OFFSET('Sanitation Data'!$D$28,0,10*ROW('Sanitation Data'!D94))="","",OFFSET('Sanitation Data'!$D$28,0,10*ROW('Sanitation Data'!D94)))</f>
        <v/>
      </c>
      <c r="CL100" s="268" t="str">
        <f ca="true">+IF(OFFSET('Sanitation Data'!$D$29,0,10*ROW('Sanitation Data'!D94))="","",OFFSET('Sanitation Data'!$D$29,0,10*ROW('Sanitation Data'!D94)))</f>
        <v/>
      </c>
      <c r="CM100" s="268" t="str">
        <f ca="true">+IF(OFFSET('Sanitation Data'!$D$30,0,10*ROW('Sanitation Data'!D94))="","",OFFSET('Sanitation Data'!$D$30,0,10*ROW('Sanitation Data'!D94)))</f>
        <v/>
      </c>
      <c r="CN100" s="268" t="str">
        <f ca="true">+IF(OFFSET('Sanitation Data'!$D$31,0,10*ROW('Sanitation Data'!D94))="","",OFFSET('Sanitation Data'!$D$31,0,10*ROW('Sanitation Data'!D94)))</f>
        <v/>
      </c>
      <c r="CO100" s="268" t="str">
        <f ca="true">+IF(OFFSET('Sanitation Data'!$D$32,0,10*ROW('Sanitation Data'!D94))="","",OFFSET('Sanitation Data'!$D$32,0,10*ROW('Sanitation Data'!D94)))</f>
        <v/>
      </c>
      <c r="CP100" s="268" t="str">
        <f ca="true">+IF(OFFSET('Sanitation Data'!$E$28,0,10*ROW('Sanitation Data'!E94))="","",OFFSET('Sanitation Data'!$E$28,0,10*ROW('Sanitation Data'!E94)))</f>
        <v/>
      </c>
      <c r="CQ100" s="268" t="str">
        <f ca="true">+IF(OFFSET('Sanitation Data'!$E$29,0,10*ROW('Sanitation Data'!E94))="","",OFFSET('Sanitation Data'!$E$29,0,10*ROW('Sanitation Data'!E94)))</f>
        <v/>
      </c>
      <c r="CR100" s="268" t="str">
        <f ca="true">+IF(OFFSET('Sanitation Data'!$E$30,0,10*ROW('Sanitation Data'!E94))="","",OFFSET('Sanitation Data'!$E$30,0,10*ROW('Sanitation Data'!E94)))</f>
        <v/>
      </c>
      <c r="CS100" s="268" t="str">
        <f ca="true">+IF(OFFSET('Sanitation Data'!$E$31,0,10*ROW('Sanitation Data'!E94))="","",OFFSET('Sanitation Data'!$E$31,0,10*ROW('Sanitation Data'!E94)))</f>
        <v/>
      </c>
      <c r="CT100" s="268" t="str">
        <f ca="true">+IF(OFFSET('Sanitation Data'!$E$32,0,10*ROW('Sanitation Data'!E94))="","",OFFSET('Sanitation Data'!$E$32,0,10*ROW('Sanitation Data'!E94)))</f>
        <v/>
      </c>
      <c r="CU100" s="268" t="str">
        <f ca="true">+IF(OFFSET('Sanitation Data'!$F$28,0,10*ROW('Sanitation Data'!F94))="","",OFFSET('Sanitation Data'!$F$28,0,10*ROW('Sanitation Data'!F94)))</f>
        <v/>
      </c>
      <c r="CV100" s="268" t="str">
        <f ca="true">+IF(OFFSET('Sanitation Data'!$F$29,0,10*ROW('Sanitation Data'!F94))="","",OFFSET('Sanitation Data'!$F$29,0,10*ROW('Sanitation Data'!F94)))</f>
        <v/>
      </c>
      <c r="CW100" s="268" t="str">
        <f ca="true">+IF(OFFSET('Sanitation Data'!$F$30,0,10*ROW('Sanitation Data'!F94))="","",OFFSET('Sanitation Data'!$F$30,0,10*ROW('Sanitation Data'!F94)))</f>
        <v/>
      </c>
      <c r="CX100" s="268" t="str">
        <f ca="true">+IF(OFFSET('Sanitation Data'!$F$31,0,10*ROW('Sanitation Data'!F94))="","",OFFSET('Sanitation Data'!$F$31,0,10*ROW('Sanitation Data'!F94)))</f>
        <v/>
      </c>
      <c r="CY100" s="268" t="str">
        <f ca="true">+IF(OFFSET('Sanitation Data'!$F$32,0,10*ROW('Sanitation Data'!F94))="","",OFFSET('Sanitation Data'!$F$32,0,10*ROW('Sanitation Data'!F94)))</f>
        <v/>
      </c>
      <c r="CZ100" s="268" t="str">
        <f ca="true">+IF(OFFSET('Sanitation Data'!$G$28,0,10*ROW('Sanitation Data'!G94))="","",OFFSET('Sanitation Data'!$G$28,0,10*ROW('Sanitation Data'!G94)))</f>
        <v/>
      </c>
      <c r="DA100" s="268" t="str">
        <f ca="true">+IF(OFFSET('Sanitation Data'!$G$29,0,10*ROW('Sanitation Data'!G94))="","",OFFSET('Sanitation Data'!$G$29,0,10*ROW('Sanitation Data'!G94)))</f>
        <v/>
      </c>
      <c r="DB100" s="268" t="str">
        <f ca="true">+IF(OFFSET('Sanitation Data'!$G$30,0,10*ROW('Sanitation Data'!G94))="","",OFFSET('Sanitation Data'!$G$30,0,10*ROW('Sanitation Data'!G94)))</f>
        <v/>
      </c>
      <c r="DC100" s="268" t="str">
        <f ca="true">+IF(OFFSET('Sanitation Data'!$G$31,0,10*ROW('Sanitation Data'!G94))="","",OFFSET('Sanitation Data'!$G$31,0,10*ROW('Sanitation Data'!G94)))</f>
        <v/>
      </c>
      <c r="DD100" s="268" t="str">
        <f ca="true">+IF(OFFSET('Sanitation Data'!$G$32,0,10*ROW('Sanitation Data'!G94))="","",OFFSET('Sanitation Data'!$G$32,0,10*ROW('Sanitation Data'!G94)))</f>
        <v/>
      </c>
      <c r="DE100" s="268" t="str">
        <f ca="true">+IF(OFFSET('Sanitation Data'!$H$28,0,10*ROW('Sanitation Data'!H94))="","",OFFSET('Sanitation Data'!$H$28,0,10*ROW('Sanitation Data'!H94)))</f>
        <v/>
      </c>
      <c r="DF100" s="268" t="str">
        <f ca="true">+IF(OFFSET('Sanitation Data'!$H$29,0,10*ROW('Sanitation Data'!H94))="","",OFFSET('Sanitation Data'!$H$29,0,10*ROW('Sanitation Data'!H94)))</f>
        <v/>
      </c>
      <c r="DG100" s="268" t="str">
        <f ca="true">+IF(OFFSET('Sanitation Data'!$H$30,0,10*ROW('Sanitation Data'!H94))="","",OFFSET('Sanitation Data'!$H$30,0,10*ROW('Sanitation Data'!H94)))</f>
        <v/>
      </c>
      <c r="DH100" s="268" t="str">
        <f ca="true">+IF(OFFSET('Sanitation Data'!$H$31,0,10*ROW('Sanitation Data'!H94))="","",OFFSET('Sanitation Data'!$H$31,0,10*ROW('Sanitation Data'!H94)))</f>
        <v/>
      </c>
      <c r="DI100" s="268" t="str">
        <f ca="true">+IF(OFFSET('Sanitation Data'!$H$32,0,10*ROW('Sanitation Data'!H94))="","",OFFSET('Sanitation Data'!$H$32,0,10*ROW('Sanitation Data'!H94)))</f>
        <v/>
      </c>
      <c r="DJ100" s="268" t="str">
        <f ca="true">+IF(OFFSET('Sanitation Data'!$I$28,0,10*ROW('Sanitation Data'!I94))="","",OFFSET('Sanitation Data'!$I$28,0,10*ROW('Sanitation Data'!I94)))</f>
        <v/>
      </c>
      <c r="DK100" s="268" t="str">
        <f ca="true">+IF(OFFSET('Sanitation Data'!$I$29,0,10*ROW('Sanitation Data'!I94))="","",OFFSET('Sanitation Data'!$I$29,0,10*ROW('Sanitation Data'!I94)))</f>
        <v/>
      </c>
      <c r="DL100" s="268" t="str">
        <f ca="true">+IF(OFFSET('Sanitation Data'!$I$30,0,10*ROW('Sanitation Data'!I94))="","",OFFSET('Sanitation Data'!$I$30,0,10*ROW('Sanitation Data'!I94)))</f>
        <v/>
      </c>
      <c r="DM100" s="268" t="str">
        <f ca="true">+IF(OFFSET('Sanitation Data'!$I$31,0,10*ROW('Sanitation Data'!I94))="","",OFFSET('Sanitation Data'!$I$31,0,10*ROW('Sanitation Data'!I94)))</f>
        <v/>
      </c>
      <c r="DN100" s="268" t="str">
        <f ca="true">+IF(OFFSET('Sanitation Data'!$I$32,0,10*ROW('Sanitation Data'!I94))="","",OFFSET('Sanitation Data'!$I$32,0,10*ROW('Sanitation Data'!I94)))</f>
        <v/>
      </c>
      <c r="DO100" s="268" t="str">
        <f ca="true">+IF(OFFSET('Hygiene Data'!$D$11,0,10*ROW('Hygiene Data'!D94))="","",OFFSET('Hygiene Data'!$D$11,0,10*ROW('Hygiene Data'!D94)))</f>
        <v/>
      </c>
      <c r="DP100" s="268" t="str">
        <f ca="true">+IF(OFFSET('Hygiene Data'!$D$12,0,10*ROW('Hygiene Data'!D94))="","",OFFSET('Hygiene Data'!$D$12,0,10*ROW('Hygiene Data'!D94)))</f>
        <v/>
      </c>
      <c r="DQ100" s="268" t="str">
        <f ca="true">+IF(OFFSET('Hygiene Data'!$D$13,0,10*ROW('Hygiene Data'!D94))="","",OFFSET('Hygiene Data'!$D$13,0,10*ROW('Hygiene Data'!D94)))</f>
        <v/>
      </c>
      <c r="DR100" s="268" t="str">
        <f ca="true">+IF(OFFSET('Hygiene Data'!$E$11,0,10*ROW('Hygiene Data'!E94))="","",OFFSET('Hygiene Data'!$E$11,0,10*ROW('Hygiene Data'!E94)))</f>
        <v/>
      </c>
      <c r="DS100" s="268" t="str">
        <f ca="true">+IF(OFFSET('Hygiene Data'!$E$12,0,10*ROW('Hygiene Data'!E94))="","",OFFSET('Hygiene Data'!$E$12,0,10*ROW('Hygiene Data'!E94)))</f>
        <v/>
      </c>
      <c r="DT100" s="268" t="str">
        <f ca="true">+IF(OFFSET('Hygiene Data'!$E$13,0,10*ROW('Hygiene Data'!E94))="","",OFFSET('Hygiene Data'!$E$13,0,10*ROW('Hygiene Data'!E94)))</f>
        <v/>
      </c>
      <c r="DU100" s="268" t="str">
        <f ca="true">+IF(OFFSET('Hygiene Data'!$F$11,0,10*ROW('Hygiene Data'!F94))="","",OFFSET('Hygiene Data'!$F$11,0,10*ROW('Hygiene Data'!F94)))</f>
        <v/>
      </c>
      <c r="DV100" s="268" t="str">
        <f ca="true">+IF(OFFSET('Hygiene Data'!$F$12,0,10*ROW('Hygiene Data'!F94))="","",OFFSET('Hygiene Data'!$F$12,0,10*ROW('Hygiene Data'!F94)))</f>
        <v/>
      </c>
      <c r="DW100" s="268" t="str">
        <f ca="true">+IF(OFFSET('Hygiene Data'!$F$13,0,10*ROW('Hygiene Data'!F94))="","",OFFSET('Hygiene Data'!$F$13,0,10*ROW('Hygiene Data'!F94)))</f>
        <v/>
      </c>
      <c r="DX100" s="268" t="str">
        <f ca="true">+IF(OFFSET('Hygiene Data'!$G$11,0,10*ROW('Hygiene Data'!G94))="","",OFFSET('Hygiene Data'!$G$11,0,10*ROW('Hygiene Data'!G94)))</f>
        <v/>
      </c>
      <c r="DY100" s="268" t="str">
        <f ca="true">+IF(OFFSET('Hygiene Data'!$G$12,0,10*ROW('Hygiene Data'!G94))="","",OFFSET('Hygiene Data'!$G$12,0,10*ROW('Hygiene Data'!G94)))</f>
        <v/>
      </c>
      <c r="DZ100" s="268" t="str">
        <f ca="true">+IF(OFFSET('Hygiene Data'!$G$13,0,10*ROW('Hygiene Data'!G94))="","",OFFSET('Hygiene Data'!$G$13,0,10*ROW('Hygiene Data'!G94)))</f>
        <v/>
      </c>
      <c r="EA100" s="268" t="str">
        <f ca="true">+IF(OFFSET('Hygiene Data'!$H$11,0,10*ROW('Hygiene Data'!H94))="","",OFFSET('Hygiene Data'!$H$11,0,10*ROW('Hygiene Data'!H94)))</f>
        <v/>
      </c>
      <c r="EB100" s="268" t="str">
        <f ca="true">+IF(OFFSET('Hygiene Data'!$H$12,0,10*ROW('Hygiene Data'!H94))="","",OFFSET('Hygiene Data'!$H$12,0,10*ROW('Hygiene Data'!H94)))</f>
        <v/>
      </c>
      <c r="EC100" s="268" t="str">
        <f ca="true">+IF(OFFSET('Hygiene Data'!$H$13,0,10*ROW('Hygiene Data'!H94))="","",OFFSET('Hygiene Data'!$H$13,0,10*ROW('Hygiene Data'!H94)))</f>
        <v/>
      </c>
      <c r="ED100" s="268" t="str">
        <f ca="true">+IF(OFFSET('Hygiene Data'!$I$11,0,10*ROW('Hygiene Data'!I94))="","",OFFSET('Hygiene Data'!$I$11,0,10*ROW('Hygiene Data'!I94)))</f>
        <v/>
      </c>
      <c r="EE100" s="268" t="str">
        <f ca="true">+IF(OFFSET('Hygiene Data'!$I$12,0,10*ROW('Hygiene Data'!I94))="","",OFFSET('Hygiene Data'!$I$12,0,10*ROW('Hygiene Data'!I94)))</f>
        <v/>
      </c>
      <c r="EF100" s="268" t="str">
        <f ca="true">+IF(OFFSET('Hygiene Data'!$I$13,0,10*ROW('Hygiene Data'!I94))="","",OFFSET('Hygiene Data'!$I$13,0,10*ROW('Hygiene Data'!I94)))</f>
        <v/>
      </c>
    </row>
    <row xmlns:x14ac="http://schemas.microsoft.com/office/spreadsheetml/2009/9/ac" r="101" x14ac:dyDescent="0.2">
      <c r="A101" s="35" t="str">
        <f ca="true">+IF(OFFSET('Water Data'!$B$2,0,10*ROW('Water Data'!E95))="","",OFFSET('Water Data'!$B$2,0,10*ROW('Water Data'!E95)))</f>
        <v/>
      </c>
      <c r="B101" s="35" t="str">
        <f ca="true">+IF(OFFSET('Water Data'!$C$2,0,10*ROW('Water Data'!F95))="","",OFFSET('Water Data'!$C$2,0,10*ROW('Water Data'!F95)))</f>
        <v/>
      </c>
      <c r="C101" s="324" t="str">
        <f t="shared" ca="true" si="1"/>
        <v/>
      </c>
      <c r="D101" s="91"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1"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1"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1"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1"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1"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1"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1"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1"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1"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1"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1"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1"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1"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1"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1"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1"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1"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2"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2"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2"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2"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2"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2"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2"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2"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2"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2"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2"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2"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2"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2"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2"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2"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2"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2"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2"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2"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2"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2"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2"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2"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2"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2"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2"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2"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2"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2"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3"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3"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3"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3"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3"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3"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3"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3"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3"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3"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3"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3"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3"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3"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3"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3"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3"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3"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68"/>
      <c r="BS101" s="268" t="str">
        <f ca="true">+IF(OFFSET('Water Data'!$D$27,0,10*ROW('Water Data'!D95))="","",OFFSET('Water Data'!$D$27,0,10*ROW('Water Data'!D95)))</f>
        <v/>
      </c>
      <c r="BT101" s="268" t="str">
        <f ca="true">+IF(OFFSET('Water Data'!$D$28,0,10*ROW('Water Data'!D95))="","",OFFSET('Water Data'!$D$28,0,10*ROW('Water Data'!D95)))</f>
        <v/>
      </c>
      <c r="BU101" s="268" t="str">
        <f ca="true">+IF(OFFSET('Water Data'!$D$29,0,10*ROW('Water Data'!D95))="","",OFFSET('Water Data'!$D$29,0,10*ROW('Water Data'!D95)))</f>
        <v/>
      </c>
      <c r="BV101" s="268" t="str">
        <f ca="true">+IF(OFFSET('Water Data'!$E$27,0,10*ROW('Water Data'!E95))="","",OFFSET('Water Data'!$E$27,0,10*ROW('Water Data'!E95)))</f>
        <v/>
      </c>
      <c r="BW101" s="268" t="str">
        <f ca="true">+IF(OFFSET('Water Data'!$E$28,0,10*ROW('Water Data'!E95))="","",OFFSET('Water Data'!$E$28,0,10*ROW('Water Data'!E95)))</f>
        <v/>
      </c>
      <c r="BX101" s="268" t="str">
        <f ca="true">+IF(OFFSET('Water Data'!$E$29,0,10*ROW('Water Data'!E95))="","",OFFSET('Water Data'!$E$29,0,10*ROW('Water Data'!E95)))</f>
        <v/>
      </c>
      <c r="BY101" s="268" t="str">
        <f ca="true">+IF(OFFSET('Water Data'!$F$27,0,10*ROW('Water Data'!F95))="","",OFFSET('Water Data'!$F$27,0,10*ROW('Water Data'!F95)))</f>
        <v/>
      </c>
      <c r="BZ101" s="268" t="str">
        <f ca="true">+IF(OFFSET('Water Data'!$F$28,0,10*ROW('Water Data'!F95))="","",OFFSET('Water Data'!$F$28,0,10*ROW('Water Data'!F95)))</f>
        <v/>
      </c>
      <c r="CA101" s="268" t="str">
        <f ca="true">+IF(OFFSET('Water Data'!$F$29,0,10*ROW('Water Data'!F95))="","",OFFSET('Water Data'!$F$29,0,10*ROW('Water Data'!F95)))</f>
        <v/>
      </c>
      <c r="CB101" s="268" t="str">
        <f ca="true">+IF(OFFSET('Water Data'!$G$27,0,10*ROW('Water Data'!G95))="","",OFFSET('Water Data'!$G$27,0,10*ROW('Water Data'!G95)))</f>
        <v/>
      </c>
      <c r="CC101" s="268" t="str">
        <f ca="true">+IF(OFFSET('Water Data'!$G$28,0,10*ROW('Water Data'!G95))="","",OFFSET('Water Data'!$G$28,0,10*ROW('Water Data'!G95)))</f>
        <v/>
      </c>
      <c r="CD101" s="268" t="str">
        <f ca="true">+IF(OFFSET('Water Data'!$G$29,0,10*ROW('Water Data'!G95))="","",OFFSET('Water Data'!$G$29,0,10*ROW('Water Data'!G95)))</f>
        <v/>
      </c>
      <c r="CE101" s="268" t="str">
        <f ca="true">+IF(OFFSET('Water Data'!$H$27,0,10*ROW('Water Data'!H95))="","",OFFSET('Water Data'!$H$27,0,10*ROW('Water Data'!H95)))</f>
        <v/>
      </c>
      <c r="CF101" s="268" t="str">
        <f ca="true">+IF(OFFSET('Water Data'!$H$28,0,10*ROW('Water Data'!H95))="","",OFFSET('Water Data'!$H$28,0,10*ROW('Water Data'!H95)))</f>
        <v/>
      </c>
      <c r="CG101" s="268" t="str">
        <f ca="true">+IF(OFFSET('Water Data'!$H$29,0,10*ROW('Water Data'!H95))="","",OFFSET('Water Data'!$H$29,0,10*ROW('Water Data'!H95)))</f>
        <v/>
      </c>
      <c r="CH101" s="268" t="str">
        <f ca="true">+IF(OFFSET('Water Data'!$I$27,0,10*ROW('Water Data'!I95))="","",OFFSET('Water Data'!$I$27,0,10*ROW('Water Data'!I95)))</f>
        <v/>
      </c>
      <c r="CI101" s="268" t="str">
        <f ca="true">+IF(OFFSET('Water Data'!$I$28,0,10*ROW('Water Data'!I95))="","",OFFSET('Water Data'!$I$28,0,10*ROW('Water Data'!I95)))</f>
        <v/>
      </c>
      <c r="CJ101" s="268" t="str">
        <f ca="true">+IF(OFFSET('Water Data'!$I$29,0,10*ROW('Water Data'!I95))="","",OFFSET('Water Data'!$I$29,0,10*ROW('Water Data'!I95)))</f>
        <v/>
      </c>
      <c r="CK101" s="268" t="str">
        <f ca="true">+IF(OFFSET('Sanitation Data'!$D$28,0,10*ROW('Sanitation Data'!D95))="","",OFFSET('Sanitation Data'!$D$28,0,10*ROW('Sanitation Data'!D95)))</f>
        <v/>
      </c>
      <c r="CL101" s="268" t="str">
        <f ca="true">+IF(OFFSET('Sanitation Data'!$D$29,0,10*ROW('Sanitation Data'!D95))="","",OFFSET('Sanitation Data'!$D$29,0,10*ROW('Sanitation Data'!D95)))</f>
        <v/>
      </c>
      <c r="CM101" s="268" t="str">
        <f ca="true">+IF(OFFSET('Sanitation Data'!$D$30,0,10*ROW('Sanitation Data'!D95))="","",OFFSET('Sanitation Data'!$D$30,0,10*ROW('Sanitation Data'!D95)))</f>
        <v/>
      </c>
      <c r="CN101" s="268" t="str">
        <f ca="true">+IF(OFFSET('Sanitation Data'!$D$31,0,10*ROW('Sanitation Data'!D95))="","",OFFSET('Sanitation Data'!$D$31,0,10*ROW('Sanitation Data'!D95)))</f>
        <v/>
      </c>
      <c r="CO101" s="268" t="str">
        <f ca="true">+IF(OFFSET('Sanitation Data'!$D$32,0,10*ROW('Sanitation Data'!D95))="","",OFFSET('Sanitation Data'!$D$32,0,10*ROW('Sanitation Data'!D95)))</f>
        <v/>
      </c>
      <c r="CP101" s="268" t="str">
        <f ca="true">+IF(OFFSET('Sanitation Data'!$E$28,0,10*ROW('Sanitation Data'!E95))="","",OFFSET('Sanitation Data'!$E$28,0,10*ROW('Sanitation Data'!E95)))</f>
        <v/>
      </c>
      <c r="CQ101" s="268" t="str">
        <f ca="true">+IF(OFFSET('Sanitation Data'!$E$29,0,10*ROW('Sanitation Data'!E95))="","",OFFSET('Sanitation Data'!$E$29,0,10*ROW('Sanitation Data'!E95)))</f>
        <v/>
      </c>
      <c r="CR101" s="268" t="str">
        <f ca="true">+IF(OFFSET('Sanitation Data'!$E$30,0,10*ROW('Sanitation Data'!E95))="","",OFFSET('Sanitation Data'!$E$30,0,10*ROW('Sanitation Data'!E95)))</f>
        <v/>
      </c>
      <c r="CS101" s="268" t="str">
        <f ca="true">+IF(OFFSET('Sanitation Data'!$E$31,0,10*ROW('Sanitation Data'!E95))="","",OFFSET('Sanitation Data'!$E$31,0,10*ROW('Sanitation Data'!E95)))</f>
        <v/>
      </c>
      <c r="CT101" s="268" t="str">
        <f ca="true">+IF(OFFSET('Sanitation Data'!$E$32,0,10*ROW('Sanitation Data'!E95))="","",OFFSET('Sanitation Data'!$E$32,0,10*ROW('Sanitation Data'!E95)))</f>
        <v/>
      </c>
      <c r="CU101" s="268" t="str">
        <f ca="true">+IF(OFFSET('Sanitation Data'!$F$28,0,10*ROW('Sanitation Data'!F95))="","",OFFSET('Sanitation Data'!$F$28,0,10*ROW('Sanitation Data'!F95)))</f>
        <v/>
      </c>
      <c r="CV101" s="268" t="str">
        <f ca="true">+IF(OFFSET('Sanitation Data'!$F$29,0,10*ROW('Sanitation Data'!F95))="","",OFFSET('Sanitation Data'!$F$29,0,10*ROW('Sanitation Data'!F95)))</f>
        <v/>
      </c>
      <c r="CW101" s="268" t="str">
        <f ca="true">+IF(OFFSET('Sanitation Data'!$F$30,0,10*ROW('Sanitation Data'!F95))="","",OFFSET('Sanitation Data'!$F$30,0,10*ROW('Sanitation Data'!F95)))</f>
        <v/>
      </c>
      <c r="CX101" s="268" t="str">
        <f ca="true">+IF(OFFSET('Sanitation Data'!$F$31,0,10*ROW('Sanitation Data'!F95))="","",OFFSET('Sanitation Data'!$F$31,0,10*ROW('Sanitation Data'!F95)))</f>
        <v/>
      </c>
      <c r="CY101" s="268" t="str">
        <f ca="true">+IF(OFFSET('Sanitation Data'!$F$32,0,10*ROW('Sanitation Data'!F95))="","",OFFSET('Sanitation Data'!$F$32,0,10*ROW('Sanitation Data'!F95)))</f>
        <v/>
      </c>
      <c r="CZ101" s="268" t="str">
        <f ca="true">+IF(OFFSET('Sanitation Data'!$G$28,0,10*ROW('Sanitation Data'!G95))="","",OFFSET('Sanitation Data'!$G$28,0,10*ROW('Sanitation Data'!G95)))</f>
        <v/>
      </c>
      <c r="DA101" s="268" t="str">
        <f ca="true">+IF(OFFSET('Sanitation Data'!$G$29,0,10*ROW('Sanitation Data'!G95))="","",OFFSET('Sanitation Data'!$G$29,0,10*ROW('Sanitation Data'!G95)))</f>
        <v/>
      </c>
      <c r="DB101" s="268" t="str">
        <f ca="true">+IF(OFFSET('Sanitation Data'!$G$30,0,10*ROW('Sanitation Data'!G95))="","",OFFSET('Sanitation Data'!$G$30,0,10*ROW('Sanitation Data'!G95)))</f>
        <v/>
      </c>
      <c r="DC101" s="268" t="str">
        <f ca="true">+IF(OFFSET('Sanitation Data'!$G$31,0,10*ROW('Sanitation Data'!G95))="","",OFFSET('Sanitation Data'!$G$31,0,10*ROW('Sanitation Data'!G95)))</f>
        <v/>
      </c>
      <c r="DD101" s="268" t="str">
        <f ca="true">+IF(OFFSET('Sanitation Data'!$G$32,0,10*ROW('Sanitation Data'!G95))="","",OFFSET('Sanitation Data'!$G$32,0,10*ROW('Sanitation Data'!G95)))</f>
        <v/>
      </c>
      <c r="DE101" s="268" t="str">
        <f ca="true">+IF(OFFSET('Sanitation Data'!$H$28,0,10*ROW('Sanitation Data'!H95))="","",OFFSET('Sanitation Data'!$H$28,0,10*ROW('Sanitation Data'!H95)))</f>
        <v/>
      </c>
      <c r="DF101" s="268" t="str">
        <f ca="true">+IF(OFFSET('Sanitation Data'!$H$29,0,10*ROW('Sanitation Data'!H95))="","",OFFSET('Sanitation Data'!$H$29,0,10*ROW('Sanitation Data'!H95)))</f>
        <v/>
      </c>
      <c r="DG101" s="268" t="str">
        <f ca="true">+IF(OFFSET('Sanitation Data'!$H$30,0,10*ROW('Sanitation Data'!H95))="","",OFFSET('Sanitation Data'!$H$30,0,10*ROW('Sanitation Data'!H95)))</f>
        <v/>
      </c>
      <c r="DH101" s="268" t="str">
        <f ca="true">+IF(OFFSET('Sanitation Data'!$H$31,0,10*ROW('Sanitation Data'!H95))="","",OFFSET('Sanitation Data'!$H$31,0,10*ROW('Sanitation Data'!H95)))</f>
        <v/>
      </c>
      <c r="DI101" s="268" t="str">
        <f ca="true">+IF(OFFSET('Sanitation Data'!$H$32,0,10*ROW('Sanitation Data'!H95))="","",OFFSET('Sanitation Data'!$H$32,0,10*ROW('Sanitation Data'!H95)))</f>
        <v/>
      </c>
      <c r="DJ101" s="268" t="str">
        <f ca="true">+IF(OFFSET('Sanitation Data'!$I$28,0,10*ROW('Sanitation Data'!I95))="","",OFFSET('Sanitation Data'!$I$28,0,10*ROW('Sanitation Data'!I95)))</f>
        <v/>
      </c>
      <c r="DK101" s="268" t="str">
        <f ca="true">+IF(OFFSET('Sanitation Data'!$I$29,0,10*ROW('Sanitation Data'!I95))="","",OFFSET('Sanitation Data'!$I$29,0,10*ROW('Sanitation Data'!I95)))</f>
        <v/>
      </c>
      <c r="DL101" s="268" t="str">
        <f ca="true">+IF(OFFSET('Sanitation Data'!$I$30,0,10*ROW('Sanitation Data'!I95))="","",OFFSET('Sanitation Data'!$I$30,0,10*ROW('Sanitation Data'!I95)))</f>
        <v/>
      </c>
      <c r="DM101" s="268" t="str">
        <f ca="true">+IF(OFFSET('Sanitation Data'!$I$31,0,10*ROW('Sanitation Data'!I95))="","",OFFSET('Sanitation Data'!$I$31,0,10*ROW('Sanitation Data'!I95)))</f>
        <v/>
      </c>
      <c r="DN101" s="268" t="str">
        <f ca="true">+IF(OFFSET('Sanitation Data'!$I$32,0,10*ROW('Sanitation Data'!I95))="","",OFFSET('Sanitation Data'!$I$32,0,10*ROW('Sanitation Data'!I95)))</f>
        <v/>
      </c>
      <c r="DO101" s="268" t="str">
        <f ca="true">+IF(OFFSET('Hygiene Data'!$D$11,0,10*ROW('Hygiene Data'!D95))="","",OFFSET('Hygiene Data'!$D$11,0,10*ROW('Hygiene Data'!D95)))</f>
        <v/>
      </c>
      <c r="DP101" s="268" t="str">
        <f ca="true">+IF(OFFSET('Hygiene Data'!$D$12,0,10*ROW('Hygiene Data'!D95))="","",OFFSET('Hygiene Data'!$D$12,0,10*ROW('Hygiene Data'!D95)))</f>
        <v/>
      </c>
      <c r="DQ101" s="268" t="str">
        <f ca="true">+IF(OFFSET('Hygiene Data'!$D$13,0,10*ROW('Hygiene Data'!D95))="","",OFFSET('Hygiene Data'!$D$13,0,10*ROW('Hygiene Data'!D95)))</f>
        <v/>
      </c>
      <c r="DR101" s="268" t="str">
        <f ca="true">+IF(OFFSET('Hygiene Data'!$E$11,0,10*ROW('Hygiene Data'!E95))="","",OFFSET('Hygiene Data'!$E$11,0,10*ROW('Hygiene Data'!E95)))</f>
        <v/>
      </c>
      <c r="DS101" s="268" t="str">
        <f ca="true">+IF(OFFSET('Hygiene Data'!$E$12,0,10*ROW('Hygiene Data'!E95))="","",OFFSET('Hygiene Data'!$E$12,0,10*ROW('Hygiene Data'!E95)))</f>
        <v/>
      </c>
      <c r="DT101" s="268" t="str">
        <f ca="true">+IF(OFFSET('Hygiene Data'!$E$13,0,10*ROW('Hygiene Data'!E95))="","",OFFSET('Hygiene Data'!$E$13,0,10*ROW('Hygiene Data'!E95)))</f>
        <v/>
      </c>
      <c r="DU101" s="268" t="str">
        <f ca="true">+IF(OFFSET('Hygiene Data'!$F$11,0,10*ROW('Hygiene Data'!F95))="","",OFFSET('Hygiene Data'!$F$11,0,10*ROW('Hygiene Data'!F95)))</f>
        <v/>
      </c>
      <c r="DV101" s="268" t="str">
        <f ca="true">+IF(OFFSET('Hygiene Data'!$F$12,0,10*ROW('Hygiene Data'!F95))="","",OFFSET('Hygiene Data'!$F$12,0,10*ROW('Hygiene Data'!F95)))</f>
        <v/>
      </c>
      <c r="DW101" s="268" t="str">
        <f ca="true">+IF(OFFSET('Hygiene Data'!$F$13,0,10*ROW('Hygiene Data'!F95))="","",OFFSET('Hygiene Data'!$F$13,0,10*ROW('Hygiene Data'!F95)))</f>
        <v/>
      </c>
      <c r="DX101" s="268" t="str">
        <f ca="true">+IF(OFFSET('Hygiene Data'!$G$11,0,10*ROW('Hygiene Data'!G95))="","",OFFSET('Hygiene Data'!$G$11,0,10*ROW('Hygiene Data'!G95)))</f>
        <v/>
      </c>
      <c r="DY101" s="268" t="str">
        <f ca="true">+IF(OFFSET('Hygiene Data'!$G$12,0,10*ROW('Hygiene Data'!G95))="","",OFFSET('Hygiene Data'!$G$12,0,10*ROW('Hygiene Data'!G95)))</f>
        <v/>
      </c>
      <c r="DZ101" s="268" t="str">
        <f ca="true">+IF(OFFSET('Hygiene Data'!$G$13,0,10*ROW('Hygiene Data'!G95))="","",OFFSET('Hygiene Data'!$G$13,0,10*ROW('Hygiene Data'!G95)))</f>
        <v/>
      </c>
      <c r="EA101" s="268" t="str">
        <f ca="true">+IF(OFFSET('Hygiene Data'!$H$11,0,10*ROW('Hygiene Data'!H95))="","",OFFSET('Hygiene Data'!$H$11,0,10*ROW('Hygiene Data'!H95)))</f>
        <v/>
      </c>
      <c r="EB101" s="268" t="str">
        <f ca="true">+IF(OFFSET('Hygiene Data'!$H$12,0,10*ROW('Hygiene Data'!H95))="","",OFFSET('Hygiene Data'!$H$12,0,10*ROW('Hygiene Data'!H95)))</f>
        <v/>
      </c>
      <c r="EC101" s="268" t="str">
        <f ca="true">+IF(OFFSET('Hygiene Data'!$H$13,0,10*ROW('Hygiene Data'!H95))="","",OFFSET('Hygiene Data'!$H$13,0,10*ROW('Hygiene Data'!H95)))</f>
        <v/>
      </c>
      <c r="ED101" s="268" t="str">
        <f ca="true">+IF(OFFSET('Hygiene Data'!$I$11,0,10*ROW('Hygiene Data'!I95))="","",OFFSET('Hygiene Data'!$I$11,0,10*ROW('Hygiene Data'!I95)))</f>
        <v/>
      </c>
      <c r="EE101" s="268" t="str">
        <f ca="true">+IF(OFFSET('Hygiene Data'!$I$12,0,10*ROW('Hygiene Data'!I95))="","",OFFSET('Hygiene Data'!$I$12,0,10*ROW('Hygiene Data'!I95)))</f>
        <v/>
      </c>
      <c r="EF101" s="268" t="str">
        <f ca="true">+IF(OFFSET('Hygiene Data'!$I$13,0,10*ROW('Hygiene Data'!I95))="","",OFFSET('Hygiene Data'!$I$13,0,10*ROW('Hygiene Data'!I95)))</f>
        <v/>
      </c>
    </row>
    <row xmlns:x14ac="http://schemas.microsoft.com/office/spreadsheetml/2009/9/ac" r="102" x14ac:dyDescent="0.2">
      <c r="A102" s="35" t="str">
        <f ca="true">+IF(OFFSET('Water Data'!$B$2,0,10*ROW('Water Data'!E96))="","",OFFSET('Water Data'!$B$2,0,10*ROW('Water Data'!E96)))</f>
        <v/>
      </c>
      <c r="B102" s="35" t="str">
        <f ca="true">+IF(OFFSET('Water Data'!$C$2,0,10*ROW('Water Data'!F96))="","",OFFSET('Water Data'!$C$2,0,10*ROW('Water Data'!F96)))</f>
        <v/>
      </c>
      <c r="C102" s="324" t="str">
        <f t="shared" ca="true" si="1"/>
        <v/>
      </c>
      <c r="D102" s="91"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1"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1"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1"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1"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1"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1"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1"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1"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1"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1"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1"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1"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1"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1"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1"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1"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1"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2"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2"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2"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2"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2"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2"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2"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2"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2"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2"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2"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2"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2"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2"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2"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2"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2"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2"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2"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2"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2"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2"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2"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2"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2"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2"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2"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2"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2"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2"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3"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3"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3"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3"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3"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3"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3"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3"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3"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3"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3"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3"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3"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3"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3"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3"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3"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3"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68"/>
      <c r="BS102" s="268" t="str">
        <f ca="true">+IF(OFFSET('Water Data'!$D$27,0,10*ROW('Water Data'!D96))="","",OFFSET('Water Data'!$D$27,0,10*ROW('Water Data'!D96)))</f>
        <v/>
      </c>
      <c r="BT102" s="268" t="str">
        <f ca="true">+IF(OFFSET('Water Data'!$D$28,0,10*ROW('Water Data'!D96))="","",OFFSET('Water Data'!$D$28,0,10*ROW('Water Data'!D96)))</f>
        <v/>
      </c>
      <c r="BU102" s="268" t="str">
        <f ca="true">+IF(OFFSET('Water Data'!$D$29,0,10*ROW('Water Data'!D96))="","",OFFSET('Water Data'!$D$29,0,10*ROW('Water Data'!D96)))</f>
        <v/>
      </c>
      <c r="BV102" s="268" t="str">
        <f ca="true">+IF(OFFSET('Water Data'!$E$27,0,10*ROW('Water Data'!E96))="","",OFFSET('Water Data'!$E$27,0,10*ROW('Water Data'!E96)))</f>
        <v/>
      </c>
      <c r="BW102" s="268" t="str">
        <f ca="true">+IF(OFFSET('Water Data'!$E$28,0,10*ROW('Water Data'!E96))="","",OFFSET('Water Data'!$E$28,0,10*ROW('Water Data'!E96)))</f>
        <v/>
      </c>
      <c r="BX102" s="268" t="str">
        <f ca="true">+IF(OFFSET('Water Data'!$E$29,0,10*ROW('Water Data'!E96))="","",OFFSET('Water Data'!$E$29,0,10*ROW('Water Data'!E96)))</f>
        <v/>
      </c>
      <c r="BY102" s="268" t="str">
        <f ca="true">+IF(OFFSET('Water Data'!$F$27,0,10*ROW('Water Data'!F96))="","",OFFSET('Water Data'!$F$27,0,10*ROW('Water Data'!F96)))</f>
        <v/>
      </c>
      <c r="BZ102" s="268" t="str">
        <f ca="true">+IF(OFFSET('Water Data'!$F$28,0,10*ROW('Water Data'!F96))="","",OFFSET('Water Data'!$F$28,0,10*ROW('Water Data'!F96)))</f>
        <v/>
      </c>
      <c r="CA102" s="268" t="str">
        <f ca="true">+IF(OFFSET('Water Data'!$F$29,0,10*ROW('Water Data'!F96))="","",OFFSET('Water Data'!$F$29,0,10*ROW('Water Data'!F96)))</f>
        <v/>
      </c>
      <c r="CB102" s="268" t="str">
        <f ca="true">+IF(OFFSET('Water Data'!$G$27,0,10*ROW('Water Data'!G96))="","",OFFSET('Water Data'!$G$27,0,10*ROW('Water Data'!G96)))</f>
        <v/>
      </c>
      <c r="CC102" s="268" t="str">
        <f ca="true">+IF(OFFSET('Water Data'!$G$28,0,10*ROW('Water Data'!G96))="","",OFFSET('Water Data'!$G$28,0,10*ROW('Water Data'!G96)))</f>
        <v/>
      </c>
      <c r="CD102" s="268" t="str">
        <f ca="true">+IF(OFFSET('Water Data'!$G$29,0,10*ROW('Water Data'!G96))="","",OFFSET('Water Data'!$G$29,0,10*ROW('Water Data'!G96)))</f>
        <v/>
      </c>
      <c r="CE102" s="268" t="str">
        <f ca="true">+IF(OFFSET('Water Data'!$H$27,0,10*ROW('Water Data'!H96))="","",OFFSET('Water Data'!$H$27,0,10*ROW('Water Data'!H96)))</f>
        <v/>
      </c>
      <c r="CF102" s="268" t="str">
        <f ca="true">+IF(OFFSET('Water Data'!$H$28,0,10*ROW('Water Data'!H96))="","",OFFSET('Water Data'!$H$28,0,10*ROW('Water Data'!H96)))</f>
        <v/>
      </c>
      <c r="CG102" s="268" t="str">
        <f ca="true">+IF(OFFSET('Water Data'!$H$29,0,10*ROW('Water Data'!H96))="","",OFFSET('Water Data'!$H$29,0,10*ROW('Water Data'!H96)))</f>
        <v/>
      </c>
      <c r="CH102" s="268" t="str">
        <f ca="true">+IF(OFFSET('Water Data'!$I$27,0,10*ROW('Water Data'!I96))="","",OFFSET('Water Data'!$I$27,0,10*ROW('Water Data'!I96)))</f>
        <v/>
      </c>
      <c r="CI102" s="268" t="str">
        <f ca="true">+IF(OFFSET('Water Data'!$I$28,0,10*ROW('Water Data'!I96))="","",OFFSET('Water Data'!$I$28,0,10*ROW('Water Data'!I96)))</f>
        <v/>
      </c>
      <c r="CJ102" s="268" t="str">
        <f ca="true">+IF(OFFSET('Water Data'!$I$29,0,10*ROW('Water Data'!I96))="","",OFFSET('Water Data'!$I$29,0,10*ROW('Water Data'!I96)))</f>
        <v/>
      </c>
      <c r="CK102" s="268" t="str">
        <f ca="true">+IF(OFFSET('Sanitation Data'!$D$28,0,10*ROW('Sanitation Data'!D96))="","",OFFSET('Sanitation Data'!$D$28,0,10*ROW('Sanitation Data'!D96)))</f>
        <v/>
      </c>
      <c r="CL102" s="268" t="str">
        <f ca="true">+IF(OFFSET('Sanitation Data'!$D$29,0,10*ROW('Sanitation Data'!D96))="","",OFFSET('Sanitation Data'!$D$29,0,10*ROW('Sanitation Data'!D96)))</f>
        <v/>
      </c>
      <c r="CM102" s="268" t="str">
        <f ca="true">+IF(OFFSET('Sanitation Data'!$D$30,0,10*ROW('Sanitation Data'!D96))="","",OFFSET('Sanitation Data'!$D$30,0,10*ROW('Sanitation Data'!D96)))</f>
        <v/>
      </c>
      <c r="CN102" s="268" t="str">
        <f ca="true">+IF(OFFSET('Sanitation Data'!$D$31,0,10*ROW('Sanitation Data'!D96))="","",OFFSET('Sanitation Data'!$D$31,0,10*ROW('Sanitation Data'!D96)))</f>
        <v/>
      </c>
      <c r="CO102" s="268" t="str">
        <f ca="true">+IF(OFFSET('Sanitation Data'!$D$32,0,10*ROW('Sanitation Data'!D96))="","",OFFSET('Sanitation Data'!$D$32,0,10*ROW('Sanitation Data'!D96)))</f>
        <v/>
      </c>
      <c r="CP102" s="268" t="str">
        <f ca="true">+IF(OFFSET('Sanitation Data'!$E$28,0,10*ROW('Sanitation Data'!E96))="","",OFFSET('Sanitation Data'!$E$28,0,10*ROW('Sanitation Data'!E96)))</f>
        <v/>
      </c>
      <c r="CQ102" s="268" t="str">
        <f ca="true">+IF(OFFSET('Sanitation Data'!$E$29,0,10*ROW('Sanitation Data'!E96))="","",OFFSET('Sanitation Data'!$E$29,0,10*ROW('Sanitation Data'!E96)))</f>
        <v/>
      </c>
      <c r="CR102" s="268" t="str">
        <f ca="true">+IF(OFFSET('Sanitation Data'!$E$30,0,10*ROW('Sanitation Data'!E96))="","",OFFSET('Sanitation Data'!$E$30,0,10*ROW('Sanitation Data'!E96)))</f>
        <v/>
      </c>
      <c r="CS102" s="268" t="str">
        <f ca="true">+IF(OFFSET('Sanitation Data'!$E$31,0,10*ROW('Sanitation Data'!E96))="","",OFFSET('Sanitation Data'!$E$31,0,10*ROW('Sanitation Data'!E96)))</f>
        <v/>
      </c>
      <c r="CT102" s="268" t="str">
        <f ca="true">+IF(OFFSET('Sanitation Data'!$E$32,0,10*ROW('Sanitation Data'!E96))="","",OFFSET('Sanitation Data'!$E$32,0,10*ROW('Sanitation Data'!E96)))</f>
        <v/>
      </c>
      <c r="CU102" s="268" t="str">
        <f ca="true">+IF(OFFSET('Sanitation Data'!$F$28,0,10*ROW('Sanitation Data'!F96))="","",OFFSET('Sanitation Data'!$F$28,0,10*ROW('Sanitation Data'!F96)))</f>
        <v/>
      </c>
      <c r="CV102" s="268" t="str">
        <f ca="true">+IF(OFFSET('Sanitation Data'!$F$29,0,10*ROW('Sanitation Data'!F96))="","",OFFSET('Sanitation Data'!$F$29,0,10*ROW('Sanitation Data'!F96)))</f>
        <v/>
      </c>
      <c r="CW102" s="268" t="str">
        <f ca="true">+IF(OFFSET('Sanitation Data'!$F$30,0,10*ROW('Sanitation Data'!F96))="","",OFFSET('Sanitation Data'!$F$30,0,10*ROW('Sanitation Data'!F96)))</f>
        <v/>
      </c>
      <c r="CX102" s="268" t="str">
        <f ca="true">+IF(OFFSET('Sanitation Data'!$F$31,0,10*ROW('Sanitation Data'!F96))="","",OFFSET('Sanitation Data'!$F$31,0,10*ROW('Sanitation Data'!F96)))</f>
        <v/>
      </c>
      <c r="CY102" s="268" t="str">
        <f ca="true">+IF(OFFSET('Sanitation Data'!$F$32,0,10*ROW('Sanitation Data'!F96))="","",OFFSET('Sanitation Data'!$F$32,0,10*ROW('Sanitation Data'!F96)))</f>
        <v/>
      </c>
      <c r="CZ102" s="268" t="str">
        <f ca="true">+IF(OFFSET('Sanitation Data'!$G$28,0,10*ROW('Sanitation Data'!G96))="","",OFFSET('Sanitation Data'!$G$28,0,10*ROW('Sanitation Data'!G96)))</f>
        <v/>
      </c>
      <c r="DA102" s="268" t="str">
        <f ca="true">+IF(OFFSET('Sanitation Data'!$G$29,0,10*ROW('Sanitation Data'!G96))="","",OFFSET('Sanitation Data'!$G$29,0,10*ROW('Sanitation Data'!G96)))</f>
        <v/>
      </c>
      <c r="DB102" s="268" t="str">
        <f ca="true">+IF(OFFSET('Sanitation Data'!$G$30,0,10*ROW('Sanitation Data'!G96))="","",OFFSET('Sanitation Data'!$G$30,0,10*ROW('Sanitation Data'!G96)))</f>
        <v/>
      </c>
      <c r="DC102" s="268" t="str">
        <f ca="true">+IF(OFFSET('Sanitation Data'!$G$31,0,10*ROW('Sanitation Data'!G96))="","",OFFSET('Sanitation Data'!$G$31,0,10*ROW('Sanitation Data'!G96)))</f>
        <v/>
      </c>
      <c r="DD102" s="268" t="str">
        <f ca="true">+IF(OFFSET('Sanitation Data'!$G$32,0,10*ROW('Sanitation Data'!G96))="","",OFFSET('Sanitation Data'!$G$32,0,10*ROW('Sanitation Data'!G96)))</f>
        <v/>
      </c>
      <c r="DE102" s="268" t="str">
        <f ca="true">+IF(OFFSET('Sanitation Data'!$H$28,0,10*ROW('Sanitation Data'!H96))="","",OFFSET('Sanitation Data'!$H$28,0,10*ROW('Sanitation Data'!H96)))</f>
        <v/>
      </c>
      <c r="DF102" s="268" t="str">
        <f ca="true">+IF(OFFSET('Sanitation Data'!$H$29,0,10*ROW('Sanitation Data'!H96))="","",OFFSET('Sanitation Data'!$H$29,0,10*ROW('Sanitation Data'!H96)))</f>
        <v/>
      </c>
      <c r="DG102" s="268" t="str">
        <f ca="true">+IF(OFFSET('Sanitation Data'!$H$30,0,10*ROW('Sanitation Data'!H96))="","",OFFSET('Sanitation Data'!$H$30,0,10*ROW('Sanitation Data'!H96)))</f>
        <v/>
      </c>
      <c r="DH102" s="268" t="str">
        <f ca="true">+IF(OFFSET('Sanitation Data'!$H$31,0,10*ROW('Sanitation Data'!H96))="","",OFFSET('Sanitation Data'!$H$31,0,10*ROW('Sanitation Data'!H96)))</f>
        <v/>
      </c>
      <c r="DI102" s="268" t="str">
        <f ca="true">+IF(OFFSET('Sanitation Data'!$H$32,0,10*ROW('Sanitation Data'!H96))="","",OFFSET('Sanitation Data'!$H$32,0,10*ROW('Sanitation Data'!H96)))</f>
        <v/>
      </c>
      <c r="DJ102" s="268" t="str">
        <f ca="true">+IF(OFFSET('Sanitation Data'!$I$28,0,10*ROW('Sanitation Data'!I96))="","",OFFSET('Sanitation Data'!$I$28,0,10*ROW('Sanitation Data'!I96)))</f>
        <v/>
      </c>
      <c r="DK102" s="268" t="str">
        <f ca="true">+IF(OFFSET('Sanitation Data'!$I$29,0,10*ROW('Sanitation Data'!I96))="","",OFFSET('Sanitation Data'!$I$29,0,10*ROW('Sanitation Data'!I96)))</f>
        <v/>
      </c>
      <c r="DL102" s="268" t="str">
        <f ca="true">+IF(OFFSET('Sanitation Data'!$I$30,0,10*ROW('Sanitation Data'!I96))="","",OFFSET('Sanitation Data'!$I$30,0,10*ROW('Sanitation Data'!I96)))</f>
        <v/>
      </c>
      <c r="DM102" s="268" t="str">
        <f ca="true">+IF(OFFSET('Sanitation Data'!$I$31,0,10*ROW('Sanitation Data'!I96))="","",OFFSET('Sanitation Data'!$I$31,0,10*ROW('Sanitation Data'!I96)))</f>
        <v/>
      </c>
      <c r="DN102" s="268" t="str">
        <f ca="true">+IF(OFFSET('Sanitation Data'!$I$32,0,10*ROW('Sanitation Data'!I96))="","",OFFSET('Sanitation Data'!$I$32,0,10*ROW('Sanitation Data'!I96)))</f>
        <v/>
      </c>
      <c r="DO102" s="268" t="str">
        <f ca="true">+IF(OFFSET('Hygiene Data'!$D$11,0,10*ROW('Hygiene Data'!D96))="","",OFFSET('Hygiene Data'!$D$11,0,10*ROW('Hygiene Data'!D96)))</f>
        <v/>
      </c>
      <c r="DP102" s="268" t="str">
        <f ca="true">+IF(OFFSET('Hygiene Data'!$D$12,0,10*ROW('Hygiene Data'!D96))="","",OFFSET('Hygiene Data'!$D$12,0,10*ROW('Hygiene Data'!D96)))</f>
        <v/>
      </c>
      <c r="DQ102" s="268" t="str">
        <f ca="true">+IF(OFFSET('Hygiene Data'!$D$13,0,10*ROW('Hygiene Data'!D96))="","",OFFSET('Hygiene Data'!$D$13,0,10*ROW('Hygiene Data'!D96)))</f>
        <v/>
      </c>
      <c r="DR102" s="268" t="str">
        <f ca="true">+IF(OFFSET('Hygiene Data'!$E$11,0,10*ROW('Hygiene Data'!E96))="","",OFFSET('Hygiene Data'!$E$11,0,10*ROW('Hygiene Data'!E96)))</f>
        <v/>
      </c>
      <c r="DS102" s="268" t="str">
        <f ca="true">+IF(OFFSET('Hygiene Data'!$E$12,0,10*ROW('Hygiene Data'!E96))="","",OFFSET('Hygiene Data'!$E$12,0,10*ROW('Hygiene Data'!E96)))</f>
        <v/>
      </c>
      <c r="DT102" s="268" t="str">
        <f ca="true">+IF(OFFSET('Hygiene Data'!$E$13,0,10*ROW('Hygiene Data'!E96))="","",OFFSET('Hygiene Data'!$E$13,0,10*ROW('Hygiene Data'!E96)))</f>
        <v/>
      </c>
      <c r="DU102" s="268" t="str">
        <f ca="true">+IF(OFFSET('Hygiene Data'!$F$11,0,10*ROW('Hygiene Data'!F96))="","",OFFSET('Hygiene Data'!$F$11,0,10*ROW('Hygiene Data'!F96)))</f>
        <v/>
      </c>
      <c r="DV102" s="268" t="str">
        <f ca="true">+IF(OFFSET('Hygiene Data'!$F$12,0,10*ROW('Hygiene Data'!F96))="","",OFFSET('Hygiene Data'!$F$12,0,10*ROW('Hygiene Data'!F96)))</f>
        <v/>
      </c>
      <c r="DW102" s="268" t="str">
        <f ca="true">+IF(OFFSET('Hygiene Data'!$F$13,0,10*ROW('Hygiene Data'!F96))="","",OFFSET('Hygiene Data'!$F$13,0,10*ROW('Hygiene Data'!F96)))</f>
        <v/>
      </c>
      <c r="DX102" s="268" t="str">
        <f ca="true">+IF(OFFSET('Hygiene Data'!$G$11,0,10*ROW('Hygiene Data'!G96))="","",OFFSET('Hygiene Data'!$G$11,0,10*ROW('Hygiene Data'!G96)))</f>
        <v/>
      </c>
      <c r="DY102" s="268" t="str">
        <f ca="true">+IF(OFFSET('Hygiene Data'!$G$12,0,10*ROW('Hygiene Data'!G96))="","",OFFSET('Hygiene Data'!$G$12,0,10*ROW('Hygiene Data'!G96)))</f>
        <v/>
      </c>
      <c r="DZ102" s="268" t="str">
        <f ca="true">+IF(OFFSET('Hygiene Data'!$G$13,0,10*ROW('Hygiene Data'!G96))="","",OFFSET('Hygiene Data'!$G$13,0,10*ROW('Hygiene Data'!G96)))</f>
        <v/>
      </c>
      <c r="EA102" s="268" t="str">
        <f ca="true">+IF(OFFSET('Hygiene Data'!$H$11,0,10*ROW('Hygiene Data'!H96))="","",OFFSET('Hygiene Data'!$H$11,0,10*ROW('Hygiene Data'!H96)))</f>
        <v/>
      </c>
      <c r="EB102" s="268" t="str">
        <f ca="true">+IF(OFFSET('Hygiene Data'!$H$12,0,10*ROW('Hygiene Data'!H96))="","",OFFSET('Hygiene Data'!$H$12,0,10*ROW('Hygiene Data'!H96)))</f>
        <v/>
      </c>
      <c r="EC102" s="268" t="str">
        <f ca="true">+IF(OFFSET('Hygiene Data'!$H$13,0,10*ROW('Hygiene Data'!H96))="","",OFFSET('Hygiene Data'!$H$13,0,10*ROW('Hygiene Data'!H96)))</f>
        <v/>
      </c>
      <c r="ED102" s="268" t="str">
        <f ca="true">+IF(OFFSET('Hygiene Data'!$I$11,0,10*ROW('Hygiene Data'!I96))="","",OFFSET('Hygiene Data'!$I$11,0,10*ROW('Hygiene Data'!I96)))</f>
        <v/>
      </c>
      <c r="EE102" s="268" t="str">
        <f ca="true">+IF(OFFSET('Hygiene Data'!$I$12,0,10*ROW('Hygiene Data'!I96))="","",OFFSET('Hygiene Data'!$I$12,0,10*ROW('Hygiene Data'!I96)))</f>
        <v/>
      </c>
      <c r="EF102" s="268" t="str">
        <f ca="true">+IF(OFFSET('Hygiene Data'!$I$13,0,10*ROW('Hygiene Data'!I96))="","",OFFSET('Hygiene Data'!$I$13,0,10*ROW('Hygiene Data'!I96)))</f>
        <v/>
      </c>
    </row>
    <row xmlns:x14ac="http://schemas.microsoft.com/office/spreadsheetml/2009/9/ac" r="103" x14ac:dyDescent="0.2">
      <c r="A103" s="35" t="str">
        <f ca="true">+IF(OFFSET('Water Data'!$B$2,0,10*ROW('Water Data'!E97))="","",OFFSET('Water Data'!$B$2,0,10*ROW('Water Data'!E97)))</f>
        <v/>
      </c>
      <c r="B103" s="35" t="str">
        <f ca="true">+IF(OFFSET('Water Data'!$C$2,0,10*ROW('Water Data'!F97))="","",OFFSET('Water Data'!$C$2,0,10*ROW('Water Data'!F97)))</f>
        <v/>
      </c>
      <c r="C103" s="324" t="str">
        <f t="shared" ca="true" si="1"/>
        <v/>
      </c>
      <c r="D103" s="91"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1"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1"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1"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1"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1"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1"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1"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1"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1"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1"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1"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1"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1"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1"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1"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1"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1"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2"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2"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2"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2"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2"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2"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2"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2"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2"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2"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2"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2"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2"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2"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2"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2"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2"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2"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2"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2"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2"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2"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2"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2"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2"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2"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2"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2"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2"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2"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3"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3"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3"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3"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3"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3"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3"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3"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3"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3"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3"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3"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3"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3"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3"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3"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3"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3"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68"/>
      <c r="BS103" s="268" t="str">
        <f ca="true">+IF(OFFSET('Water Data'!$D$27,0,10*ROW('Water Data'!D97))="","",OFFSET('Water Data'!$D$27,0,10*ROW('Water Data'!D97)))</f>
        <v/>
      </c>
      <c r="BT103" s="268" t="str">
        <f ca="true">+IF(OFFSET('Water Data'!$D$28,0,10*ROW('Water Data'!D97))="","",OFFSET('Water Data'!$D$28,0,10*ROW('Water Data'!D97)))</f>
        <v/>
      </c>
      <c r="BU103" s="268" t="str">
        <f ca="true">+IF(OFFSET('Water Data'!$D$29,0,10*ROW('Water Data'!D97))="","",OFFSET('Water Data'!$D$29,0,10*ROW('Water Data'!D97)))</f>
        <v/>
      </c>
      <c r="BV103" s="268" t="str">
        <f ca="true">+IF(OFFSET('Water Data'!$E$27,0,10*ROW('Water Data'!E97))="","",OFFSET('Water Data'!$E$27,0,10*ROW('Water Data'!E97)))</f>
        <v/>
      </c>
      <c r="BW103" s="268" t="str">
        <f ca="true">+IF(OFFSET('Water Data'!$E$28,0,10*ROW('Water Data'!E97))="","",OFFSET('Water Data'!$E$28,0,10*ROW('Water Data'!E97)))</f>
        <v/>
      </c>
      <c r="BX103" s="268" t="str">
        <f ca="true">+IF(OFFSET('Water Data'!$E$29,0,10*ROW('Water Data'!E97))="","",OFFSET('Water Data'!$E$29,0,10*ROW('Water Data'!E97)))</f>
        <v/>
      </c>
      <c r="BY103" s="268" t="str">
        <f ca="true">+IF(OFFSET('Water Data'!$F$27,0,10*ROW('Water Data'!F97))="","",OFFSET('Water Data'!$F$27,0,10*ROW('Water Data'!F97)))</f>
        <v/>
      </c>
      <c r="BZ103" s="268" t="str">
        <f ca="true">+IF(OFFSET('Water Data'!$F$28,0,10*ROW('Water Data'!F97))="","",OFFSET('Water Data'!$F$28,0,10*ROW('Water Data'!F97)))</f>
        <v/>
      </c>
      <c r="CA103" s="268" t="str">
        <f ca="true">+IF(OFFSET('Water Data'!$F$29,0,10*ROW('Water Data'!F97))="","",OFFSET('Water Data'!$F$29,0,10*ROW('Water Data'!F97)))</f>
        <v/>
      </c>
      <c r="CB103" s="268" t="str">
        <f ca="true">+IF(OFFSET('Water Data'!$G$27,0,10*ROW('Water Data'!G97))="","",OFFSET('Water Data'!$G$27,0,10*ROW('Water Data'!G97)))</f>
        <v/>
      </c>
      <c r="CC103" s="268" t="str">
        <f ca="true">+IF(OFFSET('Water Data'!$G$28,0,10*ROW('Water Data'!G97))="","",OFFSET('Water Data'!$G$28,0,10*ROW('Water Data'!G97)))</f>
        <v/>
      </c>
      <c r="CD103" s="268" t="str">
        <f ca="true">+IF(OFFSET('Water Data'!$G$29,0,10*ROW('Water Data'!G97))="","",OFFSET('Water Data'!$G$29,0,10*ROW('Water Data'!G97)))</f>
        <v/>
      </c>
      <c r="CE103" s="268" t="str">
        <f ca="true">+IF(OFFSET('Water Data'!$H$27,0,10*ROW('Water Data'!H97))="","",OFFSET('Water Data'!$H$27,0,10*ROW('Water Data'!H97)))</f>
        <v/>
      </c>
      <c r="CF103" s="268" t="str">
        <f ca="true">+IF(OFFSET('Water Data'!$H$28,0,10*ROW('Water Data'!H97))="","",OFFSET('Water Data'!$H$28,0,10*ROW('Water Data'!H97)))</f>
        <v/>
      </c>
      <c r="CG103" s="268" t="str">
        <f ca="true">+IF(OFFSET('Water Data'!$H$29,0,10*ROW('Water Data'!H97))="","",OFFSET('Water Data'!$H$29,0,10*ROW('Water Data'!H97)))</f>
        <v/>
      </c>
      <c r="CH103" s="268" t="str">
        <f ca="true">+IF(OFFSET('Water Data'!$I$27,0,10*ROW('Water Data'!I97))="","",OFFSET('Water Data'!$I$27,0,10*ROW('Water Data'!I97)))</f>
        <v/>
      </c>
      <c r="CI103" s="268" t="str">
        <f ca="true">+IF(OFFSET('Water Data'!$I$28,0,10*ROW('Water Data'!I97))="","",OFFSET('Water Data'!$I$28,0,10*ROW('Water Data'!I97)))</f>
        <v/>
      </c>
      <c r="CJ103" s="268" t="str">
        <f ca="true">+IF(OFFSET('Water Data'!$I$29,0,10*ROW('Water Data'!I97))="","",OFFSET('Water Data'!$I$29,0,10*ROW('Water Data'!I97)))</f>
        <v/>
      </c>
      <c r="CK103" s="268" t="str">
        <f ca="true">+IF(OFFSET('Sanitation Data'!$D$28,0,10*ROW('Sanitation Data'!D97))="","",OFFSET('Sanitation Data'!$D$28,0,10*ROW('Sanitation Data'!D97)))</f>
        <v/>
      </c>
      <c r="CL103" s="268" t="str">
        <f ca="true">+IF(OFFSET('Sanitation Data'!$D$29,0,10*ROW('Sanitation Data'!D97))="","",OFFSET('Sanitation Data'!$D$29,0,10*ROW('Sanitation Data'!D97)))</f>
        <v/>
      </c>
      <c r="CM103" s="268" t="str">
        <f ca="true">+IF(OFFSET('Sanitation Data'!$D$30,0,10*ROW('Sanitation Data'!D97))="","",OFFSET('Sanitation Data'!$D$30,0,10*ROW('Sanitation Data'!D97)))</f>
        <v/>
      </c>
      <c r="CN103" s="268" t="str">
        <f ca="true">+IF(OFFSET('Sanitation Data'!$D$31,0,10*ROW('Sanitation Data'!D97))="","",OFFSET('Sanitation Data'!$D$31,0,10*ROW('Sanitation Data'!D97)))</f>
        <v/>
      </c>
      <c r="CO103" s="268" t="str">
        <f ca="true">+IF(OFFSET('Sanitation Data'!$D$32,0,10*ROW('Sanitation Data'!D97))="","",OFFSET('Sanitation Data'!$D$32,0,10*ROW('Sanitation Data'!D97)))</f>
        <v/>
      </c>
      <c r="CP103" s="268" t="str">
        <f ca="true">+IF(OFFSET('Sanitation Data'!$E$28,0,10*ROW('Sanitation Data'!E97))="","",OFFSET('Sanitation Data'!$E$28,0,10*ROW('Sanitation Data'!E97)))</f>
        <v/>
      </c>
      <c r="CQ103" s="268" t="str">
        <f ca="true">+IF(OFFSET('Sanitation Data'!$E$29,0,10*ROW('Sanitation Data'!E97))="","",OFFSET('Sanitation Data'!$E$29,0,10*ROW('Sanitation Data'!E97)))</f>
        <v/>
      </c>
      <c r="CR103" s="268" t="str">
        <f ca="true">+IF(OFFSET('Sanitation Data'!$E$30,0,10*ROW('Sanitation Data'!E97))="","",OFFSET('Sanitation Data'!$E$30,0,10*ROW('Sanitation Data'!E97)))</f>
        <v/>
      </c>
      <c r="CS103" s="268" t="str">
        <f ca="true">+IF(OFFSET('Sanitation Data'!$E$31,0,10*ROW('Sanitation Data'!E97))="","",OFFSET('Sanitation Data'!$E$31,0,10*ROW('Sanitation Data'!E97)))</f>
        <v/>
      </c>
      <c r="CT103" s="268" t="str">
        <f ca="true">+IF(OFFSET('Sanitation Data'!$E$32,0,10*ROW('Sanitation Data'!E97))="","",OFFSET('Sanitation Data'!$E$32,0,10*ROW('Sanitation Data'!E97)))</f>
        <v/>
      </c>
      <c r="CU103" s="268" t="str">
        <f ca="true">+IF(OFFSET('Sanitation Data'!$F$28,0,10*ROW('Sanitation Data'!F97))="","",OFFSET('Sanitation Data'!$F$28,0,10*ROW('Sanitation Data'!F97)))</f>
        <v/>
      </c>
      <c r="CV103" s="268" t="str">
        <f ca="true">+IF(OFFSET('Sanitation Data'!$F$29,0,10*ROW('Sanitation Data'!F97))="","",OFFSET('Sanitation Data'!$F$29,0,10*ROW('Sanitation Data'!F97)))</f>
        <v/>
      </c>
      <c r="CW103" s="268" t="str">
        <f ca="true">+IF(OFFSET('Sanitation Data'!$F$30,0,10*ROW('Sanitation Data'!F97))="","",OFFSET('Sanitation Data'!$F$30,0,10*ROW('Sanitation Data'!F97)))</f>
        <v/>
      </c>
      <c r="CX103" s="268" t="str">
        <f ca="true">+IF(OFFSET('Sanitation Data'!$F$31,0,10*ROW('Sanitation Data'!F97))="","",OFFSET('Sanitation Data'!$F$31,0,10*ROW('Sanitation Data'!F97)))</f>
        <v/>
      </c>
      <c r="CY103" s="268" t="str">
        <f ca="true">+IF(OFFSET('Sanitation Data'!$F$32,0,10*ROW('Sanitation Data'!F97))="","",OFFSET('Sanitation Data'!$F$32,0,10*ROW('Sanitation Data'!F97)))</f>
        <v/>
      </c>
      <c r="CZ103" s="268" t="str">
        <f ca="true">+IF(OFFSET('Sanitation Data'!$G$28,0,10*ROW('Sanitation Data'!G97))="","",OFFSET('Sanitation Data'!$G$28,0,10*ROW('Sanitation Data'!G97)))</f>
        <v/>
      </c>
      <c r="DA103" s="268" t="str">
        <f ca="true">+IF(OFFSET('Sanitation Data'!$G$29,0,10*ROW('Sanitation Data'!G97))="","",OFFSET('Sanitation Data'!$G$29,0,10*ROW('Sanitation Data'!G97)))</f>
        <v/>
      </c>
      <c r="DB103" s="268" t="str">
        <f ca="true">+IF(OFFSET('Sanitation Data'!$G$30,0,10*ROW('Sanitation Data'!G97))="","",OFFSET('Sanitation Data'!$G$30,0,10*ROW('Sanitation Data'!G97)))</f>
        <v/>
      </c>
      <c r="DC103" s="268" t="str">
        <f ca="true">+IF(OFFSET('Sanitation Data'!$G$31,0,10*ROW('Sanitation Data'!G97))="","",OFFSET('Sanitation Data'!$G$31,0,10*ROW('Sanitation Data'!G97)))</f>
        <v/>
      </c>
      <c r="DD103" s="268" t="str">
        <f ca="true">+IF(OFFSET('Sanitation Data'!$G$32,0,10*ROW('Sanitation Data'!G97))="","",OFFSET('Sanitation Data'!$G$32,0,10*ROW('Sanitation Data'!G97)))</f>
        <v/>
      </c>
      <c r="DE103" s="268" t="str">
        <f ca="true">+IF(OFFSET('Sanitation Data'!$H$28,0,10*ROW('Sanitation Data'!H97))="","",OFFSET('Sanitation Data'!$H$28,0,10*ROW('Sanitation Data'!H97)))</f>
        <v/>
      </c>
      <c r="DF103" s="268" t="str">
        <f ca="true">+IF(OFFSET('Sanitation Data'!$H$29,0,10*ROW('Sanitation Data'!H97))="","",OFFSET('Sanitation Data'!$H$29,0,10*ROW('Sanitation Data'!H97)))</f>
        <v/>
      </c>
      <c r="DG103" s="268" t="str">
        <f ca="true">+IF(OFFSET('Sanitation Data'!$H$30,0,10*ROW('Sanitation Data'!H97))="","",OFFSET('Sanitation Data'!$H$30,0,10*ROW('Sanitation Data'!H97)))</f>
        <v/>
      </c>
      <c r="DH103" s="268" t="str">
        <f ca="true">+IF(OFFSET('Sanitation Data'!$H$31,0,10*ROW('Sanitation Data'!H97))="","",OFFSET('Sanitation Data'!$H$31,0,10*ROW('Sanitation Data'!H97)))</f>
        <v/>
      </c>
      <c r="DI103" s="268" t="str">
        <f ca="true">+IF(OFFSET('Sanitation Data'!$H$32,0,10*ROW('Sanitation Data'!H97))="","",OFFSET('Sanitation Data'!$H$32,0,10*ROW('Sanitation Data'!H97)))</f>
        <v/>
      </c>
      <c r="DJ103" s="268" t="str">
        <f ca="true">+IF(OFFSET('Sanitation Data'!$I$28,0,10*ROW('Sanitation Data'!I97))="","",OFFSET('Sanitation Data'!$I$28,0,10*ROW('Sanitation Data'!I97)))</f>
        <v/>
      </c>
      <c r="DK103" s="268" t="str">
        <f ca="true">+IF(OFFSET('Sanitation Data'!$I$29,0,10*ROW('Sanitation Data'!I97))="","",OFFSET('Sanitation Data'!$I$29,0,10*ROW('Sanitation Data'!I97)))</f>
        <v/>
      </c>
      <c r="DL103" s="268" t="str">
        <f ca="true">+IF(OFFSET('Sanitation Data'!$I$30,0,10*ROW('Sanitation Data'!I97))="","",OFFSET('Sanitation Data'!$I$30,0,10*ROW('Sanitation Data'!I97)))</f>
        <v/>
      </c>
      <c r="DM103" s="268" t="str">
        <f ca="true">+IF(OFFSET('Sanitation Data'!$I$31,0,10*ROW('Sanitation Data'!I97))="","",OFFSET('Sanitation Data'!$I$31,0,10*ROW('Sanitation Data'!I97)))</f>
        <v/>
      </c>
      <c r="DN103" s="268" t="str">
        <f ca="true">+IF(OFFSET('Sanitation Data'!$I$32,0,10*ROW('Sanitation Data'!I97))="","",OFFSET('Sanitation Data'!$I$32,0,10*ROW('Sanitation Data'!I97)))</f>
        <v/>
      </c>
      <c r="DO103" s="268" t="str">
        <f ca="true">+IF(OFFSET('Hygiene Data'!$D$11,0,10*ROW('Hygiene Data'!D97))="","",OFFSET('Hygiene Data'!$D$11,0,10*ROW('Hygiene Data'!D97)))</f>
        <v/>
      </c>
      <c r="DP103" s="268" t="str">
        <f ca="true">+IF(OFFSET('Hygiene Data'!$D$12,0,10*ROW('Hygiene Data'!D97))="","",OFFSET('Hygiene Data'!$D$12,0,10*ROW('Hygiene Data'!D97)))</f>
        <v/>
      </c>
      <c r="DQ103" s="268" t="str">
        <f ca="true">+IF(OFFSET('Hygiene Data'!$D$13,0,10*ROW('Hygiene Data'!D97))="","",OFFSET('Hygiene Data'!$D$13,0,10*ROW('Hygiene Data'!D97)))</f>
        <v/>
      </c>
      <c r="DR103" s="268" t="str">
        <f ca="true">+IF(OFFSET('Hygiene Data'!$E$11,0,10*ROW('Hygiene Data'!E97))="","",OFFSET('Hygiene Data'!$E$11,0,10*ROW('Hygiene Data'!E97)))</f>
        <v/>
      </c>
      <c r="DS103" s="268" t="str">
        <f ca="true">+IF(OFFSET('Hygiene Data'!$E$12,0,10*ROW('Hygiene Data'!E97))="","",OFFSET('Hygiene Data'!$E$12,0,10*ROW('Hygiene Data'!E97)))</f>
        <v/>
      </c>
      <c r="DT103" s="268" t="str">
        <f ca="true">+IF(OFFSET('Hygiene Data'!$E$13,0,10*ROW('Hygiene Data'!E97))="","",OFFSET('Hygiene Data'!$E$13,0,10*ROW('Hygiene Data'!E97)))</f>
        <v/>
      </c>
      <c r="DU103" s="268" t="str">
        <f ca="true">+IF(OFFSET('Hygiene Data'!$F$11,0,10*ROW('Hygiene Data'!F97))="","",OFFSET('Hygiene Data'!$F$11,0,10*ROW('Hygiene Data'!F97)))</f>
        <v/>
      </c>
      <c r="DV103" s="268" t="str">
        <f ca="true">+IF(OFFSET('Hygiene Data'!$F$12,0,10*ROW('Hygiene Data'!F97))="","",OFFSET('Hygiene Data'!$F$12,0,10*ROW('Hygiene Data'!F97)))</f>
        <v/>
      </c>
      <c r="DW103" s="268" t="str">
        <f ca="true">+IF(OFFSET('Hygiene Data'!$F$13,0,10*ROW('Hygiene Data'!F97))="","",OFFSET('Hygiene Data'!$F$13,0,10*ROW('Hygiene Data'!F97)))</f>
        <v/>
      </c>
      <c r="DX103" s="268" t="str">
        <f ca="true">+IF(OFFSET('Hygiene Data'!$G$11,0,10*ROW('Hygiene Data'!G97))="","",OFFSET('Hygiene Data'!$G$11,0,10*ROW('Hygiene Data'!G97)))</f>
        <v/>
      </c>
      <c r="DY103" s="268" t="str">
        <f ca="true">+IF(OFFSET('Hygiene Data'!$G$12,0,10*ROW('Hygiene Data'!G97))="","",OFFSET('Hygiene Data'!$G$12,0,10*ROW('Hygiene Data'!G97)))</f>
        <v/>
      </c>
      <c r="DZ103" s="268" t="str">
        <f ca="true">+IF(OFFSET('Hygiene Data'!$G$13,0,10*ROW('Hygiene Data'!G97))="","",OFFSET('Hygiene Data'!$G$13,0,10*ROW('Hygiene Data'!G97)))</f>
        <v/>
      </c>
      <c r="EA103" s="268" t="str">
        <f ca="true">+IF(OFFSET('Hygiene Data'!$H$11,0,10*ROW('Hygiene Data'!H97))="","",OFFSET('Hygiene Data'!$H$11,0,10*ROW('Hygiene Data'!H97)))</f>
        <v/>
      </c>
      <c r="EB103" s="268" t="str">
        <f ca="true">+IF(OFFSET('Hygiene Data'!$H$12,0,10*ROW('Hygiene Data'!H97))="","",OFFSET('Hygiene Data'!$H$12,0,10*ROW('Hygiene Data'!H97)))</f>
        <v/>
      </c>
      <c r="EC103" s="268" t="str">
        <f ca="true">+IF(OFFSET('Hygiene Data'!$H$13,0,10*ROW('Hygiene Data'!H97))="","",OFFSET('Hygiene Data'!$H$13,0,10*ROW('Hygiene Data'!H97)))</f>
        <v/>
      </c>
      <c r="ED103" s="268" t="str">
        <f ca="true">+IF(OFFSET('Hygiene Data'!$I$11,0,10*ROW('Hygiene Data'!I97))="","",OFFSET('Hygiene Data'!$I$11,0,10*ROW('Hygiene Data'!I97)))</f>
        <v/>
      </c>
      <c r="EE103" s="268" t="str">
        <f ca="true">+IF(OFFSET('Hygiene Data'!$I$12,0,10*ROW('Hygiene Data'!I97))="","",OFFSET('Hygiene Data'!$I$12,0,10*ROW('Hygiene Data'!I97)))</f>
        <v/>
      </c>
      <c r="EF103" s="268" t="str">
        <f ca="true">+IF(OFFSET('Hygiene Data'!$I$13,0,10*ROW('Hygiene Data'!I97))="","",OFFSET('Hygiene Data'!$I$13,0,10*ROW('Hygiene Data'!I97)))</f>
        <v/>
      </c>
    </row>
    <row xmlns:x14ac="http://schemas.microsoft.com/office/spreadsheetml/2009/9/ac" r="104" x14ac:dyDescent="0.2">
      <c r="A104" s="35" t="str">
        <f ca="true">+IF(OFFSET('Water Data'!$B$2,0,10*ROW('Water Data'!E98))="","",OFFSET('Water Data'!$B$2,0,10*ROW('Water Data'!E98)))</f>
        <v/>
      </c>
      <c r="B104" s="35" t="str">
        <f ca="true">+IF(OFFSET('Water Data'!$C$2,0,10*ROW('Water Data'!F98))="","",OFFSET('Water Data'!$C$2,0,10*ROW('Water Data'!F98)))</f>
        <v/>
      </c>
      <c r="C104" s="324" t="str">
        <f t="shared" ca="true" si="1"/>
        <v/>
      </c>
      <c r="D104" s="91"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1"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1"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1"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1"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1"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1"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1"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1"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1"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1"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1"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1"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1"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1"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1"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1"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1"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2"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2"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2"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2"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2"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2"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2"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2"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2"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2"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2"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2"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2"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2"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2"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2"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2"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2"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2"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2"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2"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2"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2"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2"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2"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2"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2"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2"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2"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2"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3"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3"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3"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3"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3"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3"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3"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3"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3"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3"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3"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3"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3"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3"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3"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3"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3"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3"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68"/>
      <c r="BS104" s="268" t="str">
        <f ca="true">+IF(OFFSET('Water Data'!$D$27,0,10*ROW('Water Data'!D98))="","",OFFSET('Water Data'!$D$27,0,10*ROW('Water Data'!D98)))</f>
        <v/>
      </c>
      <c r="BT104" s="268" t="str">
        <f ca="true">+IF(OFFSET('Water Data'!$D$28,0,10*ROW('Water Data'!D98))="","",OFFSET('Water Data'!$D$28,0,10*ROW('Water Data'!D98)))</f>
        <v/>
      </c>
      <c r="BU104" s="268" t="str">
        <f ca="true">+IF(OFFSET('Water Data'!$D$29,0,10*ROW('Water Data'!D98))="","",OFFSET('Water Data'!$D$29,0,10*ROW('Water Data'!D98)))</f>
        <v/>
      </c>
      <c r="BV104" s="268" t="str">
        <f ca="true">+IF(OFFSET('Water Data'!$E$27,0,10*ROW('Water Data'!E98))="","",OFFSET('Water Data'!$E$27,0,10*ROW('Water Data'!E98)))</f>
        <v/>
      </c>
      <c r="BW104" s="268" t="str">
        <f ca="true">+IF(OFFSET('Water Data'!$E$28,0,10*ROW('Water Data'!E98))="","",OFFSET('Water Data'!$E$28,0,10*ROW('Water Data'!E98)))</f>
        <v/>
      </c>
      <c r="BX104" s="268" t="str">
        <f ca="true">+IF(OFFSET('Water Data'!$E$29,0,10*ROW('Water Data'!E98))="","",OFFSET('Water Data'!$E$29,0,10*ROW('Water Data'!E98)))</f>
        <v/>
      </c>
      <c r="BY104" s="268" t="str">
        <f ca="true">+IF(OFFSET('Water Data'!$F$27,0,10*ROW('Water Data'!F98))="","",OFFSET('Water Data'!$F$27,0,10*ROW('Water Data'!F98)))</f>
        <v/>
      </c>
      <c r="BZ104" s="268" t="str">
        <f ca="true">+IF(OFFSET('Water Data'!$F$28,0,10*ROW('Water Data'!F98))="","",OFFSET('Water Data'!$F$28,0,10*ROW('Water Data'!F98)))</f>
        <v/>
      </c>
      <c r="CA104" s="268" t="str">
        <f ca="true">+IF(OFFSET('Water Data'!$F$29,0,10*ROW('Water Data'!F98))="","",OFFSET('Water Data'!$F$29,0,10*ROW('Water Data'!F98)))</f>
        <v/>
      </c>
      <c r="CB104" s="268" t="str">
        <f ca="true">+IF(OFFSET('Water Data'!$G$27,0,10*ROW('Water Data'!G98))="","",OFFSET('Water Data'!$G$27,0,10*ROW('Water Data'!G98)))</f>
        <v/>
      </c>
      <c r="CC104" s="268" t="str">
        <f ca="true">+IF(OFFSET('Water Data'!$G$28,0,10*ROW('Water Data'!G98))="","",OFFSET('Water Data'!$G$28,0,10*ROW('Water Data'!G98)))</f>
        <v/>
      </c>
      <c r="CD104" s="268" t="str">
        <f ca="true">+IF(OFFSET('Water Data'!$G$29,0,10*ROW('Water Data'!G98))="","",OFFSET('Water Data'!$G$29,0,10*ROW('Water Data'!G98)))</f>
        <v/>
      </c>
      <c r="CE104" s="268" t="str">
        <f ca="true">+IF(OFFSET('Water Data'!$H$27,0,10*ROW('Water Data'!H98))="","",OFFSET('Water Data'!$H$27,0,10*ROW('Water Data'!H98)))</f>
        <v/>
      </c>
      <c r="CF104" s="268" t="str">
        <f ca="true">+IF(OFFSET('Water Data'!$H$28,0,10*ROW('Water Data'!H98))="","",OFFSET('Water Data'!$H$28,0,10*ROW('Water Data'!H98)))</f>
        <v/>
      </c>
      <c r="CG104" s="268" t="str">
        <f ca="true">+IF(OFFSET('Water Data'!$H$29,0,10*ROW('Water Data'!H98))="","",OFFSET('Water Data'!$H$29,0,10*ROW('Water Data'!H98)))</f>
        <v/>
      </c>
      <c r="CH104" s="268" t="str">
        <f ca="true">+IF(OFFSET('Water Data'!$I$27,0,10*ROW('Water Data'!I98))="","",OFFSET('Water Data'!$I$27,0,10*ROW('Water Data'!I98)))</f>
        <v/>
      </c>
      <c r="CI104" s="268" t="str">
        <f ca="true">+IF(OFFSET('Water Data'!$I$28,0,10*ROW('Water Data'!I98))="","",OFFSET('Water Data'!$I$28,0,10*ROW('Water Data'!I98)))</f>
        <v/>
      </c>
      <c r="CJ104" s="268" t="str">
        <f ca="true">+IF(OFFSET('Water Data'!$I$29,0,10*ROW('Water Data'!I98))="","",OFFSET('Water Data'!$I$29,0,10*ROW('Water Data'!I98)))</f>
        <v/>
      </c>
      <c r="CK104" s="268" t="str">
        <f ca="true">+IF(OFFSET('Sanitation Data'!$D$28,0,10*ROW('Sanitation Data'!D98))="","",OFFSET('Sanitation Data'!$D$28,0,10*ROW('Sanitation Data'!D98)))</f>
        <v/>
      </c>
      <c r="CL104" s="268" t="str">
        <f ca="true">+IF(OFFSET('Sanitation Data'!$D$29,0,10*ROW('Sanitation Data'!D98))="","",OFFSET('Sanitation Data'!$D$29,0,10*ROW('Sanitation Data'!D98)))</f>
        <v/>
      </c>
      <c r="CM104" s="268" t="str">
        <f ca="true">+IF(OFFSET('Sanitation Data'!$D$30,0,10*ROW('Sanitation Data'!D98))="","",OFFSET('Sanitation Data'!$D$30,0,10*ROW('Sanitation Data'!D98)))</f>
        <v/>
      </c>
      <c r="CN104" s="268" t="str">
        <f ca="true">+IF(OFFSET('Sanitation Data'!$D$31,0,10*ROW('Sanitation Data'!D98))="","",OFFSET('Sanitation Data'!$D$31,0,10*ROW('Sanitation Data'!D98)))</f>
        <v/>
      </c>
      <c r="CO104" s="268" t="str">
        <f ca="true">+IF(OFFSET('Sanitation Data'!$D$32,0,10*ROW('Sanitation Data'!D98))="","",OFFSET('Sanitation Data'!$D$32,0,10*ROW('Sanitation Data'!D98)))</f>
        <v/>
      </c>
      <c r="CP104" s="268" t="str">
        <f ca="true">+IF(OFFSET('Sanitation Data'!$E$28,0,10*ROW('Sanitation Data'!E98))="","",OFFSET('Sanitation Data'!$E$28,0,10*ROW('Sanitation Data'!E98)))</f>
        <v/>
      </c>
      <c r="CQ104" s="268" t="str">
        <f ca="true">+IF(OFFSET('Sanitation Data'!$E$29,0,10*ROW('Sanitation Data'!E98))="","",OFFSET('Sanitation Data'!$E$29,0,10*ROW('Sanitation Data'!E98)))</f>
        <v/>
      </c>
      <c r="CR104" s="268" t="str">
        <f ca="true">+IF(OFFSET('Sanitation Data'!$E$30,0,10*ROW('Sanitation Data'!E98))="","",OFFSET('Sanitation Data'!$E$30,0,10*ROW('Sanitation Data'!E98)))</f>
        <v/>
      </c>
      <c r="CS104" s="268" t="str">
        <f ca="true">+IF(OFFSET('Sanitation Data'!$E$31,0,10*ROW('Sanitation Data'!E98))="","",OFFSET('Sanitation Data'!$E$31,0,10*ROW('Sanitation Data'!E98)))</f>
        <v/>
      </c>
      <c r="CT104" s="268" t="str">
        <f ca="true">+IF(OFFSET('Sanitation Data'!$E$32,0,10*ROW('Sanitation Data'!E98))="","",OFFSET('Sanitation Data'!$E$32,0,10*ROW('Sanitation Data'!E98)))</f>
        <v/>
      </c>
      <c r="CU104" s="268" t="str">
        <f ca="true">+IF(OFFSET('Sanitation Data'!$F$28,0,10*ROW('Sanitation Data'!F98))="","",OFFSET('Sanitation Data'!$F$28,0,10*ROW('Sanitation Data'!F98)))</f>
        <v/>
      </c>
      <c r="CV104" s="268" t="str">
        <f ca="true">+IF(OFFSET('Sanitation Data'!$F$29,0,10*ROW('Sanitation Data'!F98))="","",OFFSET('Sanitation Data'!$F$29,0,10*ROW('Sanitation Data'!F98)))</f>
        <v/>
      </c>
      <c r="CW104" s="268" t="str">
        <f ca="true">+IF(OFFSET('Sanitation Data'!$F$30,0,10*ROW('Sanitation Data'!F98))="","",OFFSET('Sanitation Data'!$F$30,0,10*ROW('Sanitation Data'!F98)))</f>
        <v/>
      </c>
      <c r="CX104" s="268" t="str">
        <f ca="true">+IF(OFFSET('Sanitation Data'!$F$31,0,10*ROW('Sanitation Data'!F98))="","",OFFSET('Sanitation Data'!$F$31,0,10*ROW('Sanitation Data'!F98)))</f>
        <v/>
      </c>
      <c r="CY104" s="268" t="str">
        <f ca="true">+IF(OFFSET('Sanitation Data'!$F$32,0,10*ROW('Sanitation Data'!F98))="","",OFFSET('Sanitation Data'!$F$32,0,10*ROW('Sanitation Data'!F98)))</f>
        <v/>
      </c>
      <c r="CZ104" s="268" t="str">
        <f ca="true">+IF(OFFSET('Sanitation Data'!$G$28,0,10*ROW('Sanitation Data'!G98))="","",OFFSET('Sanitation Data'!$G$28,0,10*ROW('Sanitation Data'!G98)))</f>
        <v/>
      </c>
      <c r="DA104" s="268" t="str">
        <f ca="true">+IF(OFFSET('Sanitation Data'!$G$29,0,10*ROW('Sanitation Data'!G98))="","",OFFSET('Sanitation Data'!$G$29,0,10*ROW('Sanitation Data'!G98)))</f>
        <v/>
      </c>
      <c r="DB104" s="268" t="str">
        <f ca="true">+IF(OFFSET('Sanitation Data'!$G$30,0,10*ROW('Sanitation Data'!G98))="","",OFFSET('Sanitation Data'!$G$30,0,10*ROW('Sanitation Data'!G98)))</f>
        <v/>
      </c>
      <c r="DC104" s="268" t="str">
        <f ca="true">+IF(OFFSET('Sanitation Data'!$G$31,0,10*ROW('Sanitation Data'!G98))="","",OFFSET('Sanitation Data'!$G$31,0,10*ROW('Sanitation Data'!G98)))</f>
        <v/>
      </c>
      <c r="DD104" s="268" t="str">
        <f ca="true">+IF(OFFSET('Sanitation Data'!$G$32,0,10*ROW('Sanitation Data'!G98))="","",OFFSET('Sanitation Data'!$G$32,0,10*ROW('Sanitation Data'!G98)))</f>
        <v/>
      </c>
      <c r="DE104" s="268" t="str">
        <f ca="true">+IF(OFFSET('Sanitation Data'!$H$28,0,10*ROW('Sanitation Data'!H98))="","",OFFSET('Sanitation Data'!$H$28,0,10*ROW('Sanitation Data'!H98)))</f>
        <v/>
      </c>
      <c r="DF104" s="268" t="str">
        <f ca="true">+IF(OFFSET('Sanitation Data'!$H$29,0,10*ROW('Sanitation Data'!H98))="","",OFFSET('Sanitation Data'!$H$29,0,10*ROW('Sanitation Data'!H98)))</f>
        <v/>
      </c>
      <c r="DG104" s="268" t="str">
        <f ca="true">+IF(OFFSET('Sanitation Data'!$H$30,0,10*ROW('Sanitation Data'!H98))="","",OFFSET('Sanitation Data'!$H$30,0,10*ROW('Sanitation Data'!H98)))</f>
        <v/>
      </c>
      <c r="DH104" s="268" t="str">
        <f ca="true">+IF(OFFSET('Sanitation Data'!$H$31,0,10*ROW('Sanitation Data'!H98))="","",OFFSET('Sanitation Data'!$H$31,0,10*ROW('Sanitation Data'!H98)))</f>
        <v/>
      </c>
      <c r="DI104" s="268" t="str">
        <f ca="true">+IF(OFFSET('Sanitation Data'!$H$32,0,10*ROW('Sanitation Data'!H98))="","",OFFSET('Sanitation Data'!$H$32,0,10*ROW('Sanitation Data'!H98)))</f>
        <v/>
      </c>
      <c r="DJ104" s="268" t="str">
        <f ca="true">+IF(OFFSET('Sanitation Data'!$I$28,0,10*ROW('Sanitation Data'!I98))="","",OFFSET('Sanitation Data'!$I$28,0,10*ROW('Sanitation Data'!I98)))</f>
        <v/>
      </c>
      <c r="DK104" s="268" t="str">
        <f ca="true">+IF(OFFSET('Sanitation Data'!$I$29,0,10*ROW('Sanitation Data'!I98))="","",OFFSET('Sanitation Data'!$I$29,0,10*ROW('Sanitation Data'!I98)))</f>
        <v/>
      </c>
      <c r="DL104" s="268" t="str">
        <f ca="true">+IF(OFFSET('Sanitation Data'!$I$30,0,10*ROW('Sanitation Data'!I98))="","",OFFSET('Sanitation Data'!$I$30,0,10*ROW('Sanitation Data'!I98)))</f>
        <v/>
      </c>
      <c r="DM104" s="268" t="str">
        <f ca="true">+IF(OFFSET('Sanitation Data'!$I$31,0,10*ROW('Sanitation Data'!I98))="","",OFFSET('Sanitation Data'!$I$31,0,10*ROW('Sanitation Data'!I98)))</f>
        <v/>
      </c>
      <c r="DN104" s="268" t="str">
        <f ca="true">+IF(OFFSET('Sanitation Data'!$I$32,0,10*ROW('Sanitation Data'!I98))="","",OFFSET('Sanitation Data'!$I$32,0,10*ROW('Sanitation Data'!I98)))</f>
        <v/>
      </c>
      <c r="DO104" s="268" t="str">
        <f ca="true">+IF(OFFSET('Hygiene Data'!$D$11,0,10*ROW('Hygiene Data'!D98))="","",OFFSET('Hygiene Data'!$D$11,0,10*ROW('Hygiene Data'!D98)))</f>
        <v/>
      </c>
      <c r="DP104" s="268" t="str">
        <f ca="true">+IF(OFFSET('Hygiene Data'!$D$12,0,10*ROW('Hygiene Data'!D98))="","",OFFSET('Hygiene Data'!$D$12,0,10*ROW('Hygiene Data'!D98)))</f>
        <v/>
      </c>
      <c r="DQ104" s="268" t="str">
        <f ca="true">+IF(OFFSET('Hygiene Data'!$D$13,0,10*ROW('Hygiene Data'!D98))="","",OFFSET('Hygiene Data'!$D$13,0,10*ROW('Hygiene Data'!D98)))</f>
        <v/>
      </c>
      <c r="DR104" s="268" t="str">
        <f ca="true">+IF(OFFSET('Hygiene Data'!$E$11,0,10*ROW('Hygiene Data'!E98))="","",OFFSET('Hygiene Data'!$E$11,0,10*ROW('Hygiene Data'!E98)))</f>
        <v/>
      </c>
      <c r="DS104" s="268" t="str">
        <f ca="true">+IF(OFFSET('Hygiene Data'!$E$12,0,10*ROW('Hygiene Data'!E98))="","",OFFSET('Hygiene Data'!$E$12,0,10*ROW('Hygiene Data'!E98)))</f>
        <v/>
      </c>
      <c r="DT104" s="268" t="str">
        <f ca="true">+IF(OFFSET('Hygiene Data'!$E$13,0,10*ROW('Hygiene Data'!E98))="","",OFFSET('Hygiene Data'!$E$13,0,10*ROW('Hygiene Data'!E98)))</f>
        <v/>
      </c>
      <c r="DU104" s="268" t="str">
        <f ca="true">+IF(OFFSET('Hygiene Data'!$F$11,0,10*ROW('Hygiene Data'!F98))="","",OFFSET('Hygiene Data'!$F$11,0,10*ROW('Hygiene Data'!F98)))</f>
        <v/>
      </c>
      <c r="DV104" s="268" t="str">
        <f ca="true">+IF(OFFSET('Hygiene Data'!$F$12,0,10*ROW('Hygiene Data'!F98))="","",OFFSET('Hygiene Data'!$F$12,0,10*ROW('Hygiene Data'!F98)))</f>
        <v/>
      </c>
      <c r="DW104" s="268" t="str">
        <f ca="true">+IF(OFFSET('Hygiene Data'!$F$13,0,10*ROW('Hygiene Data'!F98))="","",OFFSET('Hygiene Data'!$F$13,0,10*ROW('Hygiene Data'!F98)))</f>
        <v/>
      </c>
      <c r="DX104" s="268" t="str">
        <f ca="true">+IF(OFFSET('Hygiene Data'!$G$11,0,10*ROW('Hygiene Data'!G98))="","",OFFSET('Hygiene Data'!$G$11,0,10*ROW('Hygiene Data'!G98)))</f>
        <v/>
      </c>
      <c r="DY104" s="268" t="str">
        <f ca="true">+IF(OFFSET('Hygiene Data'!$G$12,0,10*ROW('Hygiene Data'!G98))="","",OFFSET('Hygiene Data'!$G$12,0,10*ROW('Hygiene Data'!G98)))</f>
        <v/>
      </c>
      <c r="DZ104" s="268" t="str">
        <f ca="true">+IF(OFFSET('Hygiene Data'!$G$13,0,10*ROW('Hygiene Data'!G98))="","",OFFSET('Hygiene Data'!$G$13,0,10*ROW('Hygiene Data'!G98)))</f>
        <v/>
      </c>
      <c r="EA104" s="268" t="str">
        <f ca="true">+IF(OFFSET('Hygiene Data'!$H$11,0,10*ROW('Hygiene Data'!H98))="","",OFFSET('Hygiene Data'!$H$11,0,10*ROW('Hygiene Data'!H98)))</f>
        <v/>
      </c>
      <c r="EB104" s="268" t="str">
        <f ca="true">+IF(OFFSET('Hygiene Data'!$H$12,0,10*ROW('Hygiene Data'!H98))="","",OFFSET('Hygiene Data'!$H$12,0,10*ROW('Hygiene Data'!H98)))</f>
        <v/>
      </c>
      <c r="EC104" s="268" t="str">
        <f ca="true">+IF(OFFSET('Hygiene Data'!$H$13,0,10*ROW('Hygiene Data'!H98))="","",OFFSET('Hygiene Data'!$H$13,0,10*ROW('Hygiene Data'!H98)))</f>
        <v/>
      </c>
      <c r="ED104" s="268" t="str">
        <f ca="true">+IF(OFFSET('Hygiene Data'!$I$11,0,10*ROW('Hygiene Data'!I98))="","",OFFSET('Hygiene Data'!$I$11,0,10*ROW('Hygiene Data'!I98)))</f>
        <v/>
      </c>
      <c r="EE104" s="268" t="str">
        <f ca="true">+IF(OFFSET('Hygiene Data'!$I$12,0,10*ROW('Hygiene Data'!I98))="","",OFFSET('Hygiene Data'!$I$12,0,10*ROW('Hygiene Data'!I98)))</f>
        <v/>
      </c>
      <c r="EF104" s="268" t="str">
        <f ca="true">+IF(OFFSET('Hygiene Data'!$I$13,0,10*ROW('Hygiene Data'!I98))="","",OFFSET('Hygiene Data'!$I$13,0,10*ROW('Hygiene Data'!I98)))</f>
        <v/>
      </c>
    </row>
    <row xmlns:x14ac="http://schemas.microsoft.com/office/spreadsheetml/2009/9/ac" r="105" x14ac:dyDescent="0.2">
      <c r="A105" s="35" t="str">
        <f ca="true">+IF(OFFSET('Water Data'!$B$2,0,10*ROW('Water Data'!E99))="","",OFFSET('Water Data'!$B$2,0,10*ROW('Water Data'!E99)))</f>
        <v/>
      </c>
      <c r="B105" s="35" t="str">
        <f ca="true">+IF(OFFSET('Water Data'!$C$2,0,10*ROW('Water Data'!F99))="","",OFFSET('Water Data'!$C$2,0,10*ROW('Water Data'!F99)))</f>
        <v/>
      </c>
      <c r="C105" s="324" t="str">
        <f t="shared" ca="true" si="1"/>
        <v/>
      </c>
      <c r="D105" s="91"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1"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1"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1"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1"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1"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1"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1"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1"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1"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1"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1"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1"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1"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1"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1"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1"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1"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2"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2"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2"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2"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2"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2"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2"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2"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2"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2"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2"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2"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2"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2"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2"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2"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2"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2"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2"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2"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2"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2"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2"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2"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2"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2"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2"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2"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2"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2"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3"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3"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3"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3"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3"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3"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3"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3"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3"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3"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3"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3"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3"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3"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3"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3"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3"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3"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68"/>
      <c r="BS105" s="268" t="str">
        <f ca="true">+IF(OFFSET('Water Data'!$D$27,0,10*ROW('Water Data'!D99))="","",OFFSET('Water Data'!$D$27,0,10*ROW('Water Data'!D99)))</f>
        <v/>
      </c>
      <c r="BT105" s="268" t="str">
        <f ca="true">+IF(OFFSET('Water Data'!$D$28,0,10*ROW('Water Data'!D99))="","",OFFSET('Water Data'!$D$28,0,10*ROW('Water Data'!D99)))</f>
        <v/>
      </c>
      <c r="BU105" s="268" t="str">
        <f ca="true">+IF(OFFSET('Water Data'!$D$29,0,10*ROW('Water Data'!D99))="","",OFFSET('Water Data'!$D$29,0,10*ROW('Water Data'!D99)))</f>
        <v/>
      </c>
      <c r="BV105" s="268" t="str">
        <f ca="true">+IF(OFFSET('Water Data'!$E$27,0,10*ROW('Water Data'!E99))="","",OFFSET('Water Data'!$E$27,0,10*ROW('Water Data'!E99)))</f>
        <v/>
      </c>
      <c r="BW105" s="268" t="str">
        <f ca="true">+IF(OFFSET('Water Data'!$E$28,0,10*ROW('Water Data'!E99))="","",OFFSET('Water Data'!$E$28,0,10*ROW('Water Data'!E99)))</f>
        <v/>
      </c>
      <c r="BX105" s="268" t="str">
        <f ca="true">+IF(OFFSET('Water Data'!$E$29,0,10*ROW('Water Data'!E99))="","",OFFSET('Water Data'!$E$29,0,10*ROW('Water Data'!E99)))</f>
        <v/>
      </c>
      <c r="BY105" s="268" t="str">
        <f ca="true">+IF(OFFSET('Water Data'!$F$27,0,10*ROW('Water Data'!F99))="","",OFFSET('Water Data'!$F$27,0,10*ROW('Water Data'!F99)))</f>
        <v/>
      </c>
      <c r="BZ105" s="268" t="str">
        <f ca="true">+IF(OFFSET('Water Data'!$F$28,0,10*ROW('Water Data'!F99))="","",OFFSET('Water Data'!$F$28,0,10*ROW('Water Data'!F99)))</f>
        <v/>
      </c>
      <c r="CA105" s="268" t="str">
        <f ca="true">+IF(OFFSET('Water Data'!$F$29,0,10*ROW('Water Data'!F99))="","",OFFSET('Water Data'!$F$29,0,10*ROW('Water Data'!F99)))</f>
        <v/>
      </c>
      <c r="CB105" s="268" t="str">
        <f ca="true">+IF(OFFSET('Water Data'!$G$27,0,10*ROW('Water Data'!G99))="","",OFFSET('Water Data'!$G$27,0,10*ROW('Water Data'!G99)))</f>
        <v/>
      </c>
      <c r="CC105" s="268" t="str">
        <f ca="true">+IF(OFFSET('Water Data'!$G$28,0,10*ROW('Water Data'!G99))="","",OFFSET('Water Data'!$G$28,0,10*ROW('Water Data'!G99)))</f>
        <v/>
      </c>
      <c r="CD105" s="268" t="str">
        <f ca="true">+IF(OFFSET('Water Data'!$G$29,0,10*ROW('Water Data'!G99))="","",OFFSET('Water Data'!$G$29,0,10*ROW('Water Data'!G99)))</f>
        <v/>
      </c>
      <c r="CE105" s="268" t="str">
        <f ca="true">+IF(OFFSET('Water Data'!$H$27,0,10*ROW('Water Data'!H99))="","",OFFSET('Water Data'!$H$27,0,10*ROW('Water Data'!H99)))</f>
        <v/>
      </c>
      <c r="CF105" s="268" t="str">
        <f ca="true">+IF(OFFSET('Water Data'!$H$28,0,10*ROW('Water Data'!H99))="","",OFFSET('Water Data'!$H$28,0,10*ROW('Water Data'!H99)))</f>
        <v/>
      </c>
      <c r="CG105" s="268" t="str">
        <f ca="true">+IF(OFFSET('Water Data'!$H$29,0,10*ROW('Water Data'!H99))="","",OFFSET('Water Data'!$H$29,0,10*ROW('Water Data'!H99)))</f>
        <v/>
      </c>
      <c r="CH105" s="268" t="str">
        <f ca="true">+IF(OFFSET('Water Data'!$I$27,0,10*ROW('Water Data'!I99))="","",OFFSET('Water Data'!$I$27,0,10*ROW('Water Data'!I99)))</f>
        <v/>
      </c>
      <c r="CI105" s="268" t="str">
        <f ca="true">+IF(OFFSET('Water Data'!$I$28,0,10*ROW('Water Data'!I99))="","",OFFSET('Water Data'!$I$28,0,10*ROW('Water Data'!I99)))</f>
        <v/>
      </c>
      <c r="CJ105" s="268" t="str">
        <f ca="true">+IF(OFFSET('Water Data'!$I$29,0,10*ROW('Water Data'!I99))="","",OFFSET('Water Data'!$I$29,0,10*ROW('Water Data'!I99)))</f>
        <v/>
      </c>
      <c r="CK105" s="268" t="str">
        <f ca="true">+IF(OFFSET('Sanitation Data'!$D$28,0,10*ROW('Sanitation Data'!D99))="","",OFFSET('Sanitation Data'!$D$28,0,10*ROW('Sanitation Data'!D99)))</f>
        <v/>
      </c>
      <c r="CL105" s="268" t="str">
        <f ca="true">+IF(OFFSET('Sanitation Data'!$D$29,0,10*ROW('Sanitation Data'!D99))="","",OFFSET('Sanitation Data'!$D$29,0,10*ROW('Sanitation Data'!D99)))</f>
        <v/>
      </c>
      <c r="CM105" s="268" t="str">
        <f ca="true">+IF(OFFSET('Sanitation Data'!$D$30,0,10*ROW('Sanitation Data'!D99))="","",OFFSET('Sanitation Data'!$D$30,0,10*ROW('Sanitation Data'!D99)))</f>
        <v/>
      </c>
      <c r="CN105" s="268" t="str">
        <f ca="true">+IF(OFFSET('Sanitation Data'!$D$31,0,10*ROW('Sanitation Data'!D99))="","",OFFSET('Sanitation Data'!$D$31,0,10*ROW('Sanitation Data'!D99)))</f>
        <v/>
      </c>
      <c r="CO105" s="268" t="str">
        <f ca="true">+IF(OFFSET('Sanitation Data'!$D$32,0,10*ROW('Sanitation Data'!D99))="","",OFFSET('Sanitation Data'!$D$32,0,10*ROW('Sanitation Data'!D99)))</f>
        <v/>
      </c>
      <c r="CP105" s="268" t="str">
        <f ca="true">+IF(OFFSET('Sanitation Data'!$E$28,0,10*ROW('Sanitation Data'!E99))="","",OFFSET('Sanitation Data'!$E$28,0,10*ROW('Sanitation Data'!E99)))</f>
        <v/>
      </c>
      <c r="CQ105" s="268" t="str">
        <f ca="true">+IF(OFFSET('Sanitation Data'!$E$29,0,10*ROW('Sanitation Data'!E99))="","",OFFSET('Sanitation Data'!$E$29,0,10*ROW('Sanitation Data'!E99)))</f>
        <v/>
      </c>
      <c r="CR105" s="268" t="str">
        <f ca="true">+IF(OFFSET('Sanitation Data'!$E$30,0,10*ROW('Sanitation Data'!E99))="","",OFFSET('Sanitation Data'!$E$30,0,10*ROW('Sanitation Data'!E99)))</f>
        <v/>
      </c>
      <c r="CS105" s="268" t="str">
        <f ca="true">+IF(OFFSET('Sanitation Data'!$E$31,0,10*ROW('Sanitation Data'!E99))="","",OFFSET('Sanitation Data'!$E$31,0,10*ROW('Sanitation Data'!E99)))</f>
        <v/>
      </c>
      <c r="CT105" s="268" t="str">
        <f ca="true">+IF(OFFSET('Sanitation Data'!$E$32,0,10*ROW('Sanitation Data'!E99))="","",OFFSET('Sanitation Data'!$E$32,0,10*ROW('Sanitation Data'!E99)))</f>
        <v/>
      </c>
      <c r="CU105" s="268" t="str">
        <f ca="true">+IF(OFFSET('Sanitation Data'!$F$28,0,10*ROW('Sanitation Data'!F99))="","",OFFSET('Sanitation Data'!$F$28,0,10*ROW('Sanitation Data'!F99)))</f>
        <v/>
      </c>
      <c r="CV105" s="268" t="str">
        <f ca="true">+IF(OFFSET('Sanitation Data'!$F$29,0,10*ROW('Sanitation Data'!F99))="","",OFFSET('Sanitation Data'!$F$29,0,10*ROW('Sanitation Data'!F99)))</f>
        <v/>
      </c>
      <c r="CW105" s="268" t="str">
        <f ca="true">+IF(OFFSET('Sanitation Data'!$F$30,0,10*ROW('Sanitation Data'!F99))="","",OFFSET('Sanitation Data'!$F$30,0,10*ROW('Sanitation Data'!F99)))</f>
        <v/>
      </c>
      <c r="CX105" s="268" t="str">
        <f ca="true">+IF(OFFSET('Sanitation Data'!$F$31,0,10*ROW('Sanitation Data'!F99))="","",OFFSET('Sanitation Data'!$F$31,0,10*ROW('Sanitation Data'!F99)))</f>
        <v/>
      </c>
      <c r="CY105" s="268" t="str">
        <f ca="true">+IF(OFFSET('Sanitation Data'!$F$32,0,10*ROW('Sanitation Data'!F99))="","",OFFSET('Sanitation Data'!$F$32,0,10*ROW('Sanitation Data'!F99)))</f>
        <v/>
      </c>
      <c r="CZ105" s="268" t="str">
        <f ca="true">+IF(OFFSET('Sanitation Data'!$G$28,0,10*ROW('Sanitation Data'!G99))="","",OFFSET('Sanitation Data'!$G$28,0,10*ROW('Sanitation Data'!G99)))</f>
        <v/>
      </c>
      <c r="DA105" s="268" t="str">
        <f ca="true">+IF(OFFSET('Sanitation Data'!$G$29,0,10*ROW('Sanitation Data'!G99))="","",OFFSET('Sanitation Data'!$G$29,0,10*ROW('Sanitation Data'!G99)))</f>
        <v/>
      </c>
      <c r="DB105" s="268" t="str">
        <f ca="true">+IF(OFFSET('Sanitation Data'!$G$30,0,10*ROW('Sanitation Data'!G99))="","",OFFSET('Sanitation Data'!$G$30,0,10*ROW('Sanitation Data'!G99)))</f>
        <v/>
      </c>
      <c r="DC105" s="268" t="str">
        <f ca="true">+IF(OFFSET('Sanitation Data'!$G$31,0,10*ROW('Sanitation Data'!G99))="","",OFFSET('Sanitation Data'!$G$31,0,10*ROW('Sanitation Data'!G99)))</f>
        <v/>
      </c>
      <c r="DD105" s="268" t="str">
        <f ca="true">+IF(OFFSET('Sanitation Data'!$G$32,0,10*ROW('Sanitation Data'!G99))="","",OFFSET('Sanitation Data'!$G$32,0,10*ROW('Sanitation Data'!G99)))</f>
        <v/>
      </c>
      <c r="DE105" s="268" t="str">
        <f ca="true">+IF(OFFSET('Sanitation Data'!$H$28,0,10*ROW('Sanitation Data'!H99))="","",OFFSET('Sanitation Data'!$H$28,0,10*ROW('Sanitation Data'!H99)))</f>
        <v/>
      </c>
      <c r="DF105" s="268" t="str">
        <f ca="true">+IF(OFFSET('Sanitation Data'!$H$29,0,10*ROW('Sanitation Data'!H99))="","",OFFSET('Sanitation Data'!$H$29,0,10*ROW('Sanitation Data'!H99)))</f>
        <v/>
      </c>
      <c r="DG105" s="268" t="str">
        <f ca="true">+IF(OFFSET('Sanitation Data'!$H$30,0,10*ROW('Sanitation Data'!H99))="","",OFFSET('Sanitation Data'!$H$30,0,10*ROW('Sanitation Data'!H99)))</f>
        <v/>
      </c>
      <c r="DH105" s="268" t="str">
        <f ca="true">+IF(OFFSET('Sanitation Data'!$H$31,0,10*ROW('Sanitation Data'!H99))="","",OFFSET('Sanitation Data'!$H$31,0,10*ROW('Sanitation Data'!H99)))</f>
        <v/>
      </c>
      <c r="DI105" s="268" t="str">
        <f ca="true">+IF(OFFSET('Sanitation Data'!$H$32,0,10*ROW('Sanitation Data'!H99))="","",OFFSET('Sanitation Data'!$H$32,0,10*ROW('Sanitation Data'!H99)))</f>
        <v/>
      </c>
      <c r="DJ105" s="268" t="str">
        <f ca="true">+IF(OFFSET('Sanitation Data'!$I$28,0,10*ROW('Sanitation Data'!I99))="","",OFFSET('Sanitation Data'!$I$28,0,10*ROW('Sanitation Data'!I99)))</f>
        <v/>
      </c>
      <c r="DK105" s="268" t="str">
        <f ca="true">+IF(OFFSET('Sanitation Data'!$I$29,0,10*ROW('Sanitation Data'!I99))="","",OFFSET('Sanitation Data'!$I$29,0,10*ROW('Sanitation Data'!I99)))</f>
        <v/>
      </c>
      <c r="DL105" s="268" t="str">
        <f ca="true">+IF(OFFSET('Sanitation Data'!$I$30,0,10*ROW('Sanitation Data'!I99))="","",OFFSET('Sanitation Data'!$I$30,0,10*ROW('Sanitation Data'!I99)))</f>
        <v/>
      </c>
      <c r="DM105" s="268" t="str">
        <f ca="true">+IF(OFFSET('Sanitation Data'!$I$31,0,10*ROW('Sanitation Data'!I99))="","",OFFSET('Sanitation Data'!$I$31,0,10*ROW('Sanitation Data'!I99)))</f>
        <v/>
      </c>
      <c r="DN105" s="268" t="str">
        <f ca="true">+IF(OFFSET('Sanitation Data'!$I$32,0,10*ROW('Sanitation Data'!I99))="","",OFFSET('Sanitation Data'!$I$32,0,10*ROW('Sanitation Data'!I99)))</f>
        <v/>
      </c>
      <c r="DO105" s="268" t="str">
        <f ca="true">+IF(OFFSET('Hygiene Data'!$D$11,0,10*ROW('Hygiene Data'!D99))="","",OFFSET('Hygiene Data'!$D$11,0,10*ROW('Hygiene Data'!D99)))</f>
        <v/>
      </c>
      <c r="DP105" s="268" t="str">
        <f ca="true">+IF(OFFSET('Hygiene Data'!$D$12,0,10*ROW('Hygiene Data'!D99))="","",OFFSET('Hygiene Data'!$D$12,0,10*ROW('Hygiene Data'!D99)))</f>
        <v/>
      </c>
      <c r="DQ105" s="268" t="str">
        <f ca="true">+IF(OFFSET('Hygiene Data'!$D$13,0,10*ROW('Hygiene Data'!D99))="","",OFFSET('Hygiene Data'!$D$13,0,10*ROW('Hygiene Data'!D99)))</f>
        <v/>
      </c>
      <c r="DR105" s="268" t="str">
        <f ca="true">+IF(OFFSET('Hygiene Data'!$E$11,0,10*ROW('Hygiene Data'!E99))="","",OFFSET('Hygiene Data'!$E$11,0,10*ROW('Hygiene Data'!E99)))</f>
        <v/>
      </c>
      <c r="DS105" s="268" t="str">
        <f ca="true">+IF(OFFSET('Hygiene Data'!$E$12,0,10*ROW('Hygiene Data'!E99))="","",OFFSET('Hygiene Data'!$E$12,0,10*ROW('Hygiene Data'!E99)))</f>
        <v/>
      </c>
      <c r="DT105" s="268" t="str">
        <f ca="true">+IF(OFFSET('Hygiene Data'!$E$13,0,10*ROW('Hygiene Data'!E99))="","",OFFSET('Hygiene Data'!$E$13,0,10*ROW('Hygiene Data'!E99)))</f>
        <v/>
      </c>
      <c r="DU105" s="268" t="str">
        <f ca="true">+IF(OFFSET('Hygiene Data'!$F$11,0,10*ROW('Hygiene Data'!F99))="","",OFFSET('Hygiene Data'!$F$11,0,10*ROW('Hygiene Data'!F99)))</f>
        <v/>
      </c>
      <c r="DV105" s="268" t="str">
        <f ca="true">+IF(OFFSET('Hygiene Data'!$F$12,0,10*ROW('Hygiene Data'!F99))="","",OFFSET('Hygiene Data'!$F$12,0,10*ROW('Hygiene Data'!F99)))</f>
        <v/>
      </c>
      <c r="DW105" s="268" t="str">
        <f ca="true">+IF(OFFSET('Hygiene Data'!$F$13,0,10*ROW('Hygiene Data'!F99))="","",OFFSET('Hygiene Data'!$F$13,0,10*ROW('Hygiene Data'!F99)))</f>
        <v/>
      </c>
      <c r="DX105" s="268" t="str">
        <f ca="true">+IF(OFFSET('Hygiene Data'!$G$11,0,10*ROW('Hygiene Data'!G99))="","",OFFSET('Hygiene Data'!$G$11,0,10*ROW('Hygiene Data'!G99)))</f>
        <v/>
      </c>
      <c r="DY105" s="268" t="str">
        <f ca="true">+IF(OFFSET('Hygiene Data'!$G$12,0,10*ROW('Hygiene Data'!G99))="","",OFFSET('Hygiene Data'!$G$12,0,10*ROW('Hygiene Data'!G99)))</f>
        <v/>
      </c>
      <c r="DZ105" s="268" t="str">
        <f ca="true">+IF(OFFSET('Hygiene Data'!$G$13,0,10*ROW('Hygiene Data'!G99))="","",OFFSET('Hygiene Data'!$G$13,0,10*ROW('Hygiene Data'!G99)))</f>
        <v/>
      </c>
      <c r="EA105" s="268" t="str">
        <f ca="true">+IF(OFFSET('Hygiene Data'!$H$11,0,10*ROW('Hygiene Data'!H99))="","",OFFSET('Hygiene Data'!$H$11,0,10*ROW('Hygiene Data'!H99)))</f>
        <v/>
      </c>
      <c r="EB105" s="268" t="str">
        <f ca="true">+IF(OFFSET('Hygiene Data'!$H$12,0,10*ROW('Hygiene Data'!H99))="","",OFFSET('Hygiene Data'!$H$12,0,10*ROW('Hygiene Data'!H99)))</f>
        <v/>
      </c>
      <c r="EC105" s="268" t="str">
        <f ca="true">+IF(OFFSET('Hygiene Data'!$H$13,0,10*ROW('Hygiene Data'!H99))="","",OFFSET('Hygiene Data'!$H$13,0,10*ROW('Hygiene Data'!H99)))</f>
        <v/>
      </c>
      <c r="ED105" s="268" t="str">
        <f ca="true">+IF(OFFSET('Hygiene Data'!$I$11,0,10*ROW('Hygiene Data'!I99))="","",OFFSET('Hygiene Data'!$I$11,0,10*ROW('Hygiene Data'!I99)))</f>
        <v/>
      </c>
      <c r="EE105" s="268" t="str">
        <f ca="true">+IF(OFFSET('Hygiene Data'!$I$12,0,10*ROW('Hygiene Data'!I99))="","",OFFSET('Hygiene Data'!$I$12,0,10*ROW('Hygiene Data'!I99)))</f>
        <v/>
      </c>
      <c r="EF105" s="268" t="str">
        <f ca="true">+IF(OFFSET('Hygiene Data'!$I$13,0,10*ROW('Hygiene Data'!I99))="","",OFFSET('Hygiene Data'!$I$13,0,10*ROW('Hygiene Data'!I99)))</f>
        <v/>
      </c>
    </row>
    <row xmlns:x14ac="http://schemas.microsoft.com/office/spreadsheetml/2009/9/ac" r="106" x14ac:dyDescent="0.2">
      <c r="A106" s="35" t="str">
        <f ca="true">+IF(OFFSET('Water Data'!$B$2,0,10*ROW('Water Data'!E100))="","",OFFSET('Water Data'!$B$2,0,10*ROW('Water Data'!E100)))</f>
        <v/>
      </c>
      <c r="B106" s="35" t="str">
        <f ca="true">+IF(OFFSET('Water Data'!$C$2,0,10*ROW('Water Data'!F100))="","",OFFSET('Water Data'!$C$2,0,10*ROW('Water Data'!F100)))</f>
        <v/>
      </c>
      <c r="C106" s="324" t="str">
        <f t="shared" ca="true" si="1"/>
        <v/>
      </c>
      <c r="D106" s="91"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1"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1"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1"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1"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1"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1"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1"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1"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1"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1"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1"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1"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1"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1"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1"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1"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1"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2"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2"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2"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2"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2"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2"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2"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2"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2"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2"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2"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2"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2"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2"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2"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2"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2"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2"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2"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2"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2"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2"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2"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2"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2"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2"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2"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2"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2"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2"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3"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3"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3"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3"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3"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3"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3"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3"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3"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3"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3"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3"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3"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3"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3"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3"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3"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3"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68"/>
      <c r="BS106" s="268" t="str">
        <f ca="true">+IF(OFFSET('Water Data'!$D$27,0,10*ROW('Water Data'!D100))="","",OFFSET('Water Data'!$D$27,0,10*ROW('Water Data'!D100)))</f>
        <v/>
      </c>
      <c r="BT106" s="268" t="str">
        <f ca="true">+IF(OFFSET('Water Data'!$D$28,0,10*ROW('Water Data'!D100))="","",OFFSET('Water Data'!$D$28,0,10*ROW('Water Data'!D100)))</f>
        <v/>
      </c>
      <c r="BU106" s="268" t="str">
        <f ca="true">+IF(OFFSET('Water Data'!$D$29,0,10*ROW('Water Data'!D100))="","",OFFSET('Water Data'!$D$29,0,10*ROW('Water Data'!D100)))</f>
        <v/>
      </c>
      <c r="BV106" s="268" t="str">
        <f ca="true">+IF(OFFSET('Water Data'!$E$27,0,10*ROW('Water Data'!E100))="","",OFFSET('Water Data'!$E$27,0,10*ROW('Water Data'!E100)))</f>
        <v/>
      </c>
      <c r="BW106" s="268" t="str">
        <f ca="true">+IF(OFFSET('Water Data'!$E$28,0,10*ROW('Water Data'!E100))="","",OFFSET('Water Data'!$E$28,0,10*ROW('Water Data'!E100)))</f>
        <v/>
      </c>
      <c r="BX106" s="268" t="str">
        <f ca="true">+IF(OFFSET('Water Data'!$E$29,0,10*ROW('Water Data'!E100))="","",OFFSET('Water Data'!$E$29,0,10*ROW('Water Data'!E100)))</f>
        <v/>
      </c>
      <c r="BY106" s="268" t="str">
        <f ca="true">+IF(OFFSET('Water Data'!$F$27,0,10*ROW('Water Data'!F100))="","",OFFSET('Water Data'!$F$27,0,10*ROW('Water Data'!F100)))</f>
        <v/>
      </c>
      <c r="BZ106" s="268" t="str">
        <f ca="true">+IF(OFFSET('Water Data'!$F$28,0,10*ROW('Water Data'!F100))="","",OFFSET('Water Data'!$F$28,0,10*ROW('Water Data'!F100)))</f>
        <v/>
      </c>
      <c r="CA106" s="268" t="str">
        <f ca="true">+IF(OFFSET('Water Data'!$F$29,0,10*ROW('Water Data'!F100))="","",OFFSET('Water Data'!$F$29,0,10*ROW('Water Data'!F100)))</f>
        <v/>
      </c>
      <c r="CB106" s="268" t="str">
        <f ca="true">+IF(OFFSET('Water Data'!$G$27,0,10*ROW('Water Data'!G100))="","",OFFSET('Water Data'!$G$27,0,10*ROW('Water Data'!G100)))</f>
        <v/>
      </c>
      <c r="CC106" s="268" t="str">
        <f ca="true">+IF(OFFSET('Water Data'!$G$28,0,10*ROW('Water Data'!G100))="","",OFFSET('Water Data'!$G$28,0,10*ROW('Water Data'!G100)))</f>
        <v/>
      </c>
      <c r="CD106" s="268" t="str">
        <f ca="true">+IF(OFFSET('Water Data'!$G$29,0,10*ROW('Water Data'!G100))="","",OFFSET('Water Data'!$G$29,0,10*ROW('Water Data'!G100)))</f>
        <v/>
      </c>
      <c r="CE106" s="268" t="str">
        <f ca="true">+IF(OFFSET('Water Data'!$H$27,0,10*ROW('Water Data'!H100))="","",OFFSET('Water Data'!$H$27,0,10*ROW('Water Data'!H100)))</f>
        <v/>
      </c>
      <c r="CF106" s="268" t="str">
        <f ca="true">+IF(OFFSET('Water Data'!$H$28,0,10*ROW('Water Data'!H100))="","",OFFSET('Water Data'!$H$28,0,10*ROW('Water Data'!H100)))</f>
        <v/>
      </c>
      <c r="CG106" s="268" t="str">
        <f ca="true">+IF(OFFSET('Water Data'!$H$29,0,10*ROW('Water Data'!H100))="","",OFFSET('Water Data'!$H$29,0,10*ROW('Water Data'!H100)))</f>
        <v/>
      </c>
      <c r="CH106" s="268" t="str">
        <f ca="true">+IF(OFFSET('Water Data'!$I$27,0,10*ROW('Water Data'!I100))="","",OFFSET('Water Data'!$I$27,0,10*ROW('Water Data'!I100)))</f>
        <v/>
      </c>
      <c r="CI106" s="268" t="str">
        <f ca="true">+IF(OFFSET('Water Data'!$I$28,0,10*ROW('Water Data'!I100))="","",OFFSET('Water Data'!$I$28,0,10*ROW('Water Data'!I100)))</f>
        <v/>
      </c>
      <c r="CJ106" s="268" t="str">
        <f ca="true">+IF(OFFSET('Water Data'!$I$29,0,10*ROW('Water Data'!I100))="","",OFFSET('Water Data'!$I$29,0,10*ROW('Water Data'!I100)))</f>
        <v/>
      </c>
      <c r="CK106" s="268" t="str">
        <f ca="true">+IF(OFFSET('Sanitation Data'!$D$28,0,10*ROW('Sanitation Data'!D100))="","",OFFSET('Sanitation Data'!$D$28,0,10*ROW('Sanitation Data'!D100)))</f>
        <v/>
      </c>
      <c r="CL106" s="268" t="str">
        <f ca="true">+IF(OFFSET('Sanitation Data'!$D$29,0,10*ROW('Sanitation Data'!D100))="","",OFFSET('Sanitation Data'!$D$29,0,10*ROW('Sanitation Data'!D100)))</f>
        <v/>
      </c>
      <c r="CM106" s="268" t="str">
        <f ca="true">+IF(OFFSET('Sanitation Data'!$D$30,0,10*ROW('Sanitation Data'!D100))="","",OFFSET('Sanitation Data'!$D$30,0,10*ROW('Sanitation Data'!D100)))</f>
        <v/>
      </c>
      <c r="CN106" s="268" t="str">
        <f ca="true">+IF(OFFSET('Sanitation Data'!$D$31,0,10*ROW('Sanitation Data'!D100))="","",OFFSET('Sanitation Data'!$D$31,0,10*ROW('Sanitation Data'!D100)))</f>
        <v/>
      </c>
      <c r="CO106" s="268" t="str">
        <f ca="true">+IF(OFFSET('Sanitation Data'!$D$32,0,10*ROW('Sanitation Data'!D100))="","",OFFSET('Sanitation Data'!$D$32,0,10*ROW('Sanitation Data'!D100)))</f>
        <v/>
      </c>
      <c r="CP106" s="268" t="str">
        <f ca="true">+IF(OFFSET('Sanitation Data'!$E$28,0,10*ROW('Sanitation Data'!E100))="","",OFFSET('Sanitation Data'!$E$28,0,10*ROW('Sanitation Data'!E100)))</f>
        <v/>
      </c>
      <c r="CQ106" s="268" t="str">
        <f ca="true">+IF(OFFSET('Sanitation Data'!$E$29,0,10*ROW('Sanitation Data'!E100))="","",OFFSET('Sanitation Data'!$E$29,0,10*ROW('Sanitation Data'!E100)))</f>
        <v/>
      </c>
      <c r="CR106" s="268" t="str">
        <f ca="true">+IF(OFFSET('Sanitation Data'!$E$30,0,10*ROW('Sanitation Data'!E100))="","",OFFSET('Sanitation Data'!$E$30,0,10*ROW('Sanitation Data'!E100)))</f>
        <v/>
      </c>
      <c r="CS106" s="268" t="str">
        <f ca="true">+IF(OFFSET('Sanitation Data'!$E$31,0,10*ROW('Sanitation Data'!E100))="","",OFFSET('Sanitation Data'!$E$31,0,10*ROW('Sanitation Data'!E100)))</f>
        <v/>
      </c>
      <c r="CT106" s="268" t="str">
        <f ca="true">+IF(OFFSET('Sanitation Data'!$E$32,0,10*ROW('Sanitation Data'!E100))="","",OFFSET('Sanitation Data'!$E$32,0,10*ROW('Sanitation Data'!E100)))</f>
        <v/>
      </c>
      <c r="CU106" s="268" t="str">
        <f ca="true">+IF(OFFSET('Sanitation Data'!$F$28,0,10*ROW('Sanitation Data'!F100))="","",OFFSET('Sanitation Data'!$F$28,0,10*ROW('Sanitation Data'!F100)))</f>
        <v/>
      </c>
      <c r="CV106" s="268" t="str">
        <f ca="true">+IF(OFFSET('Sanitation Data'!$F$29,0,10*ROW('Sanitation Data'!F100))="","",OFFSET('Sanitation Data'!$F$29,0,10*ROW('Sanitation Data'!F100)))</f>
        <v/>
      </c>
      <c r="CW106" s="268" t="str">
        <f ca="true">+IF(OFFSET('Sanitation Data'!$F$30,0,10*ROW('Sanitation Data'!F100))="","",OFFSET('Sanitation Data'!$F$30,0,10*ROW('Sanitation Data'!F100)))</f>
        <v/>
      </c>
      <c r="CX106" s="268" t="str">
        <f ca="true">+IF(OFFSET('Sanitation Data'!$F$31,0,10*ROW('Sanitation Data'!F100))="","",OFFSET('Sanitation Data'!$F$31,0,10*ROW('Sanitation Data'!F100)))</f>
        <v/>
      </c>
      <c r="CY106" s="268" t="str">
        <f ca="true">+IF(OFFSET('Sanitation Data'!$F$32,0,10*ROW('Sanitation Data'!F100))="","",OFFSET('Sanitation Data'!$F$32,0,10*ROW('Sanitation Data'!F100)))</f>
        <v/>
      </c>
      <c r="CZ106" s="268" t="str">
        <f ca="true">+IF(OFFSET('Sanitation Data'!$G$28,0,10*ROW('Sanitation Data'!G100))="","",OFFSET('Sanitation Data'!$G$28,0,10*ROW('Sanitation Data'!G100)))</f>
        <v/>
      </c>
      <c r="DA106" s="268" t="str">
        <f ca="true">+IF(OFFSET('Sanitation Data'!$G$29,0,10*ROW('Sanitation Data'!G100))="","",OFFSET('Sanitation Data'!$G$29,0,10*ROW('Sanitation Data'!G100)))</f>
        <v/>
      </c>
      <c r="DB106" s="268" t="str">
        <f ca="true">+IF(OFFSET('Sanitation Data'!$G$30,0,10*ROW('Sanitation Data'!G100))="","",OFFSET('Sanitation Data'!$G$30,0,10*ROW('Sanitation Data'!G100)))</f>
        <v/>
      </c>
      <c r="DC106" s="268" t="str">
        <f ca="true">+IF(OFFSET('Sanitation Data'!$G$31,0,10*ROW('Sanitation Data'!G100))="","",OFFSET('Sanitation Data'!$G$31,0,10*ROW('Sanitation Data'!G100)))</f>
        <v/>
      </c>
      <c r="DD106" s="268" t="str">
        <f ca="true">+IF(OFFSET('Sanitation Data'!$G$32,0,10*ROW('Sanitation Data'!G100))="","",OFFSET('Sanitation Data'!$G$32,0,10*ROW('Sanitation Data'!G100)))</f>
        <v/>
      </c>
      <c r="DE106" s="268" t="str">
        <f ca="true">+IF(OFFSET('Sanitation Data'!$H$28,0,10*ROW('Sanitation Data'!H100))="","",OFFSET('Sanitation Data'!$H$28,0,10*ROW('Sanitation Data'!H100)))</f>
        <v/>
      </c>
      <c r="DF106" s="268" t="str">
        <f ca="true">+IF(OFFSET('Sanitation Data'!$H$29,0,10*ROW('Sanitation Data'!H100))="","",OFFSET('Sanitation Data'!$H$29,0,10*ROW('Sanitation Data'!H100)))</f>
        <v/>
      </c>
      <c r="DG106" s="268" t="str">
        <f ca="true">+IF(OFFSET('Sanitation Data'!$H$30,0,10*ROW('Sanitation Data'!H100))="","",OFFSET('Sanitation Data'!$H$30,0,10*ROW('Sanitation Data'!H100)))</f>
        <v/>
      </c>
      <c r="DH106" s="268" t="str">
        <f ca="true">+IF(OFFSET('Sanitation Data'!$H$31,0,10*ROW('Sanitation Data'!H100))="","",OFFSET('Sanitation Data'!$H$31,0,10*ROW('Sanitation Data'!H100)))</f>
        <v/>
      </c>
      <c r="DI106" s="268" t="str">
        <f ca="true">+IF(OFFSET('Sanitation Data'!$H$32,0,10*ROW('Sanitation Data'!H100))="","",OFFSET('Sanitation Data'!$H$32,0,10*ROW('Sanitation Data'!H100)))</f>
        <v/>
      </c>
      <c r="DJ106" s="268" t="str">
        <f ca="true">+IF(OFFSET('Sanitation Data'!$I$28,0,10*ROW('Sanitation Data'!I100))="","",OFFSET('Sanitation Data'!$I$28,0,10*ROW('Sanitation Data'!I100)))</f>
        <v/>
      </c>
      <c r="DK106" s="268" t="str">
        <f ca="true">+IF(OFFSET('Sanitation Data'!$I$29,0,10*ROW('Sanitation Data'!I100))="","",OFFSET('Sanitation Data'!$I$29,0,10*ROW('Sanitation Data'!I100)))</f>
        <v/>
      </c>
      <c r="DL106" s="268" t="str">
        <f ca="true">+IF(OFFSET('Sanitation Data'!$I$30,0,10*ROW('Sanitation Data'!I100))="","",OFFSET('Sanitation Data'!$I$30,0,10*ROW('Sanitation Data'!I100)))</f>
        <v/>
      </c>
      <c r="DM106" s="268" t="str">
        <f ca="true">+IF(OFFSET('Sanitation Data'!$I$31,0,10*ROW('Sanitation Data'!I100))="","",OFFSET('Sanitation Data'!$I$31,0,10*ROW('Sanitation Data'!I100)))</f>
        <v/>
      </c>
      <c r="DN106" s="268" t="str">
        <f ca="true">+IF(OFFSET('Sanitation Data'!$I$32,0,10*ROW('Sanitation Data'!I100))="","",OFFSET('Sanitation Data'!$I$32,0,10*ROW('Sanitation Data'!I100)))</f>
        <v/>
      </c>
      <c r="DO106" s="268" t="str">
        <f ca="true">+IF(OFFSET('Hygiene Data'!$D$11,0,10*ROW('Hygiene Data'!D100))="","",OFFSET('Hygiene Data'!$D$11,0,10*ROW('Hygiene Data'!D100)))</f>
        <v/>
      </c>
      <c r="DP106" s="268" t="str">
        <f ca="true">+IF(OFFSET('Hygiene Data'!$D$12,0,10*ROW('Hygiene Data'!D100))="","",OFFSET('Hygiene Data'!$D$12,0,10*ROW('Hygiene Data'!D100)))</f>
        <v/>
      </c>
      <c r="DQ106" s="268" t="str">
        <f ca="true">+IF(OFFSET('Hygiene Data'!$D$13,0,10*ROW('Hygiene Data'!D100))="","",OFFSET('Hygiene Data'!$D$13,0,10*ROW('Hygiene Data'!D100)))</f>
        <v/>
      </c>
      <c r="DR106" s="268" t="str">
        <f ca="true">+IF(OFFSET('Hygiene Data'!$E$11,0,10*ROW('Hygiene Data'!E100))="","",OFFSET('Hygiene Data'!$E$11,0,10*ROW('Hygiene Data'!E100)))</f>
        <v/>
      </c>
      <c r="DS106" s="268" t="str">
        <f ca="true">+IF(OFFSET('Hygiene Data'!$E$12,0,10*ROW('Hygiene Data'!E100))="","",OFFSET('Hygiene Data'!$E$12,0,10*ROW('Hygiene Data'!E100)))</f>
        <v/>
      </c>
      <c r="DT106" s="268" t="str">
        <f ca="true">+IF(OFFSET('Hygiene Data'!$E$13,0,10*ROW('Hygiene Data'!E100))="","",OFFSET('Hygiene Data'!$E$13,0,10*ROW('Hygiene Data'!E100)))</f>
        <v/>
      </c>
      <c r="DU106" s="268" t="str">
        <f ca="true">+IF(OFFSET('Hygiene Data'!$F$11,0,10*ROW('Hygiene Data'!F100))="","",OFFSET('Hygiene Data'!$F$11,0,10*ROW('Hygiene Data'!F100)))</f>
        <v/>
      </c>
      <c r="DV106" s="268" t="str">
        <f ca="true">+IF(OFFSET('Hygiene Data'!$F$12,0,10*ROW('Hygiene Data'!F100))="","",OFFSET('Hygiene Data'!$F$12,0,10*ROW('Hygiene Data'!F100)))</f>
        <v/>
      </c>
      <c r="DW106" s="268" t="str">
        <f ca="true">+IF(OFFSET('Hygiene Data'!$F$13,0,10*ROW('Hygiene Data'!F100))="","",OFFSET('Hygiene Data'!$F$13,0,10*ROW('Hygiene Data'!F100)))</f>
        <v/>
      </c>
      <c r="DX106" s="268" t="str">
        <f ca="true">+IF(OFFSET('Hygiene Data'!$G$11,0,10*ROW('Hygiene Data'!G100))="","",OFFSET('Hygiene Data'!$G$11,0,10*ROW('Hygiene Data'!G100)))</f>
        <v/>
      </c>
      <c r="DY106" s="268" t="str">
        <f ca="true">+IF(OFFSET('Hygiene Data'!$G$12,0,10*ROW('Hygiene Data'!G100))="","",OFFSET('Hygiene Data'!$G$12,0,10*ROW('Hygiene Data'!G100)))</f>
        <v/>
      </c>
      <c r="DZ106" s="268" t="str">
        <f ca="true">+IF(OFFSET('Hygiene Data'!$G$13,0,10*ROW('Hygiene Data'!G100))="","",OFFSET('Hygiene Data'!$G$13,0,10*ROW('Hygiene Data'!G100)))</f>
        <v/>
      </c>
      <c r="EA106" s="268" t="str">
        <f ca="true">+IF(OFFSET('Hygiene Data'!$H$11,0,10*ROW('Hygiene Data'!H100))="","",OFFSET('Hygiene Data'!$H$11,0,10*ROW('Hygiene Data'!H100)))</f>
        <v/>
      </c>
      <c r="EB106" s="268" t="str">
        <f ca="true">+IF(OFFSET('Hygiene Data'!$H$12,0,10*ROW('Hygiene Data'!H100))="","",OFFSET('Hygiene Data'!$H$12,0,10*ROW('Hygiene Data'!H100)))</f>
        <v/>
      </c>
      <c r="EC106" s="268" t="str">
        <f ca="true">+IF(OFFSET('Hygiene Data'!$H$13,0,10*ROW('Hygiene Data'!H100))="","",OFFSET('Hygiene Data'!$H$13,0,10*ROW('Hygiene Data'!H100)))</f>
        <v/>
      </c>
      <c r="ED106" s="268" t="str">
        <f ca="true">+IF(OFFSET('Hygiene Data'!$I$11,0,10*ROW('Hygiene Data'!I100))="","",OFFSET('Hygiene Data'!$I$11,0,10*ROW('Hygiene Data'!I100)))</f>
        <v/>
      </c>
      <c r="EE106" s="268" t="str">
        <f ca="true">+IF(OFFSET('Hygiene Data'!$I$12,0,10*ROW('Hygiene Data'!I100))="","",OFFSET('Hygiene Data'!$I$12,0,10*ROW('Hygiene Data'!I100)))</f>
        <v/>
      </c>
      <c r="EF106" s="268" t="str">
        <f ca="true">+IF(OFFSET('Hygiene Data'!$I$13,0,10*ROW('Hygiene Data'!I100))="","",OFFSET('Hygiene Data'!$I$13,0,10*ROW('Hygiene Data'!I100)))</f>
        <v/>
      </c>
    </row>
    <row xmlns:x14ac="http://schemas.microsoft.com/office/spreadsheetml/2009/9/ac" r="107" x14ac:dyDescent="0.2">
      <c r="A107" s="35" t="str">
        <f ca="true">+IF(OFFSET('Water Data'!$B$2,0,10*ROW('Water Data'!E101))="","",OFFSET('Water Data'!$B$2,0,10*ROW('Water Data'!E101)))</f>
        <v/>
      </c>
      <c r="B107" s="35" t="str">
        <f ca="true">+IF(OFFSET('Water Data'!$C$2,0,10*ROW('Water Data'!F101))="","",OFFSET('Water Data'!$C$2,0,10*ROW('Water Data'!F101)))</f>
        <v/>
      </c>
      <c r="C107" s="324" t="str">
        <f t="shared" ca="true" si="1"/>
        <v/>
      </c>
      <c r="D107" s="91"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1"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1"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1"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1"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1"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1"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1"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1"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1"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1"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1"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1"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1"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1"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1"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1"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1"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2"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2"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2"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2"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2"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2"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2"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2"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2"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2"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2"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2"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2"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2"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2"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2"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2"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2"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2"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2"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2"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2"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2"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2"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2"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2"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2"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2"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2"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2"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3"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3"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3"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3"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3"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3"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3"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3"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3"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3"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3"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3"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3"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3"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3"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3"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3"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3"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68"/>
      <c r="BS107" s="268" t="str">
        <f ca="true">+IF(OFFSET('Water Data'!$D$27,0,10*ROW('Water Data'!D101))="","",OFFSET('Water Data'!$D$27,0,10*ROW('Water Data'!D101)))</f>
        <v/>
      </c>
      <c r="BT107" s="268" t="str">
        <f ca="true">+IF(OFFSET('Water Data'!$D$28,0,10*ROW('Water Data'!D101))="","",OFFSET('Water Data'!$D$28,0,10*ROW('Water Data'!D101)))</f>
        <v/>
      </c>
      <c r="BU107" s="268" t="str">
        <f ca="true">+IF(OFFSET('Water Data'!$D$29,0,10*ROW('Water Data'!D101))="","",OFFSET('Water Data'!$D$29,0,10*ROW('Water Data'!D101)))</f>
        <v/>
      </c>
      <c r="BV107" s="268" t="str">
        <f ca="true">+IF(OFFSET('Water Data'!$E$27,0,10*ROW('Water Data'!E101))="","",OFFSET('Water Data'!$E$27,0,10*ROW('Water Data'!E101)))</f>
        <v/>
      </c>
      <c r="BW107" s="268" t="str">
        <f ca="true">+IF(OFFSET('Water Data'!$E$28,0,10*ROW('Water Data'!E101))="","",OFFSET('Water Data'!$E$28,0,10*ROW('Water Data'!E101)))</f>
        <v/>
      </c>
      <c r="BX107" s="268" t="str">
        <f ca="true">+IF(OFFSET('Water Data'!$E$29,0,10*ROW('Water Data'!E101))="","",OFFSET('Water Data'!$E$29,0,10*ROW('Water Data'!E101)))</f>
        <v/>
      </c>
      <c r="BY107" s="268" t="str">
        <f ca="true">+IF(OFFSET('Water Data'!$F$27,0,10*ROW('Water Data'!F101))="","",OFFSET('Water Data'!$F$27,0,10*ROW('Water Data'!F101)))</f>
        <v/>
      </c>
      <c r="BZ107" s="268" t="str">
        <f ca="true">+IF(OFFSET('Water Data'!$F$28,0,10*ROW('Water Data'!F101))="","",OFFSET('Water Data'!$F$28,0,10*ROW('Water Data'!F101)))</f>
        <v/>
      </c>
      <c r="CA107" s="268" t="str">
        <f ca="true">+IF(OFFSET('Water Data'!$F$29,0,10*ROW('Water Data'!F101))="","",OFFSET('Water Data'!$F$29,0,10*ROW('Water Data'!F101)))</f>
        <v/>
      </c>
      <c r="CB107" s="268" t="str">
        <f ca="true">+IF(OFFSET('Water Data'!$G$27,0,10*ROW('Water Data'!G101))="","",OFFSET('Water Data'!$G$27,0,10*ROW('Water Data'!G101)))</f>
        <v/>
      </c>
      <c r="CC107" s="268" t="str">
        <f ca="true">+IF(OFFSET('Water Data'!$G$28,0,10*ROW('Water Data'!G101))="","",OFFSET('Water Data'!$G$28,0,10*ROW('Water Data'!G101)))</f>
        <v/>
      </c>
      <c r="CD107" s="268" t="str">
        <f ca="true">+IF(OFFSET('Water Data'!$G$29,0,10*ROW('Water Data'!G101))="","",OFFSET('Water Data'!$G$29,0,10*ROW('Water Data'!G101)))</f>
        <v/>
      </c>
      <c r="CE107" s="268" t="str">
        <f ca="true">+IF(OFFSET('Water Data'!$H$27,0,10*ROW('Water Data'!H101))="","",OFFSET('Water Data'!$H$27,0,10*ROW('Water Data'!H101)))</f>
        <v/>
      </c>
      <c r="CF107" s="268" t="str">
        <f ca="true">+IF(OFFSET('Water Data'!$H$28,0,10*ROW('Water Data'!H101))="","",OFFSET('Water Data'!$H$28,0,10*ROW('Water Data'!H101)))</f>
        <v/>
      </c>
      <c r="CG107" s="268" t="str">
        <f ca="true">+IF(OFFSET('Water Data'!$H$29,0,10*ROW('Water Data'!H101))="","",OFFSET('Water Data'!$H$29,0,10*ROW('Water Data'!H101)))</f>
        <v/>
      </c>
      <c r="CH107" s="268" t="str">
        <f ca="true">+IF(OFFSET('Water Data'!$I$27,0,10*ROW('Water Data'!I101))="","",OFFSET('Water Data'!$I$27,0,10*ROW('Water Data'!I101)))</f>
        <v/>
      </c>
      <c r="CI107" s="268" t="str">
        <f ca="true">+IF(OFFSET('Water Data'!$I$28,0,10*ROW('Water Data'!I101))="","",OFFSET('Water Data'!$I$28,0,10*ROW('Water Data'!I101)))</f>
        <v/>
      </c>
      <c r="CJ107" s="268" t="str">
        <f ca="true">+IF(OFFSET('Water Data'!$I$29,0,10*ROW('Water Data'!I101))="","",OFFSET('Water Data'!$I$29,0,10*ROW('Water Data'!I101)))</f>
        <v/>
      </c>
      <c r="CK107" s="268" t="str">
        <f ca="true">+IF(OFFSET('Sanitation Data'!$D$28,0,10*ROW('Sanitation Data'!D101))="","",OFFSET('Sanitation Data'!$D$28,0,10*ROW('Sanitation Data'!D101)))</f>
        <v/>
      </c>
      <c r="CL107" s="268" t="str">
        <f ca="true">+IF(OFFSET('Sanitation Data'!$D$29,0,10*ROW('Sanitation Data'!D101))="","",OFFSET('Sanitation Data'!$D$29,0,10*ROW('Sanitation Data'!D101)))</f>
        <v/>
      </c>
      <c r="CM107" s="268" t="str">
        <f ca="true">+IF(OFFSET('Sanitation Data'!$D$30,0,10*ROW('Sanitation Data'!D101))="","",OFFSET('Sanitation Data'!$D$30,0,10*ROW('Sanitation Data'!D101)))</f>
        <v/>
      </c>
      <c r="CN107" s="268" t="str">
        <f ca="true">+IF(OFFSET('Sanitation Data'!$D$31,0,10*ROW('Sanitation Data'!D101))="","",OFFSET('Sanitation Data'!$D$31,0,10*ROW('Sanitation Data'!D101)))</f>
        <v/>
      </c>
      <c r="CO107" s="268" t="str">
        <f ca="true">+IF(OFFSET('Sanitation Data'!$D$32,0,10*ROW('Sanitation Data'!D101))="","",OFFSET('Sanitation Data'!$D$32,0,10*ROW('Sanitation Data'!D101)))</f>
        <v/>
      </c>
      <c r="CP107" s="268" t="str">
        <f ca="true">+IF(OFFSET('Sanitation Data'!$E$28,0,10*ROW('Sanitation Data'!E101))="","",OFFSET('Sanitation Data'!$E$28,0,10*ROW('Sanitation Data'!E101)))</f>
        <v/>
      </c>
      <c r="CQ107" s="268" t="str">
        <f ca="true">+IF(OFFSET('Sanitation Data'!$E$29,0,10*ROW('Sanitation Data'!E101))="","",OFFSET('Sanitation Data'!$E$29,0,10*ROW('Sanitation Data'!E101)))</f>
        <v/>
      </c>
      <c r="CR107" s="268" t="str">
        <f ca="true">+IF(OFFSET('Sanitation Data'!$E$30,0,10*ROW('Sanitation Data'!E101))="","",OFFSET('Sanitation Data'!$E$30,0,10*ROW('Sanitation Data'!E101)))</f>
        <v/>
      </c>
      <c r="CS107" s="268" t="str">
        <f ca="true">+IF(OFFSET('Sanitation Data'!$E$31,0,10*ROW('Sanitation Data'!E101))="","",OFFSET('Sanitation Data'!$E$31,0,10*ROW('Sanitation Data'!E101)))</f>
        <v/>
      </c>
      <c r="CT107" s="268" t="str">
        <f ca="true">+IF(OFFSET('Sanitation Data'!$E$32,0,10*ROW('Sanitation Data'!E101))="","",OFFSET('Sanitation Data'!$E$32,0,10*ROW('Sanitation Data'!E101)))</f>
        <v/>
      </c>
      <c r="CU107" s="268" t="str">
        <f ca="true">+IF(OFFSET('Sanitation Data'!$F$28,0,10*ROW('Sanitation Data'!F101))="","",OFFSET('Sanitation Data'!$F$28,0,10*ROW('Sanitation Data'!F101)))</f>
        <v/>
      </c>
      <c r="CV107" s="268" t="str">
        <f ca="true">+IF(OFFSET('Sanitation Data'!$F$29,0,10*ROW('Sanitation Data'!F101))="","",OFFSET('Sanitation Data'!$F$29,0,10*ROW('Sanitation Data'!F101)))</f>
        <v/>
      </c>
      <c r="CW107" s="268" t="str">
        <f ca="true">+IF(OFFSET('Sanitation Data'!$F$30,0,10*ROW('Sanitation Data'!F101))="","",OFFSET('Sanitation Data'!$F$30,0,10*ROW('Sanitation Data'!F101)))</f>
        <v/>
      </c>
      <c r="CX107" s="268" t="str">
        <f ca="true">+IF(OFFSET('Sanitation Data'!$F$31,0,10*ROW('Sanitation Data'!F101))="","",OFFSET('Sanitation Data'!$F$31,0,10*ROW('Sanitation Data'!F101)))</f>
        <v/>
      </c>
      <c r="CY107" s="268" t="str">
        <f ca="true">+IF(OFFSET('Sanitation Data'!$F$32,0,10*ROW('Sanitation Data'!F101))="","",OFFSET('Sanitation Data'!$F$32,0,10*ROW('Sanitation Data'!F101)))</f>
        <v/>
      </c>
      <c r="CZ107" s="268" t="str">
        <f ca="true">+IF(OFFSET('Sanitation Data'!$G$28,0,10*ROW('Sanitation Data'!G101))="","",OFFSET('Sanitation Data'!$G$28,0,10*ROW('Sanitation Data'!G101)))</f>
        <v/>
      </c>
      <c r="DA107" s="268" t="str">
        <f ca="true">+IF(OFFSET('Sanitation Data'!$G$29,0,10*ROW('Sanitation Data'!G101))="","",OFFSET('Sanitation Data'!$G$29,0,10*ROW('Sanitation Data'!G101)))</f>
        <v/>
      </c>
      <c r="DB107" s="268" t="str">
        <f ca="true">+IF(OFFSET('Sanitation Data'!$G$30,0,10*ROW('Sanitation Data'!G101))="","",OFFSET('Sanitation Data'!$G$30,0,10*ROW('Sanitation Data'!G101)))</f>
        <v/>
      </c>
      <c r="DC107" s="268" t="str">
        <f ca="true">+IF(OFFSET('Sanitation Data'!$G$31,0,10*ROW('Sanitation Data'!G101))="","",OFFSET('Sanitation Data'!$G$31,0,10*ROW('Sanitation Data'!G101)))</f>
        <v/>
      </c>
      <c r="DD107" s="268" t="str">
        <f ca="true">+IF(OFFSET('Sanitation Data'!$G$32,0,10*ROW('Sanitation Data'!G101))="","",OFFSET('Sanitation Data'!$G$32,0,10*ROW('Sanitation Data'!G101)))</f>
        <v/>
      </c>
      <c r="DE107" s="268" t="str">
        <f ca="true">+IF(OFFSET('Sanitation Data'!$H$28,0,10*ROW('Sanitation Data'!H101))="","",OFFSET('Sanitation Data'!$H$28,0,10*ROW('Sanitation Data'!H101)))</f>
        <v/>
      </c>
      <c r="DF107" s="268" t="str">
        <f ca="true">+IF(OFFSET('Sanitation Data'!$H$29,0,10*ROW('Sanitation Data'!H101))="","",OFFSET('Sanitation Data'!$H$29,0,10*ROW('Sanitation Data'!H101)))</f>
        <v/>
      </c>
      <c r="DG107" s="268" t="str">
        <f ca="true">+IF(OFFSET('Sanitation Data'!$H$30,0,10*ROW('Sanitation Data'!H101))="","",OFFSET('Sanitation Data'!$H$30,0,10*ROW('Sanitation Data'!H101)))</f>
        <v/>
      </c>
      <c r="DH107" s="268" t="str">
        <f ca="true">+IF(OFFSET('Sanitation Data'!$H$31,0,10*ROW('Sanitation Data'!H101))="","",OFFSET('Sanitation Data'!$H$31,0,10*ROW('Sanitation Data'!H101)))</f>
        <v/>
      </c>
      <c r="DI107" s="268" t="str">
        <f ca="true">+IF(OFFSET('Sanitation Data'!$H$32,0,10*ROW('Sanitation Data'!H101))="","",OFFSET('Sanitation Data'!$H$32,0,10*ROW('Sanitation Data'!H101)))</f>
        <v/>
      </c>
      <c r="DJ107" s="268" t="str">
        <f ca="true">+IF(OFFSET('Sanitation Data'!$I$28,0,10*ROW('Sanitation Data'!I101))="","",OFFSET('Sanitation Data'!$I$28,0,10*ROW('Sanitation Data'!I101)))</f>
        <v/>
      </c>
      <c r="DK107" s="268" t="str">
        <f ca="true">+IF(OFFSET('Sanitation Data'!$I$29,0,10*ROW('Sanitation Data'!I101))="","",OFFSET('Sanitation Data'!$I$29,0,10*ROW('Sanitation Data'!I101)))</f>
        <v/>
      </c>
      <c r="DL107" s="268" t="str">
        <f ca="true">+IF(OFFSET('Sanitation Data'!$I$30,0,10*ROW('Sanitation Data'!I101))="","",OFFSET('Sanitation Data'!$I$30,0,10*ROW('Sanitation Data'!I101)))</f>
        <v/>
      </c>
      <c r="DM107" s="268" t="str">
        <f ca="true">+IF(OFFSET('Sanitation Data'!$I$31,0,10*ROW('Sanitation Data'!I101))="","",OFFSET('Sanitation Data'!$I$31,0,10*ROW('Sanitation Data'!I101)))</f>
        <v/>
      </c>
      <c r="DN107" s="268" t="str">
        <f ca="true">+IF(OFFSET('Sanitation Data'!$I$32,0,10*ROW('Sanitation Data'!I101))="","",OFFSET('Sanitation Data'!$I$32,0,10*ROW('Sanitation Data'!I101)))</f>
        <v/>
      </c>
      <c r="DO107" s="268" t="str">
        <f ca="true">+IF(OFFSET('Hygiene Data'!$D$11,0,10*ROW('Hygiene Data'!D101))="","",OFFSET('Hygiene Data'!$D$11,0,10*ROW('Hygiene Data'!D101)))</f>
        <v/>
      </c>
      <c r="DP107" s="268" t="str">
        <f ca="true">+IF(OFFSET('Hygiene Data'!$D$12,0,10*ROW('Hygiene Data'!D101))="","",OFFSET('Hygiene Data'!$D$12,0,10*ROW('Hygiene Data'!D101)))</f>
        <v/>
      </c>
      <c r="DQ107" s="268" t="str">
        <f ca="true">+IF(OFFSET('Hygiene Data'!$D$13,0,10*ROW('Hygiene Data'!D101))="","",OFFSET('Hygiene Data'!$D$13,0,10*ROW('Hygiene Data'!D101)))</f>
        <v/>
      </c>
      <c r="DR107" s="268" t="str">
        <f ca="true">+IF(OFFSET('Hygiene Data'!$E$11,0,10*ROW('Hygiene Data'!E101))="","",OFFSET('Hygiene Data'!$E$11,0,10*ROW('Hygiene Data'!E101)))</f>
        <v/>
      </c>
      <c r="DS107" s="268" t="str">
        <f ca="true">+IF(OFFSET('Hygiene Data'!$E$12,0,10*ROW('Hygiene Data'!E101))="","",OFFSET('Hygiene Data'!$E$12,0,10*ROW('Hygiene Data'!E101)))</f>
        <v/>
      </c>
      <c r="DT107" s="268" t="str">
        <f ca="true">+IF(OFFSET('Hygiene Data'!$E$13,0,10*ROW('Hygiene Data'!E101))="","",OFFSET('Hygiene Data'!$E$13,0,10*ROW('Hygiene Data'!E101)))</f>
        <v/>
      </c>
      <c r="DU107" s="268" t="str">
        <f ca="true">+IF(OFFSET('Hygiene Data'!$F$11,0,10*ROW('Hygiene Data'!F101))="","",OFFSET('Hygiene Data'!$F$11,0,10*ROW('Hygiene Data'!F101)))</f>
        <v/>
      </c>
      <c r="DV107" s="268" t="str">
        <f ca="true">+IF(OFFSET('Hygiene Data'!$F$12,0,10*ROW('Hygiene Data'!F101))="","",OFFSET('Hygiene Data'!$F$12,0,10*ROW('Hygiene Data'!F101)))</f>
        <v/>
      </c>
      <c r="DW107" s="268" t="str">
        <f ca="true">+IF(OFFSET('Hygiene Data'!$F$13,0,10*ROW('Hygiene Data'!F101))="","",OFFSET('Hygiene Data'!$F$13,0,10*ROW('Hygiene Data'!F101)))</f>
        <v/>
      </c>
      <c r="DX107" s="268" t="str">
        <f ca="true">+IF(OFFSET('Hygiene Data'!$G$11,0,10*ROW('Hygiene Data'!G101))="","",OFFSET('Hygiene Data'!$G$11,0,10*ROW('Hygiene Data'!G101)))</f>
        <v/>
      </c>
      <c r="DY107" s="268" t="str">
        <f ca="true">+IF(OFFSET('Hygiene Data'!$G$12,0,10*ROW('Hygiene Data'!G101))="","",OFFSET('Hygiene Data'!$G$12,0,10*ROW('Hygiene Data'!G101)))</f>
        <v/>
      </c>
      <c r="DZ107" s="268" t="str">
        <f ca="true">+IF(OFFSET('Hygiene Data'!$G$13,0,10*ROW('Hygiene Data'!G101))="","",OFFSET('Hygiene Data'!$G$13,0,10*ROW('Hygiene Data'!G101)))</f>
        <v/>
      </c>
      <c r="EA107" s="268" t="str">
        <f ca="true">+IF(OFFSET('Hygiene Data'!$H$11,0,10*ROW('Hygiene Data'!H101))="","",OFFSET('Hygiene Data'!$H$11,0,10*ROW('Hygiene Data'!H101)))</f>
        <v/>
      </c>
      <c r="EB107" s="268" t="str">
        <f ca="true">+IF(OFFSET('Hygiene Data'!$H$12,0,10*ROW('Hygiene Data'!H101))="","",OFFSET('Hygiene Data'!$H$12,0,10*ROW('Hygiene Data'!H101)))</f>
        <v/>
      </c>
      <c r="EC107" s="268" t="str">
        <f ca="true">+IF(OFFSET('Hygiene Data'!$H$13,0,10*ROW('Hygiene Data'!H101))="","",OFFSET('Hygiene Data'!$H$13,0,10*ROW('Hygiene Data'!H101)))</f>
        <v/>
      </c>
      <c r="ED107" s="268" t="str">
        <f ca="true">+IF(OFFSET('Hygiene Data'!$I$11,0,10*ROW('Hygiene Data'!I101))="","",OFFSET('Hygiene Data'!$I$11,0,10*ROW('Hygiene Data'!I101)))</f>
        <v/>
      </c>
      <c r="EE107" s="268" t="str">
        <f ca="true">+IF(OFFSET('Hygiene Data'!$I$12,0,10*ROW('Hygiene Data'!I101))="","",OFFSET('Hygiene Data'!$I$12,0,10*ROW('Hygiene Data'!I101)))</f>
        <v/>
      </c>
      <c r="EF107" s="268" t="str">
        <f ca="true">+IF(OFFSET('Hygiene Data'!$I$13,0,10*ROW('Hygiene Data'!I101))="","",OFFSET('Hygiene Data'!$I$13,0,10*ROW('Hygiene Data'!I101)))</f>
        <v/>
      </c>
    </row>
    <row xmlns:x14ac="http://schemas.microsoft.com/office/spreadsheetml/2009/9/ac" r="108" x14ac:dyDescent="0.2">
      <c r="A108" s="35" t="str">
        <f ca="true">+IF(OFFSET('Water Data'!$B$2,0,10*ROW('Water Data'!E102))="","",OFFSET('Water Data'!$B$2,0,10*ROW('Water Data'!E102)))</f>
        <v/>
      </c>
      <c r="B108" s="35" t="str">
        <f ca="true">+IF(OFFSET('Water Data'!$C$2,0,10*ROW('Water Data'!F102))="","",OFFSET('Water Data'!$C$2,0,10*ROW('Water Data'!F102)))</f>
        <v/>
      </c>
      <c r="C108" s="324" t="str">
        <f t="shared" ca="true" si="1"/>
        <v/>
      </c>
      <c r="D108" s="91"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1"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1"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1"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1"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1"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1"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1"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1"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1"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1"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1"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1"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1"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1"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1"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1"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1"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2"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2"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2"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2"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2"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2"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2"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2"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2"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2"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2"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2"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2"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2"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2"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2"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2"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2"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2"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2"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2"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2"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2"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2"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2"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2"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2"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2"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2"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2"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3"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3"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3"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3"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3"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3"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3"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3"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3"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3"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3"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3"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3"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3"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3"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3"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3"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3"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68"/>
      <c r="BS108" s="268" t="str">
        <f ca="true">+IF(OFFSET('Water Data'!$D$27,0,10*ROW('Water Data'!D102))="","",OFFSET('Water Data'!$D$27,0,10*ROW('Water Data'!D102)))</f>
        <v/>
      </c>
      <c r="BT108" s="268" t="str">
        <f ca="true">+IF(OFFSET('Water Data'!$D$28,0,10*ROW('Water Data'!D102))="","",OFFSET('Water Data'!$D$28,0,10*ROW('Water Data'!D102)))</f>
        <v/>
      </c>
      <c r="BU108" s="268" t="str">
        <f ca="true">+IF(OFFSET('Water Data'!$D$29,0,10*ROW('Water Data'!D102))="","",OFFSET('Water Data'!$D$29,0,10*ROW('Water Data'!D102)))</f>
        <v/>
      </c>
      <c r="BV108" s="268" t="str">
        <f ca="true">+IF(OFFSET('Water Data'!$E$27,0,10*ROW('Water Data'!E102))="","",OFFSET('Water Data'!$E$27,0,10*ROW('Water Data'!E102)))</f>
        <v/>
      </c>
      <c r="BW108" s="268" t="str">
        <f ca="true">+IF(OFFSET('Water Data'!$E$28,0,10*ROW('Water Data'!E102))="","",OFFSET('Water Data'!$E$28,0,10*ROW('Water Data'!E102)))</f>
        <v/>
      </c>
      <c r="BX108" s="268" t="str">
        <f ca="true">+IF(OFFSET('Water Data'!$E$29,0,10*ROW('Water Data'!E102))="","",OFFSET('Water Data'!$E$29,0,10*ROW('Water Data'!E102)))</f>
        <v/>
      </c>
      <c r="BY108" s="268" t="str">
        <f ca="true">+IF(OFFSET('Water Data'!$F$27,0,10*ROW('Water Data'!F102))="","",OFFSET('Water Data'!$F$27,0,10*ROW('Water Data'!F102)))</f>
        <v/>
      </c>
      <c r="BZ108" s="268" t="str">
        <f ca="true">+IF(OFFSET('Water Data'!$F$28,0,10*ROW('Water Data'!F102))="","",OFFSET('Water Data'!$F$28,0,10*ROW('Water Data'!F102)))</f>
        <v/>
      </c>
      <c r="CA108" s="268" t="str">
        <f ca="true">+IF(OFFSET('Water Data'!$F$29,0,10*ROW('Water Data'!F102))="","",OFFSET('Water Data'!$F$29,0,10*ROW('Water Data'!F102)))</f>
        <v/>
      </c>
      <c r="CB108" s="268" t="str">
        <f ca="true">+IF(OFFSET('Water Data'!$G$27,0,10*ROW('Water Data'!G102))="","",OFFSET('Water Data'!$G$27,0,10*ROW('Water Data'!G102)))</f>
        <v/>
      </c>
      <c r="CC108" s="268" t="str">
        <f ca="true">+IF(OFFSET('Water Data'!$G$28,0,10*ROW('Water Data'!G102))="","",OFFSET('Water Data'!$G$28,0,10*ROW('Water Data'!G102)))</f>
        <v/>
      </c>
      <c r="CD108" s="268" t="str">
        <f ca="true">+IF(OFFSET('Water Data'!$G$29,0,10*ROW('Water Data'!G102))="","",OFFSET('Water Data'!$G$29,0,10*ROW('Water Data'!G102)))</f>
        <v/>
      </c>
      <c r="CE108" s="268" t="str">
        <f ca="true">+IF(OFFSET('Water Data'!$H$27,0,10*ROW('Water Data'!H102))="","",OFFSET('Water Data'!$H$27,0,10*ROW('Water Data'!H102)))</f>
        <v/>
      </c>
      <c r="CF108" s="268" t="str">
        <f ca="true">+IF(OFFSET('Water Data'!$H$28,0,10*ROW('Water Data'!H102))="","",OFFSET('Water Data'!$H$28,0,10*ROW('Water Data'!H102)))</f>
        <v/>
      </c>
      <c r="CG108" s="268" t="str">
        <f ca="true">+IF(OFFSET('Water Data'!$H$29,0,10*ROW('Water Data'!H102))="","",OFFSET('Water Data'!$H$29,0,10*ROW('Water Data'!H102)))</f>
        <v/>
      </c>
      <c r="CH108" s="268" t="str">
        <f ca="true">+IF(OFFSET('Water Data'!$I$27,0,10*ROW('Water Data'!I102))="","",OFFSET('Water Data'!$I$27,0,10*ROW('Water Data'!I102)))</f>
        <v/>
      </c>
      <c r="CI108" s="268" t="str">
        <f ca="true">+IF(OFFSET('Water Data'!$I$28,0,10*ROW('Water Data'!I102))="","",OFFSET('Water Data'!$I$28,0,10*ROW('Water Data'!I102)))</f>
        <v/>
      </c>
      <c r="CJ108" s="268" t="str">
        <f ca="true">+IF(OFFSET('Water Data'!$I$29,0,10*ROW('Water Data'!I102))="","",OFFSET('Water Data'!$I$29,0,10*ROW('Water Data'!I102)))</f>
        <v/>
      </c>
      <c r="CK108" s="268" t="str">
        <f ca="true">+IF(OFFSET('Sanitation Data'!$D$28,0,10*ROW('Sanitation Data'!D102))="","",OFFSET('Sanitation Data'!$D$28,0,10*ROW('Sanitation Data'!D102)))</f>
        <v/>
      </c>
      <c r="CL108" s="268" t="str">
        <f ca="true">+IF(OFFSET('Sanitation Data'!$D$29,0,10*ROW('Sanitation Data'!D102))="","",OFFSET('Sanitation Data'!$D$29,0,10*ROW('Sanitation Data'!D102)))</f>
        <v/>
      </c>
      <c r="CM108" s="268" t="str">
        <f ca="true">+IF(OFFSET('Sanitation Data'!$D$30,0,10*ROW('Sanitation Data'!D102))="","",OFFSET('Sanitation Data'!$D$30,0,10*ROW('Sanitation Data'!D102)))</f>
        <v/>
      </c>
      <c r="CN108" s="268" t="str">
        <f ca="true">+IF(OFFSET('Sanitation Data'!$D$31,0,10*ROW('Sanitation Data'!D102))="","",OFFSET('Sanitation Data'!$D$31,0,10*ROW('Sanitation Data'!D102)))</f>
        <v/>
      </c>
      <c r="CO108" s="268" t="str">
        <f ca="true">+IF(OFFSET('Sanitation Data'!$D$32,0,10*ROW('Sanitation Data'!D102))="","",OFFSET('Sanitation Data'!$D$32,0,10*ROW('Sanitation Data'!D102)))</f>
        <v/>
      </c>
      <c r="CP108" s="268" t="str">
        <f ca="true">+IF(OFFSET('Sanitation Data'!$E$28,0,10*ROW('Sanitation Data'!E102))="","",OFFSET('Sanitation Data'!$E$28,0,10*ROW('Sanitation Data'!E102)))</f>
        <v/>
      </c>
      <c r="CQ108" s="268" t="str">
        <f ca="true">+IF(OFFSET('Sanitation Data'!$E$29,0,10*ROW('Sanitation Data'!E102))="","",OFFSET('Sanitation Data'!$E$29,0,10*ROW('Sanitation Data'!E102)))</f>
        <v/>
      </c>
      <c r="CR108" s="268" t="str">
        <f ca="true">+IF(OFFSET('Sanitation Data'!$E$30,0,10*ROW('Sanitation Data'!E102))="","",OFFSET('Sanitation Data'!$E$30,0,10*ROW('Sanitation Data'!E102)))</f>
        <v/>
      </c>
      <c r="CS108" s="268" t="str">
        <f ca="true">+IF(OFFSET('Sanitation Data'!$E$31,0,10*ROW('Sanitation Data'!E102))="","",OFFSET('Sanitation Data'!$E$31,0,10*ROW('Sanitation Data'!E102)))</f>
        <v/>
      </c>
      <c r="CT108" s="268" t="str">
        <f ca="true">+IF(OFFSET('Sanitation Data'!$E$32,0,10*ROW('Sanitation Data'!E102))="","",OFFSET('Sanitation Data'!$E$32,0,10*ROW('Sanitation Data'!E102)))</f>
        <v/>
      </c>
      <c r="CU108" s="268" t="str">
        <f ca="true">+IF(OFFSET('Sanitation Data'!$F$28,0,10*ROW('Sanitation Data'!F102))="","",OFFSET('Sanitation Data'!$F$28,0,10*ROW('Sanitation Data'!F102)))</f>
        <v/>
      </c>
      <c r="CV108" s="268" t="str">
        <f ca="true">+IF(OFFSET('Sanitation Data'!$F$29,0,10*ROW('Sanitation Data'!F102))="","",OFFSET('Sanitation Data'!$F$29,0,10*ROW('Sanitation Data'!F102)))</f>
        <v/>
      </c>
      <c r="CW108" s="268" t="str">
        <f ca="true">+IF(OFFSET('Sanitation Data'!$F$30,0,10*ROW('Sanitation Data'!F102))="","",OFFSET('Sanitation Data'!$F$30,0,10*ROW('Sanitation Data'!F102)))</f>
        <v/>
      </c>
      <c r="CX108" s="268" t="str">
        <f ca="true">+IF(OFFSET('Sanitation Data'!$F$31,0,10*ROW('Sanitation Data'!F102))="","",OFFSET('Sanitation Data'!$F$31,0,10*ROW('Sanitation Data'!F102)))</f>
        <v/>
      </c>
      <c r="CY108" s="268" t="str">
        <f ca="true">+IF(OFFSET('Sanitation Data'!$F$32,0,10*ROW('Sanitation Data'!F102))="","",OFFSET('Sanitation Data'!$F$32,0,10*ROW('Sanitation Data'!F102)))</f>
        <v/>
      </c>
      <c r="CZ108" s="268" t="str">
        <f ca="true">+IF(OFFSET('Sanitation Data'!$G$28,0,10*ROW('Sanitation Data'!G102))="","",OFFSET('Sanitation Data'!$G$28,0,10*ROW('Sanitation Data'!G102)))</f>
        <v/>
      </c>
      <c r="DA108" s="268" t="str">
        <f ca="true">+IF(OFFSET('Sanitation Data'!$G$29,0,10*ROW('Sanitation Data'!G102))="","",OFFSET('Sanitation Data'!$G$29,0,10*ROW('Sanitation Data'!G102)))</f>
        <v/>
      </c>
      <c r="DB108" s="268" t="str">
        <f ca="true">+IF(OFFSET('Sanitation Data'!$G$30,0,10*ROW('Sanitation Data'!G102))="","",OFFSET('Sanitation Data'!$G$30,0,10*ROW('Sanitation Data'!G102)))</f>
        <v/>
      </c>
      <c r="DC108" s="268" t="str">
        <f ca="true">+IF(OFFSET('Sanitation Data'!$G$31,0,10*ROW('Sanitation Data'!G102))="","",OFFSET('Sanitation Data'!$G$31,0,10*ROW('Sanitation Data'!G102)))</f>
        <v/>
      </c>
      <c r="DD108" s="268" t="str">
        <f ca="true">+IF(OFFSET('Sanitation Data'!$G$32,0,10*ROW('Sanitation Data'!G102))="","",OFFSET('Sanitation Data'!$G$32,0,10*ROW('Sanitation Data'!G102)))</f>
        <v/>
      </c>
      <c r="DE108" s="268" t="str">
        <f ca="true">+IF(OFFSET('Sanitation Data'!$H$28,0,10*ROW('Sanitation Data'!H102))="","",OFFSET('Sanitation Data'!$H$28,0,10*ROW('Sanitation Data'!H102)))</f>
        <v/>
      </c>
      <c r="DF108" s="268" t="str">
        <f ca="true">+IF(OFFSET('Sanitation Data'!$H$29,0,10*ROW('Sanitation Data'!H102))="","",OFFSET('Sanitation Data'!$H$29,0,10*ROW('Sanitation Data'!H102)))</f>
        <v/>
      </c>
      <c r="DG108" s="268" t="str">
        <f ca="true">+IF(OFFSET('Sanitation Data'!$H$30,0,10*ROW('Sanitation Data'!H102))="","",OFFSET('Sanitation Data'!$H$30,0,10*ROW('Sanitation Data'!H102)))</f>
        <v/>
      </c>
      <c r="DH108" s="268" t="str">
        <f ca="true">+IF(OFFSET('Sanitation Data'!$H$31,0,10*ROW('Sanitation Data'!H102))="","",OFFSET('Sanitation Data'!$H$31,0,10*ROW('Sanitation Data'!H102)))</f>
        <v/>
      </c>
      <c r="DI108" s="268" t="str">
        <f ca="true">+IF(OFFSET('Sanitation Data'!$H$32,0,10*ROW('Sanitation Data'!H102))="","",OFFSET('Sanitation Data'!$H$32,0,10*ROW('Sanitation Data'!H102)))</f>
        <v/>
      </c>
      <c r="DJ108" s="268" t="str">
        <f ca="true">+IF(OFFSET('Sanitation Data'!$I$28,0,10*ROW('Sanitation Data'!I102))="","",OFFSET('Sanitation Data'!$I$28,0,10*ROW('Sanitation Data'!I102)))</f>
        <v/>
      </c>
      <c r="DK108" s="268" t="str">
        <f ca="true">+IF(OFFSET('Sanitation Data'!$I$29,0,10*ROW('Sanitation Data'!I102))="","",OFFSET('Sanitation Data'!$I$29,0,10*ROW('Sanitation Data'!I102)))</f>
        <v/>
      </c>
      <c r="DL108" s="268" t="str">
        <f ca="true">+IF(OFFSET('Sanitation Data'!$I$30,0,10*ROW('Sanitation Data'!I102))="","",OFFSET('Sanitation Data'!$I$30,0,10*ROW('Sanitation Data'!I102)))</f>
        <v/>
      </c>
      <c r="DM108" s="268" t="str">
        <f ca="true">+IF(OFFSET('Sanitation Data'!$I$31,0,10*ROW('Sanitation Data'!I102))="","",OFFSET('Sanitation Data'!$I$31,0,10*ROW('Sanitation Data'!I102)))</f>
        <v/>
      </c>
      <c r="DN108" s="268" t="str">
        <f ca="true">+IF(OFFSET('Sanitation Data'!$I$32,0,10*ROW('Sanitation Data'!I102))="","",OFFSET('Sanitation Data'!$I$32,0,10*ROW('Sanitation Data'!I102)))</f>
        <v/>
      </c>
      <c r="DO108" s="268" t="str">
        <f ca="true">+IF(OFFSET('Hygiene Data'!$D$11,0,10*ROW('Hygiene Data'!D102))="","",OFFSET('Hygiene Data'!$D$11,0,10*ROW('Hygiene Data'!D102)))</f>
        <v/>
      </c>
      <c r="DP108" s="268" t="str">
        <f ca="true">+IF(OFFSET('Hygiene Data'!$D$12,0,10*ROW('Hygiene Data'!D102))="","",OFFSET('Hygiene Data'!$D$12,0,10*ROW('Hygiene Data'!D102)))</f>
        <v/>
      </c>
      <c r="DQ108" s="268" t="str">
        <f ca="true">+IF(OFFSET('Hygiene Data'!$D$13,0,10*ROW('Hygiene Data'!D102))="","",OFFSET('Hygiene Data'!$D$13,0,10*ROW('Hygiene Data'!D102)))</f>
        <v/>
      </c>
      <c r="DR108" s="268" t="str">
        <f ca="true">+IF(OFFSET('Hygiene Data'!$E$11,0,10*ROW('Hygiene Data'!E102))="","",OFFSET('Hygiene Data'!$E$11,0,10*ROW('Hygiene Data'!E102)))</f>
        <v/>
      </c>
      <c r="DS108" s="268" t="str">
        <f ca="true">+IF(OFFSET('Hygiene Data'!$E$12,0,10*ROW('Hygiene Data'!E102))="","",OFFSET('Hygiene Data'!$E$12,0,10*ROW('Hygiene Data'!E102)))</f>
        <v/>
      </c>
      <c r="DT108" s="268" t="str">
        <f ca="true">+IF(OFFSET('Hygiene Data'!$E$13,0,10*ROW('Hygiene Data'!E102))="","",OFFSET('Hygiene Data'!$E$13,0,10*ROW('Hygiene Data'!E102)))</f>
        <v/>
      </c>
      <c r="DU108" s="268" t="str">
        <f ca="true">+IF(OFFSET('Hygiene Data'!$F$11,0,10*ROW('Hygiene Data'!F102))="","",OFFSET('Hygiene Data'!$F$11,0,10*ROW('Hygiene Data'!F102)))</f>
        <v/>
      </c>
      <c r="DV108" s="268" t="str">
        <f ca="true">+IF(OFFSET('Hygiene Data'!$F$12,0,10*ROW('Hygiene Data'!F102))="","",OFFSET('Hygiene Data'!$F$12,0,10*ROW('Hygiene Data'!F102)))</f>
        <v/>
      </c>
      <c r="DW108" s="268" t="str">
        <f ca="true">+IF(OFFSET('Hygiene Data'!$F$13,0,10*ROW('Hygiene Data'!F102))="","",OFFSET('Hygiene Data'!$F$13,0,10*ROW('Hygiene Data'!F102)))</f>
        <v/>
      </c>
      <c r="DX108" s="268" t="str">
        <f ca="true">+IF(OFFSET('Hygiene Data'!$G$11,0,10*ROW('Hygiene Data'!G102))="","",OFFSET('Hygiene Data'!$G$11,0,10*ROW('Hygiene Data'!G102)))</f>
        <v/>
      </c>
      <c r="DY108" s="268" t="str">
        <f ca="true">+IF(OFFSET('Hygiene Data'!$G$12,0,10*ROW('Hygiene Data'!G102))="","",OFFSET('Hygiene Data'!$G$12,0,10*ROW('Hygiene Data'!G102)))</f>
        <v/>
      </c>
      <c r="DZ108" s="268" t="str">
        <f ca="true">+IF(OFFSET('Hygiene Data'!$G$13,0,10*ROW('Hygiene Data'!G102))="","",OFFSET('Hygiene Data'!$G$13,0,10*ROW('Hygiene Data'!G102)))</f>
        <v/>
      </c>
      <c r="EA108" s="268" t="str">
        <f ca="true">+IF(OFFSET('Hygiene Data'!$H$11,0,10*ROW('Hygiene Data'!H102))="","",OFFSET('Hygiene Data'!$H$11,0,10*ROW('Hygiene Data'!H102)))</f>
        <v/>
      </c>
      <c r="EB108" s="268" t="str">
        <f ca="true">+IF(OFFSET('Hygiene Data'!$H$12,0,10*ROW('Hygiene Data'!H102))="","",OFFSET('Hygiene Data'!$H$12,0,10*ROW('Hygiene Data'!H102)))</f>
        <v/>
      </c>
      <c r="EC108" s="268" t="str">
        <f ca="true">+IF(OFFSET('Hygiene Data'!$H$13,0,10*ROW('Hygiene Data'!H102))="","",OFFSET('Hygiene Data'!$H$13,0,10*ROW('Hygiene Data'!H102)))</f>
        <v/>
      </c>
      <c r="ED108" s="268" t="str">
        <f ca="true">+IF(OFFSET('Hygiene Data'!$I$11,0,10*ROW('Hygiene Data'!I102))="","",OFFSET('Hygiene Data'!$I$11,0,10*ROW('Hygiene Data'!I102)))</f>
        <v/>
      </c>
      <c r="EE108" s="268" t="str">
        <f ca="true">+IF(OFFSET('Hygiene Data'!$I$12,0,10*ROW('Hygiene Data'!I102))="","",OFFSET('Hygiene Data'!$I$12,0,10*ROW('Hygiene Data'!I102)))</f>
        <v/>
      </c>
      <c r="EF108" s="268" t="str">
        <f ca="true">+IF(OFFSET('Hygiene Data'!$I$13,0,10*ROW('Hygiene Data'!I102))="","",OFFSET('Hygiene Data'!$I$13,0,10*ROW('Hygiene Data'!I102)))</f>
        <v/>
      </c>
    </row>
    <row xmlns:x14ac="http://schemas.microsoft.com/office/spreadsheetml/2009/9/ac" r="109" x14ac:dyDescent="0.2">
      <c r="A109" s="35" t="str">
        <f ca="true">+IF(OFFSET('Water Data'!$B$2,0,10*ROW('Water Data'!E103))="","",OFFSET('Water Data'!$B$2,0,10*ROW('Water Data'!E103)))</f>
        <v/>
      </c>
      <c r="B109" s="35" t="str">
        <f ca="true">+IF(OFFSET('Water Data'!$C$2,0,10*ROW('Water Data'!F103))="","",OFFSET('Water Data'!$C$2,0,10*ROW('Water Data'!F103)))</f>
        <v/>
      </c>
      <c r="C109" s="324" t="str">
        <f t="shared" ca="true" si="1"/>
        <v/>
      </c>
      <c r="D109" s="91"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1"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1"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1"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1"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1"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1"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1"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1"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1"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1"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1"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1"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1"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1"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1"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1"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1"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2"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2"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2"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2"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2"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2"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2"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2"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2"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2"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2"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2"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2"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2"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2"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2"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2"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2"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2"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2"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2"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2"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2"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2"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2"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2"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2"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2"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2"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2"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3"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3"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3"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3"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3"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3"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3"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3"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3"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3"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3"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3"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3"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3"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3"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3"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3"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3"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68"/>
      <c r="BS109" s="268" t="str">
        <f ca="true">+IF(OFFSET('Water Data'!$D$27,0,10*ROW('Water Data'!D103))="","",OFFSET('Water Data'!$D$27,0,10*ROW('Water Data'!D103)))</f>
        <v/>
      </c>
      <c r="BT109" s="268" t="str">
        <f ca="true">+IF(OFFSET('Water Data'!$D$28,0,10*ROW('Water Data'!D103))="","",OFFSET('Water Data'!$D$28,0,10*ROW('Water Data'!D103)))</f>
        <v/>
      </c>
      <c r="BU109" s="268" t="str">
        <f ca="true">+IF(OFFSET('Water Data'!$D$29,0,10*ROW('Water Data'!D103))="","",OFFSET('Water Data'!$D$29,0,10*ROW('Water Data'!D103)))</f>
        <v/>
      </c>
      <c r="BV109" s="268" t="str">
        <f ca="true">+IF(OFFSET('Water Data'!$E$27,0,10*ROW('Water Data'!E103))="","",OFFSET('Water Data'!$E$27,0,10*ROW('Water Data'!E103)))</f>
        <v/>
      </c>
      <c r="BW109" s="268" t="str">
        <f ca="true">+IF(OFFSET('Water Data'!$E$28,0,10*ROW('Water Data'!E103))="","",OFFSET('Water Data'!$E$28,0,10*ROW('Water Data'!E103)))</f>
        <v/>
      </c>
      <c r="BX109" s="268" t="str">
        <f ca="true">+IF(OFFSET('Water Data'!$E$29,0,10*ROW('Water Data'!E103))="","",OFFSET('Water Data'!$E$29,0,10*ROW('Water Data'!E103)))</f>
        <v/>
      </c>
      <c r="BY109" s="268" t="str">
        <f ca="true">+IF(OFFSET('Water Data'!$F$27,0,10*ROW('Water Data'!F103))="","",OFFSET('Water Data'!$F$27,0,10*ROW('Water Data'!F103)))</f>
        <v/>
      </c>
      <c r="BZ109" s="268" t="str">
        <f ca="true">+IF(OFFSET('Water Data'!$F$28,0,10*ROW('Water Data'!F103))="","",OFFSET('Water Data'!$F$28,0,10*ROW('Water Data'!F103)))</f>
        <v/>
      </c>
      <c r="CA109" s="268" t="str">
        <f ca="true">+IF(OFFSET('Water Data'!$F$29,0,10*ROW('Water Data'!F103))="","",OFFSET('Water Data'!$F$29,0,10*ROW('Water Data'!F103)))</f>
        <v/>
      </c>
      <c r="CB109" s="268" t="str">
        <f ca="true">+IF(OFFSET('Water Data'!$G$27,0,10*ROW('Water Data'!G103))="","",OFFSET('Water Data'!$G$27,0,10*ROW('Water Data'!G103)))</f>
        <v/>
      </c>
      <c r="CC109" s="268" t="str">
        <f ca="true">+IF(OFFSET('Water Data'!$G$28,0,10*ROW('Water Data'!G103))="","",OFFSET('Water Data'!$G$28,0,10*ROW('Water Data'!G103)))</f>
        <v/>
      </c>
      <c r="CD109" s="268" t="str">
        <f ca="true">+IF(OFFSET('Water Data'!$G$29,0,10*ROW('Water Data'!G103))="","",OFFSET('Water Data'!$G$29,0,10*ROW('Water Data'!G103)))</f>
        <v/>
      </c>
      <c r="CE109" s="268" t="str">
        <f ca="true">+IF(OFFSET('Water Data'!$H$27,0,10*ROW('Water Data'!H103))="","",OFFSET('Water Data'!$H$27,0,10*ROW('Water Data'!H103)))</f>
        <v/>
      </c>
      <c r="CF109" s="268" t="str">
        <f ca="true">+IF(OFFSET('Water Data'!$H$28,0,10*ROW('Water Data'!H103))="","",OFFSET('Water Data'!$H$28,0,10*ROW('Water Data'!H103)))</f>
        <v/>
      </c>
      <c r="CG109" s="268" t="str">
        <f ca="true">+IF(OFFSET('Water Data'!$H$29,0,10*ROW('Water Data'!H103))="","",OFFSET('Water Data'!$H$29,0,10*ROW('Water Data'!H103)))</f>
        <v/>
      </c>
      <c r="CH109" s="268" t="str">
        <f ca="true">+IF(OFFSET('Water Data'!$I$27,0,10*ROW('Water Data'!I103))="","",OFFSET('Water Data'!$I$27,0,10*ROW('Water Data'!I103)))</f>
        <v/>
      </c>
      <c r="CI109" s="268" t="str">
        <f ca="true">+IF(OFFSET('Water Data'!$I$28,0,10*ROW('Water Data'!I103))="","",OFFSET('Water Data'!$I$28,0,10*ROW('Water Data'!I103)))</f>
        <v/>
      </c>
      <c r="CJ109" s="268" t="str">
        <f ca="true">+IF(OFFSET('Water Data'!$I$29,0,10*ROW('Water Data'!I103))="","",OFFSET('Water Data'!$I$29,0,10*ROW('Water Data'!I103)))</f>
        <v/>
      </c>
      <c r="CK109" s="268" t="str">
        <f ca="true">+IF(OFFSET('Sanitation Data'!$D$28,0,10*ROW('Sanitation Data'!D103))="","",OFFSET('Sanitation Data'!$D$28,0,10*ROW('Sanitation Data'!D103)))</f>
        <v/>
      </c>
      <c r="CL109" s="268" t="str">
        <f ca="true">+IF(OFFSET('Sanitation Data'!$D$29,0,10*ROW('Sanitation Data'!D103))="","",OFFSET('Sanitation Data'!$D$29,0,10*ROW('Sanitation Data'!D103)))</f>
        <v/>
      </c>
      <c r="CM109" s="268" t="str">
        <f ca="true">+IF(OFFSET('Sanitation Data'!$D$30,0,10*ROW('Sanitation Data'!D103))="","",OFFSET('Sanitation Data'!$D$30,0,10*ROW('Sanitation Data'!D103)))</f>
        <v/>
      </c>
      <c r="CN109" s="268" t="str">
        <f ca="true">+IF(OFFSET('Sanitation Data'!$D$31,0,10*ROW('Sanitation Data'!D103))="","",OFFSET('Sanitation Data'!$D$31,0,10*ROW('Sanitation Data'!D103)))</f>
        <v/>
      </c>
      <c r="CO109" s="268" t="str">
        <f ca="true">+IF(OFFSET('Sanitation Data'!$D$32,0,10*ROW('Sanitation Data'!D103))="","",OFFSET('Sanitation Data'!$D$32,0,10*ROW('Sanitation Data'!D103)))</f>
        <v/>
      </c>
      <c r="CP109" s="268" t="str">
        <f ca="true">+IF(OFFSET('Sanitation Data'!$E$28,0,10*ROW('Sanitation Data'!E103))="","",OFFSET('Sanitation Data'!$E$28,0,10*ROW('Sanitation Data'!E103)))</f>
        <v/>
      </c>
      <c r="CQ109" s="268" t="str">
        <f ca="true">+IF(OFFSET('Sanitation Data'!$E$29,0,10*ROW('Sanitation Data'!E103))="","",OFFSET('Sanitation Data'!$E$29,0,10*ROW('Sanitation Data'!E103)))</f>
        <v/>
      </c>
      <c r="CR109" s="268" t="str">
        <f ca="true">+IF(OFFSET('Sanitation Data'!$E$30,0,10*ROW('Sanitation Data'!E103))="","",OFFSET('Sanitation Data'!$E$30,0,10*ROW('Sanitation Data'!E103)))</f>
        <v/>
      </c>
      <c r="CS109" s="268" t="str">
        <f ca="true">+IF(OFFSET('Sanitation Data'!$E$31,0,10*ROW('Sanitation Data'!E103))="","",OFFSET('Sanitation Data'!$E$31,0,10*ROW('Sanitation Data'!E103)))</f>
        <v/>
      </c>
      <c r="CT109" s="268" t="str">
        <f ca="true">+IF(OFFSET('Sanitation Data'!$E$32,0,10*ROW('Sanitation Data'!E103))="","",OFFSET('Sanitation Data'!$E$32,0,10*ROW('Sanitation Data'!E103)))</f>
        <v/>
      </c>
      <c r="CU109" s="268" t="str">
        <f ca="true">+IF(OFFSET('Sanitation Data'!$F$28,0,10*ROW('Sanitation Data'!F103))="","",OFFSET('Sanitation Data'!$F$28,0,10*ROW('Sanitation Data'!F103)))</f>
        <v/>
      </c>
      <c r="CV109" s="268" t="str">
        <f ca="true">+IF(OFFSET('Sanitation Data'!$F$29,0,10*ROW('Sanitation Data'!F103))="","",OFFSET('Sanitation Data'!$F$29,0,10*ROW('Sanitation Data'!F103)))</f>
        <v/>
      </c>
      <c r="CW109" s="268" t="str">
        <f ca="true">+IF(OFFSET('Sanitation Data'!$F$30,0,10*ROW('Sanitation Data'!F103))="","",OFFSET('Sanitation Data'!$F$30,0,10*ROW('Sanitation Data'!F103)))</f>
        <v/>
      </c>
      <c r="CX109" s="268" t="str">
        <f ca="true">+IF(OFFSET('Sanitation Data'!$F$31,0,10*ROW('Sanitation Data'!F103))="","",OFFSET('Sanitation Data'!$F$31,0,10*ROW('Sanitation Data'!F103)))</f>
        <v/>
      </c>
      <c r="CY109" s="268" t="str">
        <f ca="true">+IF(OFFSET('Sanitation Data'!$F$32,0,10*ROW('Sanitation Data'!F103))="","",OFFSET('Sanitation Data'!$F$32,0,10*ROW('Sanitation Data'!F103)))</f>
        <v/>
      </c>
      <c r="CZ109" s="268" t="str">
        <f ca="true">+IF(OFFSET('Sanitation Data'!$G$28,0,10*ROW('Sanitation Data'!G103))="","",OFFSET('Sanitation Data'!$G$28,0,10*ROW('Sanitation Data'!G103)))</f>
        <v/>
      </c>
      <c r="DA109" s="268" t="str">
        <f ca="true">+IF(OFFSET('Sanitation Data'!$G$29,0,10*ROW('Sanitation Data'!G103))="","",OFFSET('Sanitation Data'!$G$29,0,10*ROW('Sanitation Data'!G103)))</f>
        <v/>
      </c>
      <c r="DB109" s="268" t="str">
        <f ca="true">+IF(OFFSET('Sanitation Data'!$G$30,0,10*ROW('Sanitation Data'!G103))="","",OFFSET('Sanitation Data'!$G$30,0,10*ROW('Sanitation Data'!G103)))</f>
        <v/>
      </c>
      <c r="DC109" s="268" t="str">
        <f ca="true">+IF(OFFSET('Sanitation Data'!$G$31,0,10*ROW('Sanitation Data'!G103))="","",OFFSET('Sanitation Data'!$G$31,0,10*ROW('Sanitation Data'!G103)))</f>
        <v/>
      </c>
      <c r="DD109" s="268" t="str">
        <f ca="true">+IF(OFFSET('Sanitation Data'!$G$32,0,10*ROW('Sanitation Data'!G103))="","",OFFSET('Sanitation Data'!$G$32,0,10*ROW('Sanitation Data'!G103)))</f>
        <v/>
      </c>
      <c r="DE109" s="268" t="str">
        <f ca="true">+IF(OFFSET('Sanitation Data'!$H$28,0,10*ROW('Sanitation Data'!H103))="","",OFFSET('Sanitation Data'!$H$28,0,10*ROW('Sanitation Data'!H103)))</f>
        <v/>
      </c>
      <c r="DF109" s="268" t="str">
        <f ca="true">+IF(OFFSET('Sanitation Data'!$H$29,0,10*ROW('Sanitation Data'!H103))="","",OFFSET('Sanitation Data'!$H$29,0,10*ROW('Sanitation Data'!H103)))</f>
        <v/>
      </c>
      <c r="DG109" s="268" t="str">
        <f ca="true">+IF(OFFSET('Sanitation Data'!$H$30,0,10*ROW('Sanitation Data'!H103))="","",OFFSET('Sanitation Data'!$H$30,0,10*ROW('Sanitation Data'!H103)))</f>
        <v/>
      </c>
      <c r="DH109" s="268" t="str">
        <f ca="true">+IF(OFFSET('Sanitation Data'!$H$31,0,10*ROW('Sanitation Data'!H103))="","",OFFSET('Sanitation Data'!$H$31,0,10*ROW('Sanitation Data'!H103)))</f>
        <v/>
      </c>
      <c r="DI109" s="268" t="str">
        <f ca="true">+IF(OFFSET('Sanitation Data'!$H$32,0,10*ROW('Sanitation Data'!H103))="","",OFFSET('Sanitation Data'!$H$32,0,10*ROW('Sanitation Data'!H103)))</f>
        <v/>
      </c>
      <c r="DJ109" s="268" t="str">
        <f ca="true">+IF(OFFSET('Sanitation Data'!$I$28,0,10*ROW('Sanitation Data'!I103))="","",OFFSET('Sanitation Data'!$I$28,0,10*ROW('Sanitation Data'!I103)))</f>
        <v/>
      </c>
      <c r="DK109" s="268" t="str">
        <f ca="true">+IF(OFFSET('Sanitation Data'!$I$29,0,10*ROW('Sanitation Data'!I103))="","",OFFSET('Sanitation Data'!$I$29,0,10*ROW('Sanitation Data'!I103)))</f>
        <v/>
      </c>
      <c r="DL109" s="268" t="str">
        <f ca="true">+IF(OFFSET('Sanitation Data'!$I$30,0,10*ROW('Sanitation Data'!I103))="","",OFFSET('Sanitation Data'!$I$30,0,10*ROW('Sanitation Data'!I103)))</f>
        <v/>
      </c>
      <c r="DM109" s="268" t="str">
        <f ca="true">+IF(OFFSET('Sanitation Data'!$I$31,0,10*ROW('Sanitation Data'!I103))="","",OFFSET('Sanitation Data'!$I$31,0,10*ROW('Sanitation Data'!I103)))</f>
        <v/>
      </c>
      <c r="DN109" s="268" t="str">
        <f ca="true">+IF(OFFSET('Sanitation Data'!$I$32,0,10*ROW('Sanitation Data'!I103))="","",OFFSET('Sanitation Data'!$I$32,0,10*ROW('Sanitation Data'!I103)))</f>
        <v/>
      </c>
      <c r="DO109" s="268" t="str">
        <f ca="true">+IF(OFFSET('Hygiene Data'!$D$11,0,10*ROW('Hygiene Data'!D103))="","",OFFSET('Hygiene Data'!$D$11,0,10*ROW('Hygiene Data'!D103)))</f>
        <v/>
      </c>
      <c r="DP109" s="268" t="str">
        <f ca="true">+IF(OFFSET('Hygiene Data'!$D$12,0,10*ROW('Hygiene Data'!D103))="","",OFFSET('Hygiene Data'!$D$12,0,10*ROW('Hygiene Data'!D103)))</f>
        <v/>
      </c>
      <c r="DQ109" s="268" t="str">
        <f ca="true">+IF(OFFSET('Hygiene Data'!$D$13,0,10*ROW('Hygiene Data'!D103))="","",OFFSET('Hygiene Data'!$D$13,0,10*ROW('Hygiene Data'!D103)))</f>
        <v/>
      </c>
      <c r="DR109" s="268" t="str">
        <f ca="true">+IF(OFFSET('Hygiene Data'!$E$11,0,10*ROW('Hygiene Data'!E103))="","",OFFSET('Hygiene Data'!$E$11,0,10*ROW('Hygiene Data'!E103)))</f>
        <v/>
      </c>
      <c r="DS109" s="268" t="str">
        <f ca="true">+IF(OFFSET('Hygiene Data'!$E$12,0,10*ROW('Hygiene Data'!E103))="","",OFFSET('Hygiene Data'!$E$12,0,10*ROW('Hygiene Data'!E103)))</f>
        <v/>
      </c>
      <c r="DT109" s="268" t="str">
        <f ca="true">+IF(OFFSET('Hygiene Data'!$E$13,0,10*ROW('Hygiene Data'!E103))="","",OFFSET('Hygiene Data'!$E$13,0,10*ROW('Hygiene Data'!E103)))</f>
        <v/>
      </c>
      <c r="DU109" s="268" t="str">
        <f ca="true">+IF(OFFSET('Hygiene Data'!$F$11,0,10*ROW('Hygiene Data'!F103))="","",OFFSET('Hygiene Data'!$F$11,0,10*ROW('Hygiene Data'!F103)))</f>
        <v/>
      </c>
      <c r="DV109" s="268" t="str">
        <f ca="true">+IF(OFFSET('Hygiene Data'!$F$12,0,10*ROW('Hygiene Data'!F103))="","",OFFSET('Hygiene Data'!$F$12,0,10*ROW('Hygiene Data'!F103)))</f>
        <v/>
      </c>
      <c r="DW109" s="268" t="str">
        <f ca="true">+IF(OFFSET('Hygiene Data'!$F$13,0,10*ROW('Hygiene Data'!F103))="","",OFFSET('Hygiene Data'!$F$13,0,10*ROW('Hygiene Data'!F103)))</f>
        <v/>
      </c>
      <c r="DX109" s="268" t="str">
        <f ca="true">+IF(OFFSET('Hygiene Data'!$G$11,0,10*ROW('Hygiene Data'!G103))="","",OFFSET('Hygiene Data'!$G$11,0,10*ROW('Hygiene Data'!G103)))</f>
        <v/>
      </c>
      <c r="DY109" s="268" t="str">
        <f ca="true">+IF(OFFSET('Hygiene Data'!$G$12,0,10*ROW('Hygiene Data'!G103))="","",OFFSET('Hygiene Data'!$G$12,0,10*ROW('Hygiene Data'!G103)))</f>
        <v/>
      </c>
      <c r="DZ109" s="268" t="str">
        <f ca="true">+IF(OFFSET('Hygiene Data'!$G$13,0,10*ROW('Hygiene Data'!G103))="","",OFFSET('Hygiene Data'!$G$13,0,10*ROW('Hygiene Data'!G103)))</f>
        <v/>
      </c>
      <c r="EA109" s="268" t="str">
        <f ca="true">+IF(OFFSET('Hygiene Data'!$H$11,0,10*ROW('Hygiene Data'!H103))="","",OFFSET('Hygiene Data'!$H$11,0,10*ROW('Hygiene Data'!H103)))</f>
        <v/>
      </c>
      <c r="EB109" s="268" t="str">
        <f ca="true">+IF(OFFSET('Hygiene Data'!$H$12,0,10*ROW('Hygiene Data'!H103))="","",OFFSET('Hygiene Data'!$H$12,0,10*ROW('Hygiene Data'!H103)))</f>
        <v/>
      </c>
      <c r="EC109" s="268" t="str">
        <f ca="true">+IF(OFFSET('Hygiene Data'!$H$13,0,10*ROW('Hygiene Data'!H103))="","",OFFSET('Hygiene Data'!$H$13,0,10*ROW('Hygiene Data'!H103)))</f>
        <v/>
      </c>
      <c r="ED109" s="268" t="str">
        <f ca="true">+IF(OFFSET('Hygiene Data'!$I$11,0,10*ROW('Hygiene Data'!I103))="","",OFFSET('Hygiene Data'!$I$11,0,10*ROW('Hygiene Data'!I103)))</f>
        <v/>
      </c>
      <c r="EE109" s="268" t="str">
        <f ca="true">+IF(OFFSET('Hygiene Data'!$I$12,0,10*ROW('Hygiene Data'!I103))="","",OFFSET('Hygiene Data'!$I$12,0,10*ROW('Hygiene Data'!I103)))</f>
        <v/>
      </c>
      <c r="EF109" s="268" t="str">
        <f ca="true">+IF(OFFSET('Hygiene Data'!$I$13,0,10*ROW('Hygiene Data'!I103))="","",OFFSET('Hygiene Data'!$I$13,0,10*ROW('Hygiene Data'!I103)))</f>
        <v/>
      </c>
    </row>
    <row xmlns:x14ac="http://schemas.microsoft.com/office/spreadsheetml/2009/9/ac" r="110" x14ac:dyDescent="0.2">
      <c r="A110" s="35" t="str">
        <f ca="true">+IF(OFFSET('Water Data'!$B$2,0,10*ROW('Water Data'!E104))="","",OFFSET('Water Data'!$B$2,0,10*ROW('Water Data'!E104)))</f>
        <v/>
      </c>
      <c r="B110" s="35" t="str">
        <f ca="true">+IF(OFFSET('Water Data'!$C$2,0,10*ROW('Water Data'!F104))="","",OFFSET('Water Data'!$C$2,0,10*ROW('Water Data'!F104)))</f>
        <v/>
      </c>
      <c r="C110" s="324" t="str">
        <f t="shared" ca="true" si="1"/>
        <v/>
      </c>
      <c r="D110" s="91"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1"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1"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1"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1"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1"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1"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1"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1"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1"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1"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1"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1"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1"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1"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1"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1"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1"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2"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2"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2"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2"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2"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2"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2"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2"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2"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2"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2"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2"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2"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2"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2"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2"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2"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2"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2"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2"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2"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2"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2"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2"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2"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2"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2"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2"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2"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2"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3"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3"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3"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3"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3"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3"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3"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3"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3"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3"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3"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3"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3"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3"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3"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3"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3"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3"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68"/>
      <c r="BS110" s="268" t="str">
        <f ca="true">+IF(OFFSET('Water Data'!$D$27,0,10*ROW('Water Data'!D104))="","",OFFSET('Water Data'!$D$27,0,10*ROW('Water Data'!D104)))</f>
        <v/>
      </c>
      <c r="BT110" s="268" t="str">
        <f ca="true">+IF(OFFSET('Water Data'!$D$28,0,10*ROW('Water Data'!D104))="","",OFFSET('Water Data'!$D$28,0,10*ROW('Water Data'!D104)))</f>
        <v/>
      </c>
      <c r="BU110" s="268" t="str">
        <f ca="true">+IF(OFFSET('Water Data'!$D$29,0,10*ROW('Water Data'!D104))="","",OFFSET('Water Data'!$D$29,0,10*ROW('Water Data'!D104)))</f>
        <v/>
      </c>
      <c r="BV110" s="268" t="str">
        <f ca="true">+IF(OFFSET('Water Data'!$E$27,0,10*ROW('Water Data'!E104))="","",OFFSET('Water Data'!$E$27,0,10*ROW('Water Data'!E104)))</f>
        <v/>
      </c>
      <c r="BW110" s="268" t="str">
        <f ca="true">+IF(OFFSET('Water Data'!$E$28,0,10*ROW('Water Data'!E104))="","",OFFSET('Water Data'!$E$28,0,10*ROW('Water Data'!E104)))</f>
        <v/>
      </c>
      <c r="BX110" s="268" t="str">
        <f ca="true">+IF(OFFSET('Water Data'!$E$29,0,10*ROW('Water Data'!E104))="","",OFFSET('Water Data'!$E$29,0,10*ROW('Water Data'!E104)))</f>
        <v/>
      </c>
      <c r="BY110" s="268" t="str">
        <f ca="true">+IF(OFFSET('Water Data'!$F$27,0,10*ROW('Water Data'!F104))="","",OFFSET('Water Data'!$F$27,0,10*ROW('Water Data'!F104)))</f>
        <v/>
      </c>
      <c r="BZ110" s="268" t="str">
        <f ca="true">+IF(OFFSET('Water Data'!$F$28,0,10*ROW('Water Data'!F104))="","",OFFSET('Water Data'!$F$28,0,10*ROW('Water Data'!F104)))</f>
        <v/>
      </c>
      <c r="CA110" s="268" t="str">
        <f ca="true">+IF(OFFSET('Water Data'!$F$29,0,10*ROW('Water Data'!F104))="","",OFFSET('Water Data'!$F$29,0,10*ROW('Water Data'!F104)))</f>
        <v/>
      </c>
      <c r="CB110" s="268" t="str">
        <f ca="true">+IF(OFFSET('Water Data'!$G$27,0,10*ROW('Water Data'!G104))="","",OFFSET('Water Data'!$G$27,0,10*ROW('Water Data'!G104)))</f>
        <v/>
      </c>
      <c r="CC110" s="268" t="str">
        <f ca="true">+IF(OFFSET('Water Data'!$G$28,0,10*ROW('Water Data'!G104))="","",OFFSET('Water Data'!$G$28,0,10*ROW('Water Data'!G104)))</f>
        <v/>
      </c>
      <c r="CD110" s="268" t="str">
        <f ca="true">+IF(OFFSET('Water Data'!$G$29,0,10*ROW('Water Data'!G104))="","",OFFSET('Water Data'!$G$29,0,10*ROW('Water Data'!G104)))</f>
        <v/>
      </c>
      <c r="CE110" s="268" t="str">
        <f ca="true">+IF(OFFSET('Water Data'!$H$27,0,10*ROW('Water Data'!H104))="","",OFFSET('Water Data'!$H$27,0,10*ROW('Water Data'!H104)))</f>
        <v/>
      </c>
      <c r="CF110" s="268" t="str">
        <f ca="true">+IF(OFFSET('Water Data'!$H$28,0,10*ROW('Water Data'!H104))="","",OFFSET('Water Data'!$H$28,0,10*ROW('Water Data'!H104)))</f>
        <v/>
      </c>
      <c r="CG110" s="268" t="str">
        <f ca="true">+IF(OFFSET('Water Data'!$H$29,0,10*ROW('Water Data'!H104))="","",OFFSET('Water Data'!$H$29,0,10*ROW('Water Data'!H104)))</f>
        <v/>
      </c>
      <c r="CH110" s="268" t="str">
        <f ca="true">+IF(OFFSET('Water Data'!$I$27,0,10*ROW('Water Data'!I104))="","",OFFSET('Water Data'!$I$27,0,10*ROW('Water Data'!I104)))</f>
        <v/>
      </c>
      <c r="CI110" s="268" t="str">
        <f ca="true">+IF(OFFSET('Water Data'!$I$28,0,10*ROW('Water Data'!I104))="","",OFFSET('Water Data'!$I$28,0,10*ROW('Water Data'!I104)))</f>
        <v/>
      </c>
      <c r="CJ110" s="268" t="str">
        <f ca="true">+IF(OFFSET('Water Data'!$I$29,0,10*ROW('Water Data'!I104))="","",OFFSET('Water Data'!$I$29,0,10*ROW('Water Data'!I104)))</f>
        <v/>
      </c>
      <c r="CK110" s="268" t="str">
        <f ca="true">+IF(OFFSET('Sanitation Data'!$D$28,0,10*ROW('Sanitation Data'!D104))="","",OFFSET('Sanitation Data'!$D$28,0,10*ROW('Sanitation Data'!D104)))</f>
        <v/>
      </c>
      <c r="CL110" s="268" t="str">
        <f ca="true">+IF(OFFSET('Sanitation Data'!$D$29,0,10*ROW('Sanitation Data'!D104))="","",OFFSET('Sanitation Data'!$D$29,0,10*ROW('Sanitation Data'!D104)))</f>
        <v/>
      </c>
      <c r="CM110" s="268" t="str">
        <f ca="true">+IF(OFFSET('Sanitation Data'!$D$30,0,10*ROW('Sanitation Data'!D104))="","",OFFSET('Sanitation Data'!$D$30,0,10*ROW('Sanitation Data'!D104)))</f>
        <v/>
      </c>
      <c r="CN110" s="268" t="str">
        <f ca="true">+IF(OFFSET('Sanitation Data'!$D$31,0,10*ROW('Sanitation Data'!D104))="","",OFFSET('Sanitation Data'!$D$31,0,10*ROW('Sanitation Data'!D104)))</f>
        <v/>
      </c>
      <c r="CO110" s="268" t="str">
        <f ca="true">+IF(OFFSET('Sanitation Data'!$D$32,0,10*ROW('Sanitation Data'!D104))="","",OFFSET('Sanitation Data'!$D$32,0,10*ROW('Sanitation Data'!D104)))</f>
        <v/>
      </c>
      <c r="CP110" s="268" t="str">
        <f ca="true">+IF(OFFSET('Sanitation Data'!$E$28,0,10*ROW('Sanitation Data'!E104))="","",OFFSET('Sanitation Data'!$E$28,0,10*ROW('Sanitation Data'!E104)))</f>
        <v/>
      </c>
      <c r="CQ110" s="268" t="str">
        <f ca="true">+IF(OFFSET('Sanitation Data'!$E$29,0,10*ROW('Sanitation Data'!E104))="","",OFFSET('Sanitation Data'!$E$29,0,10*ROW('Sanitation Data'!E104)))</f>
        <v/>
      </c>
      <c r="CR110" s="268" t="str">
        <f ca="true">+IF(OFFSET('Sanitation Data'!$E$30,0,10*ROW('Sanitation Data'!E104))="","",OFFSET('Sanitation Data'!$E$30,0,10*ROW('Sanitation Data'!E104)))</f>
        <v/>
      </c>
      <c r="CS110" s="268" t="str">
        <f ca="true">+IF(OFFSET('Sanitation Data'!$E$31,0,10*ROW('Sanitation Data'!E104))="","",OFFSET('Sanitation Data'!$E$31,0,10*ROW('Sanitation Data'!E104)))</f>
        <v/>
      </c>
      <c r="CT110" s="268" t="str">
        <f ca="true">+IF(OFFSET('Sanitation Data'!$E$32,0,10*ROW('Sanitation Data'!E104))="","",OFFSET('Sanitation Data'!$E$32,0,10*ROW('Sanitation Data'!E104)))</f>
        <v/>
      </c>
      <c r="CU110" s="268" t="str">
        <f ca="true">+IF(OFFSET('Sanitation Data'!$F$28,0,10*ROW('Sanitation Data'!F104))="","",OFFSET('Sanitation Data'!$F$28,0,10*ROW('Sanitation Data'!F104)))</f>
        <v/>
      </c>
      <c r="CV110" s="268" t="str">
        <f ca="true">+IF(OFFSET('Sanitation Data'!$F$29,0,10*ROW('Sanitation Data'!F104))="","",OFFSET('Sanitation Data'!$F$29,0,10*ROW('Sanitation Data'!F104)))</f>
        <v/>
      </c>
      <c r="CW110" s="268" t="str">
        <f ca="true">+IF(OFFSET('Sanitation Data'!$F$30,0,10*ROW('Sanitation Data'!F104))="","",OFFSET('Sanitation Data'!$F$30,0,10*ROW('Sanitation Data'!F104)))</f>
        <v/>
      </c>
      <c r="CX110" s="268" t="str">
        <f ca="true">+IF(OFFSET('Sanitation Data'!$F$31,0,10*ROW('Sanitation Data'!F104))="","",OFFSET('Sanitation Data'!$F$31,0,10*ROW('Sanitation Data'!F104)))</f>
        <v/>
      </c>
      <c r="CY110" s="268" t="str">
        <f ca="true">+IF(OFFSET('Sanitation Data'!$F$32,0,10*ROW('Sanitation Data'!F104))="","",OFFSET('Sanitation Data'!$F$32,0,10*ROW('Sanitation Data'!F104)))</f>
        <v/>
      </c>
      <c r="CZ110" s="268" t="str">
        <f ca="true">+IF(OFFSET('Sanitation Data'!$G$28,0,10*ROW('Sanitation Data'!G104))="","",OFFSET('Sanitation Data'!$G$28,0,10*ROW('Sanitation Data'!G104)))</f>
        <v/>
      </c>
      <c r="DA110" s="268" t="str">
        <f ca="true">+IF(OFFSET('Sanitation Data'!$G$29,0,10*ROW('Sanitation Data'!G104))="","",OFFSET('Sanitation Data'!$G$29,0,10*ROW('Sanitation Data'!G104)))</f>
        <v/>
      </c>
      <c r="DB110" s="268" t="str">
        <f ca="true">+IF(OFFSET('Sanitation Data'!$G$30,0,10*ROW('Sanitation Data'!G104))="","",OFFSET('Sanitation Data'!$G$30,0,10*ROW('Sanitation Data'!G104)))</f>
        <v/>
      </c>
      <c r="DC110" s="268" t="str">
        <f ca="true">+IF(OFFSET('Sanitation Data'!$G$31,0,10*ROW('Sanitation Data'!G104))="","",OFFSET('Sanitation Data'!$G$31,0,10*ROW('Sanitation Data'!G104)))</f>
        <v/>
      </c>
      <c r="DD110" s="268" t="str">
        <f ca="true">+IF(OFFSET('Sanitation Data'!$G$32,0,10*ROW('Sanitation Data'!G104))="","",OFFSET('Sanitation Data'!$G$32,0,10*ROW('Sanitation Data'!G104)))</f>
        <v/>
      </c>
      <c r="DE110" s="268" t="str">
        <f ca="true">+IF(OFFSET('Sanitation Data'!$H$28,0,10*ROW('Sanitation Data'!H104))="","",OFFSET('Sanitation Data'!$H$28,0,10*ROW('Sanitation Data'!H104)))</f>
        <v/>
      </c>
      <c r="DF110" s="268" t="str">
        <f ca="true">+IF(OFFSET('Sanitation Data'!$H$29,0,10*ROW('Sanitation Data'!H104))="","",OFFSET('Sanitation Data'!$H$29,0,10*ROW('Sanitation Data'!H104)))</f>
        <v/>
      </c>
      <c r="DG110" s="268" t="str">
        <f ca="true">+IF(OFFSET('Sanitation Data'!$H$30,0,10*ROW('Sanitation Data'!H104))="","",OFFSET('Sanitation Data'!$H$30,0,10*ROW('Sanitation Data'!H104)))</f>
        <v/>
      </c>
      <c r="DH110" s="268" t="str">
        <f ca="true">+IF(OFFSET('Sanitation Data'!$H$31,0,10*ROW('Sanitation Data'!H104))="","",OFFSET('Sanitation Data'!$H$31,0,10*ROW('Sanitation Data'!H104)))</f>
        <v/>
      </c>
      <c r="DI110" s="268" t="str">
        <f ca="true">+IF(OFFSET('Sanitation Data'!$H$32,0,10*ROW('Sanitation Data'!H104))="","",OFFSET('Sanitation Data'!$H$32,0,10*ROW('Sanitation Data'!H104)))</f>
        <v/>
      </c>
      <c r="DJ110" s="268" t="str">
        <f ca="true">+IF(OFFSET('Sanitation Data'!$I$28,0,10*ROW('Sanitation Data'!I104))="","",OFFSET('Sanitation Data'!$I$28,0,10*ROW('Sanitation Data'!I104)))</f>
        <v/>
      </c>
      <c r="DK110" s="268" t="str">
        <f ca="true">+IF(OFFSET('Sanitation Data'!$I$29,0,10*ROW('Sanitation Data'!I104))="","",OFFSET('Sanitation Data'!$I$29,0,10*ROW('Sanitation Data'!I104)))</f>
        <v/>
      </c>
      <c r="DL110" s="268" t="str">
        <f ca="true">+IF(OFFSET('Sanitation Data'!$I$30,0,10*ROW('Sanitation Data'!I104))="","",OFFSET('Sanitation Data'!$I$30,0,10*ROW('Sanitation Data'!I104)))</f>
        <v/>
      </c>
      <c r="DM110" s="268" t="str">
        <f ca="true">+IF(OFFSET('Sanitation Data'!$I$31,0,10*ROW('Sanitation Data'!I104))="","",OFFSET('Sanitation Data'!$I$31,0,10*ROW('Sanitation Data'!I104)))</f>
        <v/>
      </c>
      <c r="DN110" s="268" t="str">
        <f ca="true">+IF(OFFSET('Sanitation Data'!$I$32,0,10*ROW('Sanitation Data'!I104))="","",OFFSET('Sanitation Data'!$I$32,0,10*ROW('Sanitation Data'!I104)))</f>
        <v/>
      </c>
      <c r="DO110" s="268" t="str">
        <f ca="true">+IF(OFFSET('Hygiene Data'!$D$11,0,10*ROW('Hygiene Data'!D104))="","",OFFSET('Hygiene Data'!$D$11,0,10*ROW('Hygiene Data'!D104)))</f>
        <v/>
      </c>
      <c r="DP110" s="268" t="str">
        <f ca="true">+IF(OFFSET('Hygiene Data'!$D$12,0,10*ROW('Hygiene Data'!D104))="","",OFFSET('Hygiene Data'!$D$12,0,10*ROW('Hygiene Data'!D104)))</f>
        <v/>
      </c>
      <c r="DQ110" s="268" t="str">
        <f ca="true">+IF(OFFSET('Hygiene Data'!$D$13,0,10*ROW('Hygiene Data'!D104))="","",OFFSET('Hygiene Data'!$D$13,0,10*ROW('Hygiene Data'!D104)))</f>
        <v/>
      </c>
      <c r="DR110" s="268" t="str">
        <f ca="true">+IF(OFFSET('Hygiene Data'!$E$11,0,10*ROW('Hygiene Data'!E104))="","",OFFSET('Hygiene Data'!$E$11,0,10*ROW('Hygiene Data'!E104)))</f>
        <v/>
      </c>
      <c r="DS110" s="268" t="str">
        <f ca="true">+IF(OFFSET('Hygiene Data'!$E$12,0,10*ROW('Hygiene Data'!E104))="","",OFFSET('Hygiene Data'!$E$12,0,10*ROW('Hygiene Data'!E104)))</f>
        <v/>
      </c>
      <c r="DT110" s="268" t="str">
        <f ca="true">+IF(OFFSET('Hygiene Data'!$E$13,0,10*ROW('Hygiene Data'!E104))="","",OFFSET('Hygiene Data'!$E$13,0,10*ROW('Hygiene Data'!E104)))</f>
        <v/>
      </c>
      <c r="DU110" s="268" t="str">
        <f ca="true">+IF(OFFSET('Hygiene Data'!$F$11,0,10*ROW('Hygiene Data'!F104))="","",OFFSET('Hygiene Data'!$F$11,0,10*ROW('Hygiene Data'!F104)))</f>
        <v/>
      </c>
      <c r="DV110" s="268" t="str">
        <f ca="true">+IF(OFFSET('Hygiene Data'!$F$12,0,10*ROW('Hygiene Data'!F104))="","",OFFSET('Hygiene Data'!$F$12,0,10*ROW('Hygiene Data'!F104)))</f>
        <v/>
      </c>
      <c r="DW110" s="268" t="str">
        <f ca="true">+IF(OFFSET('Hygiene Data'!$F$13,0,10*ROW('Hygiene Data'!F104))="","",OFFSET('Hygiene Data'!$F$13,0,10*ROW('Hygiene Data'!F104)))</f>
        <v/>
      </c>
      <c r="DX110" s="268" t="str">
        <f ca="true">+IF(OFFSET('Hygiene Data'!$G$11,0,10*ROW('Hygiene Data'!G104))="","",OFFSET('Hygiene Data'!$G$11,0,10*ROW('Hygiene Data'!G104)))</f>
        <v/>
      </c>
      <c r="DY110" s="268" t="str">
        <f ca="true">+IF(OFFSET('Hygiene Data'!$G$12,0,10*ROW('Hygiene Data'!G104))="","",OFFSET('Hygiene Data'!$G$12,0,10*ROW('Hygiene Data'!G104)))</f>
        <v/>
      </c>
      <c r="DZ110" s="268" t="str">
        <f ca="true">+IF(OFFSET('Hygiene Data'!$G$13,0,10*ROW('Hygiene Data'!G104))="","",OFFSET('Hygiene Data'!$G$13,0,10*ROW('Hygiene Data'!G104)))</f>
        <v/>
      </c>
      <c r="EA110" s="268" t="str">
        <f ca="true">+IF(OFFSET('Hygiene Data'!$H$11,0,10*ROW('Hygiene Data'!H104))="","",OFFSET('Hygiene Data'!$H$11,0,10*ROW('Hygiene Data'!H104)))</f>
        <v/>
      </c>
      <c r="EB110" s="268" t="str">
        <f ca="true">+IF(OFFSET('Hygiene Data'!$H$12,0,10*ROW('Hygiene Data'!H104))="","",OFFSET('Hygiene Data'!$H$12,0,10*ROW('Hygiene Data'!H104)))</f>
        <v/>
      </c>
      <c r="EC110" s="268" t="str">
        <f ca="true">+IF(OFFSET('Hygiene Data'!$H$13,0,10*ROW('Hygiene Data'!H104))="","",OFFSET('Hygiene Data'!$H$13,0,10*ROW('Hygiene Data'!H104)))</f>
        <v/>
      </c>
      <c r="ED110" s="268" t="str">
        <f ca="true">+IF(OFFSET('Hygiene Data'!$I$11,0,10*ROW('Hygiene Data'!I104))="","",OFFSET('Hygiene Data'!$I$11,0,10*ROW('Hygiene Data'!I104)))</f>
        <v/>
      </c>
      <c r="EE110" s="268" t="str">
        <f ca="true">+IF(OFFSET('Hygiene Data'!$I$12,0,10*ROW('Hygiene Data'!I104))="","",OFFSET('Hygiene Data'!$I$12,0,10*ROW('Hygiene Data'!I104)))</f>
        <v/>
      </c>
      <c r="EF110" s="268" t="str">
        <f ca="true">+IF(OFFSET('Hygiene Data'!$I$13,0,10*ROW('Hygiene Data'!I104))="","",OFFSET('Hygiene Data'!$I$13,0,10*ROW('Hygiene Data'!I104)))</f>
        <v/>
      </c>
    </row>
    <row xmlns:x14ac="http://schemas.microsoft.com/office/spreadsheetml/2009/9/ac" r="111" x14ac:dyDescent="0.2">
      <c r="A111" s="35" t="str">
        <f ca="true">+IF(OFFSET('Water Data'!$B$2,0,10*ROW('Water Data'!E105))="","",OFFSET('Water Data'!$B$2,0,10*ROW('Water Data'!E105)))</f>
        <v/>
      </c>
      <c r="B111" s="35" t="str">
        <f ca="true">+IF(OFFSET('Water Data'!$C$2,0,10*ROW('Water Data'!F105))="","",OFFSET('Water Data'!$C$2,0,10*ROW('Water Data'!F105)))</f>
        <v/>
      </c>
      <c r="C111" s="324" t="str">
        <f t="shared" ca="true" si="1"/>
        <v/>
      </c>
      <c r="D111" s="91"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1"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1"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1"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1"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1"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1"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1"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1"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1"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1"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1"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1"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1"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1"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1"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1"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1"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2"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2"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2"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2"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2"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2"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2"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2"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2"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2"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2"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2"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2"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2"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2"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2"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2"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2"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2"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2"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2"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2"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2"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2"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2"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2"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2"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2"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2"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2"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3"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3"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3"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3"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3"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3"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3"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3"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3"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3"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3"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3"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3"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3"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3"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3"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3"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3"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68"/>
      <c r="BS111" s="268" t="str">
        <f ca="true">+IF(OFFSET('Water Data'!$D$27,0,10*ROW('Water Data'!D105))="","",OFFSET('Water Data'!$D$27,0,10*ROW('Water Data'!D105)))</f>
        <v/>
      </c>
      <c r="BT111" s="268" t="str">
        <f ca="true">+IF(OFFSET('Water Data'!$D$28,0,10*ROW('Water Data'!D105))="","",OFFSET('Water Data'!$D$28,0,10*ROW('Water Data'!D105)))</f>
        <v/>
      </c>
      <c r="BU111" s="268" t="str">
        <f ca="true">+IF(OFFSET('Water Data'!$D$29,0,10*ROW('Water Data'!D105))="","",OFFSET('Water Data'!$D$29,0,10*ROW('Water Data'!D105)))</f>
        <v/>
      </c>
      <c r="BV111" s="268" t="str">
        <f ca="true">+IF(OFFSET('Water Data'!$E$27,0,10*ROW('Water Data'!E105))="","",OFFSET('Water Data'!$E$27,0,10*ROW('Water Data'!E105)))</f>
        <v/>
      </c>
      <c r="BW111" s="268" t="str">
        <f ca="true">+IF(OFFSET('Water Data'!$E$28,0,10*ROW('Water Data'!E105))="","",OFFSET('Water Data'!$E$28,0,10*ROW('Water Data'!E105)))</f>
        <v/>
      </c>
      <c r="BX111" s="268" t="str">
        <f ca="true">+IF(OFFSET('Water Data'!$E$29,0,10*ROW('Water Data'!E105))="","",OFFSET('Water Data'!$E$29,0,10*ROW('Water Data'!E105)))</f>
        <v/>
      </c>
      <c r="BY111" s="268" t="str">
        <f ca="true">+IF(OFFSET('Water Data'!$F$27,0,10*ROW('Water Data'!F105))="","",OFFSET('Water Data'!$F$27,0,10*ROW('Water Data'!F105)))</f>
        <v/>
      </c>
      <c r="BZ111" s="268" t="str">
        <f ca="true">+IF(OFFSET('Water Data'!$F$28,0,10*ROW('Water Data'!F105))="","",OFFSET('Water Data'!$F$28,0,10*ROW('Water Data'!F105)))</f>
        <v/>
      </c>
      <c r="CA111" s="268" t="str">
        <f ca="true">+IF(OFFSET('Water Data'!$F$29,0,10*ROW('Water Data'!F105))="","",OFFSET('Water Data'!$F$29,0,10*ROW('Water Data'!F105)))</f>
        <v/>
      </c>
      <c r="CB111" s="268" t="str">
        <f ca="true">+IF(OFFSET('Water Data'!$G$27,0,10*ROW('Water Data'!G105))="","",OFFSET('Water Data'!$G$27,0,10*ROW('Water Data'!G105)))</f>
        <v/>
      </c>
      <c r="CC111" s="268" t="str">
        <f ca="true">+IF(OFFSET('Water Data'!$G$28,0,10*ROW('Water Data'!G105))="","",OFFSET('Water Data'!$G$28,0,10*ROW('Water Data'!G105)))</f>
        <v/>
      </c>
      <c r="CD111" s="268" t="str">
        <f ca="true">+IF(OFFSET('Water Data'!$G$29,0,10*ROW('Water Data'!G105))="","",OFFSET('Water Data'!$G$29,0,10*ROW('Water Data'!G105)))</f>
        <v/>
      </c>
      <c r="CE111" s="268" t="str">
        <f ca="true">+IF(OFFSET('Water Data'!$H$27,0,10*ROW('Water Data'!H105))="","",OFFSET('Water Data'!$H$27,0,10*ROW('Water Data'!H105)))</f>
        <v/>
      </c>
      <c r="CF111" s="268" t="str">
        <f ca="true">+IF(OFFSET('Water Data'!$H$28,0,10*ROW('Water Data'!H105))="","",OFFSET('Water Data'!$H$28,0,10*ROW('Water Data'!H105)))</f>
        <v/>
      </c>
      <c r="CG111" s="268" t="str">
        <f ca="true">+IF(OFFSET('Water Data'!$H$29,0,10*ROW('Water Data'!H105))="","",OFFSET('Water Data'!$H$29,0,10*ROW('Water Data'!H105)))</f>
        <v/>
      </c>
      <c r="CH111" s="268" t="str">
        <f ca="true">+IF(OFFSET('Water Data'!$I$27,0,10*ROW('Water Data'!I105))="","",OFFSET('Water Data'!$I$27,0,10*ROW('Water Data'!I105)))</f>
        <v/>
      </c>
      <c r="CI111" s="268" t="str">
        <f ca="true">+IF(OFFSET('Water Data'!$I$28,0,10*ROW('Water Data'!I105))="","",OFFSET('Water Data'!$I$28,0,10*ROW('Water Data'!I105)))</f>
        <v/>
      </c>
      <c r="CJ111" s="268" t="str">
        <f ca="true">+IF(OFFSET('Water Data'!$I$29,0,10*ROW('Water Data'!I105))="","",OFFSET('Water Data'!$I$29,0,10*ROW('Water Data'!I105)))</f>
        <v/>
      </c>
      <c r="CK111" s="268" t="str">
        <f ca="true">+IF(OFFSET('Sanitation Data'!$D$28,0,10*ROW('Sanitation Data'!D105))="","",OFFSET('Sanitation Data'!$D$28,0,10*ROW('Sanitation Data'!D105)))</f>
        <v/>
      </c>
      <c r="CL111" s="268" t="str">
        <f ca="true">+IF(OFFSET('Sanitation Data'!$D$29,0,10*ROW('Sanitation Data'!D105))="","",OFFSET('Sanitation Data'!$D$29,0,10*ROW('Sanitation Data'!D105)))</f>
        <v/>
      </c>
      <c r="CM111" s="268" t="str">
        <f ca="true">+IF(OFFSET('Sanitation Data'!$D$30,0,10*ROW('Sanitation Data'!D105))="","",OFFSET('Sanitation Data'!$D$30,0,10*ROW('Sanitation Data'!D105)))</f>
        <v/>
      </c>
      <c r="CN111" s="268" t="str">
        <f ca="true">+IF(OFFSET('Sanitation Data'!$D$31,0,10*ROW('Sanitation Data'!D105))="","",OFFSET('Sanitation Data'!$D$31,0,10*ROW('Sanitation Data'!D105)))</f>
        <v/>
      </c>
      <c r="CO111" s="268" t="str">
        <f ca="true">+IF(OFFSET('Sanitation Data'!$D$32,0,10*ROW('Sanitation Data'!D105))="","",OFFSET('Sanitation Data'!$D$32,0,10*ROW('Sanitation Data'!D105)))</f>
        <v/>
      </c>
      <c r="CP111" s="268" t="str">
        <f ca="true">+IF(OFFSET('Sanitation Data'!$E$28,0,10*ROW('Sanitation Data'!E105))="","",OFFSET('Sanitation Data'!$E$28,0,10*ROW('Sanitation Data'!E105)))</f>
        <v/>
      </c>
      <c r="CQ111" s="268" t="str">
        <f ca="true">+IF(OFFSET('Sanitation Data'!$E$29,0,10*ROW('Sanitation Data'!E105))="","",OFFSET('Sanitation Data'!$E$29,0,10*ROW('Sanitation Data'!E105)))</f>
        <v/>
      </c>
      <c r="CR111" s="268" t="str">
        <f ca="true">+IF(OFFSET('Sanitation Data'!$E$30,0,10*ROW('Sanitation Data'!E105))="","",OFFSET('Sanitation Data'!$E$30,0,10*ROW('Sanitation Data'!E105)))</f>
        <v/>
      </c>
      <c r="CS111" s="268" t="str">
        <f ca="true">+IF(OFFSET('Sanitation Data'!$E$31,0,10*ROW('Sanitation Data'!E105))="","",OFFSET('Sanitation Data'!$E$31,0,10*ROW('Sanitation Data'!E105)))</f>
        <v/>
      </c>
      <c r="CT111" s="268" t="str">
        <f ca="true">+IF(OFFSET('Sanitation Data'!$E$32,0,10*ROW('Sanitation Data'!E105))="","",OFFSET('Sanitation Data'!$E$32,0,10*ROW('Sanitation Data'!E105)))</f>
        <v/>
      </c>
      <c r="CU111" s="268" t="str">
        <f ca="true">+IF(OFFSET('Sanitation Data'!$F$28,0,10*ROW('Sanitation Data'!F105))="","",OFFSET('Sanitation Data'!$F$28,0,10*ROW('Sanitation Data'!F105)))</f>
        <v/>
      </c>
      <c r="CV111" s="268" t="str">
        <f ca="true">+IF(OFFSET('Sanitation Data'!$F$29,0,10*ROW('Sanitation Data'!F105))="","",OFFSET('Sanitation Data'!$F$29,0,10*ROW('Sanitation Data'!F105)))</f>
        <v/>
      </c>
      <c r="CW111" s="268" t="str">
        <f ca="true">+IF(OFFSET('Sanitation Data'!$F$30,0,10*ROW('Sanitation Data'!F105))="","",OFFSET('Sanitation Data'!$F$30,0,10*ROW('Sanitation Data'!F105)))</f>
        <v/>
      </c>
      <c r="CX111" s="268" t="str">
        <f ca="true">+IF(OFFSET('Sanitation Data'!$F$31,0,10*ROW('Sanitation Data'!F105))="","",OFFSET('Sanitation Data'!$F$31,0,10*ROW('Sanitation Data'!F105)))</f>
        <v/>
      </c>
      <c r="CY111" s="268" t="str">
        <f ca="true">+IF(OFFSET('Sanitation Data'!$F$32,0,10*ROW('Sanitation Data'!F105))="","",OFFSET('Sanitation Data'!$F$32,0,10*ROW('Sanitation Data'!F105)))</f>
        <v/>
      </c>
      <c r="CZ111" s="268" t="str">
        <f ca="true">+IF(OFFSET('Sanitation Data'!$G$28,0,10*ROW('Sanitation Data'!G105))="","",OFFSET('Sanitation Data'!$G$28,0,10*ROW('Sanitation Data'!G105)))</f>
        <v/>
      </c>
      <c r="DA111" s="268" t="str">
        <f ca="true">+IF(OFFSET('Sanitation Data'!$G$29,0,10*ROW('Sanitation Data'!G105))="","",OFFSET('Sanitation Data'!$G$29,0,10*ROW('Sanitation Data'!G105)))</f>
        <v/>
      </c>
      <c r="DB111" s="268" t="str">
        <f ca="true">+IF(OFFSET('Sanitation Data'!$G$30,0,10*ROW('Sanitation Data'!G105))="","",OFFSET('Sanitation Data'!$G$30,0,10*ROW('Sanitation Data'!G105)))</f>
        <v/>
      </c>
      <c r="DC111" s="268" t="str">
        <f ca="true">+IF(OFFSET('Sanitation Data'!$G$31,0,10*ROW('Sanitation Data'!G105))="","",OFFSET('Sanitation Data'!$G$31,0,10*ROW('Sanitation Data'!G105)))</f>
        <v/>
      </c>
      <c r="DD111" s="268" t="str">
        <f ca="true">+IF(OFFSET('Sanitation Data'!$G$32,0,10*ROW('Sanitation Data'!G105))="","",OFFSET('Sanitation Data'!$G$32,0,10*ROW('Sanitation Data'!G105)))</f>
        <v/>
      </c>
      <c r="DE111" s="268" t="str">
        <f ca="true">+IF(OFFSET('Sanitation Data'!$H$28,0,10*ROW('Sanitation Data'!H105))="","",OFFSET('Sanitation Data'!$H$28,0,10*ROW('Sanitation Data'!H105)))</f>
        <v/>
      </c>
      <c r="DF111" s="268" t="str">
        <f ca="true">+IF(OFFSET('Sanitation Data'!$H$29,0,10*ROW('Sanitation Data'!H105))="","",OFFSET('Sanitation Data'!$H$29,0,10*ROW('Sanitation Data'!H105)))</f>
        <v/>
      </c>
      <c r="DG111" s="268" t="str">
        <f ca="true">+IF(OFFSET('Sanitation Data'!$H$30,0,10*ROW('Sanitation Data'!H105))="","",OFFSET('Sanitation Data'!$H$30,0,10*ROW('Sanitation Data'!H105)))</f>
        <v/>
      </c>
      <c r="DH111" s="268" t="str">
        <f ca="true">+IF(OFFSET('Sanitation Data'!$H$31,0,10*ROW('Sanitation Data'!H105))="","",OFFSET('Sanitation Data'!$H$31,0,10*ROW('Sanitation Data'!H105)))</f>
        <v/>
      </c>
      <c r="DI111" s="268" t="str">
        <f ca="true">+IF(OFFSET('Sanitation Data'!$H$32,0,10*ROW('Sanitation Data'!H105))="","",OFFSET('Sanitation Data'!$H$32,0,10*ROW('Sanitation Data'!H105)))</f>
        <v/>
      </c>
      <c r="DJ111" s="268" t="str">
        <f ca="true">+IF(OFFSET('Sanitation Data'!$I$28,0,10*ROW('Sanitation Data'!I105))="","",OFFSET('Sanitation Data'!$I$28,0,10*ROW('Sanitation Data'!I105)))</f>
        <v/>
      </c>
      <c r="DK111" s="268" t="str">
        <f ca="true">+IF(OFFSET('Sanitation Data'!$I$29,0,10*ROW('Sanitation Data'!I105))="","",OFFSET('Sanitation Data'!$I$29,0,10*ROW('Sanitation Data'!I105)))</f>
        <v/>
      </c>
      <c r="DL111" s="268" t="str">
        <f ca="true">+IF(OFFSET('Sanitation Data'!$I$30,0,10*ROW('Sanitation Data'!I105))="","",OFFSET('Sanitation Data'!$I$30,0,10*ROW('Sanitation Data'!I105)))</f>
        <v/>
      </c>
      <c r="DM111" s="268" t="str">
        <f ca="true">+IF(OFFSET('Sanitation Data'!$I$31,0,10*ROW('Sanitation Data'!I105))="","",OFFSET('Sanitation Data'!$I$31,0,10*ROW('Sanitation Data'!I105)))</f>
        <v/>
      </c>
      <c r="DN111" s="268" t="str">
        <f ca="true">+IF(OFFSET('Sanitation Data'!$I$32,0,10*ROW('Sanitation Data'!I105))="","",OFFSET('Sanitation Data'!$I$32,0,10*ROW('Sanitation Data'!I105)))</f>
        <v/>
      </c>
      <c r="DO111" s="268" t="str">
        <f ca="true">+IF(OFFSET('Hygiene Data'!$D$11,0,10*ROW('Hygiene Data'!D105))="","",OFFSET('Hygiene Data'!$D$11,0,10*ROW('Hygiene Data'!D105)))</f>
        <v/>
      </c>
      <c r="DP111" s="268" t="str">
        <f ca="true">+IF(OFFSET('Hygiene Data'!$D$12,0,10*ROW('Hygiene Data'!D105))="","",OFFSET('Hygiene Data'!$D$12,0,10*ROW('Hygiene Data'!D105)))</f>
        <v/>
      </c>
      <c r="DQ111" s="268" t="str">
        <f ca="true">+IF(OFFSET('Hygiene Data'!$D$13,0,10*ROW('Hygiene Data'!D105))="","",OFFSET('Hygiene Data'!$D$13,0,10*ROW('Hygiene Data'!D105)))</f>
        <v/>
      </c>
      <c r="DR111" s="268" t="str">
        <f ca="true">+IF(OFFSET('Hygiene Data'!$E$11,0,10*ROW('Hygiene Data'!E105))="","",OFFSET('Hygiene Data'!$E$11,0,10*ROW('Hygiene Data'!E105)))</f>
        <v/>
      </c>
      <c r="DS111" s="268" t="str">
        <f ca="true">+IF(OFFSET('Hygiene Data'!$E$12,0,10*ROW('Hygiene Data'!E105))="","",OFFSET('Hygiene Data'!$E$12,0,10*ROW('Hygiene Data'!E105)))</f>
        <v/>
      </c>
      <c r="DT111" s="268" t="str">
        <f ca="true">+IF(OFFSET('Hygiene Data'!$E$13,0,10*ROW('Hygiene Data'!E105))="","",OFFSET('Hygiene Data'!$E$13,0,10*ROW('Hygiene Data'!E105)))</f>
        <v/>
      </c>
      <c r="DU111" s="268" t="str">
        <f ca="true">+IF(OFFSET('Hygiene Data'!$F$11,0,10*ROW('Hygiene Data'!F105))="","",OFFSET('Hygiene Data'!$F$11,0,10*ROW('Hygiene Data'!F105)))</f>
        <v/>
      </c>
      <c r="DV111" s="268" t="str">
        <f ca="true">+IF(OFFSET('Hygiene Data'!$F$12,0,10*ROW('Hygiene Data'!F105))="","",OFFSET('Hygiene Data'!$F$12,0,10*ROW('Hygiene Data'!F105)))</f>
        <v/>
      </c>
      <c r="DW111" s="268" t="str">
        <f ca="true">+IF(OFFSET('Hygiene Data'!$F$13,0,10*ROW('Hygiene Data'!F105))="","",OFFSET('Hygiene Data'!$F$13,0,10*ROW('Hygiene Data'!F105)))</f>
        <v/>
      </c>
      <c r="DX111" s="268" t="str">
        <f ca="true">+IF(OFFSET('Hygiene Data'!$G$11,0,10*ROW('Hygiene Data'!G105))="","",OFFSET('Hygiene Data'!$G$11,0,10*ROW('Hygiene Data'!G105)))</f>
        <v/>
      </c>
      <c r="DY111" s="268" t="str">
        <f ca="true">+IF(OFFSET('Hygiene Data'!$G$12,0,10*ROW('Hygiene Data'!G105))="","",OFFSET('Hygiene Data'!$G$12,0,10*ROW('Hygiene Data'!G105)))</f>
        <v/>
      </c>
      <c r="DZ111" s="268" t="str">
        <f ca="true">+IF(OFFSET('Hygiene Data'!$G$13,0,10*ROW('Hygiene Data'!G105))="","",OFFSET('Hygiene Data'!$G$13,0,10*ROW('Hygiene Data'!G105)))</f>
        <v/>
      </c>
      <c r="EA111" s="268" t="str">
        <f ca="true">+IF(OFFSET('Hygiene Data'!$H$11,0,10*ROW('Hygiene Data'!H105))="","",OFFSET('Hygiene Data'!$H$11,0,10*ROW('Hygiene Data'!H105)))</f>
        <v/>
      </c>
      <c r="EB111" s="268" t="str">
        <f ca="true">+IF(OFFSET('Hygiene Data'!$H$12,0,10*ROW('Hygiene Data'!H105))="","",OFFSET('Hygiene Data'!$H$12,0,10*ROW('Hygiene Data'!H105)))</f>
        <v/>
      </c>
      <c r="EC111" s="268" t="str">
        <f ca="true">+IF(OFFSET('Hygiene Data'!$H$13,0,10*ROW('Hygiene Data'!H105))="","",OFFSET('Hygiene Data'!$H$13,0,10*ROW('Hygiene Data'!H105)))</f>
        <v/>
      </c>
      <c r="ED111" s="268" t="str">
        <f ca="true">+IF(OFFSET('Hygiene Data'!$I$11,0,10*ROW('Hygiene Data'!I105))="","",OFFSET('Hygiene Data'!$I$11,0,10*ROW('Hygiene Data'!I105)))</f>
        <v/>
      </c>
      <c r="EE111" s="268" t="str">
        <f ca="true">+IF(OFFSET('Hygiene Data'!$I$12,0,10*ROW('Hygiene Data'!I105))="","",OFFSET('Hygiene Data'!$I$12,0,10*ROW('Hygiene Data'!I105)))</f>
        <v/>
      </c>
      <c r="EF111" s="268" t="str">
        <f ca="true">+IF(OFFSET('Hygiene Data'!$I$13,0,10*ROW('Hygiene Data'!I105))="","",OFFSET('Hygiene Data'!$I$13,0,10*ROW('Hygiene Data'!I105)))</f>
        <v/>
      </c>
    </row>
    <row xmlns:x14ac="http://schemas.microsoft.com/office/spreadsheetml/2009/9/ac" r="112" x14ac:dyDescent="0.2">
      <c r="A112" s="35" t="str">
        <f ca="true">+IF(OFFSET('Water Data'!$B$2,0,10*ROW('Water Data'!E106))="","",OFFSET('Water Data'!$B$2,0,10*ROW('Water Data'!E106)))</f>
        <v/>
      </c>
      <c r="B112" s="35" t="str">
        <f ca="true">+IF(OFFSET('Water Data'!$C$2,0,10*ROW('Water Data'!F106))="","",OFFSET('Water Data'!$C$2,0,10*ROW('Water Data'!F106)))</f>
        <v/>
      </c>
      <c r="C112" s="324" t="str">
        <f t="shared" ca="true" si="1"/>
        <v/>
      </c>
      <c r="D112" s="91"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1"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1"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1"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1"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1"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1"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1"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1"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1"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1"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1"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1"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1"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1"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1"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1"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1"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2"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2"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2"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2"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2"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2"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2"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2"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2"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2"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2"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2"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2"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2"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2"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2"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2"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2"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2"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2"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2"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2"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2"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2"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2"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2"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2"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2"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2"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2"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3"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3"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3"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3"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3"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3"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3"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3"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3"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3"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3"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3"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3"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3"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3"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3"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3"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3"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68"/>
      <c r="BS112" s="268" t="str">
        <f ca="true">+IF(OFFSET('Water Data'!$D$27,0,10*ROW('Water Data'!D106))="","",OFFSET('Water Data'!$D$27,0,10*ROW('Water Data'!D106)))</f>
        <v/>
      </c>
      <c r="BT112" s="268" t="str">
        <f ca="true">+IF(OFFSET('Water Data'!$D$28,0,10*ROW('Water Data'!D106))="","",OFFSET('Water Data'!$D$28,0,10*ROW('Water Data'!D106)))</f>
        <v/>
      </c>
      <c r="BU112" s="268" t="str">
        <f ca="true">+IF(OFFSET('Water Data'!$D$29,0,10*ROW('Water Data'!D106))="","",OFFSET('Water Data'!$D$29,0,10*ROW('Water Data'!D106)))</f>
        <v/>
      </c>
      <c r="BV112" s="268" t="str">
        <f ca="true">+IF(OFFSET('Water Data'!$E$27,0,10*ROW('Water Data'!E106))="","",OFFSET('Water Data'!$E$27,0,10*ROW('Water Data'!E106)))</f>
        <v/>
      </c>
      <c r="BW112" s="268" t="str">
        <f ca="true">+IF(OFFSET('Water Data'!$E$28,0,10*ROW('Water Data'!E106))="","",OFFSET('Water Data'!$E$28,0,10*ROW('Water Data'!E106)))</f>
        <v/>
      </c>
      <c r="BX112" s="268" t="str">
        <f ca="true">+IF(OFFSET('Water Data'!$E$29,0,10*ROW('Water Data'!E106))="","",OFFSET('Water Data'!$E$29,0,10*ROW('Water Data'!E106)))</f>
        <v/>
      </c>
      <c r="BY112" s="268" t="str">
        <f ca="true">+IF(OFFSET('Water Data'!$F$27,0,10*ROW('Water Data'!F106))="","",OFFSET('Water Data'!$F$27,0,10*ROW('Water Data'!F106)))</f>
        <v/>
      </c>
      <c r="BZ112" s="268" t="str">
        <f ca="true">+IF(OFFSET('Water Data'!$F$28,0,10*ROW('Water Data'!F106))="","",OFFSET('Water Data'!$F$28,0,10*ROW('Water Data'!F106)))</f>
        <v/>
      </c>
      <c r="CA112" s="268" t="str">
        <f ca="true">+IF(OFFSET('Water Data'!$F$29,0,10*ROW('Water Data'!F106))="","",OFFSET('Water Data'!$F$29,0,10*ROW('Water Data'!F106)))</f>
        <v/>
      </c>
      <c r="CB112" s="268" t="str">
        <f ca="true">+IF(OFFSET('Water Data'!$G$27,0,10*ROW('Water Data'!G106))="","",OFFSET('Water Data'!$G$27,0,10*ROW('Water Data'!G106)))</f>
        <v/>
      </c>
      <c r="CC112" s="268" t="str">
        <f ca="true">+IF(OFFSET('Water Data'!$G$28,0,10*ROW('Water Data'!G106))="","",OFFSET('Water Data'!$G$28,0,10*ROW('Water Data'!G106)))</f>
        <v/>
      </c>
      <c r="CD112" s="268" t="str">
        <f ca="true">+IF(OFFSET('Water Data'!$G$29,0,10*ROW('Water Data'!G106))="","",OFFSET('Water Data'!$G$29,0,10*ROW('Water Data'!G106)))</f>
        <v/>
      </c>
      <c r="CE112" s="268" t="str">
        <f ca="true">+IF(OFFSET('Water Data'!$H$27,0,10*ROW('Water Data'!H106))="","",OFFSET('Water Data'!$H$27,0,10*ROW('Water Data'!H106)))</f>
        <v/>
      </c>
      <c r="CF112" s="268" t="str">
        <f ca="true">+IF(OFFSET('Water Data'!$H$28,0,10*ROW('Water Data'!H106))="","",OFFSET('Water Data'!$H$28,0,10*ROW('Water Data'!H106)))</f>
        <v/>
      </c>
      <c r="CG112" s="268" t="str">
        <f ca="true">+IF(OFFSET('Water Data'!$H$29,0,10*ROW('Water Data'!H106))="","",OFFSET('Water Data'!$H$29,0,10*ROW('Water Data'!H106)))</f>
        <v/>
      </c>
      <c r="CH112" s="268" t="str">
        <f ca="true">+IF(OFFSET('Water Data'!$I$27,0,10*ROW('Water Data'!I106))="","",OFFSET('Water Data'!$I$27,0,10*ROW('Water Data'!I106)))</f>
        <v/>
      </c>
      <c r="CI112" s="268" t="str">
        <f ca="true">+IF(OFFSET('Water Data'!$I$28,0,10*ROW('Water Data'!I106))="","",OFFSET('Water Data'!$I$28,0,10*ROW('Water Data'!I106)))</f>
        <v/>
      </c>
      <c r="CJ112" s="268" t="str">
        <f ca="true">+IF(OFFSET('Water Data'!$I$29,0,10*ROW('Water Data'!I106))="","",OFFSET('Water Data'!$I$29,0,10*ROW('Water Data'!I106)))</f>
        <v/>
      </c>
      <c r="CK112" s="268" t="str">
        <f ca="true">+IF(OFFSET('Sanitation Data'!$D$28,0,10*ROW('Sanitation Data'!D106))="","",OFFSET('Sanitation Data'!$D$28,0,10*ROW('Sanitation Data'!D106)))</f>
        <v/>
      </c>
      <c r="CL112" s="268" t="str">
        <f ca="true">+IF(OFFSET('Sanitation Data'!$D$29,0,10*ROW('Sanitation Data'!D106))="","",OFFSET('Sanitation Data'!$D$29,0,10*ROW('Sanitation Data'!D106)))</f>
        <v/>
      </c>
      <c r="CM112" s="268" t="str">
        <f ca="true">+IF(OFFSET('Sanitation Data'!$D$30,0,10*ROW('Sanitation Data'!D106))="","",OFFSET('Sanitation Data'!$D$30,0,10*ROW('Sanitation Data'!D106)))</f>
        <v/>
      </c>
      <c r="CN112" s="268" t="str">
        <f ca="true">+IF(OFFSET('Sanitation Data'!$D$31,0,10*ROW('Sanitation Data'!D106))="","",OFFSET('Sanitation Data'!$D$31,0,10*ROW('Sanitation Data'!D106)))</f>
        <v/>
      </c>
      <c r="CO112" s="268" t="str">
        <f ca="true">+IF(OFFSET('Sanitation Data'!$D$32,0,10*ROW('Sanitation Data'!D106))="","",OFFSET('Sanitation Data'!$D$32,0,10*ROW('Sanitation Data'!D106)))</f>
        <v/>
      </c>
      <c r="CP112" s="268" t="str">
        <f ca="true">+IF(OFFSET('Sanitation Data'!$E$28,0,10*ROW('Sanitation Data'!E106))="","",OFFSET('Sanitation Data'!$E$28,0,10*ROW('Sanitation Data'!E106)))</f>
        <v/>
      </c>
      <c r="CQ112" s="268" t="str">
        <f ca="true">+IF(OFFSET('Sanitation Data'!$E$29,0,10*ROW('Sanitation Data'!E106))="","",OFFSET('Sanitation Data'!$E$29,0,10*ROW('Sanitation Data'!E106)))</f>
        <v/>
      </c>
      <c r="CR112" s="268" t="str">
        <f ca="true">+IF(OFFSET('Sanitation Data'!$E$30,0,10*ROW('Sanitation Data'!E106))="","",OFFSET('Sanitation Data'!$E$30,0,10*ROW('Sanitation Data'!E106)))</f>
        <v/>
      </c>
      <c r="CS112" s="268" t="str">
        <f ca="true">+IF(OFFSET('Sanitation Data'!$E$31,0,10*ROW('Sanitation Data'!E106))="","",OFFSET('Sanitation Data'!$E$31,0,10*ROW('Sanitation Data'!E106)))</f>
        <v/>
      </c>
      <c r="CT112" s="268" t="str">
        <f ca="true">+IF(OFFSET('Sanitation Data'!$E$32,0,10*ROW('Sanitation Data'!E106))="","",OFFSET('Sanitation Data'!$E$32,0,10*ROW('Sanitation Data'!E106)))</f>
        <v/>
      </c>
      <c r="CU112" s="268" t="str">
        <f ca="true">+IF(OFFSET('Sanitation Data'!$F$28,0,10*ROW('Sanitation Data'!F106))="","",OFFSET('Sanitation Data'!$F$28,0,10*ROW('Sanitation Data'!F106)))</f>
        <v/>
      </c>
      <c r="CV112" s="268" t="str">
        <f ca="true">+IF(OFFSET('Sanitation Data'!$F$29,0,10*ROW('Sanitation Data'!F106))="","",OFFSET('Sanitation Data'!$F$29,0,10*ROW('Sanitation Data'!F106)))</f>
        <v/>
      </c>
      <c r="CW112" s="268" t="str">
        <f ca="true">+IF(OFFSET('Sanitation Data'!$F$30,0,10*ROW('Sanitation Data'!F106))="","",OFFSET('Sanitation Data'!$F$30,0,10*ROW('Sanitation Data'!F106)))</f>
        <v/>
      </c>
      <c r="CX112" s="268" t="str">
        <f ca="true">+IF(OFFSET('Sanitation Data'!$F$31,0,10*ROW('Sanitation Data'!F106))="","",OFFSET('Sanitation Data'!$F$31,0,10*ROW('Sanitation Data'!F106)))</f>
        <v/>
      </c>
      <c r="CY112" s="268" t="str">
        <f ca="true">+IF(OFFSET('Sanitation Data'!$F$32,0,10*ROW('Sanitation Data'!F106))="","",OFFSET('Sanitation Data'!$F$32,0,10*ROW('Sanitation Data'!F106)))</f>
        <v/>
      </c>
      <c r="CZ112" s="268" t="str">
        <f ca="true">+IF(OFFSET('Sanitation Data'!$G$28,0,10*ROW('Sanitation Data'!G106))="","",OFFSET('Sanitation Data'!$G$28,0,10*ROW('Sanitation Data'!G106)))</f>
        <v/>
      </c>
      <c r="DA112" s="268" t="str">
        <f ca="true">+IF(OFFSET('Sanitation Data'!$G$29,0,10*ROW('Sanitation Data'!G106))="","",OFFSET('Sanitation Data'!$G$29,0,10*ROW('Sanitation Data'!G106)))</f>
        <v/>
      </c>
      <c r="DB112" s="268" t="str">
        <f ca="true">+IF(OFFSET('Sanitation Data'!$G$30,0,10*ROW('Sanitation Data'!G106))="","",OFFSET('Sanitation Data'!$G$30,0,10*ROW('Sanitation Data'!G106)))</f>
        <v/>
      </c>
      <c r="DC112" s="268" t="str">
        <f ca="true">+IF(OFFSET('Sanitation Data'!$G$31,0,10*ROW('Sanitation Data'!G106))="","",OFFSET('Sanitation Data'!$G$31,0,10*ROW('Sanitation Data'!G106)))</f>
        <v/>
      </c>
      <c r="DD112" s="268" t="str">
        <f ca="true">+IF(OFFSET('Sanitation Data'!$G$32,0,10*ROW('Sanitation Data'!G106))="","",OFFSET('Sanitation Data'!$G$32,0,10*ROW('Sanitation Data'!G106)))</f>
        <v/>
      </c>
      <c r="DE112" s="268" t="str">
        <f ca="true">+IF(OFFSET('Sanitation Data'!$H$28,0,10*ROW('Sanitation Data'!H106))="","",OFFSET('Sanitation Data'!$H$28,0,10*ROW('Sanitation Data'!H106)))</f>
        <v/>
      </c>
      <c r="DF112" s="268" t="str">
        <f ca="true">+IF(OFFSET('Sanitation Data'!$H$29,0,10*ROW('Sanitation Data'!H106))="","",OFFSET('Sanitation Data'!$H$29,0,10*ROW('Sanitation Data'!H106)))</f>
        <v/>
      </c>
      <c r="DG112" s="268" t="str">
        <f ca="true">+IF(OFFSET('Sanitation Data'!$H$30,0,10*ROW('Sanitation Data'!H106))="","",OFFSET('Sanitation Data'!$H$30,0,10*ROW('Sanitation Data'!H106)))</f>
        <v/>
      </c>
      <c r="DH112" s="268" t="str">
        <f ca="true">+IF(OFFSET('Sanitation Data'!$H$31,0,10*ROW('Sanitation Data'!H106))="","",OFFSET('Sanitation Data'!$H$31,0,10*ROW('Sanitation Data'!H106)))</f>
        <v/>
      </c>
      <c r="DI112" s="268" t="str">
        <f ca="true">+IF(OFFSET('Sanitation Data'!$H$32,0,10*ROW('Sanitation Data'!H106))="","",OFFSET('Sanitation Data'!$H$32,0,10*ROW('Sanitation Data'!H106)))</f>
        <v/>
      </c>
      <c r="DJ112" s="268" t="str">
        <f ca="true">+IF(OFFSET('Sanitation Data'!$I$28,0,10*ROW('Sanitation Data'!I106))="","",OFFSET('Sanitation Data'!$I$28,0,10*ROW('Sanitation Data'!I106)))</f>
        <v/>
      </c>
      <c r="DK112" s="268" t="str">
        <f ca="true">+IF(OFFSET('Sanitation Data'!$I$29,0,10*ROW('Sanitation Data'!I106))="","",OFFSET('Sanitation Data'!$I$29,0,10*ROW('Sanitation Data'!I106)))</f>
        <v/>
      </c>
      <c r="DL112" s="268" t="str">
        <f ca="true">+IF(OFFSET('Sanitation Data'!$I$30,0,10*ROW('Sanitation Data'!I106))="","",OFFSET('Sanitation Data'!$I$30,0,10*ROW('Sanitation Data'!I106)))</f>
        <v/>
      </c>
      <c r="DM112" s="268" t="str">
        <f ca="true">+IF(OFFSET('Sanitation Data'!$I$31,0,10*ROW('Sanitation Data'!I106))="","",OFFSET('Sanitation Data'!$I$31,0,10*ROW('Sanitation Data'!I106)))</f>
        <v/>
      </c>
      <c r="DN112" s="268" t="str">
        <f ca="true">+IF(OFFSET('Sanitation Data'!$I$32,0,10*ROW('Sanitation Data'!I106))="","",OFFSET('Sanitation Data'!$I$32,0,10*ROW('Sanitation Data'!I106)))</f>
        <v/>
      </c>
      <c r="DO112" s="268" t="str">
        <f ca="true">+IF(OFFSET('Hygiene Data'!$D$11,0,10*ROW('Hygiene Data'!D106))="","",OFFSET('Hygiene Data'!$D$11,0,10*ROW('Hygiene Data'!D106)))</f>
        <v/>
      </c>
      <c r="DP112" s="268" t="str">
        <f ca="true">+IF(OFFSET('Hygiene Data'!$D$12,0,10*ROW('Hygiene Data'!D106))="","",OFFSET('Hygiene Data'!$D$12,0,10*ROW('Hygiene Data'!D106)))</f>
        <v/>
      </c>
      <c r="DQ112" s="268" t="str">
        <f ca="true">+IF(OFFSET('Hygiene Data'!$D$13,0,10*ROW('Hygiene Data'!D106))="","",OFFSET('Hygiene Data'!$D$13,0,10*ROW('Hygiene Data'!D106)))</f>
        <v/>
      </c>
      <c r="DR112" s="268" t="str">
        <f ca="true">+IF(OFFSET('Hygiene Data'!$E$11,0,10*ROW('Hygiene Data'!E106))="","",OFFSET('Hygiene Data'!$E$11,0,10*ROW('Hygiene Data'!E106)))</f>
        <v/>
      </c>
      <c r="DS112" s="268" t="str">
        <f ca="true">+IF(OFFSET('Hygiene Data'!$E$12,0,10*ROW('Hygiene Data'!E106))="","",OFFSET('Hygiene Data'!$E$12,0,10*ROW('Hygiene Data'!E106)))</f>
        <v/>
      </c>
      <c r="DT112" s="268" t="str">
        <f ca="true">+IF(OFFSET('Hygiene Data'!$E$13,0,10*ROW('Hygiene Data'!E106))="","",OFFSET('Hygiene Data'!$E$13,0,10*ROW('Hygiene Data'!E106)))</f>
        <v/>
      </c>
      <c r="DU112" s="268" t="str">
        <f ca="true">+IF(OFFSET('Hygiene Data'!$F$11,0,10*ROW('Hygiene Data'!F106))="","",OFFSET('Hygiene Data'!$F$11,0,10*ROW('Hygiene Data'!F106)))</f>
        <v/>
      </c>
      <c r="DV112" s="268" t="str">
        <f ca="true">+IF(OFFSET('Hygiene Data'!$F$12,0,10*ROW('Hygiene Data'!F106))="","",OFFSET('Hygiene Data'!$F$12,0,10*ROW('Hygiene Data'!F106)))</f>
        <v/>
      </c>
      <c r="DW112" s="268" t="str">
        <f ca="true">+IF(OFFSET('Hygiene Data'!$F$13,0,10*ROW('Hygiene Data'!F106))="","",OFFSET('Hygiene Data'!$F$13,0,10*ROW('Hygiene Data'!F106)))</f>
        <v/>
      </c>
      <c r="DX112" s="268" t="str">
        <f ca="true">+IF(OFFSET('Hygiene Data'!$G$11,0,10*ROW('Hygiene Data'!G106))="","",OFFSET('Hygiene Data'!$G$11,0,10*ROW('Hygiene Data'!G106)))</f>
        <v/>
      </c>
      <c r="DY112" s="268" t="str">
        <f ca="true">+IF(OFFSET('Hygiene Data'!$G$12,0,10*ROW('Hygiene Data'!G106))="","",OFFSET('Hygiene Data'!$G$12,0,10*ROW('Hygiene Data'!G106)))</f>
        <v/>
      </c>
      <c r="DZ112" s="268" t="str">
        <f ca="true">+IF(OFFSET('Hygiene Data'!$G$13,0,10*ROW('Hygiene Data'!G106))="","",OFFSET('Hygiene Data'!$G$13,0,10*ROW('Hygiene Data'!G106)))</f>
        <v/>
      </c>
      <c r="EA112" s="268" t="str">
        <f ca="true">+IF(OFFSET('Hygiene Data'!$H$11,0,10*ROW('Hygiene Data'!H106))="","",OFFSET('Hygiene Data'!$H$11,0,10*ROW('Hygiene Data'!H106)))</f>
        <v/>
      </c>
      <c r="EB112" s="268" t="str">
        <f ca="true">+IF(OFFSET('Hygiene Data'!$H$12,0,10*ROW('Hygiene Data'!H106))="","",OFFSET('Hygiene Data'!$H$12,0,10*ROW('Hygiene Data'!H106)))</f>
        <v/>
      </c>
      <c r="EC112" s="268" t="str">
        <f ca="true">+IF(OFFSET('Hygiene Data'!$H$13,0,10*ROW('Hygiene Data'!H106))="","",OFFSET('Hygiene Data'!$H$13,0,10*ROW('Hygiene Data'!H106)))</f>
        <v/>
      </c>
      <c r="ED112" s="268" t="str">
        <f ca="true">+IF(OFFSET('Hygiene Data'!$I$11,0,10*ROW('Hygiene Data'!I106))="","",OFFSET('Hygiene Data'!$I$11,0,10*ROW('Hygiene Data'!I106)))</f>
        <v/>
      </c>
      <c r="EE112" s="268" t="str">
        <f ca="true">+IF(OFFSET('Hygiene Data'!$I$12,0,10*ROW('Hygiene Data'!I106))="","",OFFSET('Hygiene Data'!$I$12,0,10*ROW('Hygiene Data'!I106)))</f>
        <v/>
      </c>
      <c r="EF112" s="268" t="str">
        <f ca="true">+IF(OFFSET('Hygiene Data'!$I$13,0,10*ROW('Hygiene Data'!I106))="","",OFFSET('Hygiene Data'!$I$13,0,10*ROW('Hygiene Data'!I106)))</f>
        <v/>
      </c>
    </row>
    <row xmlns:x14ac="http://schemas.microsoft.com/office/spreadsheetml/2009/9/ac" r="113" x14ac:dyDescent="0.2">
      <c r="A113" s="35" t="str">
        <f ca="true">+IF(OFFSET('Water Data'!$B$2,0,10*ROW('Water Data'!E107))="","",OFFSET('Water Data'!$B$2,0,10*ROW('Water Data'!E107)))</f>
        <v/>
      </c>
      <c r="B113" s="35" t="str">
        <f ca="true">+IF(OFFSET('Water Data'!$C$2,0,10*ROW('Water Data'!F107))="","",OFFSET('Water Data'!$C$2,0,10*ROW('Water Data'!F107)))</f>
        <v/>
      </c>
      <c r="C113" s="324" t="str">
        <f t="shared" ca="true" si="1"/>
        <v/>
      </c>
      <c r="D113" s="91"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1"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1"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1"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1"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1"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1"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1"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1"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1"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1"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1"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1"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1"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1"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1"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1"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1"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2"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2"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2"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2"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2"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2"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2"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2"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2"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2"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2"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2"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2"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2"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2"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2"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2"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2"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2"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2"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2"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2"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2"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2"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2"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2"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2"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2"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2"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2"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3"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3"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3"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3"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3"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3"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3"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3"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3"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3"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3"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3"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3"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3"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3"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3"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3"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3"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68"/>
      <c r="BS113" s="268" t="str">
        <f ca="true">+IF(OFFSET('Water Data'!$D$27,0,10*ROW('Water Data'!D107))="","",OFFSET('Water Data'!$D$27,0,10*ROW('Water Data'!D107)))</f>
        <v/>
      </c>
      <c r="BT113" s="268" t="str">
        <f ca="true">+IF(OFFSET('Water Data'!$D$28,0,10*ROW('Water Data'!D107))="","",OFFSET('Water Data'!$D$28,0,10*ROW('Water Data'!D107)))</f>
        <v/>
      </c>
      <c r="BU113" s="268" t="str">
        <f ca="true">+IF(OFFSET('Water Data'!$D$29,0,10*ROW('Water Data'!D107))="","",OFFSET('Water Data'!$D$29,0,10*ROW('Water Data'!D107)))</f>
        <v/>
      </c>
      <c r="BV113" s="268" t="str">
        <f ca="true">+IF(OFFSET('Water Data'!$E$27,0,10*ROW('Water Data'!E107))="","",OFFSET('Water Data'!$E$27,0,10*ROW('Water Data'!E107)))</f>
        <v/>
      </c>
      <c r="BW113" s="268" t="str">
        <f ca="true">+IF(OFFSET('Water Data'!$E$28,0,10*ROW('Water Data'!E107))="","",OFFSET('Water Data'!$E$28,0,10*ROW('Water Data'!E107)))</f>
        <v/>
      </c>
      <c r="BX113" s="268" t="str">
        <f ca="true">+IF(OFFSET('Water Data'!$E$29,0,10*ROW('Water Data'!E107))="","",OFFSET('Water Data'!$E$29,0,10*ROW('Water Data'!E107)))</f>
        <v/>
      </c>
      <c r="BY113" s="268" t="str">
        <f ca="true">+IF(OFFSET('Water Data'!$F$27,0,10*ROW('Water Data'!F107))="","",OFFSET('Water Data'!$F$27,0,10*ROW('Water Data'!F107)))</f>
        <v/>
      </c>
      <c r="BZ113" s="268" t="str">
        <f ca="true">+IF(OFFSET('Water Data'!$F$28,0,10*ROW('Water Data'!F107))="","",OFFSET('Water Data'!$F$28,0,10*ROW('Water Data'!F107)))</f>
        <v/>
      </c>
      <c r="CA113" s="268" t="str">
        <f ca="true">+IF(OFFSET('Water Data'!$F$29,0,10*ROW('Water Data'!F107))="","",OFFSET('Water Data'!$F$29,0,10*ROW('Water Data'!F107)))</f>
        <v/>
      </c>
      <c r="CB113" s="268" t="str">
        <f ca="true">+IF(OFFSET('Water Data'!$G$27,0,10*ROW('Water Data'!G107))="","",OFFSET('Water Data'!$G$27,0,10*ROW('Water Data'!G107)))</f>
        <v/>
      </c>
      <c r="CC113" s="268" t="str">
        <f ca="true">+IF(OFFSET('Water Data'!$G$28,0,10*ROW('Water Data'!G107))="","",OFFSET('Water Data'!$G$28,0,10*ROW('Water Data'!G107)))</f>
        <v/>
      </c>
      <c r="CD113" s="268" t="str">
        <f ca="true">+IF(OFFSET('Water Data'!$G$29,0,10*ROW('Water Data'!G107))="","",OFFSET('Water Data'!$G$29,0,10*ROW('Water Data'!G107)))</f>
        <v/>
      </c>
      <c r="CE113" s="268" t="str">
        <f ca="true">+IF(OFFSET('Water Data'!$H$27,0,10*ROW('Water Data'!H107))="","",OFFSET('Water Data'!$H$27,0,10*ROW('Water Data'!H107)))</f>
        <v/>
      </c>
      <c r="CF113" s="268" t="str">
        <f ca="true">+IF(OFFSET('Water Data'!$H$28,0,10*ROW('Water Data'!H107))="","",OFFSET('Water Data'!$H$28,0,10*ROW('Water Data'!H107)))</f>
        <v/>
      </c>
      <c r="CG113" s="268" t="str">
        <f ca="true">+IF(OFFSET('Water Data'!$H$29,0,10*ROW('Water Data'!H107))="","",OFFSET('Water Data'!$H$29,0,10*ROW('Water Data'!H107)))</f>
        <v/>
      </c>
      <c r="CH113" s="268" t="str">
        <f ca="true">+IF(OFFSET('Water Data'!$I$27,0,10*ROW('Water Data'!I107))="","",OFFSET('Water Data'!$I$27,0,10*ROW('Water Data'!I107)))</f>
        <v/>
      </c>
      <c r="CI113" s="268" t="str">
        <f ca="true">+IF(OFFSET('Water Data'!$I$28,0,10*ROW('Water Data'!I107))="","",OFFSET('Water Data'!$I$28,0,10*ROW('Water Data'!I107)))</f>
        <v/>
      </c>
      <c r="CJ113" s="268" t="str">
        <f ca="true">+IF(OFFSET('Water Data'!$I$29,0,10*ROW('Water Data'!I107))="","",OFFSET('Water Data'!$I$29,0,10*ROW('Water Data'!I107)))</f>
        <v/>
      </c>
      <c r="CK113" s="268" t="str">
        <f ca="true">+IF(OFFSET('Sanitation Data'!$D$28,0,10*ROW('Sanitation Data'!D107))="","",OFFSET('Sanitation Data'!$D$28,0,10*ROW('Sanitation Data'!D107)))</f>
        <v/>
      </c>
      <c r="CL113" s="268" t="str">
        <f ca="true">+IF(OFFSET('Sanitation Data'!$D$29,0,10*ROW('Sanitation Data'!D107))="","",OFFSET('Sanitation Data'!$D$29,0,10*ROW('Sanitation Data'!D107)))</f>
        <v/>
      </c>
      <c r="CM113" s="268" t="str">
        <f ca="true">+IF(OFFSET('Sanitation Data'!$D$30,0,10*ROW('Sanitation Data'!D107))="","",OFFSET('Sanitation Data'!$D$30,0,10*ROW('Sanitation Data'!D107)))</f>
        <v/>
      </c>
      <c r="CN113" s="268" t="str">
        <f ca="true">+IF(OFFSET('Sanitation Data'!$D$31,0,10*ROW('Sanitation Data'!D107))="","",OFFSET('Sanitation Data'!$D$31,0,10*ROW('Sanitation Data'!D107)))</f>
        <v/>
      </c>
      <c r="CO113" s="268" t="str">
        <f ca="true">+IF(OFFSET('Sanitation Data'!$D$32,0,10*ROW('Sanitation Data'!D107))="","",OFFSET('Sanitation Data'!$D$32,0,10*ROW('Sanitation Data'!D107)))</f>
        <v/>
      </c>
      <c r="CP113" s="268" t="str">
        <f ca="true">+IF(OFFSET('Sanitation Data'!$E$28,0,10*ROW('Sanitation Data'!E107))="","",OFFSET('Sanitation Data'!$E$28,0,10*ROW('Sanitation Data'!E107)))</f>
        <v/>
      </c>
      <c r="CQ113" s="268" t="str">
        <f ca="true">+IF(OFFSET('Sanitation Data'!$E$29,0,10*ROW('Sanitation Data'!E107))="","",OFFSET('Sanitation Data'!$E$29,0,10*ROW('Sanitation Data'!E107)))</f>
        <v/>
      </c>
      <c r="CR113" s="268" t="str">
        <f ca="true">+IF(OFFSET('Sanitation Data'!$E$30,0,10*ROW('Sanitation Data'!E107))="","",OFFSET('Sanitation Data'!$E$30,0,10*ROW('Sanitation Data'!E107)))</f>
        <v/>
      </c>
      <c r="CS113" s="268" t="str">
        <f ca="true">+IF(OFFSET('Sanitation Data'!$E$31,0,10*ROW('Sanitation Data'!E107))="","",OFFSET('Sanitation Data'!$E$31,0,10*ROW('Sanitation Data'!E107)))</f>
        <v/>
      </c>
      <c r="CT113" s="268" t="str">
        <f ca="true">+IF(OFFSET('Sanitation Data'!$E$32,0,10*ROW('Sanitation Data'!E107))="","",OFFSET('Sanitation Data'!$E$32,0,10*ROW('Sanitation Data'!E107)))</f>
        <v/>
      </c>
      <c r="CU113" s="268" t="str">
        <f ca="true">+IF(OFFSET('Sanitation Data'!$F$28,0,10*ROW('Sanitation Data'!F107))="","",OFFSET('Sanitation Data'!$F$28,0,10*ROW('Sanitation Data'!F107)))</f>
        <v/>
      </c>
      <c r="CV113" s="268" t="str">
        <f ca="true">+IF(OFFSET('Sanitation Data'!$F$29,0,10*ROW('Sanitation Data'!F107))="","",OFFSET('Sanitation Data'!$F$29,0,10*ROW('Sanitation Data'!F107)))</f>
        <v/>
      </c>
      <c r="CW113" s="268" t="str">
        <f ca="true">+IF(OFFSET('Sanitation Data'!$F$30,0,10*ROW('Sanitation Data'!F107))="","",OFFSET('Sanitation Data'!$F$30,0,10*ROW('Sanitation Data'!F107)))</f>
        <v/>
      </c>
      <c r="CX113" s="268" t="str">
        <f ca="true">+IF(OFFSET('Sanitation Data'!$F$31,0,10*ROW('Sanitation Data'!F107))="","",OFFSET('Sanitation Data'!$F$31,0,10*ROW('Sanitation Data'!F107)))</f>
        <v/>
      </c>
      <c r="CY113" s="268" t="str">
        <f ca="true">+IF(OFFSET('Sanitation Data'!$F$32,0,10*ROW('Sanitation Data'!F107))="","",OFFSET('Sanitation Data'!$F$32,0,10*ROW('Sanitation Data'!F107)))</f>
        <v/>
      </c>
      <c r="CZ113" s="268" t="str">
        <f ca="true">+IF(OFFSET('Sanitation Data'!$G$28,0,10*ROW('Sanitation Data'!G107))="","",OFFSET('Sanitation Data'!$G$28,0,10*ROW('Sanitation Data'!G107)))</f>
        <v/>
      </c>
      <c r="DA113" s="268" t="str">
        <f ca="true">+IF(OFFSET('Sanitation Data'!$G$29,0,10*ROW('Sanitation Data'!G107))="","",OFFSET('Sanitation Data'!$G$29,0,10*ROW('Sanitation Data'!G107)))</f>
        <v/>
      </c>
      <c r="DB113" s="268" t="str">
        <f ca="true">+IF(OFFSET('Sanitation Data'!$G$30,0,10*ROW('Sanitation Data'!G107))="","",OFFSET('Sanitation Data'!$G$30,0,10*ROW('Sanitation Data'!G107)))</f>
        <v/>
      </c>
      <c r="DC113" s="268" t="str">
        <f ca="true">+IF(OFFSET('Sanitation Data'!$G$31,0,10*ROW('Sanitation Data'!G107))="","",OFFSET('Sanitation Data'!$G$31,0,10*ROW('Sanitation Data'!G107)))</f>
        <v/>
      </c>
      <c r="DD113" s="268" t="str">
        <f ca="true">+IF(OFFSET('Sanitation Data'!$G$32,0,10*ROW('Sanitation Data'!G107))="","",OFFSET('Sanitation Data'!$G$32,0,10*ROW('Sanitation Data'!G107)))</f>
        <v/>
      </c>
      <c r="DE113" s="268" t="str">
        <f ca="true">+IF(OFFSET('Sanitation Data'!$H$28,0,10*ROW('Sanitation Data'!H107))="","",OFFSET('Sanitation Data'!$H$28,0,10*ROW('Sanitation Data'!H107)))</f>
        <v/>
      </c>
      <c r="DF113" s="268" t="str">
        <f ca="true">+IF(OFFSET('Sanitation Data'!$H$29,0,10*ROW('Sanitation Data'!H107))="","",OFFSET('Sanitation Data'!$H$29,0,10*ROW('Sanitation Data'!H107)))</f>
        <v/>
      </c>
      <c r="DG113" s="268" t="str">
        <f ca="true">+IF(OFFSET('Sanitation Data'!$H$30,0,10*ROW('Sanitation Data'!H107))="","",OFFSET('Sanitation Data'!$H$30,0,10*ROW('Sanitation Data'!H107)))</f>
        <v/>
      </c>
      <c r="DH113" s="268" t="str">
        <f ca="true">+IF(OFFSET('Sanitation Data'!$H$31,0,10*ROW('Sanitation Data'!H107))="","",OFFSET('Sanitation Data'!$H$31,0,10*ROW('Sanitation Data'!H107)))</f>
        <v/>
      </c>
      <c r="DI113" s="268" t="str">
        <f ca="true">+IF(OFFSET('Sanitation Data'!$H$32,0,10*ROW('Sanitation Data'!H107))="","",OFFSET('Sanitation Data'!$H$32,0,10*ROW('Sanitation Data'!H107)))</f>
        <v/>
      </c>
      <c r="DJ113" s="268" t="str">
        <f ca="true">+IF(OFFSET('Sanitation Data'!$I$28,0,10*ROW('Sanitation Data'!I107))="","",OFFSET('Sanitation Data'!$I$28,0,10*ROW('Sanitation Data'!I107)))</f>
        <v/>
      </c>
      <c r="DK113" s="268" t="str">
        <f ca="true">+IF(OFFSET('Sanitation Data'!$I$29,0,10*ROW('Sanitation Data'!I107))="","",OFFSET('Sanitation Data'!$I$29,0,10*ROW('Sanitation Data'!I107)))</f>
        <v/>
      </c>
      <c r="DL113" s="268" t="str">
        <f ca="true">+IF(OFFSET('Sanitation Data'!$I$30,0,10*ROW('Sanitation Data'!I107))="","",OFFSET('Sanitation Data'!$I$30,0,10*ROW('Sanitation Data'!I107)))</f>
        <v/>
      </c>
      <c r="DM113" s="268" t="str">
        <f ca="true">+IF(OFFSET('Sanitation Data'!$I$31,0,10*ROW('Sanitation Data'!I107))="","",OFFSET('Sanitation Data'!$I$31,0,10*ROW('Sanitation Data'!I107)))</f>
        <v/>
      </c>
      <c r="DN113" s="268" t="str">
        <f ca="true">+IF(OFFSET('Sanitation Data'!$I$32,0,10*ROW('Sanitation Data'!I107))="","",OFFSET('Sanitation Data'!$I$32,0,10*ROW('Sanitation Data'!I107)))</f>
        <v/>
      </c>
      <c r="DO113" s="268" t="str">
        <f ca="true">+IF(OFFSET('Hygiene Data'!$D$11,0,10*ROW('Hygiene Data'!D107))="","",OFFSET('Hygiene Data'!$D$11,0,10*ROW('Hygiene Data'!D107)))</f>
        <v/>
      </c>
      <c r="DP113" s="268" t="str">
        <f ca="true">+IF(OFFSET('Hygiene Data'!$D$12,0,10*ROW('Hygiene Data'!D107))="","",OFFSET('Hygiene Data'!$D$12,0,10*ROW('Hygiene Data'!D107)))</f>
        <v/>
      </c>
      <c r="DQ113" s="268" t="str">
        <f ca="true">+IF(OFFSET('Hygiene Data'!$D$13,0,10*ROW('Hygiene Data'!D107))="","",OFFSET('Hygiene Data'!$D$13,0,10*ROW('Hygiene Data'!D107)))</f>
        <v/>
      </c>
      <c r="DR113" s="268" t="str">
        <f ca="true">+IF(OFFSET('Hygiene Data'!$E$11,0,10*ROW('Hygiene Data'!E107))="","",OFFSET('Hygiene Data'!$E$11,0,10*ROW('Hygiene Data'!E107)))</f>
        <v/>
      </c>
      <c r="DS113" s="268" t="str">
        <f ca="true">+IF(OFFSET('Hygiene Data'!$E$12,0,10*ROW('Hygiene Data'!E107))="","",OFFSET('Hygiene Data'!$E$12,0,10*ROW('Hygiene Data'!E107)))</f>
        <v/>
      </c>
      <c r="DT113" s="268" t="str">
        <f ca="true">+IF(OFFSET('Hygiene Data'!$E$13,0,10*ROW('Hygiene Data'!E107))="","",OFFSET('Hygiene Data'!$E$13,0,10*ROW('Hygiene Data'!E107)))</f>
        <v/>
      </c>
      <c r="DU113" s="268" t="str">
        <f ca="true">+IF(OFFSET('Hygiene Data'!$F$11,0,10*ROW('Hygiene Data'!F107))="","",OFFSET('Hygiene Data'!$F$11,0,10*ROW('Hygiene Data'!F107)))</f>
        <v/>
      </c>
      <c r="DV113" s="268" t="str">
        <f ca="true">+IF(OFFSET('Hygiene Data'!$F$12,0,10*ROW('Hygiene Data'!F107))="","",OFFSET('Hygiene Data'!$F$12,0,10*ROW('Hygiene Data'!F107)))</f>
        <v/>
      </c>
      <c r="DW113" s="268" t="str">
        <f ca="true">+IF(OFFSET('Hygiene Data'!$F$13,0,10*ROW('Hygiene Data'!F107))="","",OFFSET('Hygiene Data'!$F$13,0,10*ROW('Hygiene Data'!F107)))</f>
        <v/>
      </c>
      <c r="DX113" s="268" t="str">
        <f ca="true">+IF(OFFSET('Hygiene Data'!$G$11,0,10*ROW('Hygiene Data'!G107))="","",OFFSET('Hygiene Data'!$G$11,0,10*ROW('Hygiene Data'!G107)))</f>
        <v/>
      </c>
      <c r="DY113" s="268" t="str">
        <f ca="true">+IF(OFFSET('Hygiene Data'!$G$12,0,10*ROW('Hygiene Data'!G107))="","",OFFSET('Hygiene Data'!$G$12,0,10*ROW('Hygiene Data'!G107)))</f>
        <v/>
      </c>
      <c r="DZ113" s="268" t="str">
        <f ca="true">+IF(OFFSET('Hygiene Data'!$G$13,0,10*ROW('Hygiene Data'!G107))="","",OFFSET('Hygiene Data'!$G$13,0,10*ROW('Hygiene Data'!G107)))</f>
        <v/>
      </c>
      <c r="EA113" s="268" t="str">
        <f ca="true">+IF(OFFSET('Hygiene Data'!$H$11,0,10*ROW('Hygiene Data'!H107))="","",OFFSET('Hygiene Data'!$H$11,0,10*ROW('Hygiene Data'!H107)))</f>
        <v/>
      </c>
      <c r="EB113" s="268" t="str">
        <f ca="true">+IF(OFFSET('Hygiene Data'!$H$12,0,10*ROW('Hygiene Data'!H107))="","",OFFSET('Hygiene Data'!$H$12,0,10*ROW('Hygiene Data'!H107)))</f>
        <v/>
      </c>
      <c r="EC113" s="268" t="str">
        <f ca="true">+IF(OFFSET('Hygiene Data'!$H$13,0,10*ROW('Hygiene Data'!H107))="","",OFFSET('Hygiene Data'!$H$13,0,10*ROW('Hygiene Data'!H107)))</f>
        <v/>
      </c>
      <c r="ED113" s="268" t="str">
        <f ca="true">+IF(OFFSET('Hygiene Data'!$I$11,0,10*ROW('Hygiene Data'!I107))="","",OFFSET('Hygiene Data'!$I$11,0,10*ROW('Hygiene Data'!I107)))</f>
        <v/>
      </c>
      <c r="EE113" s="268" t="str">
        <f ca="true">+IF(OFFSET('Hygiene Data'!$I$12,0,10*ROW('Hygiene Data'!I107))="","",OFFSET('Hygiene Data'!$I$12,0,10*ROW('Hygiene Data'!I107)))</f>
        <v/>
      </c>
      <c r="EF113" s="268" t="str">
        <f ca="true">+IF(OFFSET('Hygiene Data'!$I$13,0,10*ROW('Hygiene Data'!I107))="","",OFFSET('Hygiene Data'!$I$13,0,10*ROW('Hygiene Data'!I107)))</f>
        <v/>
      </c>
    </row>
    <row xmlns:x14ac="http://schemas.microsoft.com/office/spreadsheetml/2009/9/ac" r="114" x14ac:dyDescent="0.2">
      <c r="A114" s="35" t="str">
        <f ca="true">+IF(OFFSET('Water Data'!$B$2,0,10*ROW('Water Data'!E108))="","",OFFSET('Water Data'!$B$2,0,10*ROW('Water Data'!E108)))</f>
        <v/>
      </c>
      <c r="B114" s="35" t="str">
        <f ca="true">+IF(OFFSET('Water Data'!$C$2,0,10*ROW('Water Data'!F108))="","",OFFSET('Water Data'!$C$2,0,10*ROW('Water Data'!F108)))</f>
        <v/>
      </c>
      <c r="C114" s="324" t="str">
        <f t="shared" ca="true" si="1"/>
        <v/>
      </c>
      <c r="D114" s="91"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1"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1"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1"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1"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1"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1"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1"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1"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1"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1"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1"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1"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1"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1"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1"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1"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1"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2"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2"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2"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2"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2"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2"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2"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2"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2"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2"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2"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2"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2"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2"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2"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2"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2"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2"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2"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2"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2"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2"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2"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2"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2"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2"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2"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2"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2"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2"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3"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3"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3"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3"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3"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3"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3"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3"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3"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3"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3"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3"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3"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3"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3"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3"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3"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3"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68"/>
      <c r="BS114" s="268" t="str">
        <f ca="true">+IF(OFFSET('Water Data'!$D$27,0,10*ROW('Water Data'!D108))="","",OFFSET('Water Data'!$D$27,0,10*ROW('Water Data'!D108)))</f>
        <v/>
      </c>
      <c r="BT114" s="268" t="str">
        <f ca="true">+IF(OFFSET('Water Data'!$D$28,0,10*ROW('Water Data'!D108))="","",OFFSET('Water Data'!$D$28,0,10*ROW('Water Data'!D108)))</f>
        <v/>
      </c>
      <c r="BU114" s="268" t="str">
        <f ca="true">+IF(OFFSET('Water Data'!$D$29,0,10*ROW('Water Data'!D108))="","",OFFSET('Water Data'!$D$29,0,10*ROW('Water Data'!D108)))</f>
        <v/>
      </c>
      <c r="BV114" s="268" t="str">
        <f ca="true">+IF(OFFSET('Water Data'!$E$27,0,10*ROW('Water Data'!E108))="","",OFFSET('Water Data'!$E$27,0,10*ROW('Water Data'!E108)))</f>
        <v/>
      </c>
      <c r="BW114" s="268" t="str">
        <f ca="true">+IF(OFFSET('Water Data'!$E$28,0,10*ROW('Water Data'!E108))="","",OFFSET('Water Data'!$E$28,0,10*ROW('Water Data'!E108)))</f>
        <v/>
      </c>
      <c r="BX114" s="268" t="str">
        <f ca="true">+IF(OFFSET('Water Data'!$E$29,0,10*ROW('Water Data'!E108))="","",OFFSET('Water Data'!$E$29,0,10*ROW('Water Data'!E108)))</f>
        <v/>
      </c>
      <c r="BY114" s="268" t="str">
        <f ca="true">+IF(OFFSET('Water Data'!$F$27,0,10*ROW('Water Data'!F108))="","",OFFSET('Water Data'!$F$27,0,10*ROW('Water Data'!F108)))</f>
        <v/>
      </c>
      <c r="BZ114" s="268" t="str">
        <f ca="true">+IF(OFFSET('Water Data'!$F$28,0,10*ROW('Water Data'!F108))="","",OFFSET('Water Data'!$F$28,0,10*ROW('Water Data'!F108)))</f>
        <v/>
      </c>
      <c r="CA114" s="268" t="str">
        <f ca="true">+IF(OFFSET('Water Data'!$F$29,0,10*ROW('Water Data'!F108))="","",OFFSET('Water Data'!$F$29,0,10*ROW('Water Data'!F108)))</f>
        <v/>
      </c>
      <c r="CB114" s="268" t="str">
        <f ca="true">+IF(OFFSET('Water Data'!$G$27,0,10*ROW('Water Data'!G108))="","",OFFSET('Water Data'!$G$27,0,10*ROW('Water Data'!G108)))</f>
        <v/>
      </c>
      <c r="CC114" s="268" t="str">
        <f ca="true">+IF(OFFSET('Water Data'!$G$28,0,10*ROW('Water Data'!G108))="","",OFFSET('Water Data'!$G$28,0,10*ROW('Water Data'!G108)))</f>
        <v/>
      </c>
      <c r="CD114" s="268" t="str">
        <f ca="true">+IF(OFFSET('Water Data'!$G$29,0,10*ROW('Water Data'!G108))="","",OFFSET('Water Data'!$G$29,0,10*ROW('Water Data'!G108)))</f>
        <v/>
      </c>
      <c r="CE114" s="268" t="str">
        <f ca="true">+IF(OFFSET('Water Data'!$H$27,0,10*ROW('Water Data'!H108))="","",OFFSET('Water Data'!$H$27,0,10*ROW('Water Data'!H108)))</f>
        <v/>
      </c>
      <c r="CF114" s="268" t="str">
        <f ca="true">+IF(OFFSET('Water Data'!$H$28,0,10*ROW('Water Data'!H108))="","",OFFSET('Water Data'!$H$28,0,10*ROW('Water Data'!H108)))</f>
        <v/>
      </c>
      <c r="CG114" s="268" t="str">
        <f ca="true">+IF(OFFSET('Water Data'!$H$29,0,10*ROW('Water Data'!H108))="","",OFFSET('Water Data'!$H$29,0,10*ROW('Water Data'!H108)))</f>
        <v/>
      </c>
      <c r="CH114" s="268" t="str">
        <f ca="true">+IF(OFFSET('Water Data'!$I$27,0,10*ROW('Water Data'!I108))="","",OFFSET('Water Data'!$I$27,0,10*ROW('Water Data'!I108)))</f>
        <v/>
      </c>
      <c r="CI114" s="268" t="str">
        <f ca="true">+IF(OFFSET('Water Data'!$I$28,0,10*ROW('Water Data'!I108))="","",OFFSET('Water Data'!$I$28,0,10*ROW('Water Data'!I108)))</f>
        <v/>
      </c>
      <c r="CJ114" s="268" t="str">
        <f ca="true">+IF(OFFSET('Water Data'!$I$29,0,10*ROW('Water Data'!I108))="","",OFFSET('Water Data'!$I$29,0,10*ROW('Water Data'!I108)))</f>
        <v/>
      </c>
      <c r="CK114" s="268" t="str">
        <f ca="true">+IF(OFFSET('Sanitation Data'!$D$28,0,10*ROW('Sanitation Data'!D108))="","",OFFSET('Sanitation Data'!$D$28,0,10*ROW('Sanitation Data'!D108)))</f>
        <v/>
      </c>
      <c r="CL114" s="268" t="str">
        <f ca="true">+IF(OFFSET('Sanitation Data'!$D$29,0,10*ROW('Sanitation Data'!D108))="","",OFFSET('Sanitation Data'!$D$29,0,10*ROW('Sanitation Data'!D108)))</f>
        <v/>
      </c>
      <c r="CM114" s="268" t="str">
        <f ca="true">+IF(OFFSET('Sanitation Data'!$D$30,0,10*ROW('Sanitation Data'!D108))="","",OFFSET('Sanitation Data'!$D$30,0,10*ROW('Sanitation Data'!D108)))</f>
        <v/>
      </c>
      <c r="CN114" s="268" t="str">
        <f ca="true">+IF(OFFSET('Sanitation Data'!$D$31,0,10*ROW('Sanitation Data'!D108))="","",OFFSET('Sanitation Data'!$D$31,0,10*ROW('Sanitation Data'!D108)))</f>
        <v/>
      </c>
      <c r="CO114" s="268" t="str">
        <f ca="true">+IF(OFFSET('Sanitation Data'!$D$32,0,10*ROW('Sanitation Data'!D108))="","",OFFSET('Sanitation Data'!$D$32,0,10*ROW('Sanitation Data'!D108)))</f>
        <v/>
      </c>
      <c r="CP114" s="268" t="str">
        <f ca="true">+IF(OFFSET('Sanitation Data'!$E$28,0,10*ROW('Sanitation Data'!E108))="","",OFFSET('Sanitation Data'!$E$28,0,10*ROW('Sanitation Data'!E108)))</f>
        <v/>
      </c>
      <c r="CQ114" s="268" t="str">
        <f ca="true">+IF(OFFSET('Sanitation Data'!$E$29,0,10*ROW('Sanitation Data'!E108))="","",OFFSET('Sanitation Data'!$E$29,0,10*ROW('Sanitation Data'!E108)))</f>
        <v/>
      </c>
      <c r="CR114" s="268" t="str">
        <f ca="true">+IF(OFFSET('Sanitation Data'!$E$30,0,10*ROW('Sanitation Data'!E108))="","",OFFSET('Sanitation Data'!$E$30,0,10*ROW('Sanitation Data'!E108)))</f>
        <v/>
      </c>
      <c r="CS114" s="268" t="str">
        <f ca="true">+IF(OFFSET('Sanitation Data'!$E$31,0,10*ROW('Sanitation Data'!E108))="","",OFFSET('Sanitation Data'!$E$31,0,10*ROW('Sanitation Data'!E108)))</f>
        <v/>
      </c>
      <c r="CT114" s="268" t="str">
        <f ca="true">+IF(OFFSET('Sanitation Data'!$E$32,0,10*ROW('Sanitation Data'!E108))="","",OFFSET('Sanitation Data'!$E$32,0,10*ROW('Sanitation Data'!E108)))</f>
        <v/>
      </c>
      <c r="CU114" s="268" t="str">
        <f ca="true">+IF(OFFSET('Sanitation Data'!$F$28,0,10*ROW('Sanitation Data'!F108))="","",OFFSET('Sanitation Data'!$F$28,0,10*ROW('Sanitation Data'!F108)))</f>
        <v/>
      </c>
      <c r="CV114" s="268" t="str">
        <f ca="true">+IF(OFFSET('Sanitation Data'!$F$29,0,10*ROW('Sanitation Data'!F108))="","",OFFSET('Sanitation Data'!$F$29,0,10*ROW('Sanitation Data'!F108)))</f>
        <v/>
      </c>
      <c r="CW114" s="268" t="str">
        <f ca="true">+IF(OFFSET('Sanitation Data'!$F$30,0,10*ROW('Sanitation Data'!F108))="","",OFFSET('Sanitation Data'!$F$30,0,10*ROW('Sanitation Data'!F108)))</f>
        <v/>
      </c>
      <c r="CX114" s="268" t="str">
        <f ca="true">+IF(OFFSET('Sanitation Data'!$F$31,0,10*ROW('Sanitation Data'!F108))="","",OFFSET('Sanitation Data'!$F$31,0,10*ROW('Sanitation Data'!F108)))</f>
        <v/>
      </c>
      <c r="CY114" s="268" t="str">
        <f ca="true">+IF(OFFSET('Sanitation Data'!$F$32,0,10*ROW('Sanitation Data'!F108))="","",OFFSET('Sanitation Data'!$F$32,0,10*ROW('Sanitation Data'!F108)))</f>
        <v/>
      </c>
      <c r="CZ114" s="268" t="str">
        <f ca="true">+IF(OFFSET('Sanitation Data'!$G$28,0,10*ROW('Sanitation Data'!G108))="","",OFFSET('Sanitation Data'!$G$28,0,10*ROW('Sanitation Data'!G108)))</f>
        <v/>
      </c>
      <c r="DA114" s="268" t="str">
        <f ca="true">+IF(OFFSET('Sanitation Data'!$G$29,0,10*ROW('Sanitation Data'!G108))="","",OFFSET('Sanitation Data'!$G$29,0,10*ROW('Sanitation Data'!G108)))</f>
        <v/>
      </c>
      <c r="DB114" s="268" t="str">
        <f ca="true">+IF(OFFSET('Sanitation Data'!$G$30,0,10*ROW('Sanitation Data'!G108))="","",OFFSET('Sanitation Data'!$G$30,0,10*ROW('Sanitation Data'!G108)))</f>
        <v/>
      </c>
      <c r="DC114" s="268" t="str">
        <f ca="true">+IF(OFFSET('Sanitation Data'!$G$31,0,10*ROW('Sanitation Data'!G108))="","",OFFSET('Sanitation Data'!$G$31,0,10*ROW('Sanitation Data'!G108)))</f>
        <v/>
      </c>
      <c r="DD114" s="268" t="str">
        <f ca="true">+IF(OFFSET('Sanitation Data'!$G$32,0,10*ROW('Sanitation Data'!G108))="","",OFFSET('Sanitation Data'!$G$32,0,10*ROW('Sanitation Data'!G108)))</f>
        <v/>
      </c>
      <c r="DE114" s="268" t="str">
        <f ca="true">+IF(OFFSET('Sanitation Data'!$H$28,0,10*ROW('Sanitation Data'!H108))="","",OFFSET('Sanitation Data'!$H$28,0,10*ROW('Sanitation Data'!H108)))</f>
        <v/>
      </c>
      <c r="DF114" s="268" t="str">
        <f ca="true">+IF(OFFSET('Sanitation Data'!$H$29,0,10*ROW('Sanitation Data'!H108))="","",OFFSET('Sanitation Data'!$H$29,0,10*ROW('Sanitation Data'!H108)))</f>
        <v/>
      </c>
      <c r="DG114" s="268" t="str">
        <f ca="true">+IF(OFFSET('Sanitation Data'!$H$30,0,10*ROW('Sanitation Data'!H108))="","",OFFSET('Sanitation Data'!$H$30,0,10*ROW('Sanitation Data'!H108)))</f>
        <v/>
      </c>
      <c r="DH114" s="268" t="str">
        <f ca="true">+IF(OFFSET('Sanitation Data'!$H$31,0,10*ROW('Sanitation Data'!H108))="","",OFFSET('Sanitation Data'!$H$31,0,10*ROW('Sanitation Data'!H108)))</f>
        <v/>
      </c>
      <c r="DI114" s="268" t="str">
        <f ca="true">+IF(OFFSET('Sanitation Data'!$H$32,0,10*ROW('Sanitation Data'!H108))="","",OFFSET('Sanitation Data'!$H$32,0,10*ROW('Sanitation Data'!H108)))</f>
        <v/>
      </c>
      <c r="DJ114" s="268" t="str">
        <f ca="true">+IF(OFFSET('Sanitation Data'!$I$28,0,10*ROW('Sanitation Data'!I108))="","",OFFSET('Sanitation Data'!$I$28,0,10*ROW('Sanitation Data'!I108)))</f>
        <v/>
      </c>
      <c r="DK114" s="268" t="str">
        <f ca="true">+IF(OFFSET('Sanitation Data'!$I$29,0,10*ROW('Sanitation Data'!I108))="","",OFFSET('Sanitation Data'!$I$29,0,10*ROW('Sanitation Data'!I108)))</f>
        <v/>
      </c>
      <c r="DL114" s="268" t="str">
        <f ca="true">+IF(OFFSET('Sanitation Data'!$I$30,0,10*ROW('Sanitation Data'!I108))="","",OFFSET('Sanitation Data'!$I$30,0,10*ROW('Sanitation Data'!I108)))</f>
        <v/>
      </c>
      <c r="DM114" s="268" t="str">
        <f ca="true">+IF(OFFSET('Sanitation Data'!$I$31,0,10*ROW('Sanitation Data'!I108))="","",OFFSET('Sanitation Data'!$I$31,0,10*ROW('Sanitation Data'!I108)))</f>
        <v/>
      </c>
      <c r="DN114" s="268" t="str">
        <f ca="true">+IF(OFFSET('Sanitation Data'!$I$32,0,10*ROW('Sanitation Data'!I108))="","",OFFSET('Sanitation Data'!$I$32,0,10*ROW('Sanitation Data'!I108)))</f>
        <v/>
      </c>
      <c r="DO114" s="268" t="str">
        <f ca="true">+IF(OFFSET('Hygiene Data'!$D$11,0,10*ROW('Hygiene Data'!D108))="","",OFFSET('Hygiene Data'!$D$11,0,10*ROW('Hygiene Data'!D108)))</f>
        <v/>
      </c>
      <c r="DP114" s="268" t="str">
        <f ca="true">+IF(OFFSET('Hygiene Data'!$D$12,0,10*ROW('Hygiene Data'!D108))="","",OFFSET('Hygiene Data'!$D$12,0,10*ROW('Hygiene Data'!D108)))</f>
        <v/>
      </c>
      <c r="DQ114" s="268" t="str">
        <f ca="true">+IF(OFFSET('Hygiene Data'!$D$13,0,10*ROW('Hygiene Data'!D108))="","",OFFSET('Hygiene Data'!$D$13,0,10*ROW('Hygiene Data'!D108)))</f>
        <v/>
      </c>
      <c r="DR114" s="268" t="str">
        <f ca="true">+IF(OFFSET('Hygiene Data'!$E$11,0,10*ROW('Hygiene Data'!E108))="","",OFFSET('Hygiene Data'!$E$11,0,10*ROW('Hygiene Data'!E108)))</f>
        <v/>
      </c>
      <c r="DS114" s="268" t="str">
        <f ca="true">+IF(OFFSET('Hygiene Data'!$E$12,0,10*ROW('Hygiene Data'!E108))="","",OFFSET('Hygiene Data'!$E$12,0,10*ROW('Hygiene Data'!E108)))</f>
        <v/>
      </c>
      <c r="DT114" s="268" t="str">
        <f ca="true">+IF(OFFSET('Hygiene Data'!$E$13,0,10*ROW('Hygiene Data'!E108))="","",OFFSET('Hygiene Data'!$E$13,0,10*ROW('Hygiene Data'!E108)))</f>
        <v/>
      </c>
      <c r="DU114" s="268" t="str">
        <f ca="true">+IF(OFFSET('Hygiene Data'!$F$11,0,10*ROW('Hygiene Data'!F108))="","",OFFSET('Hygiene Data'!$F$11,0,10*ROW('Hygiene Data'!F108)))</f>
        <v/>
      </c>
      <c r="DV114" s="268" t="str">
        <f ca="true">+IF(OFFSET('Hygiene Data'!$F$12,0,10*ROW('Hygiene Data'!F108))="","",OFFSET('Hygiene Data'!$F$12,0,10*ROW('Hygiene Data'!F108)))</f>
        <v/>
      </c>
      <c r="DW114" s="268" t="str">
        <f ca="true">+IF(OFFSET('Hygiene Data'!$F$13,0,10*ROW('Hygiene Data'!F108))="","",OFFSET('Hygiene Data'!$F$13,0,10*ROW('Hygiene Data'!F108)))</f>
        <v/>
      </c>
      <c r="DX114" s="268" t="str">
        <f ca="true">+IF(OFFSET('Hygiene Data'!$G$11,0,10*ROW('Hygiene Data'!G108))="","",OFFSET('Hygiene Data'!$G$11,0,10*ROW('Hygiene Data'!G108)))</f>
        <v/>
      </c>
      <c r="DY114" s="268" t="str">
        <f ca="true">+IF(OFFSET('Hygiene Data'!$G$12,0,10*ROW('Hygiene Data'!G108))="","",OFFSET('Hygiene Data'!$G$12,0,10*ROW('Hygiene Data'!G108)))</f>
        <v/>
      </c>
      <c r="DZ114" s="268" t="str">
        <f ca="true">+IF(OFFSET('Hygiene Data'!$G$13,0,10*ROW('Hygiene Data'!G108))="","",OFFSET('Hygiene Data'!$G$13,0,10*ROW('Hygiene Data'!G108)))</f>
        <v/>
      </c>
      <c r="EA114" s="268" t="str">
        <f ca="true">+IF(OFFSET('Hygiene Data'!$H$11,0,10*ROW('Hygiene Data'!H108))="","",OFFSET('Hygiene Data'!$H$11,0,10*ROW('Hygiene Data'!H108)))</f>
        <v/>
      </c>
      <c r="EB114" s="268" t="str">
        <f ca="true">+IF(OFFSET('Hygiene Data'!$H$12,0,10*ROW('Hygiene Data'!H108))="","",OFFSET('Hygiene Data'!$H$12,0,10*ROW('Hygiene Data'!H108)))</f>
        <v/>
      </c>
      <c r="EC114" s="268" t="str">
        <f ca="true">+IF(OFFSET('Hygiene Data'!$H$13,0,10*ROW('Hygiene Data'!H108))="","",OFFSET('Hygiene Data'!$H$13,0,10*ROW('Hygiene Data'!H108)))</f>
        <v/>
      </c>
      <c r="ED114" s="268" t="str">
        <f ca="true">+IF(OFFSET('Hygiene Data'!$I$11,0,10*ROW('Hygiene Data'!I108))="","",OFFSET('Hygiene Data'!$I$11,0,10*ROW('Hygiene Data'!I108)))</f>
        <v/>
      </c>
      <c r="EE114" s="268" t="str">
        <f ca="true">+IF(OFFSET('Hygiene Data'!$I$12,0,10*ROW('Hygiene Data'!I108))="","",OFFSET('Hygiene Data'!$I$12,0,10*ROW('Hygiene Data'!I108)))</f>
        <v/>
      </c>
      <c r="EF114" s="268" t="str">
        <f ca="true">+IF(OFFSET('Hygiene Data'!$I$13,0,10*ROW('Hygiene Data'!I108))="","",OFFSET('Hygiene Data'!$I$13,0,10*ROW('Hygiene Data'!I108)))</f>
        <v/>
      </c>
    </row>
    <row xmlns:x14ac="http://schemas.microsoft.com/office/spreadsheetml/2009/9/ac" r="115" x14ac:dyDescent="0.2">
      <c r="A115" s="35" t="str">
        <f ca="true">+IF(OFFSET('Water Data'!$B$2,0,10*ROW('Water Data'!E109))="","",OFFSET('Water Data'!$B$2,0,10*ROW('Water Data'!E109)))</f>
        <v/>
      </c>
      <c r="B115" s="35" t="str">
        <f ca="true">+IF(OFFSET('Water Data'!$C$2,0,10*ROW('Water Data'!F109))="","",OFFSET('Water Data'!$C$2,0,10*ROW('Water Data'!F109)))</f>
        <v/>
      </c>
      <c r="C115" s="324" t="str">
        <f t="shared" ca="true" si="1"/>
        <v/>
      </c>
      <c r="D115" s="91"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1"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1"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1"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1"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1"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1"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1"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1"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1"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1"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1"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1"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1"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1"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1"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1"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1"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2"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2"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2"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2"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2"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2"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2"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2"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2"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2"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2"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2"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2"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2"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2"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2"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2"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2"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2"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2"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2"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2"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2"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2"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2"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2"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2"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2"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2"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2"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3"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3"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3"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3"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3"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3"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3"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3"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3"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3"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3"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3"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3"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3"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3"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3"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3"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3"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68"/>
      <c r="BS115" s="268" t="str">
        <f ca="true">+IF(OFFSET('Water Data'!$D$27,0,10*ROW('Water Data'!D109))="","",OFFSET('Water Data'!$D$27,0,10*ROW('Water Data'!D109)))</f>
        <v/>
      </c>
      <c r="BT115" s="268" t="str">
        <f ca="true">+IF(OFFSET('Water Data'!$D$28,0,10*ROW('Water Data'!D109))="","",OFFSET('Water Data'!$D$28,0,10*ROW('Water Data'!D109)))</f>
        <v/>
      </c>
      <c r="BU115" s="268" t="str">
        <f ca="true">+IF(OFFSET('Water Data'!$D$29,0,10*ROW('Water Data'!D109))="","",OFFSET('Water Data'!$D$29,0,10*ROW('Water Data'!D109)))</f>
        <v/>
      </c>
      <c r="BV115" s="268" t="str">
        <f ca="true">+IF(OFFSET('Water Data'!$E$27,0,10*ROW('Water Data'!E109))="","",OFFSET('Water Data'!$E$27,0,10*ROW('Water Data'!E109)))</f>
        <v/>
      </c>
      <c r="BW115" s="268" t="str">
        <f ca="true">+IF(OFFSET('Water Data'!$E$28,0,10*ROW('Water Data'!E109))="","",OFFSET('Water Data'!$E$28,0,10*ROW('Water Data'!E109)))</f>
        <v/>
      </c>
      <c r="BX115" s="268" t="str">
        <f ca="true">+IF(OFFSET('Water Data'!$E$29,0,10*ROW('Water Data'!E109))="","",OFFSET('Water Data'!$E$29,0,10*ROW('Water Data'!E109)))</f>
        <v/>
      </c>
      <c r="BY115" s="268" t="str">
        <f ca="true">+IF(OFFSET('Water Data'!$F$27,0,10*ROW('Water Data'!F109))="","",OFFSET('Water Data'!$F$27,0,10*ROW('Water Data'!F109)))</f>
        <v/>
      </c>
      <c r="BZ115" s="268" t="str">
        <f ca="true">+IF(OFFSET('Water Data'!$F$28,0,10*ROW('Water Data'!F109))="","",OFFSET('Water Data'!$F$28,0,10*ROW('Water Data'!F109)))</f>
        <v/>
      </c>
      <c r="CA115" s="268" t="str">
        <f ca="true">+IF(OFFSET('Water Data'!$F$29,0,10*ROW('Water Data'!F109))="","",OFFSET('Water Data'!$F$29,0,10*ROW('Water Data'!F109)))</f>
        <v/>
      </c>
      <c r="CB115" s="268" t="str">
        <f ca="true">+IF(OFFSET('Water Data'!$G$27,0,10*ROW('Water Data'!G109))="","",OFFSET('Water Data'!$G$27,0,10*ROW('Water Data'!G109)))</f>
        <v/>
      </c>
      <c r="CC115" s="268" t="str">
        <f ca="true">+IF(OFFSET('Water Data'!$G$28,0,10*ROW('Water Data'!G109))="","",OFFSET('Water Data'!$G$28,0,10*ROW('Water Data'!G109)))</f>
        <v/>
      </c>
      <c r="CD115" s="268" t="str">
        <f ca="true">+IF(OFFSET('Water Data'!$G$29,0,10*ROW('Water Data'!G109))="","",OFFSET('Water Data'!$G$29,0,10*ROW('Water Data'!G109)))</f>
        <v/>
      </c>
      <c r="CE115" s="268" t="str">
        <f ca="true">+IF(OFFSET('Water Data'!$H$27,0,10*ROW('Water Data'!H109))="","",OFFSET('Water Data'!$H$27,0,10*ROW('Water Data'!H109)))</f>
        <v/>
      </c>
      <c r="CF115" s="268" t="str">
        <f ca="true">+IF(OFFSET('Water Data'!$H$28,0,10*ROW('Water Data'!H109))="","",OFFSET('Water Data'!$H$28,0,10*ROW('Water Data'!H109)))</f>
        <v/>
      </c>
      <c r="CG115" s="268" t="str">
        <f ca="true">+IF(OFFSET('Water Data'!$H$29,0,10*ROW('Water Data'!H109))="","",OFFSET('Water Data'!$H$29,0,10*ROW('Water Data'!H109)))</f>
        <v/>
      </c>
      <c r="CH115" s="268" t="str">
        <f ca="true">+IF(OFFSET('Water Data'!$I$27,0,10*ROW('Water Data'!I109))="","",OFFSET('Water Data'!$I$27,0,10*ROW('Water Data'!I109)))</f>
        <v/>
      </c>
      <c r="CI115" s="268" t="str">
        <f ca="true">+IF(OFFSET('Water Data'!$I$28,0,10*ROW('Water Data'!I109))="","",OFFSET('Water Data'!$I$28,0,10*ROW('Water Data'!I109)))</f>
        <v/>
      </c>
      <c r="CJ115" s="268" t="str">
        <f ca="true">+IF(OFFSET('Water Data'!$I$29,0,10*ROW('Water Data'!I109))="","",OFFSET('Water Data'!$I$29,0,10*ROW('Water Data'!I109)))</f>
        <v/>
      </c>
      <c r="CK115" s="268" t="str">
        <f ca="true">+IF(OFFSET('Sanitation Data'!$D$28,0,10*ROW('Sanitation Data'!D109))="","",OFFSET('Sanitation Data'!$D$28,0,10*ROW('Sanitation Data'!D109)))</f>
        <v/>
      </c>
      <c r="CL115" s="268" t="str">
        <f ca="true">+IF(OFFSET('Sanitation Data'!$D$29,0,10*ROW('Sanitation Data'!D109))="","",OFFSET('Sanitation Data'!$D$29,0,10*ROW('Sanitation Data'!D109)))</f>
        <v/>
      </c>
      <c r="CM115" s="268" t="str">
        <f ca="true">+IF(OFFSET('Sanitation Data'!$D$30,0,10*ROW('Sanitation Data'!D109))="","",OFFSET('Sanitation Data'!$D$30,0,10*ROW('Sanitation Data'!D109)))</f>
        <v/>
      </c>
      <c r="CN115" s="268" t="str">
        <f ca="true">+IF(OFFSET('Sanitation Data'!$D$31,0,10*ROW('Sanitation Data'!D109))="","",OFFSET('Sanitation Data'!$D$31,0,10*ROW('Sanitation Data'!D109)))</f>
        <v/>
      </c>
      <c r="CO115" s="268" t="str">
        <f ca="true">+IF(OFFSET('Sanitation Data'!$D$32,0,10*ROW('Sanitation Data'!D109))="","",OFFSET('Sanitation Data'!$D$32,0,10*ROW('Sanitation Data'!D109)))</f>
        <v/>
      </c>
      <c r="CP115" s="268" t="str">
        <f ca="true">+IF(OFFSET('Sanitation Data'!$E$28,0,10*ROW('Sanitation Data'!E109))="","",OFFSET('Sanitation Data'!$E$28,0,10*ROW('Sanitation Data'!E109)))</f>
        <v/>
      </c>
      <c r="CQ115" s="268" t="str">
        <f ca="true">+IF(OFFSET('Sanitation Data'!$E$29,0,10*ROW('Sanitation Data'!E109))="","",OFFSET('Sanitation Data'!$E$29,0,10*ROW('Sanitation Data'!E109)))</f>
        <v/>
      </c>
      <c r="CR115" s="268" t="str">
        <f ca="true">+IF(OFFSET('Sanitation Data'!$E$30,0,10*ROW('Sanitation Data'!E109))="","",OFFSET('Sanitation Data'!$E$30,0,10*ROW('Sanitation Data'!E109)))</f>
        <v/>
      </c>
      <c r="CS115" s="268" t="str">
        <f ca="true">+IF(OFFSET('Sanitation Data'!$E$31,0,10*ROW('Sanitation Data'!E109))="","",OFFSET('Sanitation Data'!$E$31,0,10*ROW('Sanitation Data'!E109)))</f>
        <v/>
      </c>
      <c r="CT115" s="268" t="str">
        <f ca="true">+IF(OFFSET('Sanitation Data'!$E$32,0,10*ROW('Sanitation Data'!E109))="","",OFFSET('Sanitation Data'!$E$32,0,10*ROW('Sanitation Data'!E109)))</f>
        <v/>
      </c>
      <c r="CU115" s="268" t="str">
        <f ca="true">+IF(OFFSET('Sanitation Data'!$F$28,0,10*ROW('Sanitation Data'!F109))="","",OFFSET('Sanitation Data'!$F$28,0,10*ROW('Sanitation Data'!F109)))</f>
        <v/>
      </c>
      <c r="CV115" s="268" t="str">
        <f ca="true">+IF(OFFSET('Sanitation Data'!$F$29,0,10*ROW('Sanitation Data'!F109))="","",OFFSET('Sanitation Data'!$F$29,0,10*ROW('Sanitation Data'!F109)))</f>
        <v/>
      </c>
      <c r="CW115" s="268" t="str">
        <f ca="true">+IF(OFFSET('Sanitation Data'!$F$30,0,10*ROW('Sanitation Data'!F109))="","",OFFSET('Sanitation Data'!$F$30,0,10*ROW('Sanitation Data'!F109)))</f>
        <v/>
      </c>
      <c r="CX115" s="268" t="str">
        <f ca="true">+IF(OFFSET('Sanitation Data'!$F$31,0,10*ROW('Sanitation Data'!F109))="","",OFFSET('Sanitation Data'!$F$31,0,10*ROW('Sanitation Data'!F109)))</f>
        <v/>
      </c>
      <c r="CY115" s="268" t="str">
        <f ca="true">+IF(OFFSET('Sanitation Data'!$F$32,0,10*ROW('Sanitation Data'!F109))="","",OFFSET('Sanitation Data'!$F$32,0,10*ROW('Sanitation Data'!F109)))</f>
        <v/>
      </c>
      <c r="CZ115" s="268" t="str">
        <f ca="true">+IF(OFFSET('Sanitation Data'!$G$28,0,10*ROW('Sanitation Data'!G109))="","",OFFSET('Sanitation Data'!$G$28,0,10*ROW('Sanitation Data'!G109)))</f>
        <v/>
      </c>
      <c r="DA115" s="268" t="str">
        <f ca="true">+IF(OFFSET('Sanitation Data'!$G$29,0,10*ROW('Sanitation Data'!G109))="","",OFFSET('Sanitation Data'!$G$29,0,10*ROW('Sanitation Data'!G109)))</f>
        <v/>
      </c>
      <c r="DB115" s="268" t="str">
        <f ca="true">+IF(OFFSET('Sanitation Data'!$G$30,0,10*ROW('Sanitation Data'!G109))="","",OFFSET('Sanitation Data'!$G$30,0,10*ROW('Sanitation Data'!G109)))</f>
        <v/>
      </c>
      <c r="DC115" s="268" t="str">
        <f ca="true">+IF(OFFSET('Sanitation Data'!$G$31,0,10*ROW('Sanitation Data'!G109))="","",OFFSET('Sanitation Data'!$G$31,0,10*ROW('Sanitation Data'!G109)))</f>
        <v/>
      </c>
      <c r="DD115" s="268" t="str">
        <f ca="true">+IF(OFFSET('Sanitation Data'!$G$32,0,10*ROW('Sanitation Data'!G109))="","",OFFSET('Sanitation Data'!$G$32,0,10*ROW('Sanitation Data'!G109)))</f>
        <v/>
      </c>
      <c r="DE115" s="268" t="str">
        <f ca="true">+IF(OFFSET('Sanitation Data'!$H$28,0,10*ROW('Sanitation Data'!H109))="","",OFFSET('Sanitation Data'!$H$28,0,10*ROW('Sanitation Data'!H109)))</f>
        <v/>
      </c>
      <c r="DF115" s="268" t="str">
        <f ca="true">+IF(OFFSET('Sanitation Data'!$H$29,0,10*ROW('Sanitation Data'!H109))="","",OFFSET('Sanitation Data'!$H$29,0,10*ROW('Sanitation Data'!H109)))</f>
        <v/>
      </c>
      <c r="DG115" s="268" t="str">
        <f ca="true">+IF(OFFSET('Sanitation Data'!$H$30,0,10*ROW('Sanitation Data'!H109))="","",OFFSET('Sanitation Data'!$H$30,0,10*ROW('Sanitation Data'!H109)))</f>
        <v/>
      </c>
      <c r="DH115" s="268" t="str">
        <f ca="true">+IF(OFFSET('Sanitation Data'!$H$31,0,10*ROW('Sanitation Data'!H109))="","",OFFSET('Sanitation Data'!$H$31,0,10*ROW('Sanitation Data'!H109)))</f>
        <v/>
      </c>
      <c r="DI115" s="268" t="str">
        <f ca="true">+IF(OFFSET('Sanitation Data'!$H$32,0,10*ROW('Sanitation Data'!H109))="","",OFFSET('Sanitation Data'!$H$32,0,10*ROW('Sanitation Data'!H109)))</f>
        <v/>
      </c>
      <c r="DJ115" s="268" t="str">
        <f ca="true">+IF(OFFSET('Sanitation Data'!$I$28,0,10*ROW('Sanitation Data'!I109))="","",OFFSET('Sanitation Data'!$I$28,0,10*ROW('Sanitation Data'!I109)))</f>
        <v/>
      </c>
      <c r="DK115" s="268" t="str">
        <f ca="true">+IF(OFFSET('Sanitation Data'!$I$29,0,10*ROW('Sanitation Data'!I109))="","",OFFSET('Sanitation Data'!$I$29,0,10*ROW('Sanitation Data'!I109)))</f>
        <v/>
      </c>
      <c r="DL115" s="268" t="str">
        <f ca="true">+IF(OFFSET('Sanitation Data'!$I$30,0,10*ROW('Sanitation Data'!I109))="","",OFFSET('Sanitation Data'!$I$30,0,10*ROW('Sanitation Data'!I109)))</f>
        <v/>
      </c>
      <c r="DM115" s="268" t="str">
        <f ca="true">+IF(OFFSET('Sanitation Data'!$I$31,0,10*ROW('Sanitation Data'!I109))="","",OFFSET('Sanitation Data'!$I$31,0,10*ROW('Sanitation Data'!I109)))</f>
        <v/>
      </c>
      <c r="DN115" s="268" t="str">
        <f ca="true">+IF(OFFSET('Sanitation Data'!$I$32,0,10*ROW('Sanitation Data'!I109))="","",OFFSET('Sanitation Data'!$I$32,0,10*ROW('Sanitation Data'!I109)))</f>
        <v/>
      </c>
      <c r="DO115" s="268" t="str">
        <f ca="true">+IF(OFFSET('Hygiene Data'!$D$11,0,10*ROW('Hygiene Data'!D109))="","",OFFSET('Hygiene Data'!$D$11,0,10*ROW('Hygiene Data'!D109)))</f>
        <v/>
      </c>
      <c r="DP115" s="268" t="str">
        <f ca="true">+IF(OFFSET('Hygiene Data'!$D$12,0,10*ROW('Hygiene Data'!D109))="","",OFFSET('Hygiene Data'!$D$12,0,10*ROW('Hygiene Data'!D109)))</f>
        <v/>
      </c>
      <c r="DQ115" s="268" t="str">
        <f ca="true">+IF(OFFSET('Hygiene Data'!$D$13,0,10*ROW('Hygiene Data'!D109))="","",OFFSET('Hygiene Data'!$D$13,0,10*ROW('Hygiene Data'!D109)))</f>
        <v/>
      </c>
      <c r="DR115" s="268" t="str">
        <f ca="true">+IF(OFFSET('Hygiene Data'!$E$11,0,10*ROW('Hygiene Data'!E109))="","",OFFSET('Hygiene Data'!$E$11,0,10*ROW('Hygiene Data'!E109)))</f>
        <v/>
      </c>
      <c r="DS115" s="268" t="str">
        <f ca="true">+IF(OFFSET('Hygiene Data'!$E$12,0,10*ROW('Hygiene Data'!E109))="","",OFFSET('Hygiene Data'!$E$12,0,10*ROW('Hygiene Data'!E109)))</f>
        <v/>
      </c>
      <c r="DT115" s="268" t="str">
        <f ca="true">+IF(OFFSET('Hygiene Data'!$E$13,0,10*ROW('Hygiene Data'!E109))="","",OFFSET('Hygiene Data'!$E$13,0,10*ROW('Hygiene Data'!E109)))</f>
        <v/>
      </c>
      <c r="DU115" s="268" t="str">
        <f ca="true">+IF(OFFSET('Hygiene Data'!$F$11,0,10*ROW('Hygiene Data'!F109))="","",OFFSET('Hygiene Data'!$F$11,0,10*ROW('Hygiene Data'!F109)))</f>
        <v/>
      </c>
      <c r="DV115" s="268" t="str">
        <f ca="true">+IF(OFFSET('Hygiene Data'!$F$12,0,10*ROW('Hygiene Data'!F109))="","",OFFSET('Hygiene Data'!$F$12,0,10*ROW('Hygiene Data'!F109)))</f>
        <v/>
      </c>
      <c r="DW115" s="268" t="str">
        <f ca="true">+IF(OFFSET('Hygiene Data'!$F$13,0,10*ROW('Hygiene Data'!F109))="","",OFFSET('Hygiene Data'!$F$13,0,10*ROW('Hygiene Data'!F109)))</f>
        <v/>
      </c>
      <c r="DX115" s="268" t="str">
        <f ca="true">+IF(OFFSET('Hygiene Data'!$G$11,0,10*ROW('Hygiene Data'!G109))="","",OFFSET('Hygiene Data'!$G$11,0,10*ROW('Hygiene Data'!G109)))</f>
        <v/>
      </c>
      <c r="DY115" s="268" t="str">
        <f ca="true">+IF(OFFSET('Hygiene Data'!$G$12,0,10*ROW('Hygiene Data'!G109))="","",OFFSET('Hygiene Data'!$G$12,0,10*ROW('Hygiene Data'!G109)))</f>
        <v/>
      </c>
      <c r="DZ115" s="268" t="str">
        <f ca="true">+IF(OFFSET('Hygiene Data'!$G$13,0,10*ROW('Hygiene Data'!G109))="","",OFFSET('Hygiene Data'!$G$13,0,10*ROW('Hygiene Data'!G109)))</f>
        <v/>
      </c>
      <c r="EA115" s="268" t="str">
        <f ca="true">+IF(OFFSET('Hygiene Data'!$H$11,0,10*ROW('Hygiene Data'!H109))="","",OFFSET('Hygiene Data'!$H$11,0,10*ROW('Hygiene Data'!H109)))</f>
        <v/>
      </c>
      <c r="EB115" s="268" t="str">
        <f ca="true">+IF(OFFSET('Hygiene Data'!$H$12,0,10*ROW('Hygiene Data'!H109))="","",OFFSET('Hygiene Data'!$H$12,0,10*ROW('Hygiene Data'!H109)))</f>
        <v/>
      </c>
      <c r="EC115" s="268" t="str">
        <f ca="true">+IF(OFFSET('Hygiene Data'!$H$13,0,10*ROW('Hygiene Data'!H109))="","",OFFSET('Hygiene Data'!$H$13,0,10*ROW('Hygiene Data'!H109)))</f>
        <v/>
      </c>
      <c r="ED115" s="268" t="str">
        <f ca="true">+IF(OFFSET('Hygiene Data'!$I$11,0,10*ROW('Hygiene Data'!I109))="","",OFFSET('Hygiene Data'!$I$11,0,10*ROW('Hygiene Data'!I109)))</f>
        <v/>
      </c>
      <c r="EE115" s="268" t="str">
        <f ca="true">+IF(OFFSET('Hygiene Data'!$I$12,0,10*ROW('Hygiene Data'!I109))="","",OFFSET('Hygiene Data'!$I$12,0,10*ROW('Hygiene Data'!I109)))</f>
        <v/>
      </c>
      <c r="EF115" s="268" t="str">
        <f ca="true">+IF(OFFSET('Hygiene Data'!$I$13,0,10*ROW('Hygiene Data'!I109))="","",OFFSET('Hygiene Data'!$I$13,0,10*ROW('Hygiene Data'!I109)))</f>
        <v/>
      </c>
    </row>
    <row xmlns:x14ac="http://schemas.microsoft.com/office/spreadsheetml/2009/9/ac" r="116" x14ac:dyDescent="0.2">
      <c r="A116" s="35" t="str">
        <f ca="true">+IF(OFFSET('Water Data'!$B$2,0,10*ROW('Water Data'!E110))="","",OFFSET('Water Data'!$B$2,0,10*ROW('Water Data'!E110)))</f>
        <v/>
      </c>
      <c r="B116" s="35" t="str">
        <f ca="true">+IF(OFFSET('Water Data'!$C$2,0,10*ROW('Water Data'!F110))="","",OFFSET('Water Data'!$C$2,0,10*ROW('Water Data'!F110)))</f>
        <v/>
      </c>
      <c r="C116" s="324" t="str">
        <f t="shared" ca="true" si="1"/>
        <v/>
      </c>
      <c r="D116" s="91"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1"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1"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1"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1"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1"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1"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1"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1"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1"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1"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1"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1"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1"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1"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1"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1"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1"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2"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2"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2"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2"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2"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2"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2"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2"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2"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2"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2"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2"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2"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2"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2"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2"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2"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2"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2"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2"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2"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2"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2"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2"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2"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2"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2"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2"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2"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2"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3"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3"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3"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3"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3"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3"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3"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3"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3"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3"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3"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3"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3"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3"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3"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3"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3"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3"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68"/>
      <c r="BS116" s="268" t="str">
        <f ca="true">+IF(OFFSET('Water Data'!$D$27,0,10*ROW('Water Data'!D110))="","",OFFSET('Water Data'!$D$27,0,10*ROW('Water Data'!D110)))</f>
        <v/>
      </c>
      <c r="BT116" s="268" t="str">
        <f ca="true">+IF(OFFSET('Water Data'!$D$28,0,10*ROW('Water Data'!D110))="","",OFFSET('Water Data'!$D$28,0,10*ROW('Water Data'!D110)))</f>
        <v/>
      </c>
      <c r="BU116" s="268" t="str">
        <f ca="true">+IF(OFFSET('Water Data'!$D$29,0,10*ROW('Water Data'!D110))="","",OFFSET('Water Data'!$D$29,0,10*ROW('Water Data'!D110)))</f>
        <v/>
      </c>
      <c r="BV116" s="268" t="str">
        <f ca="true">+IF(OFFSET('Water Data'!$E$27,0,10*ROW('Water Data'!E110))="","",OFFSET('Water Data'!$E$27,0,10*ROW('Water Data'!E110)))</f>
        <v/>
      </c>
      <c r="BW116" s="268" t="str">
        <f ca="true">+IF(OFFSET('Water Data'!$E$28,0,10*ROW('Water Data'!E110))="","",OFFSET('Water Data'!$E$28,0,10*ROW('Water Data'!E110)))</f>
        <v/>
      </c>
      <c r="BX116" s="268" t="str">
        <f ca="true">+IF(OFFSET('Water Data'!$E$29,0,10*ROW('Water Data'!E110))="","",OFFSET('Water Data'!$E$29,0,10*ROW('Water Data'!E110)))</f>
        <v/>
      </c>
      <c r="BY116" s="268" t="str">
        <f ca="true">+IF(OFFSET('Water Data'!$F$27,0,10*ROW('Water Data'!F110))="","",OFFSET('Water Data'!$F$27,0,10*ROW('Water Data'!F110)))</f>
        <v/>
      </c>
      <c r="BZ116" s="268" t="str">
        <f ca="true">+IF(OFFSET('Water Data'!$F$28,0,10*ROW('Water Data'!F110))="","",OFFSET('Water Data'!$F$28,0,10*ROW('Water Data'!F110)))</f>
        <v/>
      </c>
      <c r="CA116" s="268" t="str">
        <f ca="true">+IF(OFFSET('Water Data'!$F$29,0,10*ROW('Water Data'!F110))="","",OFFSET('Water Data'!$F$29,0,10*ROW('Water Data'!F110)))</f>
        <v/>
      </c>
      <c r="CB116" s="268" t="str">
        <f ca="true">+IF(OFFSET('Water Data'!$G$27,0,10*ROW('Water Data'!G110))="","",OFFSET('Water Data'!$G$27,0,10*ROW('Water Data'!G110)))</f>
        <v/>
      </c>
      <c r="CC116" s="268" t="str">
        <f ca="true">+IF(OFFSET('Water Data'!$G$28,0,10*ROW('Water Data'!G110))="","",OFFSET('Water Data'!$G$28,0,10*ROW('Water Data'!G110)))</f>
        <v/>
      </c>
      <c r="CD116" s="268" t="str">
        <f ca="true">+IF(OFFSET('Water Data'!$G$29,0,10*ROW('Water Data'!G110))="","",OFFSET('Water Data'!$G$29,0,10*ROW('Water Data'!G110)))</f>
        <v/>
      </c>
      <c r="CE116" s="268" t="str">
        <f ca="true">+IF(OFFSET('Water Data'!$H$27,0,10*ROW('Water Data'!H110))="","",OFFSET('Water Data'!$H$27,0,10*ROW('Water Data'!H110)))</f>
        <v/>
      </c>
      <c r="CF116" s="268" t="str">
        <f ca="true">+IF(OFFSET('Water Data'!$H$28,0,10*ROW('Water Data'!H110))="","",OFFSET('Water Data'!$H$28,0,10*ROW('Water Data'!H110)))</f>
        <v/>
      </c>
      <c r="CG116" s="268" t="str">
        <f ca="true">+IF(OFFSET('Water Data'!$H$29,0,10*ROW('Water Data'!H110))="","",OFFSET('Water Data'!$H$29,0,10*ROW('Water Data'!H110)))</f>
        <v/>
      </c>
      <c r="CH116" s="268" t="str">
        <f ca="true">+IF(OFFSET('Water Data'!$I$27,0,10*ROW('Water Data'!I110))="","",OFFSET('Water Data'!$I$27,0,10*ROW('Water Data'!I110)))</f>
        <v/>
      </c>
      <c r="CI116" s="268" t="str">
        <f ca="true">+IF(OFFSET('Water Data'!$I$28,0,10*ROW('Water Data'!I110))="","",OFFSET('Water Data'!$I$28,0,10*ROW('Water Data'!I110)))</f>
        <v/>
      </c>
      <c r="CJ116" s="268" t="str">
        <f ca="true">+IF(OFFSET('Water Data'!$I$29,0,10*ROW('Water Data'!I110))="","",OFFSET('Water Data'!$I$29,0,10*ROW('Water Data'!I110)))</f>
        <v/>
      </c>
      <c r="CK116" s="268" t="str">
        <f ca="true">+IF(OFFSET('Sanitation Data'!$D$28,0,10*ROW('Sanitation Data'!D110))="","",OFFSET('Sanitation Data'!$D$28,0,10*ROW('Sanitation Data'!D110)))</f>
        <v/>
      </c>
      <c r="CL116" s="268" t="str">
        <f ca="true">+IF(OFFSET('Sanitation Data'!$D$29,0,10*ROW('Sanitation Data'!D110))="","",OFFSET('Sanitation Data'!$D$29,0,10*ROW('Sanitation Data'!D110)))</f>
        <v/>
      </c>
      <c r="CM116" s="268" t="str">
        <f ca="true">+IF(OFFSET('Sanitation Data'!$D$30,0,10*ROW('Sanitation Data'!D110))="","",OFFSET('Sanitation Data'!$D$30,0,10*ROW('Sanitation Data'!D110)))</f>
        <v/>
      </c>
      <c r="CN116" s="268" t="str">
        <f ca="true">+IF(OFFSET('Sanitation Data'!$D$31,0,10*ROW('Sanitation Data'!D110))="","",OFFSET('Sanitation Data'!$D$31,0,10*ROW('Sanitation Data'!D110)))</f>
        <v/>
      </c>
      <c r="CO116" s="268" t="str">
        <f ca="true">+IF(OFFSET('Sanitation Data'!$D$32,0,10*ROW('Sanitation Data'!D110))="","",OFFSET('Sanitation Data'!$D$32,0,10*ROW('Sanitation Data'!D110)))</f>
        <v/>
      </c>
      <c r="CP116" s="268" t="str">
        <f ca="true">+IF(OFFSET('Sanitation Data'!$E$28,0,10*ROW('Sanitation Data'!E110))="","",OFFSET('Sanitation Data'!$E$28,0,10*ROW('Sanitation Data'!E110)))</f>
        <v/>
      </c>
      <c r="CQ116" s="268" t="str">
        <f ca="true">+IF(OFFSET('Sanitation Data'!$E$29,0,10*ROW('Sanitation Data'!E110))="","",OFFSET('Sanitation Data'!$E$29,0,10*ROW('Sanitation Data'!E110)))</f>
        <v/>
      </c>
      <c r="CR116" s="268" t="str">
        <f ca="true">+IF(OFFSET('Sanitation Data'!$E$30,0,10*ROW('Sanitation Data'!E110))="","",OFFSET('Sanitation Data'!$E$30,0,10*ROW('Sanitation Data'!E110)))</f>
        <v/>
      </c>
      <c r="CS116" s="268" t="str">
        <f ca="true">+IF(OFFSET('Sanitation Data'!$E$31,0,10*ROW('Sanitation Data'!E110))="","",OFFSET('Sanitation Data'!$E$31,0,10*ROW('Sanitation Data'!E110)))</f>
        <v/>
      </c>
      <c r="CT116" s="268" t="str">
        <f ca="true">+IF(OFFSET('Sanitation Data'!$E$32,0,10*ROW('Sanitation Data'!E110))="","",OFFSET('Sanitation Data'!$E$32,0,10*ROW('Sanitation Data'!E110)))</f>
        <v/>
      </c>
      <c r="CU116" s="268" t="str">
        <f ca="true">+IF(OFFSET('Sanitation Data'!$F$28,0,10*ROW('Sanitation Data'!F110))="","",OFFSET('Sanitation Data'!$F$28,0,10*ROW('Sanitation Data'!F110)))</f>
        <v/>
      </c>
      <c r="CV116" s="268" t="str">
        <f ca="true">+IF(OFFSET('Sanitation Data'!$F$29,0,10*ROW('Sanitation Data'!F110))="","",OFFSET('Sanitation Data'!$F$29,0,10*ROW('Sanitation Data'!F110)))</f>
        <v/>
      </c>
      <c r="CW116" s="268" t="str">
        <f ca="true">+IF(OFFSET('Sanitation Data'!$F$30,0,10*ROW('Sanitation Data'!F110))="","",OFFSET('Sanitation Data'!$F$30,0,10*ROW('Sanitation Data'!F110)))</f>
        <v/>
      </c>
      <c r="CX116" s="268" t="str">
        <f ca="true">+IF(OFFSET('Sanitation Data'!$F$31,0,10*ROW('Sanitation Data'!F110))="","",OFFSET('Sanitation Data'!$F$31,0,10*ROW('Sanitation Data'!F110)))</f>
        <v/>
      </c>
      <c r="CY116" s="268" t="str">
        <f ca="true">+IF(OFFSET('Sanitation Data'!$F$32,0,10*ROW('Sanitation Data'!F110))="","",OFFSET('Sanitation Data'!$F$32,0,10*ROW('Sanitation Data'!F110)))</f>
        <v/>
      </c>
      <c r="CZ116" s="268" t="str">
        <f ca="true">+IF(OFFSET('Sanitation Data'!$G$28,0,10*ROW('Sanitation Data'!G110))="","",OFFSET('Sanitation Data'!$G$28,0,10*ROW('Sanitation Data'!G110)))</f>
        <v/>
      </c>
      <c r="DA116" s="268" t="str">
        <f ca="true">+IF(OFFSET('Sanitation Data'!$G$29,0,10*ROW('Sanitation Data'!G110))="","",OFFSET('Sanitation Data'!$G$29,0,10*ROW('Sanitation Data'!G110)))</f>
        <v/>
      </c>
      <c r="DB116" s="268" t="str">
        <f ca="true">+IF(OFFSET('Sanitation Data'!$G$30,0,10*ROW('Sanitation Data'!G110))="","",OFFSET('Sanitation Data'!$G$30,0,10*ROW('Sanitation Data'!G110)))</f>
        <v/>
      </c>
      <c r="DC116" s="268" t="str">
        <f ca="true">+IF(OFFSET('Sanitation Data'!$G$31,0,10*ROW('Sanitation Data'!G110))="","",OFFSET('Sanitation Data'!$G$31,0,10*ROW('Sanitation Data'!G110)))</f>
        <v/>
      </c>
      <c r="DD116" s="268" t="str">
        <f ca="true">+IF(OFFSET('Sanitation Data'!$G$32,0,10*ROW('Sanitation Data'!G110))="","",OFFSET('Sanitation Data'!$G$32,0,10*ROW('Sanitation Data'!G110)))</f>
        <v/>
      </c>
      <c r="DE116" s="268" t="str">
        <f ca="true">+IF(OFFSET('Sanitation Data'!$H$28,0,10*ROW('Sanitation Data'!H110))="","",OFFSET('Sanitation Data'!$H$28,0,10*ROW('Sanitation Data'!H110)))</f>
        <v/>
      </c>
      <c r="DF116" s="268" t="str">
        <f ca="true">+IF(OFFSET('Sanitation Data'!$H$29,0,10*ROW('Sanitation Data'!H110))="","",OFFSET('Sanitation Data'!$H$29,0,10*ROW('Sanitation Data'!H110)))</f>
        <v/>
      </c>
      <c r="DG116" s="268" t="str">
        <f ca="true">+IF(OFFSET('Sanitation Data'!$H$30,0,10*ROW('Sanitation Data'!H110))="","",OFFSET('Sanitation Data'!$H$30,0,10*ROW('Sanitation Data'!H110)))</f>
        <v/>
      </c>
      <c r="DH116" s="268" t="str">
        <f ca="true">+IF(OFFSET('Sanitation Data'!$H$31,0,10*ROW('Sanitation Data'!H110))="","",OFFSET('Sanitation Data'!$H$31,0,10*ROW('Sanitation Data'!H110)))</f>
        <v/>
      </c>
      <c r="DI116" s="268" t="str">
        <f ca="true">+IF(OFFSET('Sanitation Data'!$H$32,0,10*ROW('Sanitation Data'!H110))="","",OFFSET('Sanitation Data'!$H$32,0,10*ROW('Sanitation Data'!H110)))</f>
        <v/>
      </c>
      <c r="DJ116" s="268" t="str">
        <f ca="true">+IF(OFFSET('Sanitation Data'!$I$28,0,10*ROW('Sanitation Data'!I110))="","",OFFSET('Sanitation Data'!$I$28,0,10*ROW('Sanitation Data'!I110)))</f>
        <v/>
      </c>
      <c r="DK116" s="268" t="str">
        <f ca="true">+IF(OFFSET('Sanitation Data'!$I$29,0,10*ROW('Sanitation Data'!I110))="","",OFFSET('Sanitation Data'!$I$29,0,10*ROW('Sanitation Data'!I110)))</f>
        <v/>
      </c>
      <c r="DL116" s="268" t="str">
        <f ca="true">+IF(OFFSET('Sanitation Data'!$I$30,0,10*ROW('Sanitation Data'!I110))="","",OFFSET('Sanitation Data'!$I$30,0,10*ROW('Sanitation Data'!I110)))</f>
        <v/>
      </c>
      <c r="DM116" s="268" t="str">
        <f ca="true">+IF(OFFSET('Sanitation Data'!$I$31,0,10*ROW('Sanitation Data'!I110))="","",OFFSET('Sanitation Data'!$I$31,0,10*ROW('Sanitation Data'!I110)))</f>
        <v/>
      </c>
      <c r="DN116" s="268" t="str">
        <f ca="true">+IF(OFFSET('Sanitation Data'!$I$32,0,10*ROW('Sanitation Data'!I110))="","",OFFSET('Sanitation Data'!$I$32,0,10*ROW('Sanitation Data'!I110)))</f>
        <v/>
      </c>
      <c r="DO116" s="268" t="str">
        <f ca="true">+IF(OFFSET('Hygiene Data'!$D$11,0,10*ROW('Hygiene Data'!D110))="","",OFFSET('Hygiene Data'!$D$11,0,10*ROW('Hygiene Data'!D110)))</f>
        <v/>
      </c>
      <c r="DP116" s="268" t="str">
        <f ca="true">+IF(OFFSET('Hygiene Data'!$D$12,0,10*ROW('Hygiene Data'!D110))="","",OFFSET('Hygiene Data'!$D$12,0,10*ROW('Hygiene Data'!D110)))</f>
        <v/>
      </c>
      <c r="DQ116" s="268" t="str">
        <f ca="true">+IF(OFFSET('Hygiene Data'!$D$13,0,10*ROW('Hygiene Data'!D110))="","",OFFSET('Hygiene Data'!$D$13,0,10*ROW('Hygiene Data'!D110)))</f>
        <v/>
      </c>
      <c r="DR116" s="268" t="str">
        <f ca="true">+IF(OFFSET('Hygiene Data'!$E$11,0,10*ROW('Hygiene Data'!E110))="","",OFFSET('Hygiene Data'!$E$11,0,10*ROW('Hygiene Data'!E110)))</f>
        <v/>
      </c>
      <c r="DS116" s="268" t="str">
        <f ca="true">+IF(OFFSET('Hygiene Data'!$E$12,0,10*ROW('Hygiene Data'!E110))="","",OFFSET('Hygiene Data'!$E$12,0,10*ROW('Hygiene Data'!E110)))</f>
        <v/>
      </c>
      <c r="DT116" s="268" t="str">
        <f ca="true">+IF(OFFSET('Hygiene Data'!$E$13,0,10*ROW('Hygiene Data'!E110))="","",OFFSET('Hygiene Data'!$E$13,0,10*ROW('Hygiene Data'!E110)))</f>
        <v/>
      </c>
      <c r="DU116" s="268" t="str">
        <f ca="true">+IF(OFFSET('Hygiene Data'!$F$11,0,10*ROW('Hygiene Data'!F110))="","",OFFSET('Hygiene Data'!$F$11,0,10*ROW('Hygiene Data'!F110)))</f>
        <v/>
      </c>
      <c r="DV116" s="268" t="str">
        <f ca="true">+IF(OFFSET('Hygiene Data'!$F$12,0,10*ROW('Hygiene Data'!F110))="","",OFFSET('Hygiene Data'!$F$12,0,10*ROW('Hygiene Data'!F110)))</f>
        <v/>
      </c>
      <c r="DW116" s="268" t="str">
        <f ca="true">+IF(OFFSET('Hygiene Data'!$F$13,0,10*ROW('Hygiene Data'!F110))="","",OFFSET('Hygiene Data'!$F$13,0,10*ROW('Hygiene Data'!F110)))</f>
        <v/>
      </c>
      <c r="DX116" s="268" t="str">
        <f ca="true">+IF(OFFSET('Hygiene Data'!$G$11,0,10*ROW('Hygiene Data'!G110))="","",OFFSET('Hygiene Data'!$G$11,0,10*ROW('Hygiene Data'!G110)))</f>
        <v/>
      </c>
      <c r="DY116" s="268" t="str">
        <f ca="true">+IF(OFFSET('Hygiene Data'!$G$12,0,10*ROW('Hygiene Data'!G110))="","",OFFSET('Hygiene Data'!$G$12,0,10*ROW('Hygiene Data'!G110)))</f>
        <v/>
      </c>
      <c r="DZ116" s="268" t="str">
        <f ca="true">+IF(OFFSET('Hygiene Data'!$G$13,0,10*ROW('Hygiene Data'!G110))="","",OFFSET('Hygiene Data'!$G$13,0,10*ROW('Hygiene Data'!G110)))</f>
        <v/>
      </c>
      <c r="EA116" s="268" t="str">
        <f ca="true">+IF(OFFSET('Hygiene Data'!$H$11,0,10*ROW('Hygiene Data'!H110))="","",OFFSET('Hygiene Data'!$H$11,0,10*ROW('Hygiene Data'!H110)))</f>
        <v/>
      </c>
      <c r="EB116" s="268" t="str">
        <f ca="true">+IF(OFFSET('Hygiene Data'!$H$12,0,10*ROW('Hygiene Data'!H110))="","",OFFSET('Hygiene Data'!$H$12,0,10*ROW('Hygiene Data'!H110)))</f>
        <v/>
      </c>
      <c r="EC116" s="268" t="str">
        <f ca="true">+IF(OFFSET('Hygiene Data'!$H$13,0,10*ROW('Hygiene Data'!H110))="","",OFFSET('Hygiene Data'!$H$13,0,10*ROW('Hygiene Data'!H110)))</f>
        <v/>
      </c>
      <c r="ED116" s="268" t="str">
        <f ca="true">+IF(OFFSET('Hygiene Data'!$I$11,0,10*ROW('Hygiene Data'!I110))="","",OFFSET('Hygiene Data'!$I$11,0,10*ROW('Hygiene Data'!I110)))</f>
        <v/>
      </c>
      <c r="EE116" s="268" t="str">
        <f ca="true">+IF(OFFSET('Hygiene Data'!$I$12,0,10*ROW('Hygiene Data'!I110))="","",OFFSET('Hygiene Data'!$I$12,0,10*ROW('Hygiene Data'!I110)))</f>
        <v/>
      </c>
      <c r="EF116" s="268" t="str">
        <f ca="true">+IF(OFFSET('Hygiene Data'!$I$13,0,10*ROW('Hygiene Data'!I110))="","",OFFSET('Hygiene Data'!$I$13,0,10*ROW('Hygiene Data'!I110)))</f>
        <v/>
      </c>
    </row>
    <row xmlns:x14ac="http://schemas.microsoft.com/office/spreadsheetml/2009/9/ac" r="117" x14ac:dyDescent="0.2">
      <c r="A117" s="35" t="str">
        <f ca="true">+IF(OFFSET('Water Data'!$B$2,0,10*ROW('Water Data'!E111))="","",OFFSET('Water Data'!$B$2,0,10*ROW('Water Data'!E111)))</f>
        <v/>
      </c>
      <c r="B117" s="35" t="str">
        <f ca="true">+IF(OFFSET('Water Data'!$C$2,0,10*ROW('Water Data'!F111))="","",OFFSET('Water Data'!$C$2,0,10*ROW('Water Data'!F111)))</f>
        <v/>
      </c>
      <c r="C117" s="324" t="str">
        <f t="shared" ca="true" si="1"/>
        <v/>
      </c>
      <c r="D117" s="91"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1"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1"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1"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1"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1"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1"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1"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1"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1"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1"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1"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1"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1"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1"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1"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1"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1"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2"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2"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2"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2"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2"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2"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2"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2"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2"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2"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2"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2"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2"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2"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2"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2"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2"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2"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2"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2"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2"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2"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2"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2"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2"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2"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2"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2"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2"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2"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3"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3"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3"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3"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3"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3"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3"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3"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3"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3"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3"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3"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3"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3"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3"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3"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3"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3"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68"/>
      <c r="BS117" s="268" t="str">
        <f ca="true">+IF(OFFSET('Water Data'!$D$27,0,10*ROW('Water Data'!D111))="","",OFFSET('Water Data'!$D$27,0,10*ROW('Water Data'!D111)))</f>
        <v/>
      </c>
      <c r="BT117" s="268" t="str">
        <f ca="true">+IF(OFFSET('Water Data'!$D$28,0,10*ROW('Water Data'!D111))="","",OFFSET('Water Data'!$D$28,0,10*ROW('Water Data'!D111)))</f>
        <v/>
      </c>
      <c r="BU117" s="268" t="str">
        <f ca="true">+IF(OFFSET('Water Data'!$D$29,0,10*ROW('Water Data'!D111))="","",OFFSET('Water Data'!$D$29,0,10*ROW('Water Data'!D111)))</f>
        <v/>
      </c>
      <c r="BV117" s="268" t="str">
        <f ca="true">+IF(OFFSET('Water Data'!$E$27,0,10*ROW('Water Data'!E111))="","",OFFSET('Water Data'!$E$27,0,10*ROW('Water Data'!E111)))</f>
        <v/>
      </c>
      <c r="BW117" s="268" t="str">
        <f ca="true">+IF(OFFSET('Water Data'!$E$28,0,10*ROW('Water Data'!E111))="","",OFFSET('Water Data'!$E$28,0,10*ROW('Water Data'!E111)))</f>
        <v/>
      </c>
      <c r="BX117" s="268" t="str">
        <f ca="true">+IF(OFFSET('Water Data'!$E$29,0,10*ROW('Water Data'!E111))="","",OFFSET('Water Data'!$E$29,0,10*ROW('Water Data'!E111)))</f>
        <v/>
      </c>
      <c r="BY117" s="268" t="str">
        <f ca="true">+IF(OFFSET('Water Data'!$F$27,0,10*ROW('Water Data'!F111))="","",OFFSET('Water Data'!$F$27,0,10*ROW('Water Data'!F111)))</f>
        <v/>
      </c>
      <c r="BZ117" s="268" t="str">
        <f ca="true">+IF(OFFSET('Water Data'!$F$28,0,10*ROW('Water Data'!F111))="","",OFFSET('Water Data'!$F$28,0,10*ROW('Water Data'!F111)))</f>
        <v/>
      </c>
      <c r="CA117" s="268" t="str">
        <f ca="true">+IF(OFFSET('Water Data'!$F$29,0,10*ROW('Water Data'!F111))="","",OFFSET('Water Data'!$F$29,0,10*ROW('Water Data'!F111)))</f>
        <v/>
      </c>
      <c r="CB117" s="268" t="str">
        <f ca="true">+IF(OFFSET('Water Data'!$G$27,0,10*ROW('Water Data'!G111))="","",OFFSET('Water Data'!$G$27,0,10*ROW('Water Data'!G111)))</f>
        <v/>
      </c>
      <c r="CC117" s="268" t="str">
        <f ca="true">+IF(OFFSET('Water Data'!$G$28,0,10*ROW('Water Data'!G111))="","",OFFSET('Water Data'!$G$28,0,10*ROW('Water Data'!G111)))</f>
        <v/>
      </c>
      <c r="CD117" s="268" t="str">
        <f ca="true">+IF(OFFSET('Water Data'!$G$29,0,10*ROW('Water Data'!G111))="","",OFFSET('Water Data'!$G$29,0,10*ROW('Water Data'!G111)))</f>
        <v/>
      </c>
      <c r="CE117" s="268" t="str">
        <f ca="true">+IF(OFFSET('Water Data'!$H$27,0,10*ROW('Water Data'!H111))="","",OFFSET('Water Data'!$H$27,0,10*ROW('Water Data'!H111)))</f>
        <v/>
      </c>
      <c r="CF117" s="268" t="str">
        <f ca="true">+IF(OFFSET('Water Data'!$H$28,0,10*ROW('Water Data'!H111))="","",OFFSET('Water Data'!$H$28,0,10*ROW('Water Data'!H111)))</f>
        <v/>
      </c>
      <c r="CG117" s="268" t="str">
        <f ca="true">+IF(OFFSET('Water Data'!$H$29,0,10*ROW('Water Data'!H111))="","",OFFSET('Water Data'!$H$29,0,10*ROW('Water Data'!H111)))</f>
        <v/>
      </c>
      <c r="CH117" s="268" t="str">
        <f ca="true">+IF(OFFSET('Water Data'!$I$27,0,10*ROW('Water Data'!I111))="","",OFFSET('Water Data'!$I$27,0,10*ROW('Water Data'!I111)))</f>
        <v/>
      </c>
      <c r="CI117" s="268" t="str">
        <f ca="true">+IF(OFFSET('Water Data'!$I$28,0,10*ROW('Water Data'!I111))="","",OFFSET('Water Data'!$I$28,0,10*ROW('Water Data'!I111)))</f>
        <v/>
      </c>
      <c r="CJ117" s="268" t="str">
        <f ca="true">+IF(OFFSET('Water Data'!$I$29,0,10*ROW('Water Data'!I111))="","",OFFSET('Water Data'!$I$29,0,10*ROW('Water Data'!I111)))</f>
        <v/>
      </c>
      <c r="CK117" s="268" t="str">
        <f ca="true">+IF(OFFSET('Sanitation Data'!$D$28,0,10*ROW('Sanitation Data'!D111))="","",OFFSET('Sanitation Data'!$D$28,0,10*ROW('Sanitation Data'!D111)))</f>
        <v/>
      </c>
      <c r="CL117" s="268" t="str">
        <f ca="true">+IF(OFFSET('Sanitation Data'!$D$29,0,10*ROW('Sanitation Data'!D111))="","",OFFSET('Sanitation Data'!$D$29,0,10*ROW('Sanitation Data'!D111)))</f>
        <v/>
      </c>
      <c r="CM117" s="268" t="str">
        <f ca="true">+IF(OFFSET('Sanitation Data'!$D$30,0,10*ROW('Sanitation Data'!D111))="","",OFFSET('Sanitation Data'!$D$30,0,10*ROW('Sanitation Data'!D111)))</f>
        <v/>
      </c>
      <c r="CN117" s="268" t="str">
        <f ca="true">+IF(OFFSET('Sanitation Data'!$D$31,0,10*ROW('Sanitation Data'!D111))="","",OFFSET('Sanitation Data'!$D$31,0,10*ROW('Sanitation Data'!D111)))</f>
        <v/>
      </c>
      <c r="CO117" s="268" t="str">
        <f ca="true">+IF(OFFSET('Sanitation Data'!$D$32,0,10*ROW('Sanitation Data'!D111))="","",OFFSET('Sanitation Data'!$D$32,0,10*ROW('Sanitation Data'!D111)))</f>
        <v/>
      </c>
      <c r="CP117" s="268" t="str">
        <f ca="true">+IF(OFFSET('Sanitation Data'!$E$28,0,10*ROW('Sanitation Data'!E111))="","",OFFSET('Sanitation Data'!$E$28,0,10*ROW('Sanitation Data'!E111)))</f>
        <v/>
      </c>
      <c r="CQ117" s="268" t="str">
        <f ca="true">+IF(OFFSET('Sanitation Data'!$E$29,0,10*ROW('Sanitation Data'!E111))="","",OFFSET('Sanitation Data'!$E$29,0,10*ROW('Sanitation Data'!E111)))</f>
        <v/>
      </c>
      <c r="CR117" s="268" t="str">
        <f ca="true">+IF(OFFSET('Sanitation Data'!$E$30,0,10*ROW('Sanitation Data'!E111))="","",OFFSET('Sanitation Data'!$E$30,0,10*ROW('Sanitation Data'!E111)))</f>
        <v/>
      </c>
      <c r="CS117" s="268" t="str">
        <f ca="true">+IF(OFFSET('Sanitation Data'!$E$31,0,10*ROW('Sanitation Data'!E111))="","",OFFSET('Sanitation Data'!$E$31,0,10*ROW('Sanitation Data'!E111)))</f>
        <v/>
      </c>
      <c r="CT117" s="268" t="str">
        <f ca="true">+IF(OFFSET('Sanitation Data'!$E$32,0,10*ROW('Sanitation Data'!E111))="","",OFFSET('Sanitation Data'!$E$32,0,10*ROW('Sanitation Data'!E111)))</f>
        <v/>
      </c>
      <c r="CU117" s="268" t="str">
        <f ca="true">+IF(OFFSET('Sanitation Data'!$F$28,0,10*ROW('Sanitation Data'!F111))="","",OFFSET('Sanitation Data'!$F$28,0,10*ROW('Sanitation Data'!F111)))</f>
        <v/>
      </c>
      <c r="CV117" s="268" t="str">
        <f ca="true">+IF(OFFSET('Sanitation Data'!$F$29,0,10*ROW('Sanitation Data'!F111))="","",OFFSET('Sanitation Data'!$F$29,0,10*ROW('Sanitation Data'!F111)))</f>
        <v/>
      </c>
      <c r="CW117" s="268" t="str">
        <f ca="true">+IF(OFFSET('Sanitation Data'!$F$30,0,10*ROW('Sanitation Data'!F111))="","",OFFSET('Sanitation Data'!$F$30,0,10*ROW('Sanitation Data'!F111)))</f>
        <v/>
      </c>
      <c r="CX117" s="268" t="str">
        <f ca="true">+IF(OFFSET('Sanitation Data'!$F$31,0,10*ROW('Sanitation Data'!F111))="","",OFFSET('Sanitation Data'!$F$31,0,10*ROW('Sanitation Data'!F111)))</f>
        <v/>
      </c>
      <c r="CY117" s="268" t="str">
        <f ca="true">+IF(OFFSET('Sanitation Data'!$F$32,0,10*ROW('Sanitation Data'!F111))="","",OFFSET('Sanitation Data'!$F$32,0,10*ROW('Sanitation Data'!F111)))</f>
        <v/>
      </c>
      <c r="CZ117" s="268" t="str">
        <f ca="true">+IF(OFFSET('Sanitation Data'!$G$28,0,10*ROW('Sanitation Data'!G111))="","",OFFSET('Sanitation Data'!$G$28,0,10*ROW('Sanitation Data'!G111)))</f>
        <v/>
      </c>
      <c r="DA117" s="268" t="str">
        <f ca="true">+IF(OFFSET('Sanitation Data'!$G$29,0,10*ROW('Sanitation Data'!G111))="","",OFFSET('Sanitation Data'!$G$29,0,10*ROW('Sanitation Data'!G111)))</f>
        <v/>
      </c>
      <c r="DB117" s="268" t="str">
        <f ca="true">+IF(OFFSET('Sanitation Data'!$G$30,0,10*ROW('Sanitation Data'!G111))="","",OFFSET('Sanitation Data'!$G$30,0,10*ROW('Sanitation Data'!G111)))</f>
        <v/>
      </c>
      <c r="DC117" s="268" t="str">
        <f ca="true">+IF(OFFSET('Sanitation Data'!$G$31,0,10*ROW('Sanitation Data'!G111))="","",OFFSET('Sanitation Data'!$G$31,0,10*ROW('Sanitation Data'!G111)))</f>
        <v/>
      </c>
      <c r="DD117" s="268" t="str">
        <f ca="true">+IF(OFFSET('Sanitation Data'!$G$32,0,10*ROW('Sanitation Data'!G111))="","",OFFSET('Sanitation Data'!$G$32,0,10*ROW('Sanitation Data'!G111)))</f>
        <v/>
      </c>
      <c r="DE117" s="268" t="str">
        <f ca="true">+IF(OFFSET('Sanitation Data'!$H$28,0,10*ROW('Sanitation Data'!H111))="","",OFFSET('Sanitation Data'!$H$28,0,10*ROW('Sanitation Data'!H111)))</f>
        <v/>
      </c>
      <c r="DF117" s="268" t="str">
        <f ca="true">+IF(OFFSET('Sanitation Data'!$H$29,0,10*ROW('Sanitation Data'!H111))="","",OFFSET('Sanitation Data'!$H$29,0,10*ROW('Sanitation Data'!H111)))</f>
        <v/>
      </c>
      <c r="DG117" s="268" t="str">
        <f ca="true">+IF(OFFSET('Sanitation Data'!$H$30,0,10*ROW('Sanitation Data'!H111))="","",OFFSET('Sanitation Data'!$H$30,0,10*ROW('Sanitation Data'!H111)))</f>
        <v/>
      </c>
      <c r="DH117" s="268" t="str">
        <f ca="true">+IF(OFFSET('Sanitation Data'!$H$31,0,10*ROW('Sanitation Data'!H111))="","",OFFSET('Sanitation Data'!$H$31,0,10*ROW('Sanitation Data'!H111)))</f>
        <v/>
      </c>
      <c r="DI117" s="268" t="str">
        <f ca="true">+IF(OFFSET('Sanitation Data'!$H$32,0,10*ROW('Sanitation Data'!H111))="","",OFFSET('Sanitation Data'!$H$32,0,10*ROW('Sanitation Data'!H111)))</f>
        <v/>
      </c>
      <c r="DJ117" s="268" t="str">
        <f ca="true">+IF(OFFSET('Sanitation Data'!$I$28,0,10*ROW('Sanitation Data'!I111))="","",OFFSET('Sanitation Data'!$I$28,0,10*ROW('Sanitation Data'!I111)))</f>
        <v/>
      </c>
      <c r="DK117" s="268" t="str">
        <f ca="true">+IF(OFFSET('Sanitation Data'!$I$29,0,10*ROW('Sanitation Data'!I111))="","",OFFSET('Sanitation Data'!$I$29,0,10*ROW('Sanitation Data'!I111)))</f>
        <v/>
      </c>
      <c r="DL117" s="268" t="str">
        <f ca="true">+IF(OFFSET('Sanitation Data'!$I$30,0,10*ROW('Sanitation Data'!I111))="","",OFFSET('Sanitation Data'!$I$30,0,10*ROW('Sanitation Data'!I111)))</f>
        <v/>
      </c>
      <c r="DM117" s="268" t="str">
        <f ca="true">+IF(OFFSET('Sanitation Data'!$I$31,0,10*ROW('Sanitation Data'!I111))="","",OFFSET('Sanitation Data'!$I$31,0,10*ROW('Sanitation Data'!I111)))</f>
        <v/>
      </c>
      <c r="DN117" s="268" t="str">
        <f ca="true">+IF(OFFSET('Sanitation Data'!$I$32,0,10*ROW('Sanitation Data'!I111))="","",OFFSET('Sanitation Data'!$I$32,0,10*ROW('Sanitation Data'!I111)))</f>
        <v/>
      </c>
      <c r="DO117" s="268" t="str">
        <f ca="true">+IF(OFFSET('Hygiene Data'!$D$11,0,10*ROW('Hygiene Data'!D111))="","",OFFSET('Hygiene Data'!$D$11,0,10*ROW('Hygiene Data'!D111)))</f>
        <v/>
      </c>
      <c r="DP117" s="268" t="str">
        <f ca="true">+IF(OFFSET('Hygiene Data'!$D$12,0,10*ROW('Hygiene Data'!D111))="","",OFFSET('Hygiene Data'!$D$12,0,10*ROW('Hygiene Data'!D111)))</f>
        <v/>
      </c>
      <c r="DQ117" s="268" t="str">
        <f ca="true">+IF(OFFSET('Hygiene Data'!$D$13,0,10*ROW('Hygiene Data'!D111))="","",OFFSET('Hygiene Data'!$D$13,0,10*ROW('Hygiene Data'!D111)))</f>
        <v/>
      </c>
      <c r="DR117" s="268" t="str">
        <f ca="true">+IF(OFFSET('Hygiene Data'!$E$11,0,10*ROW('Hygiene Data'!E111))="","",OFFSET('Hygiene Data'!$E$11,0,10*ROW('Hygiene Data'!E111)))</f>
        <v/>
      </c>
      <c r="DS117" s="268" t="str">
        <f ca="true">+IF(OFFSET('Hygiene Data'!$E$12,0,10*ROW('Hygiene Data'!E111))="","",OFFSET('Hygiene Data'!$E$12,0,10*ROW('Hygiene Data'!E111)))</f>
        <v/>
      </c>
      <c r="DT117" s="268" t="str">
        <f ca="true">+IF(OFFSET('Hygiene Data'!$E$13,0,10*ROW('Hygiene Data'!E111))="","",OFFSET('Hygiene Data'!$E$13,0,10*ROW('Hygiene Data'!E111)))</f>
        <v/>
      </c>
      <c r="DU117" s="268" t="str">
        <f ca="true">+IF(OFFSET('Hygiene Data'!$F$11,0,10*ROW('Hygiene Data'!F111))="","",OFFSET('Hygiene Data'!$F$11,0,10*ROW('Hygiene Data'!F111)))</f>
        <v/>
      </c>
      <c r="DV117" s="268" t="str">
        <f ca="true">+IF(OFFSET('Hygiene Data'!$F$12,0,10*ROW('Hygiene Data'!F111))="","",OFFSET('Hygiene Data'!$F$12,0,10*ROW('Hygiene Data'!F111)))</f>
        <v/>
      </c>
      <c r="DW117" s="268" t="str">
        <f ca="true">+IF(OFFSET('Hygiene Data'!$F$13,0,10*ROW('Hygiene Data'!F111))="","",OFFSET('Hygiene Data'!$F$13,0,10*ROW('Hygiene Data'!F111)))</f>
        <v/>
      </c>
      <c r="DX117" s="268" t="str">
        <f ca="true">+IF(OFFSET('Hygiene Data'!$G$11,0,10*ROW('Hygiene Data'!G111))="","",OFFSET('Hygiene Data'!$G$11,0,10*ROW('Hygiene Data'!G111)))</f>
        <v/>
      </c>
      <c r="DY117" s="268" t="str">
        <f ca="true">+IF(OFFSET('Hygiene Data'!$G$12,0,10*ROW('Hygiene Data'!G111))="","",OFFSET('Hygiene Data'!$G$12,0,10*ROW('Hygiene Data'!G111)))</f>
        <v/>
      </c>
      <c r="DZ117" s="268" t="str">
        <f ca="true">+IF(OFFSET('Hygiene Data'!$G$13,0,10*ROW('Hygiene Data'!G111))="","",OFFSET('Hygiene Data'!$G$13,0,10*ROW('Hygiene Data'!G111)))</f>
        <v/>
      </c>
      <c r="EA117" s="268" t="str">
        <f ca="true">+IF(OFFSET('Hygiene Data'!$H$11,0,10*ROW('Hygiene Data'!H111))="","",OFFSET('Hygiene Data'!$H$11,0,10*ROW('Hygiene Data'!H111)))</f>
        <v/>
      </c>
      <c r="EB117" s="268" t="str">
        <f ca="true">+IF(OFFSET('Hygiene Data'!$H$12,0,10*ROW('Hygiene Data'!H111))="","",OFFSET('Hygiene Data'!$H$12,0,10*ROW('Hygiene Data'!H111)))</f>
        <v/>
      </c>
      <c r="EC117" s="268" t="str">
        <f ca="true">+IF(OFFSET('Hygiene Data'!$H$13,0,10*ROW('Hygiene Data'!H111))="","",OFFSET('Hygiene Data'!$H$13,0,10*ROW('Hygiene Data'!H111)))</f>
        <v/>
      </c>
      <c r="ED117" s="268" t="str">
        <f ca="true">+IF(OFFSET('Hygiene Data'!$I$11,0,10*ROW('Hygiene Data'!I111))="","",OFFSET('Hygiene Data'!$I$11,0,10*ROW('Hygiene Data'!I111)))</f>
        <v/>
      </c>
      <c r="EE117" s="268" t="str">
        <f ca="true">+IF(OFFSET('Hygiene Data'!$I$12,0,10*ROW('Hygiene Data'!I111))="","",OFFSET('Hygiene Data'!$I$12,0,10*ROW('Hygiene Data'!I111)))</f>
        <v/>
      </c>
      <c r="EF117" s="268" t="str">
        <f ca="true">+IF(OFFSET('Hygiene Data'!$I$13,0,10*ROW('Hygiene Data'!I111))="","",OFFSET('Hygiene Data'!$I$13,0,10*ROW('Hygiene Data'!I111)))</f>
        <v/>
      </c>
    </row>
    <row xmlns:x14ac="http://schemas.microsoft.com/office/spreadsheetml/2009/9/ac" r="118" x14ac:dyDescent="0.2">
      <c r="A118" s="35" t="str">
        <f ca="true">+IF(OFFSET('Water Data'!$B$2,0,10*ROW('Water Data'!E112))="","",OFFSET('Water Data'!$B$2,0,10*ROW('Water Data'!E112)))</f>
        <v/>
      </c>
      <c r="B118" s="35" t="str">
        <f ca="true">+IF(OFFSET('Water Data'!$C$2,0,10*ROW('Water Data'!F112))="","",OFFSET('Water Data'!$C$2,0,10*ROW('Water Data'!F112)))</f>
        <v/>
      </c>
      <c r="C118" s="324" t="str">
        <f t="shared" ca="true" si="1"/>
        <v/>
      </c>
      <c r="D118" s="91"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1"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1"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1"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1"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1"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1"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1"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1"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1"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1"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1"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1"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1"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1"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1"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1"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1"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2"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2"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2"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2"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2"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2"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2"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2"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2"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2"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2"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2"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2"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2"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2"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2"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2"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2"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2"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2"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2"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2"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2"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2"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2"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2"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2"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2"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2"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2"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3"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3"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3"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3"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3"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3"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3"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3"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3"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3"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3"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3"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3"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3"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3"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3"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3"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3"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68"/>
      <c r="BS118" s="268" t="str">
        <f ca="true">+IF(OFFSET('Water Data'!$D$27,0,10*ROW('Water Data'!D112))="","",OFFSET('Water Data'!$D$27,0,10*ROW('Water Data'!D112)))</f>
        <v/>
      </c>
      <c r="BT118" s="268" t="str">
        <f ca="true">+IF(OFFSET('Water Data'!$D$28,0,10*ROW('Water Data'!D112))="","",OFFSET('Water Data'!$D$28,0,10*ROW('Water Data'!D112)))</f>
        <v/>
      </c>
      <c r="BU118" s="268" t="str">
        <f ca="true">+IF(OFFSET('Water Data'!$D$29,0,10*ROW('Water Data'!D112))="","",OFFSET('Water Data'!$D$29,0,10*ROW('Water Data'!D112)))</f>
        <v/>
      </c>
      <c r="BV118" s="268" t="str">
        <f ca="true">+IF(OFFSET('Water Data'!$E$27,0,10*ROW('Water Data'!E112))="","",OFFSET('Water Data'!$E$27,0,10*ROW('Water Data'!E112)))</f>
        <v/>
      </c>
      <c r="BW118" s="268" t="str">
        <f ca="true">+IF(OFFSET('Water Data'!$E$28,0,10*ROW('Water Data'!E112))="","",OFFSET('Water Data'!$E$28,0,10*ROW('Water Data'!E112)))</f>
        <v/>
      </c>
      <c r="BX118" s="268" t="str">
        <f ca="true">+IF(OFFSET('Water Data'!$E$29,0,10*ROW('Water Data'!E112))="","",OFFSET('Water Data'!$E$29,0,10*ROW('Water Data'!E112)))</f>
        <v/>
      </c>
      <c r="BY118" s="268" t="str">
        <f ca="true">+IF(OFFSET('Water Data'!$F$27,0,10*ROW('Water Data'!F112))="","",OFFSET('Water Data'!$F$27,0,10*ROW('Water Data'!F112)))</f>
        <v/>
      </c>
      <c r="BZ118" s="268" t="str">
        <f ca="true">+IF(OFFSET('Water Data'!$F$28,0,10*ROW('Water Data'!F112))="","",OFFSET('Water Data'!$F$28,0,10*ROW('Water Data'!F112)))</f>
        <v/>
      </c>
      <c r="CA118" s="268" t="str">
        <f ca="true">+IF(OFFSET('Water Data'!$F$29,0,10*ROW('Water Data'!F112))="","",OFFSET('Water Data'!$F$29,0,10*ROW('Water Data'!F112)))</f>
        <v/>
      </c>
      <c r="CB118" s="268" t="str">
        <f ca="true">+IF(OFFSET('Water Data'!$G$27,0,10*ROW('Water Data'!G112))="","",OFFSET('Water Data'!$G$27,0,10*ROW('Water Data'!G112)))</f>
        <v/>
      </c>
      <c r="CC118" s="268" t="str">
        <f ca="true">+IF(OFFSET('Water Data'!$G$28,0,10*ROW('Water Data'!G112))="","",OFFSET('Water Data'!$G$28,0,10*ROW('Water Data'!G112)))</f>
        <v/>
      </c>
      <c r="CD118" s="268" t="str">
        <f ca="true">+IF(OFFSET('Water Data'!$G$29,0,10*ROW('Water Data'!G112))="","",OFFSET('Water Data'!$G$29,0,10*ROW('Water Data'!G112)))</f>
        <v/>
      </c>
      <c r="CE118" s="268" t="str">
        <f ca="true">+IF(OFFSET('Water Data'!$H$27,0,10*ROW('Water Data'!H112))="","",OFFSET('Water Data'!$H$27,0,10*ROW('Water Data'!H112)))</f>
        <v/>
      </c>
      <c r="CF118" s="268" t="str">
        <f ca="true">+IF(OFFSET('Water Data'!$H$28,0,10*ROW('Water Data'!H112))="","",OFFSET('Water Data'!$H$28,0,10*ROW('Water Data'!H112)))</f>
        <v/>
      </c>
      <c r="CG118" s="268" t="str">
        <f ca="true">+IF(OFFSET('Water Data'!$H$29,0,10*ROW('Water Data'!H112))="","",OFFSET('Water Data'!$H$29,0,10*ROW('Water Data'!H112)))</f>
        <v/>
      </c>
      <c r="CH118" s="268" t="str">
        <f ca="true">+IF(OFFSET('Water Data'!$I$27,0,10*ROW('Water Data'!I112))="","",OFFSET('Water Data'!$I$27,0,10*ROW('Water Data'!I112)))</f>
        <v/>
      </c>
      <c r="CI118" s="268" t="str">
        <f ca="true">+IF(OFFSET('Water Data'!$I$28,0,10*ROW('Water Data'!I112))="","",OFFSET('Water Data'!$I$28,0,10*ROW('Water Data'!I112)))</f>
        <v/>
      </c>
      <c r="CJ118" s="268" t="str">
        <f ca="true">+IF(OFFSET('Water Data'!$I$29,0,10*ROW('Water Data'!I112))="","",OFFSET('Water Data'!$I$29,0,10*ROW('Water Data'!I112)))</f>
        <v/>
      </c>
      <c r="CK118" s="268" t="str">
        <f ca="true">+IF(OFFSET('Sanitation Data'!$D$28,0,10*ROW('Sanitation Data'!D112))="","",OFFSET('Sanitation Data'!$D$28,0,10*ROW('Sanitation Data'!D112)))</f>
        <v/>
      </c>
      <c r="CL118" s="268" t="str">
        <f ca="true">+IF(OFFSET('Sanitation Data'!$D$29,0,10*ROW('Sanitation Data'!D112))="","",OFFSET('Sanitation Data'!$D$29,0,10*ROW('Sanitation Data'!D112)))</f>
        <v/>
      </c>
      <c r="CM118" s="268" t="str">
        <f ca="true">+IF(OFFSET('Sanitation Data'!$D$30,0,10*ROW('Sanitation Data'!D112))="","",OFFSET('Sanitation Data'!$D$30,0,10*ROW('Sanitation Data'!D112)))</f>
        <v/>
      </c>
      <c r="CN118" s="268" t="str">
        <f ca="true">+IF(OFFSET('Sanitation Data'!$D$31,0,10*ROW('Sanitation Data'!D112))="","",OFFSET('Sanitation Data'!$D$31,0,10*ROW('Sanitation Data'!D112)))</f>
        <v/>
      </c>
      <c r="CO118" s="268" t="str">
        <f ca="true">+IF(OFFSET('Sanitation Data'!$D$32,0,10*ROW('Sanitation Data'!D112))="","",OFFSET('Sanitation Data'!$D$32,0,10*ROW('Sanitation Data'!D112)))</f>
        <v/>
      </c>
      <c r="CP118" s="268" t="str">
        <f ca="true">+IF(OFFSET('Sanitation Data'!$E$28,0,10*ROW('Sanitation Data'!E112))="","",OFFSET('Sanitation Data'!$E$28,0,10*ROW('Sanitation Data'!E112)))</f>
        <v/>
      </c>
      <c r="CQ118" s="268" t="str">
        <f ca="true">+IF(OFFSET('Sanitation Data'!$E$29,0,10*ROW('Sanitation Data'!E112))="","",OFFSET('Sanitation Data'!$E$29,0,10*ROW('Sanitation Data'!E112)))</f>
        <v/>
      </c>
      <c r="CR118" s="268" t="str">
        <f ca="true">+IF(OFFSET('Sanitation Data'!$E$30,0,10*ROW('Sanitation Data'!E112))="","",OFFSET('Sanitation Data'!$E$30,0,10*ROW('Sanitation Data'!E112)))</f>
        <v/>
      </c>
      <c r="CS118" s="268" t="str">
        <f ca="true">+IF(OFFSET('Sanitation Data'!$E$31,0,10*ROW('Sanitation Data'!E112))="","",OFFSET('Sanitation Data'!$E$31,0,10*ROW('Sanitation Data'!E112)))</f>
        <v/>
      </c>
      <c r="CT118" s="268" t="str">
        <f ca="true">+IF(OFFSET('Sanitation Data'!$E$32,0,10*ROW('Sanitation Data'!E112))="","",OFFSET('Sanitation Data'!$E$32,0,10*ROW('Sanitation Data'!E112)))</f>
        <v/>
      </c>
      <c r="CU118" s="268" t="str">
        <f ca="true">+IF(OFFSET('Sanitation Data'!$F$28,0,10*ROW('Sanitation Data'!F112))="","",OFFSET('Sanitation Data'!$F$28,0,10*ROW('Sanitation Data'!F112)))</f>
        <v/>
      </c>
      <c r="CV118" s="268" t="str">
        <f ca="true">+IF(OFFSET('Sanitation Data'!$F$29,0,10*ROW('Sanitation Data'!F112))="","",OFFSET('Sanitation Data'!$F$29,0,10*ROW('Sanitation Data'!F112)))</f>
        <v/>
      </c>
      <c r="CW118" s="268" t="str">
        <f ca="true">+IF(OFFSET('Sanitation Data'!$F$30,0,10*ROW('Sanitation Data'!F112))="","",OFFSET('Sanitation Data'!$F$30,0,10*ROW('Sanitation Data'!F112)))</f>
        <v/>
      </c>
      <c r="CX118" s="268" t="str">
        <f ca="true">+IF(OFFSET('Sanitation Data'!$F$31,0,10*ROW('Sanitation Data'!F112))="","",OFFSET('Sanitation Data'!$F$31,0,10*ROW('Sanitation Data'!F112)))</f>
        <v/>
      </c>
      <c r="CY118" s="268" t="str">
        <f ca="true">+IF(OFFSET('Sanitation Data'!$F$32,0,10*ROW('Sanitation Data'!F112))="","",OFFSET('Sanitation Data'!$F$32,0,10*ROW('Sanitation Data'!F112)))</f>
        <v/>
      </c>
      <c r="CZ118" s="268" t="str">
        <f ca="true">+IF(OFFSET('Sanitation Data'!$G$28,0,10*ROW('Sanitation Data'!G112))="","",OFFSET('Sanitation Data'!$G$28,0,10*ROW('Sanitation Data'!G112)))</f>
        <v/>
      </c>
      <c r="DA118" s="268" t="str">
        <f ca="true">+IF(OFFSET('Sanitation Data'!$G$29,0,10*ROW('Sanitation Data'!G112))="","",OFFSET('Sanitation Data'!$G$29,0,10*ROW('Sanitation Data'!G112)))</f>
        <v/>
      </c>
      <c r="DB118" s="268" t="str">
        <f ca="true">+IF(OFFSET('Sanitation Data'!$G$30,0,10*ROW('Sanitation Data'!G112))="","",OFFSET('Sanitation Data'!$G$30,0,10*ROW('Sanitation Data'!G112)))</f>
        <v/>
      </c>
      <c r="DC118" s="268" t="str">
        <f ca="true">+IF(OFFSET('Sanitation Data'!$G$31,0,10*ROW('Sanitation Data'!G112))="","",OFFSET('Sanitation Data'!$G$31,0,10*ROW('Sanitation Data'!G112)))</f>
        <v/>
      </c>
      <c r="DD118" s="268" t="str">
        <f ca="true">+IF(OFFSET('Sanitation Data'!$G$32,0,10*ROW('Sanitation Data'!G112))="","",OFFSET('Sanitation Data'!$G$32,0,10*ROW('Sanitation Data'!G112)))</f>
        <v/>
      </c>
      <c r="DE118" s="268" t="str">
        <f ca="true">+IF(OFFSET('Sanitation Data'!$H$28,0,10*ROW('Sanitation Data'!H112))="","",OFFSET('Sanitation Data'!$H$28,0,10*ROW('Sanitation Data'!H112)))</f>
        <v/>
      </c>
      <c r="DF118" s="268" t="str">
        <f ca="true">+IF(OFFSET('Sanitation Data'!$H$29,0,10*ROW('Sanitation Data'!H112))="","",OFFSET('Sanitation Data'!$H$29,0,10*ROW('Sanitation Data'!H112)))</f>
        <v/>
      </c>
      <c r="DG118" s="268" t="str">
        <f ca="true">+IF(OFFSET('Sanitation Data'!$H$30,0,10*ROW('Sanitation Data'!H112))="","",OFFSET('Sanitation Data'!$H$30,0,10*ROW('Sanitation Data'!H112)))</f>
        <v/>
      </c>
      <c r="DH118" s="268" t="str">
        <f ca="true">+IF(OFFSET('Sanitation Data'!$H$31,0,10*ROW('Sanitation Data'!H112))="","",OFFSET('Sanitation Data'!$H$31,0,10*ROW('Sanitation Data'!H112)))</f>
        <v/>
      </c>
      <c r="DI118" s="268" t="str">
        <f ca="true">+IF(OFFSET('Sanitation Data'!$H$32,0,10*ROW('Sanitation Data'!H112))="","",OFFSET('Sanitation Data'!$H$32,0,10*ROW('Sanitation Data'!H112)))</f>
        <v/>
      </c>
      <c r="DJ118" s="268" t="str">
        <f ca="true">+IF(OFFSET('Sanitation Data'!$I$28,0,10*ROW('Sanitation Data'!I112))="","",OFFSET('Sanitation Data'!$I$28,0,10*ROW('Sanitation Data'!I112)))</f>
        <v/>
      </c>
      <c r="DK118" s="268" t="str">
        <f ca="true">+IF(OFFSET('Sanitation Data'!$I$29,0,10*ROW('Sanitation Data'!I112))="","",OFFSET('Sanitation Data'!$I$29,0,10*ROW('Sanitation Data'!I112)))</f>
        <v/>
      </c>
      <c r="DL118" s="268" t="str">
        <f ca="true">+IF(OFFSET('Sanitation Data'!$I$30,0,10*ROW('Sanitation Data'!I112))="","",OFFSET('Sanitation Data'!$I$30,0,10*ROW('Sanitation Data'!I112)))</f>
        <v/>
      </c>
      <c r="DM118" s="268" t="str">
        <f ca="true">+IF(OFFSET('Sanitation Data'!$I$31,0,10*ROW('Sanitation Data'!I112))="","",OFFSET('Sanitation Data'!$I$31,0,10*ROW('Sanitation Data'!I112)))</f>
        <v/>
      </c>
      <c r="DN118" s="268" t="str">
        <f ca="true">+IF(OFFSET('Sanitation Data'!$I$32,0,10*ROW('Sanitation Data'!I112))="","",OFFSET('Sanitation Data'!$I$32,0,10*ROW('Sanitation Data'!I112)))</f>
        <v/>
      </c>
      <c r="DO118" s="268" t="str">
        <f ca="true">+IF(OFFSET('Hygiene Data'!$D$11,0,10*ROW('Hygiene Data'!D112))="","",OFFSET('Hygiene Data'!$D$11,0,10*ROW('Hygiene Data'!D112)))</f>
        <v/>
      </c>
      <c r="DP118" s="268" t="str">
        <f ca="true">+IF(OFFSET('Hygiene Data'!$D$12,0,10*ROW('Hygiene Data'!D112))="","",OFFSET('Hygiene Data'!$D$12,0,10*ROW('Hygiene Data'!D112)))</f>
        <v/>
      </c>
      <c r="DQ118" s="268" t="str">
        <f ca="true">+IF(OFFSET('Hygiene Data'!$D$13,0,10*ROW('Hygiene Data'!D112))="","",OFFSET('Hygiene Data'!$D$13,0,10*ROW('Hygiene Data'!D112)))</f>
        <v/>
      </c>
      <c r="DR118" s="268" t="str">
        <f ca="true">+IF(OFFSET('Hygiene Data'!$E$11,0,10*ROW('Hygiene Data'!E112))="","",OFFSET('Hygiene Data'!$E$11,0,10*ROW('Hygiene Data'!E112)))</f>
        <v/>
      </c>
      <c r="DS118" s="268" t="str">
        <f ca="true">+IF(OFFSET('Hygiene Data'!$E$12,0,10*ROW('Hygiene Data'!E112))="","",OFFSET('Hygiene Data'!$E$12,0,10*ROW('Hygiene Data'!E112)))</f>
        <v/>
      </c>
      <c r="DT118" s="268" t="str">
        <f ca="true">+IF(OFFSET('Hygiene Data'!$E$13,0,10*ROW('Hygiene Data'!E112))="","",OFFSET('Hygiene Data'!$E$13,0,10*ROW('Hygiene Data'!E112)))</f>
        <v/>
      </c>
      <c r="DU118" s="268" t="str">
        <f ca="true">+IF(OFFSET('Hygiene Data'!$F$11,0,10*ROW('Hygiene Data'!F112))="","",OFFSET('Hygiene Data'!$F$11,0,10*ROW('Hygiene Data'!F112)))</f>
        <v/>
      </c>
      <c r="DV118" s="268" t="str">
        <f ca="true">+IF(OFFSET('Hygiene Data'!$F$12,0,10*ROW('Hygiene Data'!F112))="","",OFFSET('Hygiene Data'!$F$12,0,10*ROW('Hygiene Data'!F112)))</f>
        <v/>
      </c>
      <c r="DW118" s="268" t="str">
        <f ca="true">+IF(OFFSET('Hygiene Data'!$F$13,0,10*ROW('Hygiene Data'!F112))="","",OFFSET('Hygiene Data'!$F$13,0,10*ROW('Hygiene Data'!F112)))</f>
        <v/>
      </c>
      <c r="DX118" s="268" t="str">
        <f ca="true">+IF(OFFSET('Hygiene Data'!$G$11,0,10*ROW('Hygiene Data'!G112))="","",OFFSET('Hygiene Data'!$G$11,0,10*ROW('Hygiene Data'!G112)))</f>
        <v/>
      </c>
      <c r="DY118" s="268" t="str">
        <f ca="true">+IF(OFFSET('Hygiene Data'!$G$12,0,10*ROW('Hygiene Data'!G112))="","",OFFSET('Hygiene Data'!$G$12,0,10*ROW('Hygiene Data'!G112)))</f>
        <v/>
      </c>
      <c r="DZ118" s="268" t="str">
        <f ca="true">+IF(OFFSET('Hygiene Data'!$G$13,0,10*ROW('Hygiene Data'!G112))="","",OFFSET('Hygiene Data'!$G$13,0,10*ROW('Hygiene Data'!G112)))</f>
        <v/>
      </c>
      <c r="EA118" s="268" t="str">
        <f ca="true">+IF(OFFSET('Hygiene Data'!$H$11,0,10*ROW('Hygiene Data'!H112))="","",OFFSET('Hygiene Data'!$H$11,0,10*ROW('Hygiene Data'!H112)))</f>
        <v/>
      </c>
      <c r="EB118" s="268" t="str">
        <f ca="true">+IF(OFFSET('Hygiene Data'!$H$12,0,10*ROW('Hygiene Data'!H112))="","",OFFSET('Hygiene Data'!$H$12,0,10*ROW('Hygiene Data'!H112)))</f>
        <v/>
      </c>
      <c r="EC118" s="268" t="str">
        <f ca="true">+IF(OFFSET('Hygiene Data'!$H$13,0,10*ROW('Hygiene Data'!H112))="","",OFFSET('Hygiene Data'!$H$13,0,10*ROW('Hygiene Data'!H112)))</f>
        <v/>
      </c>
      <c r="ED118" s="268" t="str">
        <f ca="true">+IF(OFFSET('Hygiene Data'!$I$11,0,10*ROW('Hygiene Data'!I112))="","",OFFSET('Hygiene Data'!$I$11,0,10*ROW('Hygiene Data'!I112)))</f>
        <v/>
      </c>
      <c r="EE118" s="268" t="str">
        <f ca="true">+IF(OFFSET('Hygiene Data'!$I$12,0,10*ROW('Hygiene Data'!I112))="","",OFFSET('Hygiene Data'!$I$12,0,10*ROW('Hygiene Data'!I112)))</f>
        <v/>
      </c>
      <c r="EF118" s="268" t="str">
        <f ca="true">+IF(OFFSET('Hygiene Data'!$I$13,0,10*ROW('Hygiene Data'!I112))="","",OFFSET('Hygiene Data'!$I$13,0,10*ROW('Hygiene Data'!I112)))</f>
        <v/>
      </c>
    </row>
    <row xmlns:x14ac="http://schemas.microsoft.com/office/spreadsheetml/2009/9/ac" r="119" x14ac:dyDescent="0.2">
      <c r="A119" s="35" t="str">
        <f ca="true">+IF(OFFSET('Water Data'!$B$2,0,10*ROW('Water Data'!E113))="","",OFFSET('Water Data'!$B$2,0,10*ROW('Water Data'!E113)))</f>
        <v/>
      </c>
      <c r="B119" s="35" t="str">
        <f ca="true">+IF(OFFSET('Water Data'!$C$2,0,10*ROW('Water Data'!F113))="","",OFFSET('Water Data'!$C$2,0,10*ROW('Water Data'!F113)))</f>
        <v/>
      </c>
      <c r="C119" s="324" t="str">
        <f t="shared" ca="true" si="1"/>
        <v/>
      </c>
      <c r="D119" s="91"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1"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1"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1"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1"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1"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1"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1"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1"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1"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1"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1"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1"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1"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1"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1"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1"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1"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2"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2"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2"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2"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2"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2"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2"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2"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2"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2"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2"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2"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2"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2"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2"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2"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2"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2"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2"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2"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2"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2"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2"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2"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2"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2"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2"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2"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2"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2"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3"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3"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3"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3"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3"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3"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3"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3"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3"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3"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3"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3"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3"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3"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3"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3"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3"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3"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68"/>
      <c r="BS119" s="268" t="str">
        <f ca="true">+IF(OFFSET('Water Data'!$D$27,0,10*ROW('Water Data'!D113))="","",OFFSET('Water Data'!$D$27,0,10*ROW('Water Data'!D113)))</f>
        <v/>
      </c>
      <c r="BT119" s="268" t="str">
        <f ca="true">+IF(OFFSET('Water Data'!$D$28,0,10*ROW('Water Data'!D113))="","",OFFSET('Water Data'!$D$28,0,10*ROW('Water Data'!D113)))</f>
        <v/>
      </c>
      <c r="BU119" s="268" t="str">
        <f ca="true">+IF(OFFSET('Water Data'!$D$29,0,10*ROW('Water Data'!D113))="","",OFFSET('Water Data'!$D$29,0,10*ROW('Water Data'!D113)))</f>
        <v/>
      </c>
      <c r="BV119" s="268" t="str">
        <f ca="true">+IF(OFFSET('Water Data'!$E$27,0,10*ROW('Water Data'!E113))="","",OFFSET('Water Data'!$E$27,0,10*ROW('Water Data'!E113)))</f>
        <v/>
      </c>
      <c r="BW119" s="268" t="str">
        <f ca="true">+IF(OFFSET('Water Data'!$E$28,0,10*ROW('Water Data'!E113))="","",OFFSET('Water Data'!$E$28,0,10*ROW('Water Data'!E113)))</f>
        <v/>
      </c>
      <c r="BX119" s="268" t="str">
        <f ca="true">+IF(OFFSET('Water Data'!$E$29,0,10*ROW('Water Data'!E113))="","",OFFSET('Water Data'!$E$29,0,10*ROW('Water Data'!E113)))</f>
        <v/>
      </c>
      <c r="BY119" s="268" t="str">
        <f ca="true">+IF(OFFSET('Water Data'!$F$27,0,10*ROW('Water Data'!F113))="","",OFFSET('Water Data'!$F$27,0,10*ROW('Water Data'!F113)))</f>
        <v/>
      </c>
      <c r="BZ119" s="268" t="str">
        <f ca="true">+IF(OFFSET('Water Data'!$F$28,0,10*ROW('Water Data'!F113))="","",OFFSET('Water Data'!$F$28,0,10*ROW('Water Data'!F113)))</f>
        <v/>
      </c>
      <c r="CA119" s="268" t="str">
        <f ca="true">+IF(OFFSET('Water Data'!$F$29,0,10*ROW('Water Data'!F113))="","",OFFSET('Water Data'!$F$29,0,10*ROW('Water Data'!F113)))</f>
        <v/>
      </c>
      <c r="CB119" s="268" t="str">
        <f ca="true">+IF(OFFSET('Water Data'!$G$27,0,10*ROW('Water Data'!G113))="","",OFFSET('Water Data'!$G$27,0,10*ROW('Water Data'!G113)))</f>
        <v/>
      </c>
      <c r="CC119" s="268" t="str">
        <f ca="true">+IF(OFFSET('Water Data'!$G$28,0,10*ROW('Water Data'!G113))="","",OFFSET('Water Data'!$G$28,0,10*ROW('Water Data'!G113)))</f>
        <v/>
      </c>
      <c r="CD119" s="268" t="str">
        <f ca="true">+IF(OFFSET('Water Data'!$G$29,0,10*ROW('Water Data'!G113))="","",OFFSET('Water Data'!$G$29,0,10*ROW('Water Data'!G113)))</f>
        <v/>
      </c>
      <c r="CE119" s="268" t="str">
        <f ca="true">+IF(OFFSET('Water Data'!$H$27,0,10*ROW('Water Data'!H113))="","",OFFSET('Water Data'!$H$27,0,10*ROW('Water Data'!H113)))</f>
        <v/>
      </c>
      <c r="CF119" s="268" t="str">
        <f ca="true">+IF(OFFSET('Water Data'!$H$28,0,10*ROW('Water Data'!H113))="","",OFFSET('Water Data'!$H$28,0,10*ROW('Water Data'!H113)))</f>
        <v/>
      </c>
      <c r="CG119" s="268" t="str">
        <f ca="true">+IF(OFFSET('Water Data'!$H$29,0,10*ROW('Water Data'!H113))="","",OFFSET('Water Data'!$H$29,0,10*ROW('Water Data'!H113)))</f>
        <v/>
      </c>
      <c r="CH119" s="268" t="str">
        <f ca="true">+IF(OFFSET('Water Data'!$I$27,0,10*ROW('Water Data'!I113))="","",OFFSET('Water Data'!$I$27,0,10*ROW('Water Data'!I113)))</f>
        <v/>
      </c>
      <c r="CI119" s="268" t="str">
        <f ca="true">+IF(OFFSET('Water Data'!$I$28,0,10*ROW('Water Data'!I113))="","",OFFSET('Water Data'!$I$28,0,10*ROW('Water Data'!I113)))</f>
        <v/>
      </c>
      <c r="CJ119" s="268" t="str">
        <f ca="true">+IF(OFFSET('Water Data'!$I$29,0,10*ROW('Water Data'!I113))="","",OFFSET('Water Data'!$I$29,0,10*ROW('Water Data'!I113)))</f>
        <v/>
      </c>
      <c r="CK119" s="268" t="str">
        <f ca="true">+IF(OFFSET('Sanitation Data'!$D$28,0,10*ROW('Sanitation Data'!D113))="","",OFFSET('Sanitation Data'!$D$28,0,10*ROW('Sanitation Data'!D113)))</f>
        <v/>
      </c>
      <c r="CL119" s="268" t="str">
        <f ca="true">+IF(OFFSET('Sanitation Data'!$D$29,0,10*ROW('Sanitation Data'!D113))="","",OFFSET('Sanitation Data'!$D$29,0,10*ROW('Sanitation Data'!D113)))</f>
        <v/>
      </c>
      <c r="CM119" s="268" t="str">
        <f ca="true">+IF(OFFSET('Sanitation Data'!$D$30,0,10*ROW('Sanitation Data'!D113))="","",OFFSET('Sanitation Data'!$D$30,0,10*ROW('Sanitation Data'!D113)))</f>
        <v/>
      </c>
      <c r="CN119" s="268" t="str">
        <f ca="true">+IF(OFFSET('Sanitation Data'!$D$31,0,10*ROW('Sanitation Data'!D113))="","",OFFSET('Sanitation Data'!$D$31,0,10*ROW('Sanitation Data'!D113)))</f>
        <v/>
      </c>
      <c r="CO119" s="268" t="str">
        <f ca="true">+IF(OFFSET('Sanitation Data'!$D$32,0,10*ROW('Sanitation Data'!D113))="","",OFFSET('Sanitation Data'!$D$32,0,10*ROW('Sanitation Data'!D113)))</f>
        <v/>
      </c>
      <c r="CP119" s="268" t="str">
        <f ca="true">+IF(OFFSET('Sanitation Data'!$E$28,0,10*ROW('Sanitation Data'!E113))="","",OFFSET('Sanitation Data'!$E$28,0,10*ROW('Sanitation Data'!E113)))</f>
        <v/>
      </c>
      <c r="CQ119" s="268" t="str">
        <f ca="true">+IF(OFFSET('Sanitation Data'!$E$29,0,10*ROW('Sanitation Data'!E113))="","",OFFSET('Sanitation Data'!$E$29,0,10*ROW('Sanitation Data'!E113)))</f>
        <v/>
      </c>
      <c r="CR119" s="268" t="str">
        <f ca="true">+IF(OFFSET('Sanitation Data'!$E$30,0,10*ROW('Sanitation Data'!E113))="","",OFFSET('Sanitation Data'!$E$30,0,10*ROW('Sanitation Data'!E113)))</f>
        <v/>
      </c>
      <c r="CS119" s="268" t="str">
        <f ca="true">+IF(OFFSET('Sanitation Data'!$E$31,0,10*ROW('Sanitation Data'!E113))="","",OFFSET('Sanitation Data'!$E$31,0,10*ROW('Sanitation Data'!E113)))</f>
        <v/>
      </c>
      <c r="CT119" s="268" t="str">
        <f ca="true">+IF(OFFSET('Sanitation Data'!$E$32,0,10*ROW('Sanitation Data'!E113))="","",OFFSET('Sanitation Data'!$E$32,0,10*ROW('Sanitation Data'!E113)))</f>
        <v/>
      </c>
      <c r="CU119" s="268" t="str">
        <f ca="true">+IF(OFFSET('Sanitation Data'!$F$28,0,10*ROW('Sanitation Data'!F113))="","",OFFSET('Sanitation Data'!$F$28,0,10*ROW('Sanitation Data'!F113)))</f>
        <v/>
      </c>
      <c r="CV119" s="268" t="str">
        <f ca="true">+IF(OFFSET('Sanitation Data'!$F$29,0,10*ROW('Sanitation Data'!F113))="","",OFFSET('Sanitation Data'!$F$29,0,10*ROW('Sanitation Data'!F113)))</f>
        <v/>
      </c>
      <c r="CW119" s="268" t="str">
        <f ca="true">+IF(OFFSET('Sanitation Data'!$F$30,0,10*ROW('Sanitation Data'!F113))="","",OFFSET('Sanitation Data'!$F$30,0,10*ROW('Sanitation Data'!F113)))</f>
        <v/>
      </c>
      <c r="CX119" s="268" t="str">
        <f ca="true">+IF(OFFSET('Sanitation Data'!$F$31,0,10*ROW('Sanitation Data'!F113))="","",OFFSET('Sanitation Data'!$F$31,0,10*ROW('Sanitation Data'!F113)))</f>
        <v/>
      </c>
      <c r="CY119" s="268" t="str">
        <f ca="true">+IF(OFFSET('Sanitation Data'!$F$32,0,10*ROW('Sanitation Data'!F113))="","",OFFSET('Sanitation Data'!$F$32,0,10*ROW('Sanitation Data'!F113)))</f>
        <v/>
      </c>
      <c r="CZ119" s="268" t="str">
        <f ca="true">+IF(OFFSET('Sanitation Data'!$G$28,0,10*ROW('Sanitation Data'!G113))="","",OFFSET('Sanitation Data'!$G$28,0,10*ROW('Sanitation Data'!G113)))</f>
        <v/>
      </c>
      <c r="DA119" s="268" t="str">
        <f ca="true">+IF(OFFSET('Sanitation Data'!$G$29,0,10*ROW('Sanitation Data'!G113))="","",OFFSET('Sanitation Data'!$G$29,0,10*ROW('Sanitation Data'!G113)))</f>
        <v/>
      </c>
      <c r="DB119" s="268" t="str">
        <f ca="true">+IF(OFFSET('Sanitation Data'!$G$30,0,10*ROW('Sanitation Data'!G113))="","",OFFSET('Sanitation Data'!$G$30,0,10*ROW('Sanitation Data'!G113)))</f>
        <v/>
      </c>
      <c r="DC119" s="268" t="str">
        <f ca="true">+IF(OFFSET('Sanitation Data'!$G$31,0,10*ROW('Sanitation Data'!G113))="","",OFFSET('Sanitation Data'!$G$31,0,10*ROW('Sanitation Data'!G113)))</f>
        <v/>
      </c>
      <c r="DD119" s="268" t="str">
        <f ca="true">+IF(OFFSET('Sanitation Data'!$G$32,0,10*ROW('Sanitation Data'!G113))="","",OFFSET('Sanitation Data'!$G$32,0,10*ROW('Sanitation Data'!G113)))</f>
        <v/>
      </c>
      <c r="DE119" s="268" t="str">
        <f ca="true">+IF(OFFSET('Sanitation Data'!$H$28,0,10*ROW('Sanitation Data'!H113))="","",OFFSET('Sanitation Data'!$H$28,0,10*ROW('Sanitation Data'!H113)))</f>
        <v/>
      </c>
      <c r="DF119" s="268" t="str">
        <f ca="true">+IF(OFFSET('Sanitation Data'!$H$29,0,10*ROW('Sanitation Data'!H113))="","",OFFSET('Sanitation Data'!$H$29,0,10*ROW('Sanitation Data'!H113)))</f>
        <v/>
      </c>
      <c r="DG119" s="268" t="str">
        <f ca="true">+IF(OFFSET('Sanitation Data'!$H$30,0,10*ROW('Sanitation Data'!H113))="","",OFFSET('Sanitation Data'!$H$30,0,10*ROW('Sanitation Data'!H113)))</f>
        <v/>
      </c>
      <c r="DH119" s="268" t="str">
        <f ca="true">+IF(OFFSET('Sanitation Data'!$H$31,0,10*ROW('Sanitation Data'!H113))="","",OFFSET('Sanitation Data'!$H$31,0,10*ROW('Sanitation Data'!H113)))</f>
        <v/>
      </c>
      <c r="DI119" s="268" t="str">
        <f ca="true">+IF(OFFSET('Sanitation Data'!$H$32,0,10*ROW('Sanitation Data'!H113))="","",OFFSET('Sanitation Data'!$H$32,0,10*ROW('Sanitation Data'!H113)))</f>
        <v/>
      </c>
      <c r="DJ119" s="268" t="str">
        <f ca="true">+IF(OFFSET('Sanitation Data'!$I$28,0,10*ROW('Sanitation Data'!I113))="","",OFFSET('Sanitation Data'!$I$28,0,10*ROW('Sanitation Data'!I113)))</f>
        <v/>
      </c>
      <c r="DK119" s="268" t="str">
        <f ca="true">+IF(OFFSET('Sanitation Data'!$I$29,0,10*ROW('Sanitation Data'!I113))="","",OFFSET('Sanitation Data'!$I$29,0,10*ROW('Sanitation Data'!I113)))</f>
        <v/>
      </c>
      <c r="DL119" s="268" t="str">
        <f ca="true">+IF(OFFSET('Sanitation Data'!$I$30,0,10*ROW('Sanitation Data'!I113))="","",OFFSET('Sanitation Data'!$I$30,0,10*ROW('Sanitation Data'!I113)))</f>
        <v/>
      </c>
      <c r="DM119" s="268" t="str">
        <f ca="true">+IF(OFFSET('Sanitation Data'!$I$31,0,10*ROW('Sanitation Data'!I113))="","",OFFSET('Sanitation Data'!$I$31,0,10*ROW('Sanitation Data'!I113)))</f>
        <v/>
      </c>
      <c r="DN119" s="268" t="str">
        <f ca="true">+IF(OFFSET('Sanitation Data'!$I$32,0,10*ROW('Sanitation Data'!I113))="","",OFFSET('Sanitation Data'!$I$32,0,10*ROW('Sanitation Data'!I113)))</f>
        <v/>
      </c>
      <c r="DO119" s="268" t="str">
        <f ca="true">+IF(OFFSET('Hygiene Data'!$D$11,0,10*ROW('Hygiene Data'!D113))="","",OFFSET('Hygiene Data'!$D$11,0,10*ROW('Hygiene Data'!D113)))</f>
        <v/>
      </c>
      <c r="DP119" s="268" t="str">
        <f ca="true">+IF(OFFSET('Hygiene Data'!$D$12,0,10*ROW('Hygiene Data'!D113))="","",OFFSET('Hygiene Data'!$D$12,0,10*ROW('Hygiene Data'!D113)))</f>
        <v/>
      </c>
      <c r="DQ119" s="268" t="str">
        <f ca="true">+IF(OFFSET('Hygiene Data'!$D$13,0,10*ROW('Hygiene Data'!D113))="","",OFFSET('Hygiene Data'!$D$13,0,10*ROW('Hygiene Data'!D113)))</f>
        <v/>
      </c>
      <c r="DR119" s="268" t="str">
        <f ca="true">+IF(OFFSET('Hygiene Data'!$E$11,0,10*ROW('Hygiene Data'!E113))="","",OFFSET('Hygiene Data'!$E$11,0,10*ROW('Hygiene Data'!E113)))</f>
        <v/>
      </c>
      <c r="DS119" s="268" t="str">
        <f ca="true">+IF(OFFSET('Hygiene Data'!$E$12,0,10*ROW('Hygiene Data'!E113))="","",OFFSET('Hygiene Data'!$E$12,0,10*ROW('Hygiene Data'!E113)))</f>
        <v/>
      </c>
      <c r="DT119" s="268" t="str">
        <f ca="true">+IF(OFFSET('Hygiene Data'!$E$13,0,10*ROW('Hygiene Data'!E113))="","",OFFSET('Hygiene Data'!$E$13,0,10*ROW('Hygiene Data'!E113)))</f>
        <v/>
      </c>
      <c r="DU119" s="268" t="str">
        <f ca="true">+IF(OFFSET('Hygiene Data'!$F$11,0,10*ROW('Hygiene Data'!F113))="","",OFFSET('Hygiene Data'!$F$11,0,10*ROW('Hygiene Data'!F113)))</f>
        <v/>
      </c>
      <c r="DV119" s="268" t="str">
        <f ca="true">+IF(OFFSET('Hygiene Data'!$F$12,0,10*ROW('Hygiene Data'!F113))="","",OFFSET('Hygiene Data'!$F$12,0,10*ROW('Hygiene Data'!F113)))</f>
        <v/>
      </c>
      <c r="DW119" s="268" t="str">
        <f ca="true">+IF(OFFSET('Hygiene Data'!$F$13,0,10*ROW('Hygiene Data'!F113))="","",OFFSET('Hygiene Data'!$F$13,0,10*ROW('Hygiene Data'!F113)))</f>
        <v/>
      </c>
      <c r="DX119" s="268" t="str">
        <f ca="true">+IF(OFFSET('Hygiene Data'!$G$11,0,10*ROW('Hygiene Data'!G113))="","",OFFSET('Hygiene Data'!$G$11,0,10*ROW('Hygiene Data'!G113)))</f>
        <v/>
      </c>
      <c r="DY119" s="268" t="str">
        <f ca="true">+IF(OFFSET('Hygiene Data'!$G$12,0,10*ROW('Hygiene Data'!G113))="","",OFFSET('Hygiene Data'!$G$12,0,10*ROW('Hygiene Data'!G113)))</f>
        <v/>
      </c>
      <c r="DZ119" s="268" t="str">
        <f ca="true">+IF(OFFSET('Hygiene Data'!$G$13,0,10*ROW('Hygiene Data'!G113))="","",OFFSET('Hygiene Data'!$G$13,0,10*ROW('Hygiene Data'!G113)))</f>
        <v/>
      </c>
      <c r="EA119" s="268" t="str">
        <f ca="true">+IF(OFFSET('Hygiene Data'!$H$11,0,10*ROW('Hygiene Data'!H113))="","",OFFSET('Hygiene Data'!$H$11,0,10*ROW('Hygiene Data'!H113)))</f>
        <v/>
      </c>
      <c r="EB119" s="268" t="str">
        <f ca="true">+IF(OFFSET('Hygiene Data'!$H$12,0,10*ROW('Hygiene Data'!H113))="","",OFFSET('Hygiene Data'!$H$12,0,10*ROW('Hygiene Data'!H113)))</f>
        <v/>
      </c>
      <c r="EC119" s="268" t="str">
        <f ca="true">+IF(OFFSET('Hygiene Data'!$H$13,0,10*ROW('Hygiene Data'!H113))="","",OFFSET('Hygiene Data'!$H$13,0,10*ROW('Hygiene Data'!H113)))</f>
        <v/>
      </c>
      <c r="ED119" s="268" t="str">
        <f ca="true">+IF(OFFSET('Hygiene Data'!$I$11,0,10*ROW('Hygiene Data'!I113))="","",OFFSET('Hygiene Data'!$I$11,0,10*ROW('Hygiene Data'!I113)))</f>
        <v/>
      </c>
      <c r="EE119" s="268" t="str">
        <f ca="true">+IF(OFFSET('Hygiene Data'!$I$12,0,10*ROW('Hygiene Data'!I113))="","",OFFSET('Hygiene Data'!$I$12,0,10*ROW('Hygiene Data'!I113)))</f>
        <v/>
      </c>
      <c r="EF119" s="268" t="str">
        <f ca="true">+IF(OFFSET('Hygiene Data'!$I$13,0,10*ROW('Hygiene Data'!I113))="","",OFFSET('Hygiene Data'!$I$13,0,10*ROW('Hygiene Data'!I113)))</f>
        <v/>
      </c>
    </row>
    <row xmlns:x14ac="http://schemas.microsoft.com/office/spreadsheetml/2009/9/ac" r="120" x14ac:dyDescent="0.2">
      <c r="A120" s="35" t="str">
        <f ca="true">+IF(OFFSET('Water Data'!$B$2,0,10*ROW('Water Data'!E114))="","",OFFSET('Water Data'!$B$2,0,10*ROW('Water Data'!E114)))</f>
        <v/>
      </c>
      <c r="B120" s="35" t="str">
        <f ca="true">+IF(OFFSET('Water Data'!$C$2,0,10*ROW('Water Data'!F114))="","",OFFSET('Water Data'!$C$2,0,10*ROW('Water Data'!F114)))</f>
        <v/>
      </c>
      <c r="C120" s="324" t="str">
        <f t="shared" ca="true" si="1"/>
        <v/>
      </c>
      <c r="D120" s="91"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1"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1"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1"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1"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1"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1"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1"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1"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1"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1"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1"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1"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1"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1"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1"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1"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1"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2"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2"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2"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2"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2"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2"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2"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2"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2"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2"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2"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2"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2"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2"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2"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2"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2"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2"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2"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2"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2"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2"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2"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2"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2"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2"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2"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2"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2"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2"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3"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3"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3"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3"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3"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3"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3"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3"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3"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3"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3"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3"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3"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3"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3"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3"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3"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3"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68"/>
      <c r="BS120" s="268" t="str">
        <f ca="true">+IF(OFFSET('Water Data'!$D$27,0,10*ROW('Water Data'!D114))="","",OFFSET('Water Data'!$D$27,0,10*ROW('Water Data'!D114)))</f>
        <v/>
      </c>
      <c r="BT120" s="268" t="str">
        <f ca="true">+IF(OFFSET('Water Data'!$D$28,0,10*ROW('Water Data'!D114))="","",OFFSET('Water Data'!$D$28,0,10*ROW('Water Data'!D114)))</f>
        <v/>
      </c>
      <c r="BU120" s="268" t="str">
        <f ca="true">+IF(OFFSET('Water Data'!$D$29,0,10*ROW('Water Data'!D114))="","",OFFSET('Water Data'!$D$29,0,10*ROW('Water Data'!D114)))</f>
        <v/>
      </c>
      <c r="BV120" s="268" t="str">
        <f ca="true">+IF(OFFSET('Water Data'!$E$27,0,10*ROW('Water Data'!E114))="","",OFFSET('Water Data'!$E$27,0,10*ROW('Water Data'!E114)))</f>
        <v/>
      </c>
      <c r="BW120" s="268" t="str">
        <f ca="true">+IF(OFFSET('Water Data'!$E$28,0,10*ROW('Water Data'!E114))="","",OFFSET('Water Data'!$E$28,0,10*ROW('Water Data'!E114)))</f>
        <v/>
      </c>
      <c r="BX120" s="268" t="str">
        <f ca="true">+IF(OFFSET('Water Data'!$E$29,0,10*ROW('Water Data'!E114))="","",OFFSET('Water Data'!$E$29,0,10*ROW('Water Data'!E114)))</f>
        <v/>
      </c>
      <c r="BY120" s="268" t="str">
        <f ca="true">+IF(OFFSET('Water Data'!$F$27,0,10*ROW('Water Data'!F114))="","",OFFSET('Water Data'!$F$27,0,10*ROW('Water Data'!F114)))</f>
        <v/>
      </c>
      <c r="BZ120" s="268" t="str">
        <f ca="true">+IF(OFFSET('Water Data'!$F$28,0,10*ROW('Water Data'!F114))="","",OFFSET('Water Data'!$F$28,0,10*ROW('Water Data'!F114)))</f>
        <v/>
      </c>
      <c r="CA120" s="268" t="str">
        <f ca="true">+IF(OFFSET('Water Data'!$F$29,0,10*ROW('Water Data'!F114))="","",OFFSET('Water Data'!$F$29,0,10*ROW('Water Data'!F114)))</f>
        <v/>
      </c>
      <c r="CB120" s="268" t="str">
        <f ca="true">+IF(OFFSET('Water Data'!$G$27,0,10*ROW('Water Data'!G114))="","",OFFSET('Water Data'!$G$27,0,10*ROW('Water Data'!G114)))</f>
        <v/>
      </c>
      <c r="CC120" s="268" t="str">
        <f ca="true">+IF(OFFSET('Water Data'!$G$28,0,10*ROW('Water Data'!G114))="","",OFFSET('Water Data'!$G$28,0,10*ROW('Water Data'!G114)))</f>
        <v/>
      </c>
      <c r="CD120" s="268" t="str">
        <f ca="true">+IF(OFFSET('Water Data'!$G$29,0,10*ROW('Water Data'!G114))="","",OFFSET('Water Data'!$G$29,0,10*ROW('Water Data'!G114)))</f>
        <v/>
      </c>
      <c r="CE120" s="268" t="str">
        <f ca="true">+IF(OFFSET('Water Data'!$H$27,0,10*ROW('Water Data'!H114))="","",OFFSET('Water Data'!$H$27,0,10*ROW('Water Data'!H114)))</f>
        <v/>
      </c>
      <c r="CF120" s="268" t="str">
        <f ca="true">+IF(OFFSET('Water Data'!$H$28,0,10*ROW('Water Data'!H114))="","",OFFSET('Water Data'!$H$28,0,10*ROW('Water Data'!H114)))</f>
        <v/>
      </c>
      <c r="CG120" s="268" t="str">
        <f ca="true">+IF(OFFSET('Water Data'!$H$29,0,10*ROW('Water Data'!H114))="","",OFFSET('Water Data'!$H$29,0,10*ROW('Water Data'!H114)))</f>
        <v/>
      </c>
      <c r="CH120" s="268" t="str">
        <f ca="true">+IF(OFFSET('Water Data'!$I$27,0,10*ROW('Water Data'!I114))="","",OFFSET('Water Data'!$I$27,0,10*ROW('Water Data'!I114)))</f>
        <v/>
      </c>
      <c r="CI120" s="268" t="str">
        <f ca="true">+IF(OFFSET('Water Data'!$I$28,0,10*ROW('Water Data'!I114))="","",OFFSET('Water Data'!$I$28,0,10*ROW('Water Data'!I114)))</f>
        <v/>
      </c>
      <c r="CJ120" s="268" t="str">
        <f ca="true">+IF(OFFSET('Water Data'!$I$29,0,10*ROW('Water Data'!I114))="","",OFFSET('Water Data'!$I$29,0,10*ROW('Water Data'!I114)))</f>
        <v/>
      </c>
      <c r="CK120" s="268" t="str">
        <f ca="true">+IF(OFFSET('Sanitation Data'!$D$28,0,10*ROW('Sanitation Data'!D114))="","",OFFSET('Sanitation Data'!$D$28,0,10*ROW('Sanitation Data'!D114)))</f>
        <v/>
      </c>
      <c r="CL120" s="268" t="str">
        <f ca="true">+IF(OFFSET('Sanitation Data'!$D$29,0,10*ROW('Sanitation Data'!D114))="","",OFFSET('Sanitation Data'!$D$29,0,10*ROW('Sanitation Data'!D114)))</f>
        <v/>
      </c>
      <c r="CM120" s="268" t="str">
        <f ca="true">+IF(OFFSET('Sanitation Data'!$D$30,0,10*ROW('Sanitation Data'!D114))="","",OFFSET('Sanitation Data'!$D$30,0,10*ROW('Sanitation Data'!D114)))</f>
        <v/>
      </c>
      <c r="CN120" s="268" t="str">
        <f ca="true">+IF(OFFSET('Sanitation Data'!$D$31,0,10*ROW('Sanitation Data'!D114))="","",OFFSET('Sanitation Data'!$D$31,0,10*ROW('Sanitation Data'!D114)))</f>
        <v/>
      </c>
      <c r="CO120" s="268" t="str">
        <f ca="true">+IF(OFFSET('Sanitation Data'!$D$32,0,10*ROW('Sanitation Data'!D114))="","",OFFSET('Sanitation Data'!$D$32,0,10*ROW('Sanitation Data'!D114)))</f>
        <v/>
      </c>
      <c r="CP120" s="268" t="str">
        <f ca="true">+IF(OFFSET('Sanitation Data'!$E$28,0,10*ROW('Sanitation Data'!E114))="","",OFFSET('Sanitation Data'!$E$28,0,10*ROW('Sanitation Data'!E114)))</f>
        <v/>
      </c>
      <c r="CQ120" s="268" t="str">
        <f ca="true">+IF(OFFSET('Sanitation Data'!$E$29,0,10*ROW('Sanitation Data'!E114))="","",OFFSET('Sanitation Data'!$E$29,0,10*ROW('Sanitation Data'!E114)))</f>
        <v/>
      </c>
      <c r="CR120" s="268" t="str">
        <f ca="true">+IF(OFFSET('Sanitation Data'!$E$30,0,10*ROW('Sanitation Data'!E114))="","",OFFSET('Sanitation Data'!$E$30,0,10*ROW('Sanitation Data'!E114)))</f>
        <v/>
      </c>
      <c r="CS120" s="268" t="str">
        <f ca="true">+IF(OFFSET('Sanitation Data'!$E$31,0,10*ROW('Sanitation Data'!E114))="","",OFFSET('Sanitation Data'!$E$31,0,10*ROW('Sanitation Data'!E114)))</f>
        <v/>
      </c>
      <c r="CT120" s="268" t="str">
        <f ca="true">+IF(OFFSET('Sanitation Data'!$E$32,0,10*ROW('Sanitation Data'!E114))="","",OFFSET('Sanitation Data'!$E$32,0,10*ROW('Sanitation Data'!E114)))</f>
        <v/>
      </c>
      <c r="CU120" s="268" t="str">
        <f ca="true">+IF(OFFSET('Sanitation Data'!$F$28,0,10*ROW('Sanitation Data'!F114))="","",OFFSET('Sanitation Data'!$F$28,0,10*ROW('Sanitation Data'!F114)))</f>
        <v/>
      </c>
      <c r="CV120" s="268" t="str">
        <f ca="true">+IF(OFFSET('Sanitation Data'!$F$29,0,10*ROW('Sanitation Data'!F114))="","",OFFSET('Sanitation Data'!$F$29,0,10*ROW('Sanitation Data'!F114)))</f>
        <v/>
      </c>
      <c r="CW120" s="268" t="str">
        <f ca="true">+IF(OFFSET('Sanitation Data'!$F$30,0,10*ROW('Sanitation Data'!F114))="","",OFFSET('Sanitation Data'!$F$30,0,10*ROW('Sanitation Data'!F114)))</f>
        <v/>
      </c>
      <c r="CX120" s="268" t="str">
        <f ca="true">+IF(OFFSET('Sanitation Data'!$F$31,0,10*ROW('Sanitation Data'!F114))="","",OFFSET('Sanitation Data'!$F$31,0,10*ROW('Sanitation Data'!F114)))</f>
        <v/>
      </c>
      <c r="CY120" s="268" t="str">
        <f ca="true">+IF(OFFSET('Sanitation Data'!$F$32,0,10*ROW('Sanitation Data'!F114))="","",OFFSET('Sanitation Data'!$F$32,0,10*ROW('Sanitation Data'!F114)))</f>
        <v/>
      </c>
      <c r="CZ120" s="268" t="str">
        <f ca="true">+IF(OFFSET('Sanitation Data'!$G$28,0,10*ROW('Sanitation Data'!G114))="","",OFFSET('Sanitation Data'!$G$28,0,10*ROW('Sanitation Data'!G114)))</f>
        <v/>
      </c>
      <c r="DA120" s="268" t="str">
        <f ca="true">+IF(OFFSET('Sanitation Data'!$G$29,0,10*ROW('Sanitation Data'!G114))="","",OFFSET('Sanitation Data'!$G$29,0,10*ROW('Sanitation Data'!G114)))</f>
        <v/>
      </c>
      <c r="DB120" s="268" t="str">
        <f ca="true">+IF(OFFSET('Sanitation Data'!$G$30,0,10*ROW('Sanitation Data'!G114))="","",OFFSET('Sanitation Data'!$G$30,0,10*ROW('Sanitation Data'!G114)))</f>
        <v/>
      </c>
      <c r="DC120" s="268" t="str">
        <f ca="true">+IF(OFFSET('Sanitation Data'!$G$31,0,10*ROW('Sanitation Data'!G114))="","",OFFSET('Sanitation Data'!$G$31,0,10*ROW('Sanitation Data'!G114)))</f>
        <v/>
      </c>
      <c r="DD120" s="268" t="str">
        <f ca="true">+IF(OFFSET('Sanitation Data'!$G$32,0,10*ROW('Sanitation Data'!G114))="","",OFFSET('Sanitation Data'!$G$32,0,10*ROW('Sanitation Data'!G114)))</f>
        <v/>
      </c>
      <c r="DE120" s="268" t="str">
        <f ca="true">+IF(OFFSET('Sanitation Data'!$H$28,0,10*ROW('Sanitation Data'!H114))="","",OFFSET('Sanitation Data'!$H$28,0,10*ROW('Sanitation Data'!H114)))</f>
        <v/>
      </c>
      <c r="DF120" s="268" t="str">
        <f ca="true">+IF(OFFSET('Sanitation Data'!$H$29,0,10*ROW('Sanitation Data'!H114))="","",OFFSET('Sanitation Data'!$H$29,0,10*ROW('Sanitation Data'!H114)))</f>
        <v/>
      </c>
      <c r="DG120" s="268" t="str">
        <f ca="true">+IF(OFFSET('Sanitation Data'!$H$30,0,10*ROW('Sanitation Data'!H114))="","",OFFSET('Sanitation Data'!$H$30,0,10*ROW('Sanitation Data'!H114)))</f>
        <v/>
      </c>
      <c r="DH120" s="268" t="str">
        <f ca="true">+IF(OFFSET('Sanitation Data'!$H$31,0,10*ROW('Sanitation Data'!H114))="","",OFFSET('Sanitation Data'!$H$31,0,10*ROW('Sanitation Data'!H114)))</f>
        <v/>
      </c>
      <c r="DI120" s="268" t="str">
        <f ca="true">+IF(OFFSET('Sanitation Data'!$H$32,0,10*ROW('Sanitation Data'!H114))="","",OFFSET('Sanitation Data'!$H$32,0,10*ROW('Sanitation Data'!H114)))</f>
        <v/>
      </c>
      <c r="DJ120" s="268" t="str">
        <f ca="true">+IF(OFFSET('Sanitation Data'!$I$28,0,10*ROW('Sanitation Data'!I114))="","",OFFSET('Sanitation Data'!$I$28,0,10*ROW('Sanitation Data'!I114)))</f>
        <v/>
      </c>
      <c r="DK120" s="268" t="str">
        <f ca="true">+IF(OFFSET('Sanitation Data'!$I$29,0,10*ROW('Sanitation Data'!I114))="","",OFFSET('Sanitation Data'!$I$29,0,10*ROW('Sanitation Data'!I114)))</f>
        <v/>
      </c>
      <c r="DL120" s="268" t="str">
        <f ca="true">+IF(OFFSET('Sanitation Data'!$I$30,0,10*ROW('Sanitation Data'!I114))="","",OFFSET('Sanitation Data'!$I$30,0,10*ROW('Sanitation Data'!I114)))</f>
        <v/>
      </c>
      <c r="DM120" s="268" t="str">
        <f ca="true">+IF(OFFSET('Sanitation Data'!$I$31,0,10*ROW('Sanitation Data'!I114))="","",OFFSET('Sanitation Data'!$I$31,0,10*ROW('Sanitation Data'!I114)))</f>
        <v/>
      </c>
      <c r="DN120" s="268" t="str">
        <f ca="true">+IF(OFFSET('Sanitation Data'!$I$32,0,10*ROW('Sanitation Data'!I114))="","",OFFSET('Sanitation Data'!$I$32,0,10*ROW('Sanitation Data'!I114)))</f>
        <v/>
      </c>
      <c r="DO120" s="268" t="str">
        <f ca="true">+IF(OFFSET('Hygiene Data'!$D$11,0,10*ROW('Hygiene Data'!D114))="","",OFFSET('Hygiene Data'!$D$11,0,10*ROW('Hygiene Data'!D114)))</f>
        <v/>
      </c>
      <c r="DP120" s="268" t="str">
        <f ca="true">+IF(OFFSET('Hygiene Data'!$D$12,0,10*ROW('Hygiene Data'!D114))="","",OFFSET('Hygiene Data'!$D$12,0,10*ROW('Hygiene Data'!D114)))</f>
        <v/>
      </c>
      <c r="DQ120" s="268" t="str">
        <f ca="true">+IF(OFFSET('Hygiene Data'!$D$13,0,10*ROW('Hygiene Data'!D114))="","",OFFSET('Hygiene Data'!$D$13,0,10*ROW('Hygiene Data'!D114)))</f>
        <v/>
      </c>
      <c r="DR120" s="268" t="str">
        <f ca="true">+IF(OFFSET('Hygiene Data'!$E$11,0,10*ROW('Hygiene Data'!E114))="","",OFFSET('Hygiene Data'!$E$11,0,10*ROW('Hygiene Data'!E114)))</f>
        <v/>
      </c>
      <c r="DS120" s="268" t="str">
        <f ca="true">+IF(OFFSET('Hygiene Data'!$E$12,0,10*ROW('Hygiene Data'!E114))="","",OFFSET('Hygiene Data'!$E$12,0,10*ROW('Hygiene Data'!E114)))</f>
        <v/>
      </c>
      <c r="DT120" s="268" t="str">
        <f ca="true">+IF(OFFSET('Hygiene Data'!$E$13,0,10*ROW('Hygiene Data'!E114))="","",OFFSET('Hygiene Data'!$E$13,0,10*ROW('Hygiene Data'!E114)))</f>
        <v/>
      </c>
      <c r="DU120" s="268" t="str">
        <f ca="true">+IF(OFFSET('Hygiene Data'!$F$11,0,10*ROW('Hygiene Data'!F114))="","",OFFSET('Hygiene Data'!$F$11,0,10*ROW('Hygiene Data'!F114)))</f>
        <v/>
      </c>
      <c r="DV120" s="268" t="str">
        <f ca="true">+IF(OFFSET('Hygiene Data'!$F$12,0,10*ROW('Hygiene Data'!F114))="","",OFFSET('Hygiene Data'!$F$12,0,10*ROW('Hygiene Data'!F114)))</f>
        <v/>
      </c>
      <c r="DW120" s="268" t="str">
        <f ca="true">+IF(OFFSET('Hygiene Data'!$F$13,0,10*ROW('Hygiene Data'!F114))="","",OFFSET('Hygiene Data'!$F$13,0,10*ROW('Hygiene Data'!F114)))</f>
        <v/>
      </c>
      <c r="DX120" s="268" t="str">
        <f ca="true">+IF(OFFSET('Hygiene Data'!$G$11,0,10*ROW('Hygiene Data'!G114))="","",OFFSET('Hygiene Data'!$G$11,0,10*ROW('Hygiene Data'!G114)))</f>
        <v/>
      </c>
      <c r="DY120" s="268" t="str">
        <f ca="true">+IF(OFFSET('Hygiene Data'!$G$12,0,10*ROW('Hygiene Data'!G114))="","",OFFSET('Hygiene Data'!$G$12,0,10*ROW('Hygiene Data'!G114)))</f>
        <v/>
      </c>
      <c r="DZ120" s="268" t="str">
        <f ca="true">+IF(OFFSET('Hygiene Data'!$G$13,0,10*ROW('Hygiene Data'!G114))="","",OFFSET('Hygiene Data'!$G$13,0,10*ROW('Hygiene Data'!G114)))</f>
        <v/>
      </c>
      <c r="EA120" s="268" t="str">
        <f ca="true">+IF(OFFSET('Hygiene Data'!$H$11,0,10*ROW('Hygiene Data'!H114))="","",OFFSET('Hygiene Data'!$H$11,0,10*ROW('Hygiene Data'!H114)))</f>
        <v/>
      </c>
      <c r="EB120" s="268" t="str">
        <f ca="true">+IF(OFFSET('Hygiene Data'!$H$12,0,10*ROW('Hygiene Data'!H114))="","",OFFSET('Hygiene Data'!$H$12,0,10*ROW('Hygiene Data'!H114)))</f>
        <v/>
      </c>
      <c r="EC120" s="268" t="str">
        <f ca="true">+IF(OFFSET('Hygiene Data'!$H$13,0,10*ROW('Hygiene Data'!H114))="","",OFFSET('Hygiene Data'!$H$13,0,10*ROW('Hygiene Data'!H114)))</f>
        <v/>
      </c>
      <c r="ED120" s="268" t="str">
        <f ca="true">+IF(OFFSET('Hygiene Data'!$I$11,0,10*ROW('Hygiene Data'!I114))="","",OFFSET('Hygiene Data'!$I$11,0,10*ROW('Hygiene Data'!I114)))</f>
        <v/>
      </c>
      <c r="EE120" s="268" t="str">
        <f ca="true">+IF(OFFSET('Hygiene Data'!$I$12,0,10*ROW('Hygiene Data'!I114))="","",OFFSET('Hygiene Data'!$I$12,0,10*ROW('Hygiene Data'!I114)))</f>
        <v/>
      </c>
      <c r="EF120" s="268" t="str">
        <f ca="true">+IF(OFFSET('Hygiene Data'!$I$13,0,10*ROW('Hygiene Data'!I114))="","",OFFSET('Hygiene Data'!$I$13,0,10*ROW('Hygiene Data'!I114)))</f>
        <v/>
      </c>
    </row>
    <row xmlns:x14ac="http://schemas.microsoft.com/office/spreadsheetml/2009/9/ac" r="121" x14ac:dyDescent="0.2">
      <c r="A121" s="35" t="str">
        <f ca="true">+IF(OFFSET('Water Data'!$B$2,0,10*ROW('Water Data'!E115))="","",OFFSET('Water Data'!$B$2,0,10*ROW('Water Data'!E115)))</f>
        <v/>
      </c>
      <c r="B121" s="35" t="str">
        <f ca="true">+IF(OFFSET('Water Data'!$C$2,0,10*ROW('Water Data'!F115))="","",OFFSET('Water Data'!$C$2,0,10*ROW('Water Data'!F115)))</f>
        <v/>
      </c>
      <c r="C121" s="324" t="str">
        <f t="shared" ca="true" si="1"/>
        <v/>
      </c>
      <c r="D121" s="91"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1"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1"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1"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1"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1"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1"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1"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1"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1"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1"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1"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1"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1"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1"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1"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1"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1"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2"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2"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2"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2"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2"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2"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2"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2"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2"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2"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2"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2"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2"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2"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2"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2"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2"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2"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2"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2"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2"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2"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2"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2"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2"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2"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2"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2"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2"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2"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3"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3"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3"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3"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3"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3"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3"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3"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3"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3"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3"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3"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3"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3"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3"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3"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3"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3"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68"/>
      <c r="BS121" s="268" t="str">
        <f ca="true">+IF(OFFSET('Water Data'!$D$27,0,10*ROW('Water Data'!D115))="","",OFFSET('Water Data'!$D$27,0,10*ROW('Water Data'!D115)))</f>
        <v/>
      </c>
      <c r="BT121" s="268" t="str">
        <f ca="true">+IF(OFFSET('Water Data'!$D$28,0,10*ROW('Water Data'!D115))="","",OFFSET('Water Data'!$D$28,0,10*ROW('Water Data'!D115)))</f>
        <v/>
      </c>
      <c r="BU121" s="268" t="str">
        <f ca="true">+IF(OFFSET('Water Data'!$D$29,0,10*ROW('Water Data'!D115))="","",OFFSET('Water Data'!$D$29,0,10*ROW('Water Data'!D115)))</f>
        <v/>
      </c>
      <c r="BV121" s="268" t="str">
        <f ca="true">+IF(OFFSET('Water Data'!$E$27,0,10*ROW('Water Data'!E115))="","",OFFSET('Water Data'!$E$27,0,10*ROW('Water Data'!E115)))</f>
        <v/>
      </c>
      <c r="BW121" s="268" t="str">
        <f ca="true">+IF(OFFSET('Water Data'!$E$28,0,10*ROW('Water Data'!E115))="","",OFFSET('Water Data'!$E$28,0,10*ROW('Water Data'!E115)))</f>
        <v/>
      </c>
      <c r="BX121" s="268" t="str">
        <f ca="true">+IF(OFFSET('Water Data'!$E$29,0,10*ROW('Water Data'!E115))="","",OFFSET('Water Data'!$E$29,0,10*ROW('Water Data'!E115)))</f>
        <v/>
      </c>
      <c r="BY121" s="268" t="str">
        <f ca="true">+IF(OFFSET('Water Data'!$F$27,0,10*ROW('Water Data'!F115))="","",OFFSET('Water Data'!$F$27,0,10*ROW('Water Data'!F115)))</f>
        <v/>
      </c>
      <c r="BZ121" s="268" t="str">
        <f ca="true">+IF(OFFSET('Water Data'!$F$28,0,10*ROW('Water Data'!F115))="","",OFFSET('Water Data'!$F$28,0,10*ROW('Water Data'!F115)))</f>
        <v/>
      </c>
      <c r="CA121" s="268" t="str">
        <f ca="true">+IF(OFFSET('Water Data'!$F$29,0,10*ROW('Water Data'!F115))="","",OFFSET('Water Data'!$F$29,0,10*ROW('Water Data'!F115)))</f>
        <v/>
      </c>
      <c r="CB121" s="268" t="str">
        <f ca="true">+IF(OFFSET('Water Data'!$G$27,0,10*ROW('Water Data'!G115))="","",OFFSET('Water Data'!$G$27,0,10*ROW('Water Data'!G115)))</f>
        <v/>
      </c>
      <c r="CC121" s="268" t="str">
        <f ca="true">+IF(OFFSET('Water Data'!$G$28,0,10*ROW('Water Data'!G115))="","",OFFSET('Water Data'!$G$28,0,10*ROW('Water Data'!G115)))</f>
        <v/>
      </c>
      <c r="CD121" s="268" t="str">
        <f ca="true">+IF(OFFSET('Water Data'!$G$29,0,10*ROW('Water Data'!G115))="","",OFFSET('Water Data'!$G$29,0,10*ROW('Water Data'!G115)))</f>
        <v/>
      </c>
      <c r="CE121" s="268" t="str">
        <f ca="true">+IF(OFFSET('Water Data'!$H$27,0,10*ROW('Water Data'!H115))="","",OFFSET('Water Data'!$H$27,0,10*ROW('Water Data'!H115)))</f>
        <v/>
      </c>
      <c r="CF121" s="268" t="str">
        <f ca="true">+IF(OFFSET('Water Data'!$H$28,0,10*ROW('Water Data'!H115))="","",OFFSET('Water Data'!$H$28,0,10*ROW('Water Data'!H115)))</f>
        <v/>
      </c>
      <c r="CG121" s="268" t="str">
        <f ca="true">+IF(OFFSET('Water Data'!$H$29,0,10*ROW('Water Data'!H115))="","",OFFSET('Water Data'!$H$29,0,10*ROW('Water Data'!H115)))</f>
        <v/>
      </c>
      <c r="CH121" s="268" t="str">
        <f ca="true">+IF(OFFSET('Water Data'!$I$27,0,10*ROW('Water Data'!I115))="","",OFFSET('Water Data'!$I$27,0,10*ROW('Water Data'!I115)))</f>
        <v/>
      </c>
      <c r="CI121" s="268" t="str">
        <f ca="true">+IF(OFFSET('Water Data'!$I$28,0,10*ROW('Water Data'!I115))="","",OFFSET('Water Data'!$I$28,0,10*ROW('Water Data'!I115)))</f>
        <v/>
      </c>
      <c r="CJ121" s="268" t="str">
        <f ca="true">+IF(OFFSET('Water Data'!$I$29,0,10*ROW('Water Data'!I115))="","",OFFSET('Water Data'!$I$29,0,10*ROW('Water Data'!I115)))</f>
        <v/>
      </c>
      <c r="CK121" s="268" t="str">
        <f ca="true">+IF(OFFSET('Sanitation Data'!$D$28,0,10*ROW('Sanitation Data'!D115))="","",OFFSET('Sanitation Data'!$D$28,0,10*ROW('Sanitation Data'!D115)))</f>
        <v/>
      </c>
      <c r="CL121" s="268" t="str">
        <f ca="true">+IF(OFFSET('Sanitation Data'!$D$29,0,10*ROW('Sanitation Data'!D115))="","",OFFSET('Sanitation Data'!$D$29,0,10*ROW('Sanitation Data'!D115)))</f>
        <v/>
      </c>
      <c r="CM121" s="268" t="str">
        <f ca="true">+IF(OFFSET('Sanitation Data'!$D$30,0,10*ROW('Sanitation Data'!D115))="","",OFFSET('Sanitation Data'!$D$30,0,10*ROW('Sanitation Data'!D115)))</f>
        <v/>
      </c>
      <c r="CN121" s="268" t="str">
        <f ca="true">+IF(OFFSET('Sanitation Data'!$D$31,0,10*ROW('Sanitation Data'!D115))="","",OFFSET('Sanitation Data'!$D$31,0,10*ROW('Sanitation Data'!D115)))</f>
        <v/>
      </c>
      <c r="CO121" s="268" t="str">
        <f ca="true">+IF(OFFSET('Sanitation Data'!$D$32,0,10*ROW('Sanitation Data'!D115))="","",OFFSET('Sanitation Data'!$D$32,0,10*ROW('Sanitation Data'!D115)))</f>
        <v/>
      </c>
      <c r="CP121" s="268" t="str">
        <f ca="true">+IF(OFFSET('Sanitation Data'!$E$28,0,10*ROW('Sanitation Data'!E115))="","",OFFSET('Sanitation Data'!$E$28,0,10*ROW('Sanitation Data'!E115)))</f>
        <v/>
      </c>
      <c r="CQ121" s="268" t="str">
        <f ca="true">+IF(OFFSET('Sanitation Data'!$E$29,0,10*ROW('Sanitation Data'!E115))="","",OFFSET('Sanitation Data'!$E$29,0,10*ROW('Sanitation Data'!E115)))</f>
        <v/>
      </c>
      <c r="CR121" s="268" t="str">
        <f ca="true">+IF(OFFSET('Sanitation Data'!$E$30,0,10*ROW('Sanitation Data'!E115))="","",OFFSET('Sanitation Data'!$E$30,0,10*ROW('Sanitation Data'!E115)))</f>
        <v/>
      </c>
      <c r="CS121" s="268" t="str">
        <f ca="true">+IF(OFFSET('Sanitation Data'!$E$31,0,10*ROW('Sanitation Data'!E115))="","",OFFSET('Sanitation Data'!$E$31,0,10*ROW('Sanitation Data'!E115)))</f>
        <v/>
      </c>
      <c r="CT121" s="268" t="str">
        <f ca="true">+IF(OFFSET('Sanitation Data'!$E$32,0,10*ROW('Sanitation Data'!E115))="","",OFFSET('Sanitation Data'!$E$32,0,10*ROW('Sanitation Data'!E115)))</f>
        <v/>
      </c>
      <c r="CU121" s="268" t="str">
        <f ca="true">+IF(OFFSET('Sanitation Data'!$F$28,0,10*ROW('Sanitation Data'!F115))="","",OFFSET('Sanitation Data'!$F$28,0,10*ROW('Sanitation Data'!F115)))</f>
        <v/>
      </c>
      <c r="CV121" s="268" t="str">
        <f ca="true">+IF(OFFSET('Sanitation Data'!$F$29,0,10*ROW('Sanitation Data'!F115))="","",OFFSET('Sanitation Data'!$F$29,0,10*ROW('Sanitation Data'!F115)))</f>
        <v/>
      </c>
      <c r="CW121" s="268" t="str">
        <f ca="true">+IF(OFFSET('Sanitation Data'!$F$30,0,10*ROW('Sanitation Data'!F115))="","",OFFSET('Sanitation Data'!$F$30,0,10*ROW('Sanitation Data'!F115)))</f>
        <v/>
      </c>
      <c r="CX121" s="268" t="str">
        <f ca="true">+IF(OFFSET('Sanitation Data'!$F$31,0,10*ROW('Sanitation Data'!F115))="","",OFFSET('Sanitation Data'!$F$31,0,10*ROW('Sanitation Data'!F115)))</f>
        <v/>
      </c>
      <c r="CY121" s="268" t="str">
        <f ca="true">+IF(OFFSET('Sanitation Data'!$F$32,0,10*ROW('Sanitation Data'!F115))="","",OFFSET('Sanitation Data'!$F$32,0,10*ROW('Sanitation Data'!F115)))</f>
        <v/>
      </c>
      <c r="CZ121" s="268" t="str">
        <f ca="true">+IF(OFFSET('Sanitation Data'!$G$28,0,10*ROW('Sanitation Data'!G115))="","",OFFSET('Sanitation Data'!$G$28,0,10*ROW('Sanitation Data'!G115)))</f>
        <v/>
      </c>
      <c r="DA121" s="268" t="str">
        <f ca="true">+IF(OFFSET('Sanitation Data'!$G$29,0,10*ROW('Sanitation Data'!G115))="","",OFFSET('Sanitation Data'!$G$29,0,10*ROW('Sanitation Data'!G115)))</f>
        <v/>
      </c>
      <c r="DB121" s="268" t="str">
        <f ca="true">+IF(OFFSET('Sanitation Data'!$G$30,0,10*ROW('Sanitation Data'!G115))="","",OFFSET('Sanitation Data'!$G$30,0,10*ROW('Sanitation Data'!G115)))</f>
        <v/>
      </c>
      <c r="DC121" s="268" t="str">
        <f ca="true">+IF(OFFSET('Sanitation Data'!$G$31,0,10*ROW('Sanitation Data'!G115))="","",OFFSET('Sanitation Data'!$G$31,0,10*ROW('Sanitation Data'!G115)))</f>
        <v/>
      </c>
      <c r="DD121" s="268" t="str">
        <f ca="true">+IF(OFFSET('Sanitation Data'!$G$32,0,10*ROW('Sanitation Data'!G115))="","",OFFSET('Sanitation Data'!$G$32,0,10*ROW('Sanitation Data'!G115)))</f>
        <v/>
      </c>
      <c r="DE121" s="268" t="str">
        <f ca="true">+IF(OFFSET('Sanitation Data'!$H$28,0,10*ROW('Sanitation Data'!H115))="","",OFFSET('Sanitation Data'!$H$28,0,10*ROW('Sanitation Data'!H115)))</f>
        <v/>
      </c>
      <c r="DF121" s="268" t="str">
        <f ca="true">+IF(OFFSET('Sanitation Data'!$H$29,0,10*ROW('Sanitation Data'!H115))="","",OFFSET('Sanitation Data'!$H$29,0,10*ROW('Sanitation Data'!H115)))</f>
        <v/>
      </c>
      <c r="DG121" s="268" t="str">
        <f ca="true">+IF(OFFSET('Sanitation Data'!$H$30,0,10*ROW('Sanitation Data'!H115))="","",OFFSET('Sanitation Data'!$H$30,0,10*ROW('Sanitation Data'!H115)))</f>
        <v/>
      </c>
      <c r="DH121" s="268" t="str">
        <f ca="true">+IF(OFFSET('Sanitation Data'!$H$31,0,10*ROW('Sanitation Data'!H115))="","",OFFSET('Sanitation Data'!$H$31,0,10*ROW('Sanitation Data'!H115)))</f>
        <v/>
      </c>
      <c r="DI121" s="268" t="str">
        <f ca="true">+IF(OFFSET('Sanitation Data'!$H$32,0,10*ROW('Sanitation Data'!H115))="","",OFFSET('Sanitation Data'!$H$32,0,10*ROW('Sanitation Data'!H115)))</f>
        <v/>
      </c>
      <c r="DJ121" s="268" t="str">
        <f ca="true">+IF(OFFSET('Sanitation Data'!$I$28,0,10*ROW('Sanitation Data'!I115))="","",OFFSET('Sanitation Data'!$I$28,0,10*ROW('Sanitation Data'!I115)))</f>
        <v/>
      </c>
      <c r="DK121" s="268" t="str">
        <f ca="true">+IF(OFFSET('Sanitation Data'!$I$29,0,10*ROW('Sanitation Data'!I115))="","",OFFSET('Sanitation Data'!$I$29,0,10*ROW('Sanitation Data'!I115)))</f>
        <v/>
      </c>
      <c r="DL121" s="268" t="str">
        <f ca="true">+IF(OFFSET('Sanitation Data'!$I$30,0,10*ROW('Sanitation Data'!I115))="","",OFFSET('Sanitation Data'!$I$30,0,10*ROW('Sanitation Data'!I115)))</f>
        <v/>
      </c>
      <c r="DM121" s="268" t="str">
        <f ca="true">+IF(OFFSET('Sanitation Data'!$I$31,0,10*ROW('Sanitation Data'!I115))="","",OFFSET('Sanitation Data'!$I$31,0,10*ROW('Sanitation Data'!I115)))</f>
        <v/>
      </c>
      <c r="DN121" s="268" t="str">
        <f ca="true">+IF(OFFSET('Sanitation Data'!$I$32,0,10*ROW('Sanitation Data'!I115))="","",OFFSET('Sanitation Data'!$I$32,0,10*ROW('Sanitation Data'!I115)))</f>
        <v/>
      </c>
      <c r="DO121" s="268" t="str">
        <f ca="true">+IF(OFFSET('Hygiene Data'!$D$11,0,10*ROW('Hygiene Data'!D115))="","",OFFSET('Hygiene Data'!$D$11,0,10*ROW('Hygiene Data'!D115)))</f>
        <v/>
      </c>
      <c r="DP121" s="268" t="str">
        <f ca="true">+IF(OFFSET('Hygiene Data'!$D$12,0,10*ROW('Hygiene Data'!D115))="","",OFFSET('Hygiene Data'!$D$12,0,10*ROW('Hygiene Data'!D115)))</f>
        <v/>
      </c>
      <c r="DQ121" s="268" t="str">
        <f ca="true">+IF(OFFSET('Hygiene Data'!$D$13,0,10*ROW('Hygiene Data'!D115))="","",OFFSET('Hygiene Data'!$D$13,0,10*ROW('Hygiene Data'!D115)))</f>
        <v/>
      </c>
      <c r="DR121" s="268" t="str">
        <f ca="true">+IF(OFFSET('Hygiene Data'!$E$11,0,10*ROW('Hygiene Data'!E115))="","",OFFSET('Hygiene Data'!$E$11,0,10*ROW('Hygiene Data'!E115)))</f>
        <v/>
      </c>
      <c r="DS121" s="268" t="str">
        <f ca="true">+IF(OFFSET('Hygiene Data'!$E$12,0,10*ROW('Hygiene Data'!E115))="","",OFFSET('Hygiene Data'!$E$12,0,10*ROW('Hygiene Data'!E115)))</f>
        <v/>
      </c>
      <c r="DT121" s="268" t="str">
        <f ca="true">+IF(OFFSET('Hygiene Data'!$E$13,0,10*ROW('Hygiene Data'!E115))="","",OFFSET('Hygiene Data'!$E$13,0,10*ROW('Hygiene Data'!E115)))</f>
        <v/>
      </c>
      <c r="DU121" s="268" t="str">
        <f ca="true">+IF(OFFSET('Hygiene Data'!$F$11,0,10*ROW('Hygiene Data'!F115))="","",OFFSET('Hygiene Data'!$F$11,0,10*ROW('Hygiene Data'!F115)))</f>
        <v/>
      </c>
      <c r="DV121" s="268" t="str">
        <f ca="true">+IF(OFFSET('Hygiene Data'!$F$12,0,10*ROW('Hygiene Data'!F115))="","",OFFSET('Hygiene Data'!$F$12,0,10*ROW('Hygiene Data'!F115)))</f>
        <v/>
      </c>
      <c r="DW121" s="268" t="str">
        <f ca="true">+IF(OFFSET('Hygiene Data'!$F$13,0,10*ROW('Hygiene Data'!F115))="","",OFFSET('Hygiene Data'!$F$13,0,10*ROW('Hygiene Data'!F115)))</f>
        <v/>
      </c>
      <c r="DX121" s="268" t="str">
        <f ca="true">+IF(OFFSET('Hygiene Data'!$G$11,0,10*ROW('Hygiene Data'!G115))="","",OFFSET('Hygiene Data'!$G$11,0,10*ROW('Hygiene Data'!G115)))</f>
        <v/>
      </c>
      <c r="DY121" s="268" t="str">
        <f ca="true">+IF(OFFSET('Hygiene Data'!$G$12,0,10*ROW('Hygiene Data'!G115))="","",OFFSET('Hygiene Data'!$G$12,0,10*ROW('Hygiene Data'!G115)))</f>
        <v/>
      </c>
      <c r="DZ121" s="268" t="str">
        <f ca="true">+IF(OFFSET('Hygiene Data'!$G$13,0,10*ROW('Hygiene Data'!G115))="","",OFFSET('Hygiene Data'!$G$13,0,10*ROW('Hygiene Data'!G115)))</f>
        <v/>
      </c>
      <c r="EA121" s="268" t="str">
        <f ca="true">+IF(OFFSET('Hygiene Data'!$H$11,0,10*ROW('Hygiene Data'!H115))="","",OFFSET('Hygiene Data'!$H$11,0,10*ROW('Hygiene Data'!H115)))</f>
        <v/>
      </c>
      <c r="EB121" s="268" t="str">
        <f ca="true">+IF(OFFSET('Hygiene Data'!$H$12,0,10*ROW('Hygiene Data'!H115))="","",OFFSET('Hygiene Data'!$H$12,0,10*ROW('Hygiene Data'!H115)))</f>
        <v/>
      </c>
      <c r="EC121" s="268" t="str">
        <f ca="true">+IF(OFFSET('Hygiene Data'!$H$13,0,10*ROW('Hygiene Data'!H115))="","",OFFSET('Hygiene Data'!$H$13,0,10*ROW('Hygiene Data'!H115)))</f>
        <v/>
      </c>
      <c r="ED121" s="268" t="str">
        <f ca="true">+IF(OFFSET('Hygiene Data'!$I$11,0,10*ROW('Hygiene Data'!I115))="","",OFFSET('Hygiene Data'!$I$11,0,10*ROW('Hygiene Data'!I115)))</f>
        <v/>
      </c>
      <c r="EE121" s="268" t="str">
        <f ca="true">+IF(OFFSET('Hygiene Data'!$I$12,0,10*ROW('Hygiene Data'!I115))="","",OFFSET('Hygiene Data'!$I$12,0,10*ROW('Hygiene Data'!I115)))</f>
        <v/>
      </c>
      <c r="EF121" s="268" t="str">
        <f ca="true">+IF(OFFSET('Hygiene Data'!$I$13,0,10*ROW('Hygiene Data'!I115))="","",OFFSET('Hygiene Data'!$I$13,0,10*ROW('Hygiene Data'!I115)))</f>
        <v/>
      </c>
    </row>
    <row xmlns:x14ac="http://schemas.microsoft.com/office/spreadsheetml/2009/9/ac" r="122" x14ac:dyDescent="0.2">
      <c r="A122" s="35" t="str">
        <f ca="true">+IF(OFFSET('Water Data'!$B$2,0,10*ROW('Water Data'!E116))="","",OFFSET('Water Data'!$B$2,0,10*ROW('Water Data'!E116)))</f>
        <v/>
      </c>
      <c r="B122" s="35" t="str">
        <f ca="true">+IF(OFFSET('Water Data'!$C$2,0,10*ROW('Water Data'!F116))="","",OFFSET('Water Data'!$C$2,0,10*ROW('Water Data'!F116)))</f>
        <v/>
      </c>
      <c r="C122" s="324" t="str">
        <f t="shared" ca="true" si="1"/>
        <v/>
      </c>
      <c r="D122" s="91"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1"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1"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1"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1"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1"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1"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1"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1"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1"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1"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1"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1"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1"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1"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1"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1"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1"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2"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2"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2"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2"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2"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2"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2"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2"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2"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2"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2"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2"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2"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2"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2"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2"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2"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2"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2"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2"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2"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2"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2"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2"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2"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2"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2"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2"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2"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2"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3"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3"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3"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3"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3"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3"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3"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3"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3"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3"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3"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3"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3"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3"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3"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3"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3"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3"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68"/>
      <c r="BS122" s="268" t="str">
        <f ca="true">+IF(OFFSET('Water Data'!$D$27,0,10*ROW('Water Data'!D116))="","",OFFSET('Water Data'!$D$27,0,10*ROW('Water Data'!D116)))</f>
        <v/>
      </c>
      <c r="BT122" s="268" t="str">
        <f ca="true">+IF(OFFSET('Water Data'!$D$28,0,10*ROW('Water Data'!D116))="","",OFFSET('Water Data'!$D$28,0,10*ROW('Water Data'!D116)))</f>
        <v/>
      </c>
      <c r="BU122" s="268" t="str">
        <f ca="true">+IF(OFFSET('Water Data'!$D$29,0,10*ROW('Water Data'!D116))="","",OFFSET('Water Data'!$D$29,0,10*ROW('Water Data'!D116)))</f>
        <v/>
      </c>
      <c r="BV122" s="268" t="str">
        <f ca="true">+IF(OFFSET('Water Data'!$E$27,0,10*ROW('Water Data'!E116))="","",OFFSET('Water Data'!$E$27,0,10*ROW('Water Data'!E116)))</f>
        <v/>
      </c>
      <c r="BW122" s="268" t="str">
        <f ca="true">+IF(OFFSET('Water Data'!$E$28,0,10*ROW('Water Data'!E116))="","",OFFSET('Water Data'!$E$28,0,10*ROW('Water Data'!E116)))</f>
        <v/>
      </c>
      <c r="BX122" s="268" t="str">
        <f ca="true">+IF(OFFSET('Water Data'!$E$29,0,10*ROW('Water Data'!E116))="","",OFFSET('Water Data'!$E$29,0,10*ROW('Water Data'!E116)))</f>
        <v/>
      </c>
      <c r="BY122" s="268" t="str">
        <f ca="true">+IF(OFFSET('Water Data'!$F$27,0,10*ROW('Water Data'!F116))="","",OFFSET('Water Data'!$F$27,0,10*ROW('Water Data'!F116)))</f>
        <v/>
      </c>
      <c r="BZ122" s="268" t="str">
        <f ca="true">+IF(OFFSET('Water Data'!$F$28,0,10*ROW('Water Data'!F116))="","",OFFSET('Water Data'!$F$28,0,10*ROW('Water Data'!F116)))</f>
        <v/>
      </c>
      <c r="CA122" s="268" t="str">
        <f ca="true">+IF(OFFSET('Water Data'!$F$29,0,10*ROW('Water Data'!F116))="","",OFFSET('Water Data'!$F$29,0,10*ROW('Water Data'!F116)))</f>
        <v/>
      </c>
      <c r="CB122" s="268" t="str">
        <f ca="true">+IF(OFFSET('Water Data'!$G$27,0,10*ROW('Water Data'!G116))="","",OFFSET('Water Data'!$G$27,0,10*ROW('Water Data'!G116)))</f>
        <v/>
      </c>
      <c r="CC122" s="268" t="str">
        <f ca="true">+IF(OFFSET('Water Data'!$G$28,0,10*ROW('Water Data'!G116))="","",OFFSET('Water Data'!$G$28,0,10*ROW('Water Data'!G116)))</f>
        <v/>
      </c>
      <c r="CD122" s="268" t="str">
        <f ca="true">+IF(OFFSET('Water Data'!$G$29,0,10*ROW('Water Data'!G116))="","",OFFSET('Water Data'!$G$29,0,10*ROW('Water Data'!G116)))</f>
        <v/>
      </c>
      <c r="CE122" s="268" t="str">
        <f ca="true">+IF(OFFSET('Water Data'!$H$27,0,10*ROW('Water Data'!H116))="","",OFFSET('Water Data'!$H$27,0,10*ROW('Water Data'!H116)))</f>
        <v/>
      </c>
      <c r="CF122" s="268" t="str">
        <f ca="true">+IF(OFFSET('Water Data'!$H$28,0,10*ROW('Water Data'!H116))="","",OFFSET('Water Data'!$H$28,0,10*ROW('Water Data'!H116)))</f>
        <v/>
      </c>
      <c r="CG122" s="268" t="str">
        <f ca="true">+IF(OFFSET('Water Data'!$H$29,0,10*ROW('Water Data'!H116))="","",OFFSET('Water Data'!$H$29,0,10*ROW('Water Data'!H116)))</f>
        <v/>
      </c>
      <c r="CH122" s="268" t="str">
        <f ca="true">+IF(OFFSET('Water Data'!$I$27,0,10*ROW('Water Data'!I116))="","",OFFSET('Water Data'!$I$27,0,10*ROW('Water Data'!I116)))</f>
        <v/>
      </c>
      <c r="CI122" s="268" t="str">
        <f ca="true">+IF(OFFSET('Water Data'!$I$28,0,10*ROW('Water Data'!I116))="","",OFFSET('Water Data'!$I$28,0,10*ROW('Water Data'!I116)))</f>
        <v/>
      </c>
      <c r="CJ122" s="268" t="str">
        <f ca="true">+IF(OFFSET('Water Data'!$I$29,0,10*ROW('Water Data'!I116))="","",OFFSET('Water Data'!$I$29,0,10*ROW('Water Data'!I116)))</f>
        <v/>
      </c>
      <c r="CK122" s="268" t="str">
        <f ca="true">+IF(OFFSET('Sanitation Data'!$D$28,0,10*ROW('Sanitation Data'!D116))="","",OFFSET('Sanitation Data'!$D$28,0,10*ROW('Sanitation Data'!D116)))</f>
        <v/>
      </c>
      <c r="CL122" s="268" t="str">
        <f ca="true">+IF(OFFSET('Sanitation Data'!$D$29,0,10*ROW('Sanitation Data'!D116))="","",OFFSET('Sanitation Data'!$D$29,0,10*ROW('Sanitation Data'!D116)))</f>
        <v/>
      </c>
      <c r="CM122" s="268" t="str">
        <f ca="true">+IF(OFFSET('Sanitation Data'!$D$30,0,10*ROW('Sanitation Data'!D116))="","",OFFSET('Sanitation Data'!$D$30,0,10*ROW('Sanitation Data'!D116)))</f>
        <v/>
      </c>
      <c r="CN122" s="268" t="str">
        <f ca="true">+IF(OFFSET('Sanitation Data'!$D$31,0,10*ROW('Sanitation Data'!D116))="","",OFFSET('Sanitation Data'!$D$31,0,10*ROW('Sanitation Data'!D116)))</f>
        <v/>
      </c>
      <c r="CO122" s="268" t="str">
        <f ca="true">+IF(OFFSET('Sanitation Data'!$D$32,0,10*ROW('Sanitation Data'!D116))="","",OFFSET('Sanitation Data'!$D$32,0,10*ROW('Sanitation Data'!D116)))</f>
        <v/>
      </c>
      <c r="CP122" s="268" t="str">
        <f ca="true">+IF(OFFSET('Sanitation Data'!$E$28,0,10*ROW('Sanitation Data'!E116))="","",OFFSET('Sanitation Data'!$E$28,0,10*ROW('Sanitation Data'!E116)))</f>
        <v/>
      </c>
      <c r="CQ122" s="268" t="str">
        <f ca="true">+IF(OFFSET('Sanitation Data'!$E$29,0,10*ROW('Sanitation Data'!E116))="","",OFFSET('Sanitation Data'!$E$29,0,10*ROW('Sanitation Data'!E116)))</f>
        <v/>
      </c>
      <c r="CR122" s="268" t="str">
        <f ca="true">+IF(OFFSET('Sanitation Data'!$E$30,0,10*ROW('Sanitation Data'!E116))="","",OFFSET('Sanitation Data'!$E$30,0,10*ROW('Sanitation Data'!E116)))</f>
        <v/>
      </c>
      <c r="CS122" s="268" t="str">
        <f ca="true">+IF(OFFSET('Sanitation Data'!$E$31,0,10*ROW('Sanitation Data'!E116))="","",OFFSET('Sanitation Data'!$E$31,0,10*ROW('Sanitation Data'!E116)))</f>
        <v/>
      </c>
      <c r="CT122" s="268" t="str">
        <f ca="true">+IF(OFFSET('Sanitation Data'!$E$32,0,10*ROW('Sanitation Data'!E116))="","",OFFSET('Sanitation Data'!$E$32,0,10*ROW('Sanitation Data'!E116)))</f>
        <v/>
      </c>
      <c r="CU122" s="268" t="str">
        <f ca="true">+IF(OFFSET('Sanitation Data'!$F$28,0,10*ROW('Sanitation Data'!F116))="","",OFFSET('Sanitation Data'!$F$28,0,10*ROW('Sanitation Data'!F116)))</f>
        <v/>
      </c>
      <c r="CV122" s="268" t="str">
        <f ca="true">+IF(OFFSET('Sanitation Data'!$F$29,0,10*ROW('Sanitation Data'!F116))="","",OFFSET('Sanitation Data'!$F$29,0,10*ROW('Sanitation Data'!F116)))</f>
        <v/>
      </c>
      <c r="CW122" s="268" t="str">
        <f ca="true">+IF(OFFSET('Sanitation Data'!$F$30,0,10*ROW('Sanitation Data'!F116))="","",OFFSET('Sanitation Data'!$F$30,0,10*ROW('Sanitation Data'!F116)))</f>
        <v/>
      </c>
      <c r="CX122" s="268" t="str">
        <f ca="true">+IF(OFFSET('Sanitation Data'!$F$31,0,10*ROW('Sanitation Data'!F116))="","",OFFSET('Sanitation Data'!$F$31,0,10*ROW('Sanitation Data'!F116)))</f>
        <v/>
      </c>
      <c r="CY122" s="268" t="str">
        <f ca="true">+IF(OFFSET('Sanitation Data'!$F$32,0,10*ROW('Sanitation Data'!F116))="","",OFFSET('Sanitation Data'!$F$32,0,10*ROW('Sanitation Data'!F116)))</f>
        <v/>
      </c>
      <c r="CZ122" s="268" t="str">
        <f ca="true">+IF(OFFSET('Sanitation Data'!$G$28,0,10*ROW('Sanitation Data'!G116))="","",OFFSET('Sanitation Data'!$G$28,0,10*ROW('Sanitation Data'!G116)))</f>
        <v/>
      </c>
      <c r="DA122" s="268" t="str">
        <f ca="true">+IF(OFFSET('Sanitation Data'!$G$29,0,10*ROW('Sanitation Data'!G116))="","",OFFSET('Sanitation Data'!$G$29,0,10*ROW('Sanitation Data'!G116)))</f>
        <v/>
      </c>
      <c r="DB122" s="268" t="str">
        <f ca="true">+IF(OFFSET('Sanitation Data'!$G$30,0,10*ROW('Sanitation Data'!G116))="","",OFFSET('Sanitation Data'!$G$30,0,10*ROW('Sanitation Data'!G116)))</f>
        <v/>
      </c>
      <c r="DC122" s="268" t="str">
        <f ca="true">+IF(OFFSET('Sanitation Data'!$G$31,0,10*ROW('Sanitation Data'!G116))="","",OFFSET('Sanitation Data'!$G$31,0,10*ROW('Sanitation Data'!G116)))</f>
        <v/>
      </c>
      <c r="DD122" s="268" t="str">
        <f ca="true">+IF(OFFSET('Sanitation Data'!$G$32,0,10*ROW('Sanitation Data'!G116))="","",OFFSET('Sanitation Data'!$G$32,0,10*ROW('Sanitation Data'!G116)))</f>
        <v/>
      </c>
      <c r="DE122" s="268" t="str">
        <f ca="true">+IF(OFFSET('Sanitation Data'!$H$28,0,10*ROW('Sanitation Data'!H116))="","",OFFSET('Sanitation Data'!$H$28,0,10*ROW('Sanitation Data'!H116)))</f>
        <v/>
      </c>
      <c r="DF122" s="268" t="str">
        <f ca="true">+IF(OFFSET('Sanitation Data'!$H$29,0,10*ROW('Sanitation Data'!H116))="","",OFFSET('Sanitation Data'!$H$29,0,10*ROW('Sanitation Data'!H116)))</f>
        <v/>
      </c>
      <c r="DG122" s="268" t="str">
        <f ca="true">+IF(OFFSET('Sanitation Data'!$H$30,0,10*ROW('Sanitation Data'!H116))="","",OFFSET('Sanitation Data'!$H$30,0,10*ROW('Sanitation Data'!H116)))</f>
        <v/>
      </c>
      <c r="DH122" s="268" t="str">
        <f ca="true">+IF(OFFSET('Sanitation Data'!$H$31,0,10*ROW('Sanitation Data'!H116))="","",OFFSET('Sanitation Data'!$H$31,0,10*ROW('Sanitation Data'!H116)))</f>
        <v/>
      </c>
      <c r="DI122" s="268" t="str">
        <f ca="true">+IF(OFFSET('Sanitation Data'!$H$32,0,10*ROW('Sanitation Data'!H116))="","",OFFSET('Sanitation Data'!$H$32,0,10*ROW('Sanitation Data'!H116)))</f>
        <v/>
      </c>
      <c r="DJ122" s="268" t="str">
        <f ca="true">+IF(OFFSET('Sanitation Data'!$I$28,0,10*ROW('Sanitation Data'!I116))="","",OFFSET('Sanitation Data'!$I$28,0,10*ROW('Sanitation Data'!I116)))</f>
        <v/>
      </c>
      <c r="DK122" s="268" t="str">
        <f ca="true">+IF(OFFSET('Sanitation Data'!$I$29,0,10*ROW('Sanitation Data'!I116))="","",OFFSET('Sanitation Data'!$I$29,0,10*ROW('Sanitation Data'!I116)))</f>
        <v/>
      </c>
      <c r="DL122" s="268" t="str">
        <f ca="true">+IF(OFFSET('Sanitation Data'!$I$30,0,10*ROW('Sanitation Data'!I116))="","",OFFSET('Sanitation Data'!$I$30,0,10*ROW('Sanitation Data'!I116)))</f>
        <v/>
      </c>
      <c r="DM122" s="268" t="str">
        <f ca="true">+IF(OFFSET('Sanitation Data'!$I$31,0,10*ROW('Sanitation Data'!I116))="","",OFFSET('Sanitation Data'!$I$31,0,10*ROW('Sanitation Data'!I116)))</f>
        <v/>
      </c>
      <c r="DN122" s="268" t="str">
        <f ca="true">+IF(OFFSET('Sanitation Data'!$I$32,0,10*ROW('Sanitation Data'!I116))="","",OFFSET('Sanitation Data'!$I$32,0,10*ROW('Sanitation Data'!I116)))</f>
        <v/>
      </c>
      <c r="DO122" s="268" t="str">
        <f ca="true">+IF(OFFSET('Hygiene Data'!$D$11,0,10*ROW('Hygiene Data'!D116))="","",OFFSET('Hygiene Data'!$D$11,0,10*ROW('Hygiene Data'!D116)))</f>
        <v/>
      </c>
      <c r="DP122" s="268" t="str">
        <f ca="true">+IF(OFFSET('Hygiene Data'!$D$12,0,10*ROW('Hygiene Data'!D116))="","",OFFSET('Hygiene Data'!$D$12,0,10*ROW('Hygiene Data'!D116)))</f>
        <v/>
      </c>
      <c r="DQ122" s="268" t="str">
        <f ca="true">+IF(OFFSET('Hygiene Data'!$D$13,0,10*ROW('Hygiene Data'!D116))="","",OFFSET('Hygiene Data'!$D$13,0,10*ROW('Hygiene Data'!D116)))</f>
        <v/>
      </c>
      <c r="DR122" s="268" t="str">
        <f ca="true">+IF(OFFSET('Hygiene Data'!$E$11,0,10*ROW('Hygiene Data'!E116))="","",OFFSET('Hygiene Data'!$E$11,0,10*ROW('Hygiene Data'!E116)))</f>
        <v/>
      </c>
      <c r="DS122" s="268" t="str">
        <f ca="true">+IF(OFFSET('Hygiene Data'!$E$12,0,10*ROW('Hygiene Data'!E116))="","",OFFSET('Hygiene Data'!$E$12,0,10*ROW('Hygiene Data'!E116)))</f>
        <v/>
      </c>
      <c r="DT122" s="268" t="str">
        <f ca="true">+IF(OFFSET('Hygiene Data'!$E$13,0,10*ROW('Hygiene Data'!E116))="","",OFFSET('Hygiene Data'!$E$13,0,10*ROW('Hygiene Data'!E116)))</f>
        <v/>
      </c>
      <c r="DU122" s="268" t="str">
        <f ca="true">+IF(OFFSET('Hygiene Data'!$F$11,0,10*ROW('Hygiene Data'!F116))="","",OFFSET('Hygiene Data'!$F$11,0,10*ROW('Hygiene Data'!F116)))</f>
        <v/>
      </c>
      <c r="DV122" s="268" t="str">
        <f ca="true">+IF(OFFSET('Hygiene Data'!$F$12,0,10*ROW('Hygiene Data'!F116))="","",OFFSET('Hygiene Data'!$F$12,0,10*ROW('Hygiene Data'!F116)))</f>
        <v/>
      </c>
      <c r="DW122" s="268" t="str">
        <f ca="true">+IF(OFFSET('Hygiene Data'!$F$13,0,10*ROW('Hygiene Data'!F116))="","",OFFSET('Hygiene Data'!$F$13,0,10*ROW('Hygiene Data'!F116)))</f>
        <v/>
      </c>
      <c r="DX122" s="268" t="str">
        <f ca="true">+IF(OFFSET('Hygiene Data'!$G$11,0,10*ROW('Hygiene Data'!G116))="","",OFFSET('Hygiene Data'!$G$11,0,10*ROW('Hygiene Data'!G116)))</f>
        <v/>
      </c>
      <c r="DY122" s="268" t="str">
        <f ca="true">+IF(OFFSET('Hygiene Data'!$G$12,0,10*ROW('Hygiene Data'!G116))="","",OFFSET('Hygiene Data'!$G$12,0,10*ROW('Hygiene Data'!G116)))</f>
        <v/>
      </c>
      <c r="DZ122" s="268" t="str">
        <f ca="true">+IF(OFFSET('Hygiene Data'!$G$13,0,10*ROW('Hygiene Data'!G116))="","",OFFSET('Hygiene Data'!$G$13,0,10*ROW('Hygiene Data'!G116)))</f>
        <v/>
      </c>
      <c r="EA122" s="268" t="str">
        <f ca="true">+IF(OFFSET('Hygiene Data'!$H$11,0,10*ROW('Hygiene Data'!H116))="","",OFFSET('Hygiene Data'!$H$11,0,10*ROW('Hygiene Data'!H116)))</f>
        <v/>
      </c>
      <c r="EB122" s="268" t="str">
        <f ca="true">+IF(OFFSET('Hygiene Data'!$H$12,0,10*ROW('Hygiene Data'!H116))="","",OFFSET('Hygiene Data'!$H$12,0,10*ROW('Hygiene Data'!H116)))</f>
        <v/>
      </c>
      <c r="EC122" s="268" t="str">
        <f ca="true">+IF(OFFSET('Hygiene Data'!$H$13,0,10*ROW('Hygiene Data'!H116))="","",OFFSET('Hygiene Data'!$H$13,0,10*ROW('Hygiene Data'!H116)))</f>
        <v/>
      </c>
      <c r="ED122" s="268" t="str">
        <f ca="true">+IF(OFFSET('Hygiene Data'!$I$11,0,10*ROW('Hygiene Data'!I116))="","",OFFSET('Hygiene Data'!$I$11,0,10*ROW('Hygiene Data'!I116)))</f>
        <v/>
      </c>
      <c r="EE122" s="268" t="str">
        <f ca="true">+IF(OFFSET('Hygiene Data'!$I$12,0,10*ROW('Hygiene Data'!I116))="","",OFFSET('Hygiene Data'!$I$12,0,10*ROW('Hygiene Data'!I116)))</f>
        <v/>
      </c>
      <c r="EF122" s="268" t="str">
        <f ca="true">+IF(OFFSET('Hygiene Data'!$I$13,0,10*ROW('Hygiene Data'!I116))="","",OFFSET('Hygiene Data'!$I$13,0,10*ROW('Hygiene Data'!I116)))</f>
        <v/>
      </c>
    </row>
    <row xmlns:x14ac="http://schemas.microsoft.com/office/spreadsheetml/2009/9/ac" r="123" x14ac:dyDescent="0.2">
      <c r="A123" s="35" t="str">
        <f ca="true">+IF(OFFSET('Water Data'!$B$2,0,10*ROW('Water Data'!E117))="","",OFFSET('Water Data'!$B$2,0,10*ROW('Water Data'!E117)))</f>
        <v/>
      </c>
      <c r="B123" s="35" t="str">
        <f ca="true">+IF(OFFSET('Water Data'!$C$2,0,10*ROW('Water Data'!F117))="","",OFFSET('Water Data'!$C$2,0,10*ROW('Water Data'!F117)))</f>
        <v/>
      </c>
      <c r="C123" s="324" t="str">
        <f t="shared" ca="true" si="1"/>
        <v/>
      </c>
      <c r="D123" s="91"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1"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1"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1"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1"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1"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1"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1"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1"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1"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1"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1"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1"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1"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1"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1"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1"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1"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2"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2"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2"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2"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2"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2"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2"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2"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2"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2"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2"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2"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2"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2"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2"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2"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2"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2"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2"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2"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2"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2"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2"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2"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2"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2"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2"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2"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2"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2"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3"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3"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3"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3"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3"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3"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3"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3"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3"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3"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3"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3"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3"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3"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3"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3"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3"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3"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68"/>
      <c r="BS123" s="268" t="str">
        <f ca="true">+IF(OFFSET('Water Data'!$D$27,0,10*ROW('Water Data'!D117))="","",OFFSET('Water Data'!$D$27,0,10*ROW('Water Data'!D117)))</f>
        <v/>
      </c>
      <c r="BT123" s="268" t="str">
        <f ca="true">+IF(OFFSET('Water Data'!$D$28,0,10*ROW('Water Data'!D117))="","",OFFSET('Water Data'!$D$28,0,10*ROW('Water Data'!D117)))</f>
        <v/>
      </c>
      <c r="BU123" s="268" t="str">
        <f ca="true">+IF(OFFSET('Water Data'!$D$29,0,10*ROW('Water Data'!D117))="","",OFFSET('Water Data'!$D$29,0,10*ROW('Water Data'!D117)))</f>
        <v/>
      </c>
      <c r="BV123" s="268" t="str">
        <f ca="true">+IF(OFFSET('Water Data'!$E$27,0,10*ROW('Water Data'!E117))="","",OFFSET('Water Data'!$E$27,0,10*ROW('Water Data'!E117)))</f>
        <v/>
      </c>
      <c r="BW123" s="268" t="str">
        <f ca="true">+IF(OFFSET('Water Data'!$E$28,0,10*ROW('Water Data'!E117))="","",OFFSET('Water Data'!$E$28,0,10*ROW('Water Data'!E117)))</f>
        <v/>
      </c>
      <c r="BX123" s="268" t="str">
        <f ca="true">+IF(OFFSET('Water Data'!$E$29,0,10*ROW('Water Data'!E117))="","",OFFSET('Water Data'!$E$29,0,10*ROW('Water Data'!E117)))</f>
        <v/>
      </c>
      <c r="BY123" s="268" t="str">
        <f ca="true">+IF(OFFSET('Water Data'!$F$27,0,10*ROW('Water Data'!F117))="","",OFFSET('Water Data'!$F$27,0,10*ROW('Water Data'!F117)))</f>
        <v/>
      </c>
      <c r="BZ123" s="268" t="str">
        <f ca="true">+IF(OFFSET('Water Data'!$F$28,0,10*ROW('Water Data'!F117))="","",OFFSET('Water Data'!$F$28,0,10*ROW('Water Data'!F117)))</f>
        <v/>
      </c>
      <c r="CA123" s="268" t="str">
        <f ca="true">+IF(OFFSET('Water Data'!$F$29,0,10*ROW('Water Data'!F117))="","",OFFSET('Water Data'!$F$29,0,10*ROW('Water Data'!F117)))</f>
        <v/>
      </c>
      <c r="CB123" s="268" t="str">
        <f ca="true">+IF(OFFSET('Water Data'!$G$27,0,10*ROW('Water Data'!G117))="","",OFFSET('Water Data'!$G$27,0,10*ROW('Water Data'!G117)))</f>
        <v/>
      </c>
      <c r="CC123" s="268" t="str">
        <f ca="true">+IF(OFFSET('Water Data'!$G$28,0,10*ROW('Water Data'!G117))="","",OFFSET('Water Data'!$G$28,0,10*ROW('Water Data'!G117)))</f>
        <v/>
      </c>
      <c r="CD123" s="268" t="str">
        <f ca="true">+IF(OFFSET('Water Data'!$G$29,0,10*ROW('Water Data'!G117))="","",OFFSET('Water Data'!$G$29,0,10*ROW('Water Data'!G117)))</f>
        <v/>
      </c>
      <c r="CE123" s="268" t="str">
        <f ca="true">+IF(OFFSET('Water Data'!$H$27,0,10*ROW('Water Data'!H117))="","",OFFSET('Water Data'!$H$27,0,10*ROW('Water Data'!H117)))</f>
        <v/>
      </c>
      <c r="CF123" s="268" t="str">
        <f ca="true">+IF(OFFSET('Water Data'!$H$28,0,10*ROW('Water Data'!H117))="","",OFFSET('Water Data'!$H$28,0,10*ROW('Water Data'!H117)))</f>
        <v/>
      </c>
      <c r="CG123" s="268" t="str">
        <f ca="true">+IF(OFFSET('Water Data'!$H$29,0,10*ROW('Water Data'!H117))="","",OFFSET('Water Data'!$H$29,0,10*ROW('Water Data'!H117)))</f>
        <v/>
      </c>
      <c r="CH123" s="268" t="str">
        <f ca="true">+IF(OFFSET('Water Data'!$I$27,0,10*ROW('Water Data'!I117))="","",OFFSET('Water Data'!$I$27,0,10*ROW('Water Data'!I117)))</f>
        <v/>
      </c>
      <c r="CI123" s="268" t="str">
        <f ca="true">+IF(OFFSET('Water Data'!$I$28,0,10*ROW('Water Data'!I117))="","",OFFSET('Water Data'!$I$28,0,10*ROW('Water Data'!I117)))</f>
        <v/>
      </c>
      <c r="CJ123" s="268" t="str">
        <f ca="true">+IF(OFFSET('Water Data'!$I$29,0,10*ROW('Water Data'!I117))="","",OFFSET('Water Data'!$I$29,0,10*ROW('Water Data'!I117)))</f>
        <v/>
      </c>
      <c r="CK123" s="268" t="str">
        <f ca="true">+IF(OFFSET('Sanitation Data'!$D$28,0,10*ROW('Sanitation Data'!D117))="","",OFFSET('Sanitation Data'!$D$28,0,10*ROW('Sanitation Data'!D117)))</f>
        <v/>
      </c>
      <c r="CL123" s="268" t="str">
        <f ca="true">+IF(OFFSET('Sanitation Data'!$D$29,0,10*ROW('Sanitation Data'!D117))="","",OFFSET('Sanitation Data'!$D$29,0,10*ROW('Sanitation Data'!D117)))</f>
        <v/>
      </c>
      <c r="CM123" s="268" t="str">
        <f ca="true">+IF(OFFSET('Sanitation Data'!$D$30,0,10*ROW('Sanitation Data'!D117))="","",OFFSET('Sanitation Data'!$D$30,0,10*ROW('Sanitation Data'!D117)))</f>
        <v/>
      </c>
      <c r="CN123" s="268" t="str">
        <f ca="true">+IF(OFFSET('Sanitation Data'!$D$31,0,10*ROW('Sanitation Data'!D117))="","",OFFSET('Sanitation Data'!$D$31,0,10*ROW('Sanitation Data'!D117)))</f>
        <v/>
      </c>
      <c r="CO123" s="268" t="str">
        <f ca="true">+IF(OFFSET('Sanitation Data'!$D$32,0,10*ROW('Sanitation Data'!D117))="","",OFFSET('Sanitation Data'!$D$32,0,10*ROW('Sanitation Data'!D117)))</f>
        <v/>
      </c>
      <c r="CP123" s="268" t="str">
        <f ca="true">+IF(OFFSET('Sanitation Data'!$E$28,0,10*ROW('Sanitation Data'!E117))="","",OFFSET('Sanitation Data'!$E$28,0,10*ROW('Sanitation Data'!E117)))</f>
        <v/>
      </c>
      <c r="CQ123" s="268" t="str">
        <f ca="true">+IF(OFFSET('Sanitation Data'!$E$29,0,10*ROW('Sanitation Data'!E117))="","",OFFSET('Sanitation Data'!$E$29,0,10*ROW('Sanitation Data'!E117)))</f>
        <v/>
      </c>
      <c r="CR123" s="268" t="str">
        <f ca="true">+IF(OFFSET('Sanitation Data'!$E$30,0,10*ROW('Sanitation Data'!E117))="","",OFFSET('Sanitation Data'!$E$30,0,10*ROW('Sanitation Data'!E117)))</f>
        <v/>
      </c>
      <c r="CS123" s="268" t="str">
        <f ca="true">+IF(OFFSET('Sanitation Data'!$E$31,0,10*ROW('Sanitation Data'!E117))="","",OFFSET('Sanitation Data'!$E$31,0,10*ROW('Sanitation Data'!E117)))</f>
        <v/>
      </c>
      <c r="CT123" s="268" t="str">
        <f ca="true">+IF(OFFSET('Sanitation Data'!$E$32,0,10*ROW('Sanitation Data'!E117))="","",OFFSET('Sanitation Data'!$E$32,0,10*ROW('Sanitation Data'!E117)))</f>
        <v/>
      </c>
      <c r="CU123" s="268" t="str">
        <f ca="true">+IF(OFFSET('Sanitation Data'!$F$28,0,10*ROW('Sanitation Data'!F117))="","",OFFSET('Sanitation Data'!$F$28,0,10*ROW('Sanitation Data'!F117)))</f>
        <v/>
      </c>
      <c r="CV123" s="268" t="str">
        <f ca="true">+IF(OFFSET('Sanitation Data'!$F$29,0,10*ROW('Sanitation Data'!F117))="","",OFFSET('Sanitation Data'!$F$29,0,10*ROW('Sanitation Data'!F117)))</f>
        <v/>
      </c>
      <c r="CW123" s="268" t="str">
        <f ca="true">+IF(OFFSET('Sanitation Data'!$F$30,0,10*ROW('Sanitation Data'!F117))="","",OFFSET('Sanitation Data'!$F$30,0,10*ROW('Sanitation Data'!F117)))</f>
        <v/>
      </c>
      <c r="CX123" s="268" t="str">
        <f ca="true">+IF(OFFSET('Sanitation Data'!$F$31,0,10*ROW('Sanitation Data'!F117))="","",OFFSET('Sanitation Data'!$F$31,0,10*ROW('Sanitation Data'!F117)))</f>
        <v/>
      </c>
      <c r="CY123" s="268" t="str">
        <f ca="true">+IF(OFFSET('Sanitation Data'!$F$32,0,10*ROW('Sanitation Data'!F117))="","",OFFSET('Sanitation Data'!$F$32,0,10*ROW('Sanitation Data'!F117)))</f>
        <v/>
      </c>
      <c r="CZ123" s="268" t="str">
        <f ca="true">+IF(OFFSET('Sanitation Data'!$G$28,0,10*ROW('Sanitation Data'!G117))="","",OFFSET('Sanitation Data'!$G$28,0,10*ROW('Sanitation Data'!G117)))</f>
        <v/>
      </c>
      <c r="DA123" s="268" t="str">
        <f ca="true">+IF(OFFSET('Sanitation Data'!$G$29,0,10*ROW('Sanitation Data'!G117))="","",OFFSET('Sanitation Data'!$G$29,0,10*ROW('Sanitation Data'!G117)))</f>
        <v/>
      </c>
      <c r="DB123" s="268" t="str">
        <f ca="true">+IF(OFFSET('Sanitation Data'!$G$30,0,10*ROW('Sanitation Data'!G117))="","",OFFSET('Sanitation Data'!$G$30,0,10*ROW('Sanitation Data'!G117)))</f>
        <v/>
      </c>
      <c r="DC123" s="268" t="str">
        <f ca="true">+IF(OFFSET('Sanitation Data'!$G$31,0,10*ROW('Sanitation Data'!G117))="","",OFFSET('Sanitation Data'!$G$31,0,10*ROW('Sanitation Data'!G117)))</f>
        <v/>
      </c>
      <c r="DD123" s="268" t="str">
        <f ca="true">+IF(OFFSET('Sanitation Data'!$G$32,0,10*ROW('Sanitation Data'!G117))="","",OFFSET('Sanitation Data'!$G$32,0,10*ROW('Sanitation Data'!G117)))</f>
        <v/>
      </c>
      <c r="DE123" s="268" t="str">
        <f ca="true">+IF(OFFSET('Sanitation Data'!$H$28,0,10*ROW('Sanitation Data'!H117))="","",OFFSET('Sanitation Data'!$H$28,0,10*ROW('Sanitation Data'!H117)))</f>
        <v/>
      </c>
      <c r="DF123" s="268" t="str">
        <f ca="true">+IF(OFFSET('Sanitation Data'!$H$29,0,10*ROW('Sanitation Data'!H117))="","",OFFSET('Sanitation Data'!$H$29,0,10*ROW('Sanitation Data'!H117)))</f>
        <v/>
      </c>
      <c r="DG123" s="268" t="str">
        <f ca="true">+IF(OFFSET('Sanitation Data'!$H$30,0,10*ROW('Sanitation Data'!H117))="","",OFFSET('Sanitation Data'!$H$30,0,10*ROW('Sanitation Data'!H117)))</f>
        <v/>
      </c>
      <c r="DH123" s="268" t="str">
        <f ca="true">+IF(OFFSET('Sanitation Data'!$H$31,0,10*ROW('Sanitation Data'!H117))="","",OFFSET('Sanitation Data'!$H$31,0,10*ROW('Sanitation Data'!H117)))</f>
        <v/>
      </c>
      <c r="DI123" s="268" t="str">
        <f ca="true">+IF(OFFSET('Sanitation Data'!$H$32,0,10*ROW('Sanitation Data'!H117))="","",OFFSET('Sanitation Data'!$H$32,0,10*ROW('Sanitation Data'!H117)))</f>
        <v/>
      </c>
      <c r="DJ123" s="268" t="str">
        <f ca="true">+IF(OFFSET('Sanitation Data'!$I$28,0,10*ROW('Sanitation Data'!I117))="","",OFFSET('Sanitation Data'!$I$28,0,10*ROW('Sanitation Data'!I117)))</f>
        <v/>
      </c>
      <c r="DK123" s="268" t="str">
        <f ca="true">+IF(OFFSET('Sanitation Data'!$I$29,0,10*ROW('Sanitation Data'!I117))="","",OFFSET('Sanitation Data'!$I$29,0,10*ROW('Sanitation Data'!I117)))</f>
        <v/>
      </c>
      <c r="DL123" s="268" t="str">
        <f ca="true">+IF(OFFSET('Sanitation Data'!$I$30,0,10*ROW('Sanitation Data'!I117))="","",OFFSET('Sanitation Data'!$I$30,0,10*ROW('Sanitation Data'!I117)))</f>
        <v/>
      </c>
      <c r="DM123" s="268" t="str">
        <f ca="true">+IF(OFFSET('Sanitation Data'!$I$31,0,10*ROW('Sanitation Data'!I117))="","",OFFSET('Sanitation Data'!$I$31,0,10*ROW('Sanitation Data'!I117)))</f>
        <v/>
      </c>
      <c r="DN123" s="268" t="str">
        <f ca="true">+IF(OFFSET('Sanitation Data'!$I$32,0,10*ROW('Sanitation Data'!I117))="","",OFFSET('Sanitation Data'!$I$32,0,10*ROW('Sanitation Data'!I117)))</f>
        <v/>
      </c>
      <c r="DO123" s="268" t="str">
        <f ca="true">+IF(OFFSET('Hygiene Data'!$D$11,0,10*ROW('Hygiene Data'!D117))="","",OFFSET('Hygiene Data'!$D$11,0,10*ROW('Hygiene Data'!D117)))</f>
        <v/>
      </c>
      <c r="DP123" s="268" t="str">
        <f ca="true">+IF(OFFSET('Hygiene Data'!$D$12,0,10*ROW('Hygiene Data'!D117))="","",OFFSET('Hygiene Data'!$D$12,0,10*ROW('Hygiene Data'!D117)))</f>
        <v/>
      </c>
      <c r="DQ123" s="268" t="str">
        <f ca="true">+IF(OFFSET('Hygiene Data'!$D$13,0,10*ROW('Hygiene Data'!D117))="","",OFFSET('Hygiene Data'!$D$13,0,10*ROW('Hygiene Data'!D117)))</f>
        <v/>
      </c>
      <c r="DR123" s="268" t="str">
        <f ca="true">+IF(OFFSET('Hygiene Data'!$E$11,0,10*ROW('Hygiene Data'!E117))="","",OFFSET('Hygiene Data'!$E$11,0,10*ROW('Hygiene Data'!E117)))</f>
        <v/>
      </c>
      <c r="DS123" s="268" t="str">
        <f ca="true">+IF(OFFSET('Hygiene Data'!$E$12,0,10*ROW('Hygiene Data'!E117))="","",OFFSET('Hygiene Data'!$E$12,0,10*ROW('Hygiene Data'!E117)))</f>
        <v/>
      </c>
      <c r="DT123" s="268" t="str">
        <f ca="true">+IF(OFFSET('Hygiene Data'!$E$13,0,10*ROW('Hygiene Data'!E117))="","",OFFSET('Hygiene Data'!$E$13,0,10*ROW('Hygiene Data'!E117)))</f>
        <v/>
      </c>
      <c r="DU123" s="268" t="str">
        <f ca="true">+IF(OFFSET('Hygiene Data'!$F$11,0,10*ROW('Hygiene Data'!F117))="","",OFFSET('Hygiene Data'!$F$11,0,10*ROW('Hygiene Data'!F117)))</f>
        <v/>
      </c>
      <c r="DV123" s="268" t="str">
        <f ca="true">+IF(OFFSET('Hygiene Data'!$F$12,0,10*ROW('Hygiene Data'!F117))="","",OFFSET('Hygiene Data'!$F$12,0,10*ROW('Hygiene Data'!F117)))</f>
        <v/>
      </c>
      <c r="DW123" s="268" t="str">
        <f ca="true">+IF(OFFSET('Hygiene Data'!$F$13,0,10*ROW('Hygiene Data'!F117))="","",OFFSET('Hygiene Data'!$F$13,0,10*ROW('Hygiene Data'!F117)))</f>
        <v/>
      </c>
      <c r="DX123" s="268" t="str">
        <f ca="true">+IF(OFFSET('Hygiene Data'!$G$11,0,10*ROW('Hygiene Data'!G117))="","",OFFSET('Hygiene Data'!$G$11,0,10*ROW('Hygiene Data'!G117)))</f>
        <v/>
      </c>
      <c r="DY123" s="268" t="str">
        <f ca="true">+IF(OFFSET('Hygiene Data'!$G$12,0,10*ROW('Hygiene Data'!G117))="","",OFFSET('Hygiene Data'!$G$12,0,10*ROW('Hygiene Data'!G117)))</f>
        <v/>
      </c>
      <c r="DZ123" s="268" t="str">
        <f ca="true">+IF(OFFSET('Hygiene Data'!$G$13,0,10*ROW('Hygiene Data'!G117))="","",OFFSET('Hygiene Data'!$G$13,0,10*ROW('Hygiene Data'!G117)))</f>
        <v/>
      </c>
      <c r="EA123" s="268" t="str">
        <f ca="true">+IF(OFFSET('Hygiene Data'!$H$11,0,10*ROW('Hygiene Data'!H117))="","",OFFSET('Hygiene Data'!$H$11,0,10*ROW('Hygiene Data'!H117)))</f>
        <v/>
      </c>
      <c r="EB123" s="268" t="str">
        <f ca="true">+IF(OFFSET('Hygiene Data'!$H$12,0,10*ROW('Hygiene Data'!H117))="","",OFFSET('Hygiene Data'!$H$12,0,10*ROW('Hygiene Data'!H117)))</f>
        <v/>
      </c>
      <c r="EC123" s="268" t="str">
        <f ca="true">+IF(OFFSET('Hygiene Data'!$H$13,0,10*ROW('Hygiene Data'!H117))="","",OFFSET('Hygiene Data'!$H$13,0,10*ROW('Hygiene Data'!H117)))</f>
        <v/>
      </c>
      <c r="ED123" s="268" t="str">
        <f ca="true">+IF(OFFSET('Hygiene Data'!$I$11,0,10*ROW('Hygiene Data'!I117))="","",OFFSET('Hygiene Data'!$I$11,0,10*ROW('Hygiene Data'!I117)))</f>
        <v/>
      </c>
      <c r="EE123" s="268" t="str">
        <f ca="true">+IF(OFFSET('Hygiene Data'!$I$12,0,10*ROW('Hygiene Data'!I117))="","",OFFSET('Hygiene Data'!$I$12,0,10*ROW('Hygiene Data'!I117)))</f>
        <v/>
      </c>
      <c r="EF123" s="268" t="str">
        <f ca="true">+IF(OFFSET('Hygiene Data'!$I$13,0,10*ROW('Hygiene Data'!I117))="","",OFFSET('Hygiene Data'!$I$13,0,10*ROW('Hygiene Data'!I117)))</f>
        <v/>
      </c>
    </row>
    <row xmlns:x14ac="http://schemas.microsoft.com/office/spreadsheetml/2009/9/ac" r="124" x14ac:dyDescent="0.2">
      <c r="A124" s="35" t="str">
        <f ca="true">+IF(OFFSET('Water Data'!$B$2,0,10*ROW('Water Data'!E118))="","",OFFSET('Water Data'!$B$2,0,10*ROW('Water Data'!E118)))</f>
        <v/>
      </c>
      <c r="B124" s="35" t="str">
        <f ca="true">+IF(OFFSET('Water Data'!$C$2,0,10*ROW('Water Data'!F118))="","",OFFSET('Water Data'!$C$2,0,10*ROW('Water Data'!F118)))</f>
        <v/>
      </c>
      <c r="C124" s="324" t="str">
        <f t="shared" ca="true" si="1"/>
        <v/>
      </c>
      <c r="D124" s="91"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1"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1"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1"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1"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1"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1"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1"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1"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1"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1"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1"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1"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1"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1"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1"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1"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1"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2"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2"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2"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2"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2"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2"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2"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2"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2"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2"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2"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2"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2"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2"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2"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2"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2"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2"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2"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2"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2"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2"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2"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2"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2"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2"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2"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2"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2"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2"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3"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3"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3"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3"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3"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3"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3"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3"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3"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3"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3"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3"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3"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3"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3"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3"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3"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3"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68"/>
      <c r="BS124" s="268" t="str">
        <f ca="true">+IF(OFFSET('Water Data'!$D$27,0,10*ROW('Water Data'!D118))="","",OFFSET('Water Data'!$D$27,0,10*ROW('Water Data'!D118)))</f>
        <v/>
      </c>
      <c r="BT124" s="268" t="str">
        <f ca="true">+IF(OFFSET('Water Data'!$D$28,0,10*ROW('Water Data'!D118))="","",OFFSET('Water Data'!$D$28,0,10*ROW('Water Data'!D118)))</f>
        <v/>
      </c>
      <c r="BU124" s="268" t="str">
        <f ca="true">+IF(OFFSET('Water Data'!$D$29,0,10*ROW('Water Data'!D118))="","",OFFSET('Water Data'!$D$29,0,10*ROW('Water Data'!D118)))</f>
        <v/>
      </c>
      <c r="BV124" s="268" t="str">
        <f ca="true">+IF(OFFSET('Water Data'!$E$27,0,10*ROW('Water Data'!E118))="","",OFFSET('Water Data'!$E$27,0,10*ROW('Water Data'!E118)))</f>
        <v/>
      </c>
      <c r="BW124" s="268" t="str">
        <f ca="true">+IF(OFFSET('Water Data'!$E$28,0,10*ROW('Water Data'!E118))="","",OFFSET('Water Data'!$E$28,0,10*ROW('Water Data'!E118)))</f>
        <v/>
      </c>
      <c r="BX124" s="268" t="str">
        <f ca="true">+IF(OFFSET('Water Data'!$E$29,0,10*ROW('Water Data'!E118))="","",OFFSET('Water Data'!$E$29,0,10*ROW('Water Data'!E118)))</f>
        <v/>
      </c>
      <c r="BY124" s="268" t="str">
        <f ca="true">+IF(OFFSET('Water Data'!$F$27,0,10*ROW('Water Data'!F118))="","",OFFSET('Water Data'!$F$27,0,10*ROW('Water Data'!F118)))</f>
        <v/>
      </c>
      <c r="BZ124" s="268" t="str">
        <f ca="true">+IF(OFFSET('Water Data'!$F$28,0,10*ROW('Water Data'!F118))="","",OFFSET('Water Data'!$F$28,0,10*ROW('Water Data'!F118)))</f>
        <v/>
      </c>
      <c r="CA124" s="268" t="str">
        <f ca="true">+IF(OFFSET('Water Data'!$F$29,0,10*ROW('Water Data'!F118))="","",OFFSET('Water Data'!$F$29,0,10*ROW('Water Data'!F118)))</f>
        <v/>
      </c>
      <c r="CB124" s="268" t="str">
        <f ca="true">+IF(OFFSET('Water Data'!$G$27,0,10*ROW('Water Data'!G118))="","",OFFSET('Water Data'!$G$27,0,10*ROW('Water Data'!G118)))</f>
        <v/>
      </c>
      <c r="CC124" s="268" t="str">
        <f ca="true">+IF(OFFSET('Water Data'!$G$28,0,10*ROW('Water Data'!G118))="","",OFFSET('Water Data'!$G$28,0,10*ROW('Water Data'!G118)))</f>
        <v/>
      </c>
      <c r="CD124" s="268" t="str">
        <f ca="true">+IF(OFFSET('Water Data'!$G$29,0,10*ROW('Water Data'!G118))="","",OFFSET('Water Data'!$G$29,0,10*ROW('Water Data'!G118)))</f>
        <v/>
      </c>
      <c r="CE124" s="268" t="str">
        <f ca="true">+IF(OFFSET('Water Data'!$H$27,0,10*ROW('Water Data'!H118))="","",OFFSET('Water Data'!$H$27,0,10*ROW('Water Data'!H118)))</f>
        <v/>
      </c>
      <c r="CF124" s="268" t="str">
        <f ca="true">+IF(OFFSET('Water Data'!$H$28,0,10*ROW('Water Data'!H118))="","",OFFSET('Water Data'!$H$28,0,10*ROW('Water Data'!H118)))</f>
        <v/>
      </c>
      <c r="CG124" s="268" t="str">
        <f ca="true">+IF(OFFSET('Water Data'!$H$29,0,10*ROW('Water Data'!H118))="","",OFFSET('Water Data'!$H$29,0,10*ROW('Water Data'!H118)))</f>
        <v/>
      </c>
      <c r="CH124" s="268" t="str">
        <f ca="true">+IF(OFFSET('Water Data'!$I$27,0,10*ROW('Water Data'!I118))="","",OFFSET('Water Data'!$I$27,0,10*ROW('Water Data'!I118)))</f>
        <v/>
      </c>
      <c r="CI124" s="268" t="str">
        <f ca="true">+IF(OFFSET('Water Data'!$I$28,0,10*ROW('Water Data'!I118))="","",OFFSET('Water Data'!$I$28,0,10*ROW('Water Data'!I118)))</f>
        <v/>
      </c>
      <c r="CJ124" s="268" t="str">
        <f ca="true">+IF(OFFSET('Water Data'!$I$29,0,10*ROW('Water Data'!I118))="","",OFFSET('Water Data'!$I$29,0,10*ROW('Water Data'!I118)))</f>
        <v/>
      </c>
      <c r="CK124" s="268" t="str">
        <f ca="true">+IF(OFFSET('Sanitation Data'!$D$28,0,10*ROW('Sanitation Data'!D118))="","",OFFSET('Sanitation Data'!$D$28,0,10*ROW('Sanitation Data'!D118)))</f>
        <v/>
      </c>
      <c r="CL124" s="268" t="str">
        <f ca="true">+IF(OFFSET('Sanitation Data'!$D$29,0,10*ROW('Sanitation Data'!D118))="","",OFFSET('Sanitation Data'!$D$29,0,10*ROW('Sanitation Data'!D118)))</f>
        <v/>
      </c>
      <c r="CM124" s="268" t="str">
        <f ca="true">+IF(OFFSET('Sanitation Data'!$D$30,0,10*ROW('Sanitation Data'!D118))="","",OFFSET('Sanitation Data'!$D$30,0,10*ROW('Sanitation Data'!D118)))</f>
        <v/>
      </c>
      <c r="CN124" s="268" t="str">
        <f ca="true">+IF(OFFSET('Sanitation Data'!$D$31,0,10*ROW('Sanitation Data'!D118))="","",OFFSET('Sanitation Data'!$D$31,0,10*ROW('Sanitation Data'!D118)))</f>
        <v/>
      </c>
      <c r="CO124" s="268" t="str">
        <f ca="true">+IF(OFFSET('Sanitation Data'!$D$32,0,10*ROW('Sanitation Data'!D118))="","",OFFSET('Sanitation Data'!$D$32,0,10*ROW('Sanitation Data'!D118)))</f>
        <v/>
      </c>
      <c r="CP124" s="268" t="str">
        <f ca="true">+IF(OFFSET('Sanitation Data'!$E$28,0,10*ROW('Sanitation Data'!E118))="","",OFFSET('Sanitation Data'!$E$28,0,10*ROW('Sanitation Data'!E118)))</f>
        <v/>
      </c>
      <c r="CQ124" s="268" t="str">
        <f ca="true">+IF(OFFSET('Sanitation Data'!$E$29,0,10*ROW('Sanitation Data'!E118))="","",OFFSET('Sanitation Data'!$E$29,0,10*ROW('Sanitation Data'!E118)))</f>
        <v/>
      </c>
      <c r="CR124" s="268" t="str">
        <f ca="true">+IF(OFFSET('Sanitation Data'!$E$30,0,10*ROW('Sanitation Data'!E118))="","",OFFSET('Sanitation Data'!$E$30,0,10*ROW('Sanitation Data'!E118)))</f>
        <v/>
      </c>
      <c r="CS124" s="268" t="str">
        <f ca="true">+IF(OFFSET('Sanitation Data'!$E$31,0,10*ROW('Sanitation Data'!E118))="","",OFFSET('Sanitation Data'!$E$31,0,10*ROW('Sanitation Data'!E118)))</f>
        <v/>
      </c>
      <c r="CT124" s="268" t="str">
        <f ca="true">+IF(OFFSET('Sanitation Data'!$E$32,0,10*ROW('Sanitation Data'!E118))="","",OFFSET('Sanitation Data'!$E$32,0,10*ROW('Sanitation Data'!E118)))</f>
        <v/>
      </c>
      <c r="CU124" s="268" t="str">
        <f ca="true">+IF(OFFSET('Sanitation Data'!$F$28,0,10*ROW('Sanitation Data'!F118))="","",OFFSET('Sanitation Data'!$F$28,0,10*ROW('Sanitation Data'!F118)))</f>
        <v/>
      </c>
      <c r="CV124" s="268" t="str">
        <f ca="true">+IF(OFFSET('Sanitation Data'!$F$29,0,10*ROW('Sanitation Data'!F118))="","",OFFSET('Sanitation Data'!$F$29,0,10*ROW('Sanitation Data'!F118)))</f>
        <v/>
      </c>
      <c r="CW124" s="268" t="str">
        <f ca="true">+IF(OFFSET('Sanitation Data'!$F$30,0,10*ROW('Sanitation Data'!F118))="","",OFFSET('Sanitation Data'!$F$30,0,10*ROW('Sanitation Data'!F118)))</f>
        <v/>
      </c>
      <c r="CX124" s="268" t="str">
        <f ca="true">+IF(OFFSET('Sanitation Data'!$F$31,0,10*ROW('Sanitation Data'!F118))="","",OFFSET('Sanitation Data'!$F$31,0,10*ROW('Sanitation Data'!F118)))</f>
        <v/>
      </c>
      <c r="CY124" s="268" t="str">
        <f ca="true">+IF(OFFSET('Sanitation Data'!$F$32,0,10*ROW('Sanitation Data'!F118))="","",OFFSET('Sanitation Data'!$F$32,0,10*ROW('Sanitation Data'!F118)))</f>
        <v/>
      </c>
      <c r="CZ124" s="268" t="str">
        <f ca="true">+IF(OFFSET('Sanitation Data'!$G$28,0,10*ROW('Sanitation Data'!G118))="","",OFFSET('Sanitation Data'!$G$28,0,10*ROW('Sanitation Data'!G118)))</f>
        <v/>
      </c>
      <c r="DA124" s="268" t="str">
        <f ca="true">+IF(OFFSET('Sanitation Data'!$G$29,0,10*ROW('Sanitation Data'!G118))="","",OFFSET('Sanitation Data'!$G$29,0,10*ROW('Sanitation Data'!G118)))</f>
        <v/>
      </c>
      <c r="DB124" s="268" t="str">
        <f ca="true">+IF(OFFSET('Sanitation Data'!$G$30,0,10*ROW('Sanitation Data'!G118))="","",OFFSET('Sanitation Data'!$G$30,0,10*ROW('Sanitation Data'!G118)))</f>
        <v/>
      </c>
      <c r="DC124" s="268" t="str">
        <f ca="true">+IF(OFFSET('Sanitation Data'!$G$31,0,10*ROW('Sanitation Data'!G118))="","",OFFSET('Sanitation Data'!$G$31,0,10*ROW('Sanitation Data'!G118)))</f>
        <v/>
      </c>
      <c r="DD124" s="268" t="str">
        <f ca="true">+IF(OFFSET('Sanitation Data'!$G$32,0,10*ROW('Sanitation Data'!G118))="","",OFFSET('Sanitation Data'!$G$32,0,10*ROW('Sanitation Data'!G118)))</f>
        <v/>
      </c>
      <c r="DE124" s="268" t="str">
        <f ca="true">+IF(OFFSET('Sanitation Data'!$H$28,0,10*ROW('Sanitation Data'!H118))="","",OFFSET('Sanitation Data'!$H$28,0,10*ROW('Sanitation Data'!H118)))</f>
        <v/>
      </c>
      <c r="DF124" s="268" t="str">
        <f ca="true">+IF(OFFSET('Sanitation Data'!$H$29,0,10*ROW('Sanitation Data'!H118))="","",OFFSET('Sanitation Data'!$H$29,0,10*ROW('Sanitation Data'!H118)))</f>
        <v/>
      </c>
      <c r="DG124" s="268" t="str">
        <f ca="true">+IF(OFFSET('Sanitation Data'!$H$30,0,10*ROW('Sanitation Data'!H118))="","",OFFSET('Sanitation Data'!$H$30,0,10*ROW('Sanitation Data'!H118)))</f>
        <v/>
      </c>
      <c r="DH124" s="268" t="str">
        <f ca="true">+IF(OFFSET('Sanitation Data'!$H$31,0,10*ROW('Sanitation Data'!H118))="","",OFFSET('Sanitation Data'!$H$31,0,10*ROW('Sanitation Data'!H118)))</f>
        <v/>
      </c>
      <c r="DI124" s="268" t="str">
        <f ca="true">+IF(OFFSET('Sanitation Data'!$H$32,0,10*ROW('Sanitation Data'!H118))="","",OFFSET('Sanitation Data'!$H$32,0,10*ROW('Sanitation Data'!H118)))</f>
        <v/>
      </c>
      <c r="DJ124" s="268" t="str">
        <f ca="true">+IF(OFFSET('Sanitation Data'!$I$28,0,10*ROW('Sanitation Data'!I118))="","",OFFSET('Sanitation Data'!$I$28,0,10*ROW('Sanitation Data'!I118)))</f>
        <v/>
      </c>
      <c r="DK124" s="268" t="str">
        <f ca="true">+IF(OFFSET('Sanitation Data'!$I$29,0,10*ROW('Sanitation Data'!I118))="","",OFFSET('Sanitation Data'!$I$29,0,10*ROW('Sanitation Data'!I118)))</f>
        <v/>
      </c>
      <c r="DL124" s="268" t="str">
        <f ca="true">+IF(OFFSET('Sanitation Data'!$I$30,0,10*ROW('Sanitation Data'!I118))="","",OFFSET('Sanitation Data'!$I$30,0,10*ROW('Sanitation Data'!I118)))</f>
        <v/>
      </c>
      <c r="DM124" s="268" t="str">
        <f ca="true">+IF(OFFSET('Sanitation Data'!$I$31,0,10*ROW('Sanitation Data'!I118))="","",OFFSET('Sanitation Data'!$I$31,0,10*ROW('Sanitation Data'!I118)))</f>
        <v/>
      </c>
      <c r="DN124" s="268" t="str">
        <f ca="true">+IF(OFFSET('Sanitation Data'!$I$32,0,10*ROW('Sanitation Data'!I118))="","",OFFSET('Sanitation Data'!$I$32,0,10*ROW('Sanitation Data'!I118)))</f>
        <v/>
      </c>
      <c r="DO124" s="268" t="str">
        <f ca="true">+IF(OFFSET('Hygiene Data'!$D$11,0,10*ROW('Hygiene Data'!D118))="","",OFFSET('Hygiene Data'!$D$11,0,10*ROW('Hygiene Data'!D118)))</f>
        <v/>
      </c>
      <c r="DP124" s="268" t="str">
        <f ca="true">+IF(OFFSET('Hygiene Data'!$D$12,0,10*ROW('Hygiene Data'!D118))="","",OFFSET('Hygiene Data'!$D$12,0,10*ROW('Hygiene Data'!D118)))</f>
        <v/>
      </c>
      <c r="DQ124" s="268" t="str">
        <f ca="true">+IF(OFFSET('Hygiene Data'!$D$13,0,10*ROW('Hygiene Data'!D118))="","",OFFSET('Hygiene Data'!$D$13,0,10*ROW('Hygiene Data'!D118)))</f>
        <v/>
      </c>
      <c r="DR124" s="268" t="str">
        <f ca="true">+IF(OFFSET('Hygiene Data'!$E$11,0,10*ROW('Hygiene Data'!E118))="","",OFFSET('Hygiene Data'!$E$11,0,10*ROW('Hygiene Data'!E118)))</f>
        <v/>
      </c>
      <c r="DS124" s="268" t="str">
        <f ca="true">+IF(OFFSET('Hygiene Data'!$E$12,0,10*ROW('Hygiene Data'!E118))="","",OFFSET('Hygiene Data'!$E$12,0,10*ROW('Hygiene Data'!E118)))</f>
        <v/>
      </c>
      <c r="DT124" s="268" t="str">
        <f ca="true">+IF(OFFSET('Hygiene Data'!$E$13,0,10*ROW('Hygiene Data'!E118))="","",OFFSET('Hygiene Data'!$E$13,0,10*ROW('Hygiene Data'!E118)))</f>
        <v/>
      </c>
      <c r="DU124" s="268" t="str">
        <f ca="true">+IF(OFFSET('Hygiene Data'!$F$11,0,10*ROW('Hygiene Data'!F118))="","",OFFSET('Hygiene Data'!$F$11,0,10*ROW('Hygiene Data'!F118)))</f>
        <v/>
      </c>
      <c r="DV124" s="268" t="str">
        <f ca="true">+IF(OFFSET('Hygiene Data'!$F$12,0,10*ROW('Hygiene Data'!F118))="","",OFFSET('Hygiene Data'!$F$12,0,10*ROW('Hygiene Data'!F118)))</f>
        <v/>
      </c>
      <c r="DW124" s="268" t="str">
        <f ca="true">+IF(OFFSET('Hygiene Data'!$F$13,0,10*ROW('Hygiene Data'!F118))="","",OFFSET('Hygiene Data'!$F$13,0,10*ROW('Hygiene Data'!F118)))</f>
        <v/>
      </c>
      <c r="DX124" s="268" t="str">
        <f ca="true">+IF(OFFSET('Hygiene Data'!$G$11,0,10*ROW('Hygiene Data'!G118))="","",OFFSET('Hygiene Data'!$G$11,0,10*ROW('Hygiene Data'!G118)))</f>
        <v/>
      </c>
      <c r="DY124" s="268" t="str">
        <f ca="true">+IF(OFFSET('Hygiene Data'!$G$12,0,10*ROW('Hygiene Data'!G118))="","",OFFSET('Hygiene Data'!$G$12,0,10*ROW('Hygiene Data'!G118)))</f>
        <v/>
      </c>
      <c r="DZ124" s="268" t="str">
        <f ca="true">+IF(OFFSET('Hygiene Data'!$G$13,0,10*ROW('Hygiene Data'!G118))="","",OFFSET('Hygiene Data'!$G$13,0,10*ROW('Hygiene Data'!G118)))</f>
        <v/>
      </c>
      <c r="EA124" s="268" t="str">
        <f ca="true">+IF(OFFSET('Hygiene Data'!$H$11,0,10*ROW('Hygiene Data'!H118))="","",OFFSET('Hygiene Data'!$H$11,0,10*ROW('Hygiene Data'!H118)))</f>
        <v/>
      </c>
      <c r="EB124" s="268" t="str">
        <f ca="true">+IF(OFFSET('Hygiene Data'!$H$12,0,10*ROW('Hygiene Data'!H118))="","",OFFSET('Hygiene Data'!$H$12,0,10*ROW('Hygiene Data'!H118)))</f>
        <v/>
      </c>
      <c r="EC124" s="268" t="str">
        <f ca="true">+IF(OFFSET('Hygiene Data'!$H$13,0,10*ROW('Hygiene Data'!H118))="","",OFFSET('Hygiene Data'!$H$13,0,10*ROW('Hygiene Data'!H118)))</f>
        <v/>
      </c>
      <c r="ED124" s="268" t="str">
        <f ca="true">+IF(OFFSET('Hygiene Data'!$I$11,0,10*ROW('Hygiene Data'!I118))="","",OFFSET('Hygiene Data'!$I$11,0,10*ROW('Hygiene Data'!I118)))</f>
        <v/>
      </c>
      <c r="EE124" s="268" t="str">
        <f ca="true">+IF(OFFSET('Hygiene Data'!$I$12,0,10*ROW('Hygiene Data'!I118))="","",OFFSET('Hygiene Data'!$I$12,0,10*ROW('Hygiene Data'!I118)))</f>
        <v/>
      </c>
      <c r="EF124" s="268" t="str">
        <f ca="true">+IF(OFFSET('Hygiene Data'!$I$13,0,10*ROW('Hygiene Data'!I118))="","",OFFSET('Hygiene Data'!$I$13,0,10*ROW('Hygiene Data'!I118)))</f>
        <v/>
      </c>
    </row>
    <row xmlns:x14ac="http://schemas.microsoft.com/office/spreadsheetml/2009/9/ac" r="125" x14ac:dyDescent="0.2">
      <c r="A125" s="35" t="str">
        <f ca="true">+IF(OFFSET('Water Data'!$B$2,0,10*ROW('Water Data'!E119))="","",OFFSET('Water Data'!$B$2,0,10*ROW('Water Data'!E119)))</f>
        <v/>
      </c>
      <c r="B125" s="35" t="str">
        <f ca="true">+IF(OFFSET('Water Data'!$C$2,0,10*ROW('Water Data'!F119))="","",OFFSET('Water Data'!$C$2,0,10*ROW('Water Data'!F119)))</f>
        <v/>
      </c>
      <c r="C125" s="324" t="str">
        <f t="shared" ca="true" si="1"/>
        <v/>
      </c>
      <c r="D125" s="91"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1"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1"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1"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1"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1"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1"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1"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1"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1"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1"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1"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1"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1"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1"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1"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1"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1"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2"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2"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2"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2"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2"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2"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2"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2"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2"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2"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2"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2"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2"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2"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2"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2"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2"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2"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2"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2"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2"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2"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2"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2"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2"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2"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2"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2"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2"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2"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3"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3"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3"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3"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3"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3"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3"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3"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3"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3"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3"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3"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3"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3"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3"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3"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3"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3"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68"/>
      <c r="BS125" s="268" t="str">
        <f ca="true">+IF(OFFSET('Water Data'!$D$27,0,10*ROW('Water Data'!D119))="","",OFFSET('Water Data'!$D$27,0,10*ROW('Water Data'!D119)))</f>
        <v/>
      </c>
      <c r="BT125" s="268" t="str">
        <f ca="true">+IF(OFFSET('Water Data'!$D$28,0,10*ROW('Water Data'!D119))="","",OFFSET('Water Data'!$D$28,0,10*ROW('Water Data'!D119)))</f>
        <v/>
      </c>
      <c r="BU125" s="268" t="str">
        <f ca="true">+IF(OFFSET('Water Data'!$D$29,0,10*ROW('Water Data'!D119))="","",OFFSET('Water Data'!$D$29,0,10*ROW('Water Data'!D119)))</f>
        <v/>
      </c>
      <c r="BV125" s="268" t="str">
        <f ca="true">+IF(OFFSET('Water Data'!$E$27,0,10*ROW('Water Data'!E119))="","",OFFSET('Water Data'!$E$27,0,10*ROW('Water Data'!E119)))</f>
        <v/>
      </c>
      <c r="BW125" s="268" t="str">
        <f ca="true">+IF(OFFSET('Water Data'!$E$28,0,10*ROW('Water Data'!E119))="","",OFFSET('Water Data'!$E$28,0,10*ROW('Water Data'!E119)))</f>
        <v/>
      </c>
      <c r="BX125" s="268" t="str">
        <f ca="true">+IF(OFFSET('Water Data'!$E$29,0,10*ROW('Water Data'!E119))="","",OFFSET('Water Data'!$E$29,0,10*ROW('Water Data'!E119)))</f>
        <v/>
      </c>
      <c r="BY125" s="268" t="str">
        <f ca="true">+IF(OFFSET('Water Data'!$F$27,0,10*ROW('Water Data'!F119))="","",OFFSET('Water Data'!$F$27,0,10*ROW('Water Data'!F119)))</f>
        <v/>
      </c>
      <c r="BZ125" s="268" t="str">
        <f ca="true">+IF(OFFSET('Water Data'!$F$28,0,10*ROW('Water Data'!F119))="","",OFFSET('Water Data'!$F$28,0,10*ROW('Water Data'!F119)))</f>
        <v/>
      </c>
      <c r="CA125" s="268" t="str">
        <f ca="true">+IF(OFFSET('Water Data'!$F$29,0,10*ROW('Water Data'!F119))="","",OFFSET('Water Data'!$F$29,0,10*ROW('Water Data'!F119)))</f>
        <v/>
      </c>
      <c r="CB125" s="268" t="str">
        <f ca="true">+IF(OFFSET('Water Data'!$G$27,0,10*ROW('Water Data'!G119))="","",OFFSET('Water Data'!$G$27,0,10*ROW('Water Data'!G119)))</f>
        <v/>
      </c>
      <c r="CC125" s="268" t="str">
        <f ca="true">+IF(OFFSET('Water Data'!$G$28,0,10*ROW('Water Data'!G119))="","",OFFSET('Water Data'!$G$28,0,10*ROW('Water Data'!G119)))</f>
        <v/>
      </c>
      <c r="CD125" s="268" t="str">
        <f ca="true">+IF(OFFSET('Water Data'!$G$29,0,10*ROW('Water Data'!G119))="","",OFFSET('Water Data'!$G$29,0,10*ROW('Water Data'!G119)))</f>
        <v/>
      </c>
      <c r="CE125" s="268" t="str">
        <f ca="true">+IF(OFFSET('Water Data'!$H$27,0,10*ROW('Water Data'!H119))="","",OFFSET('Water Data'!$H$27,0,10*ROW('Water Data'!H119)))</f>
        <v/>
      </c>
      <c r="CF125" s="268" t="str">
        <f ca="true">+IF(OFFSET('Water Data'!$H$28,0,10*ROW('Water Data'!H119))="","",OFFSET('Water Data'!$H$28,0,10*ROW('Water Data'!H119)))</f>
        <v/>
      </c>
      <c r="CG125" s="268" t="str">
        <f ca="true">+IF(OFFSET('Water Data'!$H$29,0,10*ROW('Water Data'!H119))="","",OFFSET('Water Data'!$H$29,0,10*ROW('Water Data'!H119)))</f>
        <v/>
      </c>
      <c r="CH125" s="268" t="str">
        <f ca="true">+IF(OFFSET('Water Data'!$I$27,0,10*ROW('Water Data'!I119))="","",OFFSET('Water Data'!$I$27,0,10*ROW('Water Data'!I119)))</f>
        <v/>
      </c>
      <c r="CI125" s="268" t="str">
        <f ca="true">+IF(OFFSET('Water Data'!$I$28,0,10*ROW('Water Data'!I119))="","",OFFSET('Water Data'!$I$28,0,10*ROW('Water Data'!I119)))</f>
        <v/>
      </c>
      <c r="CJ125" s="268" t="str">
        <f ca="true">+IF(OFFSET('Water Data'!$I$29,0,10*ROW('Water Data'!I119))="","",OFFSET('Water Data'!$I$29,0,10*ROW('Water Data'!I119)))</f>
        <v/>
      </c>
      <c r="CK125" s="268" t="str">
        <f ca="true">+IF(OFFSET('Sanitation Data'!$D$28,0,10*ROW('Sanitation Data'!D119))="","",OFFSET('Sanitation Data'!$D$28,0,10*ROW('Sanitation Data'!D119)))</f>
        <v/>
      </c>
      <c r="CL125" s="268" t="str">
        <f ca="true">+IF(OFFSET('Sanitation Data'!$D$29,0,10*ROW('Sanitation Data'!D119))="","",OFFSET('Sanitation Data'!$D$29,0,10*ROW('Sanitation Data'!D119)))</f>
        <v/>
      </c>
      <c r="CM125" s="268" t="str">
        <f ca="true">+IF(OFFSET('Sanitation Data'!$D$30,0,10*ROW('Sanitation Data'!D119))="","",OFFSET('Sanitation Data'!$D$30,0,10*ROW('Sanitation Data'!D119)))</f>
        <v/>
      </c>
      <c r="CN125" s="268" t="str">
        <f ca="true">+IF(OFFSET('Sanitation Data'!$D$31,0,10*ROW('Sanitation Data'!D119))="","",OFFSET('Sanitation Data'!$D$31,0,10*ROW('Sanitation Data'!D119)))</f>
        <v/>
      </c>
      <c r="CO125" s="268" t="str">
        <f ca="true">+IF(OFFSET('Sanitation Data'!$D$32,0,10*ROW('Sanitation Data'!D119))="","",OFFSET('Sanitation Data'!$D$32,0,10*ROW('Sanitation Data'!D119)))</f>
        <v/>
      </c>
      <c r="CP125" s="268" t="str">
        <f ca="true">+IF(OFFSET('Sanitation Data'!$E$28,0,10*ROW('Sanitation Data'!E119))="","",OFFSET('Sanitation Data'!$E$28,0,10*ROW('Sanitation Data'!E119)))</f>
        <v/>
      </c>
      <c r="CQ125" s="268" t="str">
        <f ca="true">+IF(OFFSET('Sanitation Data'!$E$29,0,10*ROW('Sanitation Data'!E119))="","",OFFSET('Sanitation Data'!$E$29,0,10*ROW('Sanitation Data'!E119)))</f>
        <v/>
      </c>
      <c r="CR125" s="268" t="str">
        <f ca="true">+IF(OFFSET('Sanitation Data'!$E$30,0,10*ROW('Sanitation Data'!E119))="","",OFFSET('Sanitation Data'!$E$30,0,10*ROW('Sanitation Data'!E119)))</f>
        <v/>
      </c>
      <c r="CS125" s="268" t="str">
        <f ca="true">+IF(OFFSET('Sanitation Data'!$E$31,0,10*ROW('Sanitation Data'!E119))="","",OFFSET('Sanitation Data'!$E$31,0,10*ROW('Sanitation Data'!E119)))</f>
        <v/>
      </c>
      <c r="CT125" s="268" t="str">
        <f ca="true">+IF(OFFSET('Sanitation Data'!$E$32,0,10*ROW('Sanitation Data'!E119))="","",OFFSET('Sanitation Data'!$E$32,0,10*ROW('Sanitation Data'!E119)))</f>
        <v/>
      </c>
      <c r="CU125" s="268" t="str">
        <f ca="true">+IF(OFFSET('Sanitation Data'!$F$28,0,10*ROW('Sanitation Data'!F119))="","",OFFSET('Sanitation Data'!$F$28,0,10*ROW('Sanitation Data'!F119)))</f>
        <v/>
      </c>
      <c r="CV125" s="268" t="str">
        <f ca="true">+IF(OFFSET('Sanitation Data'!$F$29,0,10*ROW('Sanitation Data'!F119))="","",OFFSET('Sanitation Data'!$F$29,0,10*ROW('Sanitation Data'!F119)))</f>
        <v/>
      </c>
      <c r="CW125" s="268" t="str">
        <f ca="true">+IF(OFFSET('Sanitation Data'!$F$30,0,10*ROW('Sanitation Data'!F119))="","",OFFSET('Sanitation Data'!$F$30,0,10*ROW('Sanitation Data'!F119)))</f>
        <v/>
      </c>
      <c r="CX125" s="268" t="str">
        <f ca="true">+IF(OFFSET('Sanitation Data'!$F$31,0,10*ROW('Sanitation Data'!F119))="","",OFFSET('Sanitation Data'!$F$31,0,10*ROW('Sanitation Data'!F119)))</f>
        <v/>
      </c>
      <c r="CY125" s="268" t="str">
        <f ca="true">+IF(OFFSET('Sanitation Data'!$F$32,0,10*ROW('Sanitation Data'!F119))="","",OFFSET('Sanitation Data'!$F$32,0,10*ROW('Sanitation Data'!F119)))</f>
        <v/>
      </c>
      <c r="CZ125" s="268" t="str">
        <f ca="true">+IF(OFFSET('Sanitation Data'!$G$28,0,10*ROW('Sanitation Data'!G119))="","",OFFSET('Sanitation Data'!$G$28,0,10*ROW('Sanitation Data'!G119)))</f>
        <v/>
      </c>
      <c r="DA125" s="268" t="str">
        <f ca="true">+IF(OFFSET('Sanitation Data'!$G$29,0,10*ROW('Sanitation Data'!G119))="","",OFFSET('Sanitation Data'!$G$29,0,10*ROW('Sanitation Data'!G119)))</f>
        <v/>
      </c>
      <c r="DB125" s="268" t="str">
        <f ca="true">+IF(OFFSET('Sanitation Data'!$G$30,0,10*ROW('Sanitation Data'!G119))="","",OFFSET('Sanitation Data'!$G$30,0,10*ROW('Sanitation Data'!G119)))</f>
        <v/>
      </c>
      <c r="DC125" s="268" t="str">
        <f ca="true">+IF(OFFSET('Sanitation Data'!$G$31,0,10*ROW('Sanitation Data'!G119))="","",OFFSET('Sanitation Data'!$G$31,0,10*ROW('Sanitation Data'!G119)))</f>
        <v/>
      </c>
      <c r="DD125" s="268" t="str">
        <f ca="true">+IF(OFFSET('Sanitation Data'!$G$32,0,10*ROW('Sanitation Data'!G119))="","",OFFSET('Sanitation Data'!$G$32,0,10*ROW('Sanitation Data'!G119)))</f>
        <v/>
      </c>
      <c r="DE125" s="268" t="str">
        <f ca="true">+IF(OFFSET('Sanitation Data'!$H$28,0,10*ROW('Sanitation Data'!H119))="","",OFFSET('Sanitation Data'!$H$28,0,10*ROW('Sanitation Data'!H119)))</f>
        <v/>
      </c>
      <c r="DF125" s="268" t="str">
        <f ca="true">+IF(OFFSET('Sanitation Data'!$H$29,0,10*ROW('Sanitation Data'!H119))="","",OFFSET('Sanitation Data'!$H$29,0,10*ROW('Sanitation Data'!H119)))</f>
        <v/>
      </c>
      <c r="DG125" s="268" t="str">
        <f ca="true">+IF(OFFSET('Sanitation Data'!$H$30,0,10*ROW('Sanitation Data'!H119))="","",OFFSET('Sanitation Data'!$H$30,0,10*ROW('Sanitation Data'!H119)))</f>
        <v/>
      </c>
      <c r="DH125" s="268" t="str">
        <f ca="true">+IF(OFFSET('Sanitation Data'!$H$31,0,10*ROW('Sanitation Data'!H119))="","",OFFSET('Sanitation Data'!$H$31,0,10*ROW('Sanitation Data'!H119)))</f>
        <v/>
      </c>
      <c r="DI125" s="268" t="str">
        <f ca="true">+IF(OFFSET('Sanitation Data'!$H$32,0,10*ROW('Sanitation Data'!H119))="","",OFFSET('Sanitation Data'!$H$32,0,10*ROW('Sanitation Data'!H119)))</f>
        <v/>
      </c>
      <c r="DJ125" s="268" t="str">
        <f ca="true">+IF(OFFSET('Sanitation Data'!$I$28,0,10*ROW('Sanitation Data'!I119))="","",OFFSET('Sanitation Data'!$I$28,0,10*ROW('Sanitation Data'!I119)))</f>
        <v/>
      </c>
      <c r="DK125" s="268" t="str">
        <f ca="true">+IF(OFFSET('Sanitation Data'!$I$29,0,10*ROW('Sanitation Data'!I119))="","",OFFSET('Sanitation Data'!$I$29,0,10*ROW('Sanitation Data'!I119)))</f>
        <v/>
      </c>
      <c r="DL125" s="268" t="str">
        <f ca="true">+IF(OFFSET('Sanitation Data'!$I$30,0,10*ROW('Sanitation Data'!I119))="","",OFFSET('Sanitation Data'!$I$30,0,10*ROW('Sanitation Data'!I119)))</f>
        <v/>
      </c>
      <c r="DM125" s="268" t="str">
        <f ca="true">+IF(OFFSET('Sanitation Data'!$I$31,0,10*ROW('Sanitation Data'!I119))="","",OFFSET('Sanitation Data'!$I$31,0,10*ROW('Sanitation Data'!I119)))</f>
        <v/>
      </c>
      <c r="DN125" s="268" t="str">
        <f ca="true">+IF(OFFSET('Sanitation Data'!$I$32,0,10*ROW('Sanitation Data'!I119))="","",OFFSET('Sanitation Data'!$I$32,0,10*ROW('Sanitation Data'!I119)))</f>
        <v/>
      </c>
      <c r="DO125" s="268" t="str">
        <f ca="true">+IF(OFFSET('Hygiene Data'!$D$11,0,10*ROW('Hygiene Data'!D119))="","",OFFSET('Hygiene Data'!$D$11,0,10*ROW('Hygiene Data'!D119)))</f>
        <v/>
      </c>
      <c r="DP125" s="268" t="str">
        <f ca="true">+IF(OFFSET('Hygiene Data'!$D$12,0,10*ROW('Hygiene Data'!D119))="","",OFFSET('Hygiene Data'!$D$12,0,10*ROW('Hygiene Data'!D119)))</f>
        <v/>
      </c>
      <c r="DQ125" s="268" t="str">
        <f ca="true">+IF(OFFSET('Hygiene Data'!$D$13,0,10*ROW('Hygiene Data'!D119))="","",OFFSET('Hygiene Data'!$D$13,0,10*ROW('Hygiene Data'!D119)))</f>
        <v/>
      </c>
      <c r="DR125" s="268" t="str">
        <f ca="true">+IF(OFFSET('Hygiene Data'!$E$11,0,10*ROW('Hygiene Data'!E119))="","",OFFSET('Hygiene Data'!$E$11,0,10*ROW('Hygiene Data'!E119)))</f>
        <v/>
      </c>
      <c r="DS125" s="268" t="str">
        <f ca="true">+IF(OFFSET('Hygiene Data'!$E$12,0,10*ROW('Hygiene Data'!E119))="","",OFFSET('Hygiene Data'!$E$12,0,10*ROW('Hygiene Data'!E119)))</f>
        <v/>
      </c>
      <c r="DT125" s="268" t="str">
        <f ca="true">+IF(OFFSET('Hygiene Data'!$E$13,0,10*ROW('Hygiene Data'!E119))="","",OFFSET('Hygiene Data'!$E$13,0,10*ROW('Hygiene Data'!E119)))</f>
        <v/>
      </c>
      <c r="DU125" s="268" t="str">
        <f ca="true">+IF(OFFSET('Hygiene Data'!$F$11,0,10*ROW('Hygiene Data'!F119))="","",OFFSET('Hygiene Data'!$F$11,0,10*ROW('Hygiene Data'!F119)))</f>
        <v/>
      </c>
      <c r="DV125" s="268" t="str">
        <f ca="true">+IF(OFFSET('Hygiene Data'!$F$12,0,10*ROW('Hygiene Data'!F119))="","",OFFSET('Hygiene Data'!$F$12,0,10*ROW('Hygiene Data'!F119)))</f>
        <v/>
      </c>
      <c r="DW125" s="268" t="str">
        <f ca="true">+IF(OFFSET('Hygiene Data'!$F$13,0,10*ROW('Hygiene Data'!F119))="","",OFFSET('Hygiene Data'!$F$13,0,10*ROW('Hygiene Data'!F119)))</f>
        <v/>
      </c>
      <c r="DX125" s="268" t="str">
        <f ca="true">+IF(OFFSET('Hygiene Data'!$G$11,0,10*ROW('Hygiene Data'!G119))="","",OFFSET('Hygiene Data'!$G$11,0,10*ROW('Hygiene Data'!G119)))</f>
        <v/>
      </c>
      <c r="DY125" s="268" t="str">
        <f ca="true">+IF(OFFSET('Hygiene Data'!$G$12,0,10*ROW('Hygiene Data'!G119))="","",OFFSET('Hygiene Data'!$G$12,0,10*ROW('Hygiene Data'!G119)))</f>
        <v/>
      </c>
      <c r="DZ125" s="268" t="str">
        <f ca="true">+IF(OFFSET('Hygiene Data'!$G$13,0,10*ROW('Hygiene Data'!G119))="","",OFFSET('Hygiene Data'!$G$13,0,10*ROW('Hygiene Data'!G119)))</f>
        <v/>
      </c>
      <c r="EA125" s="268" t="str">
        <f ca="true">+IF(OFFSET('Hygiene Data'!$H$11,0,10*ROW('Hygiene Data'!H119))="","",OFFSET('Hygiene Data'!$H$11,0,10*ROW('Hygiene Data'!H119)))</f>
        <v/>
      </c>
      <c r="EB125" s="268" t="str">
        <f ca="true">+IF(OFFSET('Hygiene Data'!$H$12,0,10*ROW('Hygiene Data'!H119))="","",OFFSET('Hygiene Data'!$H$12,0,10*ROW('Hygiene Data'!H119)))</f>
        <v/>
      </c>
      <c r="EC125" s="268" t="str">
        <f ca="true">+IF(OFFSET('Hygiene Data'!$H$13,0,10*ROW('Hygiene Data'!H119))="","",OFFSET('Hygiene Data'!$H$13,0,10*ROW('Hygiene Data'!H119)))</f>
        <v/>
      </c>
      <c r="ED125" s="268" t="str">
        <f ca="true">+IF(OFFSET('Hygiene Data'!$I$11,0,10*ROW('Hygiene Data'!I119))="","",OFFSET('Hygiene Data'!$I$11,0,10*ROW('Hygiene Data'!I119)))</f>
        <v/>
      </c>
      <c r="EE125" s="268" t="str">
        <f ca="true">+IF(OFFSET('Hygiene Data'!$I$12,0,10*ROW('Hygiene Data'!I119))="","",OFFSET('Hygiene Data'!$I$12,0,10*ROW('Hygiene Data'!I119)))</f>
        <v/>
      </c>
      <c r="EF125" s="268" t="str">
        <f ca="true">+IF(OFFSET('Hygiene Data'!$I$13,0,10*ROW('Hygiene Data'!I119))="","",OFFSET('Hygiene Data'!$I$13,0,10*ROW('Hygiene Data'!I119)))</f>
        <v/>
      </c>
    </row>
    <row xmlns:x14ac="http://schemas.microsoft.com/office/spreadsheetml/2009/9/ac" r="126" x14ac:dyDescent="0.2">
      <c r="A126" s="35" t="str">
        <f ca="true">+IF(OFFSET('Water Data'!$B$2,0,10*ROW('Water Data'!E120))="","",OFFSET('Water Data'!$B$2,0,10*ROW('Water Data'!E120)))</f>
        <v/>
      </c>
      <c r="B126" s="35" t="str">
        <f ca="true">+IF(OFFSET('Water Data'!$C$2,0,10*ROW('Water Data'!F120))="","",OFFSET('Water Data'!$C$2,0,10*ROW('Water Data'!F120)))</f>
        <v/>
      </c>
      <c r="C126" s="324" t="str">
        <f t="shared" ca="true" si="1"/>
        <v/>
      </c>
      <c r="D126" s="91"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1"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1"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1"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1"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1"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1"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1"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1"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1"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1"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1"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1"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1"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1"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1"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1"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1"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2"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2"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2"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2"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2"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2"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2"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2"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2"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2"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2"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2"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2"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2"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2"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2"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2"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2"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2"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2"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2"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2"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2"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2"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2"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2"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2"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2"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2"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2"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3"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3"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3"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3"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3"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3"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3"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3"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3"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3"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3"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3"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3"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3"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3"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3"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3"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3"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68"/>
      <c r="BS126" s="268" t="str">
        <f ca="true">+IF(OFFSET('Water Data'!$D$27,0,10*ROW('Water Data'!D120))="","",OFFSET('Water Data'!$D$27,0,10*ROW('Water Data'!D120)))</f>
        <v/>
      </c>
      <c r="BT126" s="268" t="str">
        <f ca="true">+IF(OFFSET('Water Data'!$D$28,0,10*ROW('Water Data'!D120))="","",OFFSET('Water Data'!$D$28,0,10*ROW('Water Data'!D120)))</f>
        <v/>
      </c>
      <c r="BU126" s="268" t="str">
        <f ca="true">+IF(OFFSET('Water Data'!$D$29,0,10*ROW('Water Data'!D120))="","",OFFSET('Water Data'!$D$29,0,10*ROW('Water Data'!D120)))</f>
        <v/>
      </c>
      <c r="BV126" s="268" t="str">
        <f ca="true">+IF(OFFSET('Water Data'!$E$27,0,10*ROW('Water Data'!E120))="","",OFFSET('Water Data'!$E$27,0,10*ROW('Water Data'!E120)))</f>
        <v/>
      </c>
      <c r="BW126" s="268" t="str">
        <f ca="true">+IF(OFFSET('Water Data'!$E$28,0,10*ROW('Water Data'!E120))="","",OFFSET('Water Data'!$E$28,0,10*ROW('Water Data'!E120)))</f>
        <v/>
      </c>
      <c r="BX126" s="268" t="str">
        <f ca="true">+IF(OFFSET('Water Data'!$E$29,0,10*ROW('Water Data'!E120))="","",OFFSET('Water Data'!$E$29,0,10*ROW('Water Data'!E120)))</f>
        <v/>
      </c>
      <c r="BY126" s="268" t="str">
        <f ca="true">+IF(OFFSET('Water Data'!$F$27,0,10*ROW('Water Data'!F120))="","",OFFSET('Water Data'!$F$27,0,10*ROW('Water Data'!F120)))</f>
        <v/>
      </c>
      <c r="BZ126" s="268" t="str">
        <f ca="true">+IF(OFFSET('Water Data'!$F$28,0,10*ROW('Water Data'!F120))="","",OFFSET('Water Data'!$F$28,0,10*ROW('Water Data'!F120)))</f>
        <v/>
      </c>
      <c r="CA126" s="268" t="str">
        <f ca="true">+IF(OFFSET('Water Data'!$F$29,0,10*ROW('Water Data'!F120))="","",OFFSET('Water Data'!$F$29,0,10*ROW('Water Data'!F120)))</f>
        <v/>
      </c>
      <c r="CB126" s="268" t="str">
        <f ca="true">+IF(OFFSET('Water Data'!$G$27,0,10*ROW('Water Data'!G120))="","",OFFSET('Water Data'!$G$27,0,10*ROW('Water Data'!G120)))</f>
        <v/>
      </c>
      <c r="CC126" s="268" t="str">
        <f ca="true">+IF(OFFSET('Water Data'!$G$28,0,10*ROW('Water Data'!G120))="","",OFFSET('Water Data'!$G$28,0,10*ROW('Water Data'!G120)))</f>
        <v/>
      </c>
      <c r="CD126" s="268" t="str">
        <f ca="true">+IF(OFFSET('Water Data'!$G$29,0,10*ROW('Water Data'!G120))="","",OFFSET('Water Data'!$G$29,0,10*ROW('Water Data'!G120)))</f>
        <v/>
      </c>
      <c r="CE126" s="268" t="str">
        <f ca="true">+IF(OFFSET('Water Data'!$H$27,0,10*ROW('Water Data'!H120))="","",OFFSET('Water Data'!$H$27,0,10*ROW('Water Data'!H120)))</f>
        <v/>
      </c>
      <c r="CF126" s="268" t="str">
        <f ca="true">+IF(OFFSET('Water Data'!$H$28,0,10*ROW('Water Data'!H120))="","",OFFSET('Water Data'!$H$28,0,10*ROW('Water Data'!H120)))</f>
        <v/>
      </c>
      <c r="CG126" s="268" t="str">
        <f ca="true">+IF(OFFSET('Water Data'!$H$29,0,10*ROW('Water Data'!H120))="","",OFFSET('Water Data'!$H$29,0,10*ROW('Water Data'!H120)))</f>
        <v/>
      </c>
      <c r="CH126" s="268" t="str">
        <f ca="true">+IF(OFFSET('Water Data'!$I$27,0,10*ROW('Water Data'!I120))="","",OFFSET('Water Data'!$I$27,0,10*ROW('Water Data'!I120)))</f>
        <v/>
      </c>
      <c r="CI126" s="268" t="str">
        <f ca="true">+IF(OFFSET('Water Data'!$I$28,0,10*ROW('Water Data'!I120))="","",OFFSET('Water Data'!$I$28,0,10*ROW('Water Data'!I120)))</f>
        <v/>
      </c>
      <c r="CJ126" s="268" t="str">
        <f ca="true">+IF(OFFSET('Water Data'!$I$29,0,10*ROW('Water Data'!I120))="","",OFFSET('Water Data'!$I$29,0,10*ROW('Water Data'!I120)))</f>
        <v/>
      </c>
      <c r="CK126" s="268" t="str">
        <f ca="true">+IF(OFFSET('Sanitation Data'!$D$28,0,10*ROW('Sanitation Data'!D120))="","",OFFSET('Sanitation Data'!$D$28,0,10*ROW('Sanitation Data'!D120)))</f>
        <v/>
      </c>
      <c r="CL126" s="268" t="str">
        <f ca="true">+IF(OFFSET('Sanitation Data'!$D$29,0,10*ROW('Sanitation Data'!D120))="","",OFFSET('Sanitation Data'!$D$29,0,10*ROW('Sanitation Data'!D120)))</f>
        <v/>
      </c>
      <c r="CM126" s="268" t="str">
        <f ca="true">+IF(OFFSET('Sanitation Data'!$D$30,0,10*ROW('Sanitation Data'!D120))="","",OFFSET('Sanitation Data'!$D$30,0,10*ROW('Sanitation Data'!D120)))</f>
        <v/>
      </c>
      <c r="CN126" s="268" t="str">
        <f ca="true">+IF(OFFSET('Sanitation Data'!$D$31,0,10*ROW('Sanitation Data'!D120))="","",OFFSET('Sanitation Data'!$D$31,0,10*ROW('Sanitation Data'!D120)))</f>
        <v/>
      </c>
      <c r="CO126" s="268" t="str">
        <f ca="true">+IF(OFFSET('Sanitation Data'!$D$32,0,10*ROW('Sanitation Data'!D120))="","",OFFSET('Sanitation Data'!$D$32,0,10*ROW('Sanitation Data'!D120)))</f>
        <v/>
      </c>
      <c r="CP126" s="268" t="str">
        <f ca="true">+IF(OFFSET('Sanitation Data'!$E$28,0,10*ROW('Sanitation Data'!E120))="","",OFFSET('Sanitation Data'!$E$28,0,10*ROW('Sanitation Data'!E120)))</f>
        <v/>
      </c>
      <c r="CQ126" s="268" t="str">
        <f ca="true">+IF(OFFSET('Sanitation Data'!$E$29,0,10*ROW('Sanitation Data'!E120))="","",OFFSET('Sanitation Data'!$E$29,0,10*ROW('Sanitation Data'!E120)))</f>
        <v/>
      </c>
      <c r="CR126" s="268" t="str">
        <f ca="true">+IF(OFFSET('Sanitation Data'!$E$30,0,10*ROW('Sanitation Data'!E120))="","",OFFSET('Sanitation Data'!$E$30,0,10*ROW('Sanitation Data'!E120)))</f>
        <v/>
      </c>
      <c r="CS126" s="268" t="str">
        <f ca="true">+IF(OFFSET('Sanitation Data'!$E$31,0,10*ROW('Sanitation Data'!E120))="","",OFFSET('Sanitation Data'!$E$31,0,10*ROW('Sanitation Data'!E120)))</f>
        <v/>
      </c>
      <c r="CT126" s="268" t="str">
        <f ca="true">+IF(OFFSET('Sanitation Data'!$E$32,0,10*ROW('Sanitation Data'!E120))="","",OFFSET('Sanitation Data'!$E$32,0,10*ROW('Sanitation Data'!E120)))</f>
        <v/>
      </c>
      <c r="CU126" s="268" t="str">
        <f ca="true">+IF(OFFSET('Sanitation Data'!$F$28,0,10*ROW('Sanitation Data'!F120))="","",OFFSET('Sanitation Data'!$F$28,0,10*ROW('Sanitation Data'!F120)))</f>
        <v/>
      </c>
      <c r="CV126" s="268" t="str">
        <f ca="true">+IF(OFFSET('Sanitation Data'!$F$29,0,10*ROW('Sanitation Data'!F120))="","",OFFSET('Sanitation Data'!$F$29,0,10*ROW('Sanitation Data'!F120)))</f>
        <v/>
      </c>
      <c r="CW126" s="268" t="str">
        <f ca="true">+IF(OFFSET('Sanitation Data'!$F$30,0,10*ROW('Sanitation Data'!F120))="","",OFFSET('Sanitation Data'!$F$30,0,10*ROW('Sanitation Data'!F120)))</f>
        <v/>
      </c>
      <c r="CX126" s="268" t="str">
        <f ca="true">+IF(OFFSET('Sanitation Data'!$F$31,0,10*ROW('Sanitation Data'!F120))="","",OFFSET('Sanitation Data'!$F$31,0,10*ROW('Sanitation Data'!F120)))</f>
        <v/>
      </c>
      <c r="CY126" s="268" t="str">
        <f ca="true">+IF(OFFSET('Sanitation Data'!$F$32,0,10*ROW('Sanitation Data'!F120))="","",OFFSET('Sanitation Data'!$F$32,0,10*ROW('Sanitation Data'!F120)))</f>
        <v/>
      </c>
      <c r="CZ126" s="268" t="str">
        <f ca="true">+IF(OFFSET('Sanitation Data'!$G$28,0,10*ROW('Sanitation Data'!G120))="","",OFFSET('Sanitation Data'!$G$28,0,10*ROW('Sanitation Data'!G120)))</f>
        <v/>
      </c>
      <c r="DA126" s="268" t="str">
        <f ca="true">+IF(OFFSET('Sanitation Data'!$G$29,0,10*ROW('Sanitation Data'!G120))="","",OFFSET('Sanitation Data'!$G$29,0,10*ROW('Sanitation Data'!G120)))</f>
        <v/>
      </c>
      <c r="DB126" s="268" t="str">
        <f ca="true">+IF(OFFSET('Sanitation Data'!$G$30,0,10*ROW('Sanitation Data'!G120))="","",OFFSET('Sanitation Data'!$G$30,0,10*ROW('Sanitation Data'!G120)))</f>
        <v/>
      </c>
      <c r="DC126" s="268" t="str">
        <f ca="true">+IF(OFFSET('Sanitation Data'!$G$31,0,10*ROW('Sanitation Data'!G120))="","",OFFSET('Sanitation Data'!$G$31,0,10*ROW('Sanitation Data'!G120)))</f>
        <v/>
      </c>
      <c r="DD126" s="268" t="str">
        <f ca="true">+IF(OFFSET('Sanitation Data'!$G$32,0,10*ROW('Sanitation Data'!G120))="","",OFFSET('Sanitation Data'!$G$32,0,10*ROW('Sanitation Data'!G120)))</f>
        <v/>
      </c>
      <c r="DE126" s="268" t="str">
        <f ca="true">+IF(OFFSET('Sanitation Data'!$H$28,0,10*ROW('Sanitation Data'!H120))="","",OFFSET('Sanitation Data'!$H$28,0,10*ROW('Sanitation Data'!H120)))</f>
        <v/>
      </c>
      <c r="DF126" s="268" t="str">
        <f ca="true">+IF(OFFSET('Sanitation Data'!$H$29,0,10*ROW('Sanitation Data'!H120))="","",OFFSET('Sanitation Data'!$H$29,0,10*ROW('Sanitation Data'!H120)))</f>
        <v/>
      </c>
      <c r="DG126" s="268" t="str">
        <f ca="true">+IF(OFFSET('Sanitation Data'!$H$30,0,10*ROW('Sanitation Data'!H120))="","",OFFSET('Sanitation Data'!$H$30,0,10*ROW('Sanitation Data'!H120)))</f>
        <v/>
      </c>
      <c r="DH126" s="268" t="str">
        <f ca="true">+IF(OFFSET('Sanitation Data'!$H$31,0,10*ROW('Sanitation Data'!H120))="","",OFFSET('Sanitation Data'!$H$31,0,10*ROW('Sanitation Data'!H120)))</f>
        <v/>
      </c>
      <c r="DI126" s="268" t="str">
        <f ca="true">+IF(OFFSET('Sanitation Data'!$H$32,0,10*ROW('Sanitation Data'!H120))="","",OFFSET('Sanitation Data'!$H$32,0,10*ROW('Sanitation Data'!H120)))</f>
        <v/>
      </c>
      <c r="DJ126" s="268" t="str">
        <f ca="true">+IF(OFFSET('Sanitation Data'!$I$28,0,10*ROW('Sanitation Data'!I120))="","",OFFSET('Sanitation Data'!$I$28,0,10*ROW('Sanitation Data'!I120)))</f>
        <v/>
      </c>
      <c r="DK126" s="268" t="str">
        <f ca="true">+IF(OFFSET('Sanitation Data'!$I$29,0,10*ROW('Sanitation Data'!I120))="","",OFFSET('Sanitation Data'!$I$29,0,10*ROW('Sanitation Data'!I120)))</f>
        <v/>
      </c>
      <c r="DL126" s="268" t="str">
        <f ca="true">+IF(OFFSET('Sanitation Data'!$I$30,0,10*ROW('Sanitation Data'!I120))="","",OFFSET('Sanitation Data'!$I$30,0,10*ROW('Sanitation Data'!I120)))</f>
        <v/>
      </c>
      <c r="DM126" s="268" t="str">
        <f ca="true">+IF(OFFSET('Sanitation Data'!$I$31,0,10*ROW('Sanitation Data'!I120))="","",OFFSET('Sanitation Data'!$I$31,0,10*ROW('Sanitation Data'!I120)))</f>
        <v/>
      </c>
      <c r="DN126" s="268" t="str">
        <f ca="true">+IF(OFFSET('Sanitation Data'!$I$32,0,10*ROW('Sanitation Data'!I120))="","",OFFSET('Sanitation Data'!$I$32,0,10*ROW('Sanitation Data'!I120)))</f>
        <v/>
      </c>
      <c r="DO126" s="268" t="str">
        <f ca="true">+IF(OFFSET('Hygiene Data'!$D$11,0,10*ROW('Hygiene Data'!D120))="","",OFFSET('Hygiene Data'!$D$11,0,10*ROW('Hygiene Data'!D120)))</f>
        <v/>
      </c>
      <c r="DP126" s="268" t="str">
        <f ca="true">+IF(OFFSET('Hygiene Data'!$D$12,0,10*ROW('Hygiene Data'!D120))="","",OFFSET('Hygiene Data'!$D$12,0,10*ROW('Hygiene Data'!D120)))</f>
        <v/>
      </c>
      <c r="DQ126" s="268" t="str">
        <f ca="true">+IF(OFFSET('Hygiene Data'!$D$13,0,10*ROW('Hygiene Data'!D120))="","",OFFSET('Hygiene Data'!$D$13,0,10*ROW('Hygiene Data'!D120)))</f>
        <v/>
      </c>
      <c r="DR126" s="268" t="str">
        <f ca="true">+IF(OFFSET('Hygiene Data'!$E$11,0,10*ROW('Hygiene Data'!E120))="","",OFFSET('Hygiene Data'!$E$11,0,10*ROW('Hygiene Data'!E120)))</f>
        <v/>
      </c>
      <c r="DS126" s="268" t="str">
        <f ca="true">+IF(OFFSET('Hygiene Data'!$E$12,0,10*ROW('Hygiene Data'!E120))="","",OFFSET('Hygiene Data'!$E$12,0,10*ROW('Hygiene Data'!E120)))</f>
        <v/>
      </c>
      <c r="DT126" s="268" t="str">
        <f ca="true">+IF(OFFSET('Hygiene Data'!$E$13,0,10*ROW('Hygiene Data'!E120))="","",OFFSET('Hygiene Data'!$E$13,0,10*ROW('Hygiene Data'!E120)))</f>
        <v/>
      </c>
      <c r="DU126" s="268" t="str">
        <f ca="true">+IF(OFFSET('Hygiene Data'!$F$11,0,10*ROW('Hygiene Data'!F120))="","",OFFSET('Hygiene Data'!$F$11,0,10*ROW('Hygiene Data'!F120)))</f>
        <v/>
      </c>
      <c r="DV126" s="268" t="str">
        <f ca="true">+IF(OFFSET('Hygiene Data'!$F$12,0,10*ROW('Hygiene Data'!F120))="","",OFFSET('Hygiene Data'!$F$12,0,10*ROW('Hygiene Data'!F120)))</f>
        <v/>
      </c>
      <c r="DW126" s="268" t="str">
        <f ca="true">+IF(OFFSET('Hygiene Data'!$F$13,0,10*ROW('Hygiene Data'!F120))="","",OFFSET('Hygiene Data'!$F$13,0,10*ROW('Hygiene Data'!F120)))</f>
        <v/>
      </c>
      <c r="DX126" s="268" t="str">
        <f ca="true">+IF(OFFSET('Hygiene Data'!$G$11,0,10*ROW('Hygiene Data'!G120))="","",OFFSET('Hygiene Data'!$G$11,0,10*ROW('Hygiene Data'!G120)))</f>
        <v/>
      </c>
      <c r="DY126" s="268" t="str">
        <f ca="true">+IF(OFFSET('Hygiene Data'!$G$12,0,10*ROW('Hygiene Data'!G120))="","",OFFSET('Hygiene Data'!$G$12,0,10*ROW('Hygiene Data'!G120)))</f>
        <v/>
      </c>
      <c r="DZ126" s="268" t="str">
        <f ca="true">+IF(OFFSET('Hygiene Data'!$G$13,0,10*ROW('Hygiene Data'!G120))="","",OFFSET('Hygiene Data'!$G$13,0,10*ROW('Hygiene Data'!G120)))</f>
        <v/>
      </c>
      <c r="EA126" s="268" t="str">
        <f ca="true">+IF(OFFSET('Hygiene Data'!$H$11,0,10*ROW('Hygiene Data'!H120))="","",OFFSET('Hygiene Data'!$H$11,0,10*ROW('Hygiene Data'!H120)))</f>
        <v/>
      </c>
      <c r="EB126" s="268" t="str">
        <f ca="true">+IF(OFFSET('Hygiene Data'!$H$12,0,10*ROW('Hygiene Data'!H120))="","",OFFSET('Hygiene Data'!$H$12,0,10*ROW('Hygiene Data'!H120)))</f>
        <v/>
      </c>
      <c r="EC126" s="268" t="str">
        <f ca="true">+IF(OFFSET('Hygiene Data'!$H$13,0,10*ROW('Hygiene Data'!H120))="","",OFFSET('Hygiene Data'!$H$13,0,10*ROW('Hygiene Data'!H120)))</f>
        <v/>
      </c>
      <c r="ED126" s="268" t="str">
        <f ca="true">+IF(OFFSET('Hygiene Data'!$I$11,0,10*ROW('Hygiene Data'!I120))="","",OFFSET('Hygiene Data'!$I$11,0,10*ROW('Hygiene Data'!I120)))</f>
        <v/>
      </c>
      <c r="EE126" s="268" t="str">
        <f ca="true">+IF(OFFSET('Hygiene Data'!$I$12,0,10*ROW('Hygiene Data'!I120))="","",OFFSET('Hygiene Data'!$I$12,0,10*ROW('Hygiene Data'!I120)))</f>
        <v/>
      </c>
      <c r="EF126" s="268" t="str">
        <f ca="true">+IF(OFFSET('Hygiene Data'!$I$13,0,10*ROW('Hygiene Data'!I120))="","",OFFSET('Hygiene Data'!$I$13,0,10*ROW('Hygiene Data'!I120)))</f>
        <v/>
      </c>
    </row>
    <row xmlns:x14ac="http://schemas.microsoft.com/office/spreadsheetml/2009/9/ac" r="127" x14ac:dyDescent="0.2">
      <c r="A127" s="35" t="str">
        <f ca="true">+IF(OFFSET('Water Data'!$B$2,0,10*ROW('Water Data'!E121))="","",OFFSET('Water Data'!$B$2,0,10*ROW('Water Data'!E121)))</f>
        <v/>
      </c>
      <c r="B127" s="35" t="str">
        <f ca="true">+IF(OFFSET('Water Data'!$C$2,0,10*ROW('Water Data'!F121))="","",OFFSET('Water Data'!$C$2,0,10*ROW('Water Data'!F121)))</f>
        <v/>
      </c>
      <c r="C127" s="324" t="str">
        <f t="shared" ca="true" si="1"/>
        <v/>
      </c>
      <c r="D127" s="91"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1"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1"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1"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1"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1"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1"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1"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1"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1"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1"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1"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1"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1"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1"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1"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1"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1"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2"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2"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2"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2"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2"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2"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2"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2"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2"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2"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2"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2"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2"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2"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2"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2"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2"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2"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2"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2"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2"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2"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2"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2"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2"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2"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2"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2"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2"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2"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3"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3"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3"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3"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3"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3"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3"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3"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3"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3"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3"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3"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3"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3"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3"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3"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3"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3"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68"/>
      <c r="BS127" s="268" t="str">
        <f ca="true">+IF(OFFSET('Water Data'!$D$27,0,10*ROW('Water Data'!D121))="","",OFFSET('Water Data'!$D$27,0,10*ROW('Water Data'!D121)))</f>
        <v/>
      </c>
      <c r="BT127" s="268" t="str">
        <f ca="true">+IF(OFFSET('Water Data'!$D$28,0,10*ROW('Water Data'!D121))="","",OFFSET('Water Data'!$D$28,0,10*ROW('Water Data'!D121)))</f>
        <v/>
      </c>
      <c r="BU127" s="268" t="str">
        <f ca="true">+IF(OFFSET('Water Data'!$D$29,0,10*ROW('Water Data'!D121))="","",OFFSET('Water Data'!$D$29,0,10*ROW('Water Data'!D121)))</f>
        <v/>
      </c>
      <c r="BV127" s="268" t="str">
        <f ca="true">+IF(OFFSET('Water Data'!$E$27,0,10*ROW('Water Data'!E121))="","",OFFSET('Water Data'!$E$27,0,10*ROW('Water Data'!E121)))</f>
        <v/>
      </c>
      <c r="BW127" s="268" t="str">
        <f ca="true">+IF(OFFSET('Water Data'!$E$28,0,10*ROW('Water Data'!E121))="","",OFFSET('Water Data'!$E$28,0,10*ROW('Water Data'!E121)))</f>
        <v/>
      </c>
      <c r="BX127" s="268" t="str">
        <f ca="true">+IF(OFFSET('Water Data'!$E$29,0,10*ROW('Water Data'!E121))="","",OFFSET('Water Data'!$E$29,0,10*ROW('Water Data'!E121)))</f>
        <v/>
      </c>
      <c r="BY127" s="268" t="str">
        <f ca="true">+IF(OFFSET('Water Data'!$F$27,0,10*ROW('Water Data'!F121))="","",OFFSET('Water Data'!$F$27,0,10*ROW('Water Data'!F121)))</f>
        <v/>
      </c>
      <c r="BZ127" s="268" t="str">
        <f ca="true">+IF(OFFSET('Water Data'!$F$28,0,10*ROW('Water Data'!F121))="","",OFFSET('Water Data'!$F$28,0,10*ROW('Water Data'!F121)))</f>
        <v/>
      </c>
      <c r="CA127" s="268" t="str">
        <f ca="true">+IF(OFFSET('Water Data'!$F$29,0,10*ROW('Water Data'!F121))="","",OFFSET('Water Data'!$F$29,0,10*ROW('Water Data'!F121)))</f>
        <v/>
      </c>
      <c r="CB127" s="268" t="str">
        <f ca="true">+IF(OFFSET('Water Data'!$G$27,0,10*ROW('Water Data'!G121))="","",OFFSET('Water Data'!$G$27,0,10*ROW('Water Data'!G121)))</f>
        <v/>
      </c>
      <c r="CC127" s="268" t="str">
        <f ca="true">+IF(OFFSET('Water Data'!$G$28,0,10*ROW('Water Data'!G121))="","",OFFSET('Water Data'!$G$28,0,10*ROW('Water Data'!G121)))</f>
        <v/>
      </c>
      <c r="CD127" s="268" t="str">
        <f ca="true">+IF(OFFSET('Water Data'!$G$29,0,10*ROW('Water Data'!G121))="","",OFFSET('Water Data'!$G$29,0,10*ROW('Water Data'!G121)))</f>
        <v/>
      </c>
      <c r="CE127" s="268" t="str">
        <f ca="true">+IF(OFFSET('Water Data'!$H$27,0,10*ROW('Water Data'!H121))="","",OFFSET('Water Data'!$H$27,0,10*ROW('Water Data'!H121)))</f>
        <v/>
      </c>
      <c r="CF127" s="268" t="str">
        <f ca="true">+IF(OFFSET('Water Data'!$H$28,0,10*ROW('Water Data'!H121))="","",OFFSET('Water Data'!$H$28,0,10*ROW('Water Data'!H121)))</f>
        <v/>
      </c>
      <c r="CG127" s="268" t="str">
        <f ca="true">+IF(OFFSET('Water Data'!$H$29,0,10*ROW('Water Data'!H121))="","",OFFSET('Water Data'!$H$29,0,10*ROW('Water Data'!H121)))</f>
        <v/>
      </c>
      <c r="CH127" s="268" t="str">
        <f ca="true">+IF(OFFSET('Water Data'!$I$27,0,10*ROW('Water Data'!I121))="","",OFFSET('Water Data'!$I$27,0,10*ROW('Water Data'!I121)))</f>
        <v/>
      </c>
      <c r="CI127" s="268" t="str">
        <f ca="true">+IF(OFFSET('Water Data'!$I$28,0,10*ROW('Water Data'!I121))="","",OFFSET('Water Data'!$I$28,0,10*ROW('Water Data'!I121)))</f>
        <v/>
      </c>
      <c r="CJ127" s="268" t="str">
        <f ca="true">+IF(OFFSET('Water Data'!$I$29,0,10*ROW('Water Data'!I121))="","",OFFSET('Water Data'!$I$29,0,10*ROW('Water Data'!I121)))</f>
        <v/>
      </c>
      <c r="CK127" s="268" t="str">
        <f ca="true">+IF(OFFSET('Sanitation Data'!$D$28,0,10*ROW('Sanitation Data'!D121))="","",OFFSET('Sanitation Data'!$D$28,0,10*ROW('Sanitation Data'!D121)))</f>
        <v/>
      </c>
      <c r="CL127" s="268" t="str">
        <f ca="true">+IF(OFFSET('Sanitation Data'!$D$29,0,10*ROW('Sanitation Data'!D121))="","",OFFSET('Sanitation Data'!$D$29,0,10*ROW('Sanitation Data'!D121)))</f>
        <v/>
      </c>
      <c r="CM127" s="268" t="str">
        <f ca="true">+IF(OFFSET('Sanitation Data'!$D$30,0,10*ROW('Sanitation Data'!D121))="","",OFFSET('Sanitation Data'!$D$30,0,10*ROW('Sanitation Data'!D121)))</f>
        <v/>
      </c>
      <c r="CN127" s="268" t="str">
        <f ca="true">+IF(OFFSET('Sanitation Data'!$D$31,0,10*ROW('Sanitation Data'!D121))="","",OFFSET('Sanitation Data'!$D$31,0,10*ROW('Sanitation Data'!D121)))</f>
        <v/>
      </c>
      <c r="CO127" s="268" t="str">
        <f ca="true">+IF(OFFSET('Sanitation Data'!$D$32,0,10*ROW('Sanitation Data'!D121))="","",OFFSET('Sanitation Data'!$D$32,0,10*ROW('Sanitation Data'!D121)))</f>
        <v/>
      </c>
      <c r="CP127" s="268" t="str">
        <f ca="true">+IF(OFFSET('Sanitation Data'!$E$28,0,10*ROW('Sanitation Data'!E121))="","",OFFSET('Sanitation Data'!$E$28,0,10*ROW('Sanitation Data'!E121)))</f>
        <v/>
      </c>
      <c r="CQ127" s="268" t="str">
        <f ca="true">+IF(OFFSET('Sanitation Data'!$E$29,0,10*ROW('Sanitation Data'!E121))="","",OFFSET('Sanitation Data'!$E$29,0,10*ROW('Sanitation Data'!E121)))</f>
        <v/>
      </c>
      <c r="CR127" s="268" t="str">
        <f ca="true">+IF(OFFSET('Sanitation Data'!$E$30,0,10*ROW('Sanitation Data'!E121))="","",OFFSET('Sanitation Data'!$E$30,0,10*ROW('Sanitation Data'!E121)))</f>
        <v/>
      </c>
      <c r="CS127" s="268" t="str">
        <f ca="true">+IF(OFFSET('Sanitation Data'!$E$31,0,10*ROW('Sanitation Data'!E121))="","",OFFSET('Sanitation Data'!$E$31,0,10*ROW('Sanitation Data'!E121)))</f>
        <v/>
      </c>
      <c r="CT127" s="268" t="str">
        <f ca="true">+IF(OFFSET('Sanitation Data'!$E$32,0,10*ROW('Sanitation Data'!E121))="","",OFFSET('Sanitation Data'!$E$32,0,10*ROW('Sanitation Data'!E121)))</f>
        <v/>
      </c>
      <c r="CU127" s="268" t="str">
        <f ca="true">+IF(OFFSET('Sanitation Data'!$F$28,0,10*ROW('Sanitation Data'!F121))="","",OFFSET('Sanitation Data'!$F$28,0,10*ROW('Sanitation Data'!F121)))</f>
        <v/>
      </c>
      <c r="CV127" s="268" t="str">
        <f ca="true">+IF(OFFSET('Sanitation Data'!$F$29,0,10*ROW('Sanitation Data'!F121))="","",OFFSET('Sanitation Data'!$F$29,0,10*ROW('Sanitation Data'!F121)))</f>
        <v/>
      </c>
      <c r="CW127" s="268" t="str">
        <f ca="true">+IF(OFFSET('Sanitation Data'!$F$30,0,10*ROW('Sanitation Data'!F121))="","",OFFSET('Sanitation Data'!$F$30,0,10*ROW('Sanitation Data'!F121)))</f>
        <v/>
      </c>
      <c r="CX127" s="268" t="str">
        <f ca="true">+IF(OFFSET('Sanitation Data'!$F$31,0,10*ROW('Sanitation Data'!F121))="","",OFFSET('Sanitation Data'!$F$31,0,10*ROW('Sanitation Data'!F121)))</f>
        <v/>
      </c>
      <c r="CY127" s="268" t="str">
        <f ca="true">+IF(OFFSET('Sanitation Data'!$F$32,0,10*ROW('Sanitation Data'!F121))="","",OFFSET('Sanitation Data'!$F$32,0,10*ROW('Sanitation Data'!F121)))</f>
        <v/>
      </c>
      <c r="CZ127" s="268" t="str">
        <f ca="true">+IF(OFFSET('Sanitation Data'!$G$28,0,10*ROW('Sanitation Data'!G121))="","",OFFSET('Sanitation Data'!$G$28,0,10*ROW('Sanitation Data'!G121)))</f>
        <v/>
      </c>
      <c r="DA127" s="268" t="str">
        <f ca="true">+IF(OFFSET('Sanitation Data'!$G$29,0,10*ROW('Sanitation Data'!G121))="","",OFFSET('Sanitation Data'!$G$29,0,10*ROW('Sanitation Data'!G121)))</f>
        <v/>
      </c>
      <c r="DB127" s="268" t="str">
        <f ca="true">+IF(OFFSET('Sanitation Data'!$G$30,0,10*ROW('Sanitation Data'!G121))="","",OFFSET('Sanitation Data'!$G$30,0,10*ROW('Sanitation Data'!G121)))</f>
        <v/>
      </c>
      <c r="DC127" s="268" t="str">
        <f ca="true">+IF(OFFSET('Sanitation Data'!$G$31,0,10*ROW('Sanitation Data'!G121))="","",OFFSET('Sanitation Data'!$G$31,0,10*ROW('Sanitation Data'!G121)))</f>
        <v/>
      </c>
      <c r="DD127" s="268" t="str">
        <f ca="true">+IF(OFFSET('Sanitation Data'!$G$32,0,10*ROW('Sanitation Data'!G121))="","",OFFSET('Sanitation Data'!$G$32,0,10*ROW('Sanitation Data'!G121)))</f>
        <v/>
      </c>
      <c r="DE127" s="268" t="str">
        <f ca="true">+IF(OFFSET('Sanitation Data'!$H$28,0,10*ROW('Sanitation Data'!H121))="","",OFFSET('Sanitation Data'!$H$28,0,10*ROW('Sanitation Data'!H121)))</f>
        <v/>
      </c>
      <c r="DF127" s="268" t="str">
        <f ca="true">+IF(OFFSET('Sanitation Data'!$H$29,0,10*ROW('Sanitation Data'!H121))="","",OFFSET('Sanitation Data'!$H$29,0,10*ROW('Sanitation Data'!H121)))</f>
        <v/>
      </c>
      <c r="DG127" s="268" t="str">
        <f ca="true">+IF(OFFSET('Sanitation Data'!$H$30,0,10*ROW('Sanitation Data'!H121))="","",OFFSET('Sanitation Data'!$H$30,0,10*ROW('Sanitation Data'!H121)))</f>
        <v/>
      </c>
      <c r="DH127" s="268" t="str">
        <f ca="true">+IF(OFFSET('Sanitation Data'!$H$31,0,10*ROW('Sanitation Data'!H121))="","",OFFSET('Sanitation Data'!$H$31,0,10*ROW('Sanitation Data'!H121)))</f>
        <v/>
      </c>
      <c r="DI127" s="268" t="str">
        <f ca="true">+IF(OFFSET('Sanitation Data'!$H$32,0,10*ROW('Sanitation Data'!H121))="","",OFFSET('Sanitation Data'!$H$32,0,10*ROW('Sanitation Data'!H121)))</f>
        <v/>
      </c>
      <c r="DJ127" s="268" t="str">
        <f ca="true">+IF(OFFSET('Sanitation Data'!$I$28,0,10*ROW('Sanitation Data'!I121))="","",OFFSET('Sanitation Data'!$I$28,0,10*ROW('Sanitation Data'!I121)))</f>
        <v/>
      </c>
      <c r="DK127" s="268" t="str">
        <f ca="true">+IF(OFFSET('Sanitation Data'!$I$29,0,10*ROW('Sanitation Data'!I121))="","",OFFSET('Sanitation Data'!$I$29,0,10*ROW('Sanitation Data'!I121)))</f>
        <v/>
      </c>
      <c r="DL127" s="268" t="str">
        <f ca="true">+IF(OFFSET('Sanitation Data'!$I$30,0,10*ROW('Sanitation Data'!I121))="","",OFFSET('Sanitation Data'!$I$30,0,10*ROW('Sanitation Data'!I121)))</f>
        <v/>
      </c>
      <c r="DM127" s="268" t="str">
        <f ca="true">+IF(OFFSET('Sanitation Data'!$I$31,0,10*ROW('Sanitation Data'!I121))="","",OFFSET('Sanitation Data'!$I$31,0,10*ROW('Sanitation Data'!I121)))</f>
        <v/>
      </c>
      <c r="DN127" s="268" t="str">
        <f ca="true">+IF(OFFSET('Sanitation Data'!$I$32,0,10*ROW('Sanitation Data'!I121))="","",OFFSET('Sanitation Data'!$I$32,0,10*ROW('Sanitation Data'!I121)))</f>
        <v/>
      </c>
      <c r="DO127" s="268" t="str">
        <f ca="true">+IF(OFFSET('Hygiene Data'!$D$11,0,10*ROW('Hygiene Data'!D121))="","",OFFSET('Hygiene Data'!$D$11,0,10*ROW('Hygiene Data'!D121)))</f>
        <v/>
      </c>
      <c r="DP127" s="268" t="str">
        <f ca="true">+IF(OFFSET('Hygiene Data'!$D$12,0,10*ROW('Hygiene Data'!D121))="","",OFFSET('Hygiene Data'!$D$12,0,10*ROW('Hygiene Data'!D121)))</f>
        <v/>
      </c>
      <c r="DQ127" s="268" t="str">
        <f ca="true">+IF(OFFSET('Hygiene Data'!$D$13,0,10*ROW('Hygiene Data'!D121))="","",OFFSET('Hygiene Data'!$D$13,0,10*ROW('Hygiene Data'!D121)))</f>
        <v/>
      </c>
      <c r="DR127" s="268" t="str">
        <f ca="true">+IF(OFFSET('Hygiene Data'!$E$11,0,10*ROW('Hygiene Data'!E121))="","",OFFSET('Hygiene Data'!$E$11,0,10*ROW('Hygiene Data'!E121)))</f>
        <v/>
      </c>
      <c r="DS127" s="268" t="str">
        <f ca="true">+IF(OFFSET('Hygiene Data'!$E$12,0,10*ROW('Hygiene Data'!E121))="","",OFFSET('Hygiene Data'!$E$12,0,10*ROW('Hygiene Data'!E121)))</f>
        <v/>
      </c>
      <c r="DT127" s="268" t="str">
        <f ca="true">+IF(OFFSET('Hygiene Data'!$E$13,0,10*ROW('Hygiene Data'!E121))="","",OFFSET('Hygiene Data'!$E$13,0,10*ROW('Hygiene Data'!E121)))</f>
        <v/>
      </c>
      <c r="DU127" s="268" t="str">
        <f ca="true">+IF(OFFSET('Hygiene Data'!$F$11,0,10*ROW('Hygiene Data'!F121))="","",OFFSET('Hygiene Data'!$F$11,0,10*ROW('Hygiene Data'!F121)))</f>
        <v/>
      </c>
      <c r="DV127" s="268" t="str">
        <f ca="true">+IF(OFFSET('Hygiene Data'!$F$12,0,10*ROW('Hygiene Data'!F121))="","",OFFSET('Hygiene Data'!$F$12,0,10*ROW('Hygiene Data'!F121)))</f>
        <v/>
      </c>
      <c r="DW127" s="268" t="str">
        <f ca="true">+IF(OFFSET('Hygiene Data'!$F$13,0,10*ROW('Hygiene Data'!F121))="","",OFFSET('Hygiene Data'!$F$13,0,10*ROW('Hygiene Data'!F121)))</f>
        <v/>
      </c>
      <c r="DX127" s="268" t="str">
        <f ca="true">+IF(OFFSET('Hygiene Data'!$G$11,0,10*ROW('Hygiene Data'!G121))="","",OFFSET('Hygiene Data'!$G$11,0,10*ROW('Hygiene Data'!G121)))</f>
        <v/>
      </c>
      <c r="DY127" s="268" t="str">
        <f ca="true">+IF(OFFSET('Hygiene Data'!$G$12,0,10*ROW('Hygiene Data'!G121))="","",OFFSET('Hygiene Data'!$G$12,0,10*ROW('Hygiene Data'!G121)))</f>
        <v/>
      </c>
      <c r="DZ127" s="268" t="str">
        <f ca="true">+IF(OFFSET('Hygiene Data'!$G$13,0,10*ROW('Hygiene Data'!G121))="","",OFFSET('Hygiene Data'!$G$13,0,10*ROW('Hygiene Data'!G121)))</f>
        <v/>
      </c>
      <c r="EA127" s="268" t="str">
        <f ca="true">+IF(OFFSET('Hygiene Data'!$H$11,0,10*ROW('Hygiene Data'!H121))="","",OFFSET('Hygiene Data'!$H$11,0,10*ROW('Hygiene Data'!H121)))</f>
        <v/>
      </c>
      <c r="EB127" s="268" t="str">
        <f ca="true">+IF(OFFSET('Hygiene Data'!$H$12,0,10*ROW('Hygiene Data'!H121))="","",OFFSET('Hygiene Data'!$H$12,0,10*ROW('Hygiene Data'!H121)))</f>
        <v/>
      </c>
      <c r="EC127" s="268" t="str">
        <f ca="true">+IF(OFFSET('Hygiene Data'!$H$13,0,10*ROW('Hygiene Data'!H121))="","",OFFSET('Hygiene Data'!$H$13,0,10*ROW('Hygiene Data'!H121)))</f>
        <v/>
      </c>
      <c r="ED127" s="268" t="str">
        <f ca="true">+IF(OFFSET('Hygiene Data'!$I$11,0,10*ROW('Hygiene Data'!I121))="","",OFFSET('Hygiene Data'!$I$11,0,10*ROW('Hygiene Data'!I121)))</f>
        <v/>
      </c>
      <c r="EE127" s="268" t="str">
        <f ca="true">+IF(OFFSET('Hygiene Data'!$I$12,0,10*ROW('Hygiene Data'!I121))="","",OFFSET('Hygiene Data'!$I$12,0,10*ROW('Hygiene Data'!I121)))</f>
        <v/>
      </c>
      <c r="EF127" s="268" t="str">
        <f ca="true">+IF(OFFSET('Hygiene Data'!$I$13,0,10*ROW('Hygiene Data'!I121))="","",OFFSET('Hygiene Data'!$I$13,0,10*ROW('Hygiene Data'!I121)))</f>
        <v/>
      </c>
    </row>
    <row xmlns:x14ac="http://schemas.microsoft.com/office/spreadsheetml/2009/9/ac" r="128" x14ac:dyDescent="0.2">
      <c r="A128" s="35" t="str">
        <f ca="true">+IF(OFFSET('Water Data'!$B$2,0,10*ROW('Water Data'!E122))="","",OFFSET('Water Data'!$B$2,0,10*ROW('Water Data'!E122)))</f>
        <v/>
      </c>
      <c r="B128" s="35" t="str">
        <f ca="true">+IF(OFFSET('Water Data'!$C$2,0,10*ROW('Water Data'!F122))="","",OFFSET('Water Data'!$C$2,0,10*ROW('Water Data'!F122)))</f>
        <v/>
      </c>
      <c r="C128" s="324" t="str">
        <f t="shared" ca="true" si="1"/>
        <v/>
      </c>
      <c r="D128" s="91"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1"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1"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1"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1"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1"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1"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1"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1"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1"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1"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1"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1"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1"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1"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1"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1"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1"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2"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2"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2"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2"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2"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2"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2"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2"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2"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2"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2"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2"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2"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2"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2"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2"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2"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2"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2"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2"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2"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2"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2"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2"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2"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2"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2"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2"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2"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2"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3"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3"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3"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3"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3"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3"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3"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3"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3"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3"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3"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3"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3"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3"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3"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3"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3"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3"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68"/>
      <c r="BS128" s="268" t="str">
        <f ca="true">+IF(OFFSET('Water Data'!$D$27,0,10*ROW('Water Data'!D122))="","",OFFSET('Water Data'!$D$27,0,10*ROW('Water Data'!D122)))</f>
        <v/>
      </c>
      <c r="BT128" s="268" t="str">
        <f ca="true">+IF(OFFSET('Water Data'!$D$28,0,10*ROW('Water Data'!D122))="","",OFFSET('Water Data'!$D$28,0,10*ROW('Water Data'!D122)))</f>
        <v/>
      </c>
      <c r="BU128" s="268" t="str">
        <f ca="true">+IF(OFFSET('Water Data'!$D$29,0,10*ROW('Water Data'!D122))="","",OFFSET('Water Data'!$D$29,0,10*ROW('Water Data'!D122)))</f>
        <v/>
      </c>
      <c r="BV128" s="268" t="str">
        <f ca="true">+IF(OFFSET('Water Data'!$E$27,0,10*ROW('Water Data'!E122))="","",OFFSET('Water Data'!$E$27,0,10*ROW('Water Data'!E122)))</f>
        <v/>
      </c>
      <c r="BW128" s="268" t="str">
        <f ca="true">+IF(OFFSET('Water Data'!$E$28,0,10*ROW('Water Data'!E122))="","",OFFSET('Water Data'!$E$28,0,10*ROW('Water Data'!E122)))</f>
        <v/>
      </c>
      <c r="BX128" s="268" t="str">
        <f ca="true">+IF(OFFSET('Water Data'!$E$29,0,10*ROW('Water Data'!E122))="","",OFFSET('Water Data'!$E$29,0,10*ROW('Water Data'!E122)))</f>
        <v/>
      </c>
      <c r="BY128" s="268" t="str">
        <f ca="true">+IF(OFFSET('Water Data'!$F$27,0,10*ROW('Water Data'!F122))="","",OFFSET('Water Data'!$F$27,0,10*ROW('Water Data'!F122)))</f>
        <v/>
      </c>
      <c r="BZ128" s="268" t="str">
        <f ca="true">+IF(OFFSET('Water Data'!$F$28,0,10*ROW('Water Data'!F122))="","",OFFSET('Water Data'!$F$28,0,10*ROW('Water Data'!F122)))</f>
        <v/>
      </c>
      <c r="CA128" s="268" t="str">
        <f ca="true">+IF(OFFSET('Water Data'!$F$29,0,10*ROW('Water Data'!F122))="","",OFFSET('Water Data'!$F$29,0,10*ROW('Water Data'!F122)))</f>
        <v/>
      </c>
      <c r="CB128" s="268" t="str">
        <f ca="true">+IF(OFFSET('Water Data'!$G$27,0,10*ROW('Water Data'!G122))="","",OFFSET('Water Data'!$G$27,0,10*ROW('Water Data'!G122)))</f>
        <v/>
      </c>
      <c r="CC128" s="268" t="str">
        <f ca="true">+IF(OFFSET('Water Data'!$G$28,0,10*ROW('Water Data'!G122))="","",OFFSET('Water Data'!$G$28,0,10*ROW('Water Data'!G122)))</f>
        <v/>
      </c>
      <c r="CD128" s="268" t="str">
        <f ca="true">+IF(OFFSET('Water Data'!$G$29,0,10*ROW('Water Data'!G122))="","",OFFSET('Water Data'!$G$29,0,10*ROW('Water Data'!G122)))</f>
        <v/>
      </c>
      <c r="CE128" s="268" t="str">
        <f ca="true">+IF(OFFSET('Water Data'!$H$27,0,10*ROW('Water Data'!H122))="","",OFFSET('Water Data'!$H$27,0,10*ROW('Water Data'!H122)))</f>
        <v/>
      </c>
      <c r="CF128" s="268" t="str">
        <f ca="true">+IF(OFFSET('Water Data'!$H$28,0,10*ROW('Water Data'!H122))="","",OFFSET('Water Data'!$H$28,0,10*ROW('Water Data'!H122)))</f>
        <v/>
      </c>
      <c r="CG128" s="268" t="str">
        <f ca="true">+IF(OFFSET('Water Data'!$H$29,0,10*ROW('Water Data'!H122))="","",OFFSET('Water Data'!$H$29,0,10*ROW('Water Data'!H122)))</f>
        <v/>
      </c>
      <c r="CH128" s="268" t="str">
        <f ca="true">+IF(OFFSET('Water Data'!$I$27,0,10*ROW('Water Data'!I122))="","",OFFSET('Water Data'!$I$27,0,10*ROW('Water Data'!I122)))</f>
        <v/>
      </c>
      <c r="CI128" s="268" t="str">
        <f ca="true">+IF(OFFSET('Water Data'!$I$28,0,10*ROW('Water Data'!I122))="","",OFFSET('Water Data'!$I$28,0,10*ROW('Water Data'!I122)))</f>
        <v/>
      </c>
      <c r="CJ128" s="268" t="str">
        <f ca="true">+IF(OFFSET('Water Data'!$I$29,0,10*ROW('Water Data'!I122))="","",OFFSET('Water Data'!$I$29,0,10*ROW('Water Data'!I122)))</f>
        <v/>
      </c>
      <c r="CK128" s="268" t="str">
        <f ca="true">+IF(OFFSET('Sanitation Data'!$D$28,0,10*ROW('Sanitation Data'!D122))="","",OFFSET('Sanitation Data'!$D$28,0,10*ROW('Sanitation Data'!D122)))</f>
        <v/>
      </c>
      <c r="CL128" s="268" t="str">
        <f ca="true">+IF(OFFSET('Sanitation Data'!$D$29,0,10*ROW('Sanitation Data'!D122))="","",OFFSET('Sanitation Data'!$D$29,0,10*ROW('Sanitation Data'!D122)))</f>
        <v/>
      </c>
      <c r="CM128" s="268" t="str">
        <f ca="true">+IF(OFFSET('Sanitation Data'!$D$30,0,10*ROW('Sanitation Data'!D122))="","",OFFSET('Sanitation Data'!$D$30,0,10*ROW('Sanitation Data'!D122)))</f>
        <v/>
      </c>
      <c r="CN128" s="268" t="str">
        <f ca="true">+IF(OFFSET('Sanitation Data'!$D$31,0,10*ROW('Sanitation Data'!D122))="","",OFFSET('Sanitation Data'!$D$31,0,10*ROW('Sanitation Data'!D122)))</f>
        <v/>
      </c>
      <c r="CO128" s="268" t="str">
        <f ca="true">+IF(OFFSET('Sanitation Data'!$D$32,0,10*ROW('Sanitation Data'!D122))="","",OFFSET('Sanitation Data'!$D$32,0,10*ROW('Sanitation Data'!D122)))</f>
        <v/>
      </c>
      <c r="CP128" s="268" t="str">
        <f ca="true">+IF(OFFSET('Sanitation Data'!$E$28,0,10*ROW('Sanitation Data'!E122))="","",OFFSET('Sanitation Data'!$E$28,0,10*ROW('Sanitation Data'!E122)))</f>
        <v/>
      </c>
      <c r="CQ128" s="268" t="str">
        <f ca="true">+IF(OFFSET('Sanitation Data'!$E$29,0,10*ROW('Sanitation Data'!E122))="","",OFFSET('Sanitation Data'!$E$29,0,10*ROW('Sanitation Data'!E122)))</f>
        <v/>
      </c>
      <c r="CR128" s="268" t="str">
        <f ca="true">+IF(OFFSET('Sanitation Data'!$E$30,0,10*ROW('Sanitation Data'!E122))="","",OFFSET('Sanitation Data'!$E$30,0,10*ROW('Sanitation Data'!E122)))</f>
        <v/>
      </c>
      <c r="CS128" s="268" t="str">
        <f ca="true">+IF(OFFSET('Sanitation Data'!$E$31,0,10*ROW('Sanitation Data'!E122))="","",OFFSET('Sanitation Data'!$E$31,0,10*ROW('Sanitation Data'!E122)))</f>
        <v/>
      </c>
      <c r="CT128" s="268" t="str">
        <f ca="true">+IF(OFFSET('Sanitation Data'!$E$32,0,10*ROW('Sanitation Data'!E122))="","",OFFSET('Sanitation Data'!$E$32,0,10*ROW('Sanitation Data'!E122)))</f>
        <v/>
      </c>
      <c r="CU128" s="268" t="str">
        <f ca="true">+IF(OFFSET('Sanitation Data'!$F$28,0,10*ROW('Sanitation Data'!F122))="","",OFFSET('Sanitation Data'!$F$28,0,10*ROW('Sanitation Data'!F122)))</f>
        <v/>
      </c>
      <c r="CV128" s="268" t="str">
        <f ca="true">+IF(OFFSET('Sanitation Data'!$F$29,0,10*ROW('Sanitation Data'!F122))="","",OFFSET('Sanitation Data'!$F$29,0,10*ROW('Sanitation Data'!F122)))</f>
        <v/>
      </c>
      <c r="CW128" s="268" t="str">
        <f ca="true">+IF(OFFSET('Sanitation Data'!$F$30,0,10*ROW('Sanitation Data'!F122))="","",OFFSET('Sanitation Data'!$F$30,0,10*ROW('Sanitation Data'!F122)))</f>
        <v/>
      </c>
      <c r="CX128" s="268" t="str">
        <f ca="true">+IF(OFFSET('Sanitation Data'!$F$31,0,10*ROW('Sanitation Data'!F122))="","",OFFSET('Sanitation Data'!$F$31,0,10*ROW('Sanitation Data'!F122)))</f>
        <v/>
      </c>
      <c r="CY128" s="268" t="str">
        <f ca="true">+IF(OFFSET('Sanitation Data'!$F$32,0,10*ROW('Sanitation Data'!F122))="","",OFFSET('Sanitation Data'!$F$32,0,10*ROW('Sanitation Data'!F122)))</f>
        <v/>
      </c>
      <c r="CZ128" s="268" t="str">
        <f ca="true">+IF(OFFSET('Sanitation Data'!$G$28,0,10*ROW('Sanitation Data'!G122))="","",OFFSET('Sanitation Data'!$G$28,0,10*ROW('Sanitation Data'!G122)))</f>
        <v/>
      </c>
      <c r="DA128" s="268" t="str">
        <f ca="true">+IF(OFFSET('Sanitation Data'!$G$29,0,10*ROW('Sanitation Data'!G122))="","",OFFSET('Sanitation Data'!$G$29,0,10*ROW('Sanitation Data'!G122)))</f>
        <v/>
      </c>
      <c r="DB128" s="268" t="str">
        <f ca="true">+IF(OFFSET('Sanitation Data'!$G$30,0,10*ROW('Sanitation Data'!G122))="","",OFFSET('Sanitation Data'!$G$30,0,10*ROW('Sanitation Data'!G122)))</f>
        <v/>
      </c>
      <c r="DC128" s="268" t="str">
        <f ca="true">+IF(OFFSET('Sanitation Data'!$G$31,0,10*ROW('Sanitation Data'!G122))="","",OFFSET('Sanitation Data'!$G$31,0,10*ROW('Sanitation Data'!G122)))</f>
        <v/>
      </c>
      <c r="DD128" s="268" t="str">
        <f ca="true">+IF(OFFSET('Sanitation Data'!$G$32,0,10*ROW('Sanitation Data'!G122))="","",OFFSET('Sanitation Data'!$G$32,0,10*ROW('Sanitation Data'!G122)))</f>
        <v/>
      </c>
      <c r="DE128" s="268" t="str">
        <f ca="true">+IF(OFFSET('Sanitation Data'!$H$28,0,10*ROW('Sanitation Data'!H122))="","",OFFSET('Sanitation Data'!$H$28,0,10*ROW('Sanitation Data'!H122)))</f>
        <v/>
      </c>
      <c r="DF128" s="268" t="str">
        <f ca="true">+IF(OFFSET('Sanitation Data'!$H$29,0,10*ROW('Sanitation Data'!H122))="","",OFFSET('Sanitation Data'!$H$29,0,10*ROW('Sanitation Data'!H122)))</f>
        <v/>
      </c>
      <c r="DG128" s="268" t="str">
        <f ca="true">+IF(OFFSET('Sanitation Data'!$H$30,0,10*ROW('Sanitation Data'!H122))="","",OFFSET('Sanitation Data'!$H$30,0,10*ROW('Sanitation Data'!H122)))</f>
        <v/>
      </c>
      <c r="DH128" s="268" t="str">
        <f ca="true">+IF(OFFSET('Sanitation Data'!$H$31,0,10*ROW('Sanitation Data'!H122))="","",OFFSET('Sanitation Data'!$H$31,0,10*ROW('Sanitation Data'!H122)))</f>
        <v/>
      </c>
      <c r="DI128" s="268" t="str">
        <f ca="true">+IF(OFFSET('Sanitation Data'!$H$32,0,10*ROW('Sanitation Data'!H122))="","",OFFSET('Sanitation Data'!$H$32,0,10*ROW('Sanitation Data'!H122)))</f>
        <v/>
      </c>
      <c r="DJ128" s="268" t="str">
        <f ca="true">+IF(OFFSET('Sanitation Data'!$I$28,0,10*ROW('Sanitation Data'!I122))="","",OFFSET('Sanitation Data'!$I$28,0,10*ROW('Sanitation Data'!I122)))</f>
        <v/>
      </c>
      <c r="DK128" s="268" t="str">
        <f ca="true">+IF(OFFSET('Sanitation Data'!$I$29,0,10*ROW('Sanitation Data'!I122))="","",OFFSET('Sanitation Data'!$I$29,0,10*ROW('Sanitation Data'!I122)))</f>
        <v/>
      </c>
      <c r="DL128" s="268" t="str">
        <f ca="true">+IF(OFFSET('Sanitation Data'!$I$30,0,10*ROW('Sanitation Data'!I122))="","",OFFSET('Sanitation Data'!$I$30,0,10*ROW('Sanitation Data'!I122)))</f>
        <v/>
      </c>
      <c r="DM128" s="268" t="str">
        <f ca="true">+IF(OFFSET('Sanitation Data'!$I$31,0,10*ROW('Sanitation Data'!I122))="","",OFFSET('Sanitation Data'!$I$31,0,10*ROW('Sanitation Data'!I122)))</f>
        <v/>
      </c>
      <c r="DN128" s="268" t="str">
        <f ca="true">+IF(OFFSET('Sanitation Data'!$I$32,0,10*ROW('Sanitation Data'!I122))="","",OFFSET('Sanitation Data'!$I$32,0,10*ROW('Sanitation Data'!I122)))</f>
        <v/>
      </c>
      <c r="DO128" s="268" t="str">
        <f ca="true">+IF(OFFSET('Hygiene Data'!$D$11,0,10*ROW('Hygiene Data'!D122))="","",OFFSET('Hygiene Data'!$D$11,0,10*ROW('Hygiene Data'!D122)))</f>
        <v/>
      </c>
      <c r="DP128" s="268" t="str">
        <f ca="true">+IF(OFFSET('Hygiene Data'!$D$12,0,10*ROW('Hygiene Data'!D122))="","",OFFSET('Hygiene Data'!$D$12,0,10*ROW('Hygiene Data'!D122)))</f>
        <v/>
      </c>
      <c r="DQ128" s="268" t="str">
        <f ca="true">+IF(OFFSET('Hygiene Data'!$D$13,0,10*ROW('Hygiene Data'!D122))="","",OFFSET('Hygiene Data'!$D$13,0,10*ROW('Hygiene Data'!D122)))</f>
        <v/>
      </c>
      <c r="DR128" s="268" t="str">
        <f ca="true">+IF(OFFSET('Hygiene Data'!$E$11,0,10*ROW('Hygiene Data'!E122))="","",OFFSET('Hygiene Data'!$E$11,0,10*ROW('Hygiene Data'!E122)))</f>
        <v/>
      </c>
      <c r="DS128" s="268" t="str">
        <f ca="true">+IF(OFFSET('Hygiene Data'!$E$12,0,10*ROW('Hygiene Data'!E122))="","",OFFSET('Hygiene Data'!$E$12,0,10*ROW('Hygiene Data'!E122)))</f>
        <v/>
      </c>
      <c r="DT128" s="268" t="str">
        <f ca="true">+IF(OFFSET('Hygiene Data'!$E$13,0,10*ROW('Hygiene Data'!E122))="","",OFFSET('Hygiene Data'!$E$13,0,10*ROW('Hygiene Data'!E122)))</f>
        <v/>
      </c>
      <c r="DU128" s="268" t="str">
        <f ca="true">+IF(OFFSET('Hygiene Data'!$F$11,0,10*ROW('Hygiene Data'!F122))="","",OFFSET('Hygiene Data'!$F$11,0,10*ROW('Hygiene Data'!F122)))</f>
        <v/>
      </c>
      <c r="DV128" s="268" t="str">
        <f ca="true">+IF(OFFSET('Hygiene Data'!$F$12,0,10*ROW('Hygiene Data'!F122))="","",OFFSET('Hygiene Data'!$F$12,0,10*ROW('Hygiene Data'!F122)))</f>
        <v/>
      </c>
      <c r="DW128" s="268" t="str">
        <f ca="true">+IF(OFFSET('Hygiene Data'!$F$13,0,10*ROW('Hygiene Data'!F122))="","",OFFSET('Hygiene Data'!$F$13,0,10*ROW('Hygiene Data'!F122)))</f>
        <v/>
      </c>
      <c r="DX128" s="268" t="str">
        <f ca="true">+IF(OFFSET('Hygiene Data'!$G$11,0,10*ROW('Hygiene Data'!G122))="","",OFFSET('Hygiene Data'!$G$11,0,10*ROW('Hygiene Data'!G122)))</f>
        <v/>
      </c>
      <c r="DY128" s="268" t="str">
        <f ca="true">+IF(OFFSET('Hygiene Data'!$G$12,0,10*ROW('Hygiene Data'!G122))="","",OFFSET('Hygiene Data'!$G$12,0,10*ROW('Hygiene Data'!G122)))</f>
        <v/>
      </c>
      <c r="DZ128" s="268" t="str">
        <f ca="true">+IF(OFFSET('Hygiene Data'!$G$13,0,10*ROW('Hygiene Data'!G122))="","",OFFSET('Hygiene Data'!$G$13,0,10*ROW('Hygiene Data'!G122)))</f>
        <v/>
      </c>
      <c r="EA128" s="268" t="str">
        <f ca="true">+IF(OFFSET('Hygiene Data'!$H$11,0,10*ROW('Hygiene Data'!H122))="","",OFFSET('Hygiene Data'!$H$11,0,10*ROW('Hygiene Data'!H122)))</f>
        <v/>
      </c>
      <c r="EB128" s="268" t="str">
        <f ca="true">+IF(OFFSET('Hygiene Data'!$H$12,0,10*ROW('Hygiene Data'!H122))="","",OFFSET('Hygiene Data'!$H$12,0,10*ROW('Hygiene Data'!H122)))</f>
        <v/>
      </c>
      <c r="EC128" s="268" t="str">
        <f ca="true">+IF(OFFSET('Hygiene Data'!$H$13,0,10*ROW('Hygiene Data'!H122))="","",OFFSET('Hygiene Data'!$H$13,0,10*ROW('Hygiene Data'!H122)))</f>
        <v/>
      </c>
      <c r="ED128" s="268" t="str">
        <f ca="true">+IF(OFFSET('Hygiene Data'!$I$11,0,10*ROW('Hygiene Data'!I122))="","",OFFSET('Hygiene Data'!$I$11,0,10*ROW('Hygiene Data'!I122)))</f>
        <v/>
      </c>
      <c r="EE128" s="268" t="str">
        <f ca="true">+IF(OFFSET('Hygiene Data'!$I$12,0,10*ROW('Hygiene Data'!I122))="","",OFFSET('Hygiene Data'!$I$12,0,10*ROW('Hygiene Data'!I122)))</f>
        <v/>
      </c>
      <c r="EF128" s="268" t="str">
        <f ca="true">+IF(OFFSET('Hygiene Data'!$I$13,0,10*ROW('Hygiene Data'!I122))="","",OFFSET('Hygiene Data'!$I$13,0,10*ROW('Hygiene Data'!I122)))</f>
        <v/>
      </c>
    </row>
    <row xmlns:x14ac="http://schemas.microsoft.com/office/spreadsheetml/2009/9/ac" r="129" x14ac:dyDescent="0.2">
      <c r="A129" s="35" t="str">
        <f ca="true">+IF(OFFSET('Water Data'!$B$2,0,10*ROW('Water Data'!E123))="","",OFFSET('Water Data'!$B$2,0,10*ROW('Water Data'!E123)))</f>
        <v/>
      </c>
      <c r="B129" s="35" t="str">
        <f ca="true">+IF(OFFSET('Water Data'!$C$2,0,10*ROW('Water Data'!F123))="","",OFFSET('Water Data'!$C$2,0,10*ROW('Water Data'!F123)))</f>
        <v/>
      </c>
      <c r="C129" s="324" t="str">
        <f t="shared" ca="true" si="1"/>
        <v/>
      </c>
      <c r="D129" s="91"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1"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1"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1"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1"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1"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1"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1"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1"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1"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1"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1"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1"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1"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1"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1"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1"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1"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2"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2"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2"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2"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2"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2"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2"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2"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2"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2"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2"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2"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2"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2"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2"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2"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2"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2"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2"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2"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2"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2"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2"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2"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2"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2"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2"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2"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2"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2"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3"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3"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3"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3"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3"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3"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3"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3"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3"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3"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3"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3"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3"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3"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3"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3"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3"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3"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68"/>
      <c r="BS129" s="268" t="str">
        <f ca="true">+IF(OFFSET('Water Data'!$D$27,0,10*ROW('Water Data'!D123))="","",OFFSET('Water Data'!$D$27,0,10*ROW('Water Data'!D123)))</f>
        <v/>
      </c>
      <c r="BT129" s="268" t="str">
        <f ca="true">+IF(OFFSET('Water Data'!$D$28,0,10*ROW('Water Data'!D123))="","",OFFSET('Water Data'!$D$28,0,10*ROW('Water Data'!D123)))</f>
        <v/>
      </c>
      <c r="BU129" s="268" t="str">
        <f ca="true">+IF(OFFSET('Water Data'!$D$29,0,10*ROW('Water Data'!D123))="","",OFFSET('Water Data'!$D$29,0,10*ROW('Water Data'!D123)))</f>
        <v/>
      </c>
      <c r="BV129" s="268" t="str">
        <f ca="true">+IF(OFFSET('Water Data'!$E$27,0,10*ROW('Water Data'!E123))="","",OFFSET('Water Data'!$E$27,0,10*ROW('Water Data'!E123)))</f>
        <v/>
      </c>
      <c r="BW129" s="268" t="str">
        <f ca="true">+IF(OFFSET('Water Data'!$E$28,0,10*ROW('Water Data'!E123))="","",OFFSET('Water Data'!$E$28,0,10*ROW('Water Data'!E123)))</f>
        <v/>
      </c>
      <c r="BX129" s="268" t="str">
        <f ca="true">+IF(OFFSET('Water Data'!$E$29,0,10*ROW('Water Data'!E123))="","",OFFSET('Water Data'!$E$29,0,10*ROW('Water Data'!E123)))</f>
        <v/>
      </c>
      <c r="BY129" s="268" t="str">
        <f ca="true">+IF(OFFSET('Water Data'!$F$27,0,10*ROW('Water Data'!F123))="","",OFFSET('Water Data'!$F$27,0,10*ROW('Water Data'!F123)))</f>
        <v/>
      </c>
      <c r="BZ129" s="268" t="str">
        <f ca="true">+IF(OFFSET('Water Data'!$F$28,0,10*ROW('Water Data'!F123))="","",OFFSET('Water Data'!$F$28,0,10*ROW('Water Data'!F123)))</f>
        <v/>
      </c>
      <c r="CA129" s="268" t="str">
        <f ca="true">+IF(OFFSET('Water Data'!$F$29,0,10*ROW('Water Data'!F123))="","",OFFSET('Water Data'!$F$29,0,10*ROW('Water Data'!F123)))</f>
        <v/>
      </c>
      <c r="CB129" s="268" t="str">
        <f ca="true">+IF(OFFSET('Water Data'!$G$27,0,10*ROW('Water Data'!G123))="","",OFFSET('Water Data'!$G$27,0,10*ROW('Water Data'!G123)))</f>
        <v/>
      </c>
      <c r="CC129" s="268" t="str">
        <f ca="true">+IF(OFFSET('Water Data'!$G$28,0,10*ROW('Water Data'!G123))="","",OFFSET('Water Data'!$G$28,0,10*ROW('Water Data'!G123)))</f>
        <v/>
      </c>
      <c r="CD129" s="268" t="str">
        <f ca="true">+IF(OFFSET('Water Data'!$G$29,0,10*ROW('Water Data'!G123))="","",OFFSET('Water Data'!$G$29,0,10*ROW('Water Data'!G123)))</f>
        <v/>
      </c>
      <c r="CE129" s="268" t="str">
        <f ca="true">+IF(OFFSET('Water Data'!$H$27,0,10*ROW('Water Data'!H123))="","",OFFSET('Water Data'!$H$27,0,10*ROW('Water Data'!H123)))</f>
        <v/>
      </c>
      <c r="CF129" s="268" t="str">
        <f ca="true">+IF(OFFSET('Water Data'!$H$28,0,10*ROW('Water Data'!H123))="","",OFFSET('Water Data'!$H$28,0,10*ROW('Water Data'!H123)))</f>
        <v/>
      </c>
      <c r="CG129" s="268" t="str">
        <f ca="true">+IF(OFFSET('Water Data'!$H$29,0,10*ROW('Water Data'!H123))="","",OFFSET('Water Data'!$H$29,0,10*ROW('Water Data'!H123)))</f>
        <v/>
      </c>
      <c r="CH129" s="268" t="str">
        <f ca="true">+IF(OFFSET('Water Data'!$I$27,0,10*ROW('Water Data'!I123))="","",OFFSET('Water Data'!$I$27,0,10*ROW('Water Data'!I123)))</f>
        <v/>
      </c>
      <c r="CI129" s="268" t="str">
        <f ca="true">+IF(OFFSET('Water Data'!$I$28,0,10*ROW('Water Data'!I123))="","",OFFSET('Water Data'!$I$28,0,10*ROW('Water Data'!I123)))</f>
        <v/>
      </c>
      <c r="CJ129" s="268" t="str">
        <f ca="true">+IF(OFFSET('Water Data'!$I$29,0,10*ROW('Water Data'!I123))="","",OFFSET('Water Data'!$I$29,0,10*ROW('Water Data'!I123)))</f>
        <v/>
      </c>
      <c r="CK129" s="268" t="str">
        <f ca="true">+IF(OFFSET('Sanitation Data'!$D$28,0,10*ROW('Sanitation Data'!D123))="","",OFFSET('Sanitation Data'!$D$28,0,10*ROW('Sanitation Data'!D123)))</f>
        <v/>
      </c>
      <c r="CL129" s="268" t="str">
        <f ca="true">+IF(OFFSET('Sanitation Data'!$D$29,0,10*ROW('Sanitation Data'!D123))="","",OFFSET('Sanitation Data'!$D$29,0,10*ROW('Sanitation Data'!D123)))</f>
        <v/>
      </c>
      <c r="CM129" s="268" t="str">
        <f ca="true">+IF(OFFSET('Sanitation Data'!$D$30,0,10*ROW('Sanitation Data'!D123))="","",OFFSET('Sanitation Data'!$D$30,0,10*ROW('Sanitation Data'!D123)))</f>
        <v/>
      </c>
      <c r="CN129" s="268" t="str">
        <f ca="true">+IF(OFFSET('Sanitation Data'!$D$31,0,10*ROW('Sanitation Data'!D123))="","",OFFSET('Sanitation Data'!$D$31,0,10*ROW('Sanitation Data'!D123)))</f>
        <v/>
      </c>
      <c r="CO129" s="268" t="str">
        <f ca="true">+IF(OFFSET('Sanitation Data'!$D$32,0,10*ROW('Sanitation Data'!D123))="","",OFFSET('Sanitation Data'!$D$32,0,10*ROW('Sanitation Data'!D123)))</f>
        <v/>
      </c>
      <c r="CP129" s="268" t="str">
        <f ca="true">+IF(OFFSET('Sanitation Data'!$E$28,0,10*ROW('Sanitation Data'!E123))="","",OFFSET('Sanitation Data'!$E$28,0,10*ROW('Sanitation Data'!E123)))</f>
        <v/>
      </c>
      <c r="CQ129" s="268" t="str">
        <f ca="true">+IF(OFFSET('Sanitation Data'!$E$29,0,10*ROW('Sanitation Data'!E123))="","",OFFSET('Sanitation Data'!$E$29,0,10*ROW('Sanitation Data'!E123)))</f>
        <v/>
      </c>
      <c r="CR129" s="268" t="str">
        <f ca="true">+IF(OFFSET('Sanitation Data'!$E$30,0,10*ROW('Sanitation Data'!E123))="","",OFFSET('Sanitation Data'!$E$30,0,10*ROW('Sanitation Data'!E123)))</f>
        <v/>
      </c>
      <c r="CS129" s="268" t="str">
        <f ca="true">+IF(OFFSET('Sanitation Data'!$E$31,0,10*ROW('Sanitation Data'!E123))="","",OFFSET('Sanitation Data'!$E$31,0,10*ROW('Sanitation Data'!E123)))</f>
        <v/>
      </c>
      <c r="CT129" s="268" t="str">
        <f ca="true">+IF(OFFSET('Sanitation Data'!$E$32,0,10*ROW('Sanitation Data'!E123))="","",OFFSET('Sanitation Data'!$E$32,0,10*ROW('Sanitation Data'!E123)))</f>
        <v/>
      </c>
      <c r="CU129" s="268" t="str">
        <f ca="true">+IF(OFFSET('Sanitation Data'!$F$28,0,10*ROW('Sanitation Data'!F123))="","",OFFSET('Sanitation Data'!$F$28,0,10*ROW('Sanitation Data'!F123)))</f>
        <v/>
      </c>
      <c r="CV129" s="268" t="str">
        <f ca="true">+IF(OFFSET('Sanitation Data'!$F$29,0,10*ROW('Sanitation Data'!F123))="","",OFFSET('Sanitation Data'!$F$29,0,10*ROW('Sanitation Data'!F123)))</f>
        <v/>
      </c>
      <c r="CW129" s="268" t="str">
        <f ca="true">+IF(OFFSET('Sanitation Data'!$F$30,0,10*ROW('Sanitation Data'!F123))="","",OFFSET('Sanitation Data'!$F$30,0,10*ROW('Sanitation Data'!F123)))</f>
        <v/>
      </c>
      <c r="CX129" s="268" t="str">
        <f ca="true">+IF(OFFSET('Sanitation Data'!$F$31,0,10*ROW('Sanitation Data'!F123))="","",OFFSET('Sanitation Data'!$F$31,0,10*ROW('Sanitation Data'!F123)))</f>
        <v/>
      </c>
      <c r="CY129" s="268" t="str">
        <f ca="true">+IF(OFFSET('Sanitation Data'!$F$32,0,10*ROW('Sanitation Data'!F123))="","",OFFSET('Sanitation Data'!$F$32,0,10*ROW('Sanitation Data'!F123)))</f>
        <v/>
      </c>
      <c r="CZ129" s="268" t="str">
        <f ca="true">+IF(OFFSET('Sanitation Data'!$G$28,0,10*ROW('Sanitation Data'!G123))="","",OFFSET('Sanitation Data'!$G$28,0,10*ROW('Sanitation Data'!G123)))</f>
        <v/>
      </c>
      <c r="DA129" s="268" t="str">
        <f ca="true">+IF(OFFSET('Sanitation Data'!$G$29,0,10*ROW('Sanitation Data'!G123))="","",OFFSET('Sanitation Data'!$G$29,0,10*ROW('Sanitation Data'!G123)))</f>
        <v/>
      </c>
      <c r="DB129" s="268" t="str">
        <f ca="true">+IF(OFFSET('Sanitation Data'!$G$30,0,10*ROW('Sanitation Data'!G123))="","",OFFSET('Sanitation Data'!$G$30,0,10*ROW('Sanitation Data'!G123)))</f>
        <v/>
      </c>
      <c r="DC129" s="268" t="str">
        <f ca="true">+IF(OFFSET('Sanitation Data'!$G$31,0,10*ROW('Sanitation Data'!G123))="","",OFFSET('Sanitation Data'!$G$31,0,10*ROW('Sanitation Data'!G123)))</f>
        <v/>
      </c>
      <c r="DD129" s="268" t="str">
        <f ca="true">+IF(OFFSET('Sanitation Data'!$G$32,0,10*ROW('Sanitation Data'!G123))="","",OFFSET('Sanitation Data'!$G$32,0,10*ROW('Sanitation Data'!G123)))</f>
        <v/>
      </c>
      <c r="DE129" s="268" t="str">
        <f ca="true">+IF(OFFSET('Sanitation Data'!$H$28,0,10*ROW('Sanitation Data'!H123))="","",OFFSET('Sanitation Data'!$H$28,0,10*ROW('Sanitation Data'!H123)))</f>
        <v/>
      </c>
      <c r="DF129" s="268" t="str">
        <f ca="true">+IF(OFFSET('Sanitation Data'!$H$29,0,10*ROW('Sanitation Data'!H123))="","",OFFSET('Sanitation Data'!$H$29,0,10*ROW('Sanitation Data'!H123)))</f>
        <v/>
      </c>
      <c r="DG129" s="268" t="str">
        <f ca="true">+IF(OFFSET('Sanitation Data'!$H$30,0,10*ROW('Sanitation Data'!H123))="","",OFFSET('Sanitation Data'!$H$30,0,10*ROW('Sanitation Data'!H123)))</f>
        <v/>
      </c>
      <c r="DH129" s="268" t="str">
        <f ca="true">+IF(OFFSET('Sanitation Data'!$H$31,0,10*ROW('Sanitation Data'!H123))="","",OFFSET('Sanitation Data'!$H$31,0,10*ROW('Sanitation Data'!H123)))</f>
        <v/>
      </c>
      <c r="DI129" s="268" t="str">
        <f ca="true">+IF(OFFSET('Sanitation Data'!$H$32,0,10*ROW('Sanitation Data'!H123))="","",OFFSET('Sanitation Data'!$H$32,0,10*ROW('Sanitation Data'!H123)))</f>
        <v/>
      </c>
      <c r="DJ129" s="268" t="str">
        <f ca="true">+IF(OFFSET('Sanitation Data'!$I$28,0,10*ROW('Sanitation Data'!I123))="","",OFFSET('Sanitation Data'!$I$28,0,10*ROW('Sanitation Data'!I123)))</f>
        <v/>
      </c>
      <c r="DK129" s="268" t="str">
        <f ca="true">+IF(OFFSET('Sanitation Data'!$I$29,0,10*ROW('Sanitation Data'!I123))="","",OFFSET('Sanitation Data'!$I$29,0,10*ROW('Sanitation Data'!I123)))</f>
        <v/>
      </c>
      <c r="DL129" s="268" t="str">
        <f ca="true">+IF(OFFSET('Sanitation Data'!$I$30,0,10*ROW('Sanitation Data'!I123))="","",OFFSET('Sanitation Data'!$I$30,0,10*ROW('Sanitation Data'!I123)))</f>
        <v/>
      </c>
      <c r="DM129" s="268" t="str">
        <f ca="true">+IF(OFFSET('Sanitation Data'!$I$31,0,10*ROW('Sanitation Data'!I123))="","",OFFSET('Sanitation Data'!$I$31,0,10*ROW('Sanitation Data'!I123)))</f>
        <v/>
      </c>
      <c r="DN129" s="268" t="str">
        <f ca="true">+IF(OFFSET('Sanitation Data'!$I$32,0,10*ROW('Sanitation Data'!I123))="","",OFFSET('Sanitation Data'!$I$32,0,10*ROW('Sanitation Data'!I123)))</f>
        <v/>
      </c>
      <c r="DO129" s="268" t="str">
        <f ca="true">+IF(OFFSET('Hygiene Data'!$D$11,0,10*ROW('Hygiene Data'!D123))="","",OFFSET('Hygiene Data'!$D$11,0,10*ROW('Hygiene Data'!D123)))</f>
        <v/>
      </c>
      <c r="DP129" s="268" t="str">
        <f ca="true">+IF(OFFSET('Hygiene Data'!$D$12,0,10*ROW('Hygiene Data'!D123))="","",OFFSET('Hygiene Data'!$D$12,0,10*ROW('Hygiene Data'!D123)))</f>
        <v/>
      </c>
      <c r="DQ129" s="268" t="str">
        <f ca="true">+IF(OFFSET('Hygiene Data'!$D$13,0,10*ROW('Hygiene Data'!D123))="","",OFFSET('Hygiene Data'!$D$13,0,10*ROW('Hygiene Data'!D123)))</f>
        <v/>
      </c>
      <c r="DR129" s="268" t="str">
        <f ca="true">+IF(OFFSET('Hygiene Data'!$E$11,0,10*ROW('Hygiene Data'!E123))="","",OFFSET('Hygiene Data'!$E$11,0,10*ROW('Hygiene Data'!E123)))</f>
        <v/>
      </c>
      <c r="DS129" s="268" t="str">
        <f ca="true">+IF(OFFSET('Hygiene Data'!$E$12,0,10*ROW('Hygiene Data'!E123))="","",OFFSET('Hygiene Data'!$E$12,0,10*ROW('Hygiene Data'!E123)))</f>
        <v/>
      </c>
      <c r="DT129" s="268" t="str">
        <f ca="true">+IF(OFFSET('Hygiene Data'!$E$13,0,10*ROW('Hygiene Data'!E123))="","",OFFSET('Hygiene Data'!$E$13,0,10*ROW('Hygiene Data'!E123)))</f>
        <v/>
      </c>
      <c r="DU129" s="268" t="str">
        <f ca="true">+IF(OFFSET('Hygiene Data'!$F$11,0,10*ROW('Hygiene Data'!F123))="","",OFFSET('Hygiene Data'!$F$11,0,10*ROW('Hygiene Data'!F123)))</f>
        <v/>
      </c>
      <c r="DV129" s="268" t="str">
        <f ca="true">+IF(OFFSET('Hygiene Data'!$F$12,0,10*ROW('Hygiene Data'!F123))="","",OFFSET('Hygiene Data'!$F$12,0,10*ROW('Hygiene Data'!F123)))</f>
        <v/>
      </c>
      <c r="DW129" s="268" t="str">
        <f ca="true">+IF(OFFSET('Hygiene Data'!$F$13,0,10*ROW('Hygiene Data'!F123))="","",OFFSET('Hygiene Data'!$F$13,0,10*ROW('Hygiene Data'!F123)))</f>
        <v/>
      </c>
      <c r="DX129" s="268" t="str">
        <f ca="true">+IF(OFFSET('Hygiene Data'!$G$11,0,10*ROW('Hygiene Data'!G123))="","",OFFSET('Hygiene Data'!$G$11,0,10*ROW('Hygiene Data'!G123)))</f>
        <v/>
      </c>
      <c r="DY129" s="268" t="str">
        <f ca="true">+IF(OFFSET('Hygiene Data'!$G$12,0,10*ROW('Hygiene Data'!G123))="","",OFFSET('Hygiene Data'!$G$12,0,10*ROW('Hygiene Data'!G123)))</f>
        <v/>
      </c>
      <c r="DZ129" s="268" t="str">
        <f ca="true">+IF(OFFSET('Hygiene Data'!$G$13,0,10*ROW('Hygiene Data'!G123))="","",OFFSET('Hygiene Data'!$G$13,0,10*ROW('Hygiene Data'!G123)))</f>
        <v/>
      </c>
      <c r="EA129" s="268" t="str">
        <f ca="true">+IF(OFFSET('Hygiene Data'!$H$11,0,10*ROW('Hygiene Data'!H123))="","",OFFSET('Hygiene Data'!$H$11,0,10*ROW('Hygiene Data'!H123)))</f>
        <v/>
      </c>
      <c r="EB129" s="268" t="str">
        <f ca="true">+IF(OFFSET('Hygiene Data'!$H$12,0,10*ROW('Hygiene Data'!H123))="","",OFFSET('Hygiene Data'!$H$12,0,10*ROW('Hygiene Data'!H123)))</f>
        <v/>
      </c>
      <c r="EC129" s="268" t="str">
        <f ca="true">+IF(OFFSET('Hygiene Data'!$H$13,0,10*ROW('Hygiene Data'!H123))="","",OFFSET('Hygiene Data'!$H$13,0,10*ROW('Hygiene Data'!H123)))</f>
        <v/>
      </c>
      <c r="ED129" s="268" t="str">
        <f ca="true">+IF(OFFSET('Hygiene Data'!$I$11,0,10*ROW('Hygiene Data'!I123))="","",OFFSET('Hygiene Data'!$I$11,0,10*ROW('Hygiene Data'!I123)))</f>
        <v/>
      </c>
      <c r="EE129" s="268" t="str">
        <f ca="true">+IF(OFFSET('Hygiene Data'!$I$12,0,10*ROW('Hygiene Data'!I123))="","",OFFSET('Hygiene Data'!$I$12,0,10*ROW('Hygiene Data'!I123)))</f>
        <v/>
      </c>
      <c r="EF129" s="268" t="str">
        <f ca="true">+IF(OFFSET('Hygiene Data'!$I$13,0,10*ROW('Hygiene Data'!I123))="","",OFFSET('Hygiene Data'!$I$13,0,10*ROW('Hygiene Data'!I123)))</f>
        <v/>
      </c>
    </row>
    <row xmlns:x14ac="http://schemas.microsoft.com/office/spreadsheetml/2009/9/ac" r="130" x14ac:dyDescent="0.2">
      <c r="A130" s="35" t="str">
        <f ca="true">+IF(OFFSET('Water Data'!$B$2,0,10*ROW('Water Data'!E124))="","",OFFSET('Water Data'!$B$2,0,10*ROW('Water Data'!E124)))</f>
        <v/>
      </c>
      <c r="B130" s="35" t="str">
        <f ca="true">+IF(OFFSET('Water Data'!$C$2,0,10*ROW('Water Data'!F124))="","",OFFSET('Water Data'!$C$2,0,10*ROW('Water Data'!F124)))</f>
        <v/>
      </c>
      <c r="C130" s="324" t="str">
        <f t="shared" ca="true" si="1"/>
        <v/>
      </c>
      <c r="D130" s="91"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1"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1"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1"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1"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1"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1"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1"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1"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1"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1"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1"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1"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1"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1"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1"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1"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1"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2"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2"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2"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2"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2"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2"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2"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2"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2"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2"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2"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2"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2"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2"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2"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2"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2"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2"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2"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2"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2"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2"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2"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2"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2"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2"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2"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2"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2"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2"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3"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3"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3"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3"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3"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3"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3"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3"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3"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3"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3"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3"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3"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3"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3"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3"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3"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3"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68"/>
      <c r="BS130" s="268" t="str">
        <f ca="true">+IF(OFFSET('Water Data'!$D$27,0,10*ROW('Water Data'!D124))="","",OFFSET('Water Data'!$D$27,0,10*ROW('Water Data'!D124)))</f>
        <v/>
      </c>
      <c r="BT130" s="268" t="str">
        <f ca="true">+IF(OFFSET('Water Data'!$D$28,0,10*ROW('Water Data'!D124))="","",OFFSET('Water Data'!$D$28,0,10*ROW('Water Data'!D124)))</f>
        <v/>
      </c>
      <c r="BU130" s="268" t="str">
        <f ca="true">+IF(OFFSET('Water Data'!$D$29,0,10*ROW('Water Data'!D124))="","",OFFSET('Water Data'!$D$29,0,10*ROW('Water Data'!D124)))</f>
        <v/>
      </c>
      <c r="BV130" s="268" t="str">
        <f ca="true">+IF(OFFSET('Water Data'!$E$27,0,10*ROW('Water Data'!E124))="","",OFFSET('Water Data'!$E$27,0,10*ROW('Water Data'!E124)))</f>
        <v/>
      </c>
      <c r="BW130" s="268" t="str">
        <f ca="true">+IF(OFFSET('Water Data'!$E$28,0,10*ROW('Water Data'!E124))="","",OFFSET('Water Data'!$E$28,0,10*ROW('Water Data'!E124)))</f>
        <v/>
      </c>
      <c r="BX130" s="268" t="str">
        <f ca="true">+IF(OFFSET('Water Data'!$E$29,0,10*ROW('Water Data'!E124))="","",OFFSET('Water Data'!$E$29,0,10*ROW('Water Data'!E124)))</f>
        <v/>
      </c>
      <c r="BY130" s="268" t="str">
        <f ca="true">+IF(OFFSET('Water Data'!$F$27,0,10*ROW('Water Data'!F124))="","",OFFSET('Water Data'!$F$27,0,10*ROW('Water Data'!F124)))</f>
        <v/>
      </c>
      <c r="BZ130" s="268" t="str">
        <f ca="true">+IF(OFFSET('Water Data'!$F$28,0,10*ROW('Water Data'!F124))="","",OFFSET('Water Data'!$F$28,0,10*ROW('Water Data'!F124)))</f>
        <v/>
      </c>
      <c r="CA130" s="268" t="str">
        <f ca="true">+IF(OFFSET('Water Data'!$F$29,0,10*ROW('Water Data'!F124))="","",OFFSET('Water Data'!$F$29,0,10*ROW('Water Data'!F124)))</f>
        <v/>
      </c>
      <c r="CB130" s="268" t="str">
        <f ca="true">+IF(OFFSET('Water Data'!$G$27,0,10*ROW('Water Data'!G124))="","",OFFSET('Water Data'!$G$27,0,10*ROW('Water Data'!G124)))</f>
        <v/>
      </c>
      <c r="CC130" s="268" t="str">
        <f ca="true">+IF(OFFSET('Water Data'!$G$28,0,10*ROW('Water Data'!G124))="","",OFFSET('Water Data'!$G$28,0,10*ROW('Water Data'!G124)))</f>
        <v/>
      </c>
      <c r="CD130" s="268" t="str">
        <f ca="true">+IF(OFFSET('Water Data'!$G$29,0,10*ROW('Water Data'!G124))="","",OFFSET('Water Data'!$G$29,0,10*ROW('Water Data'!G124)))</f>
        <v/>
      </c>
      <c r="CE130" s="268" t="str">
        <f ca="true">+IF(OFFSET('Water Data'!$H$27,0,10*ROW('Water Data'!H124))="","",OFFSET('Water Data'!$H$27,0,10*ROW('Water Data'!H124)))</f>
        <v/>
      </c>
      <c r="CF130" s="268" t="str">
        <f ca="true">+IF(OFFSET('Water Data'!$H$28,0,10*ROW('Water Data'!H124))="","",OFFSET('Water Data'!$H$28,0,10*ROW('Water Data'!H124)))</f>
        <v/>
      </c>
      <c r="CG130" s="268" t="str">
        <f ca="true">+IF(OFFSET('Water Data'!$H$29,0,10*ROW('Water Data'!H124))="","",OFFSET('Water Data'!$H$29,0,10*ROW('Water Data'!H124)))</f>
        <v/>
      </c>
      <c r="CH130" s="268" t="str">
        <f ca="true">+IF(OFFSET('Water Data'!$I$27,0,10*ROW('Water Data'!I124))="","",OFFSET('Water Data'!$I$27,0,10*ROW('Water Data'!I124)))</f>
        <v/>
      </c>
      <c r="CI130" s="268" t="str">
        <f ca="true">+IF(OFFSET('Water Data'!$I$28,0,10*ROW('Water Data'!I124))="","",OFFSET('Water Data'!$I$28,0,10*ROW('Water Data'!I124)))</f>
        <v/>
      </c>
      <c r="CJ130" s="268" t="str">
        <f ca="true">+IF(OFFSET('Water Data'!$I$29,0,10*ROW('Water Data'!I124))="","",OFFSET('Water Data'!$I$29,0,10*ROW('Water Data'!I124)))</f>
        <v/>
      </c>
      <c r="CK130" s="268" t="str">
        <f ca="true">+IF(OFFSET('Sanitation Data'!$D$28,0,10*ROW('Sanitation Data'!D124))="","",OFFSET('Sanitation Data'!$D$28,0,10*ROW('Sanitation Data'!D124)))</f>
        <v/>
      </c>
      <c r="CL130" s="268" t="str">
        <f ca="true">+IF(OFFSET('Sanitation Data'!$D$29,0,10*ROW('Sanitation Data'!D124))="","",OFFSET('Sanitation Data'!$D$29,0,10*ROW('Sanitation Data'!D124)))</f>
        <v/>
      </c>
      <c r="CM130" s="268" t="str">
        <f ca="true">+IF(OFFSET('Sanitation Data'!$D$30,0,10*ROW('Sanitation Data'!D124))="","",OFFSET('Sanitation Data'!$D$30,0,10*ROW('Sanitation Data'!D124)))</f>
        <v/>
      </c>
      <c r="CN130" s="268" t="str">
        <f ca="true">+IF(OFFSET('Sanitation Data'!$D$31,0,10*ROW('Sanitation Data'!D124))="","",OFFSET('Sanitation Data'!$D$31,0,10*ROW('Sanitation Data'!D124)))</f>
        <v/>
      </c>
      <c r="CO130" s="268" t="str">
        <f ca="true">+IF(OFFSET('Sanitation Data'!$D$32,0,10*ROW('Sanitation Data'!D124))="","",OFFSET('Sanitation Data'!$D$32,0,10*ROW('Sanitation Data'!D124)))</f>
        <v/>
      </c>
      <c r="CP130" s="268" t="str">
        <f ca="true">+IF(OFFSET('Sanitation Data'!$E$28,0,10*ROW('Sanitation Data'!E124))="","",OFFSET('Sanitation Data'!$E$28,0,10*ROW('Sanitation Data'!E124)))</f>
        <v/>
      </c>
      <c r="CQ130" s="268" t="str">
        <f ca="true">+IF(OFFSET('Sanitation Data'!$E$29,0,10*ROW('Sanitation Data'!E124))="","",OFFSET('Sanitation Data'!$E$29,0,10*ROW('Sanitation Data'!E124)))</f>
        <v/>
      </c>
      <c r="CR130" s="268" t="str">
        <f ca="true">+IF(OFFSET('Sanitation Data'!$E$30,0,10*ROW('Sanitation Data'!E124))="","",OFFSET('Sanitation Data'!$E$30,0,10*ROW('Sanitation Data'!E124)))</f>
        <v/>
      </c>
      <c r="CS130" s="268" t="str">
        <f ca="true">+IF(OFFSET('Sanitation Data'!$E$31,0,10*ROW('Sanitation Data'!E124))="","",OFFSET('Sanitation Data'!$E$31,0,10*ROW('Sanitation Data'!E124)))</f>
        <v/>
      </c>
      <c r="CT130" s="268" t="str">
        <f ca="true">+IF(OFFSET('Sanitation Data'!$E$32,0,10*ROW('Sanitation Data'!E124))="","",OFFSET('Sanitation Data'!$E$32,0,10*ROW('Sanitation Data'!E124)))</f>
        <v/>
      </c>
      <c r="CU130" s="268" t="str">
        <f ca="true">+IF(OFFSET('Sanitation Data'!$F$28,0,10*ROW('Sanitation Data'!F124))="","",OFFSET('Sanitation Data'!$F$28,0,10*ROW('Sanitation Data'!F124)))</f>
        <v/>
      </c>
      <c r="CV130" s="268" t="str">
        <f ca="true">+IF(OFFSET('Sanitation Data'!$F$29,0,10*ROW('Sanitation Data'!F124))="","",OFFSET('Sanitation Data'!$F$29,0,10*ROW('Sanitation Data'!F124)))</f>
        <v/>
      </c>
      <c r="CW130" s="268" t="str">
        <f ca="true">+IF(OFFSET('Sanitation Data'!$F$30,0,10*ROW('Sanitation Data'!F124))="","",OFFSET('Sanitation Data'!$F$30,0,10*ROW('Sanitation Data'!F124)))</f>
        <v/>
      </c>
      <c r="CX130" s="268" t="str">
        <f ca="true">+IF(OFFSET('Sanitation Data'!$F$31,0,10*ROW('Sanitation Data'!F124))="","",OFFSET('Sanitation Data'!$F$31,0,10*ROW('Sanitation Data'!F124)))</f>
        <v/>
      </c>
      <c r="CY130" s="268" t="str">
        <f ca="true">+IF(OFFSET('Sanitation Data'!$F$32,0,10*ROW('Sanitation Data'!F124))="","",OFFSET('Sanitation Data'!$F$32,0,10*ROW('Sanitation Data'!F124)))</f>
        <v/>
      </c>
      <c r="CZ130" s="268" t="str">
        <f ca="true">+IF(OFFSET('Sanitation Data'!$G$28,0,10*ROW('Sanitation Data'!G124))="","",OFFSET('Sanitation Data'!$G$28,0,10*ROW('Sanitation Data'!G124)))</f>
        <v/>
      </c>
      <c r="DA130" s="268" t="str">
        <f ca="true">+IF(OFFSET('Sanitation Data'!$G$29,0,10*ROW('Sanitation Data'!G124))="","",OFFSET('Sanitation Data'!$G$29,0,10*ROW('Sanitation Data'!G124)))</f>
        <v/>
      </c>
      <c r="DB130" s="268" t="str">
        <f ca="true">+IF(OFFSET('Sanitation Data'!$G$30,0,10*ROW('Sanitation Data'!G124))="","",OFFSET('Sanitation Data'!$G$30,0,10*ROW('Sanitation Data'!G124)))</f>
        <v/>
      </c>
      <c r="DC130" s="268" t="str">
        <f ca="true">+IF(OFFSET('Sanitation Data'!$G$31,0,10*ROW('Sanitation Data'!G124))="","",OFFSET('Sanitation Data'!$G$31,0,10*ROW('Sanitation Data'!G124)))</f>
        <v/>
      </c>
      <c r="DD130" s="268" t="str">
        <f ca="true">+IF(OFFSET('Sanitation Data'!$G$32,0,10*ROW('Sanitation Data'!G124))="","",OFFSET('Sanitation Data'!$G$32,0,10*ROW('Sanitation Data'!G124)))</f>
        <v/>
      </c>
      <c r="DE130" s="268" t="str">
        <f ca="true">+IF(OFFSET('Sanitation Data'!$H$28,0,10*ROW('Sanitation Data'!H124))="","",OFFSET('Sanitation Data'!$H$28,0,10*ROW('Sanitation Data'!H124)))</f>
        <v/>
      </c>
      <c r="DF130" s="268" t="str">
        <f ca="true">+IF(OFFSET('Sanitation Data'!$H$29,0,10*ROW('Sanitation Data'!H124))="","",OFFSET('Sanitation Data'!$H$29,0,10*ROW('Sanitation Data'!H124)))</f>
        <v/>
      </c>
      <c r="DG130" s="268" t="str">
        <f ca="true">+IF(OFFSET('Sanitation Data'!$H$30,0,10*ROW('Sanitation Data'!H124))="","",OFFSET('Sanitation Data'!$H$30,0,10*ROW('Sanitation Data'!H124)))</f>
        <v/>
      </c>
      <c r="DH130" s="268" t="str">
        <f ca="true">+IF(OFFSET('Sanitation Data'!$H$31,0,10*ROW('Sanitation Data'!H124))="","",OFFSET('Sanitation Data'!$H$31,0,10*ROW('Sanitation Data'!H124)))</f>
        <v/>
      </c>
      <c r="DI130" s="268" t="str">
        <f ca="true">+IF(OFFSET('Sanitation Data'!$H$32,0,10*ROW('Sanitation Data'!H124))="","",OFFSET('Sanitation Data'!$H$32,0,10*ROW('Sanitation Data'!H124)))</f>
        <v/>
      </c>
      <c r="DJ130" s="268" t="str">
        <f ca="true">+IF(OFFSET('Sanitation Data'!$I$28,0,10*ROW('Sanitation Data'!I124))="","",OFFSET('Sanitation Data'!$I$28,0,10*ROW('Sanitation Data'!I124)))</f>
        <v/>
      </c>
      <c r="DK130" s="268" t="str">
        <f ca="true">+IF(OFFSET('Sanitation Data'!$I$29,0,10*ROW('Sanitation Data'!I124))="","",OFFSET('Sanitation Data'!$I$29,0,10*ROW('Sanitation Data'!I124)))</f>
        <v/>
      </c>
      <c r="DL130" s="268" t="str">
        <f ca="true">+IF(OFFSET('Sanitation Data'!$I$30,0,10*ROW('Sanitation Data'!I124))="","",OFFSET('Sanitation Data'!$I$30,0,10*ROW('Sanitation Data'!I124)))</f>
        <v/>
      </c>
      <c r="DM130" s="268" t="str">
        <f ca="true">+IF(OFFSET('Sanitation Data'!$I$31,0,10*ROW('Sanitation Data'!I124))="","",OFFSET('Sanitation Data'!$I$31,0,10*ROW('Sanitation Data'!I124)))</f>
        <v/>
      </c>
      <c r="DN130" s="268" t="str">
        <f ca="true">+IF(OFFSET('Sanitation Data'!$I$32,0,10*ROW('Sanitation Data'!I124))="","",OFFSET('Sanitation Data'!$I$32,0,10*ROW('Sanitation Data'!I124)))</f>
        <v/>
      </c>
      <c r="DO130" s="268" t="str">
        <f ca="true">+IF(OFFSET('Hygiene Data'!$D$11,0,10*ROW('Hygiene Data'!D124))="","",OFFSET('Hygiene Data'!$D$11,0,10*ROW('Hygiene Data'!D124)))</f>
        <v/>
      </c>
      <c r="DP130" s="268" t="str">
        <f ca="true">+IF(OFFSET('Hygiene Data'!$D$12,0,10*ROW('Hygiene Data'!D124))="","",OFFSET('Hygiene Data'!$D$12,0,10*ROW('Hygiene Data'!D124)))</f>
        <v/>
      </c>
      <c r="DQ130" s="268" t="str">
        <f ca="true">+IF(OFFSET('Hygiene Data'!$D$13,0,10*ROW('Hygiene Data'!D124))="","",OFFSET('Hygiene Data'!$D$13,0,10*ROW('Hygiene Data'!D124)))</f>
        <v/>
      </c>
      <c r="DR130" s="268" t="str">
        <f ca="true">+IF(OFFSET('Hygiene Data'!$E$11,0,10*ROW('Hygiene Data'!E124))="","",OFFSET('Hygiene Data'!$E$11,0,10*ROW('Hygiene Data'!E124)))</f>
        <v/>
      </c>
      <c r="DS130" s="268" t="str">
        <f ca="true">+IF(OFFSET('Hygiene Data'!$E$12,0,10*ROW('Hygiene Data'!E124))="","",OFFSET('Hygiene Data'!$E$12,0,10*ROW('Hygiene Data'!E124)))</f>
        <v/>
      </c>
      <c r="DT130" s="268" t="str">
        <f ca="true">+IF(OFFSET('Hygiene Data'!$E$13,0,10*ROW('Hygiene Data'!E124))="","",OFFSET('Hygiene Data'!$E$13,0,10*ROW('Hygiene Data'!E124)))</f>
        <v/>
      </c>
      <c r="DU130" s="268" t="str">
        <f ca="true">+IF(OFFSET('Hygiene Data'!$F$11,0,10*ROW('Hygiene Data'!F124))="","",OFFSET('Hygiene Data'!$F$11,0,10*ROW('Hygiene Data'!F124)))</f>
        <v/>
      </c>
      <c r="DV130" s="268" t="str">
        <f ca="true">+IF(OFFSET('Hygiene Data'!$F$12,0,10*ROW('Hygiene Data'!F124))="","",OFFSET('Hygiene Data'!$F$12,0,10*ROW('Hygiene Data'!F124)))</f>
        <v/>
      </c>
      <c r="DW130" s="268" t="str">
        <f ca="true">+IF(OFFSET('Hygiene Data'!$F$13,0,10*ROW('Hygiene Data'!F124))="","",OFFSET('Hygiene Data'!$F$13,0,10*ROW('Hygiene Data'!F124)))</f>
        <v/>
      </c>
      <c r="DX130" s="268" t="str">
        <f ca="true">+IF(OFFSET('Hygiene Data'!$G$11,0,10*ROW('Hygiene Data'!G124))="","",OFFSET('Hygiene Data'!$G$11,0,10*ROW('Hygiene Data'!G124)))</f>
        <v/>
      </c>
      <c r="DY130" s="268" t="str">
        <f ca="true">+IF(OFFSET('Hygiene Data'!$G$12,0,10*ROW('Hygiene Data'!G124))="","",OFFSET('Hygiene Data'!$G$12,0,10*ROW('Hygiene Data'!G124)))</f>
        <v/>
      </c>
      <c r="DZ130" s="268" t="str">
        <f ca="true">+IF(OFFSET('Hygiene Data'!$G$13,0,10*ROW('Hygiene Data'!G124))="","",OFFSET('Hygiene Data'!$G$13,0,10*ROW('Hygiene Data'!G124)))</f>
        <v/>
      </c>
      <c r="EA130" s="268" t="str">
        <f ca="true">+IF(OFFSET('Hygiene Data'!$H$11,0,10*ROW('Hygiene Data'!H124))="","",OFFSET('Hygiene Data'!$H$11,0,10*ROW('Hygiene Data'!H124)))</f>
        <v/>
      </c>
      <c r="EB130" s="268" t="str">
        <f ca="true">+IF(OFFSET('Hygiene Data'!$H$12,0,10*ROW('Hygiene Data'!H124))="","",OFFSET('Hygiene Data'!$H$12,0,10*ROW('Hygiene Data'!H124)))</f>
        <v/>
      </c>
      <c r="EC130" s="268" t="str">
        <f ca="true">+IF(OFFSET('Hygiene Data'!$H$13,0,10*ROW('Hygiene Data'!H124))="","",OFFSET('Hygiene Data'!$H$13,0,10*ROW('Hygiene Data'!H124)))</f>
        <v/>
      </c>
      <c r="ED130" s="268" t="str">
        <f ca="true">+IF(OFFSET('Hygiene Data'!$I$11,0,10*ROW('Hygiene Data'!I124))="","",OFFSET('Hygiene Data'!$I$11,0,10*ROW('Hygiene Data'!I124)))</f>
        <v/>
      </c>
      <c r="EE130" s="268" t="str">
        <f ca="true">+IF(OFFSET('Hygiene Data'!$I$12,0,10*ROW('Hygiene Data'!I124))="","",OFFSET('Hygiene Data'!$I$12,0,10*ROW('Hygiene Data'!I124)))</f>
        <v/>
      </c>
      <c r="EF130" s="268" t="str">
        <f ca="true">+IF(OFFSET('Hygiene Data'!$I$13,0,10*ROW('Hygiene Data'!I124))="","",OFFSET('Hygiene Data'!$I$13,0,10*ROW('Hygiene Data'!I124)))</f>
        <v/>
      </c>
    </row>
    <row xmlns:x14ac="http://schemas.microsoft.com/office/spreadsheetml/2009/9/ac" r="131" x14ac:dyDescent="0.2">
      <c r="A131" s="35" t="str">
        <f ca="true">+IF(OFFSET('Water Data'!$B$2,0,10*ROW('Water Data'!E125))="","",OFFSET('Water Data'!$B$2,0,10*ROW('Water Data'!E125)))</f>
        <v/>
      </c>
      <c r="B131" s="35" t="str">
        <f ca="true">+IF(OFFSET('Water Data'!$C$2,0,10*ROW('Water Data'!F125))="","",OFFSET('Water Data'!$C$2,0,10*ROW('Water Data'!F125)))</f>
        <v/>
      </c>
      <c r="C131" s="324" t="str">
        <f t="shared" ca="true" si="1"/>
        <v/>
      </c>
      <c r="D131" s="91"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1"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1"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1"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1"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1"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1"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1"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1"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1"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1"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1"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1"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1"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1"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1"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1"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1"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2"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2"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2"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2"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2"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2"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2"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2"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2"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2"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2"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2"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2"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2"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2"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2"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2"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2"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2"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2"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2"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2"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2"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2"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2"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2"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2"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2"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2"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2"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3"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3"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3"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3"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3"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3"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3"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3"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3"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3"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3"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3"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3"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3"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3"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3"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3"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3"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68"/>
      <c r="BS131" s="268" t="str">
        <f ca="true">+IF(OFFSET('Water Data'!$D$27,0,10*ROW('Water Data'!D125))="","",OFFSET('Water Data'!$D$27,0,10*ROW('Water Data'!D125)))</f>
        <v/>
      </c>
      <c r="BT131" s="268" t="str">
        <f ca="true">+IF(OFFSET('Water Data'!$D$28,0,10*ROW('Water Data'!D125))="","",OFFSET('Water Data'!$D$28,0,10*ROW('Water Data'!D125)))</f>
        <v/>
      </c>
      <c r="BU131" s="268" t="str">
        <f ca="true">+IF(OFFSET('Water Data'!$D$29,0,10*ROW('Water Data'!D125))="","",OFFSET('Water Data'!$D$29,0,10*ROW('Water Data'!D125)))</f>
        <v/>
      </c>
      <c r="BV131" s="268" t="str">
        <f ca="true">+IF(OFFSET('Water Data'!$E$27,0,10*ROW('Water Data'!E125))="","",OFFSET('Water Data'!$E$27,0,10*ROW('Water Data'!E125)))</f>
        <v/>
      </c>
      <c r="BW131" s="268" t="str">
        <f ca="true">+IF(OFFSET('Water Data'!$E$28,0,10*ROW('Water Data'!E125))="","",OFFSET('Water Data'!$E$28,0,10*ROW('Water Data'!E125)))</f>
        <v/>
      </c>
      <c r="BX131" s="268" t="str">
        <f ca="true">+IF(OFFSET('Water Data'!$E$29,0,10*ROW('Water Data'!E125))="","",OFFSET('Water Data'!$E$29,0,10*ROW('Water Data'!E125)))</f>
        <v/>
      </c>
      <c r="BY131" s="268" t="str">
        <f ca="true">+IF(OFFSET('Water Data'!$F$27,0,10*ROW('Water Data'!F125))="","",OFFSET('Water Data'!$F$27,0,10*ROW('Water Data'!F125)))</f>
        <v/>
      </c>
      <c r="BZ131" s="268" t="str">
        <f ca="true">+IF(OFFSET('Water Data'!$F$28,0,10*ROW('Water Data'!F125))="","",OFFSET('Water Data'!$F$28,0,10*ROW('Water Data'!F125)))</f>
        <v/>
      </c>
      <c r="CA131" s="268" t="str">
        <f ca="true">+IF(OFFSET('Water Data'!$F$29,0,10*ROW('Water Data'!F125))="","",OFFSET('Water Data'!$F$29,0,10*ROW('Water Data'!F125)))</f>
        <v/>
      </c>
      <c r="CB131" s="268" t="str">
        <f ca="true">+IF(OFFSET('Water Data'!$G$27,0,10*ROW('Water Data'!G125))="","",OFFSET('Water Data'!$G$27,0,10*ROW('Water Data'!G125)))</f>
        <v/>
      </c>
      <c r="CC131" s="268" t="str">
        <f ca="true">+IF(OFFSET('Water Data'!$G$28,0,10*ROW('Water Data'!G125))="","",OFFSET('Water Data'!$G$28,0,10*ROW('Water Data'!G125)))</f>
        <v/>
      </c>
      <c r="CD131" s="268" t="str">
        <f ca="true">+IF(OFFSET('Water Data'!$G$29,0,10*ROW('Water Data'!G125))="","",OFFSET('Water Data'!$G$29,0,10*ROW('Water Data'!G125)))</f>
        <v/>
      </c>
      <c r="CE131" s="268" t="str">
        <f ca="true">+IF(OFFSET('Water Data'!$H$27,0,10*ROW('Water Data'!H125))="","",OFFSET('Water Data'!$H$27,0,10*ROW('Water Data'!H125)))</f>
        <v/>
      </c>
      <c r="CF131" s="268" t="str">
        <f ca="true">+IF(OFFSET('Water Data'!$H$28,0,10*ROW('Water Data'!H125))="","",OFFSET('Water Data'!$H$28,0,10*ROW('Water Data'!H125)))</f>
        <v/>
      </c>
      <c r="CG131" s="268" t="str">
        <f ca="true">+IF(OFFSET('Water Data'!$H$29,0,10*ROW('Water Data'!H125))="","",OFFSET('Water Data'!$H$29,0,10*ROW('Water Data'!H125)))</f>
        <v/>
      </c>
      <c r="CH131" s="268" t="str">
        <f ca="true">+IF(OFFSET('Water Data'!$I$27,0,10*ROW('Water Data'!I125))="","",OFFSET('Water Data'!$I$27,0,10*ROW('Water Data'!I125)))</f>
        <v/>
      </c>
      <c r="CI131" s="268" t="str">
        <f ca="true">+IF(OFFSET('Water Data'!$I$28,0,10*ROW('Water Data'!I125))="","",OFFSET('Water Data'!$I$28,0,10*ROW('Water Data'!I125)))</f>
        <v/>
      </c>
      <c r="CJ131" s="268" t="str">
        <f ca="true">+IF(OFFSET('Water Data'!$I$29,0,10*ROW('Water Data'!I125))="","",OFFSET('Water Data'!$I$29,0,10*ROW('Water Data'!I125)))</f>
        <v/>
      </c>
      <c r="CK131" s="268" t="str">
        <f ca="true">+IF(OFFSET('Sanitation Data'!$D$28,0,10*ROW('Sanitation Data'!D125))="","",OFFSET('Sanitation Data'!$D$28,0,10*ROW('Sanitation Data'!D125)))</f>
        <v/>
      </c>
      <c r="CL131" s="268" t="str">
        <f ca="true">+IF(OFFSET('Sanitation Data'!$D$29,0,10*ROW('Sanitation Data'!D125))="","",OFFSET('Sanitation Data'!$D$29,0,10*ROW('Sanitation Data'!D125)))</f>
        <v/>
      </c>
      <c r="CM131" s="268" t="str">
        <f ca="true">+IF(OFFSET('Sanitation Data'!$D$30,0,10*ROW('Sanitation Data'!D125))="","",OFFSET('Sanitation Data'!$D$30,0,10*ROW('Sanitation Data'!D125)))</f>
        <v/>
      </c>
      <c r="CN131" s="268" t="str">
        <f ca="true">+IF(OFFSET('Sanitation Data'!$D$31,0,10*ROW('Sanitation Data'!D125))="","",OFFSET('Sanitation Data'!$D$31,0,10*ROW('Sanitation Data'!D125)))</f>
        <v/>
      </c>
      <c r="CO131" s="268" t="str">
        <f ca="true">+IF(OFFSET('Sanitation Data'!$D$32,0,10*ROW('Sanitation Data'!D125))="","",OFFSET('Sanitation Data'!$D$32,0,10*ROW('Sanitation Data'!D125)))</f>
        <v/>
      </c>
      <c r="CP131" s="268" t="str">
        <f ca="true">+IF(OFFSET('Sanitation Data'!$E$28,0,10*ROW('Sanitation Data'!E125))="","",OFFSET('Sanitation Data'!$E$28,0,10*ROW('Sanitation Data'!E125)))</f>
        <v/>
      </c>
      <c r="CQ131" s="268" t="str">
        <f ca="true">+IF(OFFSET('Sanitation Data'!$E$29,0,10*ROW('Sanitation Data'!E125))="","",OFFSET('Sanitation Data'!$E$29,0,10*ROW('Sanitation Data'!E125)))</f>
        <v/>
      </c>
      <c r="CR131" s="268" t="str">
        <f ca="true">+IF(OFFSET('Sanitation Data'!$E$30,0,10*ROW('Sanitation Data'!E125))="","",OFFSET('Sanitation Data'!$E$30,0,10*ROW('Sanitation Data'!E125)))</f>
        <v/>
      </c>
      <c r="CS131" s="268" t="str">
        <f ca="true">+IF(OFFSET('Sanitation Data'!$E$31,0,10*ROW('Sanitation Data'!E125))="","",OFFSET('Sanitation Data'!$E$31,0,10*ROW('Sanitation Data'!E125)))</f>
        <v/>
      </c>
      <c r="CT131" s="268" t="str">
        <f ca="true">+IF(OFFSET('Sanitation Data'!$E$32,0,10*ROW('Sanitation Data'!E125))="","",OFFSET('Sanitation Data'!$E$32,0,10*ROW('Sanitation Data'!E125)))</f>
        <v/>
      </c>
      <c r="CU131" s="268" t="str">
        <f ca="true">+IF(OFFSET('Sanitation Data'!$F$28,0,10*ROW('Sanitation Data'!F125))="","",OFFSET('Sanitation Data'!$F$28,0,10*ROW('Sanitation Data'!F125)))</f>
        <v/>
      </c>
      <c r="CV131" s="268" t="str">
        <f ca="true">+IF(OFFSET('Sanitation Data'!$F$29,0,10*ROW('Sanitation Data'!F125))="","",OFFSET('Sanitation Data'!$F$29,0,10*ROW('Sanitation Data'!F125)))</f>
        <v/>
      </c>
      <c r="CW131" s="268" t="str">
        <f ca="true">+IF(OFFSET('Sanitation Data'!$F$30,0,10*ROW('Sanitation Data'!F125))="","",OFFSET('Sanitation Data'!$F$30,0,10*ROW('Sanitation Data'!F125)))</f>
        <v/>
      </c>
      <c r="CX131" s="268" t="str">
        <f ca="true">+IF(OFFSET('Sanitation Data'!$F$31,0,10*ROW('Sanitation Data'!F125))="","",OFFSET('Sanitation Data'!$F$31,0,10*ROW('Sanitation Data'!F125)))</f>
        <v/>
      </c>
      <c r="CY131" s="268" t="str">
        <f ca="true">+IF(OFFSET('Sanitation Data'!$F$32,0,10*ROW('Sanitation Data'!F125))="","",OFFSET('Sanitation Data'!$F$32,0,10*ROW('Sanitation Data'!F125)))</f>
        <v/>
      </c>
      <c r="CZ131" s="268" t="str">
        <f ca="true">+IF(OFFSET('Sanitation Data'!$G$28,0,10*ROW('Sanitation Data'!G125))="","",OFFSET('Sanitation Data'!$G$28,0,10*ROW('Sanitation Data'!G125)))</f>
        <v/>
      </c>
      <c r="DA131" s="268" t="str">
        <f ca="true">+IF(OFFSET('Sanitation Data'!$G$29,0,10*ROW('Sanitation Data'!G125))="","",OFFSET('Sanitation Data'!$G$29,0,10*ROW('Sanitation Data'!G125)))</f>
        <v/>
      </c>
      <c r="DB131" s="268" t="str">
        <f ca="true">+IF(OFFSET('Sanitation Data'!$G$30,0,10*ROW('Sanitation Data'!G125))="","",OFFSET('Sanitation Data'!$G$30,0,10*ROW('Sanitation Data'!G125)))</f>
        <v/>
      </c>
      <c r="DC131" s="268" t="str">
        <f ca="true">+IF(OFFSET('Sanitation Data'!$G$31,0,10*ROW('Sanitation Data'!G125))="","",OFFSET('Sanitation Data'!$G$31,0,10*ROW('Sanitation Data'!G125)))</f>
        <v/>
      </c>
      <c r="DD131" s="268" t="str">
        <f ca="true">+IF(OFFSET('Sanitation Data'!$G$32,0,10*ROW('Sanitation Data'!G125))="","",OFFSET('Sanitation Data'!$G$32,0,10*ROW('Sanitation Data'!G125)))</f>
        <v/>
      </c>
      <c r="DE131" s="268" t="str">
        <f ca="true">+IF(OFFSET('Sanitation Data'!$H$28,0,10*ROW('Sanitation Data'!H125))="","",OFFSET('Sanitation Data'!$H$28,0,10*ROW('Sanitation Data'!H125)))</f>
        <v/>
      </c>
      <c r="DF131" s="268" t="str">
        <f ca="true">+IF(OFFSET('Sanitation Data'!$H$29,0,10*ROW('Sanitation Data'!H125))="","",OFFSET('Sanitation Data'!$H$29,0,10*ROW('Sanitation Data'!H125)))</f>
        <v/>
      </c>
      <c r="DG131" s="268" t="str">
        <f ca="true">+IF(OFFSET('Sanitation Data'!$H$30,0,10*ROW('Sanitation Data'!H125))="","",OFFSET('Sanitation Data'!$H$30,0,10*ROW('Sanitation Data'!H125)))</f>
        <v/>
      </c>
      <c r="DH131" s="268" t="str">
        <f ca="true">+IF(OFFSET('Sanitation Data'!$H$31,0,10*ROW('Sanitation Data'!H125))="","",OFFSET('Sanitation Data'!$H$31,0,10*ROW('Sanitation Data'!H125)))</f>
        <v/>
      </c>
      <c r="DI131" s="268" t="str">
        <f ca="true">+IF(OFFSET('Sanitation Data'!$H$32,0,10*ROW('Sanitation Data'!H125))="","",OFFSET('Sanitation Data'!$H$32,0,10*ROW('Sanitation Data'!H125)))</f>
        <v/>
      </c>
      <c r="DJ131" s="268" t="str">
        <f ca="true">+IF(OFFSET('Sanitation Data'!$I$28,0,10*ROW('Sanitation Data'!I125))="","",OFFSET('Sanitation Data'!$I$28,0,10*ROW('Sanitation Data'!I125)))</f>
        <v/>
      </c>
      <c r="DK131" s="268" t="str">
        <f ca="true">+IF(OFFSET('Sanitation Data'!$I$29,0,10*ROW('Sanitation Data'!I125))="","",OFFSET('Sanitation Data'!$I$29,0,10*ROW('Sanitation Data'!I125)))</f>
        <v/>
      </c>
      <c r="DL131" s="268" t="str">
        <f ca="true">+IF(OFFSET('Sanitation Data'!$I$30,0,10*ROW('Sanitation Data'!I125))="","",OFFSET('Sanitation Data'!$I$30,0,10*ROW('Sanitation Data'!I125)))</f>
        <v/>
      </c>
      <c r="DM131" s="268" t="str">
        <f ca="true">+IF(OFFSET('Sanitation Data'!$I$31,0,10*ROW('Sanitation Data'!I125))="","",OFFSET('Sanitation Data'!$I$31,0,10*ROW('Sanitation Data'!I125)))</f>
        <v/>
      </c>
      <c r="DN131" s="268" t="str">
        <f ca="true">+IF(OFFSET('Sanitation Data'!$I$32,0,10*ROW('Sanitation Data'!I125))="","",OFFSET('Sanitation Data'!$I$32,0,10*ROW('Sanitation Data'!I125)))</f>
        <v/>
      </c>
      <c r="DO131" s="268" t="str">
        <f ca="true">+IF(OFFSET('Hygiene Data'!$D$11,0,10*ROW('Hygiene Data'!D125))="","",OFFSET('Hygiene Data'!$D$11,0,10*ROW('Hygiene Data'!D125)))</f>
        <v/>
      </c>
      <c r="DP131" s="268" t="str">
        <f ca="true">+IF(OFFSET('Hygiene Data'!$D$12,0,10*ROW('Hygiene Data'!D125))="","",OFFSET('Hygiene Data'!$D$12,0,10*ROW('Hygiene Data'!D125)))</f>
        <v/>
      </c>
      <c r="DQ131" s="268" t="str">
        <f ca="true">+IF(OFFSET('Hygiene Data'!$D$13,0,10*ROW('Hygiene Data'!D125))="","",OFFSET('Hygiene Data'!$D$13,0,10*ROW('Hygiene Data'!D125)))</f>
        <v/>
      </c>
      <c r="DR131" s="268" t="str">
        <f ca="true">+IF(OFFSET('Hygiene Data'!$E$11,0,10*ROW('Hygiene Data'!E125))="","",OFFSET('Hygiene Data'!$E$11,0,10*ROW('Hygiene Data'!E125)))</f>
        <v/>
      </c>
      <c r="DS131" s="268" t="str">
        <f ca="true">+IF(OFFSET('Hygiene Data'!$E$12,0,10*ROW('Hygiene Data'!E125))="","",OFFSET('Hygiene Data'!$E$12,0,10*ROW('Hygiene Data'!E125)))</f>
        <v/>
      </c>
      <c r="DT131" s="268" t="str">
        <f ca="true">+IF(OFFSET('Hygiene Data'!$E$13,0,10*ROW('Hygiene Data'!E125))="","",OFFSET('Hygiene Data'!$E$13,0,10*ROW('Hygiene Data'!E125)))</f>
        <v/>
      </c>
      <c r="DU131" s="268" t="str">
        <f ca="true">+IF(OFFSET('Hygiene Data'!$F$11,0,10*ROW('Hygiene Data'!F125))="","",OFFSET('Hygiene Data'!$F$11,0,10*ROW('Hygiene Data'!F125)))</f>
        <v/>
      </c>
      <c r="DV131" s="268" t="str">
        <f ca="true">+IF(OFFSET('Hygiene Data'!$F$12,0,10*ROW('Hygiene Data'!F125))="","",OFFSET('Hygiene Data'!$F$12,0,10*ROW('Hygiene Data'!F125)))</f>
        <v/>
      </c>
      <c r="DW131" s="268" t="str">
        <f ca="true">+IF(OFFSET('Hygiene Data'!$F$13,0,10*ROW('Hygiene Data'!F125))="","",OFFSET('Hygiene Data'!$F$13,0,10*ROW('Hygiene Data'!F125)))</f>
        <v/>
      </c>
      <c r="DX131" s="268" t="str">
        <f ca="true">+IF(OFFSET('Hygiene Data'!$G$11,0,10*ROW('Hygiene Data'!G125))="","",OFFSET('Hygiene Data'!$G$11,0,10*ROW('Hygiene Data'!G125)))</f>
        <v/>
      </c>
      <c r="DY131" s="268" t="str">
        <f ca="true">+IF(OFFSET('Hygiene Data'!$G$12,0,10*ROW('Hygiene Data'!G125))="","",OFFSET('Hygiene Data'!$G$12,0,10*ROW('Hygiene Data'!G125)))</f>
        <v/>
      </c>
      <c r="DZ131" s="268" t="str">
        <f ca="true">+IF(OFFSET('Hygiene Data'!$G$13,0,10*ROW('Hygiene Data'!G125))="","",OFFSET('Hygiene Data'!$G$13,0,10*ROW('Hygiene Data'!G125)))</f>
        <v/>
      </c>
      <c r="EA131" s="268" t="str">
        <f ca="true">+IF(OFFSET('Hygiene Data'!$H$11,0,10*ROW('Hygiene Data'!H125))="","",OFFSET('Hygiene Data'!$H$11,0,10*ROW('Hygiene Data'!H125)))</f>
        <v/>
      </c>
      <c r="EB131" s="268" t="str">
        <f ca="true">+IF(OFFSET('Hygiene Data'!$H$12,0,10*ROW('Hygiene Data'!H125))="","",OFFSET('Hygiene Data'!$H$12,0,10*ROW('Hygiene Data'!H125)))</f>
        <v/>
      </c>
      <c r="EC131" s="268" t="str">
        <f ca="true">+IF(OFFSET('Hygiene Data'!$H$13,0,10*ROW('Hygiene Data'!H125))="","",OFFSET('Hygiene Data'!$H$13,0,10*ROW('Hygiene Data'!H125)))</f>
        <v/>
      </c>
      <c r="ED131" s="268" t="str">
        <f ca="true">+IF(OFFSET('Hygiene Data'!$I$11,0,10*ROW('Hygiene Data'!I125))="","",OFFSET('Hygiene Data'!$I$11,0,10*ROW('Hygiene Data'!I125)))</f>
        <v/>
      </c>
      <c r="EE131" s="268" t="str">
        <f ca="true">+IF(OFFSET('Hygiene Data'!$I$12,0,10*ROW('Hygiene Data'!I125))="","",OFFSET('Hygiene Data'!$I$12,0,10*ROW('Hygiene Data'!I125)))</f>
        <v/>
      </c>
      <c r="EF131" s="268" t="str">
        <f ca="true">+IF(OFFSET('Hygiene Data'!$I$13,0,10*ROW('Hygiene Data'!I125))="","",OFFSET('Hygiene Data'!$I$13,0,10*ROW('Hygiene Data'!I125)))</f>
        <v/>
      </c>
    </row>
    <row xmlns:x14ac="http://schemas.microsoft.com/office/spreadsheetml/2009/9/ac" r="132" x14ac:dyDescent="0.2">
      <c r="A132" s="35" t="str">
        <f ca="true">+IF(OFFSET('Water Data'!$B$2,0,10*ROW('Water Data'!E126))="","",OFFSET('Water Data'!$B$2,0,10*ROW('Water Data'!E126)))</f>
        <v/>
      </c>
      <c r="B132" s="35" t="str">
        <f ca="true">+IF(OFFSET('Water Data'!$C$2,0,10*ROW('Water Data'!F126))="","",OFFSET('Water Data'!$C$2,0,10*ROW('Water Data'!F126)))</f>
        <v/>
      </c>
      <c r="C132" s="324" t="str">
        <f t="shared" ca="true" si="1"/>
        <v/>
      </c>
      <c r="D132" s="91"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1"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1"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1"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1"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1"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1"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1"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1"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1"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1"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1"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1"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1"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1"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1"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1"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1"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2"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2"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2"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2"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2"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2"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2"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2"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2"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2"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2"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2"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2"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2"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2"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2"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2"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2"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2"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2"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2"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2"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2"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2"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2"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2"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2"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2"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2"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2"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3"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3"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3"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3"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3"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3"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3"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3"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3"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3"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3"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3"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3"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3"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3"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3"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3"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3"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68"/>
      <c r="BS132" s="268" t="str">
        <f ca="true">+IF(OFFSET('Water Data'!$D$27,0,10*ROW('Water Data'!D126))="","",OFFSET('Water Data'!$D$27,0,10*ROW('Water Data'!D126)))</f>
        <v/>
      </c>
      <c r="BT132" s="268" t="str">
        <f ca="true">+IF(OFFSET('Water Data'!$D$28,0,10*ROW('Water Data'!D126))="","",OFFSET('Water Data'!$D$28,0,10*ROW('Water Data'!D126)))</f>
        <v/>
      </c>
      <c r="BU132" s="268" t="str">
        <f ca="true">+IF(OFFSET('Water Data'!$D$29,0,10*ROW('Water Data'!D126))="","",OFFSET('Water Data'!$D$29,0,10*ROW('Water Data'!D126)))</f>
        <v/>
      </c>
      <c r="BV132" s="268" t="str">
        <f ca="true">+IF(OFFSET('Water Data'!$E$27,0,10*ROW('Water Data'!E126))="","",OFFSET('Water Data'!$E$27,0,10*ROW('Water Data'!E126)))</f>
        <v/>
      </c>
      <c r="BW132" s="268" t="str">
        <f ca="true">+IF(OFFSET('Water Data'!$E$28,0,10*ROW('Water Data'!E126))="","",OFFSET('Water Data'!$E$28,0,10*ROW('Water Data'!E126)))</f>
        <v/>
      </c>
      <c r="BX132" s="268" t="str">
        <f ca="true">+IF(OFFSET('Water Data'!$E$29,0,10*ROW('Water Data'!E126))="","",OFFSET('Water Data'!$E$29,0,10*ROW('Water Data'!E126)))</f>
        <v/>
      </c>
      <c r="BY132" s="268" t="str">
        <f ca="true">+IF(OFFSET('Water Data'!$F$27,0,10*ROW('Water Data'!F126))="","",OFFSET('Water Data'!$F$27,0,10*ROW('Water Data'!F126)))</f>
        <v/>
      </c>
      <c r="BZ132" s="268" t="str">
        <f ca="true">+IF(OFFSET('Water Data'!$F$28,0,10*ROW('Water Data'!F126))="","",OFFSET('Water Data'!$F$28,0,10*ROW('Water Data'!F126)))</f>
        <v/>
      </c>
      <c r="CA132" s="268" t="str">
        <f ca="true">+IF(OFFSET('Water Data'!$F$29,0,10*ROW('Water Data'!F126))="","",OFFSET('Water Data'!$F$29,0,10*ROW('Water Data'!F126)))</f>
        <v/>
      </c>
      <c r="CB132" s="268" t="str">
        <f ca="true">+IF(OFFSET('Water Data'!$G$27,0,10*ROW('Water Data'!G126))="","",OFFSET('Water Data'!$G$27,0,10*ROW('Water Data'!G126)))</f>
        <v/>
      </c>
      <c r="CC132" s="268" t="str">
        <f ca="true">+IF(OFFSET('Water Data'!$G$28,0,10*ROW('Water Data'!G126))="","",OFFSET('Water Data'!$G$28,0,10*ROW('Water Data'!G126)))</f>
        <v/>
      </c>
      <c r="CD132" s="268" t="str">
        <f ca="true">+IF(OFFSET('Water Data'!$G$29,0,10*ROW('Water Data'!G126))="","",OFFSET('Water Data'!$G$29,0,10*ROW('Water Data'!G126)))</f>
        <v/>
      </c>
      <c r="CE132" s="268" t="str">
        <f ca="true">+IF(OFFSET('Water Data'!$H$27,0,10*ROW('Water Data'!H126))="","",OFFSET('Water Data'!$H$27,0,10*ROW('Water Data'!H126)))</f>
        <v/>
      </c>
      <c r="CF132" s="268" t="str">
        <f ca="true">+IF(OFFSET('Water Data'!$H$28,0,10*ROW('Water Data'!H126))="","",OFFSET('Water Data'!$H$28,0,10*ROW('Water Data'!H126)))</f>
        <v/>
      </c>
      <c r="CG132" s="268" t="str">
        <f ca="true">+IF(OFFSET('Water Data'!$H$29,0,10*ROW('Water Data'!H126))="","",OFFSET('Water Data'!$H$29,0,10*ROW('Water Data'!H126)))</f>
        <v/>
      </c>
      <c r="CH132" s="268" t="str">
        <f ca="true">+IF(OFFSET('Water Data'!$I$27,0,10*ROW('Water Data'!I126))="","",OFFSET('Water Data'!$I$27,0,10*ROW('Water Data'!I126)))</f>
        <v/>
      </c>
      <c r="CI132" s="268" t="str">
        <f ca="true">+IF(OFFSET('Water Data'!$I$28,0,10*ROW('Water Data'!I126))="","",OFFSET('Water Data'!$I$28,0,10*ROW('Water Data'!I126)))</f>
        <v/>
      </c>
      <c r="CJ132" s="268" t="str">
        <f ca="true">+IF(OFFSET('Water Data'!$I$29,0,10*ROW('Water Data'!I126))="","",OFFSET('Water Data'!$I$29,0,10*ROW('Water Data'!I126)))</f>
        <v/>
      </c>
      <c r="CK132" s="268" t="str">
        <f ca="true">+IF(OFFSET('Sanitation Data'!$D$28,0,10*ROW('Sanitation Data'!D126))="","",OFFSET('Sanitation Data'!$D$28,0,10*ROW('Sanitation Data'!D126)))</f>
        <v/>
      </c>
      <c r="CL132" s="268" t="str">
        <f ca="true">+IF(OFFSET('Sanitation Data'!$D$29,0,10*ROW('Sanitation Data'!D126))="","",OFFSET('Sanitation Data'!$D$29,0,10*ROW('Sanitation Data'!D126)))</f>
        <v/>
      </c>
      <c r="CM132" s="268" t="str">
        <f ca="true">+IF(OFFSET('Sanitation Data'!$D$30,0,10*ROW('Sanitation Data'!D126))="","",OFFSET('Sanitation Data'!$D$30,0,10*ROW('Sanitation Data'!D126)))</f>
        <v/>
      </c>
      <c r="CN132" s="268" t="str">
        <f ca="true">+IF(OFFSET('Sanitation Data'!$D$31,0,10*ROW('Sanitation Data'!D126))="","",OFFSET('Sanitation Data'!$D$31,0,10*ROW('Sanitation Data'!D126)))</f>
        <v/>
      </c>
      <c r="CO132" s="268" t="str">
        <f ca="true">+IF(OFFSET('Sanitation Data'!$D$32,0,10*ROW('Sanitation Data'!D126))="","",OFFSET('Sanitation Data'!$D$32,0,10*ROW('Sanitation Data'!D126)))</f>
        <v/>
      </c>
      <c r="CP132" s="268" t="str">
        <f ca="true">+IF(OFFSET('Sanitation Data'!$E$28,0,10*ROW('Sanitation Data'!E126))="","",OFFSET('Sanitation Data'!$E$28,0,10*ROW('Sanitation Data'!E126)))</f>
        <v/>
      </c>
      <c r="CQ132" s="268" t="str">
        <f ca="true">+IF(OFFSET('Sanitation Data'!$E$29,0,10*ROW('Sanitation Data'!E126))="","",OFFSET('Sanitation Data'!$E$29,0,10*ROW('Sanitation Data'!E126)))</f>
        <v/>
      </c>
      <c r="CR132" s="268" t="str">
        <f ca="true">+IF(OFFSET('Sanitation Data'!$E$30,0,10*ROW('Sanitation Data'!E126))="","",OFFSET('Sanitation Data'!$E$30,0,10*ROW('Sanitation Data'!E126)))</f>
        <v/>
      </c>
      <c r="CS132" s="268" t="str">
        <f ca="true">+IF(OFFSET('Sanitation Data'!$E$31,0,10*ROW('Sanitation Data'!E126))="","",OFFSET('Sanitation Data'!$E$31,0,10*ROW('Sanitation Data'!E126)))</f>
        <v/>
      </c>
      <c r="CT132" s="268" t="str">
        <f ca="true">+IF(OFFSET('Sanitation Data'!$E$32,0,10*ROW('Sanitation Data'!E126))="","",OFFSET('Sanitation Data'!$E$32,0,10*ROW('Sanitation Data'!E126)))</f>
        <v/>
      </c>
      <c r="CU132" s="268" t="str">
        <f ca="true">+IF(OFFSET('Sanitation Data'!$F$28,0,10*ROW('Sanitation Data'!F126))="","",OFFSET('Sanitation Data'!$F$28,0,10*ROW('Sanitation Data'!F126)))</f>
        <v/>
      </c>
      <c r="CV132" s="268" t="str">
        <f ca="true">+IF(OFFSET('Sanitation Data'!$F$29,0,10*ROW('Sanitation Data'!F126))="","",OFFSET('Sanitation Data'!$F$29,0,10*ROW('Sanitation Data'!F126)))</f>
        <v/>
      </c>
      <c r="CW132" s="268" t="str">
        <f ca="true">+IF(OFFSET('Sanitation Data'!$F$30,0,10*ROW('Sanitation Data'!F126))="","",OFFSET('Sanitation Data'!$F$30,0,10*ROW('Sanitation Data'!F126)))</f>
        <v/>
      </c>
      <c r="CX132" s="268" t="str">
        <f ca="true">+IF(OFFSET('Sanitation Data'!$F$31,0,10*ROW('Sanitation Data'!F126))="","",OFFSET('Sanitation Data'!$F$31,0,10*ROW('Sanitation Data'!F126)))</f>
        <v/>
      </c>
      <c r="CY132" s="268" t="str">
        <f ca="true">+IF(OFFSET('Sanitation Data'!$F$32,0,10*ROW('Sanitation Data'!F126))="","",OFFSET('Sanitation Data'!$F$32,0,10*ROW('Sanitation Data'!F126)))</f>
        <v/>
      </c>
      <c r="CZ132" s="268" t="str">
        <f ca="true">+IF(OFFSET('Sanitation Data'!$G$28,0,10*ROW('Sanitation Data'!G126))="","",OFFSET('Sanitation Data'!$G$28,0,10*ROW('Sanitation Data'!G126)))</f>
        <v/>
      </c>
      <c r="DA132" s="268" t="str">
        <f ca="true">+IF(OFFSET('Sanitation Data'!$G$29,0,10*ROW('Sanitation Data'!G126))="","",OFFSET('Sanitation Data'!$G$29,0,10*ROW('Sanitation Data'!G126)))</f>
        <v/>
      </c>
      <c r="DB132" s="268" t="str">
        <f ca="true">+IF(OFFSET('Sanitation Data'!$G$30,0,10*ROW('Sanitation Data'!G126))="","",OFFSET('Sanitation Data'!$G$30,0,10*ROW('Sanitation Data'!G126)))</f>
        <v/>
      </c>
      <c r="DC132" s="268" t="str">
        <f ca="true">+IF(OFFSET('Sanitation Data'!$G$31,0,10*ROW('Sanitation Data'!G126))="","",OFFSET('Sanitation Data'!$G$31,0,10*ROW('Sanitation Data'!G126)))</f>
        <v/>
      </c>
      <c r="DD132" s="268" t="str">
        <f ca="true">+IF(OFFSET('Sanitation Data'!$G$32,0,10*ROW('Sanitation Data'!G126))="","",OFFSET('Sanitation Data'!$G$32,0,10*ROW('Sanitation Data'!G126)))</f>
        <v/>
      </c>
      <c r="DE132" s="268" t="str">
        <f ca="true">+IF(OFFSET('Sanitation Data'!$H$28,0,10*ROW('Sanitation Data'!H126))="","",OFFSET('Sanitation Data'!$H$28,0,10*ROW('Sanitation Data'!H126)))</f>
        <v/>
      </c>
      <c r="DF132" s="268" t="str">
        <f ca="true">+IF(OFFSET('Sanitation Data'!$H$29,0,10*ROW('Sanitation Data'!H126))="","",OFFSET('Sanitation Data'!$H$29,0,10*ROW('Sanitation Data'!H126)))</f>
        <v/>
      </c>
      <c r="DG132" s="268" t="str">
        <f ca="true">+IF(OFFSET('Sanitation Data'!$H$30,0,10*ROW('Sanitation Data'!H126))="","",OFFSET('Sanitation Data'!$H$30,0,10*ROW('Sanitation Data'!H126)))</f>
        <v/>
      </c>
      <c r="DH132" s="268" t="str">
        <f ca="true">+IF(OFFSET('Sanitation Data'!$H$31,0,10*ROW('Sanitation Data'!H126))="","",OFFSET('Sanitation Data'!$H$31,0,10*ROW('Sanitation Data'!H126)))</f>
        <v/>
      </c>
      <c r="DI132" s="268" t="str">
        <f ca="true">+IF(OFFSET('Sanitation Data'!$H$32,0,10*ROW('Sanitation Data'!H126))="","",OFFSET('Sanitation Data'!$H$32,0,10*ROW('Sanitation Data'!H126)))</f>
        <v/>
      </c>
      <c r="DJ132" s="268" t="str">
        <f ca="true">+IF(OFFSET('Sanitation Data'!$I$28,0,10*ROW('Sanitation Data'!I126))="","",OFFSET('Sanitation Data'!$I$28,0,10*ROW('Sanitation Data'!I126)))</f>
        <v/>
      </c>
      <c r="DK132" s="268" t="str">
        <f ca="true">+IF(OFFSET('Sanitation Data'!$I$29,0,10*ROW('Sanitation Data'!I126))="","",OFFSET('Sanitation Data'!$I$29,0,10*ROW('Sanitation Data'!I126)))</f>
        <v/>
      </c>
      <c r="DL132" s="268" t="str">
        <f ca="true">+IF(OFFSET('Sanitation Data'!$I$30,0,10*ROW('Sanitation Data'!I126))="","",OFFSET('Sanitation Data'!$I$30,0,10*ROW('Sanitation Data'!I126)))</f>
        <v/>
      </c>
      <c r="DM132" s="268" t="str">
        <f ca="true">+IF(OFFSET('Sanitation Data'!$I$31,0,10*ROW('Sanitation Data'!I126))="","",OFFSET('Sanitation Data'!$I$31,0,10*ROW('Sanitation Data'!I126)))</f>
        <v/>
      </c>
      <c r="DN132" s="268" t="str">
        <f ca="true">+IF(OFFSET('Sanitation Data'!$I$32,0,10*ROW('Sanitation Data'!I126))="","",OFFSET('Sanitation Data'!$I$32,0,10*ROW('Sanitation Data'!I126)))</f>
        <v/>
      </c>
      <c r="DO132" s="268" t="str">
        <f ca="true">+IF(OFFSET('Hygiene Data'!$D$11,0,10*ROW('Hygiene Data'!D126))="","",OFFSET('Hygiene Data'!$D$11,0,10*ROW('Hygiene Data'!D126)))</f>
        <v/>
      </c>
      <c r="DP132" s="268" t="str">
        <f ca="true">+IF(OFFSET('Hygiene Data'!$D$12,0,10*ROW('Hygiene Data'!D126))="","",OFFSET('Hygiene Data'!$D$12,0,10*ROW('Hygiene Data'!D126)))</f>
        <v/>
      </c>
      <c r="DQ132" s="268" t="str">
        <f ca="true">+IF(OFFSET('Hygiene Data'!$D$13,0,10*ROW('Hygiene Data'!D126))="","",OFFSET('Hygiene Data'!$D$13,0,10*ROW('Hygiene Data'!D126)))</f>
        <v/>
      </c>
      <c r="DR132" s="268" t="str">
        <f ca="true">+IF(OFFSET('Hygiene Data'!$E$11,0,10*ROW('Hygiene Data'!E126))="","",OFFSET('Hygiene Data'!$E$11,0,10*ROW('Hygiene Data'!E126)))</f>
        <v/>
      </c>
      <c r="DS132" s="268" t="str">
        <f ca="true">+IF(OFFSET('Hygiene Data'!$E$12,0,10*ROW('Hygiene Data'!E126))="","",OFFSET('Hygiene Data'!$E$12,0,10*ROW('Hygiene Data'!E126)))</f>
        <v/>
      </c>
      <c r="DT132" s="268" t="str">
        <f ca="true">+IF(OFFSET('Hygiene Data'!$E$13,0,10*ROW('Hygiene Data'!E126))="","",OFFSET('Hygiene Data'!$E$13,0,10*ROW('Hygiene Data'!E126)))</f>
        <v/>
      </c>
      <c r="DU132" s="268" t="str">
        <f ca="true">+IF(OFFSET('Hygiene Data'!$F$11,0,10*ROW('Hygiene Data'!F126))="","",OFFSET('Hygiene Data'!$F$11,0,10*ROW('Hygiene Data'!F126)))</f>
        <v/>
      </c>
      <c r="DV132" s="268" t="str">
        <f ca="true">+IF(OFFSET('Hygiene Data'!$F$12,0,10*ROW('Hygiene Data'!F126))="","",OFFSET('Hygiene Data'!$F$12,0,10*ROW('Hygiene Data'!F126)))</f>
        <v/>
      </c>
      <c r="DW132" s="268" t="str">
        <f ca="true">+IF(OFFSET('Hygiene Data'!$F$13,0,10*ROW('Hygiene Data'!F126))="","",OFFSET('Hygiene Data'!$F$13,0,10*ROW('Hygiene Data'!F126)))</f>
        <v/>
      </c>
      <c r="DX132" s="268" t="str">
        <f ca="true">+IF(OFFSET('Hygiene Data'!$G$11,0,10*ROW('Hygiene Data'!G126))="","",OFFSET('Hygiene Data'!$G$11,0,10*ROW('Hygiene Data'!G126)))</f>
        <v/>
      </c>
      <c r="DY132" s="268" t="str">
        <f ca="true">+IF(OFFSET('Hygiene Data'!$G$12,0,10*ROW('Hygiene Data'!G126))="","",OFFSET('Hygiene Data'!$G$12,0,10*ROW('Hygiene Data'!G126)))</f>
        <v/>
      </c>
      <c r="DZ132" s="268" t="str">
        <f ca="true">+IF(OFFSET('Hygiene Data'!$G$13,0,10*ROW('Hygiene Data'!G126))="","",OFFSET('Hygiene Data'!$G$13,0,10*ROW('Hygiene Data'!G126)))</f>
        <v/>
      </c>
      <c r="EA132" s="268" t="str">
        <f ca="true">+IF(OFFSET('Hygiene Data'!$H$11,0,10*ROW('Hygiene Data'!H126))="","",OFFSET('Hygiene Data'!$H$11,0,10*ROW('Hygiene Data'!H126)))</f>
        <v/>
      </c>
      <c r="EB132" s="268" t="str">
        <f ca="true">+IF(OFFSET('Hygiene Data'!$H$12,0,10*ROW('Hygiene Data'!H126))="","",OFFSET('Hygiene Data'!$H$12,0,10*ROW('Hygiene Data'!H126)))</f>
        <v/>
      </c>
      <c r="EC132" s="268" t="str">
        <f ca="true">+IF(OFFSET('Hygiene Data'!$H$13,0,10*ROW('Hygiene Data'!H126))="","",OFFSET('Hygiene Data'!$H$13,0,10*ROW('Hygiene Data'!H126)))</f>
        <v/>
      </c>
      <c r="ED132" s="268" t="str">
        <f ca="true">+IF(OFFSET('Hygiene Data'!$I$11,0,10*ROW('Hygiene Data'!I126))="","",OFFSET('Hygiene Data'!$I$11,0,10*ROW('Hygiene Data'!I126)))</f>
        <v/>
      </c>
      <c r="EE132" s="268" t="str">
        <f ca="true">+IF(OFFSET('Hygiene Data'!$I$12,0,10*ROW('Hygiene Data'!I126))="","",OFFSET('Hygiene Data'!$I$12,0,10*ROW('Hygiene Data'!I126)))</f>
        <v/>
      </c>
      <c r="EF132" s="268" t="str">
        <f ca="true">+IF(OFFSET('Hygiene Data'!$I$13,0,10*ROW('Hygiene Data'!I126))="","",OFFSET('Hygiene Data'!$I$13,0,10*ROW('Hygiene Data'!I126)))</f>
        <v/>
      </c>
    </row>
    <row xmlns:x14ac="http://schemas.microsoft.com/office/spreadsheetml/2009/9/ac" r="133" x14ac:dyDescent="0.2">
      <c r="A133" s="35" t="str">
        <f ca="true">+IF(OFFSET('Water Data'!$B$2,0,10*ROW('Water Data'!E127))="","",OFFSET('Water Data'!$B$2,0,10*ROW('Water Data'!E127)))</f>
        <v/>
      </c>
      <c r="B133" s="35" t="str">
        <f ca="true">+IF(OFFSET('Water Data'!$C$2,0,10*ROW('Water Data'!F127))="","",OFFSET('Water Data'!$C$2,0,10*ROW('Water Data'!F127)))</f>
        <v/>
      </c>
      <c r="C133" s="324" t="str">
        <f t="shared" ca="true" si="1"/>
        <v/>
      </c>
      <c r="D133" s="91"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1"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1"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1"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1"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1"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1"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1"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1"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1"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1"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1"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1"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1"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1"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1"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1"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1"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2"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2"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2"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2"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2"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2"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2"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2"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2"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2"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2"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2"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2"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2"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2"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2"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2"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2"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2"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2"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2"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2"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2"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2"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2"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2"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2"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2"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2"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2"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3"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3"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3"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3"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3"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3"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3"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3"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3"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3"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3"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3"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3"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3"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3"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3"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3"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3"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68"/>
      <c r="BS133" s="268" t="str">
        <f ca="true">+IF(OFFSET('Water Data'!$D$27,0,10*ROW('Water Data'!D127))="","",OFFSET('Water Data'!$D$27,0,10*ROW('Water Data'!D127)))</f>
        <v/>
      </c>
      <c r="BT133" s="268" t="str">
        <f ca="true">+IF(OFFSET('Water Data'!$D$28,0,10*ROW('Water Data'!D127))="","",OFFSET('Water Data'!$D$28,0,10*ROW('Water Data'!D127)))</f>
        <v/>
      </c>
      <c r="BU133" s="268" t="str">
        <f ca="true">+IF(OFFSET('Water Data'!$D$29,0,10*ROW('Water Data'!D127))="","",OFFSET('Water Data'!$D$29,0,10*ROW('Water Data'!D127)))</f>
        <v/>
      </c>
      <c r="BV133" s="268" t="str">
        <f ca="true">+IF(OFFSET('Water Data'!$E$27,0,10*ROW('Water Data'!E127))="","",OFFSET('Water Data'!$E$27,0,10*ROW('Water Data'!E127)))</f>
        <v/>
      </c>
      <c r="BW133" s="268" t="str">
        <f ca="true">+IF(OFFSET('Water Data'!$E$28,0,10*ROW('Water Data'!E127))="","",OFFSET('Water Data'!$E$28,0,10*ROW('Water Data'!E127)))</f>
        <v/>
      </c>
      <c r="BX133" s="268" t="str">
        <f ca="true">+IF(OFFSET('Water Data'!$E$29,0,10*ROW('Water Data'!E127))="","",OFFSET('Water Data'!$E$29,0,10*ROW('Water Data'!E127)))</f>
        <v/>
      </c>
      <c r="BY133" s="268" t="str">
        <f ca="true">+IF(OFFSET('Water Data'!$F$27,0,10*ROW('Water Data'!F127))="","",OFFSET('Water Data'!$F$27,0,10*ROW('Water Data'!F127)))</f>
        <v/>
      </c>
      <c r="BZ133" s="268" t="str">
        <f ca="true">+IF(OFFSET('Water Data'!$F$28,0,10*ROW('Water Data'!F127))="","",OFFSET('Water Data'!$F$28,0,10*ROW('Water Data'!F127)))</f>
        <v/>
      </c>
      <c r="CA133" s="268" t="str">
        <f ca="true">+IF(OFFSET('Water Data'!$F$29,0,10*ROW('Water Data'!F127))="","",OFFSET('Water Data'!$F$29,0,10*ROW('Water Data'!F127)))</f>
        <v/>
      </c>
      <c r="CB133" s="268" t="str">
        <f ca="true">+IF(OFFSET('Water Data'!$G$27,0,10*ROW('Water Data'!G127))="","",OFFSET('Water Data'!$G$27,0,10*ROW('Water Data'!G127)))</f>
        <v/>
      </c>
      <c r="CC133" s="268" t="str">
        <f ca="true">+IF(OFFSET('Water Data'!$G$28,0,10*ROW('Water Data'!G127))="","",OFFSET('Water Data'!$G$28,0,10*ROW('Water Data'!G127)))</f>
        <v/>
      </c>
      <c r="CD133" s="268" t="str">
        <f ca="true">+IF(OFFSET('Water Data'!$G$29,0,10*ROW('Water Data'!G127))="","",OFFSET('Water Data'!$G$29,0,10*ROW('Water Data'!G127)))</f>
        <v/>
      </c>
      <c r="CE133" s="268" t="str">
        <f ca="true">+IF(OFFSET('Water Data'!$H$27,0,10*ROW('Water Data'!H127))="","",OFFSET('Water Data'!$H$27,0,10*ROW('Water Data'!H127)))</f>
        <v/>
      </c>
      <c r="CF133" s="268" t="str">
        <f ca="true">+IF(OFFSET('Water Data'!$H$28,0,10*ROW('Water Data'!H127))="","",OFFSET('Water Data'!$H$28,0,10*ROW('Water Data'!H127)))</f>
        <v/>
      </c>
      <c r="CG133" s="268" t="str">
        <f ca="true">+IF(OFFSET('Water Data'!$H$29,0,10*ROW('Water Data'!H127))="","",OFFSET('Water Data'!$H$29,0,10*ROW('Water Data'!H127)))</f>
        <v/>
      </c>
      <c r="CH133" s="268" t="str">
        <f ca="true">+IF(OFFSET('Water Data'!$I$27,0,10*ROW('Water Data'!I127))="","",OFFSET('Water Data'!$I$27,0,10*ROW('Water Data'!I127)))</f>
        <v/>
      </c>
      <c r="CI133" s="268" t="str">
        <f ca="true">+IF(OFFSET('Water Data'!$I$28,0,10*ROW('Water Data'!I127))="","",OFFSET('Water Data'!$I$28,0,10*ROW('Water Data'!I127)))</f>
        <v/>
      </c>
      <c r="CJ133" s="268" t="str">
        <f ca="true">+IF(OFFSET('Water Data'!$I$29,0,10*ROW('Water Data'!I127))="","",OFFSET('Water Data'!$I$29,0,10*ROW('Water Data'!I127)))</f>
        <v/>
      </c>
      <c r="CK133" s="268" t="str">
        <f ca="true">+IF(OFFSET('Sanitation Data'!$D$28,0,10*ROW('Sanitation Data'!D127))="","",OFFSET('Sanitation Data'!$D$28,0,10*ROW('Sanitation Data'!D127)))</f>
        <v/>
      </c>
      <c r="CL133" s="268" t="str">
        <f ca="true">+IF(OFFSET('Sanitation Data'!$D$29,0,10*ROW('Sanitation Data'!D127))="","",OFFSET('Sanitation Data'!$D$29,0,10*ROW('Sanitation Data'!D127)))</f>
        <v/>
      </c>
      <c r="CM133" s="268" t="str">
        <f ca="true">+IF(OFFSET('Sanitation Data'!$D$30,0,10*ROW('Sanitation Data'!D127))="","",OFFSET('Sanitation Data'!$D$30,0,10*ROW('Sanitation Data'!D127)))</f>
        <v/>
      </c>
      <c r="CN133" s="268" t="str">
        <f ca="true">+IF(OFFSET('Sanitation Data'!$D$31,0,10*ROW('Sanitation Data'!D127))="","",OFFSET('Sanitation Data'!$D$31,0,10*ROW('Sanitation Data'!D127)))</f>
        <v/>
      </c>
      <c r="CO133" s="268" t="str">
        <f ca="true">+IF(OFFSET('Sanitation Data'!$D$32,0,10*ROW('Sanitation Data'!D127))="","",OFFSET('Sanitation Data'!$D$32,0,10*ROW('Sanitation Data'!D127)))</f>
        <v/>
      </c>
      <c r="CP133" s="268" t="str">
        <f ca="true">+IF(OFFSET('Sanitation Data'!$E$28,0,10*ROW('Sanitation Data'!E127))="","",OFFSET('Sanitation Data'!$E$28,0,10*ROW('Sanitation Data'!E127)))</f>
        <v/>
      </c>
      <c r="CQ133" s="268" t="str">
        <f ca="true">+IF(OFFSET('Sanitation Data'!$E$29,0,10*ROW('Sanitation Data'!E127))="","",OFFSET('Sanitation Data'!$E$29,0,10*ROW('Sanitation Data'!E127)))</f>
        <v/>
      </c>
      <c r="CR133" s="268" t="str">
        <f ca="true">+IF(OFFSET('Sanitation Data'!$E$30,0,10*ROW('Sanitation Data'!E127))="","",OFFSET('Sanitation Data'!$E$30,0,10*ROW('Sanitation Data'!E127)))</f>
        <v/>
      </c>
      <c r="CS133" s="268" t="str">
        <f ca="true">+IF(OFFSET('Sanitation Data'!$E$31,0,10*ROW('Sanitation Data'!E127))="","",OFFSET('Sanitation Data'!$E$31,0,10*ROW('Sanitation Data'!E127)))</f>
        <v/>
      </c>
      <c r="CT133" s="268" t="str">
        <f ca="true">+IF(OFFSET('Sanitation Data'!$E$32,0,10*ROW('Sanitation Data'!E127))="","",OFFSET('Sanitation Data'!$E$32,0,10*ROW('Sanitation Data'!E127)))</f>
        <v/>
      </c>
      <c r="CU133" s="268" t="str">
        <f ca="true">+IF(OFFSET('Sanitation Data'!$F$28,0,10*ROW('Sanitation Data'!F127))="","",OFFSET('Sanitation Data'!$F$28,0,10*ROW('Sanitation Data'!F127)))</f>
        <v/>
      </c>
      <c r="CV133" s="268" t="str">
        <f ca="true">+IF(OFFSET('Sanitation Data'!$F$29,0,10*ROW('Sanitation Data'!F127))="","",OFFSET('Sanitation Data'!$F$29,0,10*ROW('Sanitation Data'!F127)))</f>
        <v/>
      </c>
      <c r="CW133" s="268" t="str">
        <f ca="true">+IF(OFFSET('Sanitation Data'!$F$30,0,10*ROW('Sanitation Data'!F127))="","",OFFSET('Sanitation Data'!$F$30,0,10*ROW('Sanitation Data'!F127)))</f>
        <v/>
      </c>
      <c r="CX133" s="268" t="str">
        <f ca="true">+IF(OFFSET('Sanitation Data'!$F$31,0,10*ROW('Sanitation Data'!F127))="","",OFFSET('Sanitation Data'!$F$31,0,10*ROW('Sanitation Data'!F127)))</f>
        <v/>
      </c>
      <c r="CY133" s="268" t="str">
        <f ca="true">+IF(OFFSET('Sanitation Data'!$F$32,0,10*ROW('Sanitation Data'!F127))="","",OFFSET('Sanitation Data'!$F$32,0,10*ROW('Sanitation Data'!F127)))</f>
        <v/>
      </c>
      <c r="CZ133" s="268" t="str">
        <f ca="true">+IF(OFFSET('Sanitation Data'!$G$28,0,10*ROW('Sanitation Data'!G127))="","",OFFSET('Sanitation Data'!$G$28,0,10*ROW('Sanitation Data'!G127)))</f>
        <v/>
      </c>
      <c r="DA133" s="268" t="str">
        <f ca="true">+IF(OFFSET('Sanitation Data'!$G$29,0,10*ROW('Sanitation Data'!G127))="","",OFFSET('Sanitation Data'!$G$29,0,10*ROW('Sanitation Data'!G127)))</f>
        <v/>
      </c>
      <c r="DB133" s="268" t="str">
        <f ca="true">+IF(OFFSET('Sanitation Data'!$G$30,0,10*ROW('Sanitation Data'!G127))="","",OFFSET('Sanitation Data'!$G$30,0,10*ROW('Sanitation Data'!G127)))</f>
        <v/>
      </c>
      <c r="DC133" s="268" t="str">
        <f ca="true">+IF(OFFSET('Sanitation Data'!$G$31,0,10*ROW('Sanitation Data'!G127))="","",OFFSET('Sanitation Data'!$G$31,0,10*ROW('Sanitation Data'!G127)))</f>
        <v/>
      </c>
      <c r="DD133" s="268" t="str">
        <f ca="true">+IF(OFFSET('Sanitation Data'!$G$32,0,10*ROW('Sanitation Data'!G127))="","",OFFSET('Sanitation Data'!$G$32,0,10*ROW('Sanitation Data'!G127)))</f>
        <v/>
      </c>
      <c r="DE133" s="268" t="str">
        <f ca="true">+IF(OFFSET('Sanitation Data'!$H$28,0,10*ROW('Sanitation Data'!H127))="","",OFFSET('Sanitation Data'!$H$28,0,10*ROW('Sanitation Data'!H127)))</f>
        <v/>
      </c>
      <c r="DF133" s="268" t="str">
        <f ca="true">+IF(OFFSET('Sanitation Data'!$H$29,0,10*ROW('Sanitation Data'!H127))="","",OFFSET('Sanitation Data'!$H$29,0,10*ROW('Sanitation Data'!H127)))</f>
        <v/>
      </c>
      <c r="DG133" s="268" t="str">
        <f ca="true">+IF(OFFSET('Sanitation Data'!$H$30,0,10*ROW('Sanitation Data'!H127))="","",OFFSET('Sanitation Data'!$H$30,0,10*ROW('Sanitation Data'!H127)))</f>
        <v/>
      </c>
      <c r="DH133" s="268" t="str">
        <f ca="true">+IF(OFFSET('Sanitation Data'!$H$31,0,10*ROW('Sanitation Data'!H127))="","",OFFSET('Sanitation Data'!$H$31,0,10*ROW('Sanitation Data'!H127)))</f>
        <v/>
      </c>
      <c r="DI133" s="268" t="str">
        <f ca="true">+IF(OFFSET('Sanitation Data'!$H$32,0,10*ROW('Sanitation Data'!H127))="","",OFFSET('Sanitation Data'!$H$32,0,10*ROW('Sanitation Data'!H127)))</f>
        <v/>
      </c>
      <c r="DJ133" s="268" t="str">
        <f ca="true">+IF(OFFSET('Sanitation Data'!$I$28,0,10*ROW('Sanitation Data'!I127))="","",OFFSET('Sanitation Data'!$I$28,0,10*ROW('Sanitation Data'!I127)))</f>
        <v/>
      </c>
      <c r="DK133" s="268" t="str">
        <f ca="true">+IF(OFFSET('Sanitation Data'!$I$29,0,10*ROW('Sanitation Data'!I127))="","",OFFSET('Sanitation Data'!$I$29,0,10*ROW('Sanitation Data'!I127)))</f>
        <v/>
      </c>
      <c r="DL133" s="268" t="str">
        <f ca="true">+IF(OFFSET('Sanitation Data'!$I$30,0,10*ROW('Sanitation Data'!I127))="","",OFFSET('Sanitation Data'!$I$30,0,10*ROW('Sanitation Data'!I127)))</f>
        <v/>
      </c>
      <c r="DM133" s="268" t="str">
        <f ca="true">+IF(OFFSET('Sanitation Data'!$I$31,0,10*ROW('Sanitation Data'!I127))="","",OFFSET('Sanitation Data'!$I$31,0,10*ROW('Sanitation Data'!I127)))</f>
        <v/>
      </c>
      <c r="DN133" s="268" t="str">
        <f ca="true">+IF(OFFSET('Sanitation Data'!$I$32,0,10*ROW('Sanitation Data'!I127))="","",OFFSET('Sanitation Data'!$I$32,0,10*ROW('Sanitation Data'!I127)))</f>
        <v/>
      </c>
      <c r="DO133" s="268" t="str">
        <f ca="true">+IF(OFFSET('Hygiene Data'!$D$11,0,10*ROW('Hygiene Data'!D127))="","",OFFSET('Hygiene Data'!$D$11,0,10*ROW('Hygiene Data'!D127)))</f>
        <v/>
      </c>
      <c r="DP133" s="268" t="str">
        <f ca="true">+IF(OFFSET('Hygiene Data'!$D$12,0,10*ROW('Hygiene Data'!D127))="","",OFFSET('Hygiene Data'!$D$12,0,10*ROW('Hygiene Data'!D127)))</f>
        <v/>
      </c>
      <c r="DQ133" s="268" t="str">
        <f ca="true">+IF(OFFSET('Hygiene Data'!$D$13,0,10*ROW('Hygiene Data'!D127))="","",OFFSET('Hygiene Data'!$D$13,0,10*ROW('Hygiene Data'!D127)))</f>
        <v/>
      </c>
      <c r="DR133" s="268" t="str">
        <f ca="true">+IF(OFFSET('Hygiene Data'!$E$11,0,10*ROW('Hygiene Data'!E127))="","",OFFSET('Hygiene Data'!$E$11,0,10*ROW('Hygiene Data'!E127)))</f>
        <v/>
      </c>
      <c r="DS133" s="268" t="str">
        <f ca="true">+IF(OFFSET('Hygiene Data'!$E$12,0,10*ROW('Hygiene Data'!E127))="","",OFFSET('Hygiene Data'!$E$12,0,10*ROW('Hygiene Data'!E127)))</f>
        <v/>
      </c>
      <c r="DT133" s="268" t="str">
        <f ca="true">+IF(OFFSET('Hygiene Data'!$E$13,0,10*ROW('Hygiene Data'!E127))="","",OFFSET('Hygiene Data'!$E$13,0,10*ROW('Hygiene Data'!E127)))</f>
        <v/>
      </c>
      <c r="DU133" s="268" t="str">
        <f ca="true">+IF(OFFSET('Hygiene Data'!$F$11,0,10*ROW('Hygiene Data'!F127))="","",OFFSET('Hygiene Data'!$F$11,0,10*ROW('Hygiene Data'!F127)))</f>
        <v/>
      </c>
      <c r="DV133" s="268" t="str">
        <f ca="true">+IF(OFFSET('Hygiene Data'!$F$12,0,10*ROW('Hygiene Data'!F127))="","",OFFSET('Hygiene Data'!$F$12,0,10*ROW('Hygiene Data'!F127)))</f>
        <v/>
      </c>
      <c r="DW133" s="268" t="str">
        <f ca="true">+IF(OFFSET('Hygiene Data'!$F$13,0,10*ROW('Hygiene Data'!F127))="","",OFFSET('Hygiene Data'!$F$13,0,10*ROW('Hygiene Data'!F127)))</f>
        <v/>
      </c>
      <c r="DX133" s="268" t="str">
        <f ca="true">+IF(OFFSET('Hygiene Data'!$G$11,0,10*ROW('Hygiene Data'!G127))="","",OFFSET('Hygiene Data'!$G$11,0,10*ROW('Hygiene Data'!G127)))</f>
        <v/>
      </c>
      <c r="DY133" s="268" t="str">
        <f ca="true">+IF(OFFSET('Hygiene Data'!$G$12,0,10*ROW('Hygiene Data'!G127))="","",OFFSET('Hygiene Data'!$G$12,0,10*ROW('Hygiene Data'!G127)))</f>
        <v/>
      </c>
      <c r="DZ133" s="268" t="str">
        <f ca="true">+IF(OFFSET('Hygiene Data'!$G$13,0,10*ROW('Hygiene Data'!G127))="","",OFFSET('Hygiene Data'!$G$13,0,10*ROW('Hygiene Data'!G127)))</f>
        <v/>
      </c>
      <c r="EA133" s="268" t="str">
        <f ca="true">+IF(OFFSET('Hygiene Data'!$H$11,0,10*ROW('Hygiene Data'!H127))="","",OFFSET('Hygiene Data'!$H$11,0,10*ROW('Hygiene Data'!H127)))</f>
        <v/>
      </c>
      <c r="EB133" s="268" t="str">
        <f ca="true">+IF(OFFSET('Hygiene Data'!$H$12,0,10*ROW('Hygiene Data'!H127))="","",OFFSET('Hygiene Data'!$H$12,0,10*ROW('Hygiene Data'!H127)))</f>
        <v/>
      </c>
      <c r="EC133" s="268" t="str">
        <f ca="true">+IF(OFFSET('Hygiene Data'!$H$13,0,10*ROW('Hygiene Data'!H127))="","",OFFSET('Hygiene Data'!$H$13,0,10*ROW('Hygiene Data'!H127)))</f>
        <v/>
      </c>
      <c r="ED133" s="268" t="str">
        <f ca="true">+IF(OFFSET('Hygiene Data'!$I$11,0,10*ROW('Hygiene Data'!I127))="","",OFFSET('Hygiene Data'!$I$11,0,10*ROW('Hygiene Data'!I127)))</f>
        <v/>
      </c>
      <c r="EE133" s="268" t="str">
        <f ca="true">+IF(OFFSET('Hygiene Data'!$I$12,0,10*ROW('Hygiene Data'!I127))="","",OFFSET('Hygiene Data'!$I$12,0,10*ROW('Hygiene Data'!I127)))</f>
        <v/>
      </c>
      <c r="EF133" s="268" t="str">
        <f ca="true">+IF(OFFSET('Hygiene Data'!$I$13,0,10*ROW('Hygiene Data'!I127))="","",OFFSET('Hygiene Data'!$I$13,0,10*ROW('Hygiene Data'!I127)))</f>
        <v/>
      </c>
    </row>
    <row xmlns:x14ac="http://schemas.microsoft.com/office/spreadsheetml/2009/9/ac" r="134" x14ac:dyDescent="0.2">
      <c r="A134" s="35" t="str">
        <f ca="true">+IF(OFFSET('Water Data'!$B$2,0,10*ROW('Water Data'!E128))="","",OFFSET('Water Data'!$B$2,0,10*ROW('Water Data'!E128)))</f>
        <v/>
      </c>
      <c r="B134" s="35" t="str">
        <f ca="true">+IF(OFFSET('Water Data'!$C$2,0,10*ROW('Water Data'!F128))="","",OFFSET('Water Data'!$C$2,0,10*ROW('Water Data'!F128)))</f>
        <v/>
      </c>
      <c r="C134" s="324" t="str">
        <f t="shared" ca="true" si="1"/>
        <v/>
      </c>
      <c r="D134" s="91"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1"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1"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1"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1"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1"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1"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1"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1"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1"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1"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1"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1"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1"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1"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1"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1"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1"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2"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2"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2"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2"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2"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2"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2"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2"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2"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2"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2"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2"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2"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2"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2"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2"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2"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2"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2"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2"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2"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2"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2"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2"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2"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2"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2"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2"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2"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2"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3"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3"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3"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3"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3"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3"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3"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3"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3"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3"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3"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3"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3"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3"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3"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3"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3"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3"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68"/>
      <c r="BS134" s="268" t="str">
        <f ca="true">+IF(OFFSET('Water Data'!$D$27,0,10*ROW('Water Data'!D128))="","",OFFSET('Water Data'!$D$27,0,10*ROW('Water Data'!D128)))</f>
        <v/>
      </c>
      <c r="BT134" s="268" t="str">
        <f ca="true">+IF(OFFSET('Water Data'!$D$28,0,10*ROW('Water Data'!D128))="","",OFFSET('Water Data'!$D$28,0,10*ROW('Water Data'!D128)))</f>
        <v/>
      </c>
      <c r="BU134" s="268" t="str">
        <f ca="true">+IF(OFFSET('Water Data'!$D$29,0,10*ROW('Water Data'!D128))="","",OFFSET('Water Data'!$D$29,0,10*ROW('Water Data'!D128)))</f>
        <v/>
      </c>
      <c r="BV134" s="268" t="str">
        <f ca="true">+IF(OFFSET('Water Data'!$E$27,0,10*ROW('Water Data'!E128))="","",OFFSET('Water Data'!$E$27,0,10*ROW('Water Data'!E128)))</f>
        <v/>
      </c>
      <c r="BW134" s="268" t="str">
        <f ca="true">+IF(OFFSET('Water Data'!$E$28,0,10*ROW('Water Data'!E128))="","",OFFSET('Water Data'!$E$28,0,10*ROW('Water Data'!E128)))</f>
        <v/>
      </c>
      <c r="BX134" s="268" t="str">
        <f ca="true">+IF(OFFSET('Water Data'!$E$29,0,10*ROW('Water Data'!E128))="","",OFFSET('Water Data'!$E$29,0,10*ROW('Water Data'!E128)))</f>
        <v/>
      </c>
      <c r="BY134" s="268" t="str">
        <f ca="true">+IF(OFFSET('Water Data'!$F$27,0,10*ROW('Water Data'!F128))="","",OFFSET('Water Data'!$F$27,0,10*ROW('Water Data'!F128)))</f>
        <v/>
      </c>
      <c r="BZ134" s="268" t="str">
        <f ca="true">+IF(OFFSET('Water Data'!$F$28,0,10*ROW('Water Data'!F128))="","",OFFSET('Water Data'!$F$28,0,10*ROW('Water Data'!F128)))</f>
        <v/>
      </c>
      <c r="CA134" s="268" t="str">
        <f ca="true">+IF(OFFSET('Water Data'!$F$29,0,10*ROW('Water Data'!F128))="","",OFFSET('Water Data'!$F$29,0,10*ROW('Water Data'!F128)))</f>
        <v/>
      </c>
      <c r="CB134" s="268" t="str">
        <f ca="true">+IF(OFFSET('Water Data'!$G$27,0,10*ROW('Water Data'!G128))="","",OFFSET('Water Data'!$G$27,0,10*ROW('Water Data'!G128)))</f>
        <v/>
      </c>
      <c r="CC134" s="268" t="str">
        <f ca="true">+IF(OFFSET('Water Data'!$G$28,0,10*ROW('Water Data'!G128))="","",OFFSET('Water Data'!$G$28,0,10*ROW('Water Data'!G128)))</f>
        <v/>
      </c>
      <c r="CD134" s="268" t="str">
        <f ca="true">+IF(OFFSET('Water Data'!$G$29,0,10*ROW('Water Data'!G128))="","",OFFSET('Water Data'!$G$29,0,10*ROW('Water Data'!G128)))</f>
        <v/>
      </c>
      <c r="CE134" s="268" t="str">
        <f ca="true">+IF(OFFSET('Water Data'!$H$27,0,10*ROW('Water Data'!H128))="","",OFFSET('Water Data'!$H$27,0,10*ROW('Water Data'!H128)))</f>
        <v/>
      </c>
      <c r="CF134" s="268" t="str">
        <f ca="true">+IF(OFFSET('Water Data'!$H$28,0,10*ROW('Water Data'!H128))="","",OFFSET('Water Data'!$H$28,0,10*ROW('Water Data'!H128)))</f>
        <v/>
      </c>
      <c r="CG134" s="268" t="str">
        <f ca="true">+IF(OFFSET('Water Data'!$H$29,0,10*ROW('Water Data'!H128))="","",OFFSET('Water Data'!$H$29,0,10*ROW('Water Data'!H128)))</f>
        <v/>
      </c>
      <c r="CH134" s="268" t="str">
        <f ca="true">+IF(OFFSET('Water Data'!$I$27,0,10*ROW('Water Data'!I128))="","",OFFSET('Water Data'!$I$27,0,10*ROW('Water Data'!I128)))</f>
        <v/>
      </c>
      <c r="CI134" s="268" t="str">
        <f ca="true">+IF(OFFSET('Water Data'!$I$28,0,10*ROW('Water Data'!I128))="","",OFFSET('Water Data'!$I$28,0,10*ROW('Water Data'!I128)))</f>
        <v/>
      </c>
      <c r="CJ134" s="268" t="str">
        <f ca="true">+IF(OFFSET('Water Data'!$I$29,0,10*ROW('Water Data'!I128))="","",OFFSET('Water Data'!$I$29,0,10*ROW('Water Data'!I128)))</f>
        <v/>
      </c>
      <c r="CK134" s="268" t="str">
        <f ca="true">+IF(OFFSET('Sanitation Data'!$D$28,0,10*ROW('Sanitation Data'!D128))="","",OFFSET('Sanitation Data'!$D$28,0,10*ROW('Sanitation Data'!D128)))</f>
        <v/>
      </c>
      <c r="CL134" s="268" t="str">
        <f ca="true">+IF(OFFSET('Sanitation Data'!$D$29,0,10*ROW('Sanitation Data'!D128))="","",OFFSET('Sanitation Data'!$D$29,0,10*ROW('Sanitation Data'!D128)))</f>
        <v/>
      </c>
      <c r="CM134" s="268" t="str">
        <f ca="true">+IF(OFFSET('Sanitation Data'!$D$30,0,10*ROW('Sanitation Data'!D128))="","",OFFSET('Sanitation Data'!$D$30,0,10*ROW('Sanitation Data'!D128)))</f>
        <v/>
      </c>
      <c r="CN134" s="268" t="str">
        <f ca="true">+IF(OFFSET('Sanitation Data'!$D$31,0,10*ROW('Sanitation Data'!D128))="","",OFFSET('Sanitation Data'!$D$31,0,10*ROW('Sanitation Data'!D128)))</f>
        <v/>
      </c>
      <c r="CO134" s="268" t="str">
        <f ca="true">+IF(OFFSET('Sanitation Data'!$D$32,0,10*ROW('Sanitation Data'!D128))="","",OFFSET('Sanitation Data'!$D$32,0,10*ROW('Sanitation Data'!D128)))</f>
        <v/>
      </c>
      <c r="CP134" s="268" t="str">
        <f ca="true">+IF(OFFSET('Sanitation Data'!$E$28,0,10*ROW('Sanitation Data'!E128))="","",OFFSET('Sanitation Data'!$E$28,0,10*ROW('Sanitation Data'!E128)))</f>
        <v/>
      </c>
      <c r="CQ134" s="268" t="str">
        <f ca="true">+IF(OFFSET('Sanitation Data'!$E$29,0,10*ROW('Sanitation Data'!E128))="","",OFFSET('Sanitation Data'!$E$29,0,10*ROW('Sanitation Data'!E128)))</f>
        <v/>
      </c>
      <c r="CR134" s="268" t="str">
        <f ca="true">+IF(OFFSET('Sanitation Data'!$E$30,0,10*ROW('Sanitation Data'!E128))="","",OFFSET('Sanitation Data'!$E$30,0,10*ROW('Sanitation Data'!E128)))</f>
        <v/>
      </c>
      <c r="CS134" s="268" t="str">
        <f ca="true">+IF(OFFSET('Sanitation Data'!$E$31,0,10*ROW('Sanitation Data'!E128))="","",OFFSET('Sanitation Data'!$E$31,0,10*ROW('Sanitation Data'!E128)))</f>
        <v/>
      </c>
      <c r="CT134" s="268" t="str">
        <f ca="true">+IF(OFFSET('Sanitation Data'!$E$32,0,10*ROW('Sanitation Data'!E128))="","",OFFSET('Sanitation Data'!$E$32,0,10*ROW('Sanitation Data'!E128)))</f>
        <v/>
      </c>
      <c r="CU134" s="268" t="str">
        <f ca="true">+IF(OFFSET('Sanitation Data'!$F$28,0,10*ROW('Sanitation Data'!F128))="","",OFFSET('Sanitation Data'!$F$28,0,10*ROW('Sanitation Data'!F128)))</f>
        <v/>
      </c>
      <c r="CV134" s="268" t="str">
        <f ca="true">+IF(OFFSET('Sanitation Data'!$F$29,0,10*ROW('Sanitation Data'!F128))="","",OFFSET('Sanitation Data'!$F$29,0,10*ROW('Sanitation Data'!F128)))</f>
        <v/>
      </c>
      <c r="CW134" s="268" t="str">
        <f ca="true">+IF(OFFSET('Sanitation Data'!$F$30,0,10*ROW('Sanitation Data'!F128))="","",OFFSET('Sanitation Data'!$F$30,0,10*ROW('Sanitation Data'!F128)))</f>
        <v/>
      </c>
      <c r="CX134" s="268" t="str">
        <f ca="true">+IF(OFFSET('Sanitation Data'!$F$31,0,10*ROW('Sanitation Data'!F128))="","",OFFSET('Sanitation Data'!$F$31,0,10*ROW('Sanitation Data'!F128)))</f>
        <v/>
      </c>
      <c r="CY134" s="268" t="str">
        <f ca="true">+IF(OFFSET('Sanitation Data'!$F$32,0,10*ROW('Sanitation Data'!F128))="","",OFFSET('Sanitation Data'!$F$32,0,10*ROW('Sanitation Data'!F128)))</f>
        <v/>
      </c>
      <c r="CZ134" s="268" t="str">
        <f ca="true">+IF(OFFSET('Sanitation Data'!$G$28,0,10*ROW('Sanitation Data'!G128))="","",OFFSET('Sanitation Data'!$G$28,0,10*ROW('Sanitation Data'!G128)))</f>
        <v/>
      </c>
      <c r="DA134" s="268" t="str">
        <f ca="true">+IF(OFFSET('Sanitation Data'!$G$29,0,10*ROW('Sanitation Data'!G128))="","",OFFSET('Sanitation Data'!$G$29,0,10*ROW('Sanitation Data'!G128)))</f>
        <v/>
      </c>
      <c r="DB134" s="268" t="str">
        <f ca="true">+IF(OFFSET('Sanitation Data'!$G$30,0,10*ROW('Sanitation Data'!G128))="","",OFFSET('Sanitation Data'!$G$30,0,10*ROW('Sanitation Data'!G128)))</f>
        <v/>
      </c>
      <c r="DC134" s="268" t="str">
        <f ca="true">+IF(OFFSET('Sanitation Data'!$G$31,0,10*ROW('Sanitation Data'!G128))="","",OFFSET('Sanitation Data'!$G$31,0,10*ROW('Sanitation Data'!G128)))</f>
        <v/>
      </c>
      <c r="DD134" s="268" t="str">
        <f ca="true">+IF(OFFSET('Sanitation Data'!$G$32,0,10*ROW('Sanitation Data'!G128))="","",OFFSET('Sanitation Data'!$G$32,0,10*ROW('Sanitation Data'!G128)))</f>
        <v/>
      </c>
      <c r="DE134" s="268" t="str">
        <f ca="true">+IF(OFFSET('Sanitation Data'!$H$28,0,10*ROW('Sanitation Data'!H128))="","",OFFSET('Sanitation Data'!$H$28,0,10*ROW('Sanitation Data'!H128)))</f>
        <v/>
      </c>
      <c r="DF134" s="268" t="str">
        <f ca="true">+IF(OFFSET('Sanitation Data'!$H$29,0,10*ROW('Sanitation Data'!H128))="","",OFFSET('Sanitation Data'!$H$29,0,10*ROW('Sanitation Data'!H128)))</f>
        <v/>
      </c>
      <c r="DG134" s="268" t="str">
        <f ca="true">+IF(OFFSET('Sanitation Data'!$H$30,0,10*ROW('Sanitation Data'!H128))="","",OFFSET('Sanitation Data'!$H$30,0,10*ROW('Sanitation Data'!H128)))</f>
        <v/>
      </c>
      <c r="DH134" s="268" t="str">
        <f ca="true">+IF(OFFSET('Sanitation Data'!$H$31,0,10*ROW('Sanitation Data'!H128))="","",OFFSET('Sanitation Data'!$H$31,0,10*ROW('Sanitation Data'!H128)))</f>
        <v/>
      </c>
      <c r="DI134" s="268" t="str">
        <f ca="true">+IF(OFFSET('Sanitation Data'!$H$32,0,10*ROW('Sanitation Data'!H128))="","",OFFSET('Sanitation Data'!$H$32,0,10*ROW('Sanitation Data'!H128)))</f>
        <v/>
      </c>
      <c r="DJ134" s="268" t="str">
        <f ca="true">+IF(OFFSET('Sanitation Data'!$I$28,0,10*ROW('Sanitation Data'!I128))="","",OFFSET('Sanitation Data'!$I$28,0,10*ROW('Sanitation Data'!I128)))</f>
        <v/>
      </c>
      <c r="DK134" s="268" t="str">
        <f ca="true">+IF(OFFSET('Sanitation Data'!$I$29,0,10*ROW('Sanitation Data'!I128))="","",OFFSET('Sanitation Data'!$I$29,0,10*ROW('Sanitation Data'!I128)))</f>
        <v/>
      </c>
      <c r="DL134" s="268" t="str">
        <f ca="true">+IF(OFFSET('Sanitation Data'!$I$30,0,10*ROW('Sanitation Data'!I128))="","",OFFSET('Sanitation Data'!$I$30,0,10*ROW('Sanitation Data'!I128)))</f>
        <v/>
      </c>
      <c r="DM134" s="268" t="str">
        <f ca="true">+IF(OFFSET('Sanitation Data'!$I$31,0,10*ROW('Sanitation Data'!I128))="","",OFFSET('Sanitation Data'!$I$31,0,10*ROW('Sanitation Data'!I128)))</f>
        <v/>
      </c>
      <c r="DN134" s="268" t="str">
        <f ca="true">+IF(OFFSET('Sanitation Data'!$I$32,0,10*ROW('Sanitation Data'!I128))="","",OFFSET('Sanitation Data'!$I$32,0,10*ROW('Sanitation Data'!I128)))</f>
        <v/>
      </c>
      <c r="DO134" s="268" t="str">
        <f ca="true">+IF(OFFSET('Hygiene Data'!$D$11,0,10*ROW('Hygiene Data'!D128))="","",OFFSET('Hygiene Data'!$D$11,0,10*ROW('Hygiene Data'!D128)))</f>
        <v/>
      </c>
      <c r="DP134" s="268" t="str">
        <f ca="true">+IF(OFFSET('Hygiene Data'!$D$12,0,10*ROW('Hygiene Data'!D128))="","",OFFSET('Hygiene Data'!$D$12,0,10*ROW('Hygiene Data'!D128)))</f>
        <v/>
      </c>
      <c r="DQ134" s="268" t="str">
        <f ca="true">+IF(OFFSET('Hygiene Data'!$D$13,0,10*ROW('Hygiene Data'!D128))="","",OFFSET('Hygiene Data'!$D$13,0,10*ROW('Hygiene Data'!D128)))</f>
        <v/>
      </c>
      <c r="DR134" s="268" t="str">
        <f ca="true">+IF(OFFSET('Hygiene Data'!$E$11,0,10*ROW('Hygiene Data'!E128))="","",OFFSET('Hygiene Data'!$E$11,0,10*ROW('Hygiene Data'!E128)))</f>
        <v/>
      </c>
      <c r="DS134" s="268" t="str">
        <f ca="true">+IF(OFFSET('Hygiene Data'!$E$12,0,10*ROW('Hygiene Data'!E128))="","",OFFSET('Hygiene Data'!$E$12,0,10*ROW('Hygiene Data'!E128)))</f>
        <v/>
      </c>
      <c r="DT134" s="268" t="str">
        <f ca="true">+IF(OFFSET('Hygiene Data'!$E$13,0,10*ROW('Hygiene Data'!E128))="","",OFFSET('Hygiene Data'!$E$13,0,10*ROW('Hygiene Data'!E128)))</f>
        <v/>
      </c>
      <c r="DU134" s="268" t="str">
        <f ca="true">+IF(OFFSET('Hygiene Data'!$F$11,0,10*ROW('Hygiene Data'!F128))="","",OFFSET('Hygiene Data'!$F$11,0,10*ROW('Hygiene Data'!F128)))</f>
        <v/>
      </c>
      <c r="DV134" s="268" t="str">
        <f ca="true">+IF(OFFSET('Hygiene Data'!$F$12,0,10*ROW('Hygiene Data'!F128))="","",OFFSET('Hygiene Data'!$F$12,0,10*ROW('Hygiene Data'!F128)))</f>
        <v/>
      </c>
      <c r="DW134" s="268" t="str">
        <f ca="true">+IF(OFFSET('Hygiene Data'!$F$13,0,10*ROW('Hygiene Data'!F128))="","",OFFSET('Hygiene Data'!$F$13,0,10*ROW('Hygiene Data'!F128)))</f>
        <v/>
      </c>
      <c r="DX134" s="268" t="str">
        <f ca="true">+IF(OFFSET('Hygiene Data'!$G$11,0,10*ROW('Hygiene Data'!G128))="","",OFFSET('Hygiene Data'!$G$11,0,10*ROW('Hygiene Data'!G128)))</f>
        <v/>
      </c>
      <c r="DY134" s="268" t="str">
        <f ca="true">+IF(OFFSET('Hygiene Data'!$G$12,0,10*ROW('Hygiene Data'!G128))="","",OFFSET('Hygiene Data'!$G$12,0,10*ROW('Hygiene Data'!G128)))</f>
        <v/>
      </c>
      <c r="DZ134" s="268" t="str">
        <f ca="true">+IF(OFFSET('Hygiene Data'!$G$13,0,10*ROW('Hygiene Data'!G128))="","",OFFSET('Hygiene Data'!$G$13,0,10*ROW('Hygiene Data'!G128)))</f>
        <v/>
      </c>
      <c r="EA134" s="268" t="str">
        <f ca="true">+IF(OFFSET('Hygiene Data'!$H$11,0,10*ROW('Hygiene Data'!H128))="","",OFFSET('Hygiene Data'!$H$11,0,10*ROW('Hygiene Data'!H128)))</f>
        <v/>
      </c>
      <c r="EB134" s="268" t="str">
        <f ca="true">+IF(OFFSET('Hygiene Data'!$H$12,0,10*ROW('Hygiene Data'!H128))="","",OFFSET('Hygiene Data'!$H$12,0,10*ROW('Hygiene Data'!H128)))</f>
        <v/>
      </c>
      <c r="EC134" s="268" t="str">
        <f ca="true">+IF(OFFSET('Hygiene Data'!$H$13,0,10*ROW('Hygiene Data'!H128))="","",OFFSET('Hygiene Data'!$H$13,0,10*ROW('Hygiene Data'!H128)))</f>
        <v/>
      </c>
      <c r="ED134" s="268" t="str">
        <f ca="true">+IF(OFFSET('Hygiene Data'!$I$11,0,10*ROW('Hygiene Data'!I128))="","",OFFSET('Hygiene Data'!$I$11,0,10*ROW('Hygiene Data'!I128)))</f>
        <v/>
      </c>
      <c r="EE134" s="268" t="str">
        <f ca="true">+IF(OFFSET('Hygiene Data'!$I$12,0,10*ROW('Hygiene Data'!I128))="","",OFFSET('Hygiene Data'!$I$12,0,10*ROW('Hygiene Data'!I128)))</f>
        <v/>
      </c>
      <c r="EF134" s="268" t="str">
        <f ca="true">+IF(OFFSET('Hygiene Data'!$I$13,0,10*ROW('Hygiene Data'!I128))="","",OFFSET('Hygiene Data'!$I$13,0,10*ROW('Hygiene Data'!I128)))</f>
        <v/>
      </c>
    </row>
    <row xmlns:x14ac="http://schemas.microsoft.com/office/spreadsheetml/2009/9/ac" r="135" x14ac:dyDescent="0.2">
      <c r="A135" s="35" t="str">
        <f ca="true">+IF(OFFSET('Water Data'!$B$2,0,10*ROW('Water Data'!E129))="","",OFFSET('Water Data'!$B$2,0,10*ROW('Water Data'!E129)))</f>
        <v/>
      </c>
      <c r="B135" s="35" t="str">
        <f ca="true">+IF(OFFSET('Water Data'!$C$2,0,10*ROW('Water Data'!F129))="","",OFFSET('Water Data'!$C$2,0,10*ROW('Water Data'!F129)))</f>
        <v/>
      </c>
      <c r="C135" s="324" t="str">
        <f t="shared" ref="C135:C198" ca="true" si="2">+IF(ISNUMBER(VALUE(MID(A135,5,4))), VALUE(MID(A135, 5,4)),"")</f>
        <v/>
      </c>
      <c r="D135" s="91"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1"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1"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1"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1"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1"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1"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1"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1"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1"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1"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1"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1"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1"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1"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1"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1"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1"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2"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2"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2"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2"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2"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2"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2"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2"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2"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2"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2"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2"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2"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2"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2"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2"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2"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2"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2"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2"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2"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2"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2"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2"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2"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2"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2"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2"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2"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2"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3"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3"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3"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3"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3"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3"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3"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3"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3"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3"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3"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3"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3"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3"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3"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3"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3"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3"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68"/>
      <c r="BS135" s="268" t="str">
        <f ca="true">+IF(OFFSET('Water Data'!$D$27,0,10*ROW('Water Data'!D129))="","",OFFSET('Water Data'!$D$27,0,10*ROW('Water Data'!D129)))</f>
        <v/>
      </c>
      <c r="BT135" s="268" t="str">
        <f ca="true">+IF(OFFSET('Water Data'!$D$28,0,10*ROW('Water Data'!D129))="","",OFFSET('Water Data'!$D$28,0,10*ROW('Water Data'!D129)))</f>
        <v/>
      </c>
      <c r="BU135" s="268" t="str">
        <f ca="true">+IF(OFFSET('Water Data'!$D$29,0,10*ROW('Water Data'!D129))="","",OFFSET('Water Data'!$D$29,0,10*ROW('Water Data'!D129)))</f>
        <v/>
      </c>
      <c r="BV135" s="268" t="str">
        <f ca="true">+IF(OFFSET('Water Data'!$E$27,0,10*ROW('Water Data'!E129))="","",OFFSET('Water Data'!$E$27,0,10*ROW('Water Data'!E129)))</f>
        <v/>
      </c>
      <c r="BW135" s="268" t="str">
        <f ca="true">+IF(OFFSET('Water Data'!$E$28,0,10*ROW('Water Data'!E129))="","",OFFSET('Water Data'!$E$28,0,10*ROW('Water Data'!E129)))</f>
        <v/>
      </c>
      <c r="BX135" s="268" t="str">
        <f ca="true">+IF(OFFSET('Water Data'!$E$29,0,10*ROW('Water Data'!E129))="","",OFFSET('Water Data'!$E$29,0,10*ROW('Water Data'!E129)))</f>
        <v/>
      </c>
      <c r="BY135" s="268" t="str">
        <f ca="true">+IF(OFFSET('Water Data'!$F$27,0,10*ROW('Water Data'!F129))="","",OFFSET('Water Data'!$F$27,0,10*ROW('Water Data'!F129)))</f>
        <v/>
      </c>
      <c r="BZ135" s="268" t="str">
        <f ca="true">+IF(OFFSET('Water Data'!$F$28,0,10*ROW('Water Data'!F129))="","",OFFSET('Water Data'!$F$28,0,10*ROW('Water Data'!F129)))</f>
        <v/>
      </c>
      <c r="CA135" s="268" t="str">
        <f ca="true">+IF(OFFSET('Water Data'!$F$29,0,10*ROW('Water Data'!F129))="","",OFFSET('Water Data'!$F$29,0,10*ROW('Water Data'!F129)))</f>
        <v/>
      </c>
      <c r="CB135" s="268" t="str">
        <f ca="true">+IF(OFFSET('Water Data'!$G$27,0,10*ROW('Water Data'!G129))="","",OFFSET('Water Data'!$G$27,0,10*ROW('Water Data'!G129)))</f>
        <v/>
      </c>
      <c r="CC135" s="268" t="str">
        <f ca="true">+IF(OFFSET('Water Data'!$G$28,0,10*ROW('Water Data'!G129))="","",OFFSET('Water Data'!$G$28,0,10*ROW('Water Data'!G129)))</f>
        <v/>
      </c>
      <c r="CD135" s="268" t="str">
        <f ca="true">+IF(OFFSET('Water Data'!$G$29,0,10*ROW('Water Data'!G129))="","",OFFSET('Water Data'!$G$29,0,10*ROW('Water Data'!G129)))</f>
        <v/>
      </c>
      <c r="CE135" s="268" t="str">
        <f ca="true">+IF(OFFSET('Water Data'!$H$27,0,10*ROW('Water Data'!H129))="","",OFFSET('Water Data'!$H$27,0,10*ROW('Water Data'!H129)))</f>
        <v/>
      </c>
      <c r="CF135" s="268" t="str">
        <f ca="true">+IF(OFFSET('Water Data'!$H$28,0,10*ROW('Water Data'!H129))="","",OFFSET('Water Data'!$H$28,0,10*ROW('Water Data'!H129)))</f>
        <v/>
      </c>
      <c r="CG135" s="268" t="str">
        <f ca="true">+IF(OFFSET('Water Data'!$H$29,0,10*ROW('Water Data'!H129))="","",OFFSET('Water Data'!$H$29,0,10*ROW('Water Data'!H129)))</f>
        <v/>
      </c>
      <c r="CH135" s="268" t="str">
        <f ca="true">+IF(OFFSET('Water Data'!$I$27,0,10*ROW('Water Data'!I129))="","",OFFSET('Water Data'!$I$27,0,10*ROW('Water Data'!I129)))</f>
        <v/>
      </c>
      <c r="CI135" s="268" t="str">
        <f ca="true">+IF(OFFSET('Water Data'!$I$28,0,10*ROW('Water Data'!I129))="","",OFFSET('Water Data'!$I$28,0,10*ROW('Water Data'!I129)))</f>
        <v/>
      </c>
      <c r="CJ135" s="268" t="str">
        <f ca="true">+IF(OFFSET('Water Data'!$I$29,0,10*ROW('Water Data'!I129))="","",OFFSET('Water Data'!$I$29,0,10*ROW('Water Data'!I129)))</f>
        <v/>
      </c>
      <c r="CK135" s="268" t="str">
        <f ca="true">+IF(OFFSET('Sanitation Data'!$D$28,0,10*ROW('Sanitation Data'!D129))="","",OFFSET('Sanitation Data'!$D$28,0,10*ROW('Sanitation Data'!D129)))</f>
        <v/>
      </c>
      <c r="CL135" s="268" t="str">
        <f ca="true">+IF(OFFSET('Sanitation Data'!$D$29,0,10*ROW('Sanitation Data'!D129))="","",OFFSET('Sanitation Data'!$D$29,0,10*ROW('Sanitation Data'!D129)))</f>
        <v/>
      </c>
      <c r="CM135" s="268" t="str">
        <f ca="true">+IF(OFFSET('Sanitation Data'!$D$30,0,10*ROW('Sanitation Data'!D129))="","",OFFSET('Sanitation Data'!$D$30,0,10*ROW('Sanitation Data'!D129)))</f>
        <v/>
      </c>
      <c r="CN135" s="268" t="str">
        <f ca="true">+IF(OFFSET('Sanitation Data'!$D$31,0,10*ROW('Sanitation Data'!D129))="","",OFFSET('Sanitation Data'!$D$31,0,10*ROW('Sanitation Data'!D129)))</f>
        <v/>
      </c>
      <c r="CO135" s="268" t="str">
        <f ca="true">+IF(OFFSET('Sanitation Data'!$D$32,0,10*ROW('Sanitation Data'!D129))="","",OFFSET('Sanitation Data'!$D$32,0,10*ROW('Sanitation Data'!D129)))</f>
        <v/>
      </c>
      <c r="CP135" s="268" t="str">
        <f ca="true">+IF(OFFSET('Sanitation Data'!$E$28,0,10*ROW('Sanitation Data'!E129))="","",OFFSET('Sanitation Data'!$E$28,0,10*ROW('Sanitation Data'!E129)))</f>
        <v/>
      </c>
      <c r="CQ135" s="268" t="str">
        <f ca="true">+IF(OFFSET('Sanitation Data'!$E$29,0,10*ROW('Sanitation Data'!E129))="","",OFFSET('Sanitation Data'!$E$29,0,10*ROW('Sanitation Data'!E129)))</f>
        <v/>
      </c>
      <c r="CR135" s="268" t="str">
        <f ca="true">+IF(OFFSET('Sanitation Data'!$E$30,0,10*ROW('Sanitation Data'!E129))="","",OFFSET('Sanitation Data'!$E$30,0,10*ROW('Sanitation Data'!E129)))</f>
        <v/>
      </c>
      <c r="CS135" s="268" t="str">
        <f ca="true">+IF(OFFSET('Sanitation Data'!$E$31,0,10*ROW('Sanitation Data'!E129))="","",OFFSET('Sanitation Data'!$E$31,0,10*ROW('Sanitation Data'!E129)))</f>
        <v/>
      </c>
      <c r="CT135" s="268" t="str">
        <f ca="true">+IF(OFFSET('Sanitation Data'!$E$32,0,10*ROW('Sanitation Data'!E129))="","",OFFSET('Sanitation Data'!$E$32,0,10*ROW('Sanitation Data'!E129)))</f>
        <v/>
      </c>
      <c r="CU135" s="268" t="str">
        <f ca="true">+IF(OFFSET('Sanitation Data'!$F$28,0,10*ROW('Sanitation Data'!F129))="","",OFFSET('Sanitation Data'!$F$28,0,10*ROW('Sanitation Data'!F129)))</f>
        <v/>
      </c>
      <c r="CV135" s="268" t="str">
        <f ca="true">+IF(OFFSET('Sanitation Data'!$F$29,0,10*ROW('Sanitation Data'!F129))="","",OFFSET('Sanitation Data'!$F$29,0,10*ROW('Sanitation Data'!F129)))</f>
        <v/>
      </c>
      <c r="CW135" s="268" t="str">
        <f ca="true">+IF(OFFSET('Sanitation Data'!$F$30,0,10*ROW('Sanitation Data'!F129))="","",OFFSET('Sanitation Data'!$F$30,0,10*ROW('Sanitation Data'!F129)))</f>
        <v/>
      </c>
      <c r="CX135" s="268" t="str">
        <f ca="true">+IF(OFFSET('Sanitation Data'!$F$31,0,10*ROW('Sanitation Data'!F129))="","",OFFSET('Sanitation Data'!$F$31,0,10*ROW('Sanitation Data'!F129)))</f>
        <v/>
      </c>
      <c r="CY135" s="268" t="str">
        <f ca="true">+IF(OFFSET('Sanitation Data'!$F$32,0,10*ROW('Sanitation Data'!F129))="","",OFFSET('Sanitation Data'!$F$32,0,10*ROW('Sanitation Data'!F129)))</f>
        <v/>
      </c>
      <c r="CZ135" s="268" t="str">
        <f ca="true">+IF(OFFSET('Sanitation Data'!$G$28,0,10*ROW('Sanitation Data'!G129))="","",OFFSET('Sanitation Data'!$G$28,0,10*ROW('Sanitation Data'!G129)))</f>
        <v/>
      </c>
      <c r="DA135" s="268" t="str">
        <f ca="true">+IF(OFFSET('Sanitation Data'!$G$29,0,10*ROW('Sanitation Data'!G129))="","",OFFSET('Sanitation Data'!$G$29,0,10*ROW('Sanitation Data'!G129)))</f>
        <v/>
      </c>
      <c r="DB135" s="268" t="str">
        <f ca="true">+IF(OFFSET('Sanitation Data'!$G$30,0,10*ROW('Sanitation Data'!G129))="","",OFFSET('Sanitation Data'!$G$30,0,10*ROW('Sanitation Data'!G129)))</f>
        <v/>
      </c>
      <c r="DC135" s="268" t="str">
        <f ca="true">+IF(OFFSET('Sanitation Data'!$G$31,0,10*ROW('Sanitation Data'!G129))="","",OFFSET('Sanitation Data'!$G$31,0,10*ROW('Sanitation Data'!G129)))</f>
        <v/>
      </c>
      <c r="DD135" s="268" t="str">
        <f ca="true">+IF(OFFSET('Sanitation Data'!$G$32,0,10*ROW('Sanitation Data'!G129))="","",OFFSET('Sanitation Data'!$G$32,0,10*ROW('Sanitation Data'!G129)))</f>
        <v/>
      </c>
      <c r="DE135" s="268" t="str">
        <f ca="true">+IF(OFFSET('Sanitation Data'!$H$28,0,10*ROW('Sanitation Data'!H129))="","",OFFSET('Sanitation Data'!$H$28,0,10*ROW('Sanitation Data'!H129)))</f>
        <v/>
      </c>
      <c r="DF135" s="268" t="str">
        <f ca="true">+IF(OFFSET('Sanitation Data'!$H$29,0,10*ROW('Sanitation Data'!H129))="","",OFFSET('Sanitation Data'!$H$29,0,10*ROW('Sanitation Data'!H129)))</f>
        <v/>
      </c>
      <c r="DG135" s="268" t="str">
        <f ca="true">+IF(OFFSET('Sanitation Data'!$H$30,0,10*ROW('Sanitation Data'!H129))="","",OFFSET('Sanitation Data'!$H$30,0,10*ROW('Sanitation Data'!H129)))</f>
        <v/>
      </c>
      <c r="DH135" s="268" t="str">
        <f ca="true">+IF(OFFSET('Sanitation Data'!$H$31,0,10*ROW('Sanitation Data'!H129))="","",OFFSET('Sanitation Data'!$H$31,0,10*ROW('Sanitation Data'!H129)))</f>
        <v/>
      </c>
      <c r="DI135" s="268" t="str">
        <f ca="true">+IF(OFFSET('Sanitation Data'!$H$32,0,10*ROW('Sanitation Data'!H129))="","",OFFSET('Sanitation Data'!$H$32,0,10*ROW('Sanitation Data'!H129)))</f>
        <v/>
      </c>
      <c r="DJ135" s="268" t="str">
        <f ca="true">+IF(OFFSET('Sanitation Data'!$I$28,0,10*ROW('Sanitation Data'!I129))="","",OFFSET('Sanitation Data'!$I$28,0,10*ROW('Sanitation Data'!I129)))</f>
        <v/>
      </c>
      <c r="DK135" s="268" t="str">
        <f ca="true">+IF(OFFSET('Sanitation Data'!$I$29,0,10*ROW('Sanitation Data'!I129))="","",OFFSET('Sanitation Data'!$I$29,0,10*ROW('Sanitation Data'!I129)))</f>
        <v/>
      </c>
      <c r="DL135" s="268" t="str">
        <f ca="true">+IF(OFFSET('Sanitation Data'!$I$30,0,10*ROW('Sanitation Data'!I129))="","",OFFSET('Sanitation Data'!$I$30,0,10*ROW('Sanitation Data'!I129)))</f>
        <v/>
      </c>
      <c r="DM135" s="268" t="str">
        <f ca="true">+IF(OFFSET('Sanitation Data'!$I$31,0,10*ROW('Sanitation Data'!I129))="","",OFFSET('Sanitation Data'!$I$31,0,10*ROW('Sanitation Data'!I129)))</f>
        <v/>
      </c>
      <c r="DN135" s="268" t="str">
        <f ca="true">+IF(OFFSET('Sanitation Data'!$I$32,0,10*ROW('Sanitation Data'!I129))="","",OFFSET('Sanitation Data'!$I$32,0,10*ROW('Sanitation Data'!I129)))</f>
        <v/>
      </c>
      <c r="DO135" s="268" t="str">
        <f ca="true">+IF(OFFSET('Hygiene Data'!$D$11,0,10*ROW('Hygiene Data'!D129))="","",OFFSET('Hygiene Data'!$D$11,0,10*ROW('Hygiene Data'!D129)))</f>
        <v/>
      </c>
      <c r="DP135" s="268" t="str">
        <f ca="true">+IF(OFFSET('Hygiene Data'!$D$12,0,10*ROW('Hygiene Data'!D129))="","",OFFSET('Hygiene Data'!$D$12,0,10*ROW('Hygiene Data'!D129)))</f>
        <v/>
      </c>
      <c r="DQ135" s="268" t="str">
        <f ca="true">+IF(OFFSET('Hygiene Data'!$D$13,0,10*ROW('Hygiene Data'!D129))="","",OFFSET('Hygiene Data'!$D$13,0,10*ROW('Hygiene Data'!D129)))</f>
        <v/>
      </c>
      <c r="DR135" s="268" t="str">
        <f ca="true">+IF(OFFSET('Hygiene Data'!$E$11,0,10*ROW('Hygiene Data'!E129))="","",OFFSET('Hygiene Data'!$E$11,0,10*ROW('Hygiene Data'!E129)))</f>
        <v/>
      </c>
      <c r="DS135" s="268" t="str">
        <f ca="true">+IF(OFFSET('Hygiene Data'!$E$12,0,10*ROW('Hygiene Data'!E129))="","",OFFSET('Hygiene Data'!$E$12,0,10*ROW('Hygiene Data'!E129)))</f>
        <v/>
      </c>
      <c r="DT135" s="268" t="str">
        <f ca="true">+IF(OFFSET('Hygiene Data'!$E$13,0,10*ROW('Hygiene Data'!E129))="","",OFFSET('Hygiene Data'!$E$13,0,10*ROW('Hygiene Data'!E129)))</f>
        <v/>
      </c>
      <c r="DU135" s="268" t="str">
        <f ca="true">+IF(OFFSET('Hygiene Data'!$F$11,0,10*ROW('Hygiene Data'!F129))="","",OFFSET('Hygiene Data'!$F$11,0,10*ROW('Hygiene Data'!F129)))</f>
        <v/>
      </c>
      <c r="DV135" s="268" t="str">
        <f ca="true">+IF(OFFSET('Hygiene Data'!$F$12,0,10*ROW('Hygiene Data'!F129))="","",OFFSET('Hygiene Data'!$F$12,0,10*ROW('Hygiene Data'!F129)))</f>
        <v/>
      </c>
      <c r="DW135" s="268" t="str">
        <f ca="true">+IF(OFFSET('Hygiene Data'!$F$13,0,10*ROW('Hygiene Data'!F129))="","",OFFSET('Hygiene Data'!$F$13,0,10*ROW('Hygiene Data'!F129)))</f>
        <v/>
      </c>
      <c r="DX135" s="268" t="str">
        <f ca="true">+IF(OFFSET('Hygiene Data'!$G$11,0,10*ROW('Hygiene Data'!G129))="","",OFFSET('Hygiene Data'!$G$11,0,10*ROW('Hygiene Data'!G129)))</f>
        <v/>
      </c>
      <c r="DY135" s="268" t="str">
        <f ca="true">+IF(OFFSET('Hygiene Data'!$G$12,0,10*ROW('Hygiene Data'!G129))="","",OFFSET('Hygiene Data'!$G$12,0,10*ROW('Hygiene Data'!G129)))</f>
        <v/>
      </c>
      <c r="DZ135" s="268" t="str">
        <f ca="true">+IF(OFFSET('Hygiene Data'!$G$13,0,10*ROW('Hygiene Data'!G129))="","",OFFSET('Hygiene Data'!$G$13,0,10*ROW('Hygiene Data'!G129)))</f>
        <v/>
      </c>
      <c r="EA135" s="268" t="str">
        <f ca="true">+IF(OFFSET('Hygiene Data'!$H$11,0,10*ROW('Hygiene Data'!H129))="","",OFFSET('Hygiene Data'!$H$11,0,10*ROW('Hygiene Data'!H129)))</f>
        <v/>
      </c>
      <c r="EB135" s="268" t="str">
        <f ca="true">+IF(OFFSET('Hygiene Data'!$H$12,0,10*ROW('Hygiene Data'!H129))="","",OFFSET('Hygiene Data'!$H$12,0,10*ROW('Hygiene Data'!H129)))</f>
        <v/>
      </c>
      <c r="EC135" s="268" t="str">
        <f ca="true">+IF(OFFSET('Hygiene Data'!$H$13,0,10*ROW('Hygiene Data'!H129))="","",OFFSET('Hygiene Data'!$H$13,0,10*ROW('Hygiene Data'!H129)))</f>
        <v/>
      </c>
      <c r="ED135" s="268" t="str">
        <f ca="true">+IF(OFFSET('Hygiene Data'!$I$11,0,10*ROW('Hygiene Data'!I129))="","",OFFSET('Hygiene Data'!$I$11,0,10*ROW('Hygiene Data'!I129)))</f>
        <v/>
      </c>
      <c r="EE135" s="268" t="str">
        <f ca="true">+IF(OFFSET('Hygiene Data'!$I$12,0,10*ROW('Hygiene Data'!I129))="","",OFFSET('Hygiene Data'!$I$12,0,10*ROW('Hygiene Data'!I129)))</f>
        <v/>
      </c>
      <c r="EF135" s="268" t="str">
        <f ca="true">+IF(OFFSET('Hygiene Data'!$I$13,0,10*ROW('Hygiene Data'!I129))="","",OFFSET('Hygiene Data'!$I$13,0,10*ROW('Hygiene Data'!I129)))</f>
        <v/>
      </c>
    </row>
    <row xmlns:x14ac="http://schemas.microsoft.com/office/spreadsheetml/2009/9/ac" r="136" x14ac:dyDescent="0.2">
      <c r="A136" s="35" t="str">
        <f ca="true">+IF(OFFSET('Water Data'!$B$2,0,10*ROW('Water Data'!E130))="","",OFFSET('Water Data'!$B$2,0,10*ROW('Water Data'!E130)))</f>
        <v/>
      </c>
      <c r="B136" s="35" t="str">
        <f ca="true">+IF(OFFSET('Water Data'!$C$2,0,10*ROW('Water Data'!F130))="","",OFFSET('Water Data'!$C$2,0,10*ROW('Water Data'!F130)))</f>
        <v/>
      </c>
      <c r="C136" s="324" t="str">
        <f t="shared" ca="true" si="2"/>
        <v/>
      </c>
      <c r="D136" s="91"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1"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1"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1"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1"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1"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1"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1"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1"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1"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1"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1"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1"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1"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1"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1"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1"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1"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2"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2"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2"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2"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2"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2"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2"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2"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2"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2"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2"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2"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2"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2"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2"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2"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2"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2"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2"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2"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2"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2"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2"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2"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2"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2"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2"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2"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2"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2"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3"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3"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3"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3"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3"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3"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3"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3"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3"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3"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3"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3"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3"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3"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3"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3"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3"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3"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68"/>
      <c r="BS136" s="268" t="str">
        <f ca="true">+IF(OFFSET('Water Data'!$D$27,0,10*ROW('Water Data'!D130))="","",OFFSET('Water Data'!$D$27,0,10*ROW('Water Data'!D130)))</f>
        <v/>
      </c>
      <c r="BT136" s="268" t="str">
        <f ca="true">+IF(OFFSET('Water Data'!$D$28,0,10*ROW('Water Data'!D130))="","",OFFSET('Water Data'!$D$28,0,10*ROW('Water Data'!D130)))</f>
        <v/>
      </c>
      <c r="BU136" s="268" t="str">
        <f ca="true">+IF(OFFSET('Water Data'!$D$29,0,10*ROW('Water Data'!D130))="","",OFFSET('Water Data'!$D$29,0,10*ROW('Water Data'!D130)))</f>
        <v/>
      </c>
      <c r="BV136" s="268" t="str">
        <f ca="true">+IF(OFFSET('Water Data'!$E$27,0,10*ROW('Water Data'!E130))="","",OFFSET('Water Data'!$E$27,0,10*ROW('Water Data'!E130)))</f>
        <v/>
      </c>
      <c r="BW136" s="268" t="str">
        <f ca="true">+IF(OFFSET('Water Data'!$E$28,0,10*ROW('Water Data'!E130))="","",OFFSET('Water Data'!$E$28,0,10*ROW('Water Data'!E130)))</f>
        <v/>
      </c>
      <c r="BX136" s="268" t="str">
        <f ca="true">+IF(OFFSET('Water Data'!$E$29,0,10*ROW('Water Data'!E130))="","",OFFSET('Water Data'!$E$29,0,10*ROW('Water Data'!E130)))</f>
        <v/>
      </c>
      <c r="BY136" s="268" t="str">
        <f ca="true">+IF(OFFSET('Water Data'!$F$27,0,10*ROW('Water Data'!F130))="","",OFFSET('Water Data'!$F$27,0,10*ROW('Water Data'!F130)))</f>
        <v/>
      </c>
      <c r="BZ136" s="268" t="str">
        <f ca="true">+IF(OFFSET('Water Data'!$F$28,0,10*ROW('Water Data'!F130))="","",OFFSET('Water Data'!$F$28,0,10*ROW('Water Data'!F130)))</f>
        <v/>
      </c>
      <c r="CA136" s="268" t="str">
        <f ca="true">+IF(OFFSET('Water Data'!$F$29,0,10*ROW('Water Data'!F130))="","",OFFSET('Water Data'!$F$29,0,10*ROW('Water Data'!F130)))</f>
        <v/>
      </c>
      <c r="CB136" s="268" t="str">
        <f ca="true">+IF(OFFSET('Water Data'!$G$27,0,10*ROW('Water Data'!G130))="","",OFFSET('Water Data'!$G$27,0,10*ROW('Water Data'!G130)))</f>
        <v/>
      </c>
      <c r="CC136" s="268" t="str">
        <f ca="true">+IF(OFFSET('Water Data'!$G$28,0,10*ROW('Water Data'!G130))="","",OFFSET('Water Data'!$G$28,0,10*ROW('Water Data'!G130)))</f>
        <v/>
      </c>
      <c r="CD136" s="268" t="str">
        <f ca="true">+IF(OFFSET('Water Data'!$G$29,0,10*ROW('Water Data'!G130))="","",OFFSET('Water Data'!$G$29,0,10*ROW('Water Data'!G130)))</f>
        <v/>
      </c>
      <c r="CE136" s="268" t="str">
        <f ca="true">+IF(OFFSET('Water Data'!$H$27,0,10*ROW('Water Data'!H130))="","",OFFSET('Water Data'!$H$27,0,10*ROW('Water Data'!H130)))</f>
        <v/>
      </c>
      <c r="CF136" s="268" t="str">
        <f ca="true">+IF(OFFSET('Water Data'!$H$28,0,10*ROW('Water Data'!H130))="","",OFFSET('Water Data'!$H$28,0,10*ROW('Water Data'!H130)))</f>
        <v/>
      </c>
      <c r="CG136" s="268" t="str">
        <f ca="true">+IF(OFFSET('Water Data'!$H$29,0,10*ROW('Water Data'!H130))="","",OFFSET('Water Data'!$H$29,0,10*ROW('Water Data'!H130)))</f>
        <v/>
      </c>
      <c r="CH136" s="268" t="str">
        <f ca="true">+IF(OFFSET('Water Data'!$I$27,0,10*ROW('Water Data'!I130))="","",OFFSET('Water Data'!$I$27,0,10*ROW('Water Data'!I130)))</f>
        <v/>
      </c>
      <c r="CI136" s="268" t="str">
        <f ca="true">+IF(OFFSET('Water Data'!$I$28,0,10*ROW('Water Data'!I130))="","",OFFSET('Water Data'!$I$28,0,10*ROW('Water Data'!I130)))</f>
        <v/>
      </c>
      <c r="CJ136" s="268" t="str">
        <f ca="true">+IF(OFFSET('Water Data'!$I$29,0,10*ROW('Water Data'!I130))="","",OFFSET('Water Data'!$I$29,0,10*ROW('Water Data'!I130)))</f>
        <v/>
      </c>
      <c r="CK136" s="268" t="str">
        <f ca="true">+IF(OFFSET('Sanitation Data'!$D$28,0,10*ROW('Sanitation Data'!D130))="","",OFFSET('Sanitation Data'!$D$28,0,10*ROW('Sanitation Data'!D130)))</f>
        <v/>
      </c>
      <c r="CL136" s="268" t="str">
        <f ca="true">+IF(OFFSET('Sanitation Data'!$D$29,0,10*ROW('Sanitation Data'!D130))="","",OFFSET('Sanitation Data'!$D$29,0,10*ROW('Sanitation Data'!D130)))</f>
        <v/>
      </c>
      <c r="CM136" s="268" t="str">
        <f ca="true">+IF(OFFSET('Sanitation Data'!$D$30,0,10*ROW('Sanitation Data'!D130))="","",OFFSET('Sanitation Data'!$D$30,0,10*ROW('Sanitation Data'!D130)))</f>
        <v/>
      </c>
      <c r="CN136" s="268" t="str">
        <f ca="true">+IF(OFFSET('Sanitation Data'!$D$31,0,10*ROW('Sanitation Data'!D130))="","",OFFSET('Sanitation Data'!$D$31,0,10*ROW('Sanitation Data'!D130)))</f>
        <v/>
      </c>
      <c r="CO136" s="268" t="str">
        <f ca="true">+IF(OFFSET('Sanitation Data'!$D$32,0,10*ROW('Sanitation Data'!D130))="","",OFFSET('Sanitation Data'!$D$32,0,10*ROW('Sanitation Data'!D130)))</f>
        <v/>
      </c>
      <c r="CP136" s="268" t="str">
        <f ca="true">+IF(OFFSET('Sanitation Data'!$E$28,0,10*ROW('Sanitation Data'!E130))="","",OFFSET('Sanitation Data'!$E$28,0,10*ROW('Sanitation Data'!E130)))</f>
        <v/>
      </c>
      <c r="CQ136" s="268" t="str">
        <f ca="true">+IF(OFFSET('Sanitation Data'!$E$29,0,10*ROW('Sanitation Data'!E130))="","",OFFSET('Sanitation Data'!$E$29,0,10*ROW('Sanitation Data'!E130)))</f>
        <v/>
      </c>
      <c r="CR136" s="268" t="str">
        <f ca="true">+IF(OFFSET('Sanitation Data'!$E$30,0,10*ROW('Sanitation Data'!E130))="","",OFFSET('Sanitation Data'!$E$30,0,10*ROW('Sanitation Data'!E130)))</f>
        <v/>
      </c>
      <c r="CS136" s="268" t="str">
        <f ca="true">+IF(OFFSET('Sanitation Data'!$E$31,0,10*ROW('Sanitation Data'!E130))="","",OFFSET('Sanitation Data'!$E$31,0,10*ROW('Sanitation Data'!E130)))</f>
        <v/>
      </c>
      <c r="CT136" s="268" t="str">
        <f ca="true">+IF(OFFSET('Sanitation Data'!$E$32,0,10*ROW('Sanitation Data'!E130))="","",OFFSET('Sanitation Data'!$E$32,0,10*ROW('Sanitation Data'!E130)))</f>
        <v/>
      </c>
      <c r="CU136" s="268" t="str">
        <f ca="true">+IF(OFFSET('Sanitation Data'!$F$28,0,10*ROW('Sanitation Data'!F130))="","",OFFSET('Sanitation Data'!$F$28,0,10*ROW('Sanitation Data'!F130)))</f>
        <v/>
      </c>
      <c r="CV136" s="268" t="str">
        <f ca="true">+IF(OFFSET('Sanitation Data'!$F$29,0,10*ROW('Sanitation Data'!F130))="","",OFFSET('Sanitation Data'!$F$29,0,10*ROW('Sanitation Data'!F130)))</f>
        <v/>
      </c>
      <c r="CW136" s="268" t="str">
        <f ca="true">+IF(OFFSET('Sanitation Data'!$F$30,0,10*ROW('Sanitation Data'!F130))="","",OFFSET('Sanitation Data'!$F$30,0,10*ROW('Sanitation Data'!F130)))</f>
        <v/>
      </c>
      <c r="CX136" s="268" t="str">
        <f ca="true">+IF(OFFSET('Sanitation Data'!$F$31,0,10*ROW('Sanitation Data'!F130))="","",OFFSET('Sanitation Data'!$F$31,0,10*ROW('Sanitation Data'!F130)))</f>
        <v/>
      </c>
      <c r="CY136" s="268" t="str">
        <f ca="true">+IF(OFFSET('Sanitation Data'!$F$32,0,10*ROW('Sanitation Data'!F130))="","",OFFSET('Sanitation Data'!$F$32,0,10*ROW('Sanitation Data'!F130)))</f>
        <v/>
      </c>
      <c r="CZ136" s="268" t="str">
        <f ca="true">+IF(OFFSET('Sanitation Data'!$G$28,0,10*ROW('Sanitation Data'!G130))="","",OFFSET('Sanitation Data'!$G$28,0,10*ROW('Sanitation Data'!G130)))</f>
        <v/>
      </c>
      <c r="DA136" s="268" t="str">
        <f ca="true">+IF(OFFSET('Sanitation Data'!$G$29,0,10*ROW('Sanitation Data'!G130))="","",OFFSET('Sanitation Data'!$G$29,0,10*ROW('Sanitation Data'!G130)))</f>
        <v/>
      </c>
      <c r="DB136" s="268" t="str">
        <f ca="true">+IF(OFFSET('Sanitation Data'!$G$30,0,10*ROW('Sanitation Data'!G130))="","",OFFSET('Sanitation Data'!$G$30,0,10*ROW('Sanitation Data'!G130)))</f>
        <v/>
      </c>
      <c r="DC136" s="268" t="str">
        <f ca="true">+IF(OFFSET('Sanitation Data'!$G$31,0,10*ROW('Sanitation Data'!G130))="","",OFFSET('Sanitation Data'!$G$31,0,10*ROW('Sanitation Data'!G130)))</f>
        <v/>
      </c>
      <c r="DD136" s="268" t="str">
        <f ca="true">+IF(OFFSET('Sanitation Data'!$G$32,0,10*ROW('Sanitation Data'!G130))="","",OFFSET('Sanitation Data'!$G$32,0,10*ROW('Sanitation Data'!G130)))</f>
        <v/>
      </c>
      <c r="DE136" s="268" t="str">
        <f ca="true">+IF(OFFSET('Sanitation Data'!$H$28,0,10*ROW('Sanitation Data'!H130))="","",OFFSET('Sanitation Data'!$H$28,0,10*ROW('Sanitation Data'!H130)))</f>
        <v/>
      </c>
      <c r="DF136" s="268" t="str">
        <f ca="true">+IF(OFFSET('Sanitation Data'!$H$29,0,10*ROW('Sanitation Data'!H130))="","",OFFSET('Sanitation Data'!$H$29,0,10*ROW('Sanitation Data'!H130)))</f>
        <v/>
      </c>
      <c r="DG136" s="268" t="str">
        <f ca="true">+IF(OFFSET('Sanitation Data'!$H$30,0,10*ROW('Sanitation Data'!H130))="","",OFFSET('Sanitation Data'!$H$30,0,10*ROW('Sanitation Data'!H130)))</f>
        <v/>
      </c>
      <c r="DH136" s="268" t="str">
        <f ca="true">+IF(OFFSET('Sanitation Data'!$H$31,0,10*ROW('Sanitation Data'!H130))="","",OFFSET('Sanitation Data'!$H$31,0,10*ROW('Sanitation Data'!H130)))</f>
        <v/>
      </c>
      <c r="DI136" s="268" t="str">
        <f ca="true">+IF(OFFSET('Sanitation Data'!$H$32,0,10*ROW('Sanitation Data'!H130))="","",OFFSET('Sanitation Data'!$H$32,0,10*ROW('Sanitation Data'!H130)))</f>
        <v/>
      </c>
      <c r="DJ136" s="268" t="str">
        <f ca="true">+IF(OFFSET('Sanitation Data'!$I$28,0,10*ROW('Sanitation Data'!I130))="","",OFFSET('Sanitation Data'!$I$28,0,10*ROW('Sanitation Data'!I130)))</f>
        <v/>
      </c>
      <c r="DK136" s="268" t="str">
        <f ca="true">+IF(OFFSET('Sanitation Data'!$I$29,0,10*ROW('Sanitation Data'!I130))="","",OFFSET('Sanitation Data'!$I$29,0,10*ROW('Sanitation Data'!I130)))</f>
        <v/>
      </c>
      <c r="DL136" s="268" t="str">
        <f ca="true">+IF(OFFSET('Sanitation Data'!$I$30,0,10*ROW('Sanitation Data'!I130))="","",OFFSET('Sanitation Data'!$I$30,0,10*ROW('Sanitation Data'!I130)))</f>
        <v/>
      </c>
      <c r="DM136" s="268" t="str">
        <f ca="true">+IF(OFFSET('Sanitation Data'!$I$31,0,10*ROW('Sanitation Data'!I130))="","",OFFSET('Sanitation Data'!$I$31,0,10*ROW('Sanitation Data'!I130)))</f>
        <v/>
      </c>
      <c r="DN136" s="268" t="str">
        <f ca="true">+IF(OFFSET('Sanitation Data'!$I$32,0,10*ROW('Sanitation Data'!I130))="","",OFFSET('Sanitation Data'!$I$32,0,10*ROW('Sanitation Data'!I130)))</f>
        <v/>
      </c>
      <c r="DO136" s="268" t="str">
        <f ca="true">+IF(OFFSET('Hygiene Data'!$D$11,0,10*ROW('Hygiene Data'!D130))="","",OFFSET('Hygiene Data'!$D$11,0,10*ROW('Hygiene Data'!D130)))</f>
        <v/>
      </c>
      <c r="DP136" s="268" t="str">
        <f ca="true">+IF(OFFSET('Hygiene Data'!$D$12,0,10*ROW('Hygiene Data'!D130))="","",OFFSET('Hygiene Data'!$D$12,0,10*ROW('Hygiene Data'!D130)))</f>
        <v/>
      </c>
      <c r="DQ136" s="268" t="str">
        <f ca="true">+IF(OFFSET('Hygiene Data'!$D$13,0,10*ROW('Hygiene Data'!D130))="","",OFFSET('Hygiene Data'!$D$13,0,10*ROW('Hygiene Data'!D130)))</f>
        <v/>
      </c>
      <c r="DR136" s="268" t="str">
        <f ca="true">+IF(OFFSET('Hygiene Data'!$E$11,0,10*ROW('Hygiene Data'!E130))="","",OFFSET('Hygiene Data'!$E$11,0,10*ROW('Hygiene Data'!E130)))</f>
        <v/>
      </c>
      <c r="DS136" s="268" t="str">
        <f ca="true">+IF(OFFSET('Hygiene Data'!$E$12,0,10*ROW('Hygiene Data'!E130))="","",OFFSET('Hygiene Data'!$E$12,0,10*ROW('Hygiene Data'!E130)))</f>
        <v/>
      </c>
      <c r="DT136" s="268" t="str">
        <f ca="true">+IF(OFFSET('Hygiene Data'!$E$13,0,10*ROW('Hygiene Data'!E130))="","",OFFSET('Hygiene Data'!$E$13,0,10*ROW('Hygiene Data'!E130)))</f>
        <v/>
      </c>
      <c r="DU136" s="268" t="str">
        <f ca="true">+IF(OFFSET('Hygiene Data'!$F$11,0,10*ROW('Hygiene Data'!F130))="","",OFFSET('Hygiene Data'!$F$11,0,10*ROW('Hygiene Data'!F130)))</f>
        <v/>
      </c>
      <c r="DV136" s="268" t="str">
        <f ca="true">+IF(OFFSET('Hygiene Data'!$F$12,0,10*ROW('Hygiene Data'!F130))="","",OFFSET('Hygiene Data'!$F$12,0,10*ROW('Hygiene Data'!F130)))</f>
        <v/>
      </c>
      <c r="DW136" s="268" t="str">
        <f ca="true">+IF(OFFSET('Hygiene Data'!$F$13,0,10*ROW('Hygiene Data'!F130))="","",OFFSET('Hygiene Data'!$F$13,0,10*ROW('Hygiene Data'!F130)))</f>
        <v/>
      </c>
      <c r="DX136" s="268" t="str">
        <f ca="true">+IF(OFFSET('Hygiene Data'!$G$11,0,10*ROW('Hygiene Data'!G130))="","",OFFSET('Hygiene Data'!$G$11,0,10*ROW('Hygiene Data'!G130)))</f>
        <v/>
      </c>
      <c r="DY136" s="268" t="str">
        <f ca="true">+IF(OFFSET('Hygiene Data'!$G$12,0,10*ROW('Hygiene Data'!G130))="","",OFFSET('Hygiene Data'!$G$12,0,10*ROW('Hygiene Data'!G130)))</f>
        <v/>
      </c>
      <c r="DZ136" s="268" t="str">
        <f ca="true">+IF(OFFSET('Hygiene Data'!$G$13,0,10*ROW('Hygiene Data'!G130))="","",OFFSET('Hygiene Data'!$G$13,0,10*ROW('Hygiene Data'!G130)))</f>
        <v/>
      </c>
      <c r="EA136" s="268" t="str">
        <f ca="true">+IF(OFFSET('Hygiene Data'!$H$11,0,10*ROW('Hygiene Data'!H130))="","",OFFSET('Hygiene Data'!$H$11,0,10*ROW('Hygiene Data'!H130)))</f>
        <v/>
      </c>
      <c r="EB136" s="268" t="str">
        <f ca="true">+IF(OFFSET('Hygiene Data'!$H$12,0,10*ROW('Hygiene Data'!H130))="","",OFFSET('Hygiene Data'!$H$12,0,10*ROW('Hygiene Data'!H130)))</f>
        <v/>
      </c>
      <c r="EC136" s="268" t="str">
        <f ca="true">+IF(OFFSET('Hygiene Data'!$H$13,0,10*ROW('Hygiene Data'!H130))="","",OFFSET('Hygiene Data'!$H$13,0,10*ROW('Hygiene Data'!H130)))</f>
        <v/>
      </c>
      <c r="ED136" s="268" t="str">
        <f ca="true">+IF(OFFSET('Hygiene Data'!$I$11,0,10*ROW('Hygiene Data'!I130))="","",OFFSET('Hygiene Data'!$I$11,0,10*ROW('Hygiene Data'!I130)))</f>
        <v/>
      </c>
      <c r="EE136" s="268" t="str">
        <f ca="true">+IF(OFFSET('Hygiene Data'!$I$12,0,10*ROW('Hygiene Data'!I130))="","",OFFSET('Hygiene Data'!$I$12,0,10*ROW('Hygiene Data'!I130)))</f>
        <v/>
      </c>
      <c r="EF136" s="268" t="str">
        <f ca="true">+IF(OFFSET('Hygiene Data'!$I$13,0,10*ROW('Hygiene Data'!I130))="","",OFFSET('Hygiene Data'!$I$13,0,10*ROW('Hygiene Data'!I130)))</f>
        <v/>
      </c>
    </row>
    <row xmlns:x14ac="http://schemas.microsoft.com/office/spreadsheetml/2009/9/ac" r="137" x14ac:dyDescent="0.2">
      <c r="A137" s="35" t="str">
        <f ca="true">+IF(OFFSET('Water Data'!$B$2,0,10*ROW('Water Data'!E131))="","",OFFSET('Water Data'!$B$2,0,10*ROW('Water Data'!E131)))</f>
        <v/>
      </c>
      <c r="B137" s="35" t="str">
        <f ca="true">+IF(OFFSET('Water Data'!$C$2,0,10*ROW('Water Data'!F131))="","",OFFSET('Water Data'!$C$2,0,10*ROW('Water Data'!F131)))</f>
        <v/>
      </c>
      <c r="C137" s="324" t="str">
        <f t="shared" ca="true" si="2"/>
        <v/>
      </c>
      <c r="D137" s="91"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1"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1"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1"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1"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1"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1"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1"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1"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1"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1"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1"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1"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1"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1"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1"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1"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1"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2"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2"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2"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2"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2"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2"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2"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2"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2"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2"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2"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2"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2"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2"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2"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2"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2"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2"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2"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2"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2"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2"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2"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2"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2"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2"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2"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2"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2"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2"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3"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3"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3"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3"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3"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3"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3"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3"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3"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3"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3"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3"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3"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3"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3"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3"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3"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3"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68"/>
      <c r="BS137" s="268" t="str">
        <f ca="true">+IF(OFFSET('Water Data'!$D$27,0,10*ROW('Water Data'!D131))="","",OFFSET('Water Data'!$D$27,0,10*ROW('Water Data'!D131)))</f>
        <v/>
      </c>
      <c r="BT137" s="268" t="str">
        <f ca="true">+IF(OFFSET('Water Data'!$D$28,0,10*ROW('Water Data'!D131))="","",OFFSET('Water Data'!$D$28,0,10*ROW('Water Data'!D131)))</f>
        <v/>
      </c>
      <c r="BU137" s="268" t="str">
        <f ca="true">+IF(OFFSET('Water Data'!$D$29,0,10*ROW('Water Data'!D131))="","",OFFSET('Water Data'!$D$29,0,10*ROW('Water Data'!D131)))</f>
        <v/>
      </c>
      <c r="BV137" s="268" t="str">
        <f ca="true">+IF(OFFSET('Water Data'!$E$27,0,10*ROW('Water Data'!E131))="","",OFFSET('Water Data'!$E$27,0,10*ROW('Water Data'!E131)))</f>
        <v/>
      </c>
      <c r="BW137" s="268" t="str">
        <f ca="true">+IF(OFFSET('Water Data'!$E$28,0,10*ROW('Water Data'!E131))="","",OFFSET('Water Data'!$E$28,0,10*ROW('Water Data'!E131)))</f>
        <v/>
      </c>
      <c r="BX137" s="268" t="str">
        <f ca="true">+IF(OFFSET('Water Data'!$E$29,0,10*ROW('Water Data'!E131))="","",OFFSET('Water Data'!$E$29,0,10*ROW('Water Data'!E131)))</f>
        <v/>
      </c>
      <c r="BY137" s="268" t="str">
        <f ca="true">+IF(OFFSET('Water Data'!$F$27,0,10*ROW('Water Data'!F131))="","",OFFSET('Water Data'!$F$27,0,10*ROW('Water Data'!F131)))</f>
        <v/>
      </c>
      <c r="BZ137" s="268" t="str">
        <f ca="true">+IF(OFFSET('Water Data'!$F$28,0,10*ROW('Water Data'!F131))="","",OFFSET('Water Data'!$F$28,0,10*ROW('Water Data'!F131)))</f>
        <v/>
      </c>
      <c r="CA137" s="268" t="str">
        <f ca="true">+IF(OFFSET('Water Data'!$F$29,0,10*ROW('Water Data'!F131))="","",OFFSET('Water Data'!$F$29,0,10*ROW('Water Data'!F131)))</f>
        <v/>
      </c>
      <c r="CB137" s="268" t="str">
        <f ca="true">+IF(OFFSET('Water Data'!$G$27,0,10*ROW('Water Data'!G131))="","",OFFSET('Water Data'!$G$27,0,10*ROW('Water Data'!G131)))</f>
        <v/>
      </c>
      <c r="CC137" s="268" t="str">
        <f ca="true">+IF(OFFSET('Water Data'!$G$28,0,10*ROW('Water Data'!G131))="","",OFFSET('Water Data'!$G$28,0,10*ROW('Water Data'!G131)))</f>
        <v/>
      </c>
      <c r="CD137" s="268" t="str">
        <f ca="true">+IF(OFFSET('Water Data'!$G$29,0,10*ROW('Water Data'!G131))="","",OFFSET('Water Data'!$G$29,0,10*ROW('Water Data'!G131)))</f>
        <v/>
      </c>
      <c r="CE137" s="268" t="str">
        <f ca="true">+IF(OFFSET('Water Data'!$H$27,0,10*ROW('Water Data'!H131))="","",OFFSET('Water Data'!$H$27,0,10*ROW('Water Data'!H131)))</f>
        <v/>
      </c>
      <c r="CF137" s="268" t="str">
        <f ca="true">+IF(OFFSET('Water Data'!$H$28,0,10*ROW('Water Data'!H131))="","",OFFSET('Water Data'!$H$28,0,10*ROW('Water Data'!H131)))</f>
        <v/>
      </c>
      <c r="CG137" s="268" t="str">
        <f ca="true">+IF(OFFSET('Water Data'!$H$29,0,10*ROW('Water Data'!H131))="","",OFFSET('Water Data'!$H$29,0,10*ROW('Water Data'!H131)))</f>
        <v/>
      </c>
      <c r="CH137" s="268" t="str">
        <f ca="true">+IF(OFFSET('Water Data'!$I$27,0,10*ROW('Water Data'!I131))="","",OFFSET('Water Data'!$I$27,0,10*ROW('Water Data'!I131)))</f>
        <v/>
      </c>
      <c r="CI137" s="268" t="str">
        <f ca="true">+IF(OFFSET('Water Data'!$I$28,0,10*ROW('Water Data'!I131))="","",OFFSET('Water Data'!$I$28,0,10*ROW('Water Data'!I131)))</f>
        <v/>
      </c>
      <c r="CJ137" s="268" t="str">
        <f ca="true">+IF(OFFSET('Water Data'!$I$29,0,10*ROW('Water Data'!I131))="","",OFFSET('Water Data'!$I$29,0,10*ROW('Water Data'!I131)))</f>
        <v/>
      </c>
      <c r="CK137" s="268" t="str">
        <f ca="true">+IF(OFFSET('Sanitation Data'!$D$28,0,10*ROW('Sanitation Data'!D131))="","",OFFSET('Sanitation Data'!$D$28,0,10*ROW('Sanitation Data'!D131)))</f>
        <v/>
      </c>
      <c r="CL137" s="268" t="str">
        <f ca="true">+IF(OFFSET('Sanitation Data'!$D$29,0,10*ROW('Sanitation Data'!D131))="","",OFFSET('Sanitation Data'!$D$29,0,10*ROW('Sanitation Data'!D131)))</f>
        <v/>
      </c>
      <c r="CM137" s="268" t="str">
        <f ca="true">+IF(OFFSET('Sanitation Data'!$D$30,0,10*ROW('Sanitation Data'!D131))="","",OFFSET('Sanitation Data'!$D$30,0,10*ROW('Sanitation Data'!D131)))</f>
        <v/>
      </c>
      <c r="CN137" s="268" t="str">
        <f ca="true">+IF(OFFSET('Sanitation Data'!$D$31,0,10*ROW('Sanitation Data'!D131))="","",OFFSET('Sanitation Data'!$D$31,0,10*ROW('Sanitation Data'!D131)))</f>
        <v/>
      </c>
      <c r="CO137" s="268" t="str">
        <f ca="true">+IF(OFFSET('Sanitation Data'!$D$32,0,10*ROW('Sanitation Data'!D131))="","",OFFSET('Sanitation Data'!$D$32,0,10*ROW('Sanitation Data'!D131)))</f>
        <v/>
      </c>
      <c r="CP137" s="268" t="str">
        <f ca="true">+IF(OFFSET('Sanitation Data'!$E$28,0,10*ROW('Sanitation Data'!E131))="","",OFFSET('Sanitation Data'!$E$28,0,10*ROW('Sanitation Data'!E131)))</f>
        <v/>
      </c>
      <c r="CQ137" s="268" t="str">
        <f ca="true">+IF(OFFSET('Sanitation Data'!$E$29,0,10*ROW('Sanitation Data'!E131))="","",OFFSET('Sanitation Data'!$E$29,0,10*ROW('Sanitation Data'!E131)))</f>
        <v/>
      </c>
      <c r="CR137" s="268" t="str">
        <f ca="true">+IF(OFFSET('Sanitation Data'!$E$30,0,10*ROW('Sanitation Data'!E131))="","",OFFSET('Sanitation Data'!$E$30,0,10*ROW('Sanitation Data'!E131)))</f>
        <v/>
      </c>
      <c r="CS137" s="268" t="str">
        <f ca="true">+IF(OFFSET('Sanitation Data'!$E$31,0,10*ROW('Sanitation Data'!E131))="","",OFFSET('Sanitation Data'!$E$31,0,10*ROW('Sanitation Data'!E131)))</f>
        <v/>
      </c>
      <c r="CT137" s="268" t="str">
        <f ca="true">+IF(OFFSET('Sanitation Data'!$E$32,0,10*ROW('Sanitation Data'!E131))="","",OFFSET('Sanitation Data'!$E$32,0,10*ROW('Sanitation Data'!E131)))</f>
        <v/>
      </c>
      <c r="CU137" s="268" t="str">
        <f ca="true">+IF(OFFSET('Sanitation Data'!$F$28,0,10*ROW('Sanitation Data'!F131))="","",OFFSET('Sanitation Data'!$F$28,0,10*ROW('Sanitation Data'!F131)))</f>
        <v/>
      </c>
      <c r="CV137" s="268" t="str">
        <f ca="true">+IF(OFFSET('Sanitation Data'!$F$29,0,10*ROW('Sanitation Data'!F131))="","",OFFSET('Sanitation Data'!$F$29,0,10*ROW('Sanitation Data'!F131)))</f>
        <v/>
      </c>
      <c r="CW137" s="268" t="str">
        <f ca="true">+IF(OFFSET('Sanitation Data'!$F$30,0,10*ROW('Sanitation Data'!F131))="","",OFFSET('Sanitation Data'!$F$30,0,10*ROW('Sanitation Data'!F131)))</f>
        <v/>
      </c>
      <c r="CX137" s="268" t="str">
        <f ca="true">+IF(OFFSET('Sanitation Data'!$F$31,0,10*ROW('Sanitation Data'!F131))="","",OFFSET('Sanitation Data'!$F$31,0,10*ROW('Sanitation Data'!F131)))</f>
        <v/>
      </c>
      <c r="CY137" s="268" t="str">
        <f ca="true">+IF(OFFSET('Sanitation Data'!$F$32,0,10*ROW('Sanitation Data'!F131))="","",OFFSET('Sanitation Data'!$F$32,0,10*ROW('Sanitation Data'!F131)))</f>
        <v/>
      </c>
      <c r="CZ137" s="268" t="str">
        <f ca="true">+IF(OFFSET('Sanitation Data'!$G$28,0,10*ROW('Sanitation Data'!G131))="","",OFFSET('Sanitation Data'!$G$28,0,10*ROW('Sanitation Data'!G131)))</f>
        <v/>
      </c>
      <c r="DA137" s="268" t="str">
        <f ca="true">+IF(OFFSET('Sanitation Data'!$G$29,0,10*ROW('Sanitation Data'!G131))="","",OFFSET('Sanitation Data'!$G$29,0,10*ROW('Sanitation Data'!G131)))</f>
        <v/>
      </c>
      <c r="DB137" s="268" t="str">
        <f ca="true">+IF(OFFSET('Sanitation Data'!$G$30,0,10*ROW('Sanitation Data'!G131))="","",OFFSET('Sanitation Data'!$G$30,0,10*ROW('Sanitation Data'!G131)))</f>
        <v/>
      </c>
      <c r="DC137" s="268" t="str">
        <f ca="true">+IF(OFFSET('Sanitation Data'!$G$31,0,10*ROW('Sanitation Data'!G131))="","",OFFSET('Sanitation Data'!$G$31,0,10*ROW('Sanitation Data'!G131)))</f>
        <v/>
      </c>
      <c r="DD137" s="268" t="str">
        <f ca="true">+IF(OFFSET('Sanitation Data'!$G$32,0,10*ROW('Sanitation Data'!G131))="","",OFFSET('Sanitation Data'!$G$32,0,10*ROW('Sanitation Data'!G131)))</f>
        <v/>
      </c>
      <c r="DE137" s="268" t="str">
        <f ca="true">+IF(OFFSET('Sanitation Data'!$H$28,0,10*ROW('Sanitation Data'!H131))="","",OFFSET('Sanitation Data'!$H$28,0,10*ROW('Sanitation Data'!H131)))</f>
        <v/>
      </c>
      <c r="DF137" s="268" t="str">
        <f ca="true">+IF(OFFSET('Sanitation Data'!$H$29,0,10*ROW('Sanitation Data'!H131))="","",OFFSET('Sanitation Data'!$H$29,0,10*ROW('Sanitation Data'!H131)))</f>
        <v/>
      </c>
      <c r="DG137" s="268" t="str">
        <f ca="true">+IF(OFFSET('Sanitation Data'!$H$30,0,10*ROW('Sanitation Data'!H131))="","",OFFSET('Sanitation Data'!$H$30,0,10*ROW('Sanitation Data'!H131)))</f>
        <v/>
      </c>
      <c r="DH137" s="268" t="str">
        <f ca="true">+IF(OFFSET('Sanitation Data'!$H$31,0,10*ROW('Sanitation Data'!H131))="","",OFFSET('Sanitation Data'!$H$31,0,10*ROW('Sanitation Data'!H131)))</f>
        <v/>
      </c>
      <c r="DI137" s="268" t="str">
        <f ca="true">+IF(OFFSET('Sanitation Data'!$H$32,0,10*ROW('Sanitation Data'!H131))="","",OFFSET('Sanitation Data'!$H$32,0,10*ROW('Sanitation Data'!H131)))</f>
        <v/>
      </c>
      <c r="DJ137" s="268" t="str">
        <f ca="true">+IF(OFFSET('Sanitation Data'!$I$28,0,10*ROW('Sanitation Data'!I131))="","",OFFSET('Sanitation Data'!$I$28,0,10*ROW('Sanitation Data'!I131)))</f>
        <v/>
      </c>
      <c r="DK137" s="268" t="str">
        <f ca="true">+IF(OFFSET('Sanitation Data'!$I$29,0,10*ROW('Sanitation Data'!I131))="","",OFFSET('Sanitation Data'!$I$29,0,10*ROW('Sanitation Data'!I131)))</f>
        <v/>
      </c>
      <c r="DL137" s="268" t="str">
        <f ca="true">+IF(OFFSET('Sanitation Data'!$I$30,0,10*ROW('Sanitation Data'!I131))="","",OFFSET('Sanitation Data'!$I$30,0,10*ROW('Sanitation Data'!I131)))</f>
        <v/>
      </c>
      <c r="DM137" s="268" t="str">
        <f ca="true">+IF(OFFSET('Sanitation Data'!$I$31,0,10*ROW('Sanitation Data'!I131))="","",OFFSET('Sanitation Data'!$I$31,0,10*ROW('Sanitation Data'!I131)))</f>
        <v/>
      </c>
      <c r="DN137" s="268" t="str">
        <f ca="true">+IF(OFFSET('Sanitation Data'!$I$32,0,10*ROW('Sanitation Data'!I131))="","",OFFSET('Sanitation Data'!$I$32,0,10*ROW('Sanitation Data'!I131)))</f>
        <v/>
      </c>
      <c r="DO137" s="268" t="str">
        <f ca="true">+IF(OFFSET('Hygiene Data'!$D$11,0,10*ROW('Hygiene Data'!D131))="","",OFFSET('Hygiene Data'!$D$11,0,10*ROW('Hygiene Data'!D131)))</f>
        <v/>
      </c>
      <c r="DP137" s="268" t="str">
        <f ca="true">+IF(OFFSET('Hygiene Data'!$D$12,0,10*ROW('Hygiene Data'!D131))="","",OFFSET('Hygiene Data'!$D$12,0,10*ROW('Hygiene Data'!D131)))</f>
        <v/>
      </c>
      <c r="DQ137" s="268" t="str">
        <f ca="true">+IF(OFFSET('Hygiene Data'!$D$13,0,10*ROW('Hygiene Data'!D131))="","",OFFSET('Hygiene Data'!$D$13,0,10*ROW('Hygiene Data'!D131)))</f>
        <v/>
      </c>
      <c r="DR137" s="268" t="str">
        <f ca="true">+IF(OFFSET('Hygiene Data'!$E$11,0,10*ROW('Hygiene Data'!E131))="","",OFFSET('Hygiene Data'!$E$11,0,10*ROW('Hygiene Data'!E131)))</f>
        <v/>
      </c>
      <c r="DS137" s="268" t="str">
        <f ca="true">+IF(OFFSET('Hygiene Data'!$E$12,0,10*ROW('Hygiene Data'!E131))="","",OFFSET('Hygiene Data'!$E$12,0,10*ROW('Hygiene Data'!E131)))</f>
        <v/>
      </c>
      <c r="DT137" s="268" t="str">
        <f ca="true">+IF(OFFSET('Hygiene Data'!$E$13,0,10*ROW('Hygiene Data'!E131))="","",OFFSET('Hygiene Data'!$E$13,0,10*ROW('Hygiene Data'!E131)))</f>
        <v/>
      </c>
      <c r="DU137" s="268" t="str">
        <f ca="true">+IF(OFFSET('Hygiene Data'!$F$11,0,10*ROW('Hygiene Data'!F131))="","",OFFSET('Hygiene Data'!$F$11,0,10*ROW('Hygiene Data'!F131)))</f>
        <v/>
      </c>
      <c r="DV137" s="268" t="str">
        <f ca="true">+IF(OFFSET('Hygiene Data'!$F$12,0,10*ROW('Hygiene Data'!F131))="","",OFFSET('Hygiene Data'!$F$12,0,10*ROW('Hygiene Data'!F131)))</f>
        <v/>
      </c>
      <c r="DW137" s="268" t="str">
        <f ca="true">+IF(OFFSET('Hygiene Data'!$F$13,0,10*ROW('Hygiene Data'!F131))="","",OFFSET('Hygiene Data'!$F$13,0,10*ROW('Hygiene Data'!F131)))</f>
        <v/>
      </c>
      <c r="DX137" s="268" t="str">
        <f ca="true">+IF(OFFSET('Hygiene Data'!$G$11,0,10*ROW('Hygiene Data'!G131))="","",OFFSET('Hygiene Data'!$G$11,0,10*ROW('Hygiene Data'!G131)))</f>
        <v/>
      </c>
      <c r="DY137" s="268" t="str">
        <f ca="true">+IF(OFFSET('Hygiene Data'!$G$12,0,10*ROW('Hygiene Data'!G131))="","",OFFSET('Hygiene Data'!$G$12,0,10*ROW('Hygiene Data'!G131)))</f>
        <v/>
      </c>
      <c r="DZ137" s="268" t="str">
        <f ca="true">+IF(OFFSET('Hygiene Data'!$G$13,0,10*ROW('Hygiene Data'!G131))="","",OFFSET('Hygiene Data'!$G$13,0,10*ROW('Hygiene Data'!G131)))</f>
        <v/>
      </c>
      <c r="EA137" s="268" t="str">
        <f ca="true">+IF(OFFSET('Hygiene Data'!$H$11,0,10*ROW('Hygiene Data'!H131))="","",OFFSET('Hygiene Data'!$H$11,0,10*ROW('Hygiene Data'!H131)))</f>
        <v/>
      </c>
      <c r="EB137" s="268" t="str">
        <f ca="true">+IF(OFFSET('Hygiene Data'!$H$12,0,10*ROW('Hygiene Data'!H131))="","",OFFSET('Hygiene Data'!$H$12,0,10*ROW('Hygiene Data'!H131)))</f>
        <v/>
      </c>
      <c r="EC137" s="268" t="str">
        <f ca="true">+IF(OFFSET('Hygiene Data'!$H$13,0,10*ROW('Hygiene Data'!H131))="","",OFFSET('Hygiene Data'!$H$13,0,10*ROW('Hygiene Data'!H131)))</f>
        <v/>
      </c>
      <c r="ED137" s="268" t="str">
        <f ca="true">+IF(OFFSET('Hygiene Data'!$I$11,0,10*ROW('Hygiene Data'!I131))="","",OFFSET('Hygiene Data'!$I$11,0,10*ROW('Hygiene Data'!I131)))</f>
        <v/>
      </c>
      <c r="EE137" s="268" t="str">
        <f ca="true">+IF(OFFSET('Hygiene Data'!$I$12,0,10*ROW('Hygiene Data'!I131))="","",OFFSET('Hygiene Data'!$I$12,0,10*ROW('Hygiene Data'!I131)))</f>
        <v/>
      </c>
      <c r="EF137" s="268" t="str">
        <f ca="true">+IF(OFFSET('Hygiene Data'!$I$13,0,10*ROW('Hygiene Data'!I131))="","",OFFSET('Hygiene Data'!$I$13,0,10*ROW('Hygiene Data'!I131)))</f>
        <v/>
      </c>
    </row>
    <row xmlns:x14ac="http://schemas.microsoft.com/office/spreadsheetml/2009/9/ac" r="138" x14ac:dyDescent="0.2">
      <c r="A138" s="35" t="str">
        <f ca="true">+IF(OFFSET('Water Data'!$B$2,0,10*ROW('Water Data'!E132))="","",OFFSET('Water Data'!$B$2,0,10*ROW('Water Data'!E132)))</f>
        <v/>
      </c>
      <c r="B138" s="35" t="str">
        <f ca="true">+IF(OFFSET('Water Data'!$C$2,0,10*ROW('Water Data'!F132))="","",OFFSET('Water Data'!$C$2,0,10*ROW('Water Data'!F132)))</f>
        <v/>
      </c>
      <c r="C138" s="324" t="str">
        <f t="shared" ca="true" si="2"/>
        <v/>
      </c>
      <c r="D138" s="91"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1"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1"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1"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1"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1"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1"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1"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1"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1"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1"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1"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1"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1"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1"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1"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1"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1"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2"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2"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2"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2"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2"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2"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2"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2"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2"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2"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2"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2"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2"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2"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2"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2"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2"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2"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2"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2"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2"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2"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2"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2"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2"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2"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2"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2"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2"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2"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3"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3"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3"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3"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3"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3"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3"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3"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3"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3"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3"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3"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3"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3"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3"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3"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3"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3"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68"/>
      <c r="BS138" s="268" t="str">
        <f ca="true">+IF(OFFSET('Water Data'!$D$27,0,10*ROW('Water Data'!D132))="","",OFFSET('Water Data'!$D$27,0,10*ROW('Water Data'!D132)))</f>
        <v/>
      </c>
      <c r="BT138" s="268" t="str">
        <f ca="true">+IF(OFFSET('Water Data'!$D$28,0,10*ROW('Water Data'!D132))="","",OFFSET('Water Data'!$D$28,0,10*ROW('Water Data'!D132)))</f>
        <v/>
      </c>
      <c r="BU138" s="268" t="str">
        <f ca="true">+IF(OFFSET('Water Data'!$D$29,0,10*ROW('Water Data'!D132))="","",OFFSET('Water Data'!$D$29,0,10*ROW('Water Data'!D132)))</f>
        <v/>
      </c>
      <c r="BV138" s="268" t="str">
        <f ca="true">+IF(OFFSET('Water Data'!$E$27,0,10*ROW('Water Data'!E132))="","",OFFSET('Water Data'!$E$27,0,10*ROW('Water Data'!E132)))</f>
        <v/>
      </c>
      <c r="BW138" s="268" t="str">
        <f ca="true">+IF(OFFSET('Water Data'!$E$28,0,10*ROW('Water Data'!E132))="","",OFFSET('Water Data'!$E$28,0,10*ROW('Water Data'!E132)))</f>
        <v/>
      </c>
      <c r="BX138" s="268" t="str">
        <f ca="true">+IF(OFFSET('Water Data'!$E$29,0,10*ROW('Water Data'!E132))="","",OFFSET('Water Data'!$E$29,0,10*ROW('Water Data'!E132)))</f>
        <v/>
      </c>
      <c r="BY138" s="268" t="str">
        <f ca="true">+IF(OFFSET('Water Data'!$F$27,0,10*ROW('Water Data'!F132))="","",OFFSET('Water Data'!$F$27,0,10*ROW('Water Data'!F132)))</f>
        <v/>
      </c>
      <c r="BZ138" s="268" t="str">
        <f ca="true">+IF(OFFSET('Water Data'!$F$28,0,10*ROW('Water Data'!F132))="","",OFFSET('Water Data'!$F$28,0,10*ROW('Water Data'!F132)))</f>
        <v/>
      </c>
      <c r="CA138" s="268" t="str">
        <f ca="true">+IF(OFFSET('Water Data'!$F$29,0,10*ROW('Water Data'!F132))="","",OFFSET('Water Data'!$F$29,0,10*ROW('Water Data'!F132)))</f>
        <v/>
      </c>
      <c r="CB138" s="268" t="str">
        <f ca="true">+IF(OFFSET('Water Data'!$G$27,0,10*ROW('Water Data'!G132))="","",OFFSET('Water Data'!$G$27,0,10*ROW('Water Data'!G132)))</f>
        <v/>
      </c>
      <c r="CC138" s="268" t="str">
        <f ca="true">+IF(OFFSET('Water Data'!$G$28,0,10*ROW('Water Data'!G132))="","",OFFSET('Water Data'!$G$28,0,10*ROW('Water Data'!G132)))</f>
        <v/>
      </c>
      <c r="CD138" s="268" t="str">
        <f ca="true">+IF(OFFSET('Water Data'!$G$29,0,10*ROW('Water Data'!G132))="","",OFFSET('Water Data'!$G$29,0,10*ROW('Water Data'!G132)))</f>
        <v/>
      </c>
      <c r="CE138" s="268" t="str">
        <f ca="true">+IF(OFFSET('Water Data'!$H$27,0,10*ROW('Water Data'!H132))="","",OFFSET('Water Data'!$H$27,0,10*ROW('Water Data'!H132)))</f>
        <v/>
      </c>
      <c r="CF138" s="268" t="str">
        <f ca="true">+IF(OFFSET('Water Data'!$H$28,0,10*ROW('Water Data'!H132))="","",OFFSET('Water Data'!$H$28,0,10*ROW('Water Data'!H132)))</f>
        <v/>
      </c>
      <c r="CG138" s="268" t="str">
        <f ca="true">+IF(OFFSET('Water Data'!$H$29,0,10*ROW('Water Data'!H132))="","",OFFSET('Water Data'!$H$29,0,10*ROW('Water Data'!H132)))</f>
        <v/>
      </c>
      <c r="CH138" s="268" t="str">
        <f ca="true">+IF(OFFSET('Water Data'!$I$27,0,10*ROW('Water Data'!I132))="","",OFFSET('Water Data'!$I$27,0,10*ROW('Water Data'!I132)))</f>
        <v/>
      </c>
      <c r="CI138" s="268" t="str">
        <f ca="true">+IF(OFFSET('Water Data'!$I$28,0,10*ROW('Water Data'!I132))="","",OFFSET('Water Data'!$I$28,0,10*ROW('Water Data'!I132)))</f>
        <v/>
      </c>
      <c r="CJ138" s="268" t="str">
        <f ca="true">+IF(OFFSET('Water Data'!$I$29,0,10*ROW('Water Data'!I132))="","",OFFSET('Water Data'!$I$29,0,10*ROW('Water Data'!I132)))</f>
        <v/>
      </c>
      <c r="CK138" s="268" t="str">
        <f ca="true">+IF(OFFSET('Sanitation Data'!$D$28,0,10*ROW('Sanitation Data'!D132))="","",OFFSET('Sanitation Data'!$D$28,0,10*ROW('Sanitation Data'!D132)))</f>
        <v/>
      </c>
      <c r="CL138" s="268" t="str">
        <f ca="true">+IF(OFFSET('Sanitation Data'!$D$29,0,10*ROW('Sanitation Data'!D132))="","",OFFSET('Sanitation Data'!$D$29,0,10*ROW('Sanitation Data'!D132)))</f>
        <v/>
      </c>
      <c r="CM138" s="268" t="str">
        <f ca="true">+IF(OFFSET('Sanitation Data'!$D$30,0,10*ROW('Sanitation Data'!D132))="","",OFFSET('Sanitation Data'!$D$30,0,10*ROW('Sanitation Data'!D132)))</f>
        <v/>
      </c>
      <c r="CN138" s="268" t="str">
        <f ca="true">+IF(OFFSET('Sanitation Data'!$D$31,0,10*ROW('Sanitation Data'!D132))="","",OFFSET('Sanitation Data'!$D$31,0,10*ROW('Sanitation Data'!D132)))</f>
        <v/>
      </c>
      <c r="CO138" s="268" t="str">
        <f ca="true">+IF(OFFSET('Sanitation Data'!$D$32,0,10*ROW('Sanitation Data'!D132))="","",OFFSET('Sanitation Data'!$D$32,0,10*ROW('Sanitation Data'!D132)))</f>
        <v/>
      </c>
      <c r="CP138" s="268" t="str">
        <f ca="true">+IF(OFFSET('Sanitation Data'!$E$28,0,10*ROW('Sanitation Data'!E132))="","",OFFSET('Sanitation Data'!$E$28,0,10*ROW('Sanitation Data'!E132)))</f>
        <v/>
      </c>
      <c r="CQ138" s="268" t="str">
        <f ca="true">+IF(OFFSET('Sanitation Data'!$E$29,0,10*ROW('Sanitation Data'!E132))="","",OFFSET('Sanitation Data'!$E$29,0,10*ROW('Sanitation Data'!E132)))</f>
        <v/>
      </c>
      <c r="CR138" s="268" t="str">
        <f ca="true">+IF(OFFSET('Sanitation Data'!$E$30,0,10*ROW('Sanitation Data'!E132))="","",OFFSET('Sanitation Data'!$E$30,0,10*ROW('Sanitation Data'!E132)))</f>
        <v/>
      </c>
      <c r="CS138" s="268" t="str">
        <f ca="true">+IF(OFFSET('Sanitation Data'!$E$31,0,10*ROW('Sanitation Data'!E132))="","",OFFSET('Sanitation Data'!$E$31,0,10*ROW('Sanitation Data'!E132)))</f>
        <v/>
      </c>
      <c r="CT138" s="268" t="str">
        <f ca="true">+IF(OFFSET('Sanitation Data'!$E$32,0,10*ROW('Sanitation Data'!E132))="","",OFFSET('Sanitation Data'!$E$32,0,10*ROW('Sanitation Data'!E132)))</f>
        <v/>
      </c>
      <c r="CU138" s="268" t="str">
        <f ca="true">+IF(OFFSET('Sanitation Data'!$F$28,0,10*ROW('Sanitation Data'!F132))="","",OFFSET('Sanitation Data'!$F$28,0,10*ROW('Sanitation Data'!F132)))</f>
        <v/>
      </c>
      <c r="CV138" s="268" t="str">
        <f ca="true">+IF(OFFSET('Sanitation Data'!$F$29,0,10*ROW('Sanitation Data'!F132))="","",OFFSET('Sanitation Data'!$F$29,0,10*ROW('Sanitation Data'!F132)))</f>
        <v/>
      </c>
      <c r="CW138" s="268" t="str">
        <f ca="true">+IF(OFFSET('Sanitation Data'!$F$30,0,10*ROW('Sanitation Data'!F132))="","",OFFSET('Sanitation Data'!$F$30,0,10*ROW('Sanitation Data'!F132)))</f>
        <v/>
      </c>
      <c r="CX138" s="268" t="str">
        <f ca="true">+IF(OFFSET('Sanitation Data'!$F$31,0,10*ROW('Sanitation Data'!F132))="","",OFFSET('Sanitation Data'!$F$31,0,10*ROW('Sanitation Data'!F132)))</f>
        <v/>
      </c>
      <c r="CY138" s="268" t="str">
        <f ca="true">+IF(OFFSET('Sanitation Data'!$F$32,0,10*ROW('Sanitation Data'!F132))="","",OFFSET('Sanitation Data'!$F$32,0,10*ROW('Sanitation Data'!F132)))</f>
        <v/>
      </c>
      <c r="CZ138" s="268" t="str">
        <f ca="true">+IF(OFFSET('Sanitation Data'!$G$28,0,10*ROW('Sanitation Data'!G132))="","",OFFSET('Sanitation Data'!$G$28,0,10*ROW('Sanitation Data'!G132)))</f>
        <v/>
      </c>
      <c r="DA138" s="268" t="str">
        <f ca="true">+IF(OFFSET('Sanitation Data'!$G$29,0,10*ROW('Sanitation Data'!G132))="","",OFFSET('Sanitation Data'!$G$29,0,10*ROW('Sanitation Data'!G132)))</f>
        <v/>
      </c>
      <c r="DB138" s="268" t="str">
        <f ca="true">+IF(OFFSET('Sanitation Data'!$G$30,0,10*ROW('Sanitation Data'!G132))="","",OFFSET('Sanitation Data'!$G$30,0,10*ROW('Sanitation Data'!G132)))</f>
        <v/>
      </c>
      <c r="DC138" s="268" t="str">
        <f ca="true">+IF(OFFSET('Sanitation Data'!$G$31,0,10*ROW('Sanitation Data'!G132))="","",OFFSET('Sanitation Data'!$G$31,0,10*ROW('Sanitation Data'!G132)))</f>
        <v/>
      </c>
      <c r="DD138" s="268" t="str">
        <f ca="true">+IF(OFFSET('Sanitation Data'!$G$32,0,10*ROW('Sanitation Data'!G132))="","",OFFSET('Sanitation Data'!$G$32,0,10*ROW('Sanitation Data'!G132)))</f>
        <v/>
      </c>
      <c r="DE138" s="268" t="str">
        <f ca="true">+IF(OFFSET('Sanitation Data'!$H$28,0,10*ROW('Sanitation Data'!H132))="","",OFFSET('Sanitation Data'!$H$28,0,10*ROW('Sanitation Data'!H132)))</f>
        <v/>
      </c>
      <c r="DF138" s="268" t="str">
        <f ca="true">+IF(OFFSET('Sanitation Data'!$H$29,0,10*ROW('Sanitation Data'!H132))="","",OFFSET('Sanitation Data'!$H$29,0,10*ROW('Sanitation Data'!H132)))</f>
        <v/>
      </c>
      <c r="DG138" s="268" t="str">
        <f ca="true">+IF(OFFSET('Sanitation Data'!$H$30,0,10*ROW('Sanitation Data'!H132))="","",OFFSET('Sanitation Data'!$H$30,0,10*ROW('Sanitation Data'!H132)))</f>
        <v/>
      </c>
      <c r="DH138" s="268" t="str">
        <f ca="true">+IF(OFFSET('Sanitation Data'!$H$31,0,10*ROW('Sanitation Data'!H132))="","",OFFSET('Sanitation Data'!$H$31,0,10*ROW('Sanitation Data'!H132)))</f>
        <v/>
      </c>
      <c r="DI138" s="268" t="str">
        <f ca="true">+IF(OFFSET('Sanitation Data'!$H$32,0,10*ROW('Sanitation Data'!H132))="","",OFFSET('Sanitation Data'!$H$32,0,10*ROW('Sanitation Data'!H132)))</f>
        <v/>
      </c>
      <c r="DJ138" s="268" t="str">
        <f ca="true">+IF(OFFSET('Sanitation Data'!$I$28,0,10*ROW('Sanitation Data'!I132))="","",OFFSET('Sanitation Data'!$I$28,0,10*ROW('Sanitation Data'!I132)))</f>
        <v/>
      </c>
      <c r="DK138" s="268" t="str">
        <f ca="true">+IF(OFFSET('Sanitation Data'!$I$29,0,10*ROW('Sanitation Data'!I132))="","",OFFSET('Sanitation Data'!$I$29,0,10*ROW('Sanitation Data'!I132)))</f>
        <v/>
      </c>
      <c r="DL138" s="268" t="str">
        <f ca="true">+IF(OFFSET('Sanitation Data'!$I$30,0,10*ROW('Sanitation Data'!I132))="","",OFFSET('Sanitation Data'!$I$30,0,10*ROW('Sanitation Data'!I132)))</f>
        <v/>
      </c>
      <c r="DM138" s="268" t="str">
        <f ca="true">+IF(OFFSET('Sanitation Data'!$I$31,0,10*ROW('Sanitation Data'!I132))="","",OFFSET('Sanitation Data'!$I$31,0,10*ROW('Sanitation Data'!I132)))</f>
        <v/>
      </c>
      <c r="DN138" s="268" t="str">
        <f ca="true">+IF(OFFSET('Sanitation Data'!$I$32,0,10*ROW('Sanitation Data'!I132))="","",OFFSET('Sanitation Data'!$I$32,0,10*ROW('Sanitation Data'!I132)))</f>
        <v/>
      </c>
      <c r="DO138" s="268" t="str">
        <f ca="true">+IF(OFFSET('Hygiene Data'!$D$11,0,10*ROW('Hygiene Data'!D132))="","",OFFSET('Hygiene Data'!$D$11,0,10*ROW('Hygiene Data'!D132)))</f>
        <v/>
      </c>
      <c r="DP138" s="268" t="str">
        <f ca="true">+IF(OFFSET('Hygiene Data'!$D$12,0,10*ROW('Hygiene Data'!D132))="","",OFFSET('Hygiene Data'!$D$12,0,10*ROW('Hygiene Data'!D132)))</f>
        <v/>
      </c>
      <c r="DQ138" s="268" t="str">
        <f ca="true">+IF(OFFSET('Hygiene Data'!$D$13,0,10*ROW('Hygiene Data'!D132))="","",OFFSET('Hygiene Data'!$D$13,0,10*ROW('Hygiene Data'!D132)))</f>
        <v/>
      </c>
      <c r="DR138" s="268" t="str">
        <f ca="true">+IF(OFFSET('Hygiene Data'!$E$11,0,10*ROW('Hygiene Data'!E132))="","",OFFSET('Hygiene Data'!$E$11,0,10*ROW('Hygiene Data'!E132)))</f>
        <v/>
      </c>
      <c r="DS138" s="268" t="str">
        <f ca="true">+IF(OFFSET('Hygiene Data'!$E$12,0,10*ROW('Hygiene Data'!E132))="","",OFFSET('Hygiene Data'!$E$12,0,10*ROW('Hygiene Data'!E132)))</f>
        <v/>
      </c>
      <c r="DT138" s="268" t="str">
        <f ca="true">+IF(OFFSET('Hygiene Data'!$E$13,0,10*ROW('Hygiene Data'!E132))="","",OFFSET('Hygiene Data'!$E$13,0,10*ROW('Hygiene Data'!E132)))</f>
        <v/>
      </c>
      <c r="DU138" s="268" t="str">
        <f ca="true">+IF(OFFSET('Hygiene Data'!$F$11,0,10*ROW('Hygiene Data'!F132))="","",OFFSET('Hygiene Data'!$F$11,0,10*ROW('Hygiene Data'!F132)))</f>
        <v/>
      </c>
      <c r="DV138" s="268" t="str">
        <f ca="true">+IF(OFFSET('Hygiene Data'!$F$12,0,10*ROW('Hygiene Data'!F132))="","",OFFSET('Hygiene Data'!$F$12,0,10*ROW('Hygiene Data'!F132)))</f>
        <v/>
      </c>
      <c r="DW138" s="268" t="str">
        <f ca="true">+IF(OFFSET('Hygiene Data'!$F$13,0,10*ROW('Hygiene Data'!F132))="","",OFFSET('Hygiene Data'!$F$13,0,10*ROW('Hygiene Data'!F132)))</f>
        <v/>
      </c>
      <c r="DX138" s="268" t="str">
        <f ca="true">+IF(OFFSET('Hygiene Data'!$G$11,0,10*ROW('Hygiene Data'!G132))="","",OFFSET('Hygiene Data'!$G$11,0,10*ROW('Hygiene Data'!G132)))</f>
        <v/>
      </c>
      <c r="DY138" s="268" t="str">
        <f ca="true">+IF(OFFSET('Hygiene Data'!$G$12,0,10*ROW('Hygiene Data'!G132))="","",OFFSET('Hygiene Data'!$G$12,0,10*ROW('Hygiene Data'!G132)))</f>
        <v/>
      </c>
      <c r="DZ138" s="268" t="str">
        <f ca="true">+IF(OFFSET('Hygiene Data'!$G$13,0,10*ROW('Hygiene Data'!G132))="","",OFFSET('Hygiene Data'!$G$13,0,10*ROW('Hygiene Data'!G132)))</f>
        <v/>
      </c>
      <c r="EA138" s="268" t="str">
        <f ca="true">+IF(OFFSET('Hygiene Data'!$H$11,0,10*ROW('Hygiene Data'!H132))="","",OFFSET('Hygiene Data'!$H$11,0,10*ROW('Hygiene Data'!H132)))</f>
        <v/>
      </c>
      <c r="EB138" s="268" t="str">
        <f ca="true">+IF(OFFSET('Hygiene Data'!$H$12,0,10*ROW('Hygiene Data'!H132))="","",OFFSET('Hygiene Data'!$H$12,0,10*ROW('Hygiene Data'!H132)))</f>
        <v/>
      </c>
      <c r="EC138" s="268" t="str">
        <f ca="true">+IF(OFFSET('Hygiene Data'!$H$13,0,10*ROW('Hygiene Data'!H132))="","",OFFSET('Hygiene Data'!$H$13,0,10*ROW('Hygiene Data'!H132)))</f>
        <v/>
      </c>
      <c r="ED138" s="268" t="str">
        <f ca="true">+IF(OFFSET('Hygiene Data'!$I$11,0,10*ROW('Hygiene Data'!I132))="","",OFFSET('Hygiene Data'!$I$11,0,10*ROW('Hygiene Data'!I132)))</f>
        <v/>
      </c>
      <c r="EE138" s="268" t="str">
        <f ca="true">+IF(OFFSET('Hygiene Data'!$I$12,0,10*ROW('Hygiene Data'!I132))="","",OFFSET('Hygiene Data'!$I$12,0,10*ROW('Hygiene Data'!I132)))</f>
        <v/>
      </c>
      <c r="EF138" s="268" t="str">
        <f ca="true">+IF(OFFSET('Hygiene Data'!$I$13,0,10*ROW('Hygiene Data'!I132))="","",OFFSET('Hygiene Data'!$I$13,0,10*ROW('Hygiene Data'!I132)))</f>
        <v/>
      </c>
    </row>
    <row xmlns:x14ac="http://schemas.microsoft.com/office/spreadsheetml/2009/9/ac" r="139" x14ac:dyDescent="0.2">
      <c r="A139" s="35" t="str">
        <f ca="true">+IF(OFFSET('Water Data'!$B$2,0,10*ROW('Water Data'!E133))="","",OFFSET('Water Data'!$B$2,0,10*ROW('Water Data'!E133)))</f>
        <v/>
      </c>
      <c r="B139" s="35" t="str">
        <f ca="true">+IF(OFFSET('Water Data'!$C$2,0,10*ROW('Water Data'!F133))="","",OFFSET('Water Data'!$C$2,0,10*ROW('Water Data'!F133)))</f>
        <v/>
      </c>
      <c r="C139" s="324" t="str">
        <f t="shared" ca="true" si="2"/>
        <v/>
      </c>
      <c r="D139" s="91"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1"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1"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1"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1"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1"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1"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1"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1"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1"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1"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1"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1"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1"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1"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1"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1"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1"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2"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2"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2"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2"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2"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2"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2"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2"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2"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2"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2"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2"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2"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2"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2"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2"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2"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2"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2"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2"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2"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2"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2"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2"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2"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2"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2"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2"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2"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2"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3"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3"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3"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3"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3"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3"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3"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3"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3"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3"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3"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3"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3"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3"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3"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3"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3"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3"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68"/>
      <c r="BS139" s="268" t="str">
        <f ca="true">+IF(OFFSET('Water Data'!$D$27,0,10*ROW('Water Data'!D133))="","",OFFSET('Water Data'!$D$27,0,10*ROW('Water Data'!D133)))</f>
        <v/>
      </c>
      <c r="BT139" s="268" t="str">
        <f ca="true">+IF(OFFSET('Water Data'!$D$28,0,10*ROW('Water Data'!D133))="","",OFFSET('Water Data'!$D$28,0,10*ROW('Water Data'!D133)))</f>
        <v/>
      </c>
      <c r="BU139" s="268" t="str">
        <f ca="true">+IF(OFFSET('Water Data'!$D$29,0,10*ROW('Water Data'!D133))="","",OFFSET('Water Data'!$D$29,0,10*ROW('Water Data'!D133)))</f>
        <v/>
      </c>
      <c r="BV139" s="268" t="str">
        <f ca="true">+IF(OFFSET('Water Data'!$E$27,0,10*ROW('Water Data'!E133))="","",OFFSET('Water Data'!$E$27,0,10*ROW('Water Data'!E133)))</f>
        <v/>
      </c>
      <c r="BW139" s="268" t="str">
        <f ca="true">+IF(OFFSET('Water Data'!$E$28,0,10*ROW('Water Data'!E133))="","",OFFSET('Water Data'!$E$28,0,10*ROW('Water Data'!E133)))</f>
        <v/>
      </c>
      <c r="BX139" s="268" t="str">
        <f ca="true">+IF(OFFSET('Water Data'!$E$29,0,10*ROW('Water Data'!E133))="","",OFFSET('Water Data'!$E$29,0,10*ROW('Water Data'!E133)))</f>
        <v/>
      </c>
      <c r="BY139" s="268" t="str">
        <f ca="true">+IF(OFFSET('Water Data'!$F$27,0,10*ROW('Water Data'!F133))="","",OFFSET('Water Data'!$F$27,0,10*ROW('Water Data'!F133)))</f>
        <v/>
      </c>
      <c r="BZ139" s="268" t="str">
        <f ca="true">+IF(OFFSET('Water Data'!$F$28,0,10*ROW('Water Data'!F133))="","",OFFSET('Water Data'!$F$28,0,10*ROW('Water Data'!F133)))</f>
        <v/>
      </c>
      <c r="CA139" s="268" t="str">
        <f ca="true">+IF(OFFSET('Water Data'!$F$29,0,10*ROW('Water Data'!F133))="","",OFFSET('Water Data'!$F$29,0,10*ROW('Water Data'!F133)))</f>
        <v/>
      </c>
      <c r="CB139" s="268" t="str">
        <f ca="true">+IF(OFFSET('Water Data'!$G$27,0,10*ROW('Water Data'!G133))="","",OFFSET('Water Data'!$G$27,0,10*ROW('Water Data'!G133)))</f>
        <v/>
      </c>
      <c r="CC139" s="268" t="str">
        <f ca="true">+IF(OFFSET('Water Data'!$G$28,0,10*ROW('Water Data'!G133))="","",OFFSET('Water Data'!$G$28,0,10*ROW('Water Data'!G133)))</f>
        <v/>
      </c>
      <c r="CD139" s="268" t="str">
        <f ca="true">+IF(OFFSET('Water Data'!$G$29,0,10*ROW('Water Data'!G133))="","",OFFSET('Water Data'!$G$29,0,10*ROW('Water Data'!G133)))</f>
        <v/>
      </c>
      <c r="CE139" s="268" t="str">
        <f ca="true">+IF(OFFSET('Water Data'!$H$27,0,10*ROW('Water Data'!H133))="","",OFFSET('Water Data'!$H$27,0,10*ROW('Water Data'!H133)))</f>
        <v/>
      </c>
      <c r="CF139" s="268" t="str">
        <f ca="true">+IF(OFFSET('Water Data'!$H$28,0,10*ROW('Water Data'!H133))="","",OFFSET('Water Data'!$H$28,0,10*ROW('Water Data'!H133)))</f>
        <v/>
      </c>
      <c r="CG139" s="268" t="str">
        <f ca="true">+IF(OFFSET('Water Data'!$H$29,0,10*ROW('Water Data'!H133))="","",OFFSET('Water Data'!$H$29,0,10*ROW('Water Data'!H133)))</f>
        <v/>
      </c>
      <c r="CH139" s="268" t="str">
        <f ca="true">+IF(OFFSET('Water Data'!$I$27,0,10*ROW('Water Data'!I133))="","",OFFSET('Water Data'!$I$27,0,10*ROW('Water Data'!I133)))</f>
        <v/>
      </c>
      <c r="CI139" s="268" t="str">
        <f ca="true">+IF(OFFSET('Water Data'!$I$28,0,10*ROW('Water Data'!I133))="","",OFFSET('Water Data'!$I$28,0,10*ROW('Water Data'!I133)))</f>
        <v/>
      </c>
      <c r="CJ139" s="268" t="str">
        <f ca="true">+IF(OFFSET('Water Data'!$I$29,0,10*ROW('Water Data'!I133))="","",OFFSET('Water Data'!$I$29,0,10*ROW('Water Data'!I133)))</f>
        <v/>
      </c>
      <c r="CK139" s="268" t="str">
        <f ca="true">+IF(OFFSET('Sanitation Data'!$D$28,0,10*ROW('Sanitation Data'!D133))="","",OFFSET('Sanitation Data'!$D$28,0,10*ROW('Sanitation Data'!D133)))</f>
        <v/>
      </c>
      <c r="CL139" s="268" t="str">
        <f ca="true">+IF(OFFSET('Sanitation Data'!$D$29,0,10*ROW('Sanitation Data'!D133))="","",OFFSET('Sanitation Data'!$D$29,0,10*ROW('Sanitation Data'!D133)))</f>
        <v/>
      </c>
      <c r="CM139" s="268" t="str">
        <f ca="true">+IF(OFFSET('Sanitation Data'!$D$30,0,10*ROW('Sanitation Data'!D133))="","",OFFSET('Sanitation Data'!$D$30,0,10*ROW('Sanitation Data'!D133)))</f>
        <v/>
      </c>
      <c r="CN139" s="268" t="str">
        <f ca="true">+IF(OFFSET('Sanitation Data'!$D$31,0,10*ROW('Sanitation Data'!D133))="","",OFFSET('Sanitation Data'!$D$31,0,10*ROW('Sanitation Data'!D133)))</f>
        <v/>
      </c>
      <c r="CO139" s="268" t="str">
        <f ca="true">+IF(OFFSET('Sanitation Data'!$D$32,0,10*ROW('Sanitation Data'!D133))="","",OFFSET('Sanitation Data'!$D$32,0,10*ROW('Sanitation Data'!D133)))</f>
        <v/>
      </c>
      <c r="CP139" s="268" t="str">
        <f ca="true">+IF(OFFSET('Sanitation Data'!$E$28,0,10*ROW('Sanitation Data'!E133))="","",OFFSET('Sanitation Data'!$E$28,0,10*ROW('Sanitation Data'!E133)))</f>
        <v/>
      </c>
      <c r="CQ139" s="268" t="str">
        <f ca="true">+IF(OFFSET('Sanitation Data'!$E$29,0,10*ROW('Sanitation Data'!E133))="","",OFFSET('Sanitation Data'!$E$29,0,10*ROW('Sanitation Data'!E133)))</f>
        <v/>
      </c>
      <c r="CR139" s="268" t="str">
        <f ca="true">+IF(OFFSET('Sanitation Data'!$E$30,0,10*ROW('Sanitation Data'!E133))="","",OFFSET('Sanitation Data'!$E$30,0,10*ROW('Sanitation Data'!E133)))</f>
        <v/>
      </c>
      <c r="CS139" s="268" t="str">
        <f ca="true">+IF(OFFSET('Sanitation Data'!$E$31,0,10*ROW('Sanitation Data'!E133))="","",OFFSET('Sanitation Data'!$E$31,0,10*ROW('Sanitation Data'!E133)))</f>
        <v/>
      </c>
      <c r="CT139" s="268" t="str">
        <f ca="true">+IF(OFFSET('Sanitation Data'!$E$32,0,10*ROW('Sanitation Data'!E133))="","",OFFSET('Sanitation Data'!$E$32,0,10*ROW('Sanitation Data'!E133)))</f>
        <v/>
      </c>
      <c r="CU139" s="268" t="str">
        <f ca="true">+IF(OFFSET('Sanitation Data'!$F$28,0,10*ROW('Sanitation Data'!F133))="","",OFFSET('Sanitation Data'!$F$28,0,10*ROW('Sanitation Data'!F133)))</f>
        <v/>
      </c>
      <c r="CV139" s="268" t="str">
        <f ca="true">+IF(OFFSET('Sanitation Data'!$F$29,0,10*ROW('Sanitation Data'!F133))="","",OFFSET('Sanitation Data'!$F$29,0,10*ROW('Sanitation Data'!F133)))</f>
        <v/>
      </c>
      <c r="CW139" s="268" t="str">
        <f ca="true">+IF(OFFSET('Sanitation Data'!$F$30,0,10*ROW('Sanitation Data'!F133))="","",OFFSET('Sanitation Data'!$F$30,0,10*ROW('Sanitation Data'!F133)))</f>
        <v/>
      </c>
      <c r="CX139" s="268" t="str">
        <f ca="true">+IF(OFFSET('Sanitation Data'!$F$31,0,10*ROW('Sanitation Data'!F133))="","",OFFSET('Sanitation Data'!$F$31,0,10*ROW('Sanitation Data'!F133)))</f>
        <v/>
      </c>
      <c r="CY139" s="268" t="str">
        <f ca="true">+IF(OFFSET('Sanitation Data'!$F$32,0,10*ROW('Sanitation Data'!F133))="","",OFFSET('Sanitation Data'!$F$32,0,10*ROW('Sanitation Data'!F133)))</f>
        <v/>
      </c>
      <c r="CZ139" s="268" t="str">
        <f ca="true">+IF(OFFSET('Sanitation Data'!$G$28,0,10*ROW('Sanitation Data'!G133))="","",OFFSET('Sanitation Data'!$G$28,0,10*ROW('Sanitation Data'!G133)))</f>
        <v/>
      </c>
      <c r="DA139" s="268" t="str">
        <f ca="true">+IF(OFFSET('Sanitation Data'!$G$29,0,10*ROW('Sanitation Data'!G133))="","",OFFSET('Sanitation Data'!$G$29,0,10*ROW('Sanitation Data'!G133)))</f>
        <v/>
      </c>
      <c r="DB139" s="268" t="str">
        <f ca="true">+IF(OFFSET('Sanitation Data'!$G$30,0,10*ROW('Sanitation Data'!G133))="","",OFFSET('Sanitation Data'!$G$30,0,10*ROW('Sanitation Data'!G133)))</f>
        <v/>
      </c>
      <c r="DC139" s="268" t="str">
        <f ca="true">+IF(OFFSET('Sanitation Data'!$G$31,0,10*ROW('Sanitation Data'!G133))="","",OFFSET('Sanitation Data'!$G$31,0,10*ROW('Sanitation Data'!G133)))</f>
        <v/>
      </c>
      <c r="DD139" s="268" t="str">
        <f ca="true">+IF(OFFSET('Sanitation Data'!$G$32,0,10*ROW('Sanitation Data'!G133))="","",OFFSET('Sanitation Data'!$G$32,0,10*ROW('Sanitation Data'!G133)))</f>
        <v/>
      </c>
      <c r="DE139" s="268" t="str">
        <f ca="true">+IF(OFFSET('Sanitation Data'!$H$28,0,10*ROW('Sanitation Data'!H133))="","",OFFSET('Sanitation Data'!$H$28,0,10*ROW('Sanitation Data'!H133)))</f>
        <v/>
      </c>
      <c r="DF139" s="268" t="str">
        <f ca="true">+IF(OFFSET('Sanitation Data'!$H$29,0,10*ROW('Sanitation Data'!H133))="","",OFFSET('Sanitation Data'!$H$29,0,10*ROW('Sanitation Data'!H133)))</f>
        <v/>
      </c>
      <c r="DG139" s="268" t="str">
        <f ca="true">+IF(OFFSET('Sanitation Data'!$H$30,0,10*ROW('Sanitation Data'!H133))="","",OFFSET('Sanitation Data'!$H$30,0,10*ROW('Sanitation Data'!H133)))</f>
        <v/>
      </c>
      <c r="DH139" s="268" t="str">
        <f ca="true">+IF(OFFSET('Sanitation Data'!$H$31,0,10*ROW('Sanitation Data'!H133))="","",OFFSET('Sanitation Data'!$H$31,0,10*ROW('Sanitation Data'!H133)))</f>
        <v/>
      </c>
      <c r="DI139" s="268" t="str">
        <f ca="true">+IF(OFFSET('Sanitation Data'!$H$32,0,10*ROW('Sanitation Data'!H133))="","",OFFSET('Sanitation Data'!$H$32,0,10*ROW('Sanitation Data'!H133)))</f>
        <v/>
      </c>
      <c r="DJ139" s="268" t="str">
        <f ca="true">+IF(OFFSET('Sanitation Data'!$I$28,0,10*ROW('Sanitation Data'!I133))="","",OFFSET('Sanitation Data'!$I$28,0,10*ROW('Sanitation Data'!I133)))</f>
        <v/>
      </c>
      <c r="DK139" s="268" t="str">
        <f ca="true">+IF(OFFSET('Sanitation Data'!$I$29,0,10*ROW('Sanitation Data'!I133))="","",OFFSET('Sanitation Data'!$I$29,0,10*ROW('Sanitation Data'!I133)))</f>
        <v/>
      </c>
      <c r="DL139" s="268" t="str">
        <f ca="true">+IF(OFFSET('Sanitation Data'!$I$30,0,10*ROW('Sanitation Data'!I133))="","",OFFSET('Sanitation Data'!$I$30,0,10*ROW('Sanitation Data'!I133)))</f>
        <v/>
      </c>
      <c r="DM139" s="268" t="str">
        <f ca="true">+IF(OFFSET('Sanitation Data'!$I$31,0,10*ROW('Sanitation Data'!I133))="","",OFFSET('Sanitation Data'!$I$31,0,10*ROW('Sanitation Data'!I133)))</f>
        <v/>
      </c>
      <c r="DN139" s="268" t="str">
        <f ca="true">+IF(OFFSET('Sanitation Data'!$I$32,0,10*ROW('Sanitation Data'!I133))="","",OFFSET('Sanitation Data'!$I$32,0,10*ROW('Sanitation Data'!I133)))</f>
        <v/>
      </c>
      <c r="DO139" s="268" t="str">
        <f ca="true">+IF(OFFSET('Hygiene Data'!$D$11,0,10*ROW('Hygiene Data'!D133))="","",OFFSET('Hygiene Data'!$D$11,0,10*ROW('Hygiene Data'!D133)))</f>
        <v/>
      </c>
      <c r="DP139" s="268" t="str">
        <f ca="true">+IF(OFFSET('Hygiene Data'!$D$12,0,10*ROW('Hygiene Data'!D133))="","",OFFSET('Hygiene Data'!$D$12,0,10*ROW('Hygiene Data'!D133)))</f>
        <v/>
      </c>
      <c r="DQ139" s="268" t="str">
        <f ca="true">+IF(OFFSET('Hygiene Data'!$D$13,0,10*ROW('Hygiene Data'!D133))="","",OFFSET('Hygiene Data'!$D$13,0,10*ROW('Hygiene Data'!D133)))</f>
        <v/>
      </c>
      <c r="DR139" s="268" t="str">
        <f ca="true">+IF(OFFSET('Hygiene Data'!$E$11,0,10*ROW('Hygiene Data'!E133))="","",OFFSET('Hygiene Data'!$E$11,0,10*ROW('Hygiene Data'!E133)))</f>
        <v/>
      </c>
      <c r="DS139" s="268" t="str">
        <f ca="true">+IF(OFFSET('Hygiene Data'!$E$12,0,10*ROW('Hygiene Data'!E133))="","",OFFSET('Hygiene Data'!$E$12,0,10*ROW('Hygiene Data'!E133)))</f>
        <v/>
      </c>
      <c r="DT139" s="268" t="str">
        <f ca="true">+IF(OFFSET('Hygiene Data'!$E$13,0,10*ROW('Hygiene Data'!E133))="","",OFFSET('Hygiene Data'!$E$13,0,10*ROW('Hygiene Data'!E133)))</f>
        <v/>
      </c>
      <c r="DU139" s="268" t="str">
        <f ca="true">+IF(OFFSET('Hygiene Data'!$F$11,0,10*ROW('Hygiene Data'!F133))="","",OFFSET('Hygiene Data'!$F$11,0,10*ROW('Hygiene Data'!F133)))</f>
        <v/>
      </c>
      <c r="DV139" s="268" t="str">
        <f ca="true">+IF(OFFSET('Hygiene Data'!$F$12,0,10*ROW('Hygiene Data'!F133))="","",OFFSET('Hygiene Data'!$F$12,0,10*ROW('Hygiene Data'!F133)))</f>
        <v/>
      </c>
      <c r="DW139" s="268" t="str">
        <f ca="true">+IF(OFFSET('Hygiene Data'!$F$13,0,10*ROW('Hygiene Data'!F133))="","",OFFSET('Hygiene Data'!$F$13,0,10*ROW('Hygiene Data'!F133)))</f>
        <v/>
      </c>
      <c r="DX139" s="268" t="str">
        <f ca="true">+IF(OFFSET('Hygiene Data'!$G$11,0,10*ROW('Hygiene Data'!G133))="","",OFFSET('Hygiene Data'!$G$11,0,10*ROW('Hygiene Data'!G133)))</f>
        <v/>
      </c>
      <c r="DY139" s="268" t="str">
        <f ca="true">+IF(OFFSET('Hygiene Data'!$G$12,0,10*ROW('Hygiene Data'!G133))="","",OFFSET('Hygiene Data'!$G$12,0,10*ROW('Hygiene Data'!G133)))</f>
        <v/>
      </c>
      <c r="DZ139" s="268" t="str">
        <f ca="true">+IF(OFFSET('Hygiene Data'!$G$13,0,10*ROW('Hygiene Data'!G133))="","",OFFSET('Hygiene Data'!$G$13,0,10*ROW('Hygiene Data'!G133)))</f>
        <v/>
      </c>
      <c r="EA139" s="268" t="str">
        <f ca="true">+IF(OFFSET('Hygiene Data'!$H$11,0,10*ROW('Hygiene Data'!H133))="","",OFFSET('Hygiene Data'!$H$11,0,10*ROW('Hygiene Data'!H133)))</f>
        <v/>
      </c>
      <c r="EB139" s="268" t="str">
        <f ca="true">+IF(OFFSET('Hygiene Data'!$H$12,0,10*ROW('Hygiene Data'!H133))="","",OFFSET('Hygiene Data'!$H$12,0,10*ROW('Hygiene Data'!H133)))</f>
        <v/>
      </c>
      <c r="EC139" s="268" t="str">
        <f ca="true">+IF(OFFSET('Hygiene Data'!$H$13,0,10*ROW('Hygiene Data'!H133))="","",OFFSET('Hygiene Data'!$H$13,0,10*ROW('Hygiene Data'!H133)))</f>
        <v/>
      </c>
      <c r="ED139" s="268" t="str">
        <f ca="true">+IF(OFFSET('Hygiene Data'!$I$11,0,10*ROW('Hygiene Data'!I133))="","",OFFSET('Hygiene Data'!$I$11,0,10*ROW('Hygiene Data'!I133)))</f>
        <v/>
      </c>
      <c r="EE139" s="268" t="str">
        <f ca="true">+IF(OFFSET('Hygiene Data'!$I$12,0,10*ROW('Hygiene Data'!I133))="","",OFFSET('Hygiene Data'!$I$12,0,10*ROW('Hygiene Data'!I133)))</f>
        <v/>
      </c>
      <c r="EF139" s="268" t="str">
        <f ca="true">+IF(OFFSET('Hygiene Data'!$I$13,0,10*ROW('Hygiene Data'!I133))="","",OFFSET('Hygiene Data'!$I$13,0,10*ROW('Hygiene Data'!I133)))</f>
        <v/>
      </c>
    </row>
    <row xmlns:x14ac="http://schemas.microsoft.com/office/spreadsheetml/2009/9/ac" r="140" x14ac:dyDescent="0.2">
      <c r="A140" s="35" t="str">
        <f ca="true">+IF(OFFSET('Water Data'!$B$2,0,10*ROW('Water Data'!E134))="","",OFFSET('Water Data'!$B$2,0,10*ROW('Water Data'!E134)))</f>
        <v/>
      </c>
      <c r="B140" s="35" t="str">
        <f ca="true">+IF(OFFSET('Water Data'!$C$2,0,10*ROW('Water Data'!F134))="","",OFFSET('Water Data'!$C$2,0,10*ROW('Water Data'!F134)))</f>
        <v/>
      </c>
      <c r="C140" s="324" t="str">
        <f t="shared" ca="true" si="2"/>
        <v/>
      </c>
      <c r="D140" s="91"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1"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1"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1"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1"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1"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1"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1"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1"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1"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1"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1"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1"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1"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1"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1"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1"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1"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2"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2"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2"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2"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2"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2"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2"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2"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2"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2"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2"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2"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2"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2"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2"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2"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2"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2"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2"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2"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2"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2"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2"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2"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2"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2"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2"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2"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2"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2"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3"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3"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3"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3"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3"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3"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3"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3"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3"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3"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3"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3"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3"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3"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3"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3"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3"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3"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68"/>
      <c r="BS140" s="268" t="str">
        <f ca="true">+IF(OFFSET('Water Data'!$D$27,0,10*ROW('Water Data'!D134))="","",OFFSET('Water Data'!$D$27,0,10*ROW('Water Data'!D134)))</f>
        <v/>
      </c>
      <c r="BT140" s="268" t="str">
        <f ca="true">+IF(OFFSET('Water Data'!$D$28,0,10*ROW('Water Data'!D134))="","",OFFSET('Water Data'!$D$28,0,10*ROW('Water Data'!D134)))</f>
        <v/>
      </c>
      <c r="BU140" s="268" t="str">
        <f ca="true">+IF(OFFSET('Water Data'!$D$29,0,10*ROW('Water Data'!D134))="","",OFFSET('Water Data'!$D$29,0,10*ROW('Water Data'!D134)))</f>
        <v/>
      </c>
      <c r="BV140" s="268" t="str">
        <f ca="true">+IF(OFFSET('Water Data'!$E$27,0,10*ROW('Water Data'!E134))="","",OFFSET('Water Data'!$E$27,0,10*ROW('Water Data'!E134)))</f>
        <v/>
      </c>
      <c r="BW140" s="268" t="str">
        <f ca="true">+IF(OFFSET('Water Data'!$E$28,0,10*ROW('Water Data'!E134))="","",OFFSET('Water Data'!$E$28,0,10*ROW('Water Data'!E134)))</f>
        <v/>
      </c>
      <c r="BX140" s="268" t="str">
        <f ca="true">+IF(OFFSET('Water Data'!$E$29,0,10*ROW('Water Data'!E134))="","",OFFSET('Water Data'!$E$29,0,10*ROW('Water Data'!E134)))</f>
        <v/>
      </c>
      <c r="BY140" s="268" t="str">
        <f ca="true">+IF(OFFSET('Water Data'!$F$27,0,10*ROW('Water Data'!F134))="","",OFFSET('Water Data'!$F$27,0,10*ROW('Water Data'!F134)))</f>
        <v/>
      </c>
      <c r="BZ140" s="268" t="str">
        <f ca="true">+IF(OFFSET('Water Data'!$F$28,0,10*ROW('Water Data'!F134))="","",OFFSET('Water Data'!$F$28,0,10*ROW('Water Data'!F134)))</f>
        <v/>
      </c>
      <c r="CA140" s="268" t="str">
        <f ca="true">+IF(OFFSET('Water Data'!$F$29,0,10*ROW('Water Data'!F134))="","",OFFSET('Water Data'!$F$29,0,10*ROW('Water Data'!F134)))</f>
        <v/>
      </c>
      <c r="CB140" s="268" t="str">
        <f ca="true">+IF(OFFSET('Water Data'!$G$27,0,10*ROW('Water Data'!G134))="","",OFFSET('Water Data'!$G$27,0,10*ROW('Water Data'!G134)))</f>
        <v/>
      </c>
      <c r="CC140" s="268" t="str">
        <f ca="true">+IF(OFFSET('Water Data'!$G$28,0,10*ROW('Water Data'!G134))="","",OFFSET('Water Data'!$G$28,0,10*ROW('Water Data'!G134)))</f>
        <v/>
      </c>
      <c r="CD140" s="268" t="str">
        <f ca="true">+IF(OFFSET('Water Data'!$G$29,0,10*ROW('Water Data'!G134))="","",OFFSET('Water Data'!$G$29,0,10*ROW('Water Data'!G134)))</f>
        <v/>
      </c>
      <c r="CE140" s="268" t="str">
        <f ca="true">+IF(OFFSET('Water Data'!$H$27,0,10*ROW('Water Data'!H134))="","",OFFSET('Water Data'!$H$27,0,10*ROW('Water Data'!H134)))</f>
        <v/>
      </c>
      <c r="CF140" s="268" t="str">
        <f ca="true">+IF(OFFSET('Water Data'!$H$28,0,10*ROW('Water Data'!H134))="","",OFFSET('Water Data'!$H$28,0,10*ROW('Water Data'!H134)))</f>
        <v/>
      </c>
      <c r="CG140" s="268" t="str">
        <f ca="true">+IF(OFFSET('Water Data'!$H$29,0,10*ROW('Water Data'!H134))="","",OFFSET('Water Data'!$H$29,0,10*ROW('Water Data'!H134)))</f>
        <v/>
      </c>
      <c r="CH140" s="268" t="str">
        <f ca="true">+IF(OFFSET('Water Data'!$I$27,0,10*ROW('Water Data'!I134))="","",OFFSET('Water Data'!$I$27,0,10*ROW('Water Data'!I134)))</f>
        <v/>
      </c>
      <c r="CI140" s="268" t="str">
        <f ca="true">+IF(OFFSET('Water Data'!$I$28,0,10*ROW('Water Data'!I134))="","",OFFSET('Water Data'!$I$28,0,10*ROW('Water Data'!I134)))</f>
        <v/>
      </c>
      <c r="CJ140" s="268" t="str">
        <f ca="true">+IF(OFFSET('Water Data'!$I$29,0,10*ROW('Water Data'!I134))="","",OFFSET('Water Data'!$I$29,0,10*ROW('Water Data'!I134)))</f>
        <v/>
      </c>
      <c r="CK140" s="268" t="str">
        <f ca="true">+IF(OFFSET('Sanitation Data'!$D$28,0,10*ROW('Sanitation Data'!D134))="","",OFFSET('Sanitation Data'!$D$28,0,10*ROW('Sanitation Data'!D134)))</f>
        <v/>
      </c>
      <c r="CL140" s="268" t="str">
        <f ca="true">+IF(OFFSET('Sanitation Data'!$D$29,0,10*ROW('Sanitation Data'!D134))="","",OFFSET('Sanitation Data'!$D$29,0,10*ROW('Sanitation Data'!D134)))</f>
        <v/>
      </c>
      <c r="CM140" s="268" t="str">
        <f ca="true">+IF(OFFSET('Sanitation Data'!$D$30,0,10*ROW('Sanitation Data'!D134))="","",OFFSET('Sanitation Data'!$D$30,0,10*ROW('Sanitation Data'!D134)))</f>
        <v/>
      </c>
      <c r="CN140" s="268" t="str">
        <f ca="true">+IF(OFFSET('Sanitation Data'!$D$31,0,10*ROW('Sanitation Data'!D134))="","",OFFSET('Sanitation Data'!$D$31,0,10*ROW('Sanitation Data'!D134)))</f>
        <v/>
      </c>
      <c r="CO140" s="268" t="str">
        <f ca="true">+IF(OFFSET('Sanitation Data'!$D$32,0,10*ROW('Sanitation Data'!D134))="","",OFFSET('Sanitation Data'!$D$32,0,10*ROW('Sanitation Data'!D134)))</f>
        <v/>
      </c>
      <c r="CP140" s="268" t="str">
        <f ca="true">+IF(OFFSET('Sanitation Data'!$E$28,0,10*ROW('Sanitation Data'!E134))="","",OFFSET('Sanitation Data'!$E$28,0,10*ROW('Sanitation Data'!E134)))</f>
        <v/>
      </c>
      <c r="CQ140" s="268" t="str">
        <f ca="true">+IF(OFFSET('Sanitation Data'!$E$29,0,10*ROW('Sanitation Data'!E134))="","",OFFSET('Sanitation Data'!$E$29,0,10*ROW('Sanitation Data'!E134)))</f>
        <v/>
      </c>
      <c r="CR140" s="268" t="str">
        <f ca="true">+IF(OFFSET('Sanitation Data'!$E$30,0,10*ROW('Sanitation Data'!E134))="","",OFFSET('Sanitation Data'!$E$30,0,10*ROW('Sanitation Data'!E134)))</f>
        <v/>
      </c>
      <c r="CS140" s="268" t="str">
        <f ca="true">+IF(OFFSET('Sanitation Data'!$E$31,0,10*ROW('Sanitation Data'!E134))="","",OFFSET('Sanitation Data'!$E$31,0,10*ROW('Sanitation Data'!E134)))</f>
        <v/>
      </c>
      <c r="CT140" s="268" t="str">
        <f ca="true">+IF(OFFSET('Sanitation Data'!$E$32,0,10*ROW('Sanitation Data'!E134))="","",OFFSET('Sanitation Data'!$E$32,0,10*ROW('Sanitation Data'!E134)))</f>
        <v/>
      </c>
      <c r="CU140" s="268" t="str">
        <f ca="true">+IF(OFFSET('Sanitation Data'!$F$28,0,10*ROW('Sanitation Data'!F134))="","",OFFSET('Sanitation Data'!$F$28,0,10*ROW('Sanitation Data'!F134)))</f>
        <v/>
      </c>
      <c r="CV140" s="268" t="str">
        <f ca="true">+IF(OFFSET('Sanitation Data'!$F$29,0,10*ROW('Sanitation Data'!F134))="","",OFFSET('Sanitation Data'!$F$29,0,10*ROW('Sanitation Data'!F134)))</f>
        <v/>
      </c>
      <c r="CW140" s="268" t="str">
        <f ca="true">+IF(OFFSET('Sanitation Data'!$F$30,0,10*ROW('Sanitation Data'!F134))="","",OFFSET('Sanitation Data'!$F$30,0,10*ROW('Sanitation Data'!F134)))</f>
        <v/>
      </c>
      <c r="CX140" s="268" t="str">
        <f ca="true">+IF(OFFSET('Sanitation Data'!$F$31,0,10*ROW('Sanitation Data'!F134))="","",OFFSET('Sanitation Data'!$F$31,0,10*ROW('Sanitation Data'!F134)))</f>
        <v/>
      </c>
      <c r="CY140" s="268" t="str">
        <f ca="true">+IF(OFFSET('Sanitation Data'!$F$32,0,10*ROW('Sanitation Data'!F134))="","",OFFSET('Sanitation Data'!$F$32,0,10*ROW('Sanitation Data'!F134)))</f>
        <v/>
      </c>
      <c r="CZ140" s="268" t="str">
        <f ca="true">+IF(OFFSET('Sanitation Data'!$G$28,0,10*ROW('Sanitation Data'!G134))="","",OFFSET('Sanitation Data'!$G$28,0,10*ROW('Sanitation Data'!G134)))</f>
        <v/>
      </c>
      <c r="DA140" s="268" t="str">
        <f ca="true">+IF(OFFSET('Sanitation Data'!$G$29,0,10*ROW('Sanitation Data'!G134))="","",OFFSET('Sanitation Data'!$G$29,0,10*ROW('Sanitation Data'!G134)))</f>
        <v/>
      </c>
      <c r="DB140" s="268" t="str">
        <f ca="true">+IF(OFFSET('Sanitation Data'!$G$30,0,10*ROW('Sanitation Data'!G134))="","",OFFSET('Sanitation Data'!$G$30,0,10*ROW('Sanitation Data'!G134)))</f>
        <v/>
      </c>
      <c r="DC140" s="268" t="str">
        <f ca="true">+IF(OFFSET('Sanitation Data'!$G$31,0,10*ROW('Sanitation Data'!G134))="","",OFFSET('Sanitation Data'!$G$31,0,10*ROW('Sanitation Data'!G134)))</f>
        <v/>
      </c>
      <c r="DD140" s="268" t="str">
        <f ca="true">+IF(OFFSET('Sanitation Data'!$G$32,0,10*ROW('Sanitation Data'!G134))="","",OFFSET('Sanitation Data'!$G$32,0,10*ROW('Sanitation Data'!G134)))</f>
        <v/>
      </c>
      <c r="DE140" s="268" t="str">
        <f ca="true">+IF(OFFSET('Sanitation Data'!$H$28,0,10*ROW('Sanitation Data'!H134))="","",OFFSET('Sanitation Data'!$H$28,0,10*ROW('Sanitation Data'!H134)))</f>
        <v/>
      </c>
      <c r="DF140" s="268" t="str">
        <f ca="true">+IF(OFFSET('Sanitation Data'!$H$29,0,10*ROW('Sanitation Data'!H134))="","",OFFSET('Sanitation Data'!$H$29,0,10*ROW('Sanitation Data'!H134)))</f>
        <v/>
      </c>
      <c r="DG140" s="268" t="str">
        <f ca="true">+IF(OFFSET('Sanitation Data'!$H$30,0,10*ROW('Sanitation Data'!H134))="","",OFFSET('Sanitation Data'!$H$30,0,10*ROW('Sanitation Data'!H134)))</f>
        <v/>
      </c>
      <c r="DH140" s="268" t="str">
        <f ca="true">+IF(OFFSET('Sanitation Data'!$H$31,0,10*ROW('Sanitation Data'!H134))="","",OFFSET('Sanitation Data'!$H$31,0,10*ROW('Sanitation Data'!H134)))</f>
        <v/>
      </c>
      <c r="DI140" s="268" t="str">
        <f ca="true">+IF(OFFSET('Sanitation Data'!$H$32,0,10*ROW('Sanitation Data'!H134))="","",OFFSET('Sanitation Data'!$H$32,0,10*ROW('Sanitation Data'!H134)))</f>
        <v/>
      </c>
      <c r="DJ140" s="268" t="str">
        <f ca="true">+IF(OFFSET('Sanitation Data'!$I$28,0,10*ROW('Sanitation Data'!I134))="","",OFFSET('Sanitation Data'!$I$28,0,10*ROW('Sanitation Data'!I134)))</f>
        <v/>
      </c>
      <c r="DK140" s="268" t="str">
        <f ca="true">+IF(OFFSET('Sanitation Data'!$I$29,0,10*ROW('Sanitation Data'!I134))="","",OFFSET('Sanitation Data'!$I$29,0,10*ROW('Sanitation Data'!I134)))</f>
        <v/>
      </c>
      <c r="DL140" s="268" t="str">
        <f ca="true">+IF(OFFSET('Sanitation Data'!$I$30,0,10*ROW('Sanitation Data'!I134))="","",OFFSET('Sanitation Data'!$I$30,0,10*ROW('Sanitation Data'!I134)))</f>
        <v/>
      </c>
      <c r="DM140" s="268" t="str">
        <f ca="true">+IF(OFFSET('Sanitation Data'!$I$31,0,10*ROW('Sanitation Data'!I134))="","",OFFSET('Sanitation Data'!$I$31,0,10*ROW('Sanitation Data'!I134)))</f>
        <v/>
      </c>
      <c r="DN140" s="268" t="str">
        <f ca="true">+IF(OFFSET('Sanitation Data'!$I$32,0,10*ROW('Sanitation Data'!I134))="","",OFFSET('Sanitation Data'!$I$32,0,10*ROW('Sanitation Data'!I134)))</f>
        <v/>
      </c>
      <c r="DO140" s="268" t="str">
        <f ca="true">+IF(OFFSET('Hygiene Data'!$D$11,0,10*ROW('Hygiene Data'!D134))="","",OFFSET('Hygiene Data'!$D$11,0,10*ROW('Hygiene Data'!D134)))</f>
        <v/>
      </c>
      <c r="DP140" s="268" t="str">
        <f ca="true">+IF(OFFSET('Hygiene Data'!$D$12,0,10*ROW('Hygiene Data'!D134))="","",OFFSET('Hygiene Data'!$D$12,0,10*ROW('Hygiene Data'!D134)))</f>
        <v/>
      </c>
      <c r="DQ140" s="268" t="str">
        <f ca="true">+IF(OFFSET('Hygiene Data'!$D$13,0,10*ROW('Hygiene Data'!D134))="","",OFFSET('Hygiene Data'!$D$13,0,10*ROW('Hygiene Data'!D134)))</f>
        <v/>
      </c>
      <c r="DR140" s="268" t="str">
        <f ca="true">+IF(OFFSET('Hygiene Data'!$E$11,0,10*ROW('Hygiene Data'!E134))="","",OFFSET('Hygiene Data'!$E$11,0,10*ROW('Hygiene Data'!E134)))</f>
        <v/>
      </c>
      <c r="DS140" s="268" t="str">
        <f ca="true">+IF(OFFSET('Hygiene Data'!$E$12,0,10*ROW('Hygiene Data'!E134))="","",OFFSET('Hygiene Data'!$E$12,0,10*ROW('Hygiene Data'!E134)))</f>
        <v/>
      </c>
      <c r="DT140" s="268" t="str">
        <f ca="true">+IF(OFFSET('Hygiene Data'!$E$13,0,10*ROW('Hygiene Data'!E134))="","",OFFSET('Hygiene Data'!$E$13,0,10*ROW('Hygiene Data'!E134)))</f>
        <v/>
      </c>
      <c r="DU140" s="268" t="str">
        <f ca="true">+IF(OFFSET('Hygiene Data'!$F$11,0,10*ROW('Hygiene Data'!F134))="","",OFFSET('Hygiene Data'!$F$11,0,10*ROW('Hygiene Data'!F134)))</f>
        <v/>
      </c>
      <c r="DV140" s="268" t="str">
        <f ca="true">+IF(OFFSET('Hygiene Data'!$F$12,0,10*ROW('Hygiene Data'!F134))="","",OFFSET('Hygiene Data'!$F$12,0,10*ROW('Hygiene Data'!F134)))</f>
        <v/>
      </c>
      <c r="DW140" s="268" t="str">
        <f ca="true">+IF(OFFSET('Hygiene Data'!$F$13,0,10*ROW('Hygiene Data'!F134))="","",OFFSET('Hygiene Data'!$F$13,0,10*ROW('Hygiene Data'!F134)))</f>
        <v/>
      </c>
      <c r="DX140" s="268" t="str">
        <f ca="true">+IF(OFFSET('Hygiene Data'!$G$11,0,10*ROW('Hygiene Data'!G134))="","",OFFSET('Hygiene Data'!$G$11,0,10*ROW('Hygiene Data'!G134)))</f>
        <v/>
      </c>
      <c r="DY140" s="268" t="str">
        <f ca="true">+IF(OFFSET('Hygiene Data'!$G$12,0,10*ROW('Hygiene Data'!G134))="","",OFFSET('Hygiene Data'!$G$12,0,10*ROW('Hygiene Data'!G134)))</f>
        <v/>
      </c>
      <c r="DZ140" s="268" t="str">
        <f ca="true">+IF(OFFSET('Hygiene Data'!$G$13,0,10*ROW('Hygiene Data'!G134))="","",OFFSET('Hygiene Data'!$G$13,0,10*ROW('Hygiene Data'!G134)))</f>
        <v/>
      </c>
      <c r="EA140" s="268" t="str">
        <f ca="true">+IF(OFFSET('Hygiene Data'!$H$11,0,10*ROW('Hygiene Data'!H134))="","",OFFSET('Hygiene Data'!$H$11,0,10*ROW('Hygiene Data'!H134)))</f>
        <v/>
      </c>
      <c r="EB140" s="268" t="str">
        <f ca="true">+IF(OFFSET('Hygiene Data'!$H$12,0,10*ROW('Hygiene Data'!H134))="","",OFFSET('Hygiene Data'!$H$12,0,10*ROW('Hygiene Data'!H134)))</f>
        <v/>
      </c>
      <c r="EC140" s="268" t="str">
        <f ca="true">+IF(OFFSET('Hygiene Data'!$H$13,0,10*ROW('Hygiene Data'!H134))="","",OFFSET('Hygiene Data'!$H$13,0,10*ROW('Hygiene Data'!H134)))</f>
        <v/>
      </c>
      <c r="ED140" s="268" t="str">
        <f ca="true">+IF(OFFSET('Hygiene Data'!$I$11,0,10*ROW('Hygiene Data'!I134))="","",OFFSET('Hygiene Data'!$I$11,0,10*ROW('Hygiene Data'!I134)))</f>
        <v/>
      </c>
      <c r="EE140" s="268" t="str">
        <f ca="true">+IF(OFFSET('Hygiene Data'!$I$12,0,10*ROW('Hygiene Data'!I134))="","",OFFSET('Hygiene Data'!$I$12,0,10*ROW('Hygiene Data'!I134)))</f>
        <v/>
      </c>
      <c r="EF140" s="268" t="str">
        <f ca="true">+IF(OFFSET('Hygiene Data'!$I$13,0,10*ROW('Hygiene Data'!I134))="","",OFFSET('Hygiene Data'!$I$13,0,10*ROW('Hygiene Data'!I134)))</f>
        <v/>
      </c>
    </row>
    <row xmlns:x14ac="http://schemas.microsoft.com/office/spreadsheetml/2009/9/ac" r="141" x14ac:dyDescent="0.2">
      <c r="A141" s="35" t="str">
        <f ca="true">+IF(OFFSET('Water Data'!$B$2,0,10*ROW('Water Data'!E135))="","",OFFSET('Water Data'!$B$2,0,10*ROW('Water Data'!E135)))</f>
        <v/>
      </c>
      <c r="B141" s="35" t="str">
        <f ca="true">+IF(OFFSET('Water Data'!$C$2,0,10*ROW('Water Data'!F135))="","",OFFSET('Water Data'!$C$2,0,10*ROW('Water Data'!F135)))</f>
        <v/>
      </c>
      <c r="C141" s="324" t="str">
        <f t="shared" ca="true" si="2"/>
        <v/>
      </c>
      <c r="D141" s="91"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1"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1"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1"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1"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1"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1"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1"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1"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1"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1"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1"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1"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1"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1"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1"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1"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1"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2"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2"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2"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2"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2"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2"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2"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2"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2"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2"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2"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2"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2"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2"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2"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2"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2"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2"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2"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2"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2"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2"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2"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2"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2"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2"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2"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2"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2"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2"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3"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3"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3"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3"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3"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3"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3"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3"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3"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3"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3"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3"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3"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3"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3"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3"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3"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3"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68"/>
      <c r="BS141" s="268" t="str">
        <f ca="true">+IF(OFFSET('Water Data'!$D$27,0,10*ROW('Water Data'!D135))="","",OFFSET('Water Data'!$D$27,0,10*ROW('Water Data'!D135)))</f>
        <v/>
      </c>
      <c r="BT141" s="268" t="str">
        <f ca="true">+IF(OFFSET('Water Data'!$D$28,0,10*ROW('Water Data'!D135))="","",OFFSET('Water Data'!$D$28,0,10*ROW('Water Data'!D135)))</f>
        <v/>
      </c>
      <c r="BU141" s="268" t="str">
        <f ca="true">+IF(OFFSET('Water Data'!$D$29,0,10*ROW('Water Data'!D135))="","",OFFSET('Water Data'!$D$29,0,10*ROW('Water Data'!D135)))</f>
        <v/>
      </c>
      <c r="BV141" s="268" t="str">
        <f ca="true">+IF(OFFSET('Water Data'!$E$27,0,10*ROW('Water Data'!E135))="","",OFFSET('Water Data'!$E$27,0,10*ROW('Water Data'!E135)))</f>
        <v/>
      </c>
      <c r="BW141" s="268" t="str">
        <f ca="true">+IF(OFFSET('Water Data'!$E$28,0,10*ROW('Water Data'!E135))="","",OFFSET('Water Data'!$E$28,0,10*ROW('Water Data'!E135)))</f>
        <v/>
      </c>
      <c r="BX141" s="268" t="str">
        <f ca="true">+IF(OFFSET('Water Data'!$E$29,0,10*ROW('Water Data'!E135))="","",OFFSET('Water Data'!$E$29,0,10*ROW('Water Data'!E135)))</f>
        <v/>
      </c>
      <c r="BY141" s="268" t="str">
        <f ca="true">+IF(OFFSET('Water Data'!$F$27,0,10*ROW('Water Data'!F135))="","",OFFSET('Water Data'!$F$27,0,10*ROW('Water Data'!F135)))</f>
        <v/>
      </c>
      <c r="BZ141" s="268" t="str">
        <f ca="true">+IF(OFFSET('Water Data'!$F$28,0,10*ROW('Water Data'!F135))="","",OFFSET('Water Data'!$F$28,0,10*ROW('Water Data'!F135)))</f>
        <v/>
      </c>
      <c r="CA141" s="268" t="str">
        <f ca="true">+IF(OFFSET('Water Data'!$F$29,0,10*ROW('Water Data'!F135))="","",OFFSET('Water Data'!$F$29,0,10*ROW('Water Data'!F135)))</f>
        <v/>
      </c>
      <c r="CB141" s="268" t="str">
        <f ca="true">+IF(OFFSET('Water Data'!$G$27,0,10*ROW('Water Data'!G135))="","",OFFSET('Water Data'!$G$27,0,10*ROW('Water Data'!G135)))</f>
        <v/>
      </c>
      <c r="CC141" s="268" t="str">
        <f ca="true">+IF(OFFSET('Water Data'!$G$28,0,10*ROW('Water Data'!G135))="","",OFFSET('Water Data'!$G$28,0,10*ROW('Water Data'!G135)))</f>
        <v/>
      </c>
      <c r="CD141" s="268" t="str">
        <f ca="true">+IF(OFFSET('Water Data'!$G$29,0,10*ROW('Water Data'!G135))="","",OFFSET('Water Data'!$G$29,0,10*ROW('Water Data'!G135)))</f>
        <v/>
      </c>
      <c r="CE141" s="268" t="str">
        <f ca="true">+IF(OFFSET('Water Data'!$H$27,0,10*ROW('Water Data'!H135))="","",OFFSET('Water Data'!$H$27,0,10*ROW('Water Data'!H135)))</f>
        <v/>
      </c>
      <c r="CF141" s="268" t="str">
        <f ca="true">+IF(OFFSET('Water Data'!$H$28,0,10*ROW('Water Data'!H135))="","",OFFSET('Water Data'!$H$28,0,10*ROW('Water Data'!H135)))</f>
        <v/>
      </c>
      <c r="CG141" s="268" t="str">
        <f ca="true">+IF(OFFSET('Water Data'!$H$29,0,10*ROW('Water Data'!H135))="","",OFFSET('Water Data'!$H$29,0,10*ROW('Water Data'!H135)))</f>
        <v/>
      </c>
      <c r="CH141" s="268" t="str">
        <f ca="true">+IF(OFFSET('Water Data'!$I$27,0,10*ROW('Water Data'!I135))="","",OFFSET('Water Data'!$I$27,0,10*ROW('Water Data'!I135)))</f>
        <v/>
      </c>
      <c r="CI141" s="268" t="str">
        <f ca="true">+IF(OFFSET('Water Data'!$I$28,0,10*ROW('Water Data'!I135))="","",OFFSET('Water Data'!$I$28,0,10*ROW('Water Data'!I135)))</f>
        <v/>
      </c>
      <c r="CJ141" s="268" t="str">
        <f ca="true">+IF(OFFSET('Water Data'!$I$29,0,10*ROW('Water Data'!I135))="","",OFFSET('Water Data'!$I$29,0,10*ROW('Water Data'!I135)))</f>
        <v/>
      </c>
      <c r="CK141" s="268" t="str">
        <f ca="true">+IF(OFFSET('Sanitation Data'!$D$28,0,10*ROW('Sanitation Data'!D135))="","",OFFSET('Sanitation Data'!$D$28,0,10*ROW('Sanitation Data'!D135)))</f>
        <v/>
      </c>
      <c r="CL141" s="268" t="str">
        <f ca="true">+IF(OFFSET('Sanitation Data'!$D$29,0,10*ROW('Sanitation Data'!D135))="","",OFFSET('Sanitation Data'!$D$29,0,10*ROW('Sanitation Data'!D135)))</f>
        <v/>
      </c>
      <c r="CM141" s="268" t="str">
        <f ca="true">+IF(OFFSET('Sanitation Data'!$D$30,0,10*ROW('Sanitation Data'!D135))="","",OFFSET('Sanitation Data'!$D$30,0,10*ROW('Sanitation Data'!D135)))</f>
        <v/>
      </c>
      <c r="CN141" s="268" t="str">
        <f ca="true">+IF(OFFSET('Sanitation Data'!$D$31,0,10*ROW('Sanitation Data'!D135))="","",OFFSET('Sanitation Data'!$D$31,0,10*ROW('Sanitation Data'!D135)))</f>
        <v/>
      </c>
      <c r="CO141" s="268" t="str">
        <f ca="true">+IF(OFFSET('Sanitation Data'!$D$32,0,10*ROW('Sanitation Data'!D135))="","",OFFSET('Sanitation Data'!$D$32,0,10*ROW('Sanitation Data'!D135)))</f>
        <v/>
      </c>
      <c r="CP141" s="268" t="str">
        <f ca="true">+IF(OFFSET('Sanitation Data'!$E$28,0,10*ROW('Sanitation Data'!E135))="","",OFFSET('Sanitation Data'!$E$28,0,10*ROW('Sanitation Data'!E135)))</f>
        <v/>
      </c>
      <c r="CQ141" s="268" t="str">
        <f ca="true">+IF(OFFSET('Sanitation Data'!$E$29,0,10*ROW('Sanitation Data'!E135))="","",OFFSET('Sanitation Data'!$E$29,0,10*ROW('Sanitation Data'!E135)))</f>
        <v/>
      </c>
      <c r="CR141" s="268" t="str">
        <f ca="true">+IF(OFFSET('Sanitation Data'!$E$30,0,10*ROW('Sanitation Data'!E135))="","",OFFSET('Sanitation Data'!$E$30,0,10*ROW('Sanitation Data'!E135)))</f>
        <v/>
      </c>
      <c r="CS141" s="268" t="str">
        <f ca="true">+IF(OFFSET('Sanitation Data'!$E$31,0,10*ROW('Sanitation Data'!E135))="","",OFFSET('Sanitation Data'!$E$31,0,10*ROW('Sanitation Data'!E135)))</f>
        <v/>
      </c>
      <c r="CT141" s="268" t="str">
        <f ca="true">+IF(OFFSET('Sanitation Data'!$E$32,0,10*ROW('Sanitation Data'!E135))="","",OFFSET('Sanitation Data'!$E$32,0,10*ROW('Sanitation Data'!E135)))</f>
        <v/>
      </c>
      <c r="CU141" s="268" t="str">
        <f ca="true">+IF(OFFSET('Sanitation Data'!$F$28,0,10*ROW('Sanitation Data'!F135))="","",OFFSET('Sanitation Data'!$F$28,0,10*ROW('Sanitation Data'!F135)))</f>
        <v/>
      </c>
      <c r="CV141" s="268" t="str">
        <f ca="true">+IF(OFFSET('Sanitation Data'!$F$29,0,10*ROW('Sanitation Data'!F135))="","",OFFSET('Sanitation Data'!$F$29,0,10*ROW('Sanitation Data'!F135)))</f>
        <v/>
      </c>
      <c r="CW141" s="268" t="str">
        <f ca="true">+IF(OFFSET('Sanitation Data'!$F$30,0,10*ROW('Sanitation Data'!F135))="","",OFFSET('Sanitation Data'!$F$30,0,10*ROW('Sanitation Data'!F135)))</f>
        <v/>
      </c>
      <c r="CX141" s="268" t="str">
        <f ca="true">+IF(OFFSET('Sanitation Data'!$F$31,0,10*ROW('Sanitation Data'!F135))="","",OFFSET('Sanitation Data'!$F$31,0,10*ROW('Sanitation Data'!F135)))</f>
        <v/>
      </c>
      <c r="CY141" s="268" t="str">
        <f ca="true">+IF(OFFSET('Sanitation Data'!$F$32,0,10*ROW('Sanitation Data'!F135))="","",OFFSET('Sanitation Data'!$F$32,0,10*ROW('Sanitation Data'!F135)))</f>
        <v/>
      </c>
      <c r="CZ141" s="268" t="str">
        <f ca="true">+IF(OFFSET('Sanitation Data'!$G$28,0,10*ROW('Sanitation Data'!G135))="","",OFFSET('Sanitation Data'!$G$28,0,10*ROW('Sanitation Data'!G135)))</f>
        <v/>
      </c>
      <c r="DA141" s="268" t="str">
        <f ca="true">+IF(OFFSET('Sanitation Data'!$G$29,0,10*ROW('Sanitation Data'!G135))="","",OFFSET('Sanitation Data'!$G$29,0,10*ROW('Sanitation Data'!G135)))</f>
        <v/>
      </c>
      <c r="DB141" s="268" t="str">
        <f ca="true">+IF(OFFSET('Sanitation Data'!$G$30,0,10*ROW('Sanitation Data'!G135))="","",OFFSET('Sanitation Data'!$G$30,0,10*ROW('Sanitation Data'!G135)))</f>
        <v/>
      </c>
      <c r="DC141" s="268" t="str">
        <f ca="true">+IF(OFFSET('Sanitation Data'!$G$31,0,10*ROW('Sanitation Data'!G135))="","",OFFSET('Sanitation Data'!$G$31,0,10*ROW('Sanitation Data'!G135)))</f>
        <v/>
      </c>
      <c r="DD141" s="268" t="str">
        <f ca="true">+IF(OFFSET('Sanitation Data'!$G$32,0,10*ROW('Sanitation Data'!G135))="","",OFFSET('Sanitation Data'!$G$32,0,10*ROW('Sanitation Data'!G135)))</f>
        <v/>
      </c>
      <c r="DE141" s="268" t="str">
        <f ca="true">+IF(OFFSET('Sanitation Data'!$H$28,0,10*ROW('Sanitation Data'!H135))="","",OFFSET('Sanitation Data'!$H$28,0,10*ROW('Sanitation Data'!H135)))</f>
        <v/>
      </c>
      <c r="DF141" s="268" t="str">
        <f ca="true">+IF(OFFSET('Sanitation Data'!$H$29,0,10*ROW('Sanitation Data'!H135))="","",OFFSET('Sanitation Data'!$H$29,0,10*ROW('Sanitation Data'!H135)))</f>
        <v/>
      </c>
      <c r="DG141" s="268" t="str">
        <f ca="true">+IF(OFFSET('Sanitation Data'!$H$30,0,10*ROW('Sanitation Data'!H135))="","",OFFSET('Sanitation Data'!$H$30,0,10*ROW('Sanitation Data'!H135)))</f>
        <v/>
      </c>
      <c r="DH141" s="268" t="str">
        <f ca="true">+IF(OFFSET('Sanitation Data'!$H$31,0,10*ROW('Sanitation Data'!H135))="","",OFFSET('Sanitation Data'!$H$31,0,10*ROW('Sanitation Data'!H135)))</f>
        <v/>
      </c>
      <c r="DI141" s="268" t="str">
        <f ca="true">+IF(OFFSET('Sanitation Data'!$H$32,0,10*ROW('Sanitation Data'!H135))="","",OFFSET('Sanitation Data'!$H$32,0,10*ROW('Sanitation Data'!H135)))</f>
        <v/>
      </c>
      <c r="DJ141" s="268" t="str">
        <f ca="true">+IF(OFFSET('Sanitation Data'!$I$28,0,10*ROW('Sanitation Data'!I135))="","",OFFSET('Sanitation Data'!$I$28,0,10*ROW('Sanitation Data'!I135)))</f>
        <v/>
      </c>
      <c r="DK141" s="268" t="str">
        <f ca="true">+IF(OFFSET('Sanitation Data'!$I$29,0,10*ROW('Sanitation Data'!I135))="","",OFFSET('Sanitation Data'!$I$29,0,10*ROW('Sanitation Data'!I135)))</f>
        <v/>
      </c>
      <c r="DL141" s="268" t="str">
        <f ca="true">+IF(OFFSET('Sanitation Data'!$I$30,0,10*ROW('Sanitation Data'!I135))="","",OFFSET('Sanitation Data'!$I$30,0,10*ROW('Sanitation Data'!I135)))</f>
        <v/>
      </c>
      <c r="DM141" s="268" t="str">
        <f ca="true">+IF(OFFSET('Sanitation Data'!$I$31,0,10*ROW('Sanitation Data'!I135))="","",OFFSET('Sanitation Data'!$I$31,0,10*ROW('Sanitation Data'!I135)))</f>
        <v/>
      </c>
      <c r="DN141" s="268" t="str">
        <f ca="true">+IF(OFFSET('Sanitation Data'!$I$32,0,10*ROW('Sanitation Data'!I135))="","",OFFSET('Sanitation Data'!$I$32,0,10*ROW('Sanitation Data'!I135)))</f>
        <v/>
      </c>
      <c r="DO141" s="268" t="str">
        <f ca="true">+IF(OFFSET('Hygiene Data'!$D$11,0,10*ROW('Hygiene Data'!D135))="","",OFFSET('Hygiene Data'!$D$11,0,10*ROW('Hygiene Data'!D135)))</f>
        <v/>
      </c>
      <c r="DP141" s="268" t="str">
        <f ca="true">+IF(OFFSET('Hygiene Data'!$D$12,0,10*ROW('Hygiene Data'!D135))="","",OFFSET('Hygiene Data'!$D$12,0,10*ROW('Hygiene Data'!D135)))</f>
        <v/>
      </c>
      <c r="DQ141" s="268" t="str">
        <f ca="true">+IF(OFFSET('Hygiene Data'!$D$13,0,10*ROW('Hygiene Data'!D135))="","",OFFSET('Hygiene Data'!$D$13,0,10*ROW('Hygiene Data'!D135)))</f>
        <v/>
      </c>
      <c r="DR141" s="268" t="str">
        <f ca="true">+IF(OFFSET('Hygiene Data'!$E$11,0,10*ROW('Hygiene Data'!E135))="","",OFFSET('Hygiene Data'!$E$11,0,10*ROW('Hygiene Data'!E135)))</f>
        <v/>
      </c>
      <c r="DS141" s="268" t="str">
        <f ca="true">+IF(OFFSET('Hygiene Data'!$E$12,0,10*ROW('Hygiene Data'!E135))="","",OFFSET('Hygiene Data'!$E$12,0,10*ROW('Hygiene Data'!E135)))</f>
        <v/>
      </c>
      <c r="DT141" s="268" t="str">
        <f ca="true">+IF(OFFSET('Hygiene Data'!$E$13,0,10*ROW('Hygiene Data'!E135))="","",OFFSET('Hygiene Data'!$E$13,0,10*ROW('Hygiene Data'!E135)))</f>
        <v/>
      </c>
      <c r="DU141" s="268" t="str">
        <f ca="true">+IF(OFFSET('Hygiene Data'!$F$11,0,10*ROW('Hygiene Data'!F135))="","",OFFSET('Hygiene Data'!$F$11,0,10*ROW('Hygiene Data'!F135)))</f>
        <v/>
      </c>
      <c r="DV141" s="268" t="str">
        <f ca="true">+IF(OFFSET('Hygiene Data'!$F$12,0,10*ROW('Hygiene Data'!F135))="","",OFFSET('Hygiene Data'!$F$12,0,10*ROW('Hygiene Data'!F135)))</f>
        <v/>
      </c>
      <c r="DW141" s="268" t="str">
        <f ca="true">+IF(OFFSET('Hygiene Data'!$F$13,0,10*ROW('Hygiene Data'!F135))="","",OFFSET('Hygiene Data'!$F$13,0,10*ROW('Hygiene Data'!F135)))</f>
        <v/>
      </c>
      <c r="DX141" s="268" t="str">
        <f ca="true">+IF(OFFSET('Hygiene Data'!$G$11,0,10*ROW('Hygiene Data'!G135))="","",OFFSET('Hygiene Data'!$G$11,0,10*ROW('Hygiene Data'!G135)))</f>
        <v/>
      </c>
      <c r="DY141" s="268" t="str">
        <f ca="true">+IF(OFFSET('Hygiene Data'!$G$12,0,10*ROW('Hygiene Data'!G135))="","",OFFSET('Hygiene Data'!$G$12,0,10*ROW('Hygiene Data'!G135)))</f>
        <v/>
      </c>
      <c r="DZ141" s="268" t="str">
        <f ca="true">+IF(OFFSET('Hygiene Data'!$G$13,0,10*ROW('Hygiene Data'!G135))="","",OFFSET('Hygiene Data'!$G$13,0,10*ROW('Hygiene Data'!G135)))</f>
        <v/>
      </c>
      <c r="EA141" s="268" t="str">
        <f ca="true">+IF(OFFSET('Hygiene Data'!$H$11,0,10*ROW('Hygiene Data'!H135))="","",OFFSET('Hygiene Data'!$H$11,0,10*ROW('Hygiene Data'!H135)))</f>
        <v/>
      </c>
      <c r="EB141" s="268" t="str">
        <f ca="true">+IF(OFFSET('Hygiene Data'!$H$12,0,10*ROW('Hygiene Data'!H135))="","",OFFSET('Hygiene Data'!$H$12,0,10*ROW('Hygiene Data'!H135)))</f>
        <v/>
      </c>
      <c r="EC141" s="268" t="str">
        <f ca="true">+IF(OFFSET('Hygiene Data'!$H$13,0,10*ROW('Hygiene Data'!H135))="","",OFFSET('Hygiene Data'!$H$13,0,10*ROW('Hygiene Data'!H135)))</f>
        <v/>
      </c>
      <c r="ED141" s="268" t="str">
        <f ca="true">+IF(OFFSET('Hygiene Data'!$I$11,0,10*ROW('Hygiene Data'!I135))="","",OFFSET('Hygiene Data'!$I$11,0,10*ROW('Hygiene Data'!I135)))</f>
        <v/>
      </c>
      <c r="EE141" s="268" t="str">
        <f ca="true">+IF(OFFSET('Hygiene Data'!$I$12,0,10*ROW('Hygiene Data'!I135))="","",OFFSET('Hygiene Data'!$I$12,0,10*ROW('Hygiene Data'!I135)))</f>
        <v/>
      </c>
      <c r="EF141" s="268" t="str">
        <f ca="true">+IF(OFFSET('Hygiene Data'!$I$13,0,10*ROW('Hygiene Data'!I135))="","",OFFSET('Hygiene Data'!$I$13,0,10*ROW('Hygiene Data'!I135)))</f>
        <v/>
      </c>
    </row>
    <row xmlns:x14ac="http://schemas.microsoft.com/office/spreadsheetml/2009/9/ac" r="142" x14ac:dyDescent="0.2">
      <c r="A142" s="35" t="str">
        <f ca="true">+IF(OFFSET('Water Data'!$B$2,0,10*ROW('Water Data'!E136))="","",OFFSET('Water Data'!$B$2,0,10*ROW('Water Data'!E136)))</f>
        <v/>
      </c>
      <c r="B142" s="35" t="str">
        <f ca="true">+IF(OFFSET('Water Data'!$C$2,0,10*ROW('Water Data'!F136))="","",OFFSET('Water Data'!$C$2,0,10*ROW('Water Data'!F136)))</f>
        <v/>
      </c>
      <c r="C142" s="324" t="str">
        <f t="shared" ca="true" si="2"/>
        <v/>
      </c>
      <c r="D142" s="91"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1"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1"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1"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1"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1"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1"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1"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1"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1"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1"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1"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1"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1"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1"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1"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1"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1"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2"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2"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2"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2"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2"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2"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2"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2"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2"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2"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2"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2"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2"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2"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2"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2"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2"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2"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2"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2"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2"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2"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2"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2"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2"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2"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2"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2"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2"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2"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3"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3"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3"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3"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3"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3"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3"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3"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3"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3"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3"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3"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3"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3"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3"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3"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3"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3"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68"/>
      <c r="BS142" s="268" t="str">
        <f ca="true">+IF(OFFSET('Water Data'!$D$27,0,10*ROW('Water Data'!D136))="","",OFFSET('Water Data'!$D$27,0,10*ROW('Water Data'!D136)))</f>
        <v/>
      </c>
      <c r="BT142" s="268" t="str">
        <f ca="true">+IF(OFFSET('Water Data'!$D$28,0,10*ROW('Water Data'!D136))="","",OFFSET('Water Data'!$D$28,0,10*ROW('Water Data'!D136)))</f>
        <v/>
      </c>
      <c r="BU142" s="268" t="str">
        <f ca="true">+IF(OFFSET('Water Data'!$D$29,0,10*ROW('Water Data'!D136))="","",OFFSET('Water Data'!$D$29,0,10*ROW('Water Data'!D136)))</f>
        <v/>
      </c>
      <c r="BV142" s="268" t="str">
        <f ca="true">+IF(OFFSET('Water Data'!$E$27,0,10*ROW('Water Data'!E136))="","",OFFSET('Water Data'!$E$27,0,10*ROW('Water Data'!E136)))</f>
        <v/>
      </c>
      <c r="BW142" s="268" t="str">
        <f ca="true">+IF(OFFSET('Water Data'!$E$28,0,10*ROW('Water Data'!E136))="","",OFFSET('Water Data'!$E$28,0,10*ROW('Water Data'!E136)))</f>
        <v/>
      </c>
      <c r="BX142" s="268" t="str">
        <f ca="true">+IF(OFFSET('Water Data'!$E$29,0,10*ROW('Water Data'!E136))="","",OFFSET('Water Data'!$E$29,0,10*ROW('Water Data'!E136)))</f>
        <v/>
      </c>
      <c r="BY142" s="268" t="str">
        <f ca="true">+IF(OFFSET('Water Data'!$F$27,0,10*ROW('Water Data'!F136))="","",OFFSET('Water Data'!$F$27,0,10*ROW('Water Data'!F136)))</f>
        <v/>
      </c>
      <c r="BZ142" s="268" t="str">
        <f ca="true">+IF(OFFSET('Water Data'!$F$28,0,10*ROW('Water Data'!F136))="","",OFFSET('Water Data'!$F$28,0,10*ROW('Water Data'!F136)))</f>
        <v/>
      </c>
      <c r="CA142" s="268" t="str">
        <f ca="true">+IF(OFFSET('Water Data'!$F$29,0,10*ROW('Water Data'!F136))="","",OFFSET('Water Data'!$F$29,0,10*ROW('Water Data'!F136)))</f>
        <v/>
      </c>
      <c r="CB142" s="268" t="str">
        <f ca="true">+IF(OFFSET('Water Data'!$G$27,0,10*ROW('Water Data'!G136))="","",OFFSET('Water Data'!$G$27,0,10*ROW('Water Data'!G136)))</f>
        <v/>
      </c>
      <c r="CC142" s="268" t="str">
        <f ca="true">+IF(OFFSET('Water Data'!$G$28,0,10*ROW('Water Data'!G136))="","",OFFSET('Water Data'!$G$28,0,10*ROW('Water Data'!G136)))</f>
        <v/>
      </c>
      <c r="CD142" s="268" t="str">
        <f ca="true">+IF(OFFSET('Water Data'!$G$29,0,10*ROW('Water Data'!G136))="","",OFFSET('Water Data'!$G$29,0,10*ROW('Water Data'!G136)))</f>
        <v/>
      </c>
      <c r="CE142" s="268" t="str">
        <f ca="true">+IF(OFFSET('Water Data'!$H$27,0,10*ROW('Water Data'!H136))="","",OFFSET('Water Data'!$H$27,0,10*ROW('Water Data'!H136)))</f>
        <v/>
      </c>
      <c r="CF142" s="268" t="str">
        <f ca="true">+IF(OFFSET('Water Data'!$H$28,0,10*ROW('Water Data'!H136))="","",OFFSET('Water Data'!$H$28,0,10*ROW('Water Data'!H136)))</f>
        <v/>
      </c>
      <c r="CG142" s="268" t="str">
        <f ca="true">+IF(OFFSET('Water Data'!$H$29,0,10*ROW('Water Data'!H136))="","",OFFSET('Water Data'!$H$29,0,10*ROW('Water Data'!H136)))</f>
        <v/>
      </c>
      <c r="CH142" s="268" t="str">
        <f ca="true">+IF(OFFSET('Water Data'!$I$27,0,10*ROW('Water Data'!I136))="","",OFFSET('Water Data'!$I$27,0,10*ROW('Water Data'!I136)))</f>
        <v/>
      </c>
      <c r="CI142" s="268" t="str">
        <f ca="true">+IF(OFFSET('Water Data'!$I$28,0,10*ROW('Water Data'!I136))="","",OFFSET('Water Data'!$I$28,0,10*ROW('Water Data'!I136)))</f>
        <v/>
      </c>
      <c r="CJ142" s="268" t="str">
        <f ca="true">+IF(OFFSET('Water Data'!$I$29,0,10*ROW('Water Data'!I136))="","",OFFSET('Water Data'!$I$29,0,10*ROW('Water Data'!I136)))</f>
        <v/>
      </c>
      <c r="CK142" s="268" t="str">
        <f ca="true">+IF(OFFSET('Sanitation Data'!$D$28,0,10*ROW('Sanitation Data'!D136))="","",OFFSET('Sanitation Data'!$D$28,0,10*ROW('Sanitation Data'!D136)))</f>
        <v/>
      </c>
      <c r="CL142" s="268" t="str">
        <f ca="true">+IF(OFFSET('Sanitation Data'!$D$29,0,10*ROW('Sanitation Data'!D136))="","",OFFSET('Sanitation Data'!$D$29,0,10*ROW('Sanitation Data'!D136)))</f>
        <v/>
      </c>
      <c r="CM142" s="268" t="str">
        <f ca="true">+IF(OFFSET('Sanitation Data'!$D$30,0,10*ROW('Sanitation Data'!D136))="","",OFFSET('Sanitation Data'!$D$30,0,10*ROW('Sanitation Data'!D136)))</f>
        <v/>
      </c>
      <c r="CN142" s="268" t="str">
        <f ca="true">+IF(OFFSET('Sanitation Data'!$D$31,0,10*ROW('Sanitation Data'!D136))="","",OFFSET('Sanitation Data'!$D$31,0,10*ROW('Sanitation Data'!D136)))</f>
        <v/>
      </c>
      <c r="CO142" s="268" t="str">
        <f ca="true">+IF(OFFSET('Sanitation Data'!$D$32,0,10*ROW('Sanitation Data'!D136))="","",OFFSET('Sanitation Data'!$D$32,0,10*ROW('Sanitation Data'!D136)))</f>
        <v/>
      </c>
      <c r="CP142" s="268" t="str">
        <f ca="true">+IF(OFFSET('Sanitation Data'!$E$28,0,10*ROW('Sanitation Data'!E136))="","",OFFSET('Sanitation Data'!$E$28,0,10*ROW('Sanitation Data'!E136)))</f>
        <v/>
      </c>
      <c r="CQ142" s="268" t="str">
        <f ca="true">+IF(OFFSET('Sanitation Data'!$E$29,0,10*ROW('Sanitation Data'!E136))="","",OFFSET('Sanitation Data'!$E$29,0,10*ROW('Sanitation Data'!E136)))</f>
        <v/>
      </c>
      <c r="CR142" s="268" t="str">
        <f ca="true">+IF(OFFSET('Sanitation Data'!$E$30,0,10*ROW('Sanitation Data'!E136))="","",OFFSET('Sanitation Data'!$E$30,0,10*ROW('Sanitation Data'!E136)))</f>
        <v/>
      </c>
      <c r="CS142" s="268" t="str">
        <f ca="true">+IF(OFFSET('Sanitation Data'!$E$31,0,10*ROW('Sanitation Data'!E136))="","",OFFSET('Sanitation Data'!$E$31,0,10*ROW('Sanitation Data'!E136)))</f>
        <v/>
      </c>
      <c r="CT142" s="268" t="str">
        <f ca="true">+IF(OFFSET('Sanitation Data'!$E$32,0,10*ROW('Sanitation Data'!E136))="","",OFFSET('Sanitation Data'!$E$32,0,10*ROW('Sanitation Data'!E136)))</f>
        <v/>
      </c>
      <c r="CU142" s="268" t="str">
        <f ca="true">+IF(OFFSET('Sanitation Data'!$F$28,0,10*ROW('Sanitation Data'!F136))="","",OFFSET('Sanitation Data'!$F$28,0,10*ROW('Sanitation Data'!F136)))</f>
        <v/>
      </c>
      <c r="CV142" s="268" t="str">
        <f ca="true">+IF(OFFSET('Sanitation Data'!$F$29,0,10*ROW('Sanitation Data'!F136))="","",OFFSET('Sanitation Data'!$F$29,0,10*ROW('Sanitation Data'!F136)))</f>
        <v/>
      </c>
      <c r="CW142" s="268" t="str">
        <f ca="true">+IF(OFFSET('Sanitation Data'!$F$30,0,10*ROW('Sanitation Data'!F136))="","",OFFSET('Sanitation Data'!$F$30,0,10*ROW('Sanitation Data'!F136)))</f>
        <v/>
      </c>
      <c r="CX142" s="268" t="str">
        <f ca="true">+IF(OFFSET('Sanitation Data'!$F$31,0,10*ROW('Sanitation Data'!F136))="","",OFFSET('Sanitation Data'!$F$31,0,10*ROW('Sanitation Data'!F136)))</f>
        <v/>
      </c>
      <c r="CY142" s="268" t="str">
        <f ca="true">+IF(OFFSET('Sanitation Data'!$F$32,0,10*ROW('Sanitation Data'!F136))="","",OFFSET('Sanitation Data'!$F$32,0,10*ROW('Sanitation Data'!F136)))</f>
        <v/>
      </c>
      <c r="CZ142" s="268" t="str">
        <f ca="true">+IF(OFFSET('Sanitation Data'!$G$28,0,10*ROW('Sanitation Data'!G136))="","",OFFSET('Sanitation Data'!$G$28,0,10*ROW('Sanitation Data'!G136)))</f>
        <v/>
      </c>
      <c r="DA142" s="268" t="str">
        <f ca="true">+IF(OFFSET('Sanitation Data'!$G$29,0,10*ROW('Sanitation Data'!G136))="","",OFFSET('Sanitation Data'!$G$29,0,10*ROW('Sanitation Data'!G136)))</f>
        <v/>
      </c>
      <c r="DB142" s="268" t="str">
        <f ca="true">+IF(OFFSET('Sanitation Data'!$G$30,0,10*ROW('Sanitation Data'!G136))="","",OFFSET('Sanitation Data'!$G$30,0,10*ROW('Sanitation Data'!G136)))</f>
        <v/>
      </c>
      <c r="DC142" s="268" t="str">
        <f ca="true">+IF(OFFSET('Sanitation Data'!$G$31,0,10*ROW('Sanitation Data'!G136))="","",OFFSET('Sanitation Data'!$G$31,0,10*ROW('Sanitation Data'!G136)))</f>
        <v/>
      </c>
      <c r="DD142" s="268" t="str">
        <f ca="true">+IF(OFFSET('Sanitation Data'!$G$32,0,10*ROW('Sanitation Data'!G136))="","",OFFSET('Sanitation Data'!$G$32,0,10*ROW('Sanitation Data'!G136)))</f>
        <v/>
      </c>
      <c r="DE142" s="268" t="str">
        <f ca="true">+IF(OFFSET('Sanitation Data'!$H$28,0,10*ROW('Sanitation Data'!H136))="","",OFFSET('Sanitation Data'!$H$28,0,10*ROW('Sanitation Data'!H136)))</f>
        <v/>
      </c>
      <c r="DF142" s="268" t="str">
        <f ca="true">+IF(OFFSET('Sanitation Data'!$H$29,0,10*ROW('Sanitation Data'!H136))="","",OFFSET('Sanitation Data'!$H$29,0,10*ROW('Sanitation Data'!H136)))</f>
        <v/>
      </c>
      <c r="DG142" s="268" t="str">
        <f ca="true">+IF(OFFSET('Sanitation Data'!$H$30,0,10*ROW('Sanitation Data'!H136))="","",OFFSET('Sanitation Data'!$H$30,0,10*ROW('Sanitation Data'!H136)))</f>
        <v/>
      </c>
      <c r="DH142" s="268" t="str">
        <f ca="true">+IF(OFFSET('Sanitation Data'!$H$31,0,10*ROW('Sanitation Data'!H136))="","",OFFSET('Sanitation Data'!$H$31,0,10*ROW('Sanitation Data'!H136)))</f>
        <v/>
      </c>
      <c r="DI142" s="268" t="str">
        <f ca="true">+IF(OFFSET('Sanitation Data'!$H$32,0,10*ROW('Sanitation Data'!H136))="","",OFFSET('Sanitation Data'!$H$32,0,10*ROW('Sanitation Data'!H136)))</f>
        <v/>
      </c>
      <c r="DJ142" s="268" t="str">
        <f ca="true">+IF(OFFSET('Sanitation Data'!$I$28,0,10*ROW('Sanitation Data'!I136))="","",OFFSET('Sanitation Data'!$I$28,0,10*ROW('Sanitation Data'!I136)))</f>
        <v/>
      </c>
      <c r="DK142" s="268" t="str">
        <f ca="true">+IF(OFFSET('Sanitation Data'!$I$29,0,10*ROW('Sanitation Data'!I136))="","",OFFSET('Sanitation Data'!$I$29,0,10*ROW('Sanitation Data'!I136)))</f>
        <v/>
      </c>
      <c r="DL142" s="268" t="str">
        <f ca="true">+IF(OFFSET('Sanitation Data'!$I$30,0,10*ROW('Sanitation Data'!I136))="","",OFFSET('Sanitation Data'!$I$30,0,10*ROW('Sanitation Data'!I136)))</f>
        <v/>
      </c>
      <c r="DM142" s="268" t="str">
        <f ca="true">+IF(OFFSET('Sanitation Data'!$I$31,0,10*ROW('Sanitation Data'!I136))="","",OFFSET('Sanitation Data'!$I$31,0,10*ROW('Sanitation Data'!I136)))</f>
        <v/>
      </c>
      <c r="DN142" s="268" t="str">
        <f ca="true">+IF(OFFSET('Sanitation Data'!$I$32,0,10*ROW('Sanitation Data'!I136))="","",OFFSET('Sanitation Data'!$I$32,0,10*ROW('Sanitation Data'!I136)))</f>
        <v/>
      </c>
      <c r="DO142" s="268" t="str">
        <f ca="true">+IF(OFFSET('Hygiene Data'!$D$11,0,10*ROW('Hygiene Data'!D136))="","",OFFSET('Hygiene Data'!$D$11,0,10*ROW('Hygiene Data'!D136)))</f>
        <v/>
      </c>
      <c r="DP142" s="268" t="str">
        <f ca="true">+IF(OFFSET('Hygiene Data'!$D$12,0,10*ROW('Hygiene Data'!D136))="","",OFFSET('Hygiene Data'!$D$12,0,10*ROW('Hygiene Data'!D136)))</f>
        <v/>
      </c>
      <c r="DQ142" s="268" t="str">
        <f ca="true">+IF(OFFSET('Hygiene Data'!$D$13,0,10*ROW('Hygiene Data'!D136))="","",OFFSET('Hygiene Data'!$D$13,0,10*ROW('Hygiene Data'!D136)))</f>
        <v/>
      </c>
      <c r="DR142" s="268" t="str">
        <f ca="true">+IF(OFFSET('Hygiene Data'!$E$11,0,10*ROW('Hygiene Data'!E136))="","",OFFSET('Hygiene Data'!$E$11,0,10*ROW('Hygiene Data'!E136)))</f>
        <v/>
      </c>
      <c r="DS142" s="268" t="str">
        <f ca="true">+IF(OFFSET('Hygiene Data'!$E$12,0,10*ROW('Hygiene Data'!E136))="","",OFFSET('Hygiene Data'!$E$12,0,10*ROW('Hygiene Data'!E136)))</f>
        <v/>
      </c>
      <c r="DT142" s="268" t="str">
        <f ca="true">+IF(OFFSET('Hygiene Data'!$E$13,0,10*ROW('Hygiene Data'!E136))="","",OFFSET('Hygiene Data'!$E$13,0,10*ROW('Hygiene Data'!E136)))</f>
        <v/>
      </c>
      <c r="DU142" s="268" t="str">
        <f ca="true">+IF(OFFSET('Hygiene Data'!$F$11,0,10*ROW('Hygiene Data'!F136))="","",OFFSET('Hygiene Data'!$F$11,0,10*ROW('Hygiene Data'!F136)))</f>
        <v/>
      </c>
      <c r="DV142" s="268" t="str">
        <f ca="true">+IF(OFFSET('Hygiene Data'!$F$12,0,10*ROW('Hygiene Data'!F136))="","",OFFSET('Hygiene Data'!$F$12,0,10*ROW('Hygiene Data'!F136)))</f>
        <v/>
      </c>
      <c r="DW142" s="268" t="str">
        <f ca="true">+IF(OFFSET('Hygiene Data'!$F$13,0,10*ROW('Hygiene Data'!F136))="","",OFFSET('Hygiene Data'!$F$13,0,10*ROW('Hygiene Data'!F136)))</f>
        <v/>
      </c>
      <c r="DX142" s="268" t="str">
        <f ca="true">+IF(OFFSET('Hygiene Data'!$G$11,0,10*ROW('Hygiene Data'!G136))="","",OFFSET('Hygiene Data'!$G$11,0,10*ROW('Hygiene Data'!G136)))</f>
        <v/>
      </c>
      <c r="DY142" s="268" t="str">
        <f ca="true">+IF(OFFSET('Hygiene Data'!$G$12,0,10*ROW('Hygiene Data'!G136))="","",OFFSET('Hygiene Data'!$G$12,0,10*ROW('Hygiene Data'!G136)))</f>
        <v/>
      </c>
      <c r="DZ142" s="268" t="str">
        <f ca="true">+IF(OFFSET('Hygiene Data'!$G$13,0,10*ROW('Hygiene Data'!G136))="","",OFFSET('Hygiene Data'!$G$13,0,10*ROW('Hygiene Data'!G136)))</f>
        <v/>
      </c>
      <c r="EA142" s="268" t="str">
        <f ca="true">+IF(OFFSET('Hygiene Data'!$H$11,0,10*ROW('Hygiene Data'!H136))="","",OFFSET('Hygiene Data'!$H$11,0,10*ROW('Hygiene Data'!H136)))</f>
        <v/>
      </c>
      <c r="EB142" s="268" t="str">
        <f ca="true">+IF(OFFSET('Hygiene Data'!$H$12,0,10*ROW('Hygiene Data'!H136))="","",OFFSET('Hygiene Data'!$H$12,0,10*ROW('Hygiene Data'!H136)))</f>
        <v/>
      </c>
      <c r="EC142" s="268" t="str">
        <f ca="true">+IF(OFFSET('Hygiene Data'!$H$13,0,10*ROW('Hygiene Data'!H136))="","",OFFSET('Hygiene Data'!$H$13,0,10*ROW('Hygiene Data'!H136)))</f>
        <v/>
      </c>
      <c r="ED142" s="268" t="str">
        <f ca="true">+IF(OFFSET('Hygiene Data'!$I$11,0,10*ROW('Hygiene Data'!I136))="","",OFFSET('Hygiene Data'!$I$11,0,10*ROW('Hygiene Data'!I136)))</f>
        <v/>
      </c>
      <c r="EE142" s="268" t="str">
        <f ca="true">+IF(OFFSET('Hygiene Data'!$I$12,0,10*ROW('Hygiene Data'!I136))="","",OFFSET('Hygiene Data'!$I$12,0,10*ROW('Hygiene Data'!I136)))</f>
        <v/>
      </c>
      <c r="EF142" s="268" t="str">
        <f ca="true">+IF(OFFSET('Hygiene Data'!$I$13,0,10*ROW('Hygiene Data'!I136))="","",OFFSET('Hygiene Data'!$I$13,0,10*ROW('Hygiene Data'!I136)))</f>
        <v/>
      </c>
    </row>
    <row xmlns:x14ac="http://schemas.microsoft.com/office/spreadsheetml/2009/9/ac" r="143" x14ac:dyDescent="0.2">
      <c r="A143" s="35" t="str">
        <f ca="true">+IF(OFFSET('Water Data'!$B$2,0,10*ROW('Water Data'!E137))="","",OFFSET('Water Data'!$B$2,0,10*ROW('Water Data'!E137)))</f>
        <v/>
      </c>
      <c r="B143" s="35" t="str">
        <f ca="true">+IF(OFFSET('Water Data'!$C$2,0,10*ROW('Water Data'!F137))="","",OFFSET('Water Data'!$C$2,0,10*ROW('Water Data'!F137)))</f>
        <v/>
      </c>
      <c r="C143" s="324" t="str">
        <f t="shared" ca="true" si="2"/>
        <v/>
      </c>
      <c r="D143" s="91"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1"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1"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1"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1"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1"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1"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1"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1"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1"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1"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1"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1"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1"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1"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1"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1"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1"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2"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2"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2"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2"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2"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2"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2"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2"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2"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2"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2"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2"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2"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2"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2"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2"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2"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2"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2"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2"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2"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2"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2"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2"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2"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2"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2"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2"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2"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2"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3"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3"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3"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3"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3"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3"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3"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3"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3"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3"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3"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3"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3"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3"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3"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3"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3"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3"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68"/>
      <c r="BS143" s="268" t="str">
        <f ca="true">+IF(OFFSET('Water Data'!$D$27,0,10*ROW('Water Data'!D137))="","",OFFSET('Water Data'!$D$27,0,10*ROW('Water Data'!D137)))</f>
        <v/>
      </c>
      <c r="BT143" s="268" t="str">
        <f ca="true">+IF(OFFSET('Water Data'!$D$28,0,10*ROW('Water Data'!D137))="","",OFFSET('Water Data'!$D$28,0,10*ROW('Water Data'!D137)))</f>
        <v/>
      </c>
      <c r="BU143" s="268" t="str">
        <f ca="true">+IF(OFFSET('Water Data'!$D$29,0,10*ROW('Water Data'!D137))="","",OFFSET('Water Data'!$D$29,0,10*ROW('Water Data'!D137)))</f>
        <v/>
      </c>
      <c r="BV143" s="268" t="str">
        <f ca="true">+IF(OFFSET('Water Data'!$E$27,0,10*ROW('Water Data'!E137))="","",OFFSET('Water Data'!$E$27,0,10*ROW('Water Data'!E137)))</f>
        <v/>
      </c>
      <c r="BW143" s="268" t="str">
        <f ca="true">+IF(OFFSET('Water Data'!$E$28,0,10*ROW('Water Data'!E137))="","",OFFSET('Water Data'!$E$28,0,10*ROW('Water Data'!E137)))</f>
        <v/>
      </c>
      <c r="BX143" s="268" t="str">
        <f ca="true">+IF(OFFSET('Water Data'!$E$29,0,10*ROW('Water Data'!E137))="","",OFFSET('Water Data'!$E$29,0,10*ROW('Water Data'!E137)))</f>
        <v/>
      </c>
      <c r="BY143" s="268" t="str">
        <f ca="true">+IF(OFFSET('Water Data'!$F$27,0,10*ROW('Water Data'!F137))="","",OFFSET('Water Data'!$F$27,0,10*ROW('Water Data'!F137)))</f>
        <v/>
      </c>
      <c r="BZ143" s="268" t="str">
        <f ca="true">+IF(OFFSET('Water Data'!$F$28,0,10*ROW('Water Data'!F137))="","",OFFSET('Water Data'!$F$28,0,10*ROW('Water Data'!F137)))</f>
        <v/>
      </c>
      <c r="CA143" s="268" t="str">
        <f ca="true">+IF(OFFSET('Water Data'!$F$29,0,10*ROW('Water Data'!F137))="","",OFFSET('Water Data'!$F$29,0,10*ROW('Water Data'!F137)))</f>
        <v/>
      </c>
      <c r="CB143" s="268" t="str">
        <f ca="true">+IF(OFFSET('Water Data'!$G$27,0,10*ROW('Water Data'!G137))="","",OFFSET('Water Data'!$G$27,0,10*ROW('Water Data'!G137)))</f>
        <v/>
      </c>
      <c r="CC143" s="268" t="str">
        <f ca="true">+IF(OFFSET('Water Data'!$G$28,0,10*ROW('Water Data'!G137))="","",OFFSET('Water Data'!$G$28,0,10*ROW('Water Data'!G137)))</f>
        <v/>
      </c>
      <c r="CD143" s="268" t="str">
        <f ca="true">+IF(OFFSET('Water Data'!$G$29,0,10*ROW('Water Data'!G137))="","",OFFSET('Water Data'!$G$29,0,10*ROW('Water Data'!G137)))</f>
        <v/>
      </c>
      <c r="CE143" s="268" t="str">
        <f ca="true">+IF(OFFSET('Water Data'!$H$27,0,10*ROW('Water Data'!H137))="","",OFFSET('Water Data'!$H$27,0,10*ROW('Water Data'!H137)))</f>
        <v/>
      </c>
      <c r="CF143" s="268" t="str">
        <f ca="true">+IF(OFFSET('Water Data'!$H$28,0,10*ROW('Water Data'!H137))="","",OFFSET('Water Data'!$H$28,0,10*ROW('Water Data'!H137)))</f>
        <v/>
      </c>
      <c r="CG143" s="268" t="str">
        <f ca="true">+IF(OFFSET('Water Data'!$H$29,0,10*ROW('Water Data'!H137))="","",OFFSET('Water Data'!$H$29,0,10*ROW('Water Data'!H137)))</f>
        <v/>
      </c>
      <c r="CH143" s="268" t="str">
        <f ca="true">+IF(OFFSET('Water Data'!$I$27,0,10*ROW('Water Data'!I137))="","",OFFSET('Water Data'!$I$27,0,10*ROW('Water Data'!I137)))</f>
        <v/>
      </c>
      <c r="CI143" s="268" t="str">
        <f ca="true">+IF(OFFSET('Water Data'!$I$28,0,10*ROW('Water Data'!I137))="","",OFFSET('Water Data'!$I$28,0,10*ROW('Water Data'!I137)))</f>
        <v/>
      </c>
      <c r="CJ143" s="268" t="str">
        <f ca="true">+IF(OFFSET('Water Data'!$I$29,0,10*ROW('Water Data'!I137))="","",OFFSET('Water Data'!$I$29,0,10*ROW('Water Data'!I137)))</f>
        <v/>
      </c>
      <c r="CK143" s="268" t="str">
        <f ca="true">+IF(OFFSET('Sanitation Data'!$D$28,0,10*ROW('Sanitation Data'!D137))="","",OFFSET('Sanitation Data'!$D$28,0,10*ROW('Sanitation Data'!D137)))</f>
        <v/>
      </c>
      <c r="CL143" s="268" t="str">
        <f ca="true">+IF(OFFSET('Sanitation Data'!$D$29,0,10*ROW('Sanitation Data'!D137))="","",OFFSET('Sanitation Data'!$D$29,0,10*ROW('Sanitation Data'!D137)))</f>
        <v/>
      </c>
      <c r="CM143" s="268" t="str">
        <f ca="true">+IF(OFFSET('Sanitation Data'!$D$30,0,10*ROW('Sanitation Data'!D137))="","",OFFSET('Sanitation Data'!$D$30,0,10*ROW('Sanitation Data'!D137)))</f>
        <v/>
      </c>
      <c r="CN143" s="268" t="str">
        <f ca="true">+IF(OFFSET('Sanitation Data'!$D$31,0,10*ROW('Sanitation Data'!D137))="","",OFFSET('Sanitation Data'!$D$31,0,10*ROW('Sanitation Data'!D137)))</f>
        <v/>
      </c>
      <c r="CO143" s="268" t="str">
        <f ca="true">+IF(OFFSET('Sanitation Data'!$D$32,0,10*ROW('Sanitation Data'!D137))="","",OFFSET('Sanitation Data'!$D$32,0,10*ROW('Sanitation Data'!D137)))</f>
        <v/>
      </c>
      <c r="CP143" s="268" t="str">
        <f ca="true">+IF(OFFSET('Sanitation Data'!$E$28,0,10*ROW('Sanitation Data'!E137))="","",OFFSET('Sanitation Data'!$E$28,0,10*ROW('Sanitation Data'!E137)))</f>
        <v/>
      </c>
      <c r="CQ143" s="268" t="str">
        <f ca="true">+IF(OFFSET('Sanitation Data'!$E$29,0,10*ROW('Sanitation Data'!E137))="","",OFFSET('Sanitation Data'!$E$29,0,10*ROW('Sanitation Data'!E137)))</f>
        <v/>
      </c>
      <c r="CR143" s="268" t="str">
        <f ca="true">+IF(OFFSET('Sanitation Data'!$E$30,0,10*ROW('Sanitation Data'!E137))="","",OFFSET('Sanitation Data'!$E$30,0,10*ROW('Sanitation Data'!E137)))</f>
        <v/>
      </c>
      <c r="CS143" s="268" t="str">
        <f ca="true">+IF(OFFSET('Sanitation Data'!$E$31,0,10*ROW('Sanitation Data'!E137))="","",OFFSET('Sanitation Data'!$E$31,0,10*ROW('Sanitation Data'!E137)))</f>
        <v/>
      </c>
      <c r="CT143" s="268" t="str">
        <f ca="true">+IF(OFFSET('Sanitation Data'!$E$32,0,10*ROW('Sanitation Data'!E137))="","",OFFSET('Sanitation Data'!$E$32,0,10*ROW('Sanitation Data'!E137)))</f>
        <v/>
      </c>
      <c r="CU143" s="268" t="str">
        <f ca="true">+IF(OFFSET('Sanitation Data'!$F$28,0,10*ROW('Sanitation Data'!F137))="","",OFFSET('Sanitation Data'!$F$28,0,10*ROW('Sanitation Data'!F137)))</f>
        <v/>
      </c>
      <c r="CV143" s="268" t="str">
        <f ca="true">+IF(OFFSET('Sanitation Data'!$F$29,0,10*ROW('Sanitation Data'!F137))="","",OFFSET('Sanitation Data'!$F$29,0,10*ROW('Sanitation Data'!F137)))</f>
        <v/>
      </c>
      <c r="CW143" s="268" t="str">
        <f ca="true">+IF(OFFSET('Sanitation Data'!$F$30,0,10*ROW('Sanitation Data'!F137))="","",OFFSET('Sanitation Data'!$F$30,0,10*ROW('Sanitation Data'!F137)))</f>
        <v/>
      </c>
      <c r="CX143" s="268" t="str">
        <f ca="true">+IF(OFFSET('Sanitation Data'!$F$31,0,10*ROW('Sanitation Data'!F137))="","",OFFSET('Sanitation Data'!$F$31,0,10*ROW('Sanitation Data'!F137)))</f>
        <v/>
      </c>
      <c r="CY143" s="268" t="str">
        <f ca="true">+IF(OFFSET('Sanitation Data'!$F$32,0,10*ROW('Sanitation Data'!F137))="","",OFFSET('Sanitation Data'!$F$32,0,10*ROW('Sanitation Data'!F137)))</f>
        <v/>
      </c>
      <c r="CZ143" s="268" t="str">
        <f ca="true">+IF(OFFSET('Sanitation Data'!$G$28,0,10*ROW('Sanitation Data'!G137))="","",OFFSET('Sanitation Data'!$G$28,0,10*ROW('Sanitation Data'!G137)))</f>
        <v/>
      </c>
      <c r="DA143" s="268" t="str">
        <f ca="true">+IF(OFFSET('Sanitation Data'!$G$29,0,10*ROW('Sanitation Data'!G137))="","",OFFSET('Sanitation Data'!$G$29,0,10*ROW('Sanitation Data'!G137)))</f>
        <v/>
      </c>
      <c r="DB143" s="268" t="str">
        <f ca="true">+IF(OFFSET('Sanitation Data'!$G$30,0,10*ROW('Sanitation Data'!G137))="","",OFFSET('Sanitation Data'!$G$30,0,10*ROW('Sanitation Data'!G137)))</f>
        <v/>
      </c>
      <c r="DC143" s="268" t="str">
        <f ca="true">+IF(OFFSET('Sanitation Data'!$G$31,0,10*ROW('Sanitation Data'!G137))="","",OFFSET('Sanitation Data'!$G$31,0,10*ROW('Sanitation Data'!G137)))</f>
        <v/>
      </c>
      <c r="DD143" s="268" t="str">
        <f ca="true">+IF(OFFSET('Sanitation Data'!$G$32,0,10*ROW('Sanitation Data'!G137))="","",OFFSET('Sanitation Data'!$G$32,0,10*ROW('Sanitation Data'!G137)))</f>
        <v/>
      </c>
      <c r="DE143" s="268" t="str">
        <f ca="true">+IF(OFFSET('Sanitation Data'!$H$28,0,10*ROW('Sanitation Data'!H137))="","",OFFSET('Sanitation Data'!$H$28,0,10*ROW('Sanitation Data'!H137)))</f>
        <v/>
      </c>
      <c r="DF143" s="268" t="str">
        <f ca="true">+IF(OFFSET('Sanitation Data'!$H$29,0,10*ROW('Sanitation Data'!H137))="","",OFFSET('Sanitation Data'!$H$29,0,10*ROW('Sanitation Data'!H137)))</f>
        <v/>
      </c>
      <c r="DG143" s="268" t="str">
        <f ca="true">+IF(OFFSET('Sanitation Data'!$H$30,0,10*ROW('Sanitation Data'!H137))="","",OFFSET('Sanitation Data'!$H$30,0,10*ROW('Sanitation Data'!H137)))</f>
        <v/>
      </c>
      <c r="DH143" s="268" t="str">
        <f ca="true">+IF(OFFSET('Sanitation Data'!$H$31,0,10*ROW('Sanitation Data'!H137))="","",OFFSET('Sanitation Data'!$H$31,0,10*ROW('Sanitation Data'!H137)))</f>
        <v/>
      </c>
      <c r="DI143" s="268" t="str">
        <f ca="true">+IF(OFFSET('Sanitation Data'!$H$32,0,10*ROW('Sanitation Data'!H137))="","",OFFSET('Sanitation Data'!$H$32,0,10*ROW('Sanitation Data'!H137)))</f>
        <v/>
      </c>
      <c r="DJ143" s="268" t="str">
        <f ca="true">+IF(OFFSET('Sanitation Data'!$I$28,0,10*ROW('Sanitation Data'!I137))="","",OFFSET('Sanitation Data'!$I$28,0,10*ROW('Sanitation Data'!I137)))</f>
        <v/>
      </c>
      <c r="DK143" s="268" t="str">
        <f ca="true">+IF(OFFSET('Sanitation Data'!$I$29,0,10*ROW('Sanitation Data'!I137))="","",OFFSET('Sanitation Data'!$I$29,0,10*ROW('Sanitation Data'!I137)))</f>
        <v/>
      </c>
      <c r="DL143" s="268" t="str">
        <f ca="true">+IF(OFFSET('Sanitation Data'!$I$30,0,10*ROW('Sanitation Data'!I137))="","",OFFSET('Sanitation Data'!$I$30,0,10*ROW('Sanitation Data'!I137)))</f>
        <v/>
      </c>
      <c r="DM143" s="268" t="str">
        <f ca="true">+IF(OFFSET('Sanitation Data'!$I$31,0,10*ROW('Sanitation Data'!I137))="","",OFFSET('Sanitation Data'!$I$31,0,10*ROW('Sanitation Data'!I137)))</f>
        <v/>
      </c>
      <c r="DN143" s="268" t="str">
        <f ca="true">+IF(OFFSET('Sanitation Data'!$I$32,0,10*ROW('Sanitation Data'!I137))="","",OFFSET('Sanitation Data'!$I$32,0,10*ROW('Sanitation Data'!I137)))</f>
        <v/>
      </c>
      <c r="DO143" s="268" t="str">
        <f ca="true">+IF(OFFSET('Hygiene Data'!$D$11,0,10*ROW('Hygiene Data'!D137))="","",OFFSET('Hygiene Data'!$D$11,0,10*ROW('Hygiene Data'!D137)))</f>
        <v/>
      </c>
      <c r="DP143" s="268" t="str">
        <f ca="true">+IF(OFFSET('Hygiene Data'!$D$12,0,10*ROW('Hygiene Data'!D137))="","",OFFSET('Hygiene Data'!$D$12,0,10*ROW('Hygiene Data'!D137)))</f>
        <v/>
      </c>
      <c r="DQ143" s="268" t="str">
        <f ca="true">+IF(OFFSET('Hygiene Data'!$D$13,0,10*ROW('Hygiene Data'!D137))="","",OFFSET('Hygiene Data'!$D$13,0,10*ROW('Hygiene Data'!D137)))</f>
        <v/>
      </c>
      <c r="DR143" s="268" t="str">
        <f ca="true">+IF(OFFSET('Hygiene Data'!$E$11,0,10*ROW('Hygiene Data'!E137))="","",OFFSET('Hygiene Data'!$E$11,0,10*ROW('Hygiene Data'!E137)))</f>
        <v/>
      </c>
      <c r="DS143" s="268" t="str">
        <f ca="true">+IF(OFFSET('Hygiene Data'!$E$12,0,10*ROW('Hygiene Data'!E137))="","",OFFSET('Hygiene Data'!$E$12,0,10*ROW('Hygiene Data'!E137)))</f>
        <v/>
      </c>
      <c r="DT143" s="268" t="str">
        <f ca="true">+IF(OFFSET('Hygiene Data'!$E$13,0,10*ROW('Hygiene Data'!E137))="","",OFFSET('Hygiene Data'!$E$13,0,10*ROW('Hygiene Data'!E137)))</f>
        <v/>
      </c>
      <c r="DU143" s="268" t="str">
        <f ca="true">+IF(OFFSET('Hygiene Data'!$F$11,0,10*ROW('Hygiene Data'!F137))="","",OFFSET('Hygiene Data'!$F$11,0,10*ROW('Hygiene Data'!F137)))</f>
        <v/>
      </c>
      <c r="DV143" s="268" t="str">
        <f ca="true">+IF(OFFSET('Hygiene Data'!$F$12,0,10*ROW('Hygiene Data'!F137))="","",OFFSET('Hygiene Data'!$F$12,0,10*ROW('Hygiene Data'!F137)))</f>
        <v/>
      </c>
      <c r="DW143" s="268" t="str">
        <f ca="true">+IF(OFFSET('Hygiene Data'!$F$13,0,10*ROW('Hygiene Data'!F137))="","",OFFSET('Hygiene Data'!$F$13,0,10*ROW('Hygiene Data'!F137)))</f>
        <v/>
      </c>
      <c r="DX143" s="268" t="str">
        <f ca="true">+IF(OFFSET('Hygiene Data'!$G$11,0,10*ROW('Hygiene Data'!G137))="","",OFFSET('Hygiene Data'!$G$11,0,10*ROW('Hygiene Data'!G137)))</f>
        <v/>
      </c>
      <c r="DY143" s="268" t="str">
        <f ca="true">+IF(OFFSET('Hygiene Data'!$G$12,0,10*ROW('Hygiene Data'!G137))="","",OFFSET('Hygiene Data'!$G$12,0,10*ROW('Hygiene Data'!G137)))</f>
        <v/>
      </c>
      <c r="DZ143" s="268" t="str">
        <f ca="true">+IF(OFFSET('Hygiene Data'!$G$13,0,10*ROW('Hygiene Data'!G137))="","",OFFSET('Hygiene Data'!$G$13,0,10*ROW('Hygiene Data'!G137)))</f>
        <v/>
      </c>
      <c r="EA143" s="268" t="str">
        <f ca="true">+IF(OFFSET('Hygiene Data'!$H$11,0,10*ROW('Hygiene Data'!H137))="","",OFFSET('Hygiene Data'!$H$11,0,10*ROW('Hygiene Data'!H137)))</f>
        <v/>
      </c>
      <c r="EB143" s="268" t="str">
        <f ca="true">+IF(OFFSET('Hygiene Data'!$H$12,0,10*ROW('Hygiene Data'!H137))="","",OFFSET('Hygiene Data'!$H$12,0,10*ROW('Hygiene Data'!H137)))</f>
        <v/>
      </c>
      <c r="EC143" s="268" t="str">
        <f ca="true">+IF(OFFSET('Hygiene Data'!$H$13,0,10*ROW('Hygiene Data'!H137))="","",OFFSET('Hygiene Data'!$H$13,0,10*ROW('Hygiene Data'!H137)))</f>
        <v/>
      </c>
      <c r="ED143" s="268" t="str">
        <f ca="true">+IF(OFFSET('Hygiene Data'!$I$11,0,10*ROW('Hygiene Data'!I137))="","",OFFSET('Hygiene Data'!$I$11,0,10*ROW('Hygiene Data'!I137)))</f>
        <v/>
      </c>
      <c r="EE143" s="268" t="str">
        <f ca="true">+IF(OFFSET('Hygiene Data'!$I$12,0,10*ROW('Hygiene Data'!I137))="","",OFFSET('Hygiene Data'!$I$12,0,10*ROW('Hygiene Data'!I137)))</f>
        <v/>
      </c>
      <c r="EF143" s="268" t="str">
        <f ca="true">+IF(OFFSET('Hygiene Data'!$I$13,0,10*ROW('Hygiene Data'!I137))="","",OFFSET('Hygiene Data'!$I$13,0,10*ROW('Hygiene Data'!I137)))</f>
        <v/>
      </c>
    </row>
    <row xmlns:x14ac="http://schemas.microsoft.com/office/spreadsheetml/2009/9/ac" r="144" x14ac:dyDescent="0.2">
      <c r="A144" s="35" t="str">
        <f ca="true">+IF(OFFSET('Water Data'!$B$2,0,10*ROW('Water Data'!E138))="","",OFFSET('Water Data'!$B$2,0,10*ROW('Water Data'!E138)))</f>
        <v/>
      </c>
      <c r="B144" s="35" t="str">
        <f ca="true">+IF(OFFSET('Water Data'!$C$2,0,10*ROW('Water Data'!F138))="","",OFFSET('Water Data'!$C$2,0,10*ROW('Water Data'!F138)))</f>
        <v/>
      </c>
      <c r="C144" s="324" t="str">
        <f t="shared" ca="true" si="2"/>
        <v/>
      </c>
      <c r="D144" s="91"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1"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1"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1"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1"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1"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1"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1"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1"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1"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1"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1"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1"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1"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1"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1"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1"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1"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2"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2"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2"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2"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2"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2"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2"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2"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2"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2"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2"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2"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2"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2"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2"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2"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2"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2"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2"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2"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2"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2"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2"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2"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2"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2"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2"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2"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2"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2"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3"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3"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3"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3"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3"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3"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3"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3"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3"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3"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3"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3"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3"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3"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3"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3"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3"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3"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68"/>
      <c r="BS144" s="268" t="str">
        <f ca="true">+IF(OFFSET('Water Data'!$D$27,0,10*ROW('Water Data'!D138))="","",OFFSET('Water Data'!$D$27,0,10*ROW('Water Data'!D138)))</f>
        <v/>
      </c>
      <c r="BT144" s="268" t="str">
        <f ca="true">+IF(OFFSET('Water Data'!$D$28,0,10*ROW('Water Data'!D138))="","",OFFSET('Water Data'!$D$28,0,10*ROW('Water Data'!D138)))</f>
        <v/>
      </c>
      <c r="BU144" s="268" t="str">
        <f ca="true">+IF(OFFSET('Water Data'!$D$29,0,10*ROW('Water Data'!D138))="","",OFFSET('Water Data'!$D$29,0,10*ROW('Water Data'!D138)))</f>
        <v/>
      </c>
      <c r="BV144" s="268" t="str">
        <f ca="true">+IF(OFFSET('Water Data'!$E$27,0,10*ROW('Water Data'!E138))="","",OFFSET('Water Data'!$E$27,0,10*ROW('Water Data'!E138)))</f>
        <v/>
      </c>
      <c r="BW144" s="268" t="str">
        <f ca="true">+IF(OFFSET('Water Data'!$E$28,0,10*ROW('Water Data'!E138))="","",OFFSET('Water Data'!$E$28,0,10*ROW('Water Data'!E138)))</f>
        <v/>
      </c>
      <c r="BX144" s="268" t="str">
        <f ca="true">+IF(OFFSET('Water Data'!$E$29,0,10*ROW('Water Data'!E138))="","",OFFSET('Water Data'!$E$29,0,10*ROW('Water Data'!E138)))</f>
        <v/>
      </c>
      <c r="BY144" s="268" t="str">
        <f ca="true">+IF(OFFSET('Water Data'!$F$27,0,10*ROW('Water Data'!F138))="","",OFFSET('Water Data'!$F$27,0,10*ROW('Water Data'!F138)))</f>
        <v/>
      </c>
      <c r="BZ144" s="268" t="str">
        <f ca="true">+IF(OFFSET('Water Data'!$F$28,0,10*ROW('Water Data'!F138))="","",OFFSET('Water Data'!$F$28,0,10*ROW('Water Data'!F138)))</f>
        <v/>
      </c>
      <c r="CA144" s="268" t="str">
        <f ca="true">+IF(OFFSET('Water Data'!$F$29,0,10*ROW('Water Data'!F138))="","",OFFSET('Water Data'!$F$29,0,10*ROW('Water Data'!F138)))</f>
        <v/>
      </c>
      <c r="CB144" s="268" t="str">
        <f ca="true">+IF(OFFSET('Water Data'!$G$27,0,10*ROW('Water Data'!G138))="","",OFFSET('Water Data'!$G$27,0,10*ROW('Water Data'!G138)))</f>
        <v/>
      </c>
      <c r="CC144" s="268" t="str">
        <f ca="true">+IF(OFFSET('Water Data'!$G$28,0,10*ROW('Water Data'!G138))="","",OFFSET('Water Data'!$G$28,0,10*ROW('Water Data'!G138)))</f>
        <v/>
      </c>
      <c r="CD144" s="268" t="str">
        <f ca="true">+IF(OFFSET('Water Data'!$G$29,0,10*ROW('Water Data'!G138))="","",OFFSET('Water Data'!$G$29,0,10*ROW('Water Data'!G138)))</f>
        <v/>
      </c>
      <c r="CE144" s="268" t="str">
        <f ca="true">+IF(OFFSET('Water Data'!$H$27,0,10*ROW('Water Data'!H138))="","",OFFSET('Water Data'!$H$27,0,10*ROW('Water Data'!H138)))</f>
        <v/>
      </c>
      <c r="CF144" s="268" t="str">
        <f ca="true">+IF(OFFSET('Water Data'!$H$28,0,10*ROW('Water Data'!H138))="","",OFFSET('Water Data'!$H$28,0,10*ROW('Water Data'!H138)))</f>
        <v/>
      </c>
      <c r="CG144" s="268" t="str">
        <f ca="true">+IF(OFFSET('Water Data'!$H$29,0,10*ROW('Water Data'!H138))="","",OFFSET('Water Data'!$H$29,0,10*ROW('Water Data'!H138)))</f>
        <v/>
      </c>
      <c r="CH144" s="268" t="str">
        <f ca="true">+IF(OFFSET('Water Data'!$I$27,0,10*ROW('Water Data'!I138))="","",OFFSET('Water Data'!$I$27,0,10*ROW('Water Data'!I138)))</f>
        <v/>
      </c>
      <c r="CI144" s="268" t="str">
        <f ca="true">+IF(OFFSET('Water Data'!$I$28,0,10*ROW('Water Data'!I138))="","",OFFSET('Water Data'!$I$28,0,10*ROW('Water Data'!I138)))</f>
        <v/>
      </c>
      <c r="CJ144" s="268" t="str">
        <f ca="true">+IF(OFFSET('Water Data'!$I$29,0,10*ROW('Water Data'!I138))="","",OFFSET('Water Data'!$I$29,0,10*ROW('Water Data'!I138)))</f>
        <v/>
      </c>
      <c r="CK144" s="268" t="str">
        <f ca="true">+IF(OFFSET('Sanitation Data'!$D$28,0,10*ROW('Sanitation Data'!D138))="","",OFFSET('Sanitation Data'!$D$28,0,10*ROW('Sanitation Data'!D138)))</f>
        <v/>
      </c>
      <c r="CL144" s="268" t="str">
        <f ca="true">+IF(OFFSET('Sanitation Data'!$D$29,0,10*ROW('Sanitation Data'!D138))="","",OFFSET('Sanitation Data'!$D$29,0,10*ROW('Sanitation Data'!D138)))</f>
        <v/>
      </c>
      <c r="CM144" s="268" t="str">
        <f ca="true">+IF(OFFSET('Sanitation Data'!$D$30,0,10*ROW('Sanitation Data'!D138))="","",OFFSET('Sanitation Data'!$D$30,0,10*ROW('Sanitation Data'!D138)))</f>
        <v/>
      </c>
      <c r="CN144" s="268" t="str">
        <f ca="true">+IF(OFFSET('Sanitation Data'!$D$31,0,10*ROW('Sanitation Data'!D138))="","",OFFSET('Sanitation Data'!$D$31,0,10*ROW('Sanitation Data'!D138)))</f>
        <v/>
      </c>
      <c r="CO144" s="268" t="str">
        <f ca="true">+IF(OFFSET('Sanitation Data'!$D$32,0,10*ROW('Sanitation Data'!D138))="","",OFFSET('Sanitation Data'!$D$32,0,10*ROW('Sanitation Data'!D138)))</f>
        <v/>
      </c>
      <c r="CP144" s="268" t="str">
        <f ca="true">+IF(OFFSET('Sanitation Data'!$E$28,0,10*ROW('Sanitation Data'!E138))="","",OFFSET('Sanitation Data'!$E$28,0,10*ROW('Sanitation Data'!E138)))</f>
        <v/>
      </c>
      <c r="CQ144" s="268" t="str">
        <f ca="true">+IF(OFFSET('Sanitation Data'!$E$29,0,10*ROW('Sanitation Data'!E138))="","",OFFSET('Sanitation Data'!$E$29,0,10*ROW('Sanitation Data'!E138)))</f>
        <v/>
      </c>
      <c r="CR144" s="268" t="str">
        <f ca="true">+IF(OFFSET('Sanitation Data'!$E$30,0,10*ROW('Sanitation Data'!E138))="","",OFFSET('Sanitation Data'!$E$30,0,10*ROW('Sanitation Data'!E138)))</f>
        <v/>
      </c>
      <c r="CS144" s="268" t="str">
        <f ca="true">+IF(OFFSET('Sanitation Data'!$E$31,0,10*ROW('Sanitation Data'!E138))="","",OFFSET('Sanitation Data'!$E$31,0,10*ROW('Sanitation Data'!E138)))</f>
        <v/>
      </c>
      <c r="CT144" s="268" t="str">
        <f ca="true">+IF(OFFSET('Sanitation Data'!$E$32,0,10*ROW('Sanitation Data'!E138))="","",OFFSET('Sanitation Data'!$E$32,0,10*ROW('Sanitation Data'!E138)))</f>
        <v/>
      </c>
      <c r="CU144" s="268" t="str">
        <f ca="true">+IF(OFFSET('Sanitation Data'!$F$28,0,10*ROW('Sanitation Data'!F138))="","",OFFSET('Sanitation Data'!$F$28,0,10*ROW('Sanitation Data'!F138)))</f>
        <v/>
      </c>
      <c r="CV144" s="268" t="str">
        <f ca="true">+IF(OFFSET('Sanitation Data'!$F$29,0,10*ROW('Sanitation Data'!F138))="","",OFFSET('Sanitation Data'!$F$29,0,10*ROW('Sanitation Data'!F138)))</f>
        <v/>
      </c>
      <c r="CW144" s="268" t="str">
        <f ca="true">+IF(OFFSET('Sanitation Data'!$F$30,0,10*ROW('Sanitation Data'!F138))="","",OFFSET('Sanitation Data'!$F$30,0,10*ROW('Sanitation Data'!F138)))</f>
        <v/>
      </c>
      <c r="CX144" s="268" t="str">
        <f ca="true">+IF(OFFSET('Sanitation Data'!$F$31,0,10*ROW('Sanitation Data'!F138))="","",OFFSET('Sanitation Data'!$F$31,0,10*ROW('Sanitation Data'!F138)))</f>
        <v/>
      </c>
      <c r="CY144" s="268" t="str">
        <f ca="true">+IF(OFFSET('Sanitation Data'!$F$32,0,10*ROW('Sanitation Data'!F138))="","",OFFSET('Sanitation Data'!$F$32,0,10*ROW('Sanitation Data'!F138)))</f>
        <v/>
      </c>
      <c r="CZ144" s="268" t="str">
        <f ca="true">+IF(OFFSET('Sanitation Data'!$G$28,0,10*ROW('Sanitation Data'!G138))="","",OFFSET('Sanitation Data'!$G$28,0,10*ROW('Sanitation Data'!G138)))</f>
        <v/>
      </c>
      <c r="DA144" s="268" t="str">
        <f ca="true">+IF(OFFSET('Sanitation Data'!$G$29,0,10*ROW('Sanitation Data'!G138))="","",OFFSET('Sanitation Data'!$G$29,0,10*ROW('Sanitation Data'!G138)))</f>
        <v/>
      </c>
      <c r="DB144" s="268" t="str">
        <f ca="true">+IF(OFFSET('Sanitation Data'!$G$30,0,10*ROW('Sanitation Data'!G138))="","",OFFSET('Sanitation Data'!$G$30,0,10*ROW('Sanitation Data'!G138)))</f>
        <v/>
      </c>
      <c r="DC144" s="268" t="str">
        <f ca="true">+IF(OFFSET('Sanitation Data'!$G$31,0,10*ROW('Sanitation Data'!G138))="","",OFFSET('Sanitation Data'!$G$31,0,10*ROW('Sanitation Data'!G138)))</f>
        <v/>
      </c>
      <c r="DD144" s="268" t="str">
        <f ca="true">+IF(OFFSET('Sanitation Data'!$G$32,0,10*ROW('Sanitation Data'!G138))="","",OFFSET('Sanitation Data'!$G$32,0,10*ROW('Sanitation Data'!G138)))</f>
        <v/>
      </c>
      <c r="DE144" s="268" t="str">
        <f ca="true">+IF(OFFSET('Sanitation Data'!$H$28,0,10*ROW('Sanitation Data'!H138))="","",OFFSET('Sanitation Data'!$H$28,0,10*ROW('Sanitation Data'!H138)))</f>
        <v/>
      </c>
      <c r="DF144" s="268" t="str">
        <f ca="true">+IF(OFFSET('Sanitation Data'!$H$29,0,10*ROW('Sanitation Data'!H138))="","",OFFSET('Sanitation Data'!$H$29,0,10*ROW('Sanitation Data'!H138)))</f>
        <v/>
      </c>
      <c r="DG144" s="268" t="str">
        <f ca="true">+IF(OFFSET('Sanitation Data'!$H$30,0,10*ROW('Sanitation Data'!H138))="","",OFFSET('Sanitation Data'!$H$30,0,10*ROW('Sanitation Data'!H138)))</f>
        <v/>
      </c>
      <c r="DH144" s="268" t="str">
        <f ca="true">+IF(OFFSET('Sanitation Data'!$H$31,0,10*ROW('Sanitation Data'!H138))="","",OFFSET('Sanitation Data'!$H$31,0,10*ROW('Sanitation Data'!H138)))</f>
        <v/>
      </c>
      <c r="DI144" s="268" t="str">
        <f ca="true">+IF(OFFSET('Sanitation Data'!$H$32,0,10*ROW('Sanitation Data'!H138))="","",OFFSET('Sanitation Data'!$H$32,0,10*ROW('Sanitation Data'!H138)))</f>
        <v/>
      </c>
      <c r="DJ144" s="268" t="str">
        <f ca="true">+IF(OFFSET('Sanitation Data'!$I$28,0,10*ROW('Sanitation Data'!I138))="","",OFFSET('Sanitation Data'!$I$28,0,10*ROW('Sanitation Data'!I138)))</f>
        <v/>
      </c>
      <c r="DK144" s="268" t="str">
        <f ca="true">+IF(OFFSET('Sanitation Data'!$I$29,0,10*ROW('Sanitation Data'!I138))="","",OFFSET('Sanitation Data'!$I$29,0,10*ROW('Sanitation Data'!I138)))</f>
        <v/>
      </c>
      <c r="DL144" s="268" t="str">
        <f ca="true">+IF(OFFSET('Sanitation Data'!$I$30,0,10*ROW('Sanitation Data'!I138))="","",OFFSET('Sanitation Data'!$I$30,0,10*ROW('Sanitation Data'!I138)))</f>
        <v/>
      </c>
      <c r="DM144" s="268" t="str">
        <f ca="true">+IF(OFFSET('Sanitation Data'!$I$31,0,10*ROW('Sanitation Data'!I138))="","",OFFSET('Sanitation Data'!$I$31,0,10*ROW('Sanitation Data'!I138)))</f>
        <v/>
      </c>
      <c r="DN144" s="268" t="str">
        <f ca="true">+IF(OFFSET('Sanitation Data'!$I$32,0,10*ROW('Sanitation Data'!I138))="","",OFFSET('Sanitation Data'!$I$32,0,10*ROW('Sanitation Data'!I138)))</f>
        <v/>
      </c>
      <c r="DO144" s="268" t="str">
        <f ca="true">+IF(OFFSET('Hygiene Data'!$D$11,0,10*ROW('Hygiene Data'!D138))="","",OFFSET('Hygiene Data'!$D$11,0,10*ROW('Hygiene Data'!D138)))</f>
        <v/>
      </c>
      <c r="DP144" s="268" t="str">
        <f ca="true">+IF(OFFSET('Hygiene Data'!$D$12,0,10*ROW('Hygiene Data'!D138))="","",OFFSET('Hygiene Data'!$D$12,0,10*ROW('Hygiene Data'!D138)))</f>
        <v/>
      </c>
      <c r="DQ144" s="268" t="str">
        <f ca="true">+IF(OFFSET('Hygiene Data'!$D$13,0,10*ROW('Hygiene Data'!D138))="","",OFFSET('Hygiene Data'!$D$13,0,10*ROW('Hygiene Data'!D138)))</f>
        <v/>
      </c>
      <c r="DR144" s="268" t="str">
        <f ca="true">+IF(OFFSET('Hygiene Data'!$E$11,0,10*ROW('Hygiene Data'!E138))="","",OFFSET('Hygiene Data'!$E$11,0,10*ROW('Hygiene Data'!E138)))</f>
        <v/>
      </c>
      <c r="DS144" s="268" t="str">
        <f ca="true">+IF(OFFSET('Hygiene Data'!$E$12,0,10*ROW('Hygiene Data'!E138))="","",OFFSET('Hygiene Data'!$E$12,0,10*ROW('Hygiene Data'!E138)))</f>
        <v/>
      </c>
      <c r="DT144" s="268" t="str">
        <f ca="true">+IF(OFFSET('Hygiene Data'!$E$13,0,10*ROW('Hygiene Data'!E138))="","",OFFSET('Hygiene Data'!$E$13,0,10*ROW('Hygiene Data'!E138)))</f>
        <v/>
      </c>
      <c r="DU144" s="268" t="str">
        <f ca="true">+IF(OFFSET('Hygiene Data'!$F$11,0,10*ROW('Hygiene Data'!F138))="","",OFFSET('Hygiene Data'!$F$11,0,10*ROW('Hygiene Data'!F138)))</f>
        <v/>
      </c>
      <c r="DV144" s="268" t="str">
        <f ca="true">+IF(OFFSET('Hygiene Data'!$F$12,0,10*ROW('Hygiene Data'!F138))="","",OFFSET('Hygiene Data'!$F$12,0,10*ROW('Hygiene Data'!F138)))</f>
        <v/>
      </c>
      <c r="DW144" s="268" t="str">
        <f ca="true">+IF(OFFSET('Hygiene Data'!$F$13,0,10*ROW('Hygiene Data'!F138))="","",OFFSET('Hygiene Data'!$F$13,0,10*ROW('Hygiene Data'!F138)))</f>
        <v/>
      </c>
      <c r="DX144" s="268" t="str">
        <f ca="true">+IF(OFFSET('Hygiene Data'!$G$11,0,10*ROW('Hygiene Data'!G138))="","",OFFSET('Hygiene Data'!$G$11,0,10*ROW('Hygiene Data'!G138)))</f>
        <v/>
      </c>
      <c r="DY144" s="268" t="str">
        <f ca="true">+IF(OFFSET('Hygiene Data'!$G$12,0,10*ROW('Hygiene Data'!G138))="","",OFFSET('Hygiene Data'!$G$12,0,10*ROW('Hygiene Data'!G138)))</f>
        <v/>
      </c>
      <c r="DZ144" s="268" t="str">
        <f ca="true">+IF(OFFSET('Hygiene Data'!$G$13,0,10*ROW('Hygiene Data'!G138))="","",OFFSET('Hygiene Data'!$G$13,0,10*ROW('Hygiene Data'!G138)))</f>
        <v/>
      </c>
      <c r="EA144" s="268" t="str">
        <f ca="true">+IF(OFFSET('Hygiene Data'!$H$11,0,10*ROW('Hygiene Data'!H138))="","",OFFSET('Hygiene Data'!$H$11,0,10*ROW('Hygiene Data'!H138)))</f>
        <v/>
      </c>
      <c r="EB144" s="268" t="str">
        <f ca="true">+IF(OFFSET('Hygiene Data'!$H$12,0,10*ROW('Hygiene Data'!H138))="","",OFFSET('Hygiene Data'!$H$12,0,10*ROW('Hygiene Data'!H138)))</f>
        <v/>
      </c>
      <c r="EC144" s="268" t="str">
        <f ca="true">+IF(OFFSET('Hygiene Data'!$H$13,0,10*ROW('Hygiene Data'!H138))="","",OFFSET('Hygiene Data'!$H$13,0,10*ROW('Hygiene Data'!H138)))</f>
        <v/>
      </c>
      <c r="ED144" s="268" t="str">
        <f ca="true">+IF(OFFSET('Hygiene Data'!$I$11,0,10*ROW('Hygiene Data'!I138))="","",OFFSET('Hygiene Data'!$I$11,0,10*ROW('Hygiene Data'!I138)))</f>
        <v/>
      </c>
      <c r="EE144" s="268" t="str">
        <f ca="true">+IF(OFFSET('Hygiene Data'!$I$12,0,10*ROW('Hygiene Data'!I138))="","",OFFSET('Hygiene Data'!$I$12,0,10*ROW('Hygiene Data'!I138)))</f>
        <v/>
      </c>
      <c r="EF144" s="268" t="str">
        <f ca="true">+IF(OFFSET('Hygiene Data'!$I$13,0,10*ROW('Hygiene Data'!I138))="","",OFFSET('Hygiene Data'!$I$13,0,10*ROW('Hygiene Data'!I138)))</f>
        <v/>
      </c>
    </row>
    <row xmlns:x14ac="http://schemas.microsoft.com/office/spreadsheetml/2009/9/ac" r="145" x14ac:dyDescent="0.2">
      <c r="A145" s="35" t="str">
        <f ca="true">+IF(OFFSET('Water Data'!$B$2,0,10*ROW('Water Data'!E139))="","",OFFSET('Water Data'!$B$2,0,10*ROW('Water Data'!E139)))</f>
        <v/>
      </c>
      <c r="B145" s="35" t="str">
        <f ca="true">+IF(OFFSET('Water Data'!$C$2,0,10*ROW('Water Data'!F139))="","",OFFSET('Water Data'!$C$2,0,10*ROW('Water Data'!F139)))</f>
        <v/>
      </c>
      <c r="C145" s="324" t="str">
        <f t="shared" ca="true" si="2"/>
        <v/>
      </c>
      <c r="D145" s="91"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1"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1"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1"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1"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1"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1"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1"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1"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1"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1"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1"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1"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1"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1"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1"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1"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1"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2"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2"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2"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2"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2"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2"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2"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2"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2"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2"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2"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2"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2"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2"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2"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2"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2"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2"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2"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2"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2"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2"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2"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2"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2"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2"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2"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2"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2"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2"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3"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3"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3"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3"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3"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3"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3"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3"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3"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3"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3"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3"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3"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3"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3"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3"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3"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3"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68"/>
      <c r="BS145" s="268" t="str">
        <f ca="true">+IF(OFFSET('Water Data'!$D$27,0,10*ROW('Water Data'!D139))="","",OFFSET('Water Data'!$D$27,0,10*ROW('Water Data'!D139)))</f>
        <v/>
      </c>
      <c r="BT145" s="268" t="str">
        <f ca="true">+IF(OFFSET('Water Data'!$D$28,0,10*ROW('Water Data'!D139))="","",OFFSET('Water Data'!$D$28,0,10*ROW('Water Data'!D139)))</f>
        <v/>
      </c>
      <c r="BU145" s="268" t="str">
        <f ca="true">+IF(OFFSET('Water Data'!$D$29,0,10*ROW('Water Data'!D139))="","",OFFSET('Water Data'!$D$29,0,10*ROW('Water Data'!D139)))</f>
        <v/>
      </c>
      <c r="BV145" s="268" t="str">
        <f ca="true">+IF(OFFSET('Water Data'!$E$27,0,10*ROW('Water Data'!E139))="","",OFFSET('Water Data'!$E$27,0,10*ROW('Water Data'!E139)))</f>
        <v/>
      </c>
      <c r="BW145" s="268" t="str">
        <f ca="true">+IF(OFFSET('Water Data'!$E$28,0,10*ROW('Water Data'!E139))="","",OFFSET('Water Data'!$E$28,0,10*ROW('Water Data'!E139)))</f>
        <v/>
      </c>
      <c r="BX145" s="268" t="str">
        <f ca="true">+IF(OFFSET('Water Data'!$E$29,0,10*ROW('Water Data'!E139))="","",OFFSET('Water Data'!$E$29,0,10*ROW('Water Data'!E139)))</f>
        <v/>
      </c>
      <c r="BY145" s="268" t="str">
        <f ca="true">+IF(OFFSET('Water Data'!$F$27,0,10*ROW('Water Data'!F139))="","",OFFSET('Water Data'!$F$27,0,10*ROW('Water Data'!F139)))</f>
        <v/>
      </c>
      <c r="BZ145" s="268" t="str">
        <f ca="true">+IF(OFFSET('Water Data'!$F$28,0,10*ROW('Water Data'!F139))="","",OFFSET('Water Data'!$F$28,0,10*ROW('Water Data'!F139)))</f>
        <v/>
      </c>
      <c r="CA145" s="268" t="str">
        <f ca="true">+IF(OFFSET('Water Data'!$F$29,0,10*ROW('Water Data'!F139))="","",OFFSET('Water Data'!$F$29,0,10*ROW('Water Data'!F139)))</f>
        <v/>
      </c>
      <c r="CB145" s="268" t="str">
        <f ca="true">+IF(OFFSET('Water Data'!$G$27,0,10*ROW('Water Data'!G139))="","",OFFSET('Water Data'!$G$27,0,10*ROW('Water Data'!G139)))</f>
        <v/>
      </c>
      <c r="CC145" s="268" t="str">
        <f ca="true">+IF(OFFSET('Water Data'!$G$28,0,10*ROW('Water Data'!G139))="","",OFFSET('Water Data'!$G$28,0,10*ROW('Water Data'!G139)))</f>
        <v/>
      </c>
      <c r="CD145" s="268" t="str">
        <f ca="true">+IF(OFFSET('Water Data'!$G$29,0,10*ROW('Water Data'!G139))="","",OFFSET('Water Data'!$G$29,0,10*ROW('Water Data'!G139)))</f>
        <v/>
      </c>
      <c r="CE145" s="268" t="str">
        <f ca="true">+IF(OFFSET('Water Data'!$H$27,0,10*ROW('Water Data'!H139))="","",OFFSET('Water Data'!$H$27,0,10*ROW('Water Data'!H139)))</f>
        <v/>
      </c>
      <c r="CF145" s="268" t="str">
        <f ca="true">+IF(OFFSET('Water Data'!$H$28,0,10*ROW('Water Data'!H139))="","",OFFSET('Water Data'!$H$28,0,10*ROW('Water Data'!H139)))</f>
        <v/>
      </c>
      <c r="CG145" s="268" t="str">
        <f ca="true">+IF(OFFSET('Water Data'!$H$29,0,10*ROW('Water Data'!H139))="","",OFFSET('Water Data'!$H$29,0,10*ROW('Water Data'!H139)))</f>
        <v/>
      </c>
      <c r="CH145" s="268" t="str">
        <f ca="true">+IF(OFFSET('Water Data'!$I$27,0,10*ROW('Water Data'!I139))="","",OFFSET('Water Data'!$I$27,0,10*ROW('Water Data'!I139)))</f>
        <v/>
      </c>
      <c r="CI145" s="268" t="str">
        <f ca="true">+IF(OFFSET('Water Data'!$I$28,0,10*ROW('Water Data'!I139))="","",OFFSET('Water Data'!$I$28,0,10*ROW('Water Data'!I139)))</f>
        <v/>
      </c>
      <c r="CJ145" s="268" t="str">
        <f ca="true">+IF(OFFSET('Water Data'!$I$29,0,10*ROW('Water Data'!I139))="","",OFFSET('Water Data'!$I$29,0,10*ROW('Water Data'!I139)))</f>
        <v/>
      </c>
      <c r="CK145" s="268" t="str">
        <f ca="true">+IF(OFFSET('Sanitation Data'!$D$28,0,10*ROW('Sanitation Data'!D139))="","",OFFSET('Sanitation Data'!$D$28,0,10*ROW('Sanitation Data'!D139)))</f>
        <v/>
      </c>
      <c r="CL145" s="268" t="str">
        <f ca="true">+IF(OFFSET('Sanitation Data'!$D$29,0,10*ROW('Sanitation Data'!D139))="","",OFFSET('Sanitation Data'!$D$29,0,10*ROW('Sanitation Data'!D139)))</f>
        <v/>
      </c>
      <c r="CM145" s="268" t="str">
        <f ca="true">+IF(OFFSET('Sanitation Data'!$D$30,0,10*ROW('Sanitation Data'!D139))="","",OFFSET('Sanitation Data'!$D$30,0,10*ROW('Sanitation Data'!D139)))</f>
        <v/>
      </c>
      <c r="CN145" s="268" t="str">
        <f ca="true">+IF(OFFSET('Sanitation Data'!$D$31,0,10*ROW('Sanitation Data'!D139))="","",OFFSET('Sanitation Data'!$D$31,0,10*ROW('Sanitation Data'!D139)))</f>
        <v/>
      </c>
      <c r="CO145" s="268" t="str">
        <f ca="true">+IF(OFFSET('Sanitation Data'!$D$32,0,10*ROW('Sanitation Data'!D139))="","",OFFSET('Sanitation Data'!$D$32,0,10*ROW('Sanitation Data'!D139)))</f>
        <v/>
      </c>
      <c r="CP145" s="268" t="str">
        <f ca="true">+IF(OFFSET('Sanitation Data'!$E$28,0,10*ROW('Sanitation Data'!E139))="","",OFFSET('Sanitation Data'!$E$28,0,10*ROW('Sanitation Data'!E139)))</f>
        <v/>
      </c>
      <c r="CQ145" s="268" t="str">
        <f ca="true">+IF(OFFSET('Sanitation Data'!$E$29,0,10*ROW('Sanitation Data'!E139))="","",OFFSET('Sanitation Data'!$E$29,0,10*ROW('Sanitation Data'!E139)))</f>
        <v/>
      </c>
      <c r="CR145" s="268" t="str">
        <f ca="true">+IF(OFFSET('Sanitation Data'!$E$30,0,10*ROW('Sanitation Data'!E139))="","",OFFSET('Sanitation Data'!$E$30,0,10*ROW('Sanitation Data'!E139)))</f>
        <v/>
      </c>
      <c r="CS145" s="268" t="str">
        <f ca="true">+IF(OFFSET('Sanitation Data'!$E$31,0,10*ROW('Sanitation Data'!E139))="","",OFFSET('Sanitation Data'!$E$31,0,10*ROW('Sanitation Data'!E139)))</f>
        <v/>
      </c>
      <c r="CT145" s="268" t="str">
        <f ca="true">+IF(OFFSET('Sanitation Data'!$E$32,0,10*ROW('Sanitation Data'!E139))="","",OFFSET('Sanitation Data'!$E$32,0,10*ROW('Sanitation Data'!E139)))</f>
        <v/>
      </c>
      <c r="CU145" s="268" t="str">
        <f ca="true">+IF(OFFSET('Sanitation Data'!$F$28,0,10*ROW('Sanitation Data'!F139))="","",OFFSET('Sanitation Data'!$F$28,0,10*ROW('Sanitation Data'!F139)))</f>
        <v/>
      </c>
      <c r="CV145" s="268" t="str">
        <f ca="true">+IF(OFFSET('Sanitation Data'!$F$29,0,10*ROW('Sanitation Data'!F139))="","",OFFSET('Sanitation Data'!$F$29,0,10*ROW('Sanitation Data'!F139)))</f>
        <v/>
      </c>
      <c r="CW145" s="268" t="str">
        <f ca="true">+IF(OFFSET('Sanitation Data'!$F$30,0,10*ROW('Sanitation Data'!F139))="","",OFFSET('Sanitation Data'!$F$30,0,10*ROW('Sanitation Data'!F139)))</f>
        <v/>
      </c>
      <c r="CX145" s="268" t="str">
        <f ca="true">+IF(OFFSET('Sanitation Data'!$F$31,0,10*ROW('Sanitation Data'!F139))="","",OFFSET('Sanitation Data'!$F$31,0,10*ROW('Sanitation Data'!F139)))</f>
        <v/>
      </c>
      <c r="CY145" s="268" t="str">
        <f ca="true">+IF(OFFSET('Sanitation Data'!$F$32,0,10*ROW('Sanitation Data'!F139))="","",OFFSET('Sanitation Data'!$F$32,0,10*ROW('Sanitation Data'!F139)))</f>
        <v/>
      </c>
      <c r="CZ145" s="268" t="str">
        <f ca="true">+IF(OFFSET('Sanitation Data'!$G$28,0,10*ROW('Sanitation Data'!G139))="","",OFFSET('Sanitation Data'!$G$28,0,10*ROW('Sanitation Data'!G139)))</f>
        <v/>
      </c>
      <c r="DA145" s="268" t="str">
        <f ca="true">+IF(OFFSET('Sanitation Data'!$G$29,0,10*ROW('Sanitation Data'!G139))="","",OFFSET('Sanitation Data'!$G$29,0,10*ROW('Sanitation Data'!G139)))</f>
        <v/>
      </c>
      <c r="DB145" s="268" t="str">
        <f ca="true">+IF(OFFSET('Sanitation Data'!$G$30,0,10*ROW('Sanitation Data'!G139))="","",OFFSET('Sanitation Data'!$G$30,0,10*ROW('Sanitation Data'!G139)))</f>
        <v/>
      </c>
      <c r="DC145" s="268" t="str">
        <f ca="true">+IF(OFFSET('Sanitation Data'!$G$31,0,10*ROW('Sanitation Data'!G139))="","",OFFSET('Sanitation Data'!$G$31,0,10*ROW('Sanitation Data'!G139)))</f>
        <v/>
      </c>
      <c r="DD145" s="268" t="str">
        <f ca="true">+IF(OFFSET('Sanitation Data'!$G$32,0,10*ROW('Sanitation Data'!G139))="","",OFFSET('Sanitation Data'!$G$32,0,10*ROW('Sanitation Data'!G139)))</f>
        <v/>
      </c>
      <c r="DE145" s="268" t="str">
        <f ca="true">+IF(OFFSET('Sanitation Data'!$H$28,0,10*ROW('Sanitation Data'!H139))="","",OFFSET('Sanitation Data'!$H$28,0,10*ROW('Sanitation Data'!H139)))</f>
        <v/>
      </c>
      <c r="DF145" s="268" t="str">
        <f ca="true">+IF(OFFSET('Sanitation Data'!$H$29,0,10*ROW('Sanitation Data'!H139))="","",OFFSET('Sanitation Data'!$H$29,0,10*ROW('Sanitation Data'!H139)))</f>
        <v/>
      </c>
      <c r="DG145" s="268" t="str">
        <f ca="true">+IF(OFFSET('Sanitation Data'!$H$30,0,10*ROW('Sanitation Data'!H139))="","",OFFSET('Sanitation Data'!$H$30,0,10*ROW('Sanitation Data'!H139)))</f>
        <v/>
      </c>
      <c r="DH145" s="268" t="str">
        <f ca="true">+IF(OFFSET('Sanitation Data'!$H$31,0,10*ROW('Sanitation Data'!H139))="","",OFFSET('Sanitation Data'!$H$31,0,10*ROW('Sanitation Data'!H139)))</f>
        <v/>
      </c>
      <c r="DI145" s="268" t="str">
        <f ca="true">+IF(OFFSET('Sanitation Data'!$H$32,0,10*ROW('Sanitation Data'!H139))="","",OFFSET('Sanitation Data'!$H$32,0,10*ROW('Sanitation Data'!H139)))</f>
        <v/>
      </c>
      <c r="DJ145" s="268" t="str">
        <f ca="true">+IF(OFFSET('Sanitation Data'!$I$28,0,10*ROW('Sanitation Data'!I139))="","",OFFSET('Sanitation Data'!$I$28,0,10*ROW('Sanitation Data'!I139)))</f>
        <v/>
      </c>
      <c r="DK145" s="268" t="str">
        <f ca="true">+IF(OFFSET('Sanitation Data'!$I$29,0,10*ROW('Sanitation Data'!I139))="","",OFFSET('Sanitation Data'!$I$29,0,10*ROW('Sanitation Data'!I139)))</f>
        <v/>
      </c>
      <c r="DL145" s="268" t="str">
        <f ca="true">+IF(OFFSET('Sanitation Data'!$I$30,0,10*ROW('Sanitation Data'!I139))="","",OFFSET('Sanitation Data'!$I$30,0,10*ROW('Sanitation Data'!I139)))</f>
        <v/>
      </c>
      <c r="DM145" s="268" t="str">
        <f ca="true">+IF(OFFSET('Sanitation Data'!$I$31,0,10*ROW('Sanitation Data'!I139))="","",OFFSET('Sanitation Data'!$I$31,0,10*ROW('Sanitation Data'!I139)))</f>
        <v/>
      </c>
      <c r="DN145" s="268" t="str">
        <f ca="true">+IF(OFFSET('Sanitation Data'!$I$32,0,10*ROW('Sanitation Data'!I139))="","",OFFSET('Sanitation Data'!$I$32,0,10*ROW('Sanitation Data'!I139)))</f>
        <v/>
      </c>
      <c r="DO145" s="268" t="str">
        <f ca="true">+IF(OFFSET('Hygiene Data'!$D$11,0,10*ROW('Hygiene Data'!D139))="","",OFFSET('Hygiene Data'!$D$11,0,10*ROW('Hygiene Data'!D139)))</f>
        <v/>
      </c>
      <c r="DP145" s="268" t="str">
        <f ca="true">+IF(OFFSET('Hygiene Data'!$D$12,0,10*ROW('Hygiene Data'!D139))="","",OFFSET('Hygiene Data'!$D$12,0,10*ROW('Hygiene Data'!D139)))</f>
        <v/>
      </c>
      <c r="DQ145" s="268" t="str">
        <f ca="true">+IF(OFFSET('Hygiene Data'!$D$13,0,10*ROW('Hygiene Data'!D139))="","",OFFSET('Hygiene Data'!$D$13,0,10*ROW('Hygiene Data'!D139)))</f>
        <v/>
      </c>
      <c r="DR145" s="268" t="str">
        <f ca="true">+IF(OFFSET('Hygiene Data'!$E$11,0,10*ROW('Hygiene Data'!E139))="","",OFFSET('Hygiene Data'!$E$11,0,10*ROW('Hygiene Data'!E139)))</f>
        <v/>
      </c>
      <c r="DS145" s="268" t="str">
        <f ca="true">+IF(OFFSET('Hygiene Data'!$E$12,0,10*ROW('Hygiene Data'!E139))="","",OFFSET('Hygiene Data'!$E$12,0,10*ROW('Hygiene Data'!E139)))</f>
        <v/>
      </c>
      <c r="DT145" s="268" t="str">
        <f ca="true">+IF(OFFSET('Hygiene Data'!$E$13,0,10*ROW('Hygiene Data'!E139))="","",OFFSET('Hygiene Data'!$E$13,0,10*ROW('Hygiene Data'!E139)))</f>
        <v/>
      </c>
      <c r="DU145" s="268" t="str">
        <f ca="true">+IF(OFFSET('Hygiene Data'!$F$11,0,10*ROW('Hygiene Data'!F139))="","",OFFSET('Hygiene Data'!$F$11,0,10*ROW('Hygiene Data'!F139)))</f>
        <v/>
      </c>
      <c r="DV145" s="268" t="str">
        <f ca="true">+IF(OFFSET('Hygiene Data'!$F$12,0,10*ROW('Hygiene Data'!F139))="","",OFFSET('Hygiene Data'!$F$12,0,10*ROW('Hygiene Data'!F139)))</f>
        <v/>
      </c>
      <c r="DW145" s="268" t="str">
        <f ca="true">+IF(OFFSET('Hygiene Data'!$F$13,0,10*ROW('Hygiene Data'!F139))="","",OFFSET('Hygiene Data'!$F$13,0,10*ROW('Hygiene Data'!F139)))</f>
        <v/>
      </c>
      <c r="DX145" s="268" t="str">
        <f ca="true">+IF(OFFSET('Hygiene Data'!$G$11,0,10*ROW('Hygiene Data'!G139))="","",OFFSET('Hygiene Data'!$G$11,0,10*ROW('Hygiene Data'!G139)))</f>
        <v/>
      </c>
      <c r="DY145" s="268" t="str">
        <f ca="true">+IF(OFFSET('Hygiene Data'!$G$12,0,10*ROW('Hygiene Data'!G139))="","",OFFSET('Hygiene Data'!$G$12,0,10*ROW('Hygiene Data'!G139)))</f>
        <v/>
      </c>
      <c r="DZ145" s="268" t="str">
        <f ca="true">+IF(OFFSET('Hygiene Data'!$G$13,0,10*ROW('Hygiene Data'!G139))="","",OFFSET('Hygiene Data'!$G$13,0,10*ROW('Hygiene Data'!G139)))</f>
        <v/>
      </c>
      <c r="EA145" s="268" t="str">
        <f ca="true">+IF(OFFSET('Hygiene Data'!$H$11,0,10*ROW('Hygiene Data'!H139))="","",OFFSET('Hygiene Data'!$H$11,0,10*ROW('Hygiene Data'!H139)))</f>
        <v/>
      </c>
      <c r="EB145" s="268" t="str">
        <f ca="true">+IF(OFFSET('Hygiene Data'!$H$12,0,10*ROW('Hygiene Data'!H139))="","",OFFSET('Hygiene Data'!$H$12,0,10*ROW('Hygiene Data'!H139)))</f>
        <v/>
      </c>
      <c r="EC145" s="268" t="str">
        <f ca="true">+IF(OFFSET('Hygiene Data'!$H$13,0,10*ROW('Hygiene Data'!H139))="","",OFFSET('Hygiene Data'!$H$13,0,10*ROW('Hygiene Data'!H139)))</f>
        <v/>
      </c>
      <c r="ED145" s="268" t="str">
        <f ca="true">+IF(OFFSET('Hygiene Data'!$I$11,0,10*ROW('Hygiene Data'!I139))="","",OFFSET('Hygiene Data'!$I$11,0,10*ROW('Hygiene Data'!I139)))</f>
        <v/>
      </c>
      <c r="EE145" s="268" t="str">
        <f ca="true">+IF(OFFSET('Hygiene Data'!$I$12,0,10*ROW('Hygiene Data'!I139))="","",OFFSET('Hygiene Data'!$I$12,0,10*ROW('Hygiene Data'!I139)))</f>
        <v/>
      </c>
      <c r="EF145" s="268" t="str">
        <f ca="true">+IF(OFFSET('Hygiene Data'!$I$13,0,10*ROW('Hygiene Data'!I139))="","",OFFSET('Hygiene Data'!$I$13,0,10*ROW('Hygiene Data'!I139)))</f>
        <v/>
      </c>
    </row>
    <row xmlns:x14ac="http://schemas.microsoft.com/office/spreadsheetml/2009/9/ac" r="146" x14ac:dyDescent="0.2">
      <c r="A146" s="35" t="str">
        <f ca="true">+IF(OFFSET('Water Data'!$B$2,0,10*ROW('Water Data'!E140))="","",OFFSET('Water Data'!$B$2,0,10*ROW('Water Data'!E140)))</f>
        <v/>
      </c>
      <c r="B146" s="35" t="str">
        <f ca="true">+IF(OFFSET('Water Data'!$C$2,0,10*ROW('Water Data'!F140))="","",OFFSET('Water Data'!$C$2,0,10*ROW('Water Data'!F140)))</f>
        <v/>
      </c>
      <c r="C146" s="324" t="str">
        <f t="shared" ca="true" si="2"/>
        <v/>
      </c>
      <c r="D146" s="91"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1"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1"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1"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1"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1"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1"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1"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1"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1"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1"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1"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1"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1"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1"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1"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1"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1"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2"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2"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2"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2"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2"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2"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2"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2"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2"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2"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2"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2"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2"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2"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2"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2"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2"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2"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2"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2"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2"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2"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2"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2"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2"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2"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2"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2"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2"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2"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3"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3"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3"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3"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3"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3"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3"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3"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3"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3"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3"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3"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3"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3"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3"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3"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3"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3"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68"/>
      <c r="BS146" s="268" t="str">
        <f ca="true">+IF(OFFSET('Water Data'!$D$27,0,10*ROW('Water Data'!D140))="","",OFFSET('Water Data'!$D$27,0,10*ROW('Water Data'!D140)))</f>
        <v/>
      </c>
      <c r="BT146" s="268" t="str">
        <f ca="true">+IF(OFFSET('Water Data'!$D$28,0,10*ROW('Water Data'!D140))="","",OFFSET('Water Data'!$D$28,0,10*ROW('Water Data'!D140)))</f>
        <v/>
      </c>
      <c r="BU146" s="268" t="str">
        <f ca="true">+IF(OFFSET('Water Data'!$D$29,0,10*ROW('Water Data'!D140))="","",OFFSET('Water Data'!$D$29,0,10*ROW('Water Data'!D140)))</f>
        <v/>
      </c>
      <c r="BV146" s="268" t="str">
        <f ca="true">+IF(OFFSET('Water Data'!$E$27,0,10*ROW('Water Data'!E140))="","",OFFSET('Water Data'!$E$27,0,10*ROW('Water Data'!E140)))</f>
        <v/>
      </c>
      <c r="BW146" s="268" t="str">
        <f ca="true">+IF(OFFSET('Water Data'!$E$28,0,10*ROW('Water Data'!E140))="","",OFFSET('Water Data'!$E$28,0,10*ROW('Water Data'!E140)))</f>
        <v/>
      </c>
      <c r="BX146" s="268" t="str">
        <f ca="true">+IF(OFFSET('Water Data'!$E$29,0,10*ROW('Water Data'!E140))="","",OFFSET('Water Data'!$E$29,0,10*ROW('Water Data'!E140)))</f>
        <v/>
      </c>
      <c r="BY146" s="268" t="str">
        <f ca="true">+IF(OFFSET('Water Data'!$F$27,0,10*ROW('Water Data'!F140))="","",OFFSET('Water Data'!$F$27,0,10*ROW('Water Data'!F140)))</f>
        <v/>
      </c>
      <c r="BZ146" s="268" t="str">
        <f ca="true">+IF(OFFSET('Water Data'!$F$28,0,10*ROW('Water Data'!F140))="","",OFFSET('Water Data'!$F$28,0,10*ROW('Water Data'!F140)))</f>
        <v/>
      </c>
      <c r="CA146" s="268" t="str">
        <f ca="true">+IF(OFFSET('Water Data'!$F$29,0,10*ROW('Water Data'!F140))="","",OFFSET('Water Data'!$F$29,0,10*ROW('Water Data'!F140)))</f>
        <v/>
      </c>
      <c r="CB146" s="268" t="str">
        <f ca="true">+IF(OFFSET('Water Data'!$G$27,0,10*ROW('Water Data'!G140))="","",OFFSET('Water Data'!$G$27,0,10*ROW('Water Data'!G140)))</f>
        <v/>
      </c>
      <c r="CC146" s="268" t="str">
        <f ca="true">+IF(OFFSET('Water Data'!$G$28,0,10*ROW('Water Data'!G140))="","",OFFSET('Water Data'!$G$28,0,10*ROW('Water Data'!G140)))</f>
        <v/>
      </c>
      <c r="CD146" s="268" t="str">
        <f ca="true">+IF(OFFSET('Water Data'!$G$29,0,10*ROW('Water Data'!G140))="","",OFFSET('Water Data'!$G$29,0,10*ROW('Water Data'!G140)))</f>
        <v/>
      </c>
      <c r="CE146" s="268" t="str">
        <f ca="true">+IF(OFFSET('Water Data'!$H$27,0,10*ROW('Water Data'!H140))="","",OFFSET('Water Data'!$H$27,0,10*ROW('Water Data'!H140)))</f>
        <v/>
      </c>
      <c r="CF146" s="268" t="str">
        <f ca="true">+IF(OFFSET('Water Data'!$H$28,0,10*ROW('Water Data'!H140))="","",OFFSET('Water Data'!$H$28,0,10*ROW('Water Data'!H140)))</f>
        <v/>
      </c>
      <c r="CG146" s="268" t="str">
        <f ca="true">+IF(OFFSET('Water Data'!$H$29,0,10*ROW('Water Data'!H140))="","",OFFSET('Water Data'!$H$29,0,10*ROW('Water Data'!H140)))</f>
        <v/>
      </c>
      <c r="CH146" s="268" t="str">
        <f ca="true">+IF(OFFSET('Water Data'!$I$27,0,10*ROW('Water Data'!I140))="","",OFFSET('Water Data'!$I$27,0,10*ROW('Water Data'!I140)))</f>
        <v/>
      </c>
      <c r="CI146" s="268" t="str">
        <f ca="true">+IF(OFFSET('Water Data'!$I$28,0,10*ROW('Water Data'!I140))="","",OFFSET('Water Data'!$I$28,0,10*ROW('Water Data'!I140)))</f>
        <v/>
      </c>
      <c r="CJ146" s="268" t="str">
        <f ca="true">+IF(OFFSET('Water Data'!$I$29,0,10*ROW('Water Data'!I140))="","",OFFSET('Water Data'!$I$29,0,10*ROW('Water Data'!I140)))</f>
        <v/>
      </c>
      <c r="CK146" s="268" t="str">
        <f ca="true">+IF(OFFSET('Sanitation Data'!$D$28,0,10*ROW('Sanitation Data'!D140))="","",OFFSET('Sanitation Data'!$D$28,0,10*ROW('Sanitation Data'!D140)))</f>
        <v/>
      </c>
      <c r="CL146" s="268" t="str">
        <f ca="true">+IF(OFFSET('Sanitation Data'!$D$29,0,10*ROW('Sanitation Data'!D140))="","",OFFSET('Sanitation Data'!$D$29,0,10*ROW('Sanitation Data'!D140)))</f>
        <v/>
      </c>
      <c r="CM146" s="268" t="str">
        <f ca="true">+IF(OFFSET('Sanitation Data'!$D$30,0,10*ROW('Sanitation Data'!D140))="","",OFFSET('Sanitation Data'!$D$30,0,10*ROW('Sanitation Data'!D140)))</f>
        <v/>
      </c>
      <c r="CN146" s="268" t="str">
        <f ca="true">+IF(OFFSET('Sanitation Data'!$D$31,0,10*ROW('Sanitation Data'!D140))="","",OFFSET('Sanitation Data'!$D$31,0,10*ROW('Sanitation Data'!D140)))</f>
        <v/>
      </c>
      <c r="CO146" s="268" t="str">
        <f ca="true">+IF(OFFSET('Sanitation Data'!$D$32,0,10*ROW('Sanitation Data'!D140))="","",OFFSET('Sanitation Data'!$D$32,0,10*ROW('Sanitation Data'!D140)))</f>
        <v/>
      </c>
      <c r="CP146" s="268" t="str">
        <f ca="true">+IF(OFFSET('Sanitation Data'!$E$28,0,10*ROW('Sanitation Data'!E140))="","",OFFSET('Sanitation Data'!$E$28,0,10*ROW('Sanitation Data'!E140)))</f>
        <v/>
      </c>
      <c r="CQ146" s="268" t="str">
        <f ca="true">+IF(OFFSET('Sanitation Data'!$E$29,0,10*ROW('Sanitation Data'!E140))="","",OFFSET('Sanitation Data'!$E$29,0,10*ROW('Sanitation Data'!E140)))</f>
        <v/>
      </c>
      <c r="CR146" s="268" t="str">
        <f ca="true">+IF(OFFSET('Sanitation Data'!$E$30,0,10*ROW('Sanitation Data'!E140))="","",OFFSET('Sanitation Data'!$E$30,0,10*ROW('Sanitation Data'!E140)))</f>
        <v/>
      </c>
      <c r="CS146" s="268" t="str">
        <f ca="true">+IF(OFFSET('Sanitation Data'!$E$31,0,10*ROW('Sanitation Data'!E140))="","",OFFSET('Sanitation Data'!$E$31,0,10*ROW('Sanitation Data'!E140)))</f>
        <v/>
      </c>
      <c r="CT146" s="268" t="str">
        <f ca="true">+IF(OFFSET('Sanitation Data'!$E$32,0,10*ROW('Sanitation Data'!E140))="","",OFFSET('Sanitation Data'!$E$32,0,10*ROW('Sanitation Data'!E140)))</f>
        <v/>
      </c>
      <c r="CU146" s="268" t="str">
        <f ca="true">+IF(OFFSET('Sanitation Data'!$F$28,0,10*ROW('Sanitation Data'!F140))="","",OFFSET('Sanitation Data'!$F$28,0,10*ROW('Sanitation Data'!F140)))</f>
        <v/>
      </c>
      <c r="CV146" s="268" t="str">
        <f ca="true">+IF(OFFSET('Sanitation Data'!$F$29,0,10*ROW('Sanitation Data'!F140))="","",OFFSET('Sanitation Data'!$F$29,0,10*ROW('Sanitation Data'!F140)))</f>
        <v/>
      </c>
      <c r="CW146" s="268" t="str">
        <f ca="true">+IF(OFFSET('Sanitation Data'!$F$30,0,10*ROW('Sanitation Data'!F140))="","",OFFSET('Sanitation Data'!$F$30,0,10*ROW('Sanitation Data'!F140)))</f>
        <v/>
      </c>
      <c r="CX146" s="268" t="str">
        <f ca="true">+IF(OFFSET('Sanitation Data'!$F$31,0,10*ROW('Sanitation Data'!F140))="","",OFFSET('Sanitation Data'!$F$31,0,10*ROW('Sanitation Data'!F140)))</f>
        <v/>
      </c>
      <c r="CY146" s="268" t="str">
        <f ca="true">+IF(OFFSET('Sanitation Data'!$F$32,0,10*ROW('Sanitation Data'!F140))="","",OFFSET('Sanitation Data'!$F$32,0,10*ROW('Sanitation Data'!F140)))</f>
        <v/>
      </c>
      <c r="CZ146" s="268" t="str">
        <f ca="true">+IF(OFFSET('Sanitation Data'!$G$28,0,10*ROW('Sanitation Data'!G140))="","",OFFSET('Sanitation Data'!$G$28,0,10*ROW('Sanitation Data'!G140)))</f>
        <v/>
      </c>
      <c r="DA146" s="268" t="str">
        <f ca="true">+IF(OFFSET('Sanitation Data'!$G$29,0,10*ROW('Sanitation Data'!G140))="","",OFFSET('Sanitation Data'!$G$29,0,10*ROW('Sanitation Data'!G140)))</f>
        <v/>
      </c>
      <c r="DB146" s="268" t="str">
        <f ca="true">+IF(OFFSET('Sanitation Data'!$G$30,0,10*ROW('Sanitation Data'!G140))="","",OFFSET('Sanitation Data'!$G$30,0,10*ROW('Sanitation Data'!G140)))</f>
        <v/>
      </c>
      <c r="DC146" s="268" t="str">
        <f ca="true">+IF(OFFSET('Sanitation Data'!$G$31,0,10*ROW('Sanitation Data'!G140))="","",OFFSET('Sanitation Data'!$G$31,0,10*ROW('Sanitation Data'!G140)))</f>
        <v/>
      </c>
      <c r="DD146" s="268" t="str">
        <f ca="true">+IF(OFFSET('Sanitation Data'!$G$32,0,10*ROW('Sanitation Data'!G140))="","",OFFSET('Sanitation Data'!$G$32,0,10*ROW('Sanitation Data'!G140)))</f>
        <v/>
      </c>
      <c r="DE146" s="268" t="str">
        <f ca="true">+IF(OFFSET('Sanitation Data'!$H$28,0,10*ROW('Sanitation Data'!H140))="","",OFFSET('Sanitation Data'!$H$28,0,10*ROW('Sanitation Data'!H140)))</f>
        <v/>
      </c>
      <c r="DF146" s="268" t="str">
        <f ca="true">+IF(OFFSET('Sanitation Data'!$H$29,0,10*ROW('Sanitation Data'!H140))="","",OFFSET('Sanitation Data'!$H$29,0,10*ROW('Sanitation Data'!H140)))</f>
        <v/>
      </c>
      <c r="DG146" s="268" t="str">
        <f ca="true">+IF(OFFSET('Sanitation Data'!$H$30,0,10*ROW('Sanitation Data'!H140))="","",OFFSET('Sanitation Data'!$H$30,0,10*ROW('Sanitation Data'!H140)))</f>
        <v/>
      </c>
      <c r="DH146" s="268" t="str">
        <f ca="true">+IF(OFFSET('Sanitation Data'!$H$31,0,10*ROW('Sanitation Data'!H140))="","",OFFSET('Sanitation Data'!$H$31,0,10*ROW('Sanitation Data'!H140)))</f>
        <v/>
      </c>
      <c r="DI146" s="268" t="str">
        <f ca="true">+IF(OFFSET('Sanitation Data'!$H$32,0,10*ROW('Sanitation Data'!H140))="","",OFFSET('Sanitation Data'!$H$32,0,10*ROW('Sanitation Data'!H140)))</f>
        <v/>
      </c>
      <c r="DJ146" s="268" t="str">
        <f ca="true">+IF(OFFSET('Sanitation Data'!$I$28,0,10*ROW('Sanitation Data'!I140))="","",OFFSET('Sanitation Data'!$I$28,0,10*ROW('Sanitation Data'!I140)))</f>
        <v/>
      </c>
      <c r="DK146" s="268" t="str">
        <f ca="true">+IF(OFFSET('Sanitation Data'!$I$29,0,10*ROW('Sanitation Data'!I140))="","",OFFSET('Sanitation Data'!$I$29,0,10*ROW('Sanitation Data'!I140)))</f>
        <v/>
      </c>
      <c r="DL146" s="268" t="str">
        <f ca="true">+IF(OFFSET('Sanitation Data'!$I$30,0,10*ROW('Sanitation Data'!I140))="","",OFFSET('Sanitation Data'!$I$30,0,10*ROW('Sanitation Data'!I140)))</f>
        <v/>
      </c>
      <c r="DM146" s="268" t="str">
        <f ca="true">+IF(OFFSET('Sanitation Data'!$I$31,0,10*ROW('Sanitation Data'!I140))="","",OFFSET('Sanitation Data'!$I$31,0,10*ROW('Sanitation Data'!I140)))</f>
        <v/>
      </c>
      <c r="DN146" s="268" t="str">
        <f ca="true">+IF(OFFSET('Sanitation Data'!$I$32,0,10*ROW('Sanitation Data'!I140))="","",OFFSET('Sanitation Data'!$I$32,0,10*ROW('Sanitation Data'!I140)))</f>
        <v/>
      </c>
      <c r="DO146" s="268" t="str">
        <f ca="true">+IF(OFFSET('Hygiene Data'!$D$11,0,10*ROW('Hygiene Data'!D140))="","",OFFSET('Hygiene Data'!$D$11,0,10*ROW('Hygiene Data'!D140)))</f>
        <v/>
      </c>
      <c r="DP146" s="268" t="str">
        <f ca="true">+IF(OFFSET('Hygiene Data'!$D$12,0,10*ROW('Hygiene Data'!D140))="","",OFFSET('Hygiene Data'!$D$12,0,10*ROW('Hygiene Data'!D140)))</f>
        <v/>
      </c>
      <c r="DQ146" s="268" t="str">
        <f ca="true">+IF(OFFSET('Hygiene Data'!$D$13,0,10*ROW('Hygiene Data'!D140))="","",OFFSET('Hygiene Data'!$D$13,0,10*ROW('Hygiene Data'!D140)))</f>
        <v/>
      </c>
      <c r="DR146" s="268" t="str">
        <f ca="true">+IF(OFFSET('Hygiene Data'!$E$11,0,10*ROW('Hygiene Data'!E140))="","",OFFSET('Hygiene Data'!$E$11,0,10*ROW('Hygiene Data'!E140)))</f>
        <v/>
      </c>
      <c r="DS146" s="268" t="str">
        <f ca="true">+IF(OFFSET('Hygiene Data'!$E$12,0,10*ROW('Hygiene Data'!E140))="","",OFFSET('Hygiene Data'!$E$12,0,10*ROW('Hygiene Data'!E140)))</f>
        <v/>
      </c>
      <c r="DT146" s="268" t="str">
        <f ca="true">+IF(OFFSET('Hygiene Data'!$E$13,0,10*ROW('Hygiene Data'!E140))="","",OFFSET('Hygiene Data'!$E$13,0,10*ROW('Hygiene Data'!E140)))</f>
        <v/>
      </c>
      <c r="DU146" s="268" t="str">
        <f ca="true">+IF(OFFSET('Hygiene Data'!$F$11,0,10*ROW('Hygiene Data'!F140))="","",OFFSET('Hygiene Data'!$F$11,0,10*ROW('Hygiene Data'!F140)))</f>
        <v/>
      </c>
      <c r="DV146" s="268" t="str">
        <f ca="true">+IF(OFFSET('Hygiene Data'!$F$12,0,10*ROW('Hygiene Data'!F140))="","",OFFSET('Hygiene Data'!$F$12,0,10*ROW('Hygiene Data'!F140)))</f>
        <v/>
      </c>
      <c r="DW146" s="268" t="str">
        <f ca="true">+IF(OFFSET('Hygiene Data'!$F$13,0,10*ROW('Hygiene Data'!F140))="","",OFFSET('Hygiene Data'!$F$13,0,10*ROW('Hygiene Data'!F140)))</f>
        <v/>
      </c>
      <c r="DX146" s="268" t="str">
        <f ca="true">+IF(OFFSET('Hygiene Data'!$G$11,0,10*ROW('Hygiene Data'!G140))="","",OFFSET('Hygiene Data'!$G$11,0,10*ROW('Hygiene Data'!G140)))</f>
        <v/>
      </c>
      <c r="DY146" s="268" t="str">
        <f ca="true">+IF(OFFSET('Hygiene Data'!$G$12,0,10*ROW('Hygiene Data'!G140))="","",OFFSET('Hygiene Data'!$G$12,0,10*ROW('Hygiene Data'!G140)))</f>
        <v/>
      </c>
      <c r="DZ146" s="268" t="str">
        <f ca="true">+IF(OFFSET('Hygiene Data'!$G$13,0,10*ROW('Hygiene Data'!G140))="","",OFFSET('Hygiene Data'!$G$13,0,10*ROW('Hygiene Data'!G140)))</f>
        <v/>
      </c>
      <c r="EA146" s="268" t="str">
        <f ca="true">+IF(OFFSET('Hygiene Data'!$H$11,0,10*ROW('Hygiene Data'!H140))="","",OFFSET('Hygiene Data'!$H$11,0,10*ROW('Hygiene Data'!H140)))</f>
        <v/>
      </c>
      <c r="EB146" s="268" t="str">
        <f ca="true">+IF(OFFSET('Hygiene Data'!$H$12,0,10*ROW('Hygiene Data'!H140))="","",OFFSET('Hygiene Data'!$H$12,0,10*ROW('Hygiene Data'!H140)))</f>
        <v/>
      </c>
      <c r="EC146" s="268" t="str">
        <f ca="true">+IF(OFFSET('Hygiene Data'!$H$13,0,10*ROW('Hygiene Data'!H140))="","",OFFSET('Hygiene Data'!$H$13,0,10*ROW('Hygiene Data'!H140)))</f>
        <v/>
      </c>
      <c r="ED146" s="268" t="str">
        <f ca="true">+IF(OFFSET('Hygiene Data'!$I$11,0,10*ROW('Hygiene Data'!I140))="","",OFFSET('Hygiene Data'!$I$11,0,10*ROW('Hygiene Data'!I140)))</f>
        <v/>
      </c>
      <c r="EE146" s="268" t="str">
        <f ca="true">+IF(OFFSET('Hygiene Data'!$I$12,0,10*ROW('Hygiene Data'!I140))="","",OFFSET('Hygiene Data'!$I$12,0,10*ROW('Hygiene Data'!I140)))</f>
        <v/>
      </c>
      <c r="EF146" s="268" t="str">
        <f ca="true">+IF(OFFSET('Hygiene Data'!$I$13,0,10*ROW('Hygiene Data'!I140))="","",OFFSET('Hygiene Data'!$I$13,0,10*ROW('Hygiene Data'!I140)))</f>
        <v/>
      </c>
    </row>
    <row xmlns:x14ac="http://schemas.microsoft.com/office/spreadsheetml/2009/9/ac" r="147" x14ac:dyDescent="0.2">
      <c r="A147" s="35" t="str">
        <f ca="true">+IF(OFFSET('Water Data'!$B$2,0,10*ROW('Water Data'!E141))="","",OFFSET('Water Data'!$B$2,0,10*ROW('Water Data'!E141)))</f>
        <v/>
      </c>
      <c r="B147" s="35" t="str">
        <f ca="true">+IF(OFFSET('Water Data'!$C$2,0,10*ROW('Water Data'!F141))="","",OFFSET('Water Data'!$C$2,0,10*ROW('Water Data'!F141)))</f>
        <v/>
      </c>
      <c r="C147" s="324" t="str">
        <f t="shared" ca="true" si="2"/>
        <v/>
      </c>
      <c r="D147" s="91"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1"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1"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1"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1"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1"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1"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1"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1"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1"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1"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1"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1"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1"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1"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1"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1"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1"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2"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2"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2"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2"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2"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2"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2"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2"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2"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2"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2"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2"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2"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2"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2"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2"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2"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2"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2"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2"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2"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2"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2"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2"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2"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2"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2"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2"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2"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2"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3"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3"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3"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3"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3"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3"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3"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3"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3"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3"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3"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3"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3"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3"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3"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3"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3"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3"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68"/>
      <c r="BS147" s="268" t="str">
        <f ca="true">+IF(OFFSET('Water Data'!$D$27,0,10*ROW('Water Data'!D141))="","",OFFSET('Water Data'!$D$27,0,10*ROW('Water Data'!D141)))</f>
        <v/>
      </c>
      <c r="BT147" s="268" t="str">
        <f ca="true">+IF(OFFSET('Water Data'!$D$28,0,10*ROW('Water Data'!D141))="","",OFFSET('Water Data'!$D$28,0,10*ROW('Water Data'!D141)))</f>
        <v/>
      </c>
      <c r="BU147" s="268" t="str">
        <f ca="true">+IF(OFFSET('Water Data'!$D$29,0,10*ROW('Water Data'!D141))="","",OFFSET('Water Data'!$D$29,0,10*ROW('Water Data'!D141)))</f>
        <v/>
      </c>
      <c r="BV147" s="268" t="str">
        <f ca="true">+IF(OFFSET('Water Data'!$E$27,0,10*ROW('Water Data'!E141))="","",OFFSET('Water Data'!$E$27,0,10*ROW('Water Data'!E141)))</f>
        <v/>
      </c>
      <c r="BW147" s="268" t="str">
        <f ca="true">+IF(OFFSET('Water Data'!$E$28,0,10*ROW('Water Data'!E141))="","",OFFSET('Water Data'!$E$28,0,10*ROW('Water Data'!E141)))</f>
        <v/>
      </c>
      <c r="BX147" s="268" t="str">
        <f ca="true">+IF(OFFSET('Water Data'!$E$29,0,10*ROW('Water Data'!E141))="","",OFFSET('Water Data'!$E$29,0,10*ROW('Water Data'!E141)))</f>
        <v/>
      </c>
      <c r="BY147" s="268" t="str">
        <f ca="true">+IF(OFFSET('Water Data'!$F$27,0,10*ROW('Water Data'!F141))="","",OFFSET('Water Data'!$F$27,0,10*ROW('Water Data'!F141)))</f>
        <v/>
      </c>
      <c r="BZ147" s="268" t="str">
        <f ca="true">+IF(OFFSET('Water Data'!$F$28,0,10*ROW('Water Data'!F141))="","",OFFSET('Water Data'!$F$28,0,10*ROW('Water Data'!F141)))</f>
        <v/>
      </c>
      <c r="CA147" s="268" t="str">
        <f ca="true">+IF(OFFSET('Water Data'!$F$29,0,10*ROW('Water Data'!F141))="","",OFFSET('Water Data'!$F$29,0,10*ROW('Water Data'!F141)))</f>
        <v/>
      </c>
      <c r="CB147" s="268" t="str">
        <f ca="true">+IF(OFFSET('Water Data'!$G$27,0,10*ROW('Water Data'!G141))="","",OFFSET('Water Data'!$G$27,0,10*ROW('Water Data'!G141)))</f>
        <v/>
      </c>
      <c r="CC147" s="268" t="str">
        <f ca="true">+IF(OFFSET('Water Data'!$G$28,0,10*ROW('Water Data'!G141))="","",OFFSET('Water Data'!$G$28,0,10*ROW('Water Data'!G141)))</f>
        <v/>
      </c>
      <c r="CD147" s="268" t="str">
        <f ca="true">+IF(OFFSET('Water Data'!$G$29,0,10*ROW('Water Data'!G141))="","",OFFSET('Water Data'!$G$29,0,10*ROW('Water Data'!G141)))</f>
        <v/>
      </c>
      <c r="CE147" s="268" t="str">
        <f ca="true">+IF(OFFSET('Water Data'!$H$27,0,10*ROW('Water Data'!H141))="","",OFFSET('Water Data'!$H$27,0,10*ROW('Water Data'!H141)))</f>
        <v/>
      </c>
      <c r="CF147" s="268" t="str">
        <f ca="true">+IF(OFFSET('Water Data'!$H$28,0,10*ROW('Water Data'!H141))="","",OFFSET('Water Data'!$H$28,0,10*ROW('Water Data'!H141)))</f>
        <v/>
      </c>
      <c r="CG147" s="268" t="str">
        <f ca="true">+IF(OFFSET('Water Data'!$H$29,0,10*ROW('Water Data'!H141))="","",OFFSET('Water Data'!$H$29,0,10*ROW('Water Data'!H141)))</f>
        <v/>
      </c>
      <c r="CH147" s="268" t="str">
        <f ca="true">+IF(OFFSET('Water Data'!$I$27,0,10*ROW('Water Data'!I141))="","",OFFSET('Water Data'!$I$27,0,10*ROW('Water Data'!I141)))</f>
        <v/>
      </c>
      <c r="CI147" s="268" t="str">
        <f ca="true">+IF(OFFSET('Water Data'!$I$28,0,10*ROW('Water Data'!I141))="","",OFFSET('Water Data'!$I$28,0,10*ROW('Water Data'!I141)))</f>
        <v/>
      </c>
      <c r="CJ147" s="268" t="str">
        <f ca="true">+IF(OFFSET('Water Data'!$I$29,0,10*ROW('Water Data'!I141))="","",OFFSET('Water Data'!$I$29,0,10*ROW('Water Data'!I141)))</f>
        <v/>
      </c>
      <c r="CK147" s="268" t="str">
        <f ca="true">+IF(OFFSET('Sanitation Data'!$D$28,0,10*ROW('Sanitation Data'!D141))="","",OFFSET('Sanitation Data'!$D$28,0,10*ROW('Sanitation Data'!D141)))</f>
        <v/>
      </c>
      <c r="CL147" s="268" t="str">
        <f ca="true">+IF(OFFSET('Sanitation Data'!$D$29,0,10*ROW('Sanitation Data'!D141))="","",OFFSET('Sanitation Data'!$D$29,0,10*ROW('Sanitation Data'!D141)))</f>
        <v/>
      </c>
      <c r="CM147" s="268" t="str">
        <f ca="true">+IF(OFFSET('Sanitation Data'!$D$30,0,10*ROW('Sanitation Data'!D141))="","",OFFSET('Sanitation Data'!$D$30,0,10*ROW('Sanitation Data'!D141)))</f>
        <v/>
      </c>
      <c r="CN147" s="268" t="str">
        <f ca="true">+IF(OFFSET('Sanitation Data'!$D$31,0,10*ROW('Sanitation Data'!D141))="","",OFFSET('Sanitation Data'!$D$31,0,10*ROW('Sanitation Data'!D141)))</f>
        <v/>
      </c>
      <c r="CO147" s="268" t="str">
        <f ca="true">+IF(OFFSET('Sanitation Data'!$D$32,0,10*ROW('Sanitation Data'!D141))="","",OFFSET('Sanitation Data'!$D$32,0,10*ROW('Sanitation Data'!D141)))</f>
        <v/>
      </c>
      <c r="CP147" s="268" t="str">
        <f ca="true">+IF(OFFSET('Sanitation Data'!$E$28,0,10*ROW('Sanitation Data'!E141))="","",OFFSET('Sanitation Data'!$E$28,0,10*ROW('Sanitation Data'!E141)))</f>
        <v/>
      </c>
      <c r="CQ147" s="268" t="str">
        <f ca="true">+IF(OFFSET('Sanitation Data'!$E$29,0,10*ROW('Sanitation Data'!E141))="","",OFFSET('Sanitation Data'!$E$29,0,10*ROW('Sanitation Data'!E141)))</f>
        <v/>
      </c>
      <c r="CR147" s="268" t="str">
        <f ca="true">+IF(OFFSET('Sanitation Data'!$E$30,0,10*ROW('Sanitation Data'!E141))="","",OFFSET('Sanitation Data'!$E$30,0,10*ROW('Sanitation Data'!E141)))</f>
        <v/>
      </c>
      <c r="CS147" s="268" t="str">
        <f ca="true">+IF(OFFSET('Sanitation Data'!$E$31,0,10*ROW('Sanitation Data'!E141))="","",OFFSET('Sanitation Data'!$E$31,0,10*ROW('Sanitation Data'!E141)))</f>
        <v/>
      </c>
      <c r="CT147" s="268" t="str">
        <f ca="true">+IF(OFFSET('Sanitation Data'!$E$32,0,10*ROW('Sanitation Data'!E141))="","",OFFSET('Sanitation Data'!$E$32,0,10*ROW('Sanitation Data'!E141)))</f>
        <v/>
      </c>
      <c r="CU147" s="268" t="str">
        <f ca="true">+IF(OFFSET('Sanitation Data'!$F$28,0,10*ROW('Sanitation Data'!F141))="","",OFFSET('Sanitation Data'!$F$28,0,10*ROW('Sanitation Data'!F141)))</f>
        <v/>
      </c>
      <c r="CV147" s="268" t="str">
        <f ca="true">+IF(OFFSET('Sanitation Data'!$F$29,0,10*ROW('Sanitation Data'!F141))="","",OFFSET('Sanitation Data'!$F$29,0,10*ROW('Sanitation Data'!F141)))</f>
        <v/>
      </c>
      <c r="CW147" s="268" t="str">
        <f ca="true">+IF(OFFSET('Sanitation Data'!$F$30,0,10*ROW('Sanitation Data'!F141))="","",OFFSET('Sanitation Data'!$F$30,0,10*ROW('Sanitation Data'!F141)))</f>
        <v/>
      </c>
      <c r="CX147" s="268" t="str">
        <f ca="true">+IF(OFFSET('Sanitation Data'!$F$31,0,10*ROW('Sanitation Data'!F141))="","",OFFSET('Sanitation Data'!$F$31,0,10*ROW('Sanitation Data'!F141)))</f>
        <v/>
      </c>
      <c r="CY147" s="268" t="str">
        <f ca="true">+IF(OFFSET('Sanitation Data'!$F$32,0,10*ROW('Sanitation Data'!F141))="","",OFFSET('Sanitation Data'!$F$32,0,10*ROW('Sanitation Data'!F141)))</f>
        <v/>
      </c>
      <c r="CZ147" s="268" t="str">
        <f ca="true">+IF(OFFSET('Sanitation Data'!$G$28,0,10*ROW('Sanitation Data'!G141))="","",OFFSET('Sanitation Data'!$G$28,0,10*ROW('Sanitation Data'!G141)))</f>
        <v/>
      </c>
      <c r="DA147" s="268" t="str">
        <f ca="true">+IF(OFFSET('Sanitation Data'!$G$29,0,10*ROW('Sanitation Data'!G141))="","",OFFSET('Sanitation Data'!$G$29,0,10*ROW('Sanitation Data'!G141)))</f>
        <v/>
      </c>
      <c r="DB147" s="268" t="str">
        <f ca="true">+IF(OFFSET('Sanitation Data'!$G$30,0,10*ROW('Sanitation Data'!G141))="","",OFFSET('Sanitation Data'!$G$30,0,10*ROW('Sanitation Data'!G141)))</f>
        <v/>
      </c>
      <c r="DC147" s="268" t="str">
        <f ca="true">+IF(OFFSET('Sanitation Data'!$G$31,0,10*ROW('Sanitation Data'!G141))="","",OFFSET('Sanitation Data'!$G$31,0,10*ROW('Sanitation Data'!G141)))</f>
        <v/>
      </c>
      <c r="DD147" s="268" t="str">
        <f ca="true">+IF(OFFSET('Sanitation Data'!$G$32,0,10*ROW('Sanitation Data'!G141))="","",OFFSET('Sanitation Data'!$G$32,0,10*ROW('Sanitation Data'!G141)))</f>
        <v/>
      </c>
      <c r="DE147" s="268" t="str">
        <f ca="true">+IF(OFFSET('Sanitation Data'!$H$28,0,10*ROW('Sanitation Data'!H141))="","",OFFSET('Sanitation Data'!$H$28,0,10*ROW('Sanitation Data'!H141)))</f>
        <v/>
      </c>
      <c r="DF147" s="268" t="str">
        <f ca="true">+IF(OFFSET('Sanitation Data'!$H$29,0,10*ROW('Sanitation Data'!H141))="","",OFFSET('Sanitation Data'!$H$29,0,10*ROW('Sanitation Data'!H141)))</f>
        <v/>
      </c>
      <c r="DG147" s="268" t="str">
        <f ca="true">+IF(OFFSET('Sanitation Data'!$H$30,0,10*ROW('Sanitation Data'!H141))="","",OFFSET('Sanitation Data'!$H$30,0,10*ROW('Sanitation Data'!H141)))</f>
        <v/>
      </c>
      <c r="DH147" s="268" t="str">
        <f ca="true">+IF(OFFSET('Sanitation Data'!$H$31,0,10*ROW('Sanitation Data'!H141))="","",OFFSET('Sanitation Data'!$H$31,0,10*ROW('Sanitation Data'!H141)))</f>
        <v/>
      </c>
      <c r="DI147" s="268" t="str">
        <f ca="true">+IF(OFFSET('Sanitation Data'!$H$32,0,10*ROW('Sanitation Data'!H141))="","",OFFSET('Sanitation Data'!$H$32,0,10*ROW('Sanitation Data'!H141)))</f>
        <v/>
      </c>
      <c r="DJ147" s="268" t="str">
        <f ca="true">+IF(OFFSET('Sanitation Data'!$I$28,0,10*ROW('Sanitation Data'!I141))="","",OFFSET('Sanitation Data'!$I$28,0,10*ROW('Sanitation Data'!I141)))</f>
        <v/>
      </c>
      <c r="DK147" s="268" t="str">
        <f ca="true">+IF(OFFSET('Sanitation Data'!$I$29,0,10*ROW('Sanitation Data'!I141))="","",OFFSET('Sanitation Data'!$I$29,0,10*ROW('Sanitation Data'!I141)))</f>
        <v/>
      </c>
      <c r="DL147" s="268" t="str">
        <f ca="true">+IF(OFFSET('Sanitation Data'!$I$30,0,10*ROW('Sanitation Data'!I141))="","",OFFSET('Sanitation Data'!$I$30,0,10*ROW('Sanitation Data'!I141)))</f>
        <v/>
      </c>
      <c r="DM147" s="268" t="str">
        <f ca="true">+IF(OFFSET('Sanitation Data'!$I$31,0,10*ROW('Sanitation Data'!I141))="","",OFFSET('Sanitation Data'!$I$31,0,10*ROW('Sanitation Data'!I141)))</f>
        <v/>
      </c>
      <c r="DN147" s="268" t="str">
        <f ca="true">+IF(OFFSET('Sanitation Data'!$I$32,0,10*ROW('Sanitation Data'!I141))="","",OFFSET('Sanitation Data'!$I$32,0,10*ROW('Sanitation Data'!I141)))</f>
        <v/>
      </c>
      <c r="DO147" s="268" t="str">
        <f ca="true">+IF(OFFSET('Hygiene Data'!$D$11,0,10*ROW('Hygiene Data'!D141))="","",OFFSET('Hygiene Data'!$D$11,0,10*ROW('Hygiene Data'!D141)))</f>
        <v/>
      </c>
      <c r="DP147" s="268" t="str">
        <f ca="true">+IF(OFFSET('Hygiene Data'!$D$12,0,10*ROW('Hygiene Data'!D141))="","",OFFSET('Hygiene Data'!$D$12,0,10*ROW('Hygiene Data'!D141)))</f>
        <v/>
      </c>
      <c r="DQ147" s="268" t="str">
        <f ca="true">+IF(OFFSET('Hygiene Data'!$D$13,0,10*ROW('Hygiene Data'!D141))="","",OFFSET('Hygiene Data'!$D$13,0,10*ROW('Hygiene Data'!D141)))</f>
        <v/>
      </c>
      <c r="DR147" s="268" t="str">
        <f ca="true">+IF(OFFSET('Hygiene Data'!$E$11,0,10*ROW('Hygiene Data'!E141))="","",OFFSET('Hygiene Data'!$E$11,0,10*ROW('Hygiene Data'!E141)))</f>
        <v/>
      </c>
      <c r="DS147" s="268" t="str">
        <f ca="true">+IF(OFFSET('Hygiene Data'!$E$12,0,10*ROW('Hygiene Data'!E141))="","",OFFSET('Hygiene Data'!$E$12,0,10*ROW('Hygiene Data'!E141)))</f>
        <v/>
      </c>
      <c r="DT147" s="268" t="str">
        <f ca="true">+IF(OFFSET('Hygiene Data'!$E$13,0,10*ROW('Hygiene Data'!E141))="","",OFFSET('Hygiene Data'!$E$13,0,10*ROW('Hygiene Data'!E141)))</f>
        <v/>
      </c>
      <c r="DU147" s="268" t="str">
        <f ca="true">+IF(OFFSET('Hygiene Data'!$F$11,0,10*ROW('Hygiene Data'!F141))="","",OFFSET('Hygiene Data'!$F$11,0,10*ROW('Hygiene Data'!F141)))</f>
        <v/>
      </c>
      <c r="DV147" s="268" t="str">
        <f ca="true">+IF(OFFSET('Hygiene Data'!$F$12,0,10*ROW('Hygiene Data'!F141))="","",OFFSET('Hygiene Data'!$F$12,0,10*ROW('Hygiene Data'!F141)))</f>
        <v/>
      </c>
      <c r="DW147" s="268" t="str">
        <f ca="true">+IF(OFFSET('Hygiene Data'!$F$13,0,10*ROW('Hygiene Data'!F141))="","",OFFSET('Hygiene Data'!$F$13,0,10*ROW('Hygiene Data'!F141)))</f>
        <v/>
      </c>
      <c r="DX147" s="268" t="str">
        <f ca="true">+IF(OFFSET('Hygiene Data'!$G$11,0,10*ROW('Hygiene Data'!G141))="","",OFFSET('Hygiene Data'!$G$11,0,10*ROW('Hygiene Data'!G141)))</f>
        <v/>
      </c>
      <c r="DY147" s="268" t="str">
        <f ca="true">+IF(OFFSET('Hygiene Data'!$G$12,0,10*ROW('Hygiene Data'!G141))="","",OFFSET('Hygiene Data'!$G$12,0,10*ROW('Hygiene Data'!G141)))</f>
        <v/>
      </c>
      <c r="DZ147" s="268" t="str">
        <f ca="true">+IF(OFFSET('Hygiene Data'!$G$13,0,10*ROW('Hygiene Data'!G141))="","",OFFSET('Hygiene Data'!$G$13,0,10*ROW('Hygiene Data'!G141)))</f>
        <v/>
      </c>
      <c r="EA147" s="268" t="str">
        <f ca="true">+IF(OFFSET('Hygiene Data'!$H$11,0,10*ROW('Hygiene Data'!H141))="","",OFFSET('Hygiene Data'!$H$11,0,10*ROW('Hygiene Data'!H141)))</f>
        <v/>
      </c>
      <c r="EB147" s="268" t="str">
        <f ca="true">+IF(OFFSET('Hygiene Data'!$H$12,0,10*ROW('Hygiene Data'!H141))="","",OFFSET('Hygiene Data'!$H$12,0,10*ROW('Hygiene Data'!H141)))</f>
        <v/>
      </c>
      <c r="EC147" s="268" t="str">
        <f ca="true">+IF(OFFSET('Hygiene Data'!$H$13,0,10*ROW('Hygiene Data'!H141))="","",OFFSET('Hygiene Data'!$H$13,0,10*ROW('Hygiene Data'!H141)))</f>
        <v/>
      </c>
      <c r="ED147" s="268" t="str">
        <f ca="true">+IF(OFFSET('Hygiene Data'!$I$11,0,10*ROW('Hygiene Data'!I141))="","",OFFSET('Hygiene Data'!$I$11,0,10*ROW('Hygiene Data'!I141)))</f>
        <v/>
      </c>
      <c r="EE147" s="268" t="str">
        <f ca="true">+IF(OFFSET('Hygiene Data'!$I$12,0,10*ROW('Hygiene Data'!I141))="","",OFFSET('Hygiene Data'!$I$12,0,10*ROW('Hygiene Data'!I141)))</f>
        <v/>
      </c>
      <c r="EF147" s="268" t="str">
        <f ca="true">+IF(OFFSET('Hygiene Data'!$I$13,0,10*ROW('Hygiene Data'!I141))="","",OFFSET('Hygiene Data'!$I$13,0,10*ROW('Hygiene Data'!I141)))</f>
        <v/>
      </c>
    </row>
    <row xmlns:x14ac="http://schemas.microsoft.com/office/spreadsheetml/2009/9/ac" r="148" x14ac:dyDescent="0.2">
      <c r="A148" s="35" t="str">
        <f ca="true">+IF(OFFSET('Water Data'!$B$2,0,10*ROW('Water Data'!E142))="","",OFFSET('Water Data'!$B$2,0,10*ROW('Water Data'!E142)))</f>
        <v/>
      </c>
      <c r="B148" s="35" t="str">
        <f ca="true">+IF(OFFSET('Water Data'!$C$2,0,10*ROW('Water Data'!F142))="","",OFFSET('Water Data'!$C$2,0,10*ROW('Water Data'!F142)))</f>
        <v/>
      </c>
      <c r="C148" s="324" t="str">
        <f t="shared" ca="true" si="2"/>
        <v/>
      </c>
      <c r="D148" s="91"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1"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1"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1"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1"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1"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1"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1"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1"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1"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1"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1"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1"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1"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1"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1"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1"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1"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2"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2"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2"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2"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2"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2"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2"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2"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2"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2"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2"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2"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2"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2"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2"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2"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2"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2"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2"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2"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2"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2"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2"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2"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2"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2"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2"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2"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2"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2"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3"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3"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3"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3"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3"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3"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3"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3"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3"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3"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3"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3"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3"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3"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3"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3"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3"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3"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68"/>
      <c r="BS148" s="268" t="str">
        <f ca="true">+IF(OFFSET('Water Data'!$D$27,0,10*ROW('Water Data'!D142))="","",OFFSET('Water Data'!$D$27,0,10*ROW('Water Data'!D142)))</f>
        <v/>
      </c>
      <c r="BT148" s="268" t="str">
        <f ca="true">+IF(OFFSET('Water Data'!$D$28,0,10*ROW('Water Data'!D142))="","",OFFSET('Water Data'!$D$28,0,10*ROW('Water Data'!D142)))</f>
        <v/>
      </c>
      <c r="BU148" s="268" t="str">
        <f ca="true">+IF(OFFSET('Water Data'!$D$29,0,10*ROW('Water Data'!D142))="","",OFFSET('Water Data'!$D$29,0,10*ROW('Water Data'!D142)))</f>
        <v/>
      </c>
      <c r="BV148" s="268" t="str">
        <f ca="true">+IF(OFFSET('Water Data'!$E$27,0,10*ROW('Water Data'!E142))="","",OFFSET('Water Data'!$E$27,0,10*ROW('Water Data'!E142)))</f>
        <v/>
      </c>
      <c r="BW148" s="268" t="str">
        <f ca="true">+IF(OFFSET('Water Data'!$E$28,0,10*ROW('Water Data'!E142))="","",OFFSET('Water Data'!$E$28,0,10*ROW('Water Data'!E142)))</f>
        <v/>
      </c>
      <c r="BX148" s="268" t="str">
        <f ca="true">+IF(OFFSET('Water Data'!$E$29,0,10*ROW('Water Data'!E142))="","",OFFSET('Water Data'!$E$29,0,10*ROW('Water Data'!E142)))</f>
        <v/>
      </c>
      <c r="BY148" s="268" t="str">
        <f ca="true">+IF(OFFSET('Water Data'!$F$27,0,10*ROW('Water Data'!F142))="","",OFFSET('Water Data'!$F$27,0,10*ROW('Water Data'!F142)))</f>
        <v/>
      </c>
      <c r="BZ148" s="268" t="str">
        <f ca="true">+IF(OFFSET('Water Data'!$F$28,0,10*ROW('Water Data'!F142))="","",OFFSET('Water Data'!$F$28,0,10*ROW('Water Data'!F142)))</f>
        <v/>
      </c>
      <c r="CA148" s="268" t="str">
        <f ca="true">+IF(OFFSET('Water Data'!$F$29,0,10*ROW('Water Data'!F142))="","",OFFSET('Water Data'!$F$29,0,10*ROW('Water Data'!F142)))</f>
        <v/>
      </c>
      <c r="CB148" s="268" t="str">
        <f ca="true">+IF(OFFSET('Water Data'!$G$27,0,10*ROW('Water Data'!G142))="","",OFFSET('Water Data'!$G$27,0,10*ROW('Water Data'!G142)))</f>
        <v/>
      </c>
      <c r="CC148" s="268" t="str">
        <f ca="true">+IF(OFFSET('Water Data'!$G$28,0,10*ROW('Water Data'!G142))="","",OFFSET('Water Data'!$G$28,0,10*ROW('Water Data'!G142)))</f>
        <v/>
      </c>
      <c r="CD148" s="268" t="str">
        <f ca="true">+IF(OFFSET('Water Data'!$G$29,0,10*ROW('Water Data'!G142))="","",OFFSET('Water Data'!$G$29,0,10*ROW('Water Data'!G142)))</f>
        <v/>
      </c>
      <c r="CE148" s="268" t="str">
        <f ca="true">+IF(OFFSET('Water Data'!$H$27,0,10*ROW('Water Data'!H142))="","",OFFSET('Water Data'!$H$27,0,10*ROW('Water Data'!H142)))</f>
        <v/>
      </c>
      <c r="CF148" s="268" t="str">
        <f ca="true">+IF(OFFSET('Water Data'!$H$28,0,10*ROW('Water Data'!H142))="","",OFFSET('Water Data'!$H$28,0,10*ROW('Water Data'!H142)))</f>
        <v/>
      </c>
      <c r="CG148" s="268" t="str">
        <f ca="true">+IF(OFFSET('Water Data'!$H$29,0,10*ROW('Water Data'!H142))="","",OFFSET('Water Data'!$H$29,0,10*ROW('Water Data'!H142)))</f>
        <v/>
      </c>
      <c r="CH148" s="268" t="str">
        <f ca="true">+IF(OFFSET('Water Data'!$I$27,0,10*ROW('Water Data'!I142))="","",OFFSET('Water Data'!$I$27,0,10*ROW('Water Data'!I142)))</f>
        <v/>
      </c>
      <c r="CI148" s="268" t="str">
        <f ca="true">+IF(OFFSET('Water Data'!$I$28,0,10*ROW('Water Data'!I142))="","",OFFSET('Water Data'!$I$28,0,10*ROW('Water Data'!I142)))</f>
        <v/>
      </c>
      <c r="CJ148" s="268" t="str">
        <f ca="true">+IF(OFFSET('Water Data'!$I$29,0,10*ROW('Water Data'!I142))="","",OFFSET('Water Data'!$I$29,0,10*ROW('Water Data'!I142)))</f>
        <v/>
      </c>
      <c r="CK148" s="268" t="str">
        <f ca="true">+IF(OFFSET('Sanitation Data'!$D$28,0,10*ROW('Sanitation Data'!D142))="","",OFFSET('Sanitation Data'!$D$28,0,10*ROW('Sanitation Data'!D142)))</f>
        <v/>
      </c>
      <c r="CL148" s="268" t="str">
        <f ca="true">+IF(OFFSET('Sanitation Data'!$D$29,0,10*ROW('Sanitation Data'!D142))="","",OFFSET('Sanitation Data'!$D$29,0,10*ROW('Sanitation Data'!D142)))</f>
        <v/>
      </c>
      <c r="CM148" s="268" t="str">
        <f ca="true">+IF(OFFSET('Sanitation Data'!$D$30,0,10*ROW('Sanitation Data'!D142))="","",OFFSET('Sanitation Data'!$D$30,0,10*ROW('Sanitation Data'!D142)))</f>
        <v/>
      </c>
      <c r="CN148" s="268" t="str">
        <f ca="true">+IF(OFFSET('Sanitation Data'!$D$31,0,10*ROW('Sanitation Data'!D142))="","",OFFSET('Sanitation Data'!$D$31,0,10*ROW('Sanitation Data'!D142)))</f>
        <v/>
      </c>
      <c r="CO148" s="268" t="str">
        <f ca="true">+IF(OFFSET('Sanitation Data'!$D$32,0,10*ROW('Sanitation Data'!D142))="","",OFFSET('Sanitation Data'!$D$32,0,10*ROW('Sanitation Data'!D142)))</f>
        <v/>
      </c>
      <c r="CP148" s="268" t="str">
        <f ca="true">+IF(OFFSET('Sanitation Data'!$E$28,0,10*ROW('Sanitation Data'!E142))="","",OFFSET('Sanitation Data'!$E$28,0,10*ROW('Sanitation Data'!E142)))</f>
        <v/>
      </c>
      <c r="CQ148" s="268" t="str">
        <f ca="true">+IF(OFFSET('Sanitation Data'!$E$29,0,10*ROW('Sanitation Data'!E142))="","",OFFSET('Sanitation Data'!$E$29,0,10*ROW('Sanitation Data'!E142)))</f>
        <v/>
      </c>
      <c r="CR148" s="268" t="str">
        <f ca="true">+IF(OFFSET('Sanitation Data'!$E$30,0,10*ROW('Sanitation Data'!E142))="","",OFFSET('Sanitation Data'!$E$30,0,10*ROW('Sanitation Data'!E142)))</f>
        <v/>
      </c>
      <c r="CS148" s="268" t="str">
        <f ca="true">+IF(OFFSET('Sanitation Data'!$E$31,0,10*ROW('Sanitation Data'!E142))="","",OFFSET('Sanitation Data'!$E$31,0,10*ROW('Sanitation Data'!E142)))</f>
        <v/>
      </c>
      <c r="CT148" s="268" t="str">
        <f ca="true">+IF(OFFSET('Sanitation Data'!$E$32,0,10*ROW('Sanitation Data'!E142))="","",OFFSET('Sanitation Data'!$E$32,0,10*ROW('Sanitation Data'!E142)))</f>
        <v/>
      </c>
      <c r="CU148" s="268" t="str">
        <f ca="true">+IF(OFFSET('Sanitation Data'!$F$28,0,10*ROW('Sanitation Data'!F142))="","",OFFSET('Sanitation Data'!$F$28,0,10*ROW('Sanitation Data'!F142)))</f>
        <v/>
      </c>
      <c r="CV148" s="268" t="str">
        <f ca="true">+IF(OFFSET('Sanitation Data'!$F$29,0,10*ROW('Sanitation Data'!F142))="","",OFFSET('Sanitation Data'!$F$29,0,10*ROW('Sanitation Data'!F142)))</f>
        <v/>
      </c>
      <c r="CW148" s="268" t="str">
        <f ca="true">+IF(OFFSET('Sanitation Data'!$F$30,0,10*ROW('Sanitation Data'!F142))="","",OFFSET('Sanitation Data'!$F$30,0,10*ROW('Sanitation Data'!F142)))</f>
        <v/>
      </c>
      <c r="CX148" s="268" t="str">
        <f ca="true">+IF(OFFSET('Sanitation Data'!$F$31,0,10*ROW('Sanitation Data'!F142))="","",OFFSET('Sanitation Data'!$F$31,0,10*ROW('Sanitation Data'!F142)))</f>
        <v/>
      </c>
      <c r="CY148" s="268" t="str">
        <f ca="true">+IF(OFFSET('Sanitation Data'!$F$32,0,10*ROW('Sanitation Data'!F142))="","",OFFSET('Sanitation Data'!$F$32,0,10*ROW('Sanitation Data'!F142)))</f>
        <v/>
      </c>
      <c r="CZ148" s="268" t="str">
        <f ca="true">+IF(OFFSET('Sanitation Data'!$G$28,0,10*ROW('Sanitation Data'!G142))="","",OFFSET('Sanitation Data'!$G$28,0,10*ROW('Sanitation Data'!G142)))</f>
        <v/>
      </c>
      <c r="DA148" s="268" t="str">
        <f ca="true">+IF(OFFSET('Sanitation Data'!$G$29,0,10*ROW('Sanitation Data'!G142))="","",OFFSET('Sanitation Data'!$G$29,0,10*ROW('Sanitation Data'!G142)))</f>
        <v/>
      </c>
      <c r="DB148" s="268" t="str">
        <f ca="true">+IF(OFFSET('Sanitation Data'!$G$30,0,10*ROW('Sanitation Data'!G142))="","",OFFSET('Sanitation Data'!$G$30,0,10*ROW('Sanitation Data'!G142)))</f>
        <v/>
      </c>
      <c r="DC148" s="268" t="str">
        <f ca="true">+IF(OFFSET('Sanitation Data'!$G$31,0,10*ROW('Sanitation Data'!G142))="","",OFFSET('Sanitation Data'!$G$31,0,10*ROW('Sanitation Data'!G142)))</f>
        <v/>
      </c>
      <c r="DD148" s="268" t="str">
        <f ca="true">+IF(OFFSET('Sanitation Data'!$G$32,0,10*ROW('Sanitation Data'!G142))="","",OFFSET('Sanitation Data'!$G$32,0,10*ROW('Sanitation Data'!G142)))</f>
        <v/>
      </c>
      <c r="DE148" s="268" t="str">
        <f ca="true">+IF(OFFSET('Sanitation Data'!$H$28,0,10*ROW('Sanitation Data'!H142))="","",OFFSET('Sanitation Data'!$H$28,0,10*ROW('Sanitation Data'!H142)))</f>
        <v/>
      </c>
      <c r="DF148" s="268" t="str">
        <f ca="true">+IF(OFFSET('Sanitation Data'!$H$29,0,10*ROW('Sanitation Data'!H142))="","",OFFSET('Sanitation Data'!$H$29,0,10*ROW('Sanitation Data'!H142)))</f>
        <v/>
      </c>
      <c r="DG148" s="268" t="str">
        <f ca="true">+IF(OFFSET('Sanitation Data'!$H$30,0,10*ROW('Sanitation Data'!H142))="","",OFFSET('Sanitation Data'!$H$30,0,10*ROW('Sanitation Data'!H142)))</f>
        <v/>
      </c>
      <c r="DH148" s="268" t="str">
        <f ca="true">+IF(OFFSET('Sanitation Data'!$H$31,0,10*ROW('Sanitation Data'!H142))="","",OFFSET('Sanitation Data'!$H$31,0,10*ROW('Sanitation Data'!H142)))</f>
        <v/>
      </c>
      <c r="DI148" s="268" t="str">
        <f ca="true">+IF(OFFSET('Sanitation Data'!$H$32,0,10*ROW('Sanitation Data'!H142))="","",OFFSET('Sanitation Data'!$H$32,0,10*ROW('Sanitation Data'!H142)))</f>
        <v/>
      </c>
      <c r="DJ148" s="268" t="str">
        <f ca="true">+IF(OFFSET('Sanitation Data'!$I$28,0,10*ROW('Sanitation Data'!I142))="","",OFFSET('Sanitation Data'!$I$28,0,10*ROW('Sanitation Data'!I142)))</f>
        <v/>
      </c>
      <c r="DK148" s="268" t="str">
        <f ca="true">+IF(OFFSET('Sanitation Data'!$I$29,0,10*ROW('Sanitation Data'!I142))="","",OFFSET('Sanitation Data'!$I$29,0,10*ROW('Sanitation Data'!I142)))</f>
        <v/>
      </c>
      <c r="DL148" s="268" t="str">
        <f ca="true">+IF(OFFSET('Sanitation Data'!$I$30,0,10*ROW('Sanitation Data'!I142))="","",OFFSET('Sanitation Data'!$I$30,0,10*ROW('Sanitation Data'!I142)))</f>
        <v/>
      </c>
      <c r="DM148" s="268" t="str">
        <f ca="true">+IF(OFFSET('Sanitation Data'!$I$31,0,10*ROW('Sanitation Data'!I142))="","",OFFSET('Sanitation Data'!$I$31,0,10*ROW('Sanitation Data'!I142)))</f>
        <v/>
      </c>
      <c r="DN148" s="268" t="str">
        <f ca="true">+IF(OFFSET('Sanitation Data'!$I$32,0,10*ROW('Sanitation Data'!I142))="","",OFFSET('Sanitation Data'!$I$32,0,10*ROW('Sanitation Data'!I142)))</f>
        <v/>
      </c>
      <c r="DO148" s="268" t="str">
        <f ca="true">+IF(OFFSET('Hygiene Data'!$D$11,0,10*ROW('Hygiene Data'!D142))="","",OFFSET('Hygiene Data'!$D$11,0,10*ROW('Hygiene Data'!D142)))</f>
        <v/>
      </c>
      <c r="DP148" s="268" t="str">
        <f ca="true">+IF(OFFSET('Hygiene Data'!$D$12,0,10*ROW('Hygiene Data'!D142))="","",OFFSET('Hygiene Data'!$D$12,0,10*ROW('Hygiene Data'!D142)))</f>
        <v/>
      </c>
      <c r="DQ148" s="268" t="str">
        <f ca="true">+IF(OFFSET('Hygiene Data'!$D$13,0,10*ROW('Hygiene Data'!D142))="","",OFFSET('Hygiene Data'!$D$13,0,10*ROW('Hygiene Data'!D142)))</f>
        <v/>
      </c>
      <c r="DR148" s="268" t="str">
        <f ca="true">+IF(OFFSET('Hygiene Data'!$E$11,0,10*ROW('Hygiene Data'!E142))="","",OFFSET('Hygiene Data'!$E$11,0,10*ROW('Hygiene Data'!E142)))</f>
        <v/>
      </c>
      <c r="DS148" s="268" t="str">
        <f ca="true">+IF(OFFSET('Hygiene Data'!$E$12,0,10*ROW('Hygiene Data'!E142))="","",OFFSET('Hygiene Data'!$E$12,0,10*ROW('Hygiene Data'!E142)))</f>
        <v/>
      </c>
      <c r="DT148" s="268" t="str">
        <f ca="true">+IF(OFFSET('Hygiene Data'!$E$13,0,10*ROW('Hygiene Data'!E142))="","",OFFSET('Hygiene Data'!$E$13,0,10*ROW('Hygiene Data'!E142)))</f>
        <v/>
      </c>
      <c r="DU148" s="268" t="str">
        <f ca="true">+IF(OFFSET('Hygiene Data'!$F$11,0,10*ROW('Hygiene Data'!F142))="","",OFFSET('Hygiene Data'!$F$11,0,10*ROW('Hygiene Data'!F142)))</f>
        <v/>
      </c>
      <c r="DV148" s="268" t="str">
        <f ca="true">+IF(OFFSET('Hygiene Data'!$F$12,0,10*ROW('Hygiene Data'!F142))="","",OFFSET('Hygiene Data'!$F$12,0,10*ROW('Hygiene Data'!F142)))</f>
        <v/>
      </c>
      <c r="DW148" s="268" t="str">
        <f ca="true">+IF(OFFSET('Hygiene Data'!$F$13,0,10*ROW('Hygiene Data'!F142))="","",OFFSET('Hygiene Data'!$F$13,0,10*ROW('Hygiene Data'!F142)))</f>
        <v/>
      </c>
      <c r="DX148" s="268" t="str">
        <f ca="true">+IF(OFFSET('Hygiene Data'!$G$11,0,10*ROW('Hygiene Data'!G142))="","",OFFSET('Hygiene Data'!$G$11,0,10*ROW('Hygiene Data'!G142)))</f>
        <v/>
      </c>
      <c r="DY148" s="268" t="str">
        <f ca="true">+IF(OFFSET('Hygiene Data'!$G$12,0,10*ROW('Hygiene Data'!G142))="","",OFFSET('Hygiene Data'!$G$12,0,10*ROW('Hygiene Data'!G142)))</f>
        <v/>
      </c>
      <c r="DZ148" s="268" t="str">
        <f ca="true">+IF(OFFSET('Hygiene Data'!$G$13,0,10*ROW('Hygiene Data'!G142))="","",OFFSET('Hygiene Data'!$G$13,0,10*ROW('Hygiene Data'!G142)))</f>
        <v/>
      </c>
      <c r="EA148" s="268" t="str">
        <f ca="true">+IF(OFFSET('Hygiene Data'!$H$11,0,10*ROW('Hygiene Data'!H142))="","",OFFSET('Hygiene Data'!$H$11,0,10*ROW('Hygiene Data'!H142)))</f>
        <v/>
      </c>
      <c r="EB148" s="268" t="str">
        <f ca="true">+IF(OFFSET('Hygiene Data'!$H$12,0,10*ROW('Hygiene Data'!H142))="","",OFFSET('Hygiene Data'!$H$12,0,10*ROW('Hygiene Data'!H142)))</f>
        <v/>
      </c>
      <c r="EC148" s="268" t="str">
        <f ca="true">+IF(OFFSET('Hygiene Data'!$H$13,0,10*ROW('Hygiene Data'!H142))="","",OFFSET('Hygiene Data'!$H$13,0,10*ROW('Hygiene Data'!H142)))</f>
        <v/>
      </c>
      <c r="ED148" s="268" t="str">
        <f ca="true">+IF(OFFSET('Hygiene Data'!$I$11,0,10*ROW('Hygiene Data'!I142))="","",OFFSET('Hygiene Data'!$I$11,0,10*ROW('Hygiene Data'!I142)))</f>
        <v/>
      </c>
      <c r="EE148" s="268" t="str">
        <f ca="true">+IF(OFFSET('Hygiene Data'!$I$12,0,10*ROW('Hygiene Data'!I142))="","",OFFSET('Hygiene Data'!$I$12,0,10*ROW('Hygiene Data'!I142)))</f>
        <v/>
      </c>
      <c r="EF148" s="268" t="str">
        <f ca="true">+IF(OFFSET('Hygiene Data'!$I$13,0,10*ROW('Hygiene Data'!I142))="","",OFFSET('Hygiene Data'!$I$13,0,10*ROW('Hygiene Data'!I142)))</f>
        <v/>
      </c>
    </row>
    <row xmlns:x14ac="http://schemas.microsoft.com/office/spreadsheetml/2009/9/ac" r="149" x14ac:dyDescent="0.2">
      <c r="A149" s="35" t="str">
        <f ca="true">+IF(OFFSET('Water Data'!$B$2,0,10*ROW('Water Data'!E143))="","",OFFSET('Water Data'!$B$2,0,10*ROW('Water Data'!E143)))</f>
        <v/>
      </c>
      <c r="B149" s="35" t="str">
        <f ca="true">+IF(OFFSET('Water Data'!$C$2,0,10*ROW('Water Data'!F143))="","",OFFSET('Water Data'!$C$2,0,10*ROW('Water Data'!F143)))</f>
        <v/>
      </c>
      <c r="C149" s="324" t="str">
        <f t="shared" ca="true" si="2"/>
        <v/>
      </c>
      <c r="D149" s="91"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1"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1"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1"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1"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1"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1"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1"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1"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1"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1"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1"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1"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1"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1"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1"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1"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1"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2"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2"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2"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2"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2"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2"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2"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2"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2"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2"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2"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2"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2"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2"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2"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2"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2"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2"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2"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2"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2"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2"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2"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2"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2"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2"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2"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2"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2"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2"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3"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3"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3"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3"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3"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3"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3"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3"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3"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3"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3"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3"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3"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3"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3"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3"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3"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3"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68"/>
      <c r="BS149" s="268" t="str">
        <f ca="true">+IF(OFFSET('Water Data'!$D$27,0,10*ROW('Water Data'!D143))="","",OFFSET('Water Data'!$D$27,0,10*ROW('Water Data'!D143)))</f>
        <v/>
      </c>
      <c r="BT149" s="268" t="str">
        <f ca="true">+IF(OFFSET('Water Data'!$D$28,0,10*ROW('Water Data'!D143))="","",OFFSET('Water Data'!$D$28,0,10*ROW('Water Data'!D143)))</f>
        <v/>
      </c>
      <c r="BU149" s="268" t="str">
        <f ca="true">+IF(OFFSET('Water Data'!$D$29,0,10*ROW('Water Data'!D143))="","",OFFSET('Water Data'!$D$29,0,10*ROW('Water Data'!D143)))</f>
        <v/>
      </c>
      <c r="BV149" s="268" t="str">
        <f ca="true">+IF(OFFSET('Water Data'!$E$27,0,10*ROW('Water Data'!E143))="","",OFFSET('Water Data'!$E$27,0,10*ROW('Water Data'!E143)))</f>
        <v/>
      </c>
      <c r="BW149" s="268" t="str">
        <f ca="true">+IF(OFFSET('Water Data'!$E$28,0,10*ROW('Water Data'!E143))="","",OFFSET('Water Data'!$E$28,0,10*ROW('Water Data'!E143)))</f>
        <v/>
      </c>
      <c r="BX149" s="268" t="str">
        <f ca="true">+IF(OFFSET('Water Data'!$E$29,0,10*ROW('Water Data'!E143))="","",OFFSET('Water Data'!$E$29,0,10*ROW('Water Data'!E143)))</f>
        <v/>
      </c>
      <c r="BY149" s="268" t="str">
        <f ca="true">+IF(OFFSET('Water Data'!$F$27,0,10*ROW('Water Data'!F143))="","",OFFSET('Water Data'!$F$27,0,10*ROW('Water Data'!F143)))</f>
        <v/>
      </c>
      <c r="BZ149" s="268" t="str">
        <f ca="true">+IF(OFFSET('Water Data'!$F$28,0,10*ROW('Water Data'!F143))="","",OFFSET('Water Data'!$F$28,0,10*ROW('Water Data'!F143)))</f>
        <v/>
      </c>
      <c r="CA149" s="268" t="str">
        <f ca="true">+IF(OFFSET('Water Data'!$F$29,0,10*ROW('Water Data'!F143))="","",OFFSET('Water Data'!$F$29,0,10*ROW('Water Data'!F143)))</f>
        <v/>
      </c>
      <c r="CB149" s="268" t="str">
        <f ca="true">+IF(OFFSET('Water Data'!$G$27,0,10*ROW('Water Data'!G143))="","",OFFSET('Water Data'!$G$27,0,10*ROW('Water Data'!G143)))</f>
        <v/>
      </c>
      <c r="CC149" s="268" t="str">
        <f ca="true">+IF(OFFSET('Water Data'!$G$28,0,10*ROW('Water Data'!G143))="","",OFFSET('Water Data'!$G$28,0,10*ROW('Water Data'!G143)))</f>
        <v/>
      </c>
      <c r="CD149" s="268" t="str">
        <f ca="true">+IF(OFFSET('Water Data'!$G$29,0,10*ROW('Water Data'!G143))="","",OFFSET('Water Data'!$G$29,0,10*ROW('Water Data'!G143)))</f>
        <v/>
      </c>
      <c r="CE149" s="268" t="str">
        <f ca="true">+IF(OFFSET('Water Data'!$H$27,0,10*ROW('Water Data'!H143))="","",OFFSET('Water Data'!$H$27,0,10*ROW('Water Data'!H143)))</f>
        <v/>
      </c>
      <c r="CF149" s="268" t="str">
        <f ca="true">+IF(OFFSET('Water Data'!$H$28,0,10*ROW('Water Data'!H143))="","",OFFSET('Water Data'!$H$28,0,10*ROW('Water Data'!H143)))</f>
        <v/>
      </c>
      <c r="CG149" s="268" t="str">
        <f ca="true">+IF(OFFSET('Water Data'!$H$29,0,10*ROW('Water Data'!H143))="","",OFFSET('Water Data'!$H$29,0,10*ROW('Water Data'!H143)))</f>
        <v/>
      </c>
      <c r="CH149" s="268" t="str">
        <f ca="true">+IF(OFFSET('Water Data'!$I$27,0,10*ROW('Water Data'!I143))="","",OFFSET('Water Data'!$I$27,0,10*ROW('Water Data'!I143)))</f>
        <v/>
      </c>
      <c r="CI149" s="268" t="str">
        <f ca="true">+IF(OFFSET('Water Data'!$I$28,0,10*ROW('Water Data'!I143))="","",OFFSET('Water Data'!$I$28,0,10*ROW('Water Data'!I143)))</f>
        <v/>
      </c>
      <c r="CJ149" s="268" t="str">
        <f ca="true">+IF(OFFSET('Water Data'!$I$29,0,10*ROW('Water Data'!I143))="","",OFFSET('Water Data'!$I$29,0,10*ROW('Water Data'!I143)))</f>
        <v/>
      </c>
      <c r="CK149" s="268" t="str">
        <f ca="true">+IF(OFFSET('Sanitation Data'!$D$28,0,10*ROW('Sanitation Data'!D143))="","",OFFSET('Sanitation Data'!$D$28,0,10*ROW('Sanitation Data'!D143)))</f>
        <v/>
      </c>
      <c r="CL149" s="268" t="str">
        <f ca="true">+IF(OFFSET('Sanitation Data'!$D$29,0,10*ROW('Sanitation Data'!D143))="","",OFFSET('Sanitation Data'!$D$29,0,10*ROW('Sanitation Data'!D143)))</f>
        <v/>
      </c>
      <c r="CM149" s="268" t="str">
        <f ca="true">+IF(OFFSET('Sanitation Data'!$D$30,0,10*ROW('Sanitation Data'!D143))="","",OFFSET('Sanitation Data'!$D$30,0,10*ROW('Sanitation Data'!D143)))</f>
        <v/>
      </c>
      <c r="CN149" s="268" t="str">
        <f ca="true">+IF(OFFSET('Sanitation Data'!$D$31,0,10*ROW('Sanitation Data'!D143))="","",OFFSET('Sanitation Data'!$D$31,0,10*ROW('Sanitation Data'!D143)))</f>
        <v/>
      </c>
      <c r="CO149" s="268" t="str">
        <f ca="true">+IF(OFFSET('Sanitation Data'!$D$32,0,10*ROW('Sanitation Data'!D143))="","",OFFSET('Sanitation Data'!$D$32,0,10*ROW('Sanitation Data'!D143)))</f>
        <v/>
      </c>
      <c r="CP149" s="268" t="str">
        <f ca="true">+IF(OFFSET('Sanitation Data'!$E$28,0,10*ROW('Sanitation Data'!E143))="","",OFFSET('Sanitation Data'!$E$28,0,10*ROW('Sanitation Data'!E143)))</f>
        <v/>
      </c>
      <c r="CQ149" s="268" t="str">
        <f ca="true">+IF(OFFSET('Sanitation Data'!$E$29,0,10*ROW('Sanitation Data'!E143))="","",OFFSET('Sanitation Data'!$E$29,0,10*ROW('Sanitation Data'!E143)))</f>
        <v/>
      </c>
      <c r="CR149" s="268" t="str">
        <f ca="true">+IF(OFFSET('Sanitation Data'!$E$30,0,10*ROW('Sanitation Data'!E143))="","",OFFSET('Sanitation Data'!$E$30,0,10*ROW('Sanitation Data'!E143)))</f>
        <v/>
      </c>
      <c r="CS149" s="268" t="str">
        <f ca="true">+IF(OFFSET('Sanitation Data'!$E$31,0,10*ROW('Sanitation Data'!E143))="","",OFFSET('Sanitation Data'!$E$31,0,10*ROW('Sanitation Data'!E143)))</f>
        <v/>
      </c>
      <c r="CT149" s="268" t="str">
        <f ca="true">+IF(OFFSET('Sanitation Data'!$E$32,0,10*ROW('Sanitation Data'!E143))="","",OFFSET('Sanitation Data'!$E$32,0,10*ROW('Sanitation Data'!E143)))</f>
        <v/>
      </c>
      <c r="CU149" s="268" t="str">
        <f ca="true">+IF(OFFSET('Sanitation Data'!$F$28,0,10*ROW('Sanitation Data'!F143))="","",OFFSET('Sanitation Data'!$F$28,0,10*ROW('Sanitation Data'!F143)))</f>
        <v/>
      </c>
      <c r="CV149" s="268" t="str">
        <f ca="true">+IF(OFFSET('Sanitation Data'!$F$29,0,10*ROW('Sanitation Data'!F143))="","",OFFSET('Sanitation Data'!$F$29,0,10*ROW('Sanitation Data'!F143)))</f>
        <v/>
      </c>
      <c r="CW149" s="268" t="str">
        <f ca="true">+IF(OFFSET('Sanitation Data'!$F$30,0,10*ROW('Sanitation Data'!F143))="","",OFFSET('Sanitation Data'!$F$30,0,10*ROW('Sanitation Data'!F143)))</f>
        <v/>
      </c>
      <c r="CX149" s="268" t="str">
        <f ca="true">+IF(OFFSET('Sanitation Data'!$F$31,0,10*ROW('Sanitation Data'!F143))="","",OFFSET('Sanitation Data'!$F$31,0,10*ROW('Sanitation Data'!F143)))</f>
        <v/>
      </c>
      <c r="CY149" s="268" t="str">
        <f ca="true">+IF(OFFSET('Sanitation Data'!$F$32,0,10*ROW('Sanitation Data'!F143))="","",OFFSET('Sanitation Data'!$F$32,0,10*ROW('Sanitation Data'!F143)))</f>
        <v/>
      </c>
      <c r="CZ149" s="268" t="str">
        <f ca="true">+IF(OFFSET('Sanitation Data'!$G$28,0,10*ROW('Sanitation Data'!G143))="","",OFFSET('Sanitation Data'!$G$28,0,10*ROW('Sanitation Data'!G143)))</f>
        <v/>
      </c>
      <c r="DA149" s="268" t="str">
        <f ca="true">+IF(OFFSET('Sanitation Data'!$G$29,0,10*ROW('Sanitation Data'!G143))="","",OFFSET('Sanitation Data'!$G$29,0,10*ROW('Sanitation Data'!G143)))</f>
        <v/>
      </c>
      <c r="DB149" s="268" t="str">
        <f ca="true">+IF(OFFSET('Sanitation Data'!$G$30,0,10*ROW('Sanitation Data'!G143))="","",OFFSET('Sanitation Data'!$G$30,0,10*ROW('Sanitation Data'!G143)))</f>
        <v/>
      </c>
      <c r="DC149" s="268" t="str">
        <f ca="true">+IF(OFFSET('Sanitation Data'!$G$31,0,10*ROW('Sanitation Data'!G143))="","",OFFSET('Sanitation Data'!$G$31,0,10*ROW('Sanitation Data'!G143)))</f>
        <v/>
      </c>
      <c r="DD149" s="268" t="str">
        <f ca="true">+IF(OFFSET('Sanitation Data'!$G$32,0,10*ROW('Sanitation Data'!G143))="","",OFFSET('Sanitation Data'!$G$32,0,10*ROW('Sanitation Data'!G143)))</f>
        <v/>
      </c>
      <c r="DE149" s="268" t="str">
        <f ca="true">+IF(OFFSET('Sanitation Data'!$H$28,0,10*ROW('Sanitation Data'!H143))="","",OFFSET('Sanitation Data'!$H$28,0,10*ROW('Sanitation Data'!H143)))</f>
        <v/>
      </c>
      <c r="DF149" s="268" t="str">
        <f ca="true">+IF(OFFSET('Sanitation Data'!$H$29,0,10*ROW('Sanitation Data'!H143))="","",OFFSET('Sanitation Data'!$H$29,0,10*ROW('Sanitation Data'!H143)))</f>
        <v/>
      </c>
      <c r="DG149" s="268" t="str">
        <f ca="true">+IF(OFFSET('Sanitation Data'!$H$30,0,10*ROW('Sanitation Data'!H143))="","",OFFSET('Sanitation Data'!$H$30,0,10*ROW('Sanitation Data'!H143)))</f>
        <v/>
      </c>
      <c r="DH149" s="268" t="str">
        <f ca="true">+IF(OFFSET('Sanitation Data'!$H$31,0,10*ROW('Sanitation Data'!H143))="","",OFFSET('Sanitation Data'!$H$31,0,10*ROW('Sanitation Data'!H143)))</f>
        <v/>
      </c>
      <c r="DI149" s="268" t="str">
        <f ca="true">+IF(OFFSET('Sanitation Data'!$H$32,0,10*ROW('Sanitation Data'!H143))="","",OFFSET('Sanitation Data'!$H$32,0,10*ROW('Sanitation Data'!H143)))</f>
        <v/>
      </c>
      <c r="DJ149" s="268" t="str">
        <f ca="true">+IF(OFFSET('Sanitation Data'!$I$28,0,10*ROW('Sanitation Data'!I143))="","",OFFSET('Sanitation Data'!$I$28,0,10*ROW('Sanitation Data'!I143)))</f>
        <v/>
      </c>
      <c r="DK149" s="268" t="str">
        <f ca="true">+IF(OFFSET('Sanitation Data'!$I$29,0,10*ROW('Sanitation Data'!I143))="","",OFFSET('Sanitation Data'!$I$29,0,10*ROW('Sanitation Data'!I143)))</f>
        <v/>
      </c>
      <c r="DL149" s="268" t="str">
        <f ca="true">+IF(OFFSET('Sanitation Data'!$I$30,0,10*ROW('Sanitation Data'!I143))="","",OFFSET('Sanitation Data'!$I$30,0,10*ROW('Sanitation Data'!I143)))</f>
        <v/>
      </c>
      <c r="DM149" s="268" t="str">
        <f ca="true">+IF(OFFSET('Sanitation Data'!$I$31,0,10*ROW('Sanitation Data'!I143))="","",OFFSET('Sanitation Data'!$I$31,0,10*ROW('Sanitation Data'!I143)))</f>
        <v/>
      </c>
      <c r="DN149" s="268" t="str">
        <f ca="true">+IF(OFFSET('Sanitation Data'!$I$32,0,10*ROW('Sanitation Data'!I143))="","",OFFSET('Sanitation Data'!$I$32,0,10*ROW('Sanitation Data'!I143)))</f>
        <v/>
      </c>
      <c r="DO149" s="268" t="str">
        <f ca="true">+IF(OFFSET('Hygiene Data'!$D$11,0,10*ROW('Hygiene Data'!D143))="","",OFFSET('Hygiene Data'!$D$11,0,10*ROW('Hygiene Data'!D143)))</f>
        <v/>
      </c>
      <c r="DP149" s="268" t="str">
        <f ca="true">+IF(OFFSET('Hygiene Data'!$D$12,0,10*ROW('Hygiene Data'!D143))="","",OFFSET('Hygiene Data'!$D$12,0,10*ROW('Hygiene Data'!D143)))</f>
        <v/>
      </c>
      <c r="DQ149" s="268" t="str">
        <f ca="true">+IF(OFFSET('Hygiene Data'!$D$13,0,10*ROW('Hygiene Data'!D143))="","",OFFSET('Hygiene Data'!$D$13,0,10*ROW('Hygiene Data'!D143)))</f>
        <v/>
      </c>
      <c r="DR149" s="268" t="str">
        <f ca="true">+IF(OFFSET('Hygiene Data'!$E$11,0,10*ROW('Hygiene Data'!E143))="","",OFFSET('Hygiene Data'!$E$11,0,10*ROW('Hygiene Data'!E143)))</f>
        <v/>
      </c>
      <c r="DS149" s="268" t="str">
        <f ca="true">+IF(OFFSET('Hygiene Data'!$E$12,0,10*ROW('Hygiene Data'!E143))="","",OFFSET('Hygiene Data'!$E$12,0,10*ROW('Hygiene Data'!E143)))</f>
        <v/>
      </c>
      <c r="DT149" s="268" t="str">
        <f ca="true">+IF(OFFSET('Hygiene Data'!$E$13,0,10*ROW('Hygiene Data'!E143))="","",OFFSET('Hygiene Data'!$E$13,0,10*ROW('Hygiene Data'!E143)))</f>
        <v/>
      </c>
      <c r="DU149" s="268" t="str">
        <f ca="true">+IF(OFFSET('Hygiene Data'!$F$11,0,10*ROW('Hygiene Data'!F143))="","",OFFSET('Hygiene Data'!$F$11,0,10*ROW('Hygiene Data'!F143)))</f>
        <v/>
      </c>
      <c r="DV149" s="268" t="str">
        <f ca="true">+IF(OFFSET('Hygiene Data'!$F$12,0,10*ROW('Hygiene Data'!F143))="","",OFFSET('Hygiene Data'!$F$12,0,10*ROW('Hygiene Data'!F143)))</f>
        <v/>
      </c>
      <c r="DW149" s="268" t="str">
        <f ca="true">+IF(OFFSET('Hygiene Data'!$F$13,0,10*ROW('Hygiene Data'!F143))="","",OFFSET('Hygiene Data'!$F$13,0,10*ROW('Hygiene Data'!F143)))</f>
        <v/>
      </c>
      <c r="DX149" s="268" t="str">
        <f ca="true">+IF(OFFSET('Hygiene Data'!$G$11,0,10*ROW('Hygiene Data'!G143))="","",OFFSET('Hygiene Data'!$G$11,0,10*ROW('Hygiene Data'!G143)))</f>
        <v/>
      </c>
      <c r="DY149" s="268" t="str">
        <f ca="true">+IF(OFFSET('Hygiene Data'!$G$12,0,10*ROW('Hygiene Data'!G143))="","",OFFSET('Hygiene Data'!$G$12,0,10*ROW('Hygiene Data'!G143)))</f>
        <v/>
      </c>
      <c r="DZ149" s="268" t="str">
        <f ca="true">+IF(OFFSET('Hygiene Data'!$G$13,0,10*ROW('Hygiene Data'!G143))="","",OFFSET('Hygiene Data'!$G$13,0,10*ROW('Hygiene Data'!G143)))</f>
        <v/>
      </c>
      <c r="EA149" s="268" t="str">
        <f ca="true">+IF(OFFSET('Hygiene Data'!$H$11,0,10*ROW('Hygiene Data'!H143))="","",OFFSET('Hygiene Data'!$H$11,0,10*ROW('Hygiene Data'!H143)))</f>
        <v/>
      </c>
      <c r="EB149" s="268" t="str">
        <f ca="true">+IF(OFFSET('Hygiene Data'!$H$12,0,10*ROW('Hygiene Data'!H143))="","",OFFSET('Hygiene Data'!$H$12,0,10*ROW('Hygiene Data'!H143)))</f>
        <v/>
      </c>
      <c r="EC149" s="268" t="str">
        <f ca="true">+IF(OFFSET('Hygiene Data'!$H$13,0,10*ROW('Hygiene Data'!H143))="","",OFFSET('Hygiene Data'!$H$13,0,10*ROW('Hygiene Data'!H143)))</f>
        <v/>
      </c>
      <c r="ED149" s="268" t="str">
        <f ca="true">+IF(OFFSET('Hygiene Data'!$I$11,0,10*ROW('Hygiene Data'!I143))="","",OFFSET('Hygiene Data'!$I$11,0,10*ROW('Hygiene Data'!I143)))</f>
        <v/>
      </c>
      <c r="EE149" s="268" t="str">
        <f ca="true">+IF(OFFSET('Hygiene Data'!$I$12,0,10*ROW('Hygiene Data'!I143))="","",OFFSET('Hygiene Data'!$I$12,0,10*ROW('Hygiene Data'!I143)))</f>
        <v/>
      </c>
      <c r="EF149" s="268" t="str">
        <f ca="true">+IF(OFFSET('Hygiene Data'!$I$13,0,10*ROW('Hygiene Data'!I143))="","",OFFSET('Hygiene Data'!$I$13,0,10*ROW('Hygiene Data'!I143)))</f>
        <v/>
      </c>
    </row>
    <row xmlns:x14ac="http://schemas.microsoft.com/office/spreadsheetml/2009/9/ac" r="150" x14ac:dyDescent="0.2">
      <c r="A150" s="35" t="str">
        <f ca="true">+IF(OFFSET('Water Data'!$B$2,0,10*ROW('Water Data'!E144))="","",OFFSET('Water Data'!$B$2,0,10*ROW('Water Data'!E144)))</f>
        <v/>
      </c>
      <c r="B150" s="35" t="str">
        <f ca="true">+IF(OFFSET('Water Data'!$C$2,0,10*ROW('Water Data'!F144))="","",OFFSET('Water Data'!$C$2,0,10*ROW('Water Data'!F144)))</f>
        <v/>
      </c>
      <c r="C150" s="324" t="str">
        <f t="shared" ca="true" si="2"/>
        <v/>
      </c>
      <c r="D150" s="91"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1"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1"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1"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1"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1"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1"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1"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1"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1"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1"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1"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1"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1"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1"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1"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1"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1"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2"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2"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2"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2"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2"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2"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2"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2"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2"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2"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2"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2"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2"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2"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2"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2"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2"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2"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2"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2"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2"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2"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2"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2"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2"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2"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2"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2"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2"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2"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3"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3"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3"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3"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3"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3"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3"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3"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3"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3"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3"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3"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3"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3"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3"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3"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3"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3"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68"/>
      <c r="BS150" s="268" t="str">
        <f ca="true">+IF(OFFSET('Water Data'!$D$27,0,10*ROW('Water Data'!D144))="","",OFFSET('Water Data'!$D$27,0,10*ROW('Water Data'!D144)))</f>
        <v/>
      </c>
      <c r="BT150" s="268" t="str">
        <f ca="true">+IF(OFFSET('Water Data'!$D$28,0,10*ROW('Water Data'!D144))="","",OFFSET('Water Data'!$D$28,0,10*ROW('Water Data'!D144)))</f>
        <v/>
      </c>
      <c r="BU150" s="268" t="str">
        <f ca="true">+IF(OFFSET('Water Data'!$D$29,0,10*ROW('Water Data'!D144))="","",OFFSET('Water Data'!$D$29,0,10*ROW('Water Data'!D144)))</f>
        <v/>
      </c>
      <c r="BV150" s="268" t="str">
        <f ca="true">+IF(OFFSET('Water Data'!$E$27,0,10*ROW('Water Data'!E144))="","",OFFSET('Water Data'!$E$27,0,10*ROW('Water Data'!E144)))</f>
        <v/>
      </c>
      <c r="BW150" s="268" t="str">
        <f ca="true">+IF(OFFSET('Water Data'!$E$28,0,10*ROW('Water Data'!E144))="","",OFFSET('Water Data'!$E$28,0,10*ROW('Water Data'!E144)))</f>
        <v/>
      </c>
      <c r="BX150" s="268" t="str">
        <f ca="true">+IF(OFFSET('Water Data'!$E$29,0,10*ROW('Water Data'!E144))="","",OFFSET('Water Data'!$E$29,0,10*ROW('Water Data'!E144)))</f>
        <v/>
      </c>
      <c r="BY150" s="268" t="str">
        <f ca="true">+IF(OFFSET('Water Data'!$F$27,0,10*ROW('Water Data'!F144))="","",OFFSET('Water Data'!$F$27,0,10*ROW('Water Data'!F144)))</f>
        <v/>
      </c>
      <c r="BZ150" s="268" t="str">
        <f ca="true">+IF(OFFSET('Water Data'!$F$28,0,10*ROW('Water Data'!F144))="","",OFFSET('Water Data'!$F$28,0,10*ROW('Water Data'!F144)))</f>
        <v/>
      </c>
      <c r="CA150" s="268" t="str">
        <f ca="true">+IF(OFFSET('Water Data'!$F$29,0,10*ROW('Water Data'!F144))="","",OFFSET('Water Data'!$F$29,0,10*ROW('Water Data'!F144)))</f>
        <v/>
      </c>
      <c r="CB150" s="268" t="str">
        <f ca="true">+IF(OFFSET('Water Data'!$G$27,0,10*ROW('Water Data'!G144))="","",OFFSET('Water Data'!$G$27,0,10*ROW('Water Data'!G144)))</f>
        <v/>
      </c>
      <c r="CC150" s="268" t="str">
        <f ca="true">+IF(OFFSET('Water Data'!$G$28,0,10*ROW('Water Data'!G144))="","",OFFSET('Water Data'!$G$28,0,10*ROW('Water Data'!G144)))</f>
        <v/>
      </c>
      <c r="CD150" s="268" t="str">
        <f ca="true">+IF(OFFSET('Water Data'!$G$29,0,10*ROW('Water Data'!G144))="","",OFFSET('Water Data'!$G$29,0,10*ROW('Water Data'!G144)))</f>
        <v/>
      </c>
      <c r="CE150" s="268" t="str">
        <f ca="true">+IF(OFFSET('Water Data'!$H$27,0,10*ROW('Water Data'!H144))="","",OFFSET('Water Data'!$H$27,0,10*ROW('Water Data'!H144)))</f>
        <v/>
      </c>
      <c r="CF150" s="268" t="str">
        <f ca="true">+IF(OFFSET('Water Data'!$H$28,0,10*ROW('Water Data'!H144))="","",OFFSET('Water Data'!$H$28,0,10*ROW('Water Data'!H144)))</f>
        <v/>
      </c>
      <c r="CG150" s="268" t="str">
        <f ca="true">+IF(OFFSET('Water Data'!$H$29,0,10*ROW('Water Data'!H144))="","",OFFSET('Water Data'!$H$29,0,10*ROW('Water Data'!H144)))</f>
        <v/>
      </c>
      <c r="CH150" s="268" t="str">
        <f ca="true">+IF(OFFSET('Water Data'!$I$27,0,10*ROW('Water Data'!I144))="","",OFFSET('Water Data'!$I$27,0,10*ROW('Water Data'!I144)))</f>
        <v/>
      </c>
      <c r="CI150" s="268" t="str">
        <f ca="true">+IF(OFFSET('Water Data'!$I$28,0,10*ROW('Water Data'!I144))="","",OFFSET('Water Data'!$I$28,0,10*ROW('Water Data'!I144)))</f>
        <v/>
      </c>
      <c r="CJ150" s="268" t="str">
        <f ca="true">+IF(OFFSET('Water Data'!$I$29,0,10*ROW('Water Data'!I144))="","",OFFSET('Water Data'!$I$29,0,10*ROW('Water Data'!I144)))</f>
        <v/>
      </c>
      <c r="CK150" s="268" t="str">
        <f ca="true">+IF(OFFSET('Sanitation Data'!$D$28,0,10*ROW('Sanitation Data'!D144))="","",OFFSET('Sanitation Data'!$D$28,0,10*ROW('Sanitation Data'!D144)))</f>
        <v/>
      </c>
      <c r="CL150" s="268" t="str">
        <f ca="true">+IF(OFFSET('Sanitation Data'!$D$29,0,10*ROW('Sanitation Data'!D144))="","",OFFSET('Sanitation Data'!$D$29,0,10*ROW('Sanitation Data'!D144)))</f>
        <v/>
      </c>
      <c r="CM150" s="268" t="str">
        <f ca="true">+IF(OFFSET('Sanitation Data'!$D$30,0,10*ROW('Sanitation Data'!D144))="","",OFFSET('Sanitation Data'!$D$30,0,10*ROW('Sanitation Data'!D144)))</f>
        <v/>
      </c>
      <c r="CN150" s="268" t="str">
        <f ca="true">+IF(OFFSET('Sanitation Data'!$D$31,0,10*ROW('Sanitation Data'!D144))="","",OFFSET('Sanitation Data'!$D$31,0,10*ROW('Sanitation Data'!D144)))</f>
        <v/>
      </c>
      <c r="CO150" s="268" t="str">
        <f ca="true">+IF(OFFSET('Sanitation Data'!$D$32,0,10*ROW('Sanitation Data'!D144))="","",OFFSET('Sanitation Data'!$D$32,0,10*ROW('Sanitation Data'!D144)))</f>
        <v/>
      </c>
      <c r="CP150" s="268" t="str">
        <f ca="true">+IF(OFFSET('Sanitation Data'!$E$28,0,10*ROW('Sanitation Data'!E144))="","",OFFSET('Sanitation Data'!$E$28,0,10*ROW('Sanitation Data'!E144)))</f>
        <v/>
      </c>
      <c r="CQ150" s="268" t="str">
        <f ca="true">+IF(OFFSET('Sanitation Data'!$E$29,0,10*ROW('Sanitation Data'!E144))="","",OFFSET('Sanitation Data'!$E$29,0,10*ROW('Sanitation Data'!E144)))</f>
        <v/>
      </c>
      <c r="CR150" s="268" t="str">
        <f ca="true">+IF(OFFSET('Sanitation Data'!$E$30,0,10*ROW('Sanitation Data'!E144))="","",OFFSET('Sanitation Data'!$E$30,0,10*ROW('Sanitation Data'!E144)))</f>
        <v/>
      </c>
      <c r="CS150" s="268" t="str">
        <f ca="true">+IF(OFFSET('Sanitation Data'!$E$31,0,10*ROW('Sanitation Data'!E144))="","",OFFSET('Sanitation Data'!$E$31,0,10*ROW('Sanitation Data'!E144)))</f>
        <v/>
      </c>
      <c r="CT150" s="268" t="str">
        <f ca="true">+IF(OFFSET('Sanitation Data'!$E$32,0,10*ROW('Sanitation Data'!E144))="","",OFFSET('Sanitation Data'!$E$32,0,10*ROW('Sanitation Data'!E144)))</f>
        <v/>
      </c>
      <c r="CU150" s="268" t="str">
        <f ca="true">+IF(OFFSET('Sanitation Data'!$F$28,0,10*ROW('Sanitation Data'!F144))="","",OFFSET('Sanitation Data'!$F$28,0,10*ROW('Sanitation Data'!F144)))</f>
        <v/>
      </c>
      <c r="CV150" s="268" t="str">
        <f ca="true">+IF(OFFSET('Sanitation Data'!$F$29,0,10*ROW('Sanitation Data'!F144))="","",OFFSET('Sanitation Data'!$F$29,0,10*ROW('Sanitation Data'!F144)))</f>
        <v/>
      </c>
      <c r="CW150" s="268" t="str">
        <f ca="true">+IF(OFFSET('Sanitation Data'!$F$30,0,10*ROW('Sanitation Data'!F144))="","",OFFSET('Sanitation Data'!$F$30,0,10*ROW('Sanitation Data'!F144)))</f>
        <v/>
      </c>
      <c r="CX150" s="268" t="str">
        <f ca="true">+IF(OFFSET('Sanitation Data'!$F$31,0,10*ROW('Sanitation Data'!F144))="","",OFFSET('Sanitation Data'!$F$31,0,10*ROW('Sanitation Data'!F144)))</f>
        <v/>
      </c>
      <c r="CY150" s="268" t="str">
        <f ca="true">+IF(OFFSET('Sanitation Data'!$F$32,0,10*ROW('Sanitation Data'!F144))="","",OFFSET('Sanitation Data'!$F$32,0,10*ROW('Sanitation Data'!F144)))</f>
        <v/>
      </c>
      <c r="CZ150" s="268" t="str">
        <f ca="true">+IF(OFFSET('Sanitation Data'!$G$28,0,10*ROW('Sanitation Data'!G144))="","",OFFSET('Sanitation Data'!$G$28,0,10*ROW('Sanitation Data'!G144)))</f>
        <v/>
      </c>
      <c r="DA150" s="268" t="str">
        <f ca="true">+IF(OFFSET('Sanitation Data'!$G$29,0,10*ROW('Sanitation Data'!G144))="","",OFFSET('Sanitation Data'!$G$29,0,10*ROW('Sanitation Data'!G144)))</f>
        <v/>
      </c>
      <c r="DB150" s="268" t="str">
        <f ca="true">+IF(OFFSET('Sanitation Data'!$G$30,0,10*ROW('Sanitation Data'!G144))="","",OFFSET('Sanitation Data'!$G$30,0,10*ROW('Sanitation Data'!G144)))</f>
        <v/>
      </c>
      <c r="DC150" s="268" t="str">
        <f ca="true">+IF(OFFSET('Sanitation Data'!$G$31,0,10*ROW('Sanitation Data'!G144))="","",OFFSET('Sanitation Data'!$G$31,0,10*ROW('Sanitation Data'!G144)))</f>
        <v/>
      </c>
      <c r="DD150" s="268" t="str">
        <f ca="true">+IF(OFFSET('Sanitation Data'!$G$32,0,10*ROW('Sanitation Data'!G144))="","",OFFSET('Sanitation Data'!$G$32,0,10*ROW('Sanitation Data'!G144)))</f>
        <v/>
      </c>
      <c r="DE150" s="268" t="str">
        <f ca="true">+IF(OFFSET('Sanitation Data'!$H$28,0,10*ROW('Sanitation Data'!H144))="","",OFFSET('Sanitation Data'!$H$28,0,10*ROW('Sanitation Data'!H144)))</f>
        <v/>
      </c>
      <c r="DF150" s="268" t="str">
        <f ca="true">+IF(OFFSET('Sanitation Data'!$H$29,0,10*ROW('Sanitation Data'!H144))="","",OFFSET('Sanitation Data'!$H$29,0,10*ROW('Sanitation Data'!H144)))</f>
        <v/>
      </c>
      <c r="DG150" s="268" t="str">
        <f ca="true">+IF(OFFSET('Sanitation Data'!$H$30,0,10*ROW('Sanitation Data'!H144))="","",OFFSET('Sanitation Data'!$H$30,0,10*ROW('Sanitation Data'!H144)))</f>
        <v/>
      </c>
      <c r="DH150" s="268" t="str">
        <f ca="true">+IF(OFFSET('Sanitation Data'!$H$31,0,10*ROW('Sanitation Data'!H144))="","",OFFSET('Sanitation Data'!$H$31,0,10*ROW('Sanitation Data'!H144)))</f>
        <v/>
      </c>
      <c r="DI150" s="268" t="str">
        <f ca="true">+IF(OFFSET('Sanitation Data'!$H$32,0,10*ROW('Sanitation Data'!H144))="","",OFFSET('Sanitation Data'!$H$32,0,10*ROW('Sanitation Data'!H144)))</f>
        <v/>
      </c>
      <c r="DJ150" s="268" t="str">
        <f ca="true">+IF(OFFSET('Sanitation Data'!$I$28,0,10*ROW('Sanitation Data'!I144))="","",OFFSET('Sanitation Data'!$I$28,0,10*ROW('Sanitation Data'!I144)))</f>
        <v/>
      </c>
      <c r="DK150" s="268" t="str">
        <f ca="true">+IF(OFFSET('Sanitation Data'!$I$29,0,10*ROW('Sanitation Data'!I144))="","",OFFSET('Sanitation Data'!$I$29,0,10*ROW('Sanitation Data'!I144)))</f>
        <v/>
      </c>
      <c r="DL150" s="268" t="str">
        <f ca="true">+IF(OFFSET('Sanitation Data'!$I$30,0,10*ROW('Sanitation Data'!I144))="","",OFFSET('Sanitation Data'!$I$30,0,10*ROW('Sanitation Data'!I144)))</f>
        <v/>
      </c>
      <c r="DM150" s="268" t="str">
        <f ca="true">+IF(OFFSET('Sanitation Data'!$I$31,0,10*ROW('Sanitation Data'!I144))="","",OFFSET('Sanitation Data'!$I$31,0,10*ROW('Sanitation Data'!I144)))</f>
        <v/>
      </c>
      <c r="DN150" s="268" t="str">
        <f ca="true">+IF(OFFSET('Sanitation Data'!$I$32,0,10*ROW('Sanitation Data'!I144))="","",OFFSET('Sanitation Data'!$I$32,0,10*ROW('Sanitation Data'!I144)))</f>
        <v/>
      </c>
      <c r="DO150" s="268" t="str">
        <f ca="true">+IF(OFFSET('Hygiene Data'!$D$11,0,10*ROW('Hygiene Data'!D144))="","",OFFSET('Hygiene Data'!$D$11,0,10*ROW('Hygiene Data'!D144)))</f>
        <v/>
      </c>
      <c r="DP150" s="268" t="str">
        <f ca="true">+IF(OFFSET('Hygiene Data'!$D$12,0,10*ROW('Hygiene Data'!D144))="","",OFFSET('Hygiene Data'!$D$12,0,10*ROW('Hygiene Data'!D144)))</f>
        <v/>
      </c>
      <c r="DQ150" s="268" t="str">
        <f ca="true">+IF(OFFSET('Hygiene Data'!$D$13,0,10*ROW('Hygiene Data'!D144))="","",OFFSET('Hygiene Data'!$D$13,0,10*ROW('Hygiene Data'!D144)))</f>
        <v/>
      </c>
      <c r="DR150" s="268" t="str">
        <f ca="true">+IF(OFFSET('Hygiene Data'!$E$11,0,10*ROW('Hygiene Data'!E144))="","",OFFSET('Hygiene Data'!$E$11,0,10*ROW('Hygiene Data'!E144)))</f>
        <v/>
      </c>
      <c r="DS150" s="268" t="str">
        <f ca="true">+IF(OFFSET('Hygiene Data'!$E$12,0,10*ROW('Hygiene Data'!E144))="","",OFFSET('Hygiene Data'!$E$12,0,10*ROW('Hygiene Data'!E144)))</f>
        <v/>
      </c>
      <c r="DT150" s="268" t="str">
        <f ca="true">+IF(OFFSET('Hygiene Data'!$E$13,0,10*ROW('Hygiene Data'!E144))="","",OFFSET('Hygiene Data'!$E$13,0,10*ROW('Hygiene Data'!E144)))</f>
        <v/>
      </c>
      <c r="DU150" s="268" t="str">
        <f ca="true">+IF(OFFSET('Hygiene Data'!$F$11,0,10*ROW('Hygiene Data'!F144))="","",OFFSET('Hygiene Data'!$F$11,0,10*ROW('Hygiene Data'!F144)))</f>
        <v/>
      </c>
      <c r="DV150" s="268" t="str">
        <f ca="true">+IF(OFFSET('Hygiene Data'!$F$12,0,10*ROW('Hygiene Data'!F144))="","",OFFSET('Hygiene Data'!$F$12,0,10*ROW('Hygiene Data'!F144)))</f>
        <v/>
      </c>
      <c r="DW150" s="268" t="str">
        <f ca="true">+IF(OFFSET('Hygiene Data'!$F$13,0,10*ROW('Hygiene Data'!F144))="","",OFFSET('Hygiene Data'!$F$13,0,10*ROW('Hygiene Data'!F144)))</f>
        <v/>
      </c>
      <c r="DX150" s="268" t="str">
        <f ca="true">+IF(OFFSET('Hygiene Data'!$G$11,0,10*ROW('Hygiene Data'!G144))="","",OFFSET('Hygiene Data'!$G$11,0,10*ROW('Hygiene Data'!G144)))</f>
        <v/>
      </c>
      <c r="DY150" s="268" t="str">
        <f ca="true">+IF(OFFSET('Hygiene Data'!$G$12,0,10*ROW('Hygiene Data'!G144))="","",OFFSET('Hygiene Data'!$G$12,0,10*ROW('Hygiene Data'!G144)))</f>
        <v/>
      </c>
      <c r="DZ150" s="268" t="str">
        <f ca="true">+IF(OFFSET('Hygiene Data'!$G$13,0,10*ROW('Hygiene Data'!G144))="","",OFFSET('Hygiene Data'!$G$13,0,10*ROW('Hygiene Data'!G144)))</f>
        <v/>
      </c>
      <c r="EA150" s="268" t="str">
        <f ca="true">+IF(OFFSET('Hygiene Data'!$H$11,0,10*ROW('Hygiene Data'!H144))="","",OFFSET('Hygiene Data'!$H$11,0,10*ROW('Hygiene Data'!H144)))</f>
        <v/>
      </c>
      <c r="EB150" s="268" t="str">
        <f ca="true">+IF(OFFSET('Hygiene Data'!$H$12,0,10*ROW('Hygiene Data'!H144))="","",OFFSET('Hygiene Data'!$H$12,0,10*ROW('Hygiene Data'!H144)))</f>
        <v/>
      </c>
      <c r="EC150" s="268" t="str">
        <f ca="true">+IF(OFFSET('Hygiene Data'!$H$13,0,10*ROW('Hygiene Data'!H144))="","",OFFSET('Hygiene Data'!$H$13,0,10*ROW('Hygiene Data'!H144)))</f>
        <v/>
      </c>
      <c r="ED150" s="268" t="str">
        <f ca="true">+IF(OFFSET('Hygiene Data'!$I$11,0,10*ROW('Hygiene Data'!I144))="","",OFFSET('Hygiene Data'!$I$11,0,10*ROW('Hygiene Data'!I144)))</f>
        <v/>
      </c>
      <c r="EE150" s="268" t="str">
        <f ca="true">+IF(OFFSET('Hygiene Data'!$I$12,0,10*ROW('Hygiene Data'!I144))="","",OFFSET('Hygiene Data'!$I$12,0,10*ROW('Hygiene Data'!I144)))</f>
        <v/>
      </c>
      <c r="EF150" s="268" t="str">
        <f ca="true">+IF(OFFSET('Hygiene Data'!$I$13,0,10*ROW('Hygiene Data'!I144))="","",OFFSET('Hygiene Data'!$I$13,0,10*ROW('Hygiene Data'!I144)))</f>
        <v/>
      </c>
    </row>
    <row xmlns:x14ac="http://schemas.microsoft.com/office/spreadsheetml/2009/9/ac" r="151" x14ac:dyDescent="0.2">
      <c r="A151" s="35" t="str">
        <f ca="true">+IF(OFFSET('Water Data'!$B$2,0,10*ROW('Water Data'!E145))="","",OFFSET('Water Data'!$B$2,0,10*ROW('Water Data'!E145)))</f>
        <v/>
      </c>
      <c r="B151" s="35" t="str">
        <f ca="true">+IF(OFFSET('Water Data'!$C$2,0,10*ROW('Water Data'!F145))="","",OFFSET('Water Data'!$C$2,0,10*ROW('Water Data'!F145)))</f>
        <v/>
      </c>
      <c r="C151" s="324" t="str">
        <f t="shared" ca="true" si="2"/>
        <v/>
      </c>
      <c r="D151" s="91"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1"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1"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1"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1"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1"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1"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1"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1"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1"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1"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1"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1"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1"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1"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1"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1"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1"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2"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2"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2"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2"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2"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2"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2"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2"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2"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2"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2"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2"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2"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2"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2"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2"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2"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2"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2"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2"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2"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2"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2"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2"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2"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2"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2"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2"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2"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2"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3"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3"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3"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3"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3"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3"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3"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3"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3"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3"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3"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3"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3"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3"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3"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3"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3"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3"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68"/>
      <c r="BS151" s="268" t="str">
        <f ca="true">+IF(OFFSET('Water Data'!$D$27,0,10*ROW('Water Data'!D145))="","",OFFSET('Water Data'!$D$27,0,10*ROW('Water Data'!D145)))</f>
        <v/>
      </c>
      <c r="BT151" s="268" t="str">
        <f ca="true">+IF(OFFSET('Water Data'!$D$28,0,10*ROW('Water Data'!D145))="","",OFFSET('Water Data'!$D$28,0,10*ROW('Water Data'!D145)))</f>
        <v/>
      </c>
      <c r="BU151" s="268" t="str">
        <f ca="true">+IF(OFFSET('Water Data'!$D$29,0,10*ROW('Water Data'!D145))="","",OFFSET('Water Data'!$D$29,0,10*ROW('Water Data'!D145)))</f>
        <v/>
      </c>
      <c r="BV151" s="268" t="str">
        <f ca="true">+IF(OFFSET('Water Data'!$E$27,0,10*ROW('Water Data'!E145))="","",OFFSET('Water Data'!$E$27,0,10*ROW('Water Data'!E145)))</f>
        <v/>
      </c>
      <c r="BW151" s="268" t="str">
        <f ca="true">+IF(OFFSET('Water Data'!$E$28,0,10*ROW('Water Data'!E145))="","",OFFSET('Water Data'!$E$28,0,10*ROW('Water Data'!E145)))</f>
        <v/>
      </c>
      <c r="BX151" s="268" t="str">
        <f ca="true">+IF(OFFSET('Water Data'!$E$29,0,10*ROW('Water Data'!E145))="","",OFFSET('Water Data'!$E$29,0,10*ROW('Water Data'!E145)))</f>
        <v/>
      </c>
      <c r="BY151" s="268" t="str">
        <f ca="true">+IF(OFFSET('Water Data'!$F$27,0,10*ROW('Water Data'!F145))="","",OFFSET('Water Data'!$F$27,0,10*ROW('Water Data'!F145)))</f>
        <v/>
      </c>
      <c r="BZ151" s="268" t="str">
        <f ca="true">+IF(OFFSET('Water Data'!$F$28,0,10*ROW('Water Data'!F145))="","",OFFSET('Water Data'!$F$28,0,10*ROW('Water Data'!F145)))</f>
        <v/>
      </c>
      <c r="CA151" s="268" t="str">
        <f ca="true">+IF(OFFSET('Water Data'!$F$29,0,10*ROW('Water Data'!F145))="","",OFFSET('Water Data'!$F$29,0,10*ROW('Water Data'!F145)))</f>
        <v/>
      </c>
      <c r="CB151" s="268" t="str">
        <f ca="true">+IF(OFFSET('Water Data'!$G$27,0,10*ROW('Water Data'!G145))="","",OFFSET('Water Data'!$G$27,0,10*ROW('Water Data'!G145)))</f>
        <v/>
      </c>
      <c r="CC151" s="268" t="str">
        <f ca="true">+IF(OFFSET('Water Data'!$G$28,0,10*ROW('Water Data'!G145))="","",OFFSET('Water Data'!$G$28,0,10*ROW('Water Data'!G145)))</f>
        <v/>
      </c>
      <c r="CD151" s="268" t="str">
        <f ca="true">+IF(OFFSET('Water Data'!$G$29,0,10*ROW('Water Data'!G145))="","",OFFSET('Water Data'!$G$29,0,10*ROW('Water Data'!G145)))</f>
        <v/>
      </c>
      <c r="CE151" s="268" t="str">
        <f ca="true">+IF(OFFSET('Water Data'!$H$27,0,10*ROW('Water Data'!H145))="","",OFFSET('Water Data'!$H$27,0,10*ROW('Water Data'!H145)))</f>
        <v/>
      </c>
      <c r="CF151" s="268" t="str">
        <f ca="true">+IF(OFFSET('Water Data'!$H$28,0,10*ROW('Water Data'!H145))="","",OFFSET('Water Data'!$H$28,0,10*ROW('Water Data'!H145)))</f>
        <v/>
      </c>
      <c r="CG151" s="268" t="str">
        <f ca="true">+IF(OFFSET('Water Data'!$H$29,0,10*ROW('Water Data'!H145))="","",OFFSET('Water Data'!$H$29,0,10*ROW('Water Data'!H145)))</f>
        <v/>
      </c>
      <c r="CH151" s="268" t="str">
        <f ca="true">+IF(OFFSET('Water Data'!$I$27,0,10*ROW('Water Data'!I145))="","",OFFSET('Water Data'!$I$27,0,10*ROW('Water Data'!I145)))</f>
        <v/>
      </c>
      <c r="CI151" s="268" t="str">
        <f ca="true">+IF(OFFSET('Water Data'!$I$28,0,10*ROW('Water Data'!I145))="","",OFFSET('Water Data'!$I$28,0,10*ROW('Water Data'!I145)))</f>
        <v/>
      </c>
      <c r="CJ151" s="268" t="str">
        <f ca="true">+IF(OFFSET('Water Data'!$I$29,0,10*ROW('Water Data'!I145))="","",OFFSET('Water Data'!$I$29,0,10*ROW('Water Data'!I145)))</f>
        <v/>
      </c>
      <c r="CK151" s="268" t="str">
        <f ca="true">+IF(OFFSET('Sanitation Data'!$D$28,0,10*ROW('Sanitation Data'!D145))="","",OFFSET('Sanitation Data'!$D$28,0,10*ROW('Sanitation Data'!D145)))</f>
        <v/>
      </c>
      <c r="CL151" s="268" t="str">
        <f ca="true">+IF(OFFSET('Sanitation Data'!$D$29,0,10*ROW('Sanitation Data'!D145))="","",OFFSET('Sanitation Data'!$D$29,0,10*ROW('Sanitation Data'!D145)))</f>
        <v/>
      </c>
      <c r="CM151" s="268" t="str">
        <f ca="true">+IF(OFFSET('Sanitation Data'!$D$30,0,10*ROW('Sanitation Data'!D145))="","",OFFSET('Sanitation Data'!$D$30,0,10*ROW('Sanitation Data'!D145)))</f>
        <v/>
      </c>
      <c r="CN151" s="268" t="str">
        <f ca="true">+IF(OFFSET('Sanitation Data'!$D$31,0,10*ROW('Sanitation Data'!D145))="","",OFFSET('Sanitation Data'!$D$31,0,10*ROW('Sanitation Data'!D145)))</f>
        <v/>
      </c>
      <c r="CO151" s="268" t="str">
        <f ca="true">+IF(OFFSET('Sanitation Data'!$D$32,0,10*ROW('Sanitation Data'!D145))="","",OFFSET('Sanitation Data'!$D$32,0,10*ROW('Sanitation Data'!D145)))</f>
        <v/>
      </c>
      <c r="CP151" s="268" t="str">
        <f ca="true">+IF(OFFSET('Sanitation Data'!$E$28,0,10*ROW('Sanitation Data'!E145))="","",OFFSET('Sanitation Data'!$E$28,0,10*ROW('Sanitation Data'!E145)))</f>
        <v/>
      </c>
      <c r="CQ151" s="268" t="str">
        <f ca="true">+IF(OFFSET('Sanitation Data'!$E$29,0,10*ROW('Sanitation Data'!E145))="","",OFFSET('Sanitation Data'!$E$29,0,10*ROW('Sanitation Data'!E145)))</f>
        <v/>
      </c>
      <c r="CR151" s="268" t="str">
        <f ca="true">+IF(OFFSET('Sanitation Data'!$E$30,0,10*ROW('Sanitation Data'!E145))="","",OFFSET('Sanitation Data'!$E$30,0,10*ROW('Sanitation Data'!E145)))</f>
        <v/>
      </c>
      <c r="CS151" s="268" t="str">
        <f ca="true">+IF(OFFSET('Sanitation Data'!$E$31,0,10*ROW('Sanitation Data'!E145))="","",OFFSET('Sanitation Data'!$E$31,0,10*ROW('Sanitation Data'!E145)))</f>
        <v/>
      </c>
      <c r="CT151" s="268" t="str">
        <f ca="true">+IF(OFFSET('Sanitation Data'!$E$32,0,10*ROW('Sanitation Data'!E145))="","",OFFSET('Sanitation Data'!$E$32,0,10*ROW('Sanitation Data'!E145)))</f>
        <v/>
      </c>
      <c r="CU151" s="268" t="str">
        <f ca="true">+IF(OFFSET('Sanitation Data'!$F$28,0,10*ROW('Sanitation Data'!F145))="","",OFFSET('Sanitation Data'!$F$28,0,10*ROW('Sanitation Data'!F145)))</f>
        <v/>
      </c>
      <c r="CV151" s="268" t="str">
        <f ca="true">+IF(OFFSET('Sanitation Data'!$F$29,0,10*ROW('Sanitation Data'!F145))="","",OFFSET('Sanitation Data'!$F$29,0,10*ROW('Sanitation Data'!F145)))</f>
        <v/>
      </c>
      <c r="CW151" s="268" t="str">
        <f ca="true">+IF(OFFSET('Sanitation Data'!$F$30,0,10*ROW('Sanitation Data'!F145))="","",OFFSET('Sanitation Data'!$F$30,0,10*ROW('Sanitation Data'!F145)))</f>
        <v/>
      </c>
      <c r="CX151" s="268" t="str">
        <f ca="true">+IF(OFFSET('Sanitation Data'!$F$31,0,10*ROW('Sanitation Data'!F145))="","",OFFSET('Sanitation Data'!$F$31,0,10*ROW('Sanitation Data'!F145)))</f>
        <v/>
      </c>
      <c r="CY151" s="268" t="str">
        <f ca="true">+IF(OFFSET('Sanitation Data'!$F$32,0,10*ROW('Sanitation Data'!F145))="","",OFFSET('Sanitation Data'!$F$32,0,10*ROW('Sanitation Data'!F145)))</f>
        <v/>
      </c>
      <c r="CZ151" s="268" t="str">
        <f ca="true">+IF(OFFSET('Sanitation Data'!$G$28,0,10*ROW('Sanitation Data'!G145))="","",OFFSET('Sanitation Data'!$G$28,0,10*ROW('Sanitation Data'!G145)))</f>
        <v/>
      </c>
      <c r="DA151" s="268" t="str">
        <f ca="true">+IF(OFFSET('Sanitation Data'!$G$29,0,10*ROW('Sanitation Data'!G145))="","",OFFSET('Sanitation Data'!$G$29,0,10*ROW('Sanitation Data'!G145)))</f>
        <v/>
      </c>
      <c r="DB151" s="268" t="str">
        <f ca="true">+IF(OFFSET('Sanitation Data'!$G$30,0,10*ROW('Sanitation Data'!G145))="","",OFFSET('Sanitation Data'!$G$30,0,10*ROW('Sanitation Data'!G145)))</f>
        <v/>
      </c>
      <c r="DC151" s="268" t="str">
        <f ca="true">+IF(OFFSET('Sanitation Data'!$G$31,0,10*ROW('Sanitation Data'!G145))="","",OFFSET('Sanitation Data'!$G$31,0,10*ROW('Sanitation Data'!G145)))</f>
        <v/>
      </c>
      <c r="DD151" s="268" t="str">
        <f ca="true">+IF(OFFSET('Sanitation Data'!$G$32,0,10*ROW('Sanitation Data'!G145))="","",OFFSET('Sanitation Data'!$G$32,0,10*ROW('Sanitation Data'!G145)))</f>
        <v/>
      </c>
      <c r="DE151" s="268" t="str">
        <f ca="true">+IF(OFFSET('Sanitation Data'!$H$28,0,10*ROW('Sanitation Data'!H145))="","",OFFSET('Sanitation Data'!$H$28,0,10*ROW('Sanitation Data'!H145)))</f>
        <v/>
      </c>
      <c r="DF151" s="268" t="str">
        <f ca="true">+IF(OFFSET('Sanitation Data'!$H$29,0,10*ROW('Sanitation Data'!H145))="","",OFFSET('Sanitation Data'!$H$29,0,10*ROW('Sanitation Data'!H145)))</f>
        <v/>
      </c>
      <c r="DG151" s="268" t="str">
        <f ca="true">+IF(OFFSET('Sanitation Data'!$H$30,0,10*ROW('Sanitation Data'!H145))="","",OFFSET('Sanitation Data'!$H$30,0,10*ROW('Sanitation Data'!H145)))</f>
        <v/>
      </c>
      <c r="DH151" s="268" t="str">
        <f ca="true">+IF(OFFSET('Sanitation Data'!$H$31,0,10*ROW('Sanitation Data'!H145))="","",OFFSET('Sanitation Data'!$H$31,0,10*ROW('Sanitation Data'!H145)))</f>
        <v/>
      </c>
      <c r="DI151" s="268" t="str">
        <f ca="true">+IF(OFFSET('Sanitation Data'!$H$32,0,10*ROW('Sanitation Data'!H145))="","",OFFSET('Sanitation Data'!$H$32,0,10*ROW('Sanitation Data'!H145)))</f>
        <v/>
      </c>
      <c r="DJ151" s="268" t="str">
        <f ca="true">+IF(OFFSET('Sanitation Data'!$I$28,0,10*ROW('Sanitation Data'!I145))="","",OFFSET('Sanitation Data'!$I$28,0,10*ROW('Sanitation Data'!I145)))</f>
        <v/>
      </c>
      <c r="DK151" s="268" t="str">
        <f ca="true">+IF(OFFSET('Sanitation Data'!$I$29,0,10*ROW('Sanitation Data'!I145))="","",OFFSET('Sanitation Data'!$I$29,0,10*ROW('Sanitation Data'!I145)))</f>
        <v/>
      </c>
      <c r="DL151" s="268" t="str">
        <f ca="true">+IF(OFFSET('Sanitation Data'!$I$30,0,10*ROW('Sanitation Data'!I145))="","",OFFSET('Sanitation Data'!$I$30,0,10*ROW('Sanitation Data'!I145)))</f>
        <v/>
      </c>
      <c r="DM151" s="268" t="str">
        <f ca="true">+IF(OFFSET('Sanitation Data'!$I$31,0,10*ROW('Sanitation Data'!I145))="","",OFFSET('Sanitation Data'!$I$31,0,10*ROW('Sanitation Data'!I145)))</f>
        <v/>
      </c>
      <c r="DN151" s="268" t="str">
        <f ca="true">+IF(OFFSET('Sanitation Data'!$I$32,0,10*ROW('Sanitation Data'!I145))="","",OFFSET('Sanitation Data'!$I$32,0,10*ROW('Sanitation Data'!I145)))</f>
        <v/>
      </c>
      <c r="DO151" s="268" t="str">
        <f ca="true">+IF(OFFSET('Hygiene Data'!$D$11,0,10*ROW('Hygiene Data'!D145))="","",OFFSET('Hygiene Data'!$D$11,0,10*ROW('Hygiene Data'!D145)))</f>
        <v/>
      </c>
      <c r="DP151" s="268" t="str">
        <f ca="true">+IF(OFFSET('Hygiene Data'!$D$12,0,10*ROW('Hygiene Data'!D145))="","",OFFSET('Hygiene Data'!$D$12,0,10*ROW('Hygiene Data'!D145)))</f>
        <v/>
      </c>
      <c r="DQ151" s="268" t="str">
        <f ca="true">+IF(OFFSET('Hygiene Data'!$D$13,0,10*ROW('Hygiene Data'!D145))="","",OFFSET('Hygiene Data'!$D$13,0,10*ROW('Hygiene Data'!D145)))</f>
        <v/>
      </c>
      <c r="DR151" s="268" t="str">
        <f ca="true">+IF(OFFSET('Hygiene Data'!$E$11,0,10*ROW('Hygiene Data'!E145))="","",OFFSET('Hygiene Data'!$E$11,0,10*ROW('Hygiene Data'!E145)))</f>
        <v/>
      </c>
      <c r="DS151" s="268" t="str">
        <f ca="true">+IF(OFFSET('Hygiene Data'!$E$12,0,10*ROW('Hygiene Data'!E145))="","",OFFSET('Hygiene Data'!$E$12,0,10*ROW('Hygiene Data'!E145)))</f>
        <v/>
      </c>
      <c r="DT151" s="268" t="str">
        <f ca="true">+IF(OFFSET('Hygiene Data'!$E$13,0,10*ROW('Hygiene Data'!E145))="","",OFFSET('Hygiene Data'!$E$13,0,10*ROW('Hygiene Data'!E145)))</f>
        <v/>
      </c>
      <c r="DU151" s="268" t="str">
        <f ca="true">+IF(OFFSET('Hygiene Data'!$F$11,0,10*ROW('Hygiene Data'!F145))="","",OFFSET('Hygiene Data'!$F$11,0,10*ROW('Hygiene Data'!F145)))</f>
        <v/>
      </c>
      <c r="DV151" s="268" t="str">
        <f ca="true">+IF(OFFSET('Hygiene Data'!$F$12,0,10*ROW('Hygiene Data'!F145))="","",OFFSET('Hygiene Data'!$F$12,0,10*ROW('Hygiene Data'!F145)))</f>
        <v/>
      </c>
      <c r="DW151" s="268" t="str">
        <f ca="true">+IF(OFFSET('Hygiene Data'!$F$13,0,10*ROW('Hygiene Data'!F145))="","",OFFSET('Hygiene Data'!$F$13,0,10*ROW('Hygiene Data'!F145)))</f>
        <v/>
      </c>
      <c r="DX151" s="268" t="str">
        <f ca="true">+IF(OFFSET('Hygiene Data'!$G$11,0,10*ROW('Hygiene Data'!G145))="","",OFFSET('Hygiene Data'!$G$11,0,10*ROW('Hygiene Data'!G145)))</f>
        <v/>
      </c>
      <c r="DY151" s="268" t="str">
        <f ca="true">+IF(OFFSET('Hygiene Data'!$G$12,0,10*ROW('Hygiene Data'!G145))="","",OFFSET('Hygiene Data'!$G$12,0,10*ROW('Hygiene Data'!G145)))</f>
        <v/>
      </c>
      <c r="DZ151" s="268" t="str">
        <f ca="true">+IF(OFFSET('Hygiene Data'!$G$13,0,10*ROW('Hygiene Data'!G145))="","",OFFSET('Hygiene Data'!$G$13,0,10*ROW('Hygiene Data'!G145)))</f>
        <v/>
      </c>
      <c r="EA151" s="268" t="str">
        <f ca="true">+IF(OFFSET('Hygiene Data'!$H$11,0,10*ROW('Hygiene Data'!H145))="","",OFFSET('Hygiene Data'!$H$11,0,10*ROW('Hygiene Data'!H145)))</f>
        <v/>
      </c>
      <c r="EB151" s="268" t="str">
        <f ca="true">+IF(OFFSET('Hygiene Data'!$H$12,0,10*ROW('Hygiene Data'!H145))="","",OFFSET('Hygiene Data'!$H$12,0,10*ROW('Hygiene Data'!H145)))</f>
        <v/>
      </c>
      <c r="EC151" s="268" t="str">
        <f ca="true">+IF(OFFSET('Hygiene Data'!$H$13,0,10*ROW('Hygiene Data'!H145))="","",OFFSET('Hygiene Data'!$H$13,0,10*ROW('Hygiene Data'!H145)))</f>
        <v/>
      </c>
      <c r="ED151" s="268" t="str">
        <f ca="true">+IF(OFFSET('Hygiene Data'!$I$11,0,10*ROW('Hygiene Data'!I145))="","",OFFSET('Hygiene Data'!$I$11,0,10*ROW('Hygiene Data'!I145)))</f>
        <v/>
      </c>
      <c r="EE151" s="268" t="str">
        <f ca="true">+IF(OFFSET('Hygiene Data'!$I$12,0,10*ROW('Hygiene Data'!I145))="","",OFFSET('Hygiene Data'!$I$12,0,10*ROW('Hygiene Data'!I145)))</f>
        <v/>
      </c>
      <c r="EF151" s="268" t="str">
        <f ca="true">+IF(OFFSET('Hygiene Data'!$I$13,0,10*ROW('Hygiene Data'!I145))="","",OFFSET('Hygiene Data'!$I$13,0,10*ROW('Hygiene Data'!I145)))</f>
        <v/>
      </c>
    </row>
    <row xmlns:x14ac="http://schemas.microsoft.com/office/spreadsheetml/2009/9/ac" r="152" x14ac:dyDescent="0.2">
      <c r="A152" s="35" t="str">
        <f ca="true">+IF(OFFSET('Water Data'!$B$2,0,10*ROW('Water Data'!E146))="","",OFFSET('Water Data'!$B$2,0,10*ROW('Water Data'!E146)))</f>
        <v/>
      </c>
      <c r="B152" s="35" t="str">
        <f ca="true">+IF(OFFSET('Water Data'!$C$2,0,10*ROW('Water Data'!F146))="","",OFFSET('Water Data'!$C$2,0,10*ROW('Water Data'!F146)))</f>
        <v/>
      </c>
      <c r="C152" s="324" t="str">
        <f t="shared" ca="true" si="2"/>
        <v/>
      </c>
      <c r="D152" s="91"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1"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1"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1"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1"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1"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1"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1"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1"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1"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1"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1"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1"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1"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1"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1"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1"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1"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2"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2"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2"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2"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2"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2"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2"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2"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2"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2"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2"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2"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2"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2"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2"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2"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2"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2"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2"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2"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2"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2"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2"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2"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2"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2"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2"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2"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2"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2"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3"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3"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3"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3"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3"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3"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3"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3"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3"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3"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3"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3"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3"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3"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3"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3"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3"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3"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68"/>
      <c r="BS152" s="268" t="str">
        <f ca="true">+IF(OFFSET('Water Data'!$D$27,0,10*ROW('Water Data'!D146))="","",OFFSET('Water Data'!$D$27,0,10*ROW('Water Data'!D146)))</f>
        <v/>
      </c>
      <c r="BT152" s="268" t="str">
        <f ca="true">+IF(OFFSET('Water Data'!$D$28,0,10*ROW('Water Data'!D146))="","",OFFSET('Water Data'!$D$28,0,10*ROW('Water Data'!D146)))</f>
        <v/>
      </c>
      <c r="BU152" s="268" t="str">
        <f ca="true">+IF(OFFSET('Water Data'!$D$29,0,10*ROW('Water Data'!D146))="","",OFFSET('Water Data'!$D$29,0,10*ROW('Water Data'!D146)))</f>
        <v/>
      </c>
      <c r="BV152" s="268" t="str">
        <f ca="true">+IF(OFFSET('Water Data'!$E$27,0,10*ROW('Water Data'!E146))="","",OFFSET('Water Data'!$E$27,0,10*ROW('Water Data'!E146)))</f>
        <v/>
      </c>
      <c r="BW152" s="268" t="str">
        <f ca="true">+IF(OFFSET('Water Data'!$E$28,0,10*ROW('Water Data'!E146))="","",OFFSET('Water Data'!$E$28,0,10*ROW('Water Data'!E146)))</f>
        <v/>
      </c>
      <c r="BX152" s="268" t="str">
        <f ca="true">+IF(OFFSET('Water Data'!$E$29,0,10*ROW('Water Data'!E146))="","",OFFSET('Water Data'!$E$29,0,10*ROW('Water Data'!E146)))</f>
        <v/>
      </c>
      <c r="BY152" s="268" t="str">
        <f ca="true">+IF(OFFSET('Water Data'!$F$27,0,10*ROW('Water Data'!F146))="","",OFFSET('Water Data'!$F$27,0,10*ROW('Water Data'!F146)))</f>
        <v/>
      </c>
      <c r="BZ152" s="268" t="str">
        <f ca="true">+IF(OFFSET('Water Data'!$F$28,0,10*ROW('Water Data'!F146))="","",OFFSET('Water Data'!$F$28,0,10*ROW('Water Data'!F146)))</f>
        <v/>
      </c>
      <c r="CA152" s="268" t="str">
        <f ca="true">+IF(OFFSET('Water Data'!$F$29,0,10*ROW('Water Data'!F146))="","",OFFSET('Water Data'!$F$29,0,10*ROW('Water Data'!F146)))</f>
        <v/>
      </c>
      <c r="CB152" s="268" t="str">
        <f ca="true">+IF(OFFSET('Water Data'!$G$27,0,10*ROW('Water Data'!G146))="","",OFFSET('Water Data'!$G$27,0,10*ROW('Water Data'!G146)))</f>
        <v/>
      </c>
      <c r="CC152" s="268" t="str">
        <f ca="true">+IF(OFFSET('Water Data'!$G$28,0,10*ROW('Water Data'!G146))="","",OFFSET('Water Data'!$G$28,0,10*ROW('Water Data'!G146)))</f>
        <v/>
      </c>
      <c r="CD152" s="268" t="str">
        <f ca="true">+IF(OFFSET('Water Data'!$G$29,0,10*ROW('Water Data'!G146))="","",OFFSET('Water Data'!$G$29,0,10*ROW('Water Data'!G146)))</f>
        <v/>
      </c>
      <c r="CE152" s="268" t="str">
        <f ca="true">+IF(OFFSET('Water Data'!$H$27,0,10*ROW('Water Data'!H146))="","",OFFSET('Water Data'!$H$27,0,10*ROW('Water Data'!H146)))</f>
        <v/>
      </c>
      <c r="CF152" s="268" t="str">
        <f ca="true">+IF(OFFSET('Water Data'!$H$28,0,10*ROW('Water Data'!H146))="","",OFFSET('Water Data'!$H$28,0,10*ROW('Water Data'!H146)))</f>
        <v/>
      </c>
      <c r="CG152" s="268" t="str">
        <f ca="true">+IF(OFFSET('Water Data'!$H$29,0,10*ROW('Water Data'!H146))="","",OFFSET('Water Data'!$H$29,0,10*ROW('Water Data'!H146)))</f>
        <v/>
      </c>
      <c r="CH152" s="268" t="str">
        <f ca="true">+IF(OFFSET('Water Data'!$I$27,0,10*ROW('Water Data'!I146))="","",OFFSET('Water Data'!$I$27,0,10*ROW('Water Data'!I146)))</f>
        <v/>
      </c>
      <c r="CI152" s="268" t="str">
        <f ca="true">+IF(OFFSET('Water Data'!$I$28,0,10*ROW('Water Data'!I146))="","",OFFSET('Water Data'!$I$28,0,10*ROW('Water Data'!I146)))</f>
        <v/>
      </c>
      <c r="CJ152" s="268" t="str">
        <f ca="true">+IF(OFFSET('Water Data'!$I$29,0,10*ROW('Water Data'!I146))="","",OFFSET('Water Data'!$I$29,0,10*ROW('Water Data'!I146)))</f>
        <v/>
      </c>
      <c r="CK152" s="268" t="str">
        <f ca="true">+IF(OFFSET('Sanitation Data'!$D$28,0,10*ROW('Sanitation Data'!D146))="","",OFFSET('Sanitation Data'!$D$28,0,10*ROW('Sanitation Data'!D146)))</f>
        <v/>
      </c>
      <c r="CL152" s="268" t="str">
        <f ca="true">+IF(OFFSET('Sanitation Data'!$D$29,0,10*ROW('Sanitation Data'!D146))="","",OFFSET('Sanitation Data'!$D$29,0,10*ROW('Sanitation Data'!D146)))</f>
        <v/>
      </c>
      <c r="CM152" s="268" t="str">
        <f ca="true">+IF(OFFSET('Sanitation Data'!$D$30,0,10*ROW('Sanitation Data'!D146))="","",OFFSET('Sanitation Data'!$D$30,0,10*ROW('Sanitation Data'!D146)))</f>
        <v/>
      </c>
      <c r="CN152" s="268" t="str">
        <f ca="true">+IF(OFFSET('Sanitation Data'!$D$31,0,10*ROW('Sanitation Data'!D146))="","",OFFSET('Sanitation Data'!$D$31,0,10*ROW('Sanitation Data'!D146)))</f>
        <v/>
      </c>
      <c r="CO152" s="268" t="str">
        <f ca="true">+IF(OFFSET('Sanitation Data'!$D$32,0,10*ROW('Sanitation Data'!D146))="","",OFFSET('Sanitation Data'!$D$32,0,10*ROW('Sanitation Data'!D146)))</f>
        <v/>
      </c>
      <c r="CP152" s="268" t="str">
        <f ca="true">+IF(OFFSET('Sanitation Data'!$E$28,0,10*ROW('Sanitation Data'!E146))="","",OFFSET('Sanitation Data'!$E$28,0,10*ROW('Sanitation Data'!E146)))</f>
        <v/>
      </c>
      <c r="CQ152" s="268" t="str">
        <f ca="true">+IF(OFFSET('Sanitation Data'!$E$29,0,10*ROW('Sanitation Data'!E146))="","",OFFSET('Sanitation Data'!$E$29,0,10*ROW('Sanitation Data'!E146)))</f>
        <v/>
      </c>
      <c r="CR152" s="268" t="str">
        <f ca="true">+IF(OFFSET('Sanitation Data'!$E$30,0,10*ROW('Sanitation Data'!E146))="","",OFFSET('Sanitation Data'!$E$30,0,10*ROW('Sanitation Data'!E146)))</f>
        <v/>
      </c>
      <c r="CS152" s="268" t="str">
        <f ca="true">+IF(OFFSET('Sanitation Data'!$E$31,0,10*ROW('Sanitation Data'!E146))="","",OFFSET('Sanitation Data'!$E$31,0,10*ROW('Sanitation Data'!E146)))</f>
        <v/>
      </c>
      <c r="CT152" s="268" t="str">
        <f ca="true">+IF(OFFSET('Sanitation Data'!$E$32,0,10*ROW('Sanitation Data'!E146))="","",OFFSET('Sanitation Data'!$E$32,0,10*ROW('Sanitation Data'!E146)))</f>
        <v/>
      </c>
      <c r="CU152" s="268" t="str">
        <f ca="true">+IF(OFFSET('Sanitation Data'!$F$28,0,10*ROW('Sanitation Data'!F146))="","",OFFSET('Sanitation Data'!$F$28,0,10*ROW('Sanitation Data'!F146)))</f>
        <v/>
      </c>
      <c r="CV152" s="268" t="str">
        <f ca="true">+IF(OFFSET('Sanitation Data'!$F$29,0,10*ROW('Sanitation Data'!F146))="","",OFFSET('Sanitation Data'!$F$29,0,10*ROW('Sanitation Data'!F146)))</f>
        <v/>
      </c>
      <c r="CW152" s="268" t="str">
        <f ca="true">+IF(OFFSET('Sanitation Data'!$F$30,0,10*ROW('Sanitation Data'!F146))="","",OFFSET('Sanitation Data'!$F$30,0,10*ROW('Sanitation Data'!F146)))</f>
        <v/>
      </c>
      <c r="CX152" s="268" t="str">
        <f ca="true">+IF(OFFSET('Sanitation Data'!$F$31,0,10*ROW('Sanitation Data'!F146))="","",OFFSET('Sanitation Data'!$F$31,0,10*ROW('Sanitation Data'!F146)))</f>
        <v/>
      </c>
      <c r="CY152" s="268" t="str">
        <f ca="true">+IF(OFFSET('Sanitation Data'!$F$32,0,10*ROW('Sanitation Data'!F146))="","",OFFSET('Sanitation Data'!$F$32,0,10*ROW('Sanitation Data'!F146)))</f>
        <v/>
      </c>
      <c r="CZ152" s="268" t="str">
        <f ca="true">+IF(OFFSET('Sanitation Data'!$G$28,0,10*ROW('Sanitation Data'!G146))="","",OFFSET('Sanitation Data'!$G$28,0,10*ROW('Sanitation Data'!G146)))</f>
        <v/>
      </c>
      <c r="DA152" s="268" t="str">
        <f ca="true">+IF(OFFSET('Sanitation Data'!$G$29,0,10*ROW('Sanitation Data'!G146))="","",OFFSET('Sanitation Data'!$G$29,0,10*ROW('Sanitation Data'!G146)))</f>
        <v/>
      </c>
      <c r="DB152" s="268" t="str">
        <f ca="true">+IF(OFFSET('Sanitation Data'!$G$30,0,10*ROW('Sanitation Data'!G146))="","",OFFSET('Sanitation Data'!$G$30,0,10*ROW('Sanitation Data'!G146)))</f>
        <v/>
      </c>
      <c r="DC152" s="268" t="str">
        <f ca="true">+IF(OFFSET('Sanitation Data'!$G$31,0,10*ROW('Sanitation Data'!G146))="","",OFFSET('Sanitation Data'!$G$31,0,10*ROW('Sanitation Data'!G146)))</f>
        <v/>
      </c>
      <c r="DD152" s="268" t="str">
        <f ca="true">+IF(OFFSET('Sanitation Data'!$G$32,0,10*ROW('Sanitation Data'!G146))="","",OFFSET('Sanitation Data'!$G$32,0,10*ROW('Sanitation Data'!G146)))</f>
        <v/>
      </c>
      <c r="DE152" s="268" t="str">
        <f ca="true">+IF(OFFSET('Sanitation Data'!$H$28,0,10*ROW('Sanitation Data'!H146))="","",OFFSET('Sanitation Data'!$H$28,0,10*ROW('Sanitation Data'!H146)))</f>
        <v/>
      </c>
      <c r="DF152" s="268" t="str">
        <f ca="true">+IF(OFFSET('Sanitation Data'!$H$29,0,10*ROW('Sanitation Data'!H146))="","",OFFSET('Sanitation Data'!$H$29,0,10*ROW('Sanitation Data'!H146)))</f>
        <v/>
      </c>
      <c r="DG152" s="268" t="str">
        <f ca="true">+IF(OFFSET('Sanitation Data'!$H$30,0,10*ROW('Sanitation Data'!H146))="","",OFFSET('Sanitation Data'!$H$30,0,10*ROW('Sanitation Data'!H146)))</f>
        <v/>
      </c>
      <c r="DH152" s="268" t="str">
        <f ca="true">+IF(OFFSET('Sanitation Data'!$H$31,0,10*ROW('Sanitation Data'!H146))="","",OFFSET('Sanitation Data'!$H$31,0,10*ROW('Sanitation Data'!H146)))</f>
        <v/>
      </c>
      <c r="DI152" s="268" t="str">
        <f ca="true">+IF(OFFSET('Sanitation Data'!$H$32,0,10*ROW('Sanitation Data'!H146))="","",OFFSET('Sanitation Data'!$H$32,0,10*ROW('Sanitation Data'!H146)))</f>
        <v/>
      </c>
      <c r="DJ152" s="268" t="str">
        <f ca="true">+IF(OFFSET('Sanitation Data'!$I$28,0,10*ROW('Sanitation Data'!I146))="","",OFFSET('Sanitation Data'!$I$28,0,10*ROW('Sanitation Data'!I146)))</f>
        <v/>
      </c>
      <c r="DK152" s="268" t="str">
        <f ca="true">+IF(OFFSET('Sanitation Data'!$I$29,0,10*ROW('Sanitation Data'!I146))="","",OFFSET('Sanitation Data'!$I$29,0,10*ROW('Sanitation Data'!I146)))</f>
        <v/>
      </c>
      <c r="DL152" s="268" t="str">
        <f ca="true">+IF(OFFSET('Sanitation Data'!$I$30,0,10*ROW('Sanitation Data'!I146))="","",OFFSET('Sanitation Data'!$I$30,0,10*ROW('Sanitation Data'!I146)))</f>
        <v/>
      </c>
      <c r="DM152" s="268" t="str">
        <f ca="true">+IF(OFFSET('Sanitation Data'!$I$31,0,10*ROW('Sanitation Data'!I146))="","",OFFSET('Sanitation Data'!$I$31,0,10*ROW('Sanitation Data'!I146)))</f>
        <v/>
      </c>
      <c r="DN152" s="268" t="str">
        <f ca="true">+IF(OFFSET('Sanitation Data'!$I$32,0,10*ROW('Sanitation Data'!I146))="","",OFFSET('Sanitation Data'!$I$32,0,10*ROW('Sanitation Data'!I146)))</f>
        <v/>
      </c>
      <c r="DO152" s="268" t="str">
        <f ca="true">+IF(OFFSET('Hygiene Data'!$D$11,0,10*ROW('Hygiene Data'!D146))="","",OFFSET('Hygiene Data'!$D$11,0,10*ROW('Hygiene Data'!D146)))</f>
        <v/>
      </c>
      <c r="DP152" s="268" t="str">
        <f ca="true">+IF(OFFSET('Hygiene Data'!$D$12,0,10*ROW('Hygiene Data'!D146))="","",OFFSET('Hygiene Data'!$D$12,0,10*ROW('Hygiene Data'!D146)))</f>
        <v/>
      </c>
      <c r="DQ152" s="268" t="str">
        <f ca="true">+IF(OFFSET('Hygiene Data'!$D$13,0,10*ROW('Hygiene Data'!D146))="","",OFFSET('Hygiene Data'!$D$13,0,10*ROW('Hygiene Data'!D146)))</f>
        <v/>
      </c>
      <c r="DR152" s="268" t="str">
        <f ca="true">+IF(OFFSET('Hygiene Data'!$E$11,0,10*ROW('Hygiene Data'!E146))="","",OFFSET('Hygiene Data'!$E$11,0,10*ROW('Hygiene Data'!E146)))</f>
        <v/>
      </c>
      <c r="DS152" s="268" t="str">
        <f ca="true">+IF(OFFSET('Hygiene Data'!$E$12,0,10*ROW('Hygiene Data'!E146))="","",OFFSET('Hygiene Data'!$E$12,0,10*ROW('Hygiene Data'!E146)))</f>
        <v/>
      </c>
      <c r="DT152" s="268" t="str">
        <f ca="true">+IF(OFFSET('Hygiene Data'!$E$13,0,10*ROW('Hygiene Data'!E146))="","",OFFSET('Hygiene Data'!$E$13,0,10*ROW('Hygiene Data'!E146)))</f>
        <v/>
      </c>
      <c r="DU152" s="268" t="str">
        <f ca="true">+IF(OFFSET('Hygiene Data'!$F$11,0,10*ROW('Hygiene Data'!F146))="","",OFFSET('Hygiene Data'!$F$11,0,10*ROW('Hygiene Data'!F146)))</f>
        <v/>
      </c>
      <c r="DV152" s="268" t="str">
        <f ca="true">+IF(OFFSET('Hygiene Data'!$F$12,0,10*ROW('Hygiene Data'!F146))="","",OFFSET('Hygiene Data'!$F$12,0,10*ROW('Hygiene Data'!F146)))</f>
        <v/>
      </c>
      <c r="DW152" s="268" t="str">
        <f ca="true">+IF(OFFSET('Hygiene Data'!$F$13,0,10*ROW('Hygiene Data'!F146))="","",OFFSET('Hygiene Data'!$F$13,0,10*ROW('Hygiene Data'!F146)))</f>
        <v/>
      </c>
      <c r="DX152" s="268" t="str">
        <f ca="true">+IF(OFFSET('Hygiene Data'!$G$11,0,10*ROW('Hygiene Data'!G146))="","",OFFSET('Hygiene Data'!$G$11,0,10*ROW('Hygiene Data'!G146)))</f>
        <v/>
      </c>
      <c r="DY152" s="268" t="str">
        <f ca="true">+IF(OFFSET('Hygiene Data'!$G$12,0,10*ROW('Hygiene Data'!G146))="","",OFFSET('Hygiene Data'!$G$12,0,10*ROW('Hygiene Data'!G146)))</f>
        <v/>
      </c>
      <c r="DZ152" s="268" t="str">
        <f ca="true">+IF(OFFSET('Hygiene Data'!$G$13,0,10*ROW('Hygiene Data'!G146))="","",OFFSET('Hygiene Data'!$G$13,0,10*ROW('Hygiene Data'!G146)))</f>
        <v/>
      </c>
      <c r="EA152" s="268" t="str">
        <f ca="true">+IF(OFFSET('Hygiene Data'!$H$11,0,10*ROW('Hygiene Data'!H146))="","",OFFSET('Hygiene Data'!$H$11,0,10*ROW('Hygiene Data'!H146)))</f>
        <v/>
      </c>
      <c r="EB152" s="268" t="str">
        <f ca="true">+IF(OFFSET('Hygiene Data'!$H$12,0,10*ROW('Hygiene Data'!H146))="","",OFFSET('Hygiene Data'!$H$12,0,10*ROW('Hygiene Data'!H146)))</f>
        <v/>
      </c>
      <c r="EC152" s="268" t="str">
        <f ca="true">+IF(OFFSET('Hygiene Data'!$H$13,0,10*ROW('Hygiene Data'!H146))="","",OFFSET('Hygiene Data'!$H$13,0,10*ROW('Hygiene Data'!H146)))</f>
        <v/>
      </c>
      <c r="ED152" s="268" t="str">
        <f ca="true">+IF(OFFSET('Hygiene Data'!$I$11,0,10*ROW('Hygiene Data'!I146))="","",OFFSET('Hygiene Data'!$I$11,0,10*ROW('Hygiene Data'!I146)))</f>
        <v/>
      </c>
      <c r="EE152" s="268" t="str">
        <f ca="true">+IF(OFFSET('Hygiene Data'!$I$12,0,10*ROW('Hygiene Data'!I146))="","",OFFSET('Hygiene Data'!$I$12,0,10*ROW('Hygiene Data'!I146)))</f>
        <v/>
      </c>
      <c r="EF152" s="268" t="str">
        <f ca="true">+IF(OFFSET('Hygiene Data'!$I$13,0,10*ROW('Hygiene Data'!I146))="","",OFFSET('Hygiene Data'!$I$13,0,10*ROW('Hygiene Data'!I146)))</f>
        <v/>
      </c>
    </row>
    <row xmlns:x14ac="http://schemas.microsoft.com/office/spreadsheetml/2009/9/ac" r="153" x14ac:dyDescent="0.2">
      <c r="A153" s="35" t="str">
        <f ca="true">+IF(OFFSET('Water Data'!$B$2,0,10*ROW('Water Data'!E147))="","",OFFSET('Water Data'!$B$2,0,10*ROW('Water Data'!E147)))</f>
        <v/>
      </c>
      <c r="B153" s="35" t="str">
        <f ca="true">+IF(OFFSET('Water Data'!$C$2,0,10*ROW('Water Data'!F147))="","",OFFSET('Water Data'!$C$2,0,10*ROW('Water Data'!F147)))</f>
        <v/>
      </c>
      <c r="C153" s="324" t="str">
        <f t="shared" ca="true" si="2"/>
        <v/>
      </c>
      <c r="D153" s="91"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1"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1"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1"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1"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1"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1"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1"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1"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1"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1"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1"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1"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1"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1"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1"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1"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1"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2"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2"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2"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2"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2"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2"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2"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2"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2"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2"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2"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2"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2"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2"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2"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2"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2"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2"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2"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2"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2"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2"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2"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2"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2"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2"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2"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2"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2"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2"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3"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3"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3"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3"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3"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3"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3"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3"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3"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3"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3"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3"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3"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3"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3"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3"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3"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3"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68"/>
      <c r="BS153" s="268" t="str">
        <f ca="true">+IF(OFFSET('Water Data'!$D$27,0,10*ROW('Water Data'!D147))="","",OFFSET('Water Data'!$D$27,0,10*ROW('Water Data'!D147)))</f>
        <v/>
      </c>
      <c r="BT153" s="268" t="str">
        <f ca="true">+IF(OFFSET('Water Data'!$D$28,0,10*ROW('Water Data'!D147))="","",OFFSET('Water Data'!$D$28,0,10*ROW('Water Data'!D147)))</f>
        <v/>
      </c>
      <c r="BU153" s="268" t="str">
        <f ca="true">+IF(OFFSET('Water Data'!$D$29,0,10*ROW('Water Data'!D147))="","",OFFSET('Water Data'!$D$29,0,10*ROW('Water Data'!D147)))</f>
        <v/>
      </c>
      <c r="BV153" s="268" t="str">
        <f ca="true">+IF(OFFSET('Water Data'!$E$27,0,10*ROW('Water Data'!E147))="","",OFFSET('Water Data'!$E$27,0,10*ROW('Water Data'!E147)))</f>
        <v/>
      </c>
      <c r="BW153" s="268" t="str">
        <f ca="true">+IF(OFFSET('Water Data'!$E$28,0,10*ROW('Water Data'!E147))="","",OFFSET('Water Data'!$E$28,0,10*ROW('Water Data'!E147)))</f>
        <v/>
      </c>
      <c r="BX153" s="268" t="str">
        <f ca="true">+IF(OFFSET('Water Data'!$E$29,0,10*ROW('Water Data'!E147))="","",OFFSET('Water Data'!$E$29,0,10*ROW('Water Data'!E147)))</f>
        <v/>
      </c>
      <c r="BY153" s="268" t="str">
        <f ca="true">+IF(OFFSET('Water Data'!$F$27,0,10*ROW('Water Data'!F147))="","",OFFSET('Water Data'!$F$27,0,10*ROW('Water Data'!F147)))</f>
        <v/>
      </c>
      <c r="BZ153" s="268" t="str">
        <f ca="true">+IF(OFFSET('Water Data'!$F$28,0,10*ROW('Water Data'!F147))="","",OFFSET('Water Data'!$F$28,0,10*ROW('Water Data'!F147)))</f>
        <v/>
      </c>
      <c r="CA153" s="268" t="str">
        <f ca="true">+IF(OFFSET('Water Data'!$F$29,0,10*ROW('Water Data'!F147))="","",OFFSET('Water Data'!$F$29,0,10*ROW('Water Data'!F147)))</f>
        <v/>
      </c>
      <c r="CB153" s="268" t="str">
        <f ca="true">+IF(OFFSET('Water Data'!$G$27,0,10*ROW('Water Data'!G147))="","",OFFSET('Water Data'!$G$27,0,10*ROW('Water Data'!G147)))</f>
        <v/>
      </c>
      <c r="CC153" s="268" t="str">
        <f ca="true">+IF(OFFSET('Water Data'!$G$28,0,10*ROW('Water Data'!G147))="","",OFFSET('Water Data'!$G$28,0,10*ROW('Water Data'!G147)))</f>
        <v/>
      </c>
      <c r="CD153" s="268" t="str">
        <f ca="true">+IF(OFFSET('Water Data'!$G$29,0,10*ROW('Water Data'!G147))="","",OFFSET('Water Data'!$G$29,0,10*ROW('Water Data'!G147)))</f>
        <v/>
      </c>
      <c r="CE153" s="268" t="str">
        <f ca="true">+IF(OFFSET('Water Data'!$H$27,0,10*ROW('Water Data'!H147))="","",OFFSET('Water Data'!$H$27,0,10*ROW('Water Data'!H147)))</f>
        <v/>
      </c>
      <c r="CF153" s="268" t="str">
        <f ca="true">+IF(OFFSET('Water Data'!$H$28,0,10*ROW('Water Data'!H147))="","",OFFSET('Water Data'!$H$28,0,10*ROW('Water Data'!H147)))</f>
        <v/>
      </c>
      <c r="CG153" s="268" t="str">
        <f ca="true">+IF(OFFSET('Water Data'!$H$29,0,10*ROW('Water Data'!H147))="","",OFFSET('Water Data'!$H$29,0,10*ROW('Water Data'!H147)))</f>
        <v/>
      </c>
      <c r="CH153" s="268" t="str">
        <f ca="true">+IF(OFFSET('Water Data'!$I$27,0,10*ROW('Water Data'!I147))="","",OFFSET('Water Data'!$I$27,0,10*ROW('Water Data'!I147)))</f>
        <v/>
      </c>
      <c r="CI153" s="268" t="str">
        <f ca="true">+IF(OFFSET('Water Data'!$I$28,0,10*ROW('Water Data'!I147))="","",OFFSET('Water Data'!$I$28,0,10*ROW('Water Data'!I147)))</f>
        <v/>
      </c>
      <c r="CJ153" s="268" t="str">
        <f ca="true">+IF(OFFSET('Water Data'!$I$29,0,10*ROW('Water Data'!I147))="","",OFFSET('Water Data'!$I$29,0,10*ROW('Water Data'!I147)))</f>
        <v/>
      </c>
      <c r="CK153" s="268" t="str">
        <f ca="true">+IF(OFFSET('Sanitation Data'!$D$28,0,10*ROW('Sanitation Data'!D147))="","",OFFSET('Sanitation Data'!$D$28,0,10*ROW('Sanitation Data'!D147)))</f>
        <v/>
      </c>
      <c r="CL153" s="268" t="str">
        <f ca="true">+IF(OFFSET('Sanitation Data'!$D$29,0,10*ROW('Sanitation Data'!D147))="","",OFFSET('Sanitation Data'!$D$29,0,10*ROW('Sanitation Data'!D147)))</f>
        <v/>
      </c>
      <c r="CM153" s="268" t="str">
        <f ca="true">+IF(OFFSET('Sanitation Data'!$D$30,0,10*ROW('Sanitation Data'!D147))="","",OFFSET('Sanitation Data'!$D$30,0,10*ROW('Sanitation Data'!D147)))</f>
        <v/>
      </c>
      <c r="CN153" s="268" t="str">
        <f ca="true">+IF(OFFSET('Sanitation Data'!$D$31,0,10*ROW('Sanitation Data'!D147))="","",OFFSET('Sanitation Data'!$D$31,0,10*ROW('Sanitation Data'!D147)))</f>
        <v/>
      </c>
      <c r="CO153" s="268" t="str">
        <f ca="true">+IF(OFFSET('Sanitation Data'!$D$32,0,10*ROW('Sanitation Data'!D147))="","",OFFSET('Sanitation Data'!$D$32,0,10*ROW('Sanitation Data'!D147)))</f>
        <v/>
      </c>
      <c r="CP153" s="268" t="str">
        <f ca="true">+IF(OFFSET('Sanitation Data'!$E$28,0,10*ROW('Sanitation Data'!E147))="","",OFFSET('Sanitation Data'!$E$28,0,10*ROW('Sanitation Data'!E147)))</f>
        <v/>
      </c>
      <c r="CQ153" s="268" t="str">
        <f ca="true">+IF(OFFSET('Sanitation Data'!$E$29,0,10*ROW('Sanitation Data'!E147))="","",OFFSET('Sanitation Data'!$E$29,0,10*ROW('Sanitation Data'!E147)))</f>
        <v/>
      </c>
      <c r="CR153" s="268" t="str">
        <f ca="true">+IF(OFFSET('Sanitation Data'!$E$30,0,10*ROW('Sanitation Data'!E147))="","",OFFSET('Sanitation Data'!$E$30,0,10*ROW('Sanitation Data'!E147)))</f>
        <v/>
      </c>
      <c r="CS153" s="268" t="str">
        <f ca="true">+IF(OFFSET('Sanitation Data'!$E$31,0,10*ROW('Sanitation Data'!E147))="","",OFFSET('Sanitation Data'!$E$31,0,10*ROW('Sanitation Data'!E147)))</f>
        <v/>
      </c>
      <c r="CT153" s="268" t="str">
        <f ca="true">+IF(OFFSET('Sanitation Data'!$E$32,0,10*ROW('Sanitation Data'!E147))="","",OFFSET('Sanitation Data'!$E$32,0,10*ROW('Sanitation Data'!E147)))</f>
        <v/>
      </c>
      <c r="CU153" s="268" t="str">
        <f ca="true">+IF(OFFSET('Sanitation Data'!$F$28,0,10*ROW('Sanitation Data'!F147))="","",OFFSET('Sanitation Data'!$F$28,0,10*ROW('Sanitation Data'!F147)))</f>
        <v/>
      </c>
      <c r="CV153" s="268" t="str">
        <f ca="true">+IF(OFFSET('Sanitation Data'!$F$29,0,10*ROW('Sanitation Data'!F147))="","",OFFSET('Sanitation Data'!$F$29,0,10*ROW('Sanitation Data'!F147)))</f>
        <v/>
      </c>
      <c r="CW153" s="268" t="str">
        <f ca="true">+IF(OFFSET('Sanitation Data'!$F$30,0,10*ROW('Sanitation Data'!F147))="","",OFFSET('Sanitation Data'!$F$30,0,10*ROW('Sanitation Data'!F147)))</f>
        <v/>
      </c>
      <c r="CX153" s="268" t="str">
        <f ca="true">+IF(OFFSET('Sanitation Data'!$F$31,0,10*ROW('Sanitation Data'!F147))="","",OFFSET('Sanitation Data'!$F$31,0,10*ROW('Sanitation Data'!F147)))</f>
        <v/>
      </c>
      <c r="CY153" s="268" t="str">
        <f ca="true">+IF(OFFSET('Sanitation Data'!$F$32,0,10*ROW('Sanitation Data'!F147))="","",OFFSET('Sanitation Data'!$F$32,0,10*ROW('Sanitation Data'!F147)))</f>
        <v/>
      </c>
      <c r="CZ153" s="268" t="str">
        <f ca="true">+IF(OFFSET('Sanitation Data'!$G$28,0,10*ROW('Sanitation Data'!G147))="","",OFFSET('Sanitation Data'!$G$28,0,10*ROW('Sanitation Data'!G147)))</f>
        <v/>
      </c>
      <c r="DA153" s="268" t="str">
        <f ca="true">+IF(OFFSET('Sanitation Data'!$G$29,0,10*ROW('Sanitation Data'!G147))="","",OFFSET('Sanitation Data'!$G$29,0,10*ROW('Sanitation Data'!G147)))</f>
        <v/>
      </c>
      <c r="DB153" s="268" t="str">
        <f ca="true">+IF(OFFSET('Sanitation Data'!$G$30,0,10*ROW('Sanitation Data'!G147))="","",OFFSET('Sanitation Data'!$G$30,0,10*ROW('Sanitation Data'!G147)))</f>
        <v/>
      </c>
      <c r="DC153" s="268" t="str">
        <f ca="true">+IF(OFFSET('Sanitation Data'!$G$31,0,10*ROW('Sanitation Data'!G147))="","",OFFSET('Sanitation Data'!$G$31,0,10*ROW('Sanitation Data'!G147)))</f>
        <v/>
      </c>
      <c r="DD153" s="268" t="str">
        <f ca="true">+IF(OFFSET('Sanitation Data'!$G$32,0,10*ROW('Sanitation Data'!G147))="","",OFFSET('Sanitation Data'!$G$32,0,10*ROW('Sanitation Data'!G147)))</f>
        <v/>
      </c>
      <c r="DE153" s="268" t="str">
        <f ca="true">+IF(OFFSET('Sanitation Data'!$H$28,0,10*ROW('Sanitation Data'!H147))="","",OFFSET('Sanitation Data'!$H$28,0,10*ROW('Sanitation Data'!H147)))</f>
        <v/>
      </c>
      <c r="DF153" s="268" t="str">
        <f ca="true">+IF(OFFSET('Sanitation Data'!$H$29,0,10*ROW('Sanitation Data'!H147))="","",OFFSET('Sanitation Data'!$H$29,0,10*ROW('Sanitation Data'!H147)))</f>
        <v/>
      </c>
      <c r="DG153" s="268" t="str">
        <f ca="true">+IF(OFFSET('Sanitation Data'!$H$30,0,10*ROW('Sanitation Data'!H147))="","",OFFSET('Sanitation Data'!$H$30,0,10*ROW('Sanitation Data'!H147)))</f>
        <v/>
      </c>
      <c r="DH153" s="268" t="str">
        <f ca="true">+IF(OFFSET('Sanitation Data'!$H$31,0,10*ROW('Sanitation Data'!H147))="","",OFFSET('Sanitation Data'!$H$31,0,10*ROW('Sanitation Data'!H147)))</f>
        <v/>
      </c>
      <c r="DI153" s="268" t="str">
        <f ca="true">+IF(OFFSET('Sanitation Data'!$H$32,0,10*ROW('Sanitation Data'!H147))="","",OFFSET('Sanitation Data'!$H$32,0,10*ROW('Sanitation Data'!H147)))</f>
        <v/>
      </c>
      <c r="DJ153" s="268" t="str">
        <f ca="true">+IF(OFFSET('Sanitation Data'!$I$28,0,10*ROW('Sanitation Data'!I147))="","",OFFSET('Sanitation Data'!$I$28,0,10*ROW('Sanitation Data'!I147)))</f>
        <v/>
      </c>
      <c r="DK153" s="268" t="str">
        <f ca="true">+IF(OFFSET('Sanitation Data'!$I$29,0,10*ROW('Sanitation Data'!I147))="","",OFFSET('Sanitation Data'!$I$29,0,10*ROW('Sanitation Data'!I147)))</f>
        <v/>
      </c>
      <c r="DL153" s="268" t="str">
        <f ca="true">+IF(OFFSET('Sanitation Data'!$I$30,0,10*ROW('Sanitation Data'!I147))="","",OFFSET('Sanitation Data'!$I$30,0,10*ROW('Sanitation Data'!I147)))</f>
        <v/>
      </c>
      <c r="DM153" s="268" t="str">
        <f ca="true">+IF(OFFSET('Sanitation Data'!$I$31,0,10*ROW('Sanitation Data'!I147))="","",OFFSET('Sanitation Data'!$I$31,0,10*ROW('Sanitation Data'!I147)))</f>
        <v/>
      </c>
      <c r="DN153" s="268" t="str">
        <f ca="true">+IF(OFFSET('Sanitation Data'!$I$32,0,10*ROW('Sanitation Data'!I147))="","",OFFSET('Sanitation Data'!$I$32,0,10*ROW('Sanitation Data'!I147)))</f>
        <v/>
      </c>
      <c r="DO153" s="268" t="str">
        <f ca="true">+IF(OFFSET('Hygiene Data'!$D$11,0,10*ROW('Hygiene Data'!D147))="","",OFFSET('Hygiene Data'!$D$11,0,10*ROW('Hygiene Data'!D147)))</f>
        <v/>
      </c>
      <c r="DP153" s="268" t="str">
        <f ca="true">+IF(OFFSET('Hygiene Data'!$D$12,0,10*ROW('Hygiene Data'!D147))="","",OFFSET('Hygiene Data'!$D$12,0,10*ROW('Hygiene Data'!D147)))</f>
        <v/>
      </c>
      <c r="DQ153" s="268" t="str">
        <f ca="true">+IF(OFFSET('Hygiene Data'!$D$13,0,10*ROW('Hygiene Data'!D147))="","",OFFSET('Hygiene Data'!$D$13,0,10*ROW('Hygiene Data'!D147)))</f>
        <v/>
      </c>
      <c r="DR153" s="268" t="str">
        <f ca="true">+IF(OFFSET('Hygiene Data'!$E$11,0,10*ROW('Hygiene Data'!E147))="","",OFFSET('Hygiene Data'!$E$11,0,10*ROW('Hygiene Data'!E147)))</f>
        <v/>
      </c>
      <c r="DS153" s="268" t="str">
        <f ca="true">+IF(OFFSET('Hygiene Data'!$E$12,0,10*ROW('Hygiene Data'!E147))="","",OFFSET('Hygiene Data'!$E$12,0,10*ROW('Hygiene Data'!E147)))</f>
        <v/>
      </c>
      <c r="DT153" s="268" t="str">
        <f ca="true">+IF(OFFSET('Hygiene Data'!$E$13,0,10*ROW('Hygiene Data'!E147))="","",OFFSET('Hygiene Data'!$E$13,0,10*ROW('Hygiene Data'!E147)))</f>
        <v/>
      </c>
      <c r="DU153" s="268" t="str">
        <f ca="true">+IF(OFFSET('Hygiene Data'!$F$11,0,10*ROW('Hygiene Data'!F147))="","",OFFSET('Hygiene Data'!$F$11,0,10*ROW('Hygiene Data'!F147)))</f>
        <v/>
      </c>
      <c r="DV153" s="268" t="str">
        <f ca="true">+IF(OFFSET('Hygiene Data'!$F$12,0,10*ROW('Hygiene Data'!F147))="","",OFFSET('Hygiene Data'!$F$12,0,10*ROW('Hygiene Data'!F147)))</f>
        <v/>
      </c>
      <c r="DW153" s="268" t="str">
        <f ca="true">+IF(OFFSET('Hygiene Data'!$F$13,0,10*ROW('Hygiene Data'!F147))="","",OFFSET('Hygiene Data'!$F$13,0,10*ROW('Hygiene Data'!F147)))</f>
        <v/>
      </c>
      <c r="DX153" s="268" t="str">
        <f ca="true">+IF(OFFSET('Hygiene Data'!$G$11,0,10*ROW('Hygiene Data'!G147))="","",OFFSET('Hygiene Data'!$G$11,0,10*ROW('Hygiene Data'!G147)))</f>
        <v/>
      </c>
      <c r="DY153" s="268" t="str">
        <f ca="true">+IF(OFFSET('Hygiene Data'!$G$12,0,10*ROW('Hygiene Data'!G147))="","",OFFSET('Hygiene Data'!$G$12,0,10*ROW('Hygiene Data'!G147)))</f>
        <v/>
      </c>
      <c r="DZ153" s="268" t="str">
        <f ca="true">+IF(OFFSET('Hygiene Data'!$G$13,0,10*ROW('Hygiene Data'!G147))="","",OFFSET('Hygiene Data'!$G$13,0,10*ROW('Hygiene Data'!G147)))</f>
        <v/>
      </c>
      <c r="EA153" s="268" t="str">
        <f ca="true">+IF(OFFSET('Hygiene Data'!$H$11,0,10*ROW('Hygiene Data'!H147))="","",OFFSET('Hygiene Data'!$H$11,0,10*ROW('Hygiene Data'!H147)))</f>
        <v/>
      </c>
      <c r="EB153" s="268" t="str">
        <f ca="true">+IF(OFFSET('Hygiene Data'!$H$12,0,10*ROW('Hygiene Data'!H147))="","",OFFSET('Hygiene Data'!$H$12,0,10*ROW('Hygiene Data'!H147)))</f>
        <v/>
      </c>
      <c r="EC153" s="268" t="str">
        <f ca="true">+IF(OFFSET('Hygiene Data'!$H$13,0,10*ROW('Hygiene Data'!H147))="","",OFFSET('Hygiene Data'!$H$13,0,10*ROW('Hygiene Data'!H147)))</f>
        <v/>
      </c>
      <c r="ED153" s="268" t="str">
        <f ca="true">+IF(OFFSET('Hygiene Data'!$I$11,0,10*ROW('Hygiene Data'!I147))="","",OFFSET('Hygiene Data'!$I$11,0,10*ROW('Hygiene Data'!I147)))</f>
        <v/>
      </c>
      <c r="EE153" s="268" t="str">
        <f ca="true">+IF(OFFSET('Hygiene Data'!$I$12,0,10*ROW('Hygiene Data'!I147))="","",OFFSET('Hygiene Data'!$I$12,0,10*ROW('Hygiene Data'!I147)))</f>
        <v/>
      </c>
      <c r="EF153" s="268" t="str">
        <f ca="true">+IF(OFFSET('Hygiene Data'!$I$13,0,10*ROW('Hygiene Data'!I147))="","",OFFSET('Hygiene Data'!$I$13,0,10*ROW('Hygiene Data'!I147)))</f>
        <v/>
      </c>
    </row>
    <row xmlns:x14ac="http://schemas.microsoft.com/office/spreadsheetml/2009/9/ac" r="154" x14ac:dyDescent="0.2">
      <c r="A154" s="35" t="str">
        <f ca="true">+IF(OFFSET('Water Data'!$B$2,0,10*ROW('Water Data'!E148))="","",OFFSET('Water Data'!$B$2,0,10*ROW('Water Data'!E148)))</f>
        <v/>
      </c>
      <c r="B154" s="35" t="str">
        <f ca="true">+IF(OFFSET('Water Data'!$C$2,0,10*ROW('Water Data'!F148))="","",OFFSET('Water Data'!$C$2,0,10*ROW('Water Data'!F148)))</f>
        <v/>
      </c>
      <c r="C154" s="324" t="str">
        <f t="shared" ca="true" si="2"/>
        <v/>
      </c>
      <c r="D154" s="91"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1"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1"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1"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1"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1"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1"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1"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1"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1"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1"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1"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1"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1"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1"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1"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1"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1"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2"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2"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2"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2"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2"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2"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2"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2"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2"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2"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2"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2"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2"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2"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2"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2"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2"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2"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2"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2"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2"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2"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2"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2"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2"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2"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2"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2"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2"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2"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3"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3"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3"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3"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3"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3"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3"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3"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3"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3"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3"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3"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3"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3"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3"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3"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3"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3"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68"/>
      <c r="BS154" s="268" t="str">
        <f ca="true">+IF(OFFSET('Water Data'!$D$27,0,10*ROW('Water Data'!D148))="","",OFFSET('Water Data'!$D$27,0,10*ROW('Water Data'!D148)))</f>
        <v/>
      </c>
      <c r="BT154" s="268" t="str">
        <f ca="true">+IF(OFFSET('Water Data'!$D$28,0,10*ROW('Water Data'!D148))="","",OFFSET('Water Data'!$D$28,0,10*ROW('Water Data'!D148)))</f>
        <v/>
      </c>
      <c r="BU154" s="268" t="str">
        <f ca="true">+IF(OFFSET('Water Data'!$D$29,0,10*ROW('Water Data'!D148))="","",OFFSET('Water Data'!$D$29,0,10*ROW('Water Data'!D148)))</f>
        <v/>
      </c>
      <c r="BV154" s="268" t="str">
        <f ca="true">+IF(OFFSET('Water Data'!$E$27,0,10*ROW('Water Data'!E148))="","",OFFSET('Water Data'!$E$27,0,10*ROW('Water Data'!E148)))</f>
        <v/>
      </c>
      <c r="BW154" s="268" t="str">
        <f ca="true">+IF(OFFSET('Water Data'!$E$28,0,10*ROW('Water Data'!E148))="","",OFFSET('Water Data'!$E$28,0,10*ROW('Water Data'!E148)))</f>
        <v/>
      </c>
      <c r="BX154" s="268" t="str">
        <f ca="true">+IF(OFFSET('Water Data'!$E$29,0,10*ROW('Water Data'!E148))="","",OFFSET('Water Data'!$E$29,0,10*ROW('Water Data'!E148)))</f>
        <v/>
      </c>
      <c r="BY154" s="268" t="str">
        <f ca="true">+IF(OFFSET('Water Data'!$F$27,0,10*ROW('Water Data'!F148))="","",OFFSET('Water Data'!$F$27,0,10*ROW('Water Data'!F148)))</f>
        <v/>
      </c>
      <c r="BZ154" s="268" t="str">
        <f ca="true">+IF(OFFSET('Water Data'!$F$28,0,10*ROW('Water Data'!F148))="","",OFFSET('Water Data'!$F$28,0,10*ROW('Water Data'!F148)))</f>
        <v/>
      </c>
      <c r="CA154" s="268" t="str">
        <f ca="true">+IF(OFFSET('Water Data'!$F$29,0,10*ROW('Water Data'!F148))="","",OFFSET('Water Data'!$F$29,0,10*ROW('Water Data'!F148)))</f>
        <v/>
      </c>
      <c r="CB154" s="268" t="str">
        <f ca="true">+IF(OFFSET('Water Data'!$G$27,0,10*ROW('Water Data'!G148))="","",OFFSET('Water Data'!$G$27,0,10*ROW('Water Data'!G148)))</f>
        <v/>
      </c>
      <c r="CC154" s="268" t="str">
        <f ca="true">+IF(OFFSET('Water Data'!$G$28,0,10*ROW('Water Data'!G148))="","",OFFSET('Water Data'!$G$28,0,10*ROW('Water Data'!G148)))</f>
        <v/>
      </c>
      <c r="CD154" s="268" t="str">
        <f ca="true">+IF(OFFSET('Water Data'!$G$29,0,10*ROW('Water Data'!G148))="","",OFFSET('Water Data'!$G$29,0,10*ROW('Water Data'!G148)))</f>
        <v/>
      </c>
      <c r="CE154" s="268" t="str">
        <f ca="true">+IF(OFFSET('Water Data'!$H$27,0,10*ROW('Water Data'!H148))="","",OFFSET('Water Data'!$H$27,0,10*ROW('Water Data'!H148)))</f>
        <v/>
      </c>
      <c r="CF154" s="268" t="str">
        <f ca="true">+IF(OFFSET('Water Data'!$H$28,0,10*ROW('Water Data'!H148))="","",OFFSET('Water Data'!$H$28,0,10*ROW('Water Data'!H148)))</f>
        <v/>
      </c>
      <c r="CG154" s="268" t="str">
        <f ca="true">+IF(OFFSET('Water Data'!$H$29,0,10*ROW('Water Data'!H148))="","",OFFSET('Water Data'!$H$29,0,10*ROW('Water Data'!H148)))</f>
        <v/>
      </c>
      <c r="CH154" s="268" t="str">
        <f ca="true">+IF(OFFSET('Water Data'!$I$27,0,10*ROW('Water Data'!I148))="","",OFFSET('Water Data'!$I$27,0,10*ROW('Water Data'!I148)))</f>
        <v/>
      </c>
      <c r="CI154" s="268" t="str">
        <f ca="true">+IF(OFFSET('Water Data'!$I$28,0,10*ROW('Water Data'!I148))="","",OFFSET('Water Data'!$I$28,0,10*ROW('Water Data'!I148)))</f>
        <v/>
      </c>
      <c r="CJ154" s="268" t="str">
        <f ca="true">+IF(OFFSET('Water Data'!$I$29,0,10*ROW('Water Data'!I148))="","",OFFSET('Water Data'!$I$29,0,10*ROW('Water Data'!I148)))</f>
        <v/>
      </c>
      <c r="CK154" s="268" t="str">
        <f ca="true">+IF(OFFSET('Sanitation Data'!$D$28,0,10*ROW('Sanitation Data'!D148))="","",OFFSET('Sanitation Data'!$D$28,0,10*ROW('Sanitation Data'!D148)))</f>
        <v/>
      </c>
      <c r="CL154" s="268" t="str">
        <f ca="true">+IF(OFFSET('Sanitation Data'!$D$29,0,10*ROW('Sanitation Data'!D148))="","",OFFSET('Sanitation Data'!$D$29,0,10*ROW('Sanitation Data'!D148)))</f>
        <v/>
      </c>
      <c r="CM154" s="268" t="str">
        <f ca="true">+IF(OFFSET('Sanitation Data'!$D$30,0,10*ROW('Sanitation Data'!D148))="","",OFFSET('Sanitation Data'!$D$30,0,10*ROW('Sanitation Data'!D148)))</f>
        <v/>
      </c>
      <c r="CN154" s="268" t="str">
        <f ca="true">+IF(OFFSET('Sanitation Data'!$D$31,0,10*ROW('Sanitation Data'!D148))="","",OFFSET('Sanitation Data'!$D$31,0,10*ROW('Sanitation Data'!D148)))</f>
        <v/>
      </c>
      <c r="CO154" s="268" t="str">
        <f ca="true">+IF(OFFSET('Sanitation Data'!$D$32,0,10*ROW('Sanitation Data'!D148))="","",OFFSET('Sanitation Data'!$D$32,0,10*ROW('Sanitation Data'!D148)))</f>
        <v/>
      </c>
      <c r="CP154" s="268" t="str">
        <f ca="true">+IF(OFFSET('Sanitation Data'!$E$28,0,10*ROW('Sanitation Data'!E148))="","",OFFSET('Sanitation Data'!$E$28,0,10*ROW('Sanitation Data'!E148)))</f>
        <v/>
      </c>
      <c r="CQ154" s="268" t="str">
        <f ca="true">+IF(OFFSET('Sanitation Data'!$E$29,0,10*ROW('Sanitation Data'!E148))="","",OFFSET('Sanitation Data'!$E$29,0,10*ROW('Sanitation Data'!E148)))</f>
        <v/>
      </c>
      <c r="CR154" s="268" t="str">
        <f ca="true">+IF(OFFSET('Sanitation Data'!$E$30,0,10*ROW('Sanitation Data'!E148))="","",OFFSET('Sanitation Data'!$E$30,0,10*ROW('Sanitation Data'!E148)))</f>
        <v/>
      </c>
      <c r="CS154" s="268" t="str">
        <f ca="true">+IF(OFFSET('Sanitation Data'!$E$31,0,10*ROW('Sanitation Data'!E148))="","",OFFSET('Sanitation Data'!$E$31,0,10*ROW('Sanitation Data'!E148)))</f>
        <v/>
      </c>
      <c r="CT154" s="268" t="str">
        <f ca="true">+IF(OFFSET('Sanitation Data'!$E$32,0,10*ROW('Sanitation Data'!E148))="","",OFFSET('Sanitation Data'!$E$32,0,10*ROW('Sanitation Data'!E148)))</f>
        <v/>
      </c>
      <c r="CU154" s="268" t="str">
        <f ca="true">+IF(OFFSET('Sanitation Data'!$F$28,0,10*ROW('Sanitation Data'!F148))="","",OFFSET('Sanitation Data'!$F$28,0,10*ROW('Sanitation Data'!F148)))</f>
        <v/>
      </c>
      <c r="CV154" s="268" t="str">
        <f ca="true">+IF(OFFSET('Sanitation Data'!$F$29,0,10*ROW('Sanitation Data'!F148))="","",OFFSET('Sanitation Data'!$F$29,0,10*ROW('Sanitation Data'!F148)))</f>
        <v/>
      </c>
      <c r="CW154" s="268" t="str">
        <f ca="true">+IF(OFFSET('Sanitation Data'!$F$30,0,10*ROW('Sanitation Data'!F148))="","",OFFSET('Sanitation Data'!$F$30,0,10*ROW('Sanitation Data'!F148)))</f>
        <v/>
      </c>
      <c r="CX154" s="268" t="str">
        <f ca="true">+IF(OFFSET('Sanitation Data'!$F$31,0,10*ROW('Sanitation Data'!F148))="","",OFFSET('Sanitation Data'!$F$31,0,10*ROW('Sanitation Data'!F148)))</f>
        <v/>
      </c>
      <c r="CY154" s="268" t="str">
        <f ca="true">+IF(OFFSET('Sanitation Data'!$F$32,0,10*ROW('Sanitation Data'!F148))="","",OFFSET('Sanitation Data'!$F$32,0,10*ROW('Sanitation Data'!F148)))</f>
        <v/>
      </c>
      <c r="CZ154" s="268" t="str">
        <f ca="true">+IF(OFFSET('Sanitation Data'!$G$28,0,10*ROW('Sanitation Data'!G148))="","",OFFSET('Sanitation Data'!$G$28,0,10*ROW('Sanitation Data'!G148)))</f>
        <v/>
      </c>
      <c r="DA154" s="268" t="str">
        <f ca="true">+IF(OFFSET('Sanitation Data'!$G$29,0,10*ROW('Sanitation Data'!G148))="","",OFFSET('Sanitation Data'!$G$29,0,10*ROW('Sanitation Data'!G148)))</f>
        <v/>
      </c>
      <c r="DB154" s="268" t="str">
        <f ca="true">+IF(OFFSET('Sanitation Data'!$G$30,0,10*ROW('Sanitation Data'!G148))="","",OFFSET('Sanitation Data'!$G$30,0,10*ROW('Sanitation Data'!G148)))</f>
        <v/>
      </c>
      <c r="DC154" s="268" t="str">
        <f ca="true">+IF(OFFSET('Sanitation Data'!$G$31,0,10*ROW('Sanitation Data'!G148))="","",OFFSET('Sanitation Data'!$G$31,0,10*ROW('Sanitation Data'!G148)))</f>
        <v/>
      </c>
      <c r="DD154" s="268" t="str">
        <f ca="true">+IF(OFFSET('Sanitation Data'!$G$32,0,10*ROW('Sanitation Data'!G148))="","",OFFSET('Sanitation Data'!$G$32,0,10*ROW('Sanitation Data'!G148)))</f>
        <v/>
      </c>
      <c r="DE154" s="268" t="str">
        <f ca="true">+IF(OFFSET('Sanitation Data'!$H$28,0,10*ROW('Sanitation Data'!H148))="","",OFFSET('Sanitation Data'!$H$28,0,10*ROW('Sanitation Data'!H148)))</f>
        <v/>
      </c>
      <c r="DF154" s="268" t="str">
        <f ca="true">+IF(OFFSET('Sanitation Data'!$H$29,0,10*ROW('Sanitation Data'!H148))="","",OFFSET('Sanitation Data'!$H$29,0,10*ROW('Sanitation Data'!H148)))</f>
        <v/>
      </c>
      <c r="DG154" s="268" t="str">
        <f ca="true">+IF(OFFSET('Sanitation Data'!$H$30,0,10*ROW('Sanitation Data'!H148))="","",OFFSET('Sanitation Data'!$H$30,0,10*ROW('Sanitation Data'!H148)))</f>
        <v/>
      </c>
      <c r="DH154" s="268" t="str">
        <f ca="true">+IF(OFFSET('Sanitation Data'!$H$31,0,10*ROW('Sanitation Data'!H148))="","",OFFSET('Sanitation Data'!$H$31,0,10*ROW('Sanitation Data'!H148)))</f>
        <v/>
      </c>
      <c r="DI154" s="268" t="str">
        <f ca="true">+IF(OFFSET('Sanitation Data'!$H$32,0,10*ROW('Sanitation Data'!H148))="","",OFFSET('Sanitation Data'!$H$32,0,10*ROW('Sanitation Data'!H148)))</f>
        <v/>
      </c>
      <c r="DJ154" s="268" t="str">
        <f ca="true">+IF(OFFSET('Sanitation Data'!$I$28,0,10*ROW('Sanitation Data'!I148))="","",OFFSET('Sanitation Data'!$I$28,0,10*ROW('Sanitation Data'!I148)))</f>
        <v/>
      </c>
      <c r="DK154" s="268" t="str">
        <f ca="true">+IF(OFFSET('Sanitation Data'!$I$29,0,10*ROW('Sanitation Data'!I148))="","",OFFSET('Sanitation Data'!$I$29,0,10*ROW('Sanitation Data'!I148)))</f>
        <v/>
      </c>
      <c r="DL154" s="268" t="str">
        <f ca="true">+IF(OFFSET('Sanitation Data'!$I$30,0,10*ROW('Sanitation Data'!I148))="","",OFFSET('Sanitation Data'!$I$30,0,10*ROW('Sanitation Data'!I148)))</f>
        <v/>
      </c>
      <c r="DM154" s="268" t="str">
        <f ca="true">+IF(OFFSET('Sanitation Data'!$I$31,0,10*ROW('Sanitation Data'!I148))="","",OFFSET('Sanitation Data'!$I$31,0,10*ROW('Sanitation Data'!I148)))</f>
        <v/>
      </c>
      <c r="DN154" s="268" t="str">
        <f ca="true">+IF(OFFSET('Sanitation Data'!$I$32,0,10*ROW('Sanitation Data'!I148))="","",OFFSET('Sanitation Data'!$I$32,0,10*ROW('Sanitation Data'!I148)))</f>
        <v/>
      </c>
      <c r="DO154" s="268" t="str">
        <f ca="true">+IF(OFFSET('Hygiene Data'!$D$11,0,10*ROW('Hygiene Data'!D148))="","",OFFSET('Hygiene Data'!$D$11,0,10*ROW('Hygiene Data'!D148)))</f>
        <v/>
      </c>
      <c r="DP154" s="268" t="str">
        <f ca="true">+IF(OFFSET('Hygiene Data'!$D$12,0,10*ROW('Hygiene Data'!D148))="","",OFFSET('Hygiene Data'!$D$12,0,10*ROW('Hygiene Data'!D148)))</f>
        <v/>
      </c>
      <c r="DQ154" s="268" t="str">
        <f ca="true">+IF(OFFSET('Hygiene Data'!$D$13,0,10*ROW('Hygiene Data'!D148))="","",OFFSET('Hygiene Data'!$D$13,0,10*ROW('Hygiene Data'!D148)))</f>
        <v/>
      </c>
      <c r="DR154" s="268" t="str">
        <f ca="true">+IF(OFFSET('Hygiene Data'!$E$11,0,10*ROW('Hygiene Data'!E148))="","",OFFSET('Hygiene Data'!$E$11,0,10*ROW('Hygiene Data'!E148)))</f>
        <v/>
      </c>
      <c r="DS154" s="268" t="str">
        <f ca="true">+IF(OFFSET('Hygiene Data'!$E$12,0,10*ROW('Hygiene Data'!E148))="","",OFFSET('Hygiene Data'!$E$12,0,10*ROW('Hygiene Data'!E148)))</f>
        <v/>
      </c>
      <c r="DT154" s="268" t="str">
        <f ca="true">+IF(OFFSET('Hygiene Data'!$E$13,0,10*ROW('Hygiene Data'!E148))="","",OFFSET('Hygiene Data'!$E$13,0,10*ROW('Hygiene Data'!E148)))</f>
        <v/>
      </c>
      <c r="DU154" s="268" t="str">
        <f ca="true">+IF(OFFSET('Hygiene Data'!$F$11,0,10*ROW('Hygiene Data'!F148))="","",OFFSET('Hygiene Data'!$F$11,0,10*ROW('Hygiene Data'!F148)))</f>
        <v/>
      </c>
      <c r="DV154" s="268" t="str">
        <f ca="true">+IF(OFFSET('Hygiene Data'!$F$12,0,10*ROW('Hygiene Data'!F148))="","",OFFSET('Hygiene Data'!$F$12,0,10*ROW('Hygiene Data'!F148)))</f>
        <v/>
      </c>
      <c r="DW154" s="268" t="str">
        <f ca="true">+IF(OFFSET('Hygiene Data'!$F$13,0,10*ROW('Hygiene Data'!F148))="","",OFFSET('Hygiene Data'!$F$13,0,10*ROW('Hygiene Data'!F148)))</f>
        <v/>
      </c>
      <c r="DX154" s="268" t="str">
        <f ca="true">+IF(OFFSET('Hygiene Data'!$G$11,0,10*ROW('Hygiene Data'!G148))="","",OFFSET('Hygiene Data'!$G$11,0,10*ROW('Hygiene Data'!G148)))</f>
        <v/>
      </c>
      <c r="DY154" s="268" t="str">
        <f ca="true">+IF(OFFSET('Hygiene Data'!$G$12,0,10*ROW('Hygiene Data'!G148))="","",OFFSET('Hygiene Data'!$G$12,0,10*ROW('Hygiene Data'!G148)))</f>
        <v/>
      </c>
      <c r="DZ154" s="268" t="str">
        <f ca="true">+IF(OFFSET('Hygiene Data'!$G$13,0,10*ROW('Hygiene Data'!G148))="","",OFFSET('Hygiene Data'!$G$13,0,10*ROW('Hygiene Data'!G148)))</f>
        <v/>
      </c>
      <c r="EA154" s="268" t="str">
        <f ca="true">+IF(OFFSET('Hygiene Data'!$H$11,0,10*ROW('Hygiene Data'!H148))="","",OFFSET('Hygiene Data'!$H$11,0,10*ROW('Hygiene Data'!H148)))</f>
        <v/>
      </c>
      <c r="EB154" s="268" t="str">
        <f ca="true">+IF(OFFSET('Hygiene Data'!$H$12,0,10*ROW('Hygiene Data'!H148))="","",OFFSET('Hygiene Data'!$H$12,0,10*ROW('Hygiene Data'!H148)))</f>
        <v/>
      </c>
      <c r="EC154" s="268" t="str">
        <f ca="true">+IF(OFFSET('Hygiene Data'!$H$13,0,10*ROW('Hygiene Data'!H148))="","",OFFSET('Hygiene Data'!$H$13,0,10*ROW('Hygiene Data'!H148)))</f>
        <v/>
      </c>
      <c r="ED154" s="268" t="str">
        <f ca="true">+IF(OFFSET('Hygiene Data'!$I$11,0,10*ROW('Hygiene Data'!I148))="","",OFFSET('Hygiene Data'!$I$11,0,10*ROW('Hygiene Data'!I148)))</f>
        <v/>
      </c>
      <c r="EE154" s="268" t="str">
        <f ca="true">+IF(OFFSET('Hygiene Data'!$I$12,0,10*ROW('Hygiene Data'!I148))="","",OFFSET('Hygiene Data'!$I$12,0,10*ROW('Hygiene Data'!I148)))</f>
        <v/>
      </c>
      <c r="EF154" s="268" t="str">
        <f ca="true">+IF(OFFSET('Hygiene Data'!$I$13,0,10*ROW('Hygiene Data'!I148))="","",OFFSET('Hygiene Data'!$I$13,0,10*ROW('Hygiene Data'!I148)))</f>
        <v/>
      </c>
    </row>
    <row xmlns:x14ac="http://schemas.microsoft.com/office/spreadsheetml/2009/9/ac" r="155" x14ac:dyDescent="0.2">
      <c r="A155" s="35" t="str">
        <f ca="true">+IF(OFFSET('Water Data'!$B$2,0,10*ROW('Water Data'!E149))="","",OFFSET('Water Data'!$B$2,0,10*ROW('Water Data'!E149)))</f>
        <v/>
      </c>
      <c r="B155" s="35" t="str">
        <f ca="true">+IF(OFFSET('Water Data'!$C$2,0,10*ROW('Water Data'!F149))="","",OFFSET('Water Data'!$C$2,0,10*ROW('Water Data'!F149)))</f>
        <v/>
      </c>
      <c r="C155" s="324" t="str">
        <f t="shared" ca="true" si="2"/>
        <v/>
      </c>
      <c r="D155" s="91"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1"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1"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1"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1"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1"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1"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1"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1"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1"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1"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1"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1"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1"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1"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1"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1"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1"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2"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2"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2"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2"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2"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2"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2"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2"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2"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2"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2"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2"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2"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2"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2"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2"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2"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2"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2"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2"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2"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2"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2"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2"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2"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2"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2"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2"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2"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2"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3"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3"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3"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3"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3"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3"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3"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3"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3"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3"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3"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3"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3"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3"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3"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3"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3"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3"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68"/>
      <c r="BS155" s="268" t="str">
        <f ca="true">+IF(OFFSET('Water Data'!$D$27,0,10*ROW('Water Data'!D149))="","",OFFSET('Water Data'!$D$27,0,10*ROW('Water Data'!D149)))</f>
        <v/>
      </c>
      <c r="BT155" s="268" t="str">
        <f ca="true">+IF(OFFSET('Water Data'!$D$28,0,10*ROW('Water Data'!D149))="","",OFFSET('Water Data'!$D$28,0,10*ROW('Water Data'!D149)))</f>
        <v/>
      </c>
      <c r="BU155" s="268" t="str">
        <f ca="true">+IF(OFFSET('Water Data'!$D$29,0,10*ROW('Water Data'!D149))="","",OFFSET('Water Data'!$D$29,0,10*ROW('Water Data'!D149)))</f>
        <v/>
      </c>
      <c r="BV155" s="268" t="str">
        <f ca="true">+IF(OFFSET('Water Data'!$E$27,0,10*ROW('Water Data'!E149))="","",OFFSET('Water Data'!$E$27,0,10*ROW('Water Data'!E149)))</f>
        <v/>
      </c>
      <c r="BW155" s="268" t="str">
        <f ca="true">+IF(OFFSET('Water Data'!$E$28,0,10*ROW('Water Data'!E149))="","",OFFSET('Water Data'!$E$28,0,10*ROW('Water Data'!E149)))</f>
        <v/>
      </c>
      <c r="BX155" s="268" t="str">
        <f ca="true">+IF(OFFSET('Water Data'!$E$29,0,10*ROW('Water Data'!E149))="","",OFFSET('Water Data'!$E$29,0,10*ROW('Water Data'!E149)))</f>
        <v/>
      </c>
      <c r="BY155" s="268" t="str">
        <f ca="true">+IF(OFFSET('Water Data'!$F$27,0,10*ROW('Water Data'!F149))="","",OFFSET('Water Data'!$F$27,0,10*ROW('Water Data'!F149)))</f>
        <v/>
      </c>
      <c r="BZ155" s="268" t="str">
        <f ca="true">+IF(OFFSET('Water Data'!$F$28,0,10*ROW('Water Data'!F149))="","",OFFSET('Water Data'!$F$28,0,10*ROW('Water Data'!F149)))</f>
        <v/>
      </c>
      <c r="CA155" s="268" t="str">
        <f ca="true">+IF(OFFSET('Water Data'!$F$29,0,10*ROW('Water Data'!F149))="","",OFFSET('Water Data'!$F$29,0,10*ROW('Water Data'!F149)))</f>
        <v/>
      </c>
      <c r="CB155" s="268" t="str">
        <f ca="true">+IF(OFFSET('Water Data'!$G$27,0,10*ROW('Water Data'!G149))="","",OFFSET('Water Data'!$G$27,0,10*ROW('Water Data'!G149)))</f>
        <v/>
      </c>
      <c r="CC155" s="268" t="str">
        <f ca="true">+IF(OFFSET('Water Data'!$G$28,0,10*ROW('Water Data'!G149))="","",OFFSET('Water Data'!$G$28,0,10*ROW('Water Data'!G149)))</f>
        <v/>
      </c>
      <c r="CD155" s="268" t="str">
        <f ca="true">+IF(OFFSET('Water Data'!$G$29,0,10*ROW('Water Data'!G149))="","",OFFSET('Water Data'!$G$29,0,10*ROW('Water Data'!G149)))</f>
        <v/>
      </c>
      <c r="CE155" s="268" t="str">
        <f ca="true">+IF(OFFSET('Water Data'!$H$27,0,10*ROW('Water Data'!H149))="","",OFFSET('Water Data'!$H$27,0,10*ROW('Water Data'!H149)))</f>
        <v/>
      </c>
      <c r="CF155" s="268" t="str">
        <f ca="true">+IF(OFFSET('Water Data'!$H$28,0,10*ROW('Water Data'!H149))="","",OFFSET('Water Data'!$H$28,0,10*ROW('Water Data'!H149)))</f>
        <v/>
      </c>
      <c r="CG155" s="268" t="str">
        <f ca="true">+IF(OFFSET('Water Data'!$H$29,0,10*ROW('Water Data'!H149))="","",OFFSET('Water Data'!$H$29,0,10*ROW('Water Data'!H149)))</f>
        <v/>
      </c>
      <c r="CH155" s="268" t="str">
        <f ca="true">+IF(OFFSET('Water Data'!$I$27,0,10*ROW('Water Data'!I149))="","",OFFSET('Water Data'!$I$27,0,10*ROW('Water Data'!I149)))</f>
        <v/>
      </c>
      <c r="CI155" s="268" t="str">
        <f ca="true">+IF(OFFSET('Water Data'!$I$28,0,10*ROW('Water Data'!I149))="","",OFFSET('Water Data'!$I$28,0,10*ROW('Water Data'!I149)))</f>
        <v/>
      </c>
      <c r="CJ155" s="268" t="str">
        <f ca="true">+IF(OFFSET('Water Data'!$I$29,0,10*ROW('Water Data'!I149))="","",OFFSET('Water Data'!$I$29,0,10*ROW('Water Data'!I149)))</f>
        <v/>
      </c>
      <c r="CK155" s="268" t="str">
        <f ca="true">+IF(OFFSET('Sanitation Data'!$D$28,0,10*ROW('Sanitation Data'!D149))="","",OFFSET('Sanitation Data'!$D$28,0,10*ROW('Sanitation Data'!D149)))</f>
        <v/>
      </c>
      <c r="CL155" s="268" t="str">
        <f ca="true">+IF(OFFSET('Sanitation Data'!$D$29,0,10*ROW('Sanitation Data'!D149))="","",OFFSET('Sanitation Data'!$D$29,0,10*ROW('Sanitation Data'!D149)))</f>
        <v/>
      </c>
      <c r="CM155" s="268" t="str">
        <f ca="true">+IF(OFFSET('Sanitation Data'!$D$30,0,10*ROW('Sanitation Data'!D149))="","",OFFSET('Sanitation Data'!$D$30,0,10*ROW('Sanitation Data'!D149)))</f>
        <v/>
      </c>
      <c r="CN155" s="268" t="str">
        <f ca="true">+IF(OFFSET('Sanitation Data'!$D$31,0,10*ROW('Sanitation Data'!D149))="","",OFFSET('Sanitation Data'!$D$31,0,10*ROW('Sanitation Data'!D149)))</f>
        <v/>
      </c>
      <c r="CO155" s="268" t="str">
        <f ca="true">+IF(OFFSET('Sanitation Data'!$D$32,0,10*ROW('Sanitation Data'!D149))="","",OFFSET('Sanitation Data'!$D$32,0,10*ROW('Sanitation Data'!D149)))</f>
        <v/>
      </c>
      <c r="CP155" s="268" t="str">
        <f ca="true">+IF(OFFSET('Sanitation Data'!$E$28,0,10*ROW('Sanitation Data'!E149))="","",OFFSET('Sanitation Data'!$E$28,0,10*ROW('Sanitation Data'!E149)))</f>
        <v/>
      </c>
      <c r="CQ155" s="268" t="str">
        <f ca="true">+IF(OFFSET('Sanitation Data'!$E$29,0,10*ROW('Sanitation Data'!E149))="","",OFFSET('Sanitation Data'!$E$29,0,10*ROW('Sanitation Data'!E149)))</f>
        <v/>
      </c>
      <c r="CR155" s="268" t="str">
        <f ca="true">+IF(OFFSET('Sanitation Data'!$E$30,0,10*ROW('Sanitation Data'!E149))="","",OFFSET('Sanitation Data'!$E$30,0,10*ROW('Sanitation Data'!E149)))</f>
        <v/>
      </c>
      <c r="CS155" s="268" t="str">
        <f ca="true">+IF(OFFSET('Sanitation Data'!$E$31,0,10*ROW('Sanitation Data'!E149))="","",OFFSET('Sanitation Data'!$E$31,0,10*ROW('Sanitation Data'!E149)))</f>
        <v/>
      </c>
      <c r="CT155" s="268" t="str">
        <f ca="true">+IF(OFFSET('Sanitation Data'!$E$32,0,10*ROW('Sanitation Data'!E149))="","",OFFSET('Sanitation Data'!$E$32,0,10*ROW('Sanitation Data'!E149)))</f>
        <v/>
      </c>
      <c r="CU155" s="268" t="str">
        <f ca="true">+IF(OFFSET('Sanitation Data'!$F$28,0,10*ROW('Sanitation Data'!F149))="","",OFFSET('Sanitation Data'!$F$28,0,10*ROW('Sanitation Data'!F149)))</f>
        <v/>
      </c>
      <c r="CV155" s="268" t="str">
        <f ca="true">+IF(OFFSET('Sanitation Data'!$F$29,0,10*ROW('Sanitation Data'!F149))="","",OFFSET('Sanitation Data'!$F$29,0,10*ROW('Sanitation Data'!F149)))</f>
        <v/>
      </c>
      <c r="CW155" s="268" t="str">
        <f ca="true">+IF(OFFSET('Sanitation Data'!$F$30,0,10*ROW('Sanitation Data'!F149))="","",OFFSET('Sanitation Data'!$F$30,0,10*ROW('Sanitation Data'!F149)))</f>
        <v/>
      </c>
      <c r="CX155" s="268" t="str">
        <f ca="true">+IF(OFFSET('Sanitation Data'!$F$31,0,10*ROW('Sanitation Data'!F149))="","",OFFSET('Sanitation Data'!$F$31,0,10*ROW('Sanitation Data'!F149)))</f>
        <v/>
      </c>
      <c r="CY155" s="268" t="str">
        <f ca="true">+IF(OFFSET('Sanitation Data'!$F$32,0,10*ROW('Sanitation Data'!F149))="","",OFFSET('Sanitation Data'!$F$32,0,10*ROW('Sanitation Data'!F149)))</f>
        <v/>
      </c>
      <c r="CZ155" s="268" t="str">
        <f ca="true">+IF(OFFSET('Sanitation Data'!$G$28,0,10*ROW('Sanitation Data'!G149))="","",OFFSET('Sanitation Data'!$G$28,0,10*ROW('Sanitation Data'!G149)))</f>
        <v/>
      </c>
      <c r="DA155" s="268" t="str">
        <f ca="true">+IF(OFFSET('Sanitation Data'!$G$29,0,10*ROW('Sanitation Data'!G149))="","",OFFSET('Sanitation Data'!$G$29,0,10*ROW('Sanitation Data'!G149)))</f>
        <v/>
      </c>
      <c r="DB155" s="268" t="str">
        <f ca="true">+IF(OFFSET('Sanitation Data'!$G$30,0,10*ROW('Sanitation Data'!G149))="","",OFFSET('Sanitation Data'!$G$30,0,10*ROW('Sanitation Data'!G149)))</f>
        <v/>
      </c>
      <c r="DC155" s="268" t="str">
        <f ca="true">+IF(OFFSET('Sanitation Data'!$G$31,0,10*ROW('Sanitation Data'!G149))="","",OFFSET('Sanitation Data'!$G$31,0,10*ROW('Sanitation Data'!G149)))</f>
        <v/>
      </c>
      <c r="DD155" s="268" t="str">
        <f ca="true">+IF(OFFSET('Sanitation Data'!$G$32,0,10*ROW('Sanitation Data'!G149))="","",OFFSET('Sanitation Data'!$G$32,0,10*ROW('Sanitation Data'!G149)))</f>
        <v/>
      </c>
      <c r="DE155" s="268" t="str">
        <f ca="true">+IF(OFFSET('Sanitation Data'!$H$28,0,10*ROW('Sanitation Data'!H149))="","",OFFSET('Sanitation Data'!$H$28,0,10*ROW('Sanitation Data'!H149)))</f>
        <v/>
      </c>
      <c r="DF155" s="268" t="str">
        <f ca="true">+IF(OFFSET('Sanitation Data'!$H$29,0,10*ROW('Sanitation Data'!H149))="","",OFFSET('Sanitation Data'!$H$29,0,10*ROW('Sanitation Data'!H149)))</f>
        <v/>
      </c>
      <c r="DG155" s="268" t="str">
        <f ca="true">+IF(OFFSET('Sanitation Data'!$H$30,0,10*ROW('Sanitation Data'!H149))="","",OFFSET('Sanitation Data'!$H$30,0,10*ROW('Sanitation Data'!H149)))</f>
        <v/>
      </c>
      <c r="DH155" s="268" t="str">
        <f ca="true">+IF(OFFSET('Sanitation Data'!$H$31,0,10*ROW('Sanitation Data'!H149))="","",OFFSET('Sanitation Data'!$H$31,0,10*ROW('Sanitation Data'!H149)))</f>
        <v/>
      </c>
      <c r="DI155" s="268" t="str">
        <f ca="true">+IF(OFFSET('Sanitation Data'!$H$32,0,10*ROW('Sanitation Data'!H149))="","",OFFSET('Sanitation Data'!$H$32,0,10*ROW('Sanitation Data'!H149)))</f>
        <v/>
      </c>
      <c r="DJ155" s="268" t="str">
        <f ca="true">+IF(OFFSET('Sanitation Data'!$I$28,0,10*ROW('Sanitation Data'!I149))="","",OFFSET('Sanitation Data'!$I$28,0,10*ROW('Sanitation Data'!I149)))</f>
        <v/>
      </c>
      <c r="DK155" s="268" t="str">
        <f ca="true">+IF(OFFSET('Sanitation Data'!$I$29,0,10*ROW('Sanitation Data'!I149))="","",OFFSET('Sanitation Data'!$I$29,0,10*ROW('Sanitation Data'!I149)))</f>
        <v/>
      </c>
      <c r="DL155" s="268" t="str">
        <f ca="true">+IF(OFFSET('Sanitation Data'!$I$30,0,10*ROW('Sanitation Data'!I149))="","",OFFSET('Sanitation Data'!$I$30,0,10*ROW('Sanitation Data'!I149)))</f>
        <v/>
      </c>
      <c r="DM155" s="268" t="str">
        <f ca="true">+IF(OFFSET('Sanitation Data'!$I$31,0,10*ROW('Sanitation Data'!I149))="","",OFFSET('Sanitation Data'!$I$31,0,10*ROW('Sanitation Data'!I149)))</f>
        <v/>
      </c>
      <c r="DN155" s="268" t="str">
        <f ca="true">+IF(OFFSET('Sanitation Data'!$I$32,0,10*ROW('Sanitation Data'!I149))="","",OFFSET('Sanitation Data'!$I$32,0,10*ROW('Sanitation Data'!I149)))</f>
        <v/>
      </c>
      <c r="DO155" s="268" t="str">
        <f ca="true">+IF(OFFSET('Hygiene Data'!$D$11,0,10*ROW('Hygiene Data'!D149))="","",OFFSET('Hygiene Data'!$D$11,0,10*ROW('Hygiene Data'!D149)))</f>
        <v/>
      </c>
      <c r="DP155" s="268" t="str">
        <f ca="true">+IF(OFFSET('Hygiene Data'!$D$12,0,10*ROW('Hygiene Data'!D149))="","",OFFSET('Hygiene Data'!$D$12,0,10*ROW('Hygiene Data'!D149)))</f>
        <v/>
      </c>
      <c r="DQ155" s="268" t="str">
        <f ca="true">+IF(OFFSET('Hygiene Data'!$D$13,0,10*ROW('Hygiene Data'!D149))="","",OFFSET('Hygiene Data'!$D$13,0,10*ROW('Hygiene Data'!D149)))</f>
        <v/>
      </c>
      <c r="DR155" s="268" t="str">
        <f ca="true">+IF(OFFSET('Hygiene Data'!$E$11,0,10*ROW('Hygiene Data'!E149))="","",OFFSET('Hygiene Data'!$E$11,0,10*ROW('Hygiene Data'!E149)))</f>
        <v/>
      </c>
      <c r="DS155" s="268" t="str">
        <f ca="true">+IF(OFFSET('Hygiene Data'!$E$12,0,10*ROW('Hygiene Data'!E149))="","",OFFSET('Hygiene Data'!$E$12,0,10*ROW('Hygiene Data'!E149)))</f>
        <v/>
      </c>
      <c r="DT155" s="268" t="str">
        <f ca="true">+IF(OFFSET('Hygiene Data'!$E$13,0,10*ROW('Hygiene Data'!E149))="","",OFFSET('Hygiene Data'!$E$13,0,10*ROW('Hygiene Data'!E149)))</f>
        <v/>
      </c>
      <c r="DU155" s="268" t="str">
        <f ca="true">+IF(OFFSET('Hygiene Data'!$F$11,0,10*ROW('Hygiene Data'!F149))="","",OFFSET('Hygiene Data'!$F$11,0,10*ROW('Hygiene Data'!F149)))</f>
        <v/>
      </c>
      <c r="DV155" s="268" t="str">
        <f ca="true">+IF(OFFSET('Hygiene Data'!$F$12,0,10*ROW('Hygiene Data'!F149))="","",OFFSET('Hygiene Data'!$F$12,0,10*ROW('Hygiene Data'!F149)))</f>
        <v/>
      </c>
      <c r="DW155" s="268" t="str">
        <f ca="true">+IF(OFFSET('Hygiene Data'!$F$13,0,10*ROW('Hygiene Data'!F149))="","",OFFSET('Hygiene Data'!$F$13,0,10*ROW('Hygiene Data'!F149)))</f>
        <v/>
      </c>
      <c r="DX155" s="268" t="str">
        <f ca="true">+IF(OFFSET('Hygiene Data'!$G$11,0,10*ROW('Hygiene Data'!G149))="","",OFFSET('Hygiene Data'!$G$11,0,10*ROW('Hygiene Data'!G149)))</f>
        <v/>
      </c>
      <c r="DY155" s="268" t="str">
        <f ca="true">+IF(OFFSET('Hygiene Data'!$G$12,0,10*ROW('Hygiene Data'!G149))="","",OFFSET('Hygiene Data'!$G$12,0,10*ROW('Hygiene Data'!G149)))</f>
        <v/>
      </c>
      <c r="DZ155" s="268" t="str">
        <f ca="true">+IF(OFFSET('Hygiene Data'!$G$13,0,10*ROW('Hygiene Data'!G149))="","",OFFSET('Hygiene Data'!$G$13,0,10*ROW('Hygiene Data'!G149)))</f>
        <v/>
      </c>
      <c r="EA155" s="268" t="str">
        <f ca="true">+IF(OFFSET('Hygiene Data'!$H$11,0,10*ROW('Hygiene Data'!H149))="","",OFFSET('Hygiene Data'!$H$11,0,10*ROW('Hygiene Data'!H149)))</f>
        <v/>
      </c>
      <c r="EB155" s="268" t="str">
        <f ca="true">+IF(OFFSET('Hygiene Data'!$H$12,0,10*ROW('Hygiene Data'!H149))="","",OFFSET('Hygiene Data'!$H$12,0,10*ROW('Hygiene Data'!H149)))</f>
        <v/>
      </c>
      <c r="EC155" s="268" t="str">
        <f ca="true">+IF(OFFSET('Hygiene Data'!$H$13,0,10*ROW('Hygiene Data'!H149))="","",OFFSET('Hygiene Data'!$H$13,0,10*ROW('Hygiene Data'!H149)))</f>
        <v/>
      </c>
      <c r="ED155" s="268" t="str">
        <f ca="true">+IF(OFFSET('Hygiene Data'!$I$11,0,10*ROW('Hygiene Data'!I149))="","",OFFSET('Hygiene Data'!$I$11,0,10*ROW('Hygiene Data'!I149)))</f>
        <v/>
      </c>
      <c r="EE155" s="268" t="str">
        <f ca="true">+IF(OFFSET('Hygiene Data'!$I$12,0,10*ROW('Hygiene Data'!I149))="","",OFFSET('Hygiene Data'!$I$12,0,10*ROW('Hygiene Data'!I149)))</f>
        <v/>
      </c>
      <c r="EF155" s="268" t="str">
        <f ca="true">+IF(OFFSET('Hygiene Data'!$I$13,0,10*ROW('Hygiene Data'!I149))="","",OFFSET('Hygiene Data'!$I$13,0,10*ROW('Hygiene Data'!I149)))</f>
        <v/>
      </c>
    </row>
    <row xmlns:x14ac="http://schemas.microsoft.com/office/spreadsheetml/2009/9/ac" r="156" x14ac:dyDescent="0.2">
      <c r="A156" s="35" t="str">
        <f ca="true">+IF(OFFSET('Water Data'!$B$2,0,10*ROW('Water Data'!E150))="","",OFFSET('Water Data'!$B$2,0,10*ROW('Water Data'!E150)))</f>
        <v/>
      </c>
      <c r="B156" s="35" t="str">
        <f ca="true">+IF(OFFSET('Water Data'!$C$2,0,10*ROW('Water Data'!F150))="","",OFFSET('Water Data'!$C$2,0,10*ROW('Water Data'!F150)))</f>
        <v/>
      </c>
      <c r="C156" s="324" t="str">
        <f t="shared" ca="true" si="2"/>
        <v/>
      </c>
      <c r="D156" s="91"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1"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1"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1"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1"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1"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1"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1"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1"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1"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1"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1"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1"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1"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1"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1"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1"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1"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2"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2"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2"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2"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2"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2"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2"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2"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2"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2"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2"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2"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2"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2"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2"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2"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2"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2"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2"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2"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2"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2"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2"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2"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2"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2"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2"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2"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2"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2"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3"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3"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3"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3"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3"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3"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3"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3"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3"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3"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3"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3"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3"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3"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3"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3"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3"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3"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68"/>
      <c r="BS156" s="268" t="str">
        <f ca="true">+IF(OFFSET('Water Data'!$D$27,0,10*ROW('Water Data'!D150))="","",OFFSET('Water Data'!$D$27,0,10*ROW('Water Data'!D150)))</f>
        <v/>
      </c>
      <c r="BT156" s="268" t="str">
        <f ca="true">+IF(OFFSET('Water Data'!$D$28,0,10*ROW('Water Data'!D150))="","",OFFSET('Water Data'!$D$28,0,10*ROW('Water Data'!D150)))</f>
        <v/>
      </c>
      <c r="BU156" s="268" t="str">
        <f ca="true">+IF(OFFSET('Water Data'!$D$29,0,10*ROW('Water Data'!D150))="","",OFFSET('Water Data'!$D$29,0,10*ROW('Water Data'!D150)))</f>
        <v/>
      </c>
      <c r="BV156" s="268" t="str">
        <f ca="true">+IF(OFFSET('Water Data'!$E$27,0,10*ROW('Water Data'!E150))="","",OFFSET('Water Data'!$E$27,0,10*ROW('Water Data'!E150)))</f>
        <v/>
      </c>
      <c r="BW156" s="268" t="str">
        <f ca="true">+IF(OFFSET('Water Data'!$E$28,0,10*ROW('Water Data'!E150))="","",OFFSET('Water Data'!$E$28,0,10*ROW('Water Data'!E150)))</f>
        <v/>
      </c>
      <c r="BX156" s="268" t="str">
        <f ca="true">+IF(OFFSET('Water Data'!$E$29,0,10*ROW('Water Data'!E150))="","",OFFSET('Water Data'!$E$29,0,10*ROW('Water Data'!E150)))</f>
        <v/>
      </c>
      <c r="BY156" s="268" t="str">
        <f ca="true">+IF(OFFSET('Water Data'!$F$27,0,10*ROW('Water Data'!F150))="","",OFFSET('Water Data'!$F$27,0,10*ROW('Water Data'!F150)))</f>
        <v/>
      </c>
      <c r="BZ156" s="268" t="str">
        <f ca="true">+IF(OFFSET('Water Data'!$F$28,0,10*ROW('Water Data'!F150))="","",OFFSET('Water Data'!$F$28,0,10*ROW('Water Data'!F150)))</f>
        <v/>
      </c>
      <c r="CA156" s="268" t="str">
        <f ca="true">+IF(OFFSET('Water Data'!$F$29,0,10*ROW('Water Data'!F150))="","",OFFSET('Water Data'!$F$29,0,10*ROW('Water Data'!F150)))</f>
        <v/>
      </c>
      <c r="CB156" s="268" t="str">
        <f ca="true">+IF(OFFSET('Water Data'!$G$27,0,10*ROW('Water Data'!G150))="","",OFFSET('Water Data'!$G$27,0,10*ROW('Water Data'!G150)))</f>
        <v/>
      </c>
      <c r="CC156" s="268" t="str">
        <f ca="true">+IF(OFFSET('Water Data'!$G$28,0,10*ROW('Water Data'!G150))="","",OFFSET('Water Data'!$G$28,0,10*ROW('Water Data'!G150)))</f>
        <v/>
      </c>
      <c r="CD156" s="268" t="str">
        <f ca="true">+IF(OFFSET('Water Data'!$G$29,0,10*ROW('Water Data'!G150))="","",OFFSET('Water Data'!$G$29,0,10*ROW('Water Data'!G150)))</f>
        <v/>
      </c>
      <c r="CE156" s="268" t="str">
        <f ca="true">+IF(OFFSET('Water Data'!$H$27,0,10*ROW('Water Data'!H150))="","",OFFSET('Water Data'!$H$27,0,10*ROW('Water Data'!H150)))</f>
        <v/>
      </c>
      <c r="CF156" s="268" t="str">
        <f ca="true">+IF(OFFSET('Water Data'!$H$28,0,10*ROW('Water Data'!H150))="","",OFFSET('Water Data'!$H$28,0,10*ROW('Water Data'!H150)))</f>
        <v/>
      </c>
      <c r="CG156" s="268" t="str">
        <f ca="true">+IF(OFFSET('Water Data'!$H$29,0,10*ROW('Water Data'!H150))="","",OFFSET('Water Data'!$H$29,0,10*ROW('Water Data'!H150)))</f>
        <v/>
      </c>
      <c r="CH156" s="268" t="str">
        <f ca="true">+IF(OFFSET('Water Data'!$I$27,0,10*ROW('Water Data'!I150))="","",OFFSET('Water Data'!$I$27,0,10*ROW('Water Data'!I150)))</f>
        <v/>
      </c>
      <c r="CI156" s="268" t="str">
        <f ca="true">+IF(OFFSET('Water Data'!$I$28,0,10*ROW('Water Data'!I150))="","",OFFSET('Water Data'!$I$28,0,10*ROW('Water Data'!I150)))</f>
        <v/>
      </c>
      <c r="CJ156" s="268" t="str">
        <f ca="true">+IF(OFFSET('Water Data'!$I$29,0,10*ROW('Water Data'!I150))="","",OFFSET('Water Data'!$I$29,0,10*ROW('Water Data'!I150)))</f>
        <v/>
      </c>
      <c r="CK156" s="268" t="str">
        <f ca="true">+IF(OFFSET('Sanitation Data'!$D$28,0,10*ROW('Sanitation Data'!D150))="","",OFFSET('Sanitation Data'!$D$28,0,10*ROW('Sanitation Data'!D150)))</f>
        <v/>
      </c>
      <c r="CL156" s="268" t="str">
        <f ca="true">+IF(OFFSET('Sanitation Data'!$D$29,0,10*ROW('Sanitation Data'!D150))="","",OFFSET('Sanitation Data'!$D$29,0,10*ROW('Sanitation Data'!D150)))</f>
        <v/>
      </c>
      <c r="CM156" s="268" t="str">
        <f ca="true">+IF(OFFSET('Sanitation Data'!$D$30,0,10*ROW('Sanitation Data'!D150))="","",OFFSET('Sanitation Data'!$D$30,0,10*ROW('Sanitation Data'!D150)))</f>
        <v/>
      </c>
      <c r="CN156" s="268" t="str">
        <f ca="true">+IF(OFFSET('Sanitation Data'!$D$31,0,10*ROW('Sanitation Data'!D150))="","",OFFSET('Sanitation Data'!$D$31,0,10*ROW('Sanitation Data'!D150)))</f>
        <v/>
      </c>
      <c r="CO156" s="268" t="str">
        <f ca="true">+IF(OFFSET('Sanitation Data'!$D$32,0,10*ROW('Sanitation Data'!D150))="","",OFFSET('Sanitation Data'!$D$32,0,10*ROW('Sanitation Data'!D150)))</f>
        <v/>
      </c>
      <c r="CP156" s="268" t="str">
        <f ca="true">+IF(OFFSET('Sanitation Data'!$E$28,0,10*ROW('Sanitation Data'!E150))="","",OFFSET('Sanitation Data'!$E$28,0,10*ROW('Sanitation Data'!E150)))</f>
        <v/>
      </c>
      <c r="CQ156" s="268" t="str">
        <f ca="true">+IF(OFFSET('Sanitation Data'!$E$29,0,10*ROW('Sanitation Data'!E150))="","",OFFSET('Sanitation Data'!$E$29,0,10*ROW('Sanitation Data'!E150)))</f>
        <v/>
      </c>
      <c r="CR156" s="268" t="str">
        <f ca="true">+IF(OFFSET('Sanitation Data'!$E$30,0,10*ROW('Sanitation Data'!E150))="","",OFFSET('Sanitation Data'!$E$30,0,10*ROW('Sanitation Data'!E150)))</f>
        <v/>
      </c>
      <c r="CS156" s="268" t="str">
        <f ca="true">+IF(OFFSET('Sanitation Data'!$E$31,0,10*ROW('Sanitation Data'!E150))="","",OFFSET('Sanitation Data'!$E$31,0,10*ROW('Sanitation Data'!E150)))</f>
        <v/>
      </c>
      <c r="CT156" s="268" t="str">
        <f ca="true">+IF(OFFSET('Sanitation Data'!$E$32,0,10*ROW('Sanitation Data'!E150))="","",OFFSET('Sanitation Data'!$E$32,0,10*ROW('Sanitation Data'!E150)))</f>
        <v/>
      </c>
      <c r="CU156" s="268" t="str">
        <f ca="true">+IF(OFFSET('Sanitation Data'!$F$28,0,10*ROW('Sanitation Data'!F150))="","",OFFSET('Sanitation Data'!$F$28,0,10*ROW('Sanitation Data'!F150)))</f>
        <v/>
      </c>
      <c r="CV156" s="268" t="str">
        <f ca="true">+IF(OFFSET('Sanitation Data'!$F$29,0,10*ROW('Sanitation Data'!F150))="","",OFFSET('Sanitation Data'!$F$29,0,10*ROW('Sanitation Data'!F150)))</f>
        <v/>
      </c>
      <c r="CW156" s="268" t="str">
        <f ca="true">+IF(OFFSET('Sanitation Data'!$F$30,0,10*ROW('Sanitation Data'!F150))="","",OFFSET('Sanitation Data'!$F$30,0,10*ROW('Sanitation Data'!F150)))</f>
        <v/>
      </c>
      <c r="CX156" s="268" t="str">
        <f ca="true">+IF(OFFSET('Sanitation Data'!$F$31,0,10*ROW('Sanitation Data'!F150))="","",OFFSET('Sanitation Data'!$F$31,0,10*ROW('Sanitation Data'!F150)))</f>
        <v/>
      </c>
      <c r="CY156" s="268" t="str">
        <f ca="true">+IF(OFFSET('Sanitation Data'!$F$32,0,10*ROW('Sanitation Data'!F150))="","",OFFSET('Sanitation Data'!$F$32,0,10*ROW('Sanitation Data'!F150)))</f>
        <v/>
      </c>
      <c r="CZ156" s="268" t="str">
        <f ca="true">+IF(OFFSET('Sanitation Data'!$G$28,0,10*ROW('Sanitation Data'!G150))="","",OFFSET('Sanitation Data'!$G$28,0,10*ROW('Sanitation Data'!G150)))</f>
        <v/>
      </c>
      <c r="DA156" s="268" t="str">
        <f ca="true">+IF(OFFSET('Sanitation Data'!$G$29,0,10*ROW('Sanitation Data'!G150))="","",OFFSET('Sanitation Data'!$G$29,0,10*ROW('Sanitation Data'!G150)))</f>
        <v/>
      </c>
      <c r="DB156" s="268" t="str">
        <f ca="true">+IF(OFFSET('Sanitation Data'!$G$30,0,10*ROW('Sanitation Data'!G150))="","",OFFSET('Sanitation Data'!$G$30,0,10*ROW('Sanitation Data'!G150)))</f>
        <v/>
      </c>
      <c r="DC156" s="268" t="str">
        <f ca="true">+IF(OFFSET('Sanitation Data'!$G$31,0,10*ROW('Sanitation Data'!G150))="","",OFFSET('Sanitation Data'!$G$31,0,10*ROW('Sanitation Data'!G150)))</f>
        <v/>
      </c>
      <c r="DD156" s="268" t="str">
        <f ca="true">+IF(OFFSET('Sanitation Data'!$G$32,0,10*ROW('Sanitation Data'!G150))="","",OFFSET('Sanitation Data'!$G$32,0,10*ROW('Sanitation Data'!G150)))</f>
        <v/>
      </c>
      <c r="DE156" s="268" t="str">
        <f ca="true">+IF(OFFSET('Sanitation Data'!$H$28,0,10*ROW('Sanitation Data'!H150))="","",OFFSET('Sanitation Data'!$H$28,0,10*ROW('Sanitation Data'!H150)))</f>
        <v/>
      </c>
      <c r="DF156" s="268" t="str">
        <f ca="true">+IF(OFFSET('Sanitation Data'!$H$29,0,10*ROW('Sanitation Data'!H150))="","",OFFSET('Sanitation Data'!$H$29,0,10*ROW('Sanitation Data'!H150)))</f>
        <v/>
      </c>
      <c r="DG156" s="268" t="str">
        <f ca="true">+IF(OFFSET('Sanitation Data'!$H$30,0,10*ROW('Sanitation Data'!H150))="","",OFFSET('Sanitation Data'!$H$30,0,10*ROW('Sanitation Data'!H150)))</f>
        <v/>
      </c>
      <c r="DH156" s="268" t="str">
        <f ca="true">+IF(OFFSET('Sanitation Data'!$H$31,0,10*ROW('Sanitation Data'!H150))="","",OFFSET('Sanitation Data'!$H$31,0,10*ROW('Sanitation Data'!H150)))</f>
        <v/>
      </c>
      <c r="DI156" s="268" t="str">
        <f ca="true">+IF(OFFSET('Sanitation Data'!$H$32,0,10*ROW('Sanitation Data'!H150))="","",OFFSET('Sanitation Data'!$H$32,0,10*ROW('Sanitation Data'!H150)))</f>
        <v/>
      </c>
      <c r="DJ156" s="268" t="str">
        <f ca="true">+IF(OFFSET('Sanitation Data'!$I$28,0,10*ROW('Sanitation Data'!I150))="","",OFFSET('Sanitation Data'!$I$28,0,10*ROW('Sanitation Data'!I150)))</f>
        <v/>
      </c>
      <c r="DK156" s="268" t="str">
        <f ca="true">+IF(OFFSET('Sanitation Data'!$I$29,0,10*ROW('Sanitation Data'!I150))="","",OFFSET('Sanitation Data'!$I$29,0,10*ROW('Sanitation Data'!I150)))</f>
        <v/>
      </c>
      <c r="DL156" s="268" t="str">
        <f ca="true">+IF(OFFSET('Sanitation Data'!$I$30,0,10*ROW('Sanitation Data'!I150))="","",OFFSET('Sanitation Data'!$I$30,0,10*ROW('Sanitation Data'!I150)))</f>
        <v/>
      </c>
      <c r="DM156" s="268" t="str">
        <f ca="true">+IF(OFFSET('Sanitation Data'!$I$31,0,10*ROW('Sanitation Data'!I150))="","",OFFSET('Sanitation Data'!$I$31,0,10*ROW('Sanitation Data'!I150)))</f>
        <v/>
      </c>
      <c r="DN156" s="268" t="str">
        <f ca="true">+IF(OFFSET('Sanitation Data'!$I$32,0,10*ROW('Sanitation Data'!I150))="","",OFFSET('Sanitation Data'!$I$32,0,10*ROW('Sanitation Data'!I150)))</f>
        <v/>
      </c>
      <c r="DO156" s="268" t="str">
        <f ca="true">+IF(OFFSET('Hygiene Data'!$D$11,0,10*ROW('Hygiene Data'!D150))="","",OFFSET('Hygiene Data'!$D$11,0,10*ROW('Hygiene Data'!D150)))</f>
        <v/>
      </c>
      <c r="DP156" s="268" t="str">
        <f ca="true">+IF(OFFSET('Hygiene Data'!$D$12,0,10*ROW('Hygiene Data'!D150))="","",OFFSET('Hygiene Data'!$D$12,0,10*ROW('Hygiene Data'!D150)))</f>
        <v/>
      </c>
      <c r="DQ156" s="268" t="str">
        <f ca="true">+IF(OFFSET('Hygiene Data'!$D$13,0,10*ROW('Hygiene Data'!D150))="","",OFFSET('Hygiene Data'!$D$13,0,10*ROW('Hygiene Data'!D150)))</f>
        <v/>
      </c>
      <c r="DR156" s="268" t="str">
        <f ca="true">+IF(OFFSET('Hygiene Data'!$E$11,0,10*ROW('Hygiene Data'!E150))="","",OFFSET('Hygiene Data'!$E$11,0,10*ROW('Hygiene Data'!E150)))</f>
        <v/>
      </c>
      <c r="DS156" s="268" t="str">
        <f ca="true">+IF(OFFSET('Hygiene Data'!$E$12,0,10*ROW('Hygiene Data'!E150))="","",OFFSET('Hygiene Data'!$E$12,0,10*ROW('Hygiene Data'!E150)))</f>
        <v/>
      </c>
      <c r="DT156" s="268" t="str">
        <f ca="true">+IF(OFFSET('Hygiene Data'!$E$13,0,10*ROW('Hygiene Data'!E150))="","",OFFSET('Hygiene Data'!$E$13,0,10*ROW('Hygiene Data'!E150)))</f>
        <v/>
      </c>
      <c r="DU156" s="268" t="str">
        <f ca="true">+IF(OFFSET('Hygiene Data'!$F$11,0,10*ROW('Hygiene Data'!F150))="","",OFFSET('Hygiene Data'!$F$11,0,10*ROW('Hygiene Data'!F150)))</f>
        <v/>
      </c>
      <c r="DV156" s="268" t="str">
        <f ca="true">+IF(OFFSET('Hygiene Data'!$F$12,0,10*ROW('Hygiene Data'!F150))="","",OFFSET('Hygiene Data'!$F$12,0,10*ROW('Hygiene Data'!F150)))</f>
        <v/>
      </c>
      <c r="DW156" s="268" t="str">
        <f ca="true">+IF(OFFSET('Hygiene Data'!$F$13,0,10*ROW('Hygiene Data'!F150))="","",OFFSET('Hygiene Data'!$F$13,0,10*ROW('Hygiene Data'!F150)))</f>
        <v/>
      </c>
      <c r="DX156" s="268" t="str">
        <f ca="true">+IF(OFFSET('Hygiene Data'!$G$11,0,10*ROW('Hygiene Data'!G150))="","",OFFSET('Hygiene Data'!$G$11,0,10*ROW('Hygiene Data'!G150)))</f>
        <v/>
      </c>
      <c r="DY156" s="268" t="str">
        <f ca="true">+IF(OFFSET('Hygiene Data'!$G$12,0,10*ROW('Hygiene Data'!G150))="","",OFFSET('Hygiene Data'!$G$12,0,10*ROW('Hygiene Data'!G150)))</f>
        <v/>
      </c>
      <c r="DZ156" s="268" t="str">
        <f ca="true">+IF(OFFSET('Hygiene Data'!$G$13,0,10*ROW('Hygiene Data'!G150))="","",OFFSET('Hygiene Data'!$G$13,0,10*ROW('Hygiene Data'!G150)))</f>
        <v/>
      </c>
      <c r="EA156" s="268" t="str">
        <f ca="true">+IF(OFFSET('Hygiene Data'!$H$11,0,10*ROW('Hygiene Data'!H150))="","",OFFSET('Hygiene Data'!$H$11,0,10*ROW('Hygiene Data'!H150)))</f>
        <v/>
      </c>
      <c r="EB156" s="268" t="str">
        <f ca="true">+IF(OFFSET('Hygiene Data'!$H$12,0,10*ROW('Hygiene Data'!H150))="","",OFFSET('Hygiene Data'!$H$12,0,10*ROW('Hygiene Data'!H150)))</f>
        <v/>
      </c>
      <c r="EC156" s="268" t="str">
        <f ca="true">+IF(OFFSET('Hygiene Data'!$H$13,0,10*ROW('Hygiene Data'!H150))="","",OFFSET('Hygiene Data'!$H$13,0,10*ROW('Hygiene Data'!H150)))</f>
        <v/>
      </c>
      <c r="ED156" s="268" t="str">
        <f ca="true">+IF(OFFSET('Hygiene Data'!$I$11,0,10*ROW('Hygiene Data'!I150))="","",OFFSET('Hygiene Data'!$I$11,0,10*ROW('Hygiene Data'!I150)))</f>
        <v/>
      </c>
      <c r="EE156" s="268" t="str">
        <f ca="true">+IF(OFFSET('Hygiene Data'!$I$12,0,10*ROW('Hygiene Data'!I150))="","",OFFSET('Hygiene Data'!$I$12,0,10*ROW('Hygiene Data'!I150)))</f>
        <v/>
      </c>
      <c r="EF156" s="268" t="str">
        <f ca="true">+IF(OFFSET('Hygiene Data'!$I$13,0,10*ROW('Hygiene Data'!I150))="","",OFFSET('Hygiene Data'!$I$13,0,10*ROW('Hygiene Data'!I150)))</f>
        <v/>
      </c>
    </row>
    <row xmlns:x14ac="http://schemas.microsoft.com/office/spreadsheetml/2009/9/ac" r="157" x14ac:dyDescent="0.2">
      <c r="A157" s="35" t="str">
        <f ca="true">+IF(OFFSET('Water Data'!$B$2,0,10*ROW('Water Data'!E151))="","",OFFSET('Water Data'!$B$2,0,10*ROW('Water Data'!E151)))</f>
        <v/>
      </c>
      <c r="B157" s="35" t="str">
        <f ca="true">+IF(OFFSET('Water Data'!$C$2,0,10*ROW('Water Data'!F151))="","",OFFSET('Water Data'!$C$2,0,10*ROW('Water Data'!F151)))</f>
        <v/>
      </c>
      <c r="C157" s="324" t="str">
        <f t="shared" ca="true" si="2"/>
        <v/>
      </c>
      <c r="D157" s="91"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1"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1"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1"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1"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1"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1"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1"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1"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1"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1"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1"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1"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1"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1"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1"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1"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1"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2"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2"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2"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2"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2"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2"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2"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2"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2"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2"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2"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2"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2"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2"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2"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2"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2"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2"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2"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2"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2"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2"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2"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2"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2"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2"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2"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2"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2"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2"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3"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3"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3"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3"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3"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3"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3"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3"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3"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3"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3"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3"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3"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3"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3"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3"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3"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3"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68"/>
      <c r="BS157" s="268" t="str">
        <f ca="true">+IF(OFFSET('Water Data'!$D$27,0,10*ROW('Water Data'!D151))="","",OFFSET('Water Data'!$D$27,0,10*ROW('Water Data'!D151)))</f>
        <v/>
      </c>
      <c r="BT157" s="268" t="str">
        <f ca="true">+IF(OFFSET('Water Data'!$D$28,0,10*ROW('Water Data'!D151))="","",OFFSET('Water Data'!$D$28,0,10*ROW('Water Data'!D151)))</f>
        <v/>
      </c>
      <c r="BU157" s="268" t="str">
        <f ca="true">+IF(OFFSET('Water Data'!$D$29,0,10*ROW('Water Data'!D151))="","",OFFSET('Water Data'!$D$29,0,10*ROW('Water Data'!D151)))</f>
        <v/>
      </c>
      <c r="BV157" s="268" t="str">
        <f ca="true">+IF(OFFSET('Water Data'!$E$27,0,10*ROW('Water Data'!E151))="","",OFFSET('Water Data'!$E$27,0,10*ROW('Water Data'!E151)))</f>
        <v/>
      </c>
      <c r="BW157" s="268" t="str">
        <f ca="true">+IF(OFFSET('Water Data'!$E$28,0,10*ROW('Water Data'!E151))="","",OFFSET('Water Data'!$E$28,0,10*ROW('Water Data'!E151)))</f>
        <v/>
      </c>
      <c r="BX157" s="268" t="str">
        <f ca="true">+IF(OFFSET('Water Data'!$E$29,0,10*ROW('Water Data'!E151))="","",OFFSET('Water Data'!$E$29,0,10*ROW('Water Data'!E151)))</f>
        <v/>
      </c>
      <c r="BY157" s="268" t="str">
        <f ca="true">+IF(OFFSET('Water Data'!$F$27,0,10*ROW('Water Data'!F151))="","",OFFSET('Water Data'!$F$27,0,10*ROW('Water Data'!F151)))</f>
        <v/>
      </c>
      <c r="BZ157" s="268" t="str">
        <f ca="true">+IF(OFFSET('Water Data'!$F$28,0,10*ROW('Water Data'!F151))="","",OFFSET('Water Data'!$F$28,0,10*ROW('Water Data'!F151)))</f>
        <v/>
      </c>
      <c r="CA157" s="268" t="str">
        <f ca="true">+IF(OFFSET('Water Data'!$F$29,0,10*ROW('Water Data'!F151))="","",OFFSET('Water Data'!$F$29,0,10*ROW('Water Data'!F151)))</f>
        <v/>
      </c>
      <c r="CB157" s="268" t="str">
        <f ca="true">+IF(OFFSET('Water Data'!$G$27,0,10*ROW('Water Data'!G151))="","",OFFSET('Water Data'!$G$27,0,10*ROW('Water Data'!G151)))</f>
        <v/>
      </c>
      <c r="CC157" s="268" t="str">
        <f ca="true">+IF(OFFSET('Water Data'!$G$28,0,10*ROW('Water Data'!G151))="","",OFFSET('Water Data'!$G$28,0,10*ROW('Water Data'!G151)))</f>
        <v/>
      </c>
      <c r="CD157" s="268" t="str">
        <f ca="true">+IF(OFFSET('Water Data'!$G$29,0,10*ROW('Water Data'!G151))="","",OFFSET('Water Data'!$G$29,0,10*ROW('Water Data'!G151)))</f>
        <v/>
      </c>
      <c r="CE157" s="268" t="str">
        <f ca="true">+IF(OFFSET('Water Data'!$H$27,0,10*ROW('Water Data'!H151))="","",OFFSET('Water Data'!$H$27,0,10*ROW('Water Data'!H151)))</f>
        <v/>
      </c>
      <c r="CF157" s="268" t="str">
        <f ca="true">+IF(OFFSET('Water Data'!$H$28,0,10*ROW('Water Data'!H151))="","",OFFSET('Water Data'!$H$28,0,10*ROW('Water Data'!H151)))</f>
        <v/>
      </c>
      <c r="CG157" s="268" t="str">
        <f ca="true">+IF(OFFSET('Water Data'!$H$29,0,10*ROW('Water Data'!H151))="","",OFFSET('Water Data'!$H$29,0,10*ROW('Water Data'!H151)))</f>
        <v/>
      </c>
      <c r="CH157" s="268" t="str">
        <f ca="true">+IF(OFFSET('Water Data'!$I$27,0,10*ROW('Water Data'!I151))="","",OFFSET('Water Data'!$I$27,0,10*ROW('Water Data'!I151)))</f>
        <v/>
      </c>
      <c r="CI157" s="268" t="str">
        <f ca="true">+IF(OFFSET('Water Data'!$I$28,0,10*ROW('Water Data'!I151))="","",OFFSET('Water Data'!$I$28,0,10*ROW('Water Data'!I151)))</f>
        <v/>
      </c>
      <c r="CJ157" s="268" t="str">
        <f ca="true">+IF(OFFSET('Water Data'!$I$29,0,10*ROW('Water Data'!I151))="","",OFFSET('Water Data'!$I$29,0,10*ROW('Water Data'!I151)))</f>
        <v/>
      </c>
      <c r="CK157" s="268" t="str">
        <f ca="true">+IF(OFFSET('Sanitation Data'!$D$28,0,10*ROW('Sanitation Data'!D151))="","",OFFSET('Sanitation Data'!$D$28,0,10*ROW('Sanitation Data'!D151)))</f>
        <v/>
      </c>
      <c r="CL157" s="268" t="str">
        <f ca="true">+IF(OFFSET('Sanitation Data'!$D$29,0,10*ROW('Sanitation Data'!D151))="","",OFFSET('Sanitation Data'!$D$29,0,10*ROW('Sanitation Data'!D151)))</f>
        <v/>
      </c>
      <c r="CM157" s="268" t="str">
        <f ca="true">+IF(OFFSET('Sanitation Data'!$D$30,0,10*ROW('Sanitation Data'!D151))="","",OFFSET('Sanitation Data'!$D$30,0,10*ROW('Sanitation Data'!D151)))</f>
        <v/>
      </c>
      <c r="CN157" s="268" t="str">
        <f ca="true">+IF(OFFSET('Sanitation Data'!$D$31,0,10*ROW('Sanitation Data'!D151))="","",OFFSET('Sanitation Data'!$D$31,0,10*ROW('Sanitation Data'!D151)))</f>
        <v/>
      </c>
      <c r="CO157" s="268" t="str">
        <f ca="true">+IF(OFFSET('Sanitation Data'!$D$32,0,10*ROW('Sanitation Data'!D151))="","",OFFSET('Sanitation Data'!$D$32,0,10*ROW('Sanitation Data'!D151)))</f>
        <v/>
      </c>
      <c r="CP157" s="268" t="str">
        <f ca="true">+IF(OFFSET('Sanitation Data'!$E$28,0,10*ROW('Sanitation Data'!E151))="","",OFFSET('Sanitation Data'!$E$28,0,10*ROW('Sanitation Data'!E151)))</f>
        <v/>
      </c>
      <c r="CQ157" s="268" t="str">
        <f ca="true">+IF(OFFSET('Sanitation Data'!$E$29,0,10*ROW('Sanitation Data'!E151))="","",OFFSET('Sanitation Data'!$E$29,0,10*ROW('Sanitation Data'!E151)))</f>
        <v/>
      </c>
      <c r="CR157" s="268" t="str">
        <f ca="true">+IF(OFFSET('Sanitation Data'!$E$30,0,10*ROW('Sanitation Data'!E151))="","",OFFSET('Sanitation Data'!$E$30,0,10*ROW('Sanitation Data'!E151)))</f>
        <v/>
      </c>
      <c r="CS157" s="268" t="str">
        <f ca="true">+IF(OFFSET('Sanitation Data'!$E$31,0,10*ROW('Sanitation Data'!E151))="","",OFFSET('Sanitation Data'!$E$31,0,10*ROW('Sanitation Data'!E151)))</f>
        <v/>
      </c>
      <c r="CT157" s="268" t="str">
        <f ca="true">+IF(OFFSET('Sanitation Data'!$E$32,0,10*ROW('Sanitation Data'!E151))="","",OFFSET('Sanitation Data'!$E$32,0,10*ROW('Sanitation Data'!E151)))</f>
        <v/>
      </c>
      <c r="CU157" s="268" t="str">
        <f ca="true">+IF(OFFSET('Sanitation Data'!$F$28,0,10*ROW('Sanitation Data'!F151))="","",OFFSET('Sanitation Data'!$F$28,0,10*ROW('Sanitation Data'!F151)))</f>
        <v/>
      </c>
      <c r="CV157" s="268" t="str">
        <f ca="true">+IF(OFFSET('Sanitation Data'!$F$29,0,10*ROW('Sanitation Data'!F151))="","",OFFSET('Sanitation Data'!$F$29,0,10*ROW('Sanitation Data'!F151)))</f>
        <v/>
      </c>
      <c r="CW157" s="268" t="str">
        <f ca="true">+IF(OFFSET('Sanitation Data'!$F$30,0,10*ROW('Sanitation Data'!F151))="","",OFFSET('Sanitation Data'!$F$30,0,10*ROW('Sanitation Data'!F151)))</f>
        <v/>
      </c>
      <c r="CX157" s="268" t="str">
        <f ca="true">+IF(OFFSET('Sanitation Data'!$F$31,0,10*ROW('Sanitation Data'!F151))="","",OFFSET('Sanitation Data'!$F$31,0,10*ROW('Sanitation Data'!F151)))</f>
        <v/>
      </c>
      <c r="CY157" s="268" t="str">
        <f ca="true">+IF(OFFSET('Sanitation Data'!$F$32,0,10*ROW('Sanitation Data'!F151))="","",OFFSET('Sanitation Data'!$F$32,0,10*ROW('Sanitation Data'!F151)))</f>
        <v/>
      </c>
      <c r="CZ157" s="268" t="str">
        <f ca="true">+IF(OFFSET('Sanitation Data'!$G$28,0,10*ROW('Sanitation Data'!G151))="","",OFFSET('Sanitation Data'!$G$28,0,10*ROW('Sanitation Data'!G151)))</f>
        <v/>
      </c>
      <c r="DA157" s="268" t="str">
        <f ca="true">+IF(OFFSET('Sanitation Data'!$G$29,0,10*ROW('Sanitation Data'!G151))="","",OFFSET('Sanitation Data'!$G$29,0,10*ROW('Sanitation Data'!G151)))</f>
        <v/>
      </c>
      <c r="DB157" s="268" t="str">
        <f ca="true">+IF(OFFSET('Sanitation Data'!$G$30,0,10*ROW('Sanitation Data'!G151))="","",OFFSET('Sanitation Data'!$G$30,0,10*ROW('Sanitation Data'!G151)))</f>
        <v/>
      </c>
      <c r="DC157" s="268" t="str">
        <f ca="true">+IF(OFFSET('Sanitation Data'!$G$31,0,10*ROW('Sanitation Data'!G151))="","",OFFSET('Sanitation Data'!$G$31,0,10*ROW('Sanitation Data'!G151)))</f>
        <v/>
      </c>
      <c r="DD157" s="268" t="str">
        <f ca="true">+IF(OFFSET('Sanitation Data'!$G$32,0,10*ROW('Sanitation Data'!G151))="","",OFFSET('Sanitation Data'!$G$32,0,10*ROW('Sanitation Data'!G151)))</f>
        <v/>
      </c>
      <c r="DE157" s="268" t="str">
        <f ca="true">+IF(OFFSET('Sanitation Data'!$H$28,0,10*ROW('Sanitation Data'!H151))="","",OFFSET('Sanitation Data'!$H$28,0,10*ROW('Sanitation Data'!H151)))</f>
        <v/>
      </c>
      <c r="DF157" s="268" t="str">
        <f ca="true">+IF(OFFSET('Sanitation Data'!$H$29,0,10*ROW('Sanitation Data'!H151))="","",OFFSET('Sanitation Data'!$H$29,0,10*ROW('Sanitation Data'!H151)))</f>
        <v/>
      </c>
      <c r="DG157" s="268" t="str">
        <f ca="true">+IF(OFFSET('Sanitation Data'!$H$30,0,10*ROW('Sanitation Data'!H151))="","",OFFSET('Sanitation Data'!$H$30,0,10*ROW('Sanitation Data'!H151)))</f>
        <v/>
      </c>
      <c r="DH157" s="268" t="str">
        <f ca="true">+IF(OFFSET('Sanitation Data'!$H$31,0,10*ROW('Sanitation Data'!H151))="","",OFFSET('Sanitation Data'!$H$31,0,10*ROW('Sanitation Data'!H151)))</f>
        <v/>
      </c>
      <c r="DI157" s="268" t="str">
        <f ca="true">+IF(OFFSET('Sanitation Data'!$H$32,0,10*ROW('Sanitation Data'!H151))="","",OFFSET('Sanitation Data'!$H$32,0,10*ROW('Sanitation Data'!H151)))</f>
        <v/>
      </c>
      <c r="DJ157" s="268" t="str">
        <f ca="true">+IF(OFFSET('Sanitation Data'!$I$28,0,10*ROW('Sanitation Data'!I151))="","",OFFSET('Sanitation Data'!$I$28,0,10*ROW('Sanitation Data'!I151)))</f>
        <v/>
      </c>
      <c r="DK157" s="268" t="str">
        <f ca="true">+IF(OFFSET('Sanitation Data'!$I$29,0,10*ROW('Sanitation Data'!I151))="","",OFFSET('Sanitation Data'!$I$29,0,10*ROW('Sanitation Data'!I151)))</f>
        <v/>
      </c>
      <c r="DL157" s="268" t="str">
        <f ca="true">+IF(OFFSET('Sanitation Data'!$I$30,0,10*ROW('Sanitation Data'!I151))="","",OFFSET('Sanitation Data'!$I$30,0,10*ROW('Sanitation Data'!I151)))</f>
        <v/>
      </c>
      <c r="DM157" s="268" t="str">
        <f ca="true">+IF(OFFSET('Sanitation Data'!$I$31,0,10*ROW('Sanitation Data'!I151))="","",OFFSET('Sanitation Data'!$I$31,0,10*ROW('Sanitation Data'!I151)))</f>
        <v/>
      </c>
      <c r="DN157" s="268" t="str">
        <f ca="true">+IF(OFFSET('Sanitation Data'!$I$32,0,10*ROW('Sanitation Data'!I151))="","",OFFSET('Sanitation Data'!$I$32,0,10*ROW('Sanitation Data'!I151)))</f>
        <v/>
      </c>
      <c r="DO157" s="268" t="str">
        <f ca="true">+IF(OFFSET('Hygiene Data'!$D$11,0,10*ROW('Hygiene Data'!D151))="","",OFFSET('Hygiene Data'!$D$11,0,10*ROW('Hygiene Data'!D151)))</f>
        <v/>
      </c>
      <c r="DP157" s="268" t="str">
        <f ca="true">+IF(OFFSET('Hygiene Data'!$D$12,0,10*ROW('Hygiene Data'!D151))="","",OFFSET('Hygiene Data'!$D$12,0,10*ROW('Hygiene Data'!D151)))</f>
        <v/>
      </c>
      <c r="DQ157" s="268" t="str">
        <f ca="true">+IF(OFFSET('Hygiene Data'!$D$13,0,10*ROW('Hygiene Data'!D151))="","",OFFSET('Hygiene Data'!$D$13,0,10*ROW('Hygiene Data'!D151)))</f>
        <v/>
      </c>
      <c r="DR157" s="268" t="str">
        <f ca="true">+IF(OFFSET('Hygiene Data'!$E$11,0,10*ROW('Hygiene Data'!E151))="","",OFFSET('Hygiene Data'!$E$11,0,10*ROW('Hygiene Data'!E151)))</f>
        <v/>
      </c>
      <c r="DS157" s="268" t="str">
        <f ca="true">+IF(OFFSET('Hygiene Data'!$E$12,0,10*ROW('Hygiene Data'!E151))="","",OFFSET('Hygiene Data'!$E$12,0,10*ROW('Hygiene Data'!E151)))</f>
        <v/>
      </c>
      <c r="DT157" s="268" t="str">
        <f ca="true">+IF(OFFSET('Hygiene Data'!$E$13,0,10*ROW('Hygiene Data'!E151))="","",OFFSET('Hygiene Data'!$E$13,0,10*ROW('Hygiene Data'!E151)))</f>
        <v/>
      </c>
      <c r="DU157" s="268" t="str">
        <f ca="true">+IF(OFFSET('Hygiene Data'!$F$11,0,10*ROW('Hygiene Data'!F151))="","",OFFSET('Hygiene Data'!$F$11,0,10*ROW('Hygiene Data'!F151)))</f>
        <v/>
      </c>
      <c r="DV157" s="268" t="str">
        <f ca="true">+IF(OFFSET('Hygiene Data'!$F$12,0,10*ROW('Hygiene Data'!F151))="","",OFFSET('Hygiene Data'!$F$12,0,10*ROW('Hygiene Data'!F151)))</f>
        <v/>
      </c>
      <c r="DW157" s="268" t="str">
        <f ca="true">+IF(OFFSET('Hygiene Data'!$F$13,0,10*ROW('Hygiene Data'!F151))="","",OFFSET('Hygiene Data'!$F$13,0,10*ROW('Hygiene Data'!F151)))</f>
        <v/>
      </c>
      <c r="DX157" s="268" t="str">
        <f ca="true">+IF(OFFSET('Hygiene Data'!$G$11,0,10*ROW('Hygiene Data'!G151))="","",OFFSET('Hygiene Data'!$G$11,0,10*ROW('Hygiene Data'!G151)))</f>
        <v/>
      </c>
      <c r="DY157" s="268" t="str">
        <f ca="true">+IF(OFFSET('Hygiene Data'!$G$12,0,10*ROW('Hygiene Data'!G151))="","",OFFSET('Hygiene Data'!$G$12,0,10*ROW('Hygiene Data'!G151)))</f>
        <v/>
      </c>
      <c r="DZ157" s="268" t="str">
        <f ca="true">+IF(OFFSET('Hygiene Data'!$G$13,0,10*ROW('Hygiene Data'!G151))="","",OFFSET('Hygiene Data'!$G$13,0,10*ROW('Hygiene Data'!G151)))</f>
        <v/>
      </c>
      <c r="EA157" s="268" t="str">
        <f ca="true">+IF(OFFSET('Hygiene Data'!$H$11,0,10*ROW('Hygiene Data'!H151))="","",OFFSET('Hygiene Data'!$H$11,0,10*ROW('Hygiene Data'!H151)))</f>
        <v/>
      </c>
      <c r="EB157" s="268" t="str">
        <f ca="true">+IF(OFFSET('Hygiene Data'!$H$12,0,10*ROW('Hygiene Data'!H151))="","",OFFSET('Hygiene Data'!$H$12,0,10*ROW('Hygiene Data'!H151)))</f>
        <v/>
      </c>
      <c r="EC157" s="268" t="str">
        <f ca="true">+IF(OFFSET('Hygiene Data'!$H$13,0,10*ROW('Hygiene Data'!H151))="","",OFFSET('Hygiene Data'!$H$13,0,10*ROW('Hygiene Data'!H151)))</f>
        <v/>
      </c>
      <c r="ED157" s="268" t="str">
        <f ca="true">+IF(OFFSET('Hygiene Data'!$I$11,0,10*ROW('Hygiene Data'!I151))="","",OFFSET('Hygiene Data'!$I$11,0,10*ROW('Hygiene Data'!I151)))</f>
        <v/>
      </c>
      <c r="EE157" s="268" t="str">
        <f ca="true">+IF(OFFSET('Hygiene Data'!$I$12,0,10*ROW('Hygiene Data'!I151))="","",OFFSET('Hygiene Data'!$I$12,0,10*ROW('Hygiene Data'!I151)))</f>
        <v/>
      </c>
      <c r="EF157" s="268" t="str">
        <f ca="true">+IF(OFFSET('Hygiene Data'!$I$13,0,10*ROW('Hygiene Data'!I151))="","",OFFSET('Hygiene Data'!$I$13,0,10*ROW('Hygiene Data'!I151)))</f>
        <v/>
      </c>
    </row>
    <row xmlns:x14ac="http://schemas.microsoft.com/office/spreadsheetml/2009/9/ac" r="158" x14ac:dyDescent="0.2">
      <c r="A158" s="35" t="str">
        <f ca="true">+IF(OFFSET('Water Data'!$B$2,0,10*ROW('Water Data'!E152))="","",OFFSET('Water Data'!$B$2,0,10*ROW('Water Data'!E152)))</f>
        <v/>
      </c>
      <c r="B158" s="35" t="str">
        <f ca="true">+IF(OFFSET('Water Data'!$C$2,0,10*ROW('Water Data'!F152))="","",OFFSET('Water Data'!$C$2,0,10*ROW('Water Data'!F152)))</f>
        <v/>
      </c>
      <c r="C158" s="324" t="str">
        <f t="shared" ca="true" si="2"/>
        <v/>
      </c>
      <c r="D158" s="91"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1"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1"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1"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1"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1"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1"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1"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1"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1"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1"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1"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1"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1"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1"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1"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1"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1"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2"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2"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2"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2"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2"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2"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2"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2"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2"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2"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2"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2"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2"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2"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2"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2"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2"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2"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2"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2"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2"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2"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2"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2"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2"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2"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2"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2"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2"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2"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3"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3"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3"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3"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3"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3"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3"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3"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3"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3"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3"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3"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3"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3"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3"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3"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3"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3"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68"/>
      <c r="BS158" s="268" t="str">
        <f ca="true">+IF(OFFSET('Water Data'!$D$27,0,10*ROW('Water Data'!D152))="","",OFFSET('Water Data'!$D$27,0,10*ROW('Water Data'!D152)))</f>
        <v/>
      </c>
      <c r="BT158" s="268" t="str">
        <f ca="true">+IF(OFFSET('Water Data'!$D$28,0,10*ROW('Water Data'!D152))="","",OFFSET('Water Data'!$D$28,0,10*ROW('Water Data'!D152)))</f>
        <v/>
      </c>
      <c r="BU158" s="268" t="str">
        <f ca="true">+IF(OFFSET('Water Data'!$D$29,0,10*ROW('Water Data'!D152))="","",OFFSET('Water Data'!$D$29,0,10*ROW('Water Data'!D152)))</f>
        <v/>
      </c>
      <c r="BV158" s="268" t="str">
        <f ca="true">+IF(OFFSET('Water Data'!$E$27,0,10*ROW('Water Data'!E152))="","",OFFSET('Water Data'!$E$27,0,10*ROW('Water Data'!E152)))</f>
        <v/>
      </c>
      <c r="BW158" s="268" t="str">
        <f ca="true">+IF(OFFSET('Water Data'!$E$28,0,10*ROW('Water Data'!E152))="","",OFFSET('Water Data'!$E$28,0,10*ROW('Water Data'!E152)))</f>
        <v/>
      </c>
      <c r="BX158" s="268" t="str">
        <f ca="true">+IF(OFFSET('Water Data'!$E$29,0,10*ROW('Water Data'!E152))="","",OFFSET('Water Data'!$E$29,0,10*ROW('Water Data'!E152)))</f>
        <v/>
      </c>
      <c r="BY158" s="268" t="str">
        <f ca="true">+IF(OFFSET('Water Data'!$F$27,0,10*ROW('Water Data'!F152))="","",OFFSET('Water Data'!$F$27,0,10*ROW('Water Data'!F152)))</f>
        <v/>
      </c>
      <c r="BZ158" s="268" t="str">
        <f ca="true">+IF(OFFSET('Water Data'!$F$28,0,10*ROW('Water Data'!F152))="","",OFFSET('Water Data'!$F$28,0,10*ROW('Water Data'!F152)))</f>
        <v/>
      </c>
      <c r="CA158" s="268" t="str">
        <f ca="true">+IF(OFFSET('Water Data'!$F$29,0,10*ROW('Water Data'!F152))="","",OFFSET('Water Data'!$F$29,0,10*ROW('Water Data'!F152)))</f>
        <v/>
      </c>
      <c r="CB158" s="268" t="str">
        <f ca="true">+IF(OFFSET('Water Data'!$G$27,0,10*ROW('Water Data'!G152))="","",OFFSET('Water Data'!$G$27,0,10*ROW('Water Data'!G152)))</f>
        <v/>
      </c>
      <c r="CC158" s="268" t="str">
        <f ca="true">+IF(OFFSET('Water Data'!$G$28,0,10*ROW('Water Data'!G152))="","",OFFSET('Water Data'!$G$28,0,10*ROW('Water Data'!G152)))</f>
        <v/>
      </c>
      <c r="CD158" s="268" t="str">
        <f ca="true">+IF(OFFSET('Water Data'!$G$29,0,10*ROW('Water Data'!G152))="","",OFFSET('Water Data'!$G$29,0,10*ROW('Water Data'!G152)))</f>
        <v/>
      </c>
      <c r="CE158" s="268" t="str">
        <f ca="true">+IF(OFFSET('Water Data'!$H$27,0,10*ROW('Water Data'!H152))="","",OFFSET('Water Data'!$H$27,0,10*ROW('Water Data'!H152)))</f>
        <v/>
      </c>
      <c r="CF158" s="268" t="str">
        <f ca="true">+IF(OFFSET('Water Data'!$H$28,0,10*ROW('Water Data'!H152))="","",OFFSET('Water Data'!$H$28,0,10*ROW('Water Data'!H152)))</f>
        <v/>
      </c>
      <c r="CG158" s="268" t="str">
        <f ca="true">+IF(OFFSET('Water Data'!$H$29,0,10*ROW('Water Data'!H152))="","",OFFSET('Water Data'!$H$29,0,10*ROW('Water Data'!H152)))</f>
        <v/>
      </c>
      <c r="CH158" s="268" t="str">
        <f ca="true">+IF(OFFSET('Water Data'!$I$27,0,10*ROW('Water Data'!I152))="","",OFFSET('Water Data'!$I$27,0,10*ROW('Water Data'!I152)))</f>
        <v/>
      </c>
      <c r="CI158" s="268" t="str">
        <f ca="true">+IF(OFFSET('Water Data'!$I$28,0,10*ROW('Water Data'!I152))="","",OFFSET('Water Data'!$I$28,0,10*ROW('Water Data'!I152)))</f>
        <v/>
      </c>
      <c r="CJ158" s="268" t="str">
        <f ca="true">+IF(OFFSET('Water Data'!$I$29,0,10*ROW('Water Data'!I152))="","",OFFSET('Water Data'!$I$29,0,10*ROW('Water Data'!I152)))</f>
        <v/>
      </c>
      <c r="CK158" s="268" t="str">
        <f ca="true">+IF(OFFSET('Sanitation Data'!$D$28,0,10*ROW('Sanitation Data'!D152))="","",OFFSET('Sanitation Data'!$D$28,0,10*ROW('Sanitation Data'!D152)))</f>
        <v/>
      </c>
      <c r="CL158" s="268" t="str">
        <f ca="true">+IF(OFFSET('Sanitation Data'!$D$29,0,10*ROW('Sanitation Data'!D152))="","",OFFSET('Sanitation Data'!$D$29,0,10*ROW('Sanitation Data'!D152)))</f>
        <v/>
      </c>
      <c r="CM158" s="268" t="str">
        <f ca="true">+IF(OFFSET('Sanitation Data'!$D$30,0,10*ROW('Sanitation Data'!D152))="","",OFFSET('Sanitation Data'!$D$30,0,10*ROW('Sanitation Data'!D152)))</f>
        <v/>
      </c>
      <c r="CN158" s="268" t="str">
        <f ca="true">+IF(OFFSET('Sanitation Data'!$D$31,0,10*ROW('Sanitation Data'!D152))="","",OFFSET('Sanitation Data'!$D$31,0,10*ROW('Sanitation Data'!D152)))</f>
        <v/>
      </c>
      <c r="CO158" s="268" t="str">
        <f ca="true">+IF(OFFSET('Sanitation Data'!$D$32,0,10*ROW('Sanitation Data'!D152))="","",OFFSET('Sanitation Data'!$D$32,0,10*ROW('Sanitation Data'!D152)))</f>
        <v/>
      </c>
      <c r="CP158" s="268" t="str">
        <f ca="true">+IF(OFFSET('Sanitation Data'!$E$28,0,10*ROW('Sanitation Data'!E152))="","",OFFSET('Sanitation Data'!$E$28,0,10*ROW('Sanitation Data'!E152)))</f>
        <v/>
      </c>
      <c r="CQ158" s="268" t="str">
        <f ca="true">+IF(OFFSET('Sanitation Data'!$E$29,0,10*ROW('Sanitation Data'!E152))="","",OFFSET('Sanitation Data'!$E$29,0,10*ROW('Sanitation Data'!E152)))</f>
        <v/>
      </c>
      <c r="CR158" s="268" t="str">
        <f ca="true">+IF(OFFSET('Sanitation Data'!$E$30,0,10*ROW('Sanitation Data'!E152))="","",OFFSET('Sanitation Data'!$E$30,0,10*ROW('Sanitation Data'!E152)))</f>
        <v/>
      </c>
      <c r="CS158" s="268" t="str">
        <f ca="true">+IF(OFFSET('Sanitation Data'!$E$31,0,10*ROW('Sanitation Data'!E152))="","",OFFSET('Sanitation Data'!$E$31,0,10*ROW('Sanitation Data'!E152)))</f>
        <v/>
      </c>
      <c r="CT158" s="268" t="str">
        <f ca="true">+IF(OFFSET('Sanitation Data'!$E$32,0,10*ROW('Sanitation Data'!E152))="","",OFFSET('Sanitation Data'!$E$32,0,10*ROW('Sanitation Data'!E152)))</f>
        <v/>
      </c>
      <c r="CU158" s="268" t="str">
        <f ca="true">+IF(OFFSET('Sanitation Data'!$F$28,0,10*ROW('Sanitation Data'!F152))="","",OFFSET('Sanitation Data'!$F$28,0,10*ROW('Sanitation Data'!F152)))</f>
        <v/>
      </c>
      <c r="CV158" s="268" t="str">
        <f ca="true">+IF(OFFSET('Sanitation Data'!$F$29,0,10*ROW('Sanitation Data'!F152))="","",OFFSET('Sanitation Data'!$F$29,0,10*ROW('Sanitation Data'!F152)))</f>
        <v/>
      </c>
      <c r="CW158" s="268" t="str">
        <f ca="true">+IF(OFFSET('Sanitation Data'!$F$30,0,10*ROW('Sanitation Data'!F152))="","",OFFSET('Sanitation Data'!$F$30,0,10*ROW('Sanitation Data'!F152)))</f>
        <v/>
      </c>
      <c r="CX158" s="268" t="str">
        <f ca="true">+IF(OFFSET('Sanitation Data'!$F$31,0,10*ROW('Sanitation Data'!F152))="","",OFFSET('Sanitation Data'!$F$31,0,10*ROW('Sanitation Data'!F152)))</f>
        <v/>
      </c>
      <c r="CY158" s="268" t="str">
        <f ca="true">+IF(OFFSET('Sanitation Data'!$F$32,0,10*ROW('Sanitation Data'!F152))="","",OFFSET('Sanitation Data'!$F$32,0,10*ROW('Sanitation Data'!F152)))</f>
        <v/>
      </c>
      <c r="CZ158" s="268" t="str">
        <f ca="true">+IF(OFFSET('Sanitation Data'!$G$28,0,10*ROW('Sanitation Data'!G152))="","",OFFSET('Sanitation Data'!$G$28,0,10*ROW('Sanitation Data'!G152)))</f>
        <v/>
      </c>
      <c r="DA158" s="268" t="str">
        <f ca="true">+IF(OFFSET('Sanitation Data'!$G$29,0,10*ROW('Sanitation Data'!G152))="","",OFFSET('Sanitation Data'!$G$29,0,10*ROW('Sanitation Data'!G152)))</f>
        <v/>
      </c>
      <c r="DB158" s="268" t="str">
        <f ca="true">+IF(OFFSET('Sanitation Data'!$G$30,0,10*ROW('Sanitation Data'!G152))="","",OFFSET('Sanitation Data'!$G$30,0,10*ROW('Sanitation Data'!G152)))</f>
        <v/>
      </c>
      <c r="DC158" s="268" t="str">
        <f ca="true">+IF(OFFSET('Sanitation Data'!$G$31,0,10*ROW('Sanitation Data'!G152))="","",OFFSET('Sanitation Data'!$G$31,0,10*ROW('Sanitation Data'!G152)))</f>
        <v/>
      </c>
      <c r="DD158" s="268" t="str">
        <f ca="true">+IF(OFFSET('Sanitation Data'!$G$32,0,10*ROW('Sanitation Data'!G152))="","",OFFSET('Sanitation Data'!$G$32,0,10*ROW('Sanitation Data'!G152)))</f>
        <v/>
      </c>
      <c r="DE158" s="268" t="str">
        <f ca="true">+IF(OFFSET('Sanitation Data'!$H$28,0,10*ROW('Sanitation Data'!H152))="","",OFFSET('Sanitation Data'!$H$28,0,10*ROW('Sanitation Data'!H152)))</f>
        <v/>
      </c>
      <c r="DF158" s="268" t="str">
        <f ca="true">+IF(OFFSET('Sanitation Data'!$H$29,0,10*ROW('Sanitation Data'!H152))="","",OFFSET('Sanitation Data'!$H$29,0,10*ROW('Sanitation Data'!H152)))</f>
        <v/>
      </c>
      <c r="DG158" s="268" t="str">
        <f ca="true">+IF(OFFSET('Sanitation Data'!$H$30,0,10*ROW('Sanitation Data'!H152))="","",OFFSET('Sanitation Data'!$H$30,0,10*ROW('Sanitation Data'!H152)))</f>
        <v/>
      </c>
      <c r="DH158" s="268" t="str">
        <f ca="true">+IF(OFFSET('Sanitation Data'!$H$31,0,10*ROW('Sanitation Data'!H152))="","",OFFSET('Sanitation Data'!$H$31,0,10*ROW('Sanitation Data'!H152)))</f>
        <v/>
      </c>
      <c r="DI158" s="268" t="str">
        <f ca="true">+IF(OFFSET('Sanitation Data'!$H$32,0,10*ROW('Sanitation Data'!H152))="","",OFFSET('Sanitation Data'!$H$32,0,10*ROW('Sanitation Data'!H152)))</f>
        <v/>
      </c>
      <c r="DJ158" s="268" t="str">
        <f ca="true">+IF(OFFSET('Sanitation Data'!$I$28,0,10*ROW('Sanitation Data'!I152))="","",OFFSET('Sanitation Data'!$I$28,0,10*ROW('Sanitation Data'!I152)))</f>
        <v/>
      </c>
      <c r="DK158" s="268" t="str">
        <f ca="true">+IF(OFFSET('Sanitation Data'!$I$29,0,10*ROW('Sanitation Data'!I152))="","",OFFSET('Sanitation Data'!$I$29,0,10*ROW('Sanitation Data'!I152)))</f>
        <v/>
      </c>
      <c r="DL158" s="268" t="str">
        <f ca="true">+IF(OFFSET('Sanitation Data'!$I$30,0,10*ROW('Sanitation Data'!I152))="","",OFFSET('Sanitation Data'!$I$30,0,10*ROW('Sanitation Data'!I152)))</f>
        <v/>
      </c>
      <c r="DM158" s="268" t="str">
        <f ca="true">+IF(OFFSET('Sanitation Data'!$I$31,0,10*ROW('Sanitation Data'!I152))="","",OFFSET('Sanitation Data'!$I$31,0,10*ROW('Sanitation Data'!I152)))</f>
        <v/>
      </c>
      <c r="DN158" s="268" t="str">
        <f ca="true">+IF(OFFSET('Sanitation Data'!$I$32,0,10*ROW('Sanitation Data'!I152))="","",OFFSET('Sanitation Data'!$I$32,0,10*ROW('Sanitation Data'!I152)))</f>
        <v/>
      </c>
      <c r="DO158" s="268" t="str">
        <f ca="true">+IF(OFFSET('Hygiene Data'!$D$11,0,10*ROW('Hygiene Data'!D152))="","",OFFSET('Hygiene Data'!$D$11,0,10*ROW('Hygiene Data'!D152)))</f>
        <v/>
      </c>
      <c r="DP158" s="268" t="str">
        <f ca="true">+IF(OFFSET('Hygiene Data'!$D$12,0,10*ROW('Hygiene Data'!D152))="","",OFFSET('Hygiene Data'!$D$12,0,10*ROW('Hygiene Data'!D152)))</f>
        <v/>
      </c>
      <c r="DQ158" s="268" t="str">
        <f ca="true">+IF(OFFSET('Hygiene Data'!$D$13,0,10*ROW('Hygiene Data'!D152))="","",OFFSET('Hygiene Data'!$D$13,0,10*ROW('Hygiene Data'!D152)))</f>
        <v/>
      </c>
      <c r="DR158" s="268" t="str">
        <f ca="true">+IF(OFFSET('Hygiene Data'!$E$11,0,10*ROW('Hygiene Data'!E152))="","",OFFSET('Hygiene Data'!$E$11,0,10*ROW('Hygiene Data'!E152)))</f>
        <v/>
      </c>
      <c r="DS158" s="268" t="str">
        <f ca="true">+IF(OFFSET('Hygiene Data'!$E$12,0,10*ROW('Hygiene Data'!E152))="","",OFFSET('Hygiene Data'!$E$12,0,10*ROW('Hygiene Data'!E152)))</f>
        <v/>
      </c>
      <c r="DT158" s="268" t="str">
        <f ca="true">+IF(OFFSET('Hygiene Data'!$E$13,0,10*ROW('Hygiene Data'!E152))="","",OFFSET('Hygiene Data'!$E$13,0,10*ROW('Hygiene Data'!E152)))</f>
        <v/>
      </c>
      <c r="DU158" s="268" t="str">
        <f ca="true">+IF(OFFSET('Hygiene Data'!$F$11,0,10*ROW('Hygiene Data'!F152))="","",OFFSET('Hygiene Data'!$F$11,0,10*ROW('Hygiene Data'!F152)))</f>
        <v/>
      </c>
      <c r="DV158" s="268" t="str">
        <f ca="true">+IF(OFFSET('Hygiene Data'!$F$12,0,10*ROW('Hygiene Data'!F152))="","",OFFSET('Hygiene Data'!$F$12,0,10*ROW('Hygiene Data'!F152)))</f>
        <v/>
      </c>
      <c r="DW158" s="268" t="str">
        <f ca="true">+IF(OFFSET('Hygiene Data'!$F$13,0,10*ROW('Hygiene Data'!F152))="","",OFFSET('Hygiene Data'!$F$13,0,10*ROW('Hygiene Data'!F152)))</f>
        <v/>
      </c>
      <c r="DX158" s="268" t="str">
        <f ca="true">+IF(OFFSET('Hygiene Data'!$G$11,0,10*ROW('Hygiene Data'!G152))="","",OFFSET('Hygiene Data'!$G$11,0,10*ROW('Hygiene Data'!G152)))</f>
        <v/>
      </c>
      <c r="DY158" s="268" t="str">
        <f ca="true">+IF(OFFSET('Hygiene Data'!$G$12,0,10*ROW('Hygiene Data'!G152))="","",OFFSET('Hygiene Data'!$G$12,0,10*ROW('Hygiene Data'!G152)))</f>
        <v/>
      </c>
      <c r="DZ158" s="268" t="str">
        <f ca="true">+IF(OFFSET('Hygiene Data'!$G$13,0,10*ROW('Hygiene Data'!G152))="","",OFFSET('Hygiene Data'!$G$13,0,10*ROW('Hygiene Data'!G152)))</f>
        <v/>
      </c>
      <c r="EA158" s="268" t="str">
        <f ca="true">+IF(OFFSET('Hygiene Data'!$H$11,0,10*ROW('Hygiene Data'!H152))="","",OFFSET('Hygiene Data'!$H$11,0,10*ROW('Hygiene Data'!H152)))</f>
        <v/>
      </c>
      <c r="EB158" s="268" t="str">
        <f ca="true">+IF(OFFSET('Hygiene Data'!$H$12,0,10*ROW('Hygiene Data'!H152))="","",OFFSET('Hygiene Data'!$H$12,0,10*ROW('Hygiene Data'!H152)))</f>
        <v/>
      </c>
      <c r="EC158" s="268" t="str">
        <f ca="true">+IF(OFFSET('Hygiene Data'!$H$13,0,10*ROW('Hygiene Data'!H152))="","",OFFSET('Hygiene Data'!$H$13,0,10*ROW('Hygiene Data'!H152)))</f>
        <v/>
      </c>
      <c r="ED158" s="268" t="str">
        <f ca="true">+IF(OFFSET('Hygiene Data'!$I$11,0,10*ROW('Hygiene Data'!I152))="","",OFFSET('Hygiene Data'!$I$11,0,10*ROW('Hygiene Data'!I152)))</f>
        <v/>
      </c>
      <c r="EE158" s="268" t="str">
        <f ca="true">+IF(OFFSET('Hygiene Data'!$I$12,0,10*ROW('Hygiene Data'!I152))="","",OFFSET('Hygiene Data'!$I$12,0,10*ROW('Hygiene Data'!I152)))</f>
        <v/>
      </c>
      <c r="EF158" s="268" t="str">
        <f ca="true">+IF(OFFSET('Hygiene Data'!$I$13,0,10*ROW('Hygiene Data'!I152))="","",OFFSET('Hygiene Data'!$I$13,0,10*ROW('Hygiene Data'!I152)))</f>
        <v/>
      </c>
    </row>
    <row xmlns:x14ac="http://schemas.microsoft.com/office/spreadsheetml/2009/9/ac" r="159" x14ac:dyDescent="0.2">
      <c r="A159" s="35" t="str">
        <f ca="true">+IF(OFFSET('Water Data'!$B$2,0,10*ROW('Water Data'!E153))="","",OFFSET('Water Data'!$B$2,0,10*ROW('Water Data'!E153)))</f>
        <v/>
      </c>
      <c r="B159" s="35" t="str">
        <f ca="true">+IF(OFFSET('Water Data'!$C$2,0,10*ROW('Water Data'!F153))="","",OFFSET('Water Data'!$C$2,0,10*ROW('Water Data'!F153)))</f>
        <v/>
      </c>
      <c r="C159" s="324" t="str">
        <f t="shared" ca="true" si="2"/>
        <v/>
      </c>
      <c r="D159" s="91"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1"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1"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1"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1"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1"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1"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1"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1"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1"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1"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1"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1"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1"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1"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1"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1"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1"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2"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2"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2"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2"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2"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2"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2"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2"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2"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2"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2"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2"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2"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2"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2"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2"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2"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2"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2"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2"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2"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2"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2"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2"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2"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2"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2"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2"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2"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2"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3"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3"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3"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3"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3"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3"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3"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3"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3"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3"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3"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3"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3"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3"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3"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3"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3"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3"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68"/>
      <c r="BS159" s="268" t="str">
        <f ca="true">+IF(OFFSET('Water Data'!$D$27,0,10*ROW('Water Data'!D153))="","",OFFSET('Water Data'!$D$27,0,10*ROW('Water Data'!D153)))</f>
        <v/>
      </c>
      <c r="BT159" s="268" t="str">
        <f ca="true">+IF(OFFSET('Water Data'!$D$28,0,10*ROW('Water Data'!D153))="","",OFFSET('Water Data'!$D$28,0,10*ROW('Water Data'!D153)))</f>
        <v/>
      </c>
      <c r="BU159" s="268" t="str">
        <f ca="true">+IF(OFFSET('Water Data'!$D$29,0,10*ROW('Water Data'!D153))="","",OFFSET('Water Data'!$D$29,0,10*ROW('Water Data'!D153)))</f>
        <v/>
      </c>
      <c r="BV159" s="268" t="str">
        <f ca="true">+IF(OFFSET('Water Data'!$E$27,0,10*ROW('Water Data'!E153))="","",OFFSET('Water Data'!$E$27,0,10*ROW('Water Data'!E153)))</f>
        <v/>
      </c>
      <c r="BW159" s="268" t="str">
        <f ca="true">+IF(OFFSET('Water Data'!$E$28,0,10*ROW('Water Data'!E153))="","",OFFSET('Water Data'!$E$28,0,10*ROW('Water Data'!E153)))</f>
        <v/>
      </c>
      <c r="BX159" s="268" t="str">
        <f ca="true">+IF(OFFSET('Water Data'!$E$29,0,10*ROW('Water Data'!E153))="","",OFFSET('Water Data'!$E$29,0,10*ROW('Water Data'!E153)))</f>
        <v/>
      </c>
      <c r="BY159" s="268" t="str">
        <f ca="true">+IF(OFFSET('Water Data'!$F$27,0,10*ROW('Water Data'!F153))="","",OFFSET('Water Data'!$F$27,0,10*ROW('Water Data'!F153)))</f>
        <v/>
      </c>
      <c r="BZ159" s="268" t="str">
        <f ca="true">+IF(OFFSET('Water Data'!$F$28,0,10*ROW('Water Data'!F153))="","",OFFSET('Water Data'!$F$28,0,10*ROW('Water Data'!F153)))</f>
        <v/>
      </c>
      <c r="CA159" s="268" t="str">
        <f ca="true">+IF(OFFSET('Water Data'!$F$29,0,10*ROW('Water Data'!F153))="","",OFFSET('Water Data'!$F$29,0,10*ROW('Water Data'!F153)))</f>
        <v/>
      </c>
      <c r="CB159" s="268" t="str">
        <f ca="true">+IF(OFFSET('Water Data'!$G$27,0,10*ROW('Water Data'!G153))="","",OFFSET('Water Data'!$G$27,0,10*ROW('Water Data'!G153)))</f>
        <v/>
      </c>
      <c r="CC159" s="268" t="str">
        <f ca="true">+IF(OFFSET('Water Data'!$G$28,0,10*ROW('Water Data'!G153))="","",OFFSET('Water Data'!$G$28,0,10*ROW('Water Data'!G153)))</f>
        <v/>
      </c>
      <c r="CD159" s="268" t="str">
        <f ca="true">+IF(OFFSET('Water Data'!$G$29,0,10*ROW('Water Data'!G153))="","",OFFSET('Water Data'!$G$29,0,10*ROW('Water Data'!G153)))</f>
        <v/>
      </c>
      <c r="CE159" s="268" t="str">
        <f ca="true">+IF(OFFSET('Water Data'!$H$27,0,10*ROW('Water Data'!H153))="","",OFFSET('Water Data'!$H$27,0,10*ROW('Water Data'!H153)))</f>
        <v/>
      </c>
      <c r="CF159" s="268" t="str">
        <f ca="true">+IF(OFFSET('Water Data'!$H$28,0,10*ROW('Water Data'!H153))="","",OFFSET('Water Data'!$H$28,0,10*ROW('Water Data'!H153)))</f>
        <v/>
      </c>
      <c r="CG159" s="268" t="str">
        <f ca="true">+IF(OFFSET('Water Data'!$H$29,0,10*ROW('Water Data'!H153))="","",OFFSET('Water Data'!$H$29,0,10*ROW('Water Data'!H153)))</f>
        <v/>
      </c>
      <c r="CH159" s="268" t="str">
        <f ca="true">+IF(OFFSET('Water Data'!$I$27,0,10*ROW('Water Data'!I153))="","",OFFSET('Water Data'!$I$27,0,10*ROW('Water Data'!I153)))</f>
        <v/>
      </c>
      <c r="CI159" s="268" t="str">
        <f ca="true">+IF(OFFSET('Water Data'!$I$28,0,10*ROW('Water Data'!I153))="","",OFFSET('Water Data'!$I$28,0,10*ROW('Water Data'!I153)))</f>
        <v/>
      </c>
      <c r="CJ159" s="268" t="str">
        <f ca="true">+IF(OFFSET('Water Data'!$I$29,0,10*ROW('Water Data'!I153))="","",OFFSET('Water Data'!$I$29,0,10*ROW('Water Data'!I153)))</f>
        <v/>
      </c>
      <c r="CK159" s="268" t="str">
        <f ca="true">+IF(OFFSET('Sanitation Data'!$D$28,0,10*ROW('Sanitation Data'!D153))="","",OFFSET('Sanitation Data'!$D$28,0,10*ROW('Sanitation Data'!D153)))</f>
        <v/>
      </c>
      <c r="CL159" s="268" t="str">
        <f ca="true">+IF(OFFSET('Sanitation Data'!$D$29,0,10*ROW('Sanitation Data'!D153))="","",OFFSET('Sanitation Data'!$D$29,0,10*ROW('Sanitation Data'!D153)))</f>
        <v/>
      </c>
      <c r="CM159" s="268" t="str">
        <f ca="true">+IF(OFFSET('Sanitation Data'!$D$30,0,10*ROW('Sanitation Data'!D153))="","",OFFSET('Sanitation Data'!$D$30,0,10*ROW('Sanitation Data'!D153)))</f>
        <v/>
      </c>
      <c r="CN159" s="268" t="str">
        <f ca="true">+IF(OFFSET('Sanitation Data'!$D$31,0,10*ROW('Sanitation Data'!D153))="","",OFFSET('Sanitation Data'!$D$31,0,10*ROW('Sanitation Data'!D153)))</f>
        <v/>
      </c>
      <c r="CO159" s="268" t="str">
        <f ca="true">+IF(OFFSET('Sanitation Data'!$D$32,0,10*ROW('Sanitation Data'!D153))="","",OFFSET('Sanitation Data'!$D$32,0,10*ROW('Sanitation Data'!D153)))</f>
        <v/>
      </c>
      <c r="CP159" s="268" t="str">
        <f ca="true">+IF(OFFSET('Sanitation Data'!$E$28,0,10*ROW('Sanitation Data'!E153))="","",OFFSET('Sanitation Data'!$E$28,0,10*ROW('Sanitation Data'!E153)))</f>
        <v/>
      </c>
      <c r="CQ159" s="268" t="str">
        <f ca="true">+IF(OFFSET('Sanitation Data'!$E$29,0,10*ROW('Sanitation Data'!E153))="","",OFFSET('Sanitation Data'!$E$29,0,10*ROW('Sanitation Data'!E153)))</f>
        <v/>
      </c>
      <c r="CR159" s="268" t="str">
        <f ca="true">+IF(OFFSET('Sanitation Data'!$E$30,0,10*ROW('Sanitation Data'!E153))="","",OFFSET('Sanitation Data'!$E$30,0,10*ROW('Sanitation Data'!E153)))</f>
        <v/>
      </c>
      <c r="CS159" s="268" t="str">
        <f ca="true">+IF(OFFSET('Sanitation Data'!$E$31,0,10*ROW('Sanitation Data'!E153))="","",OFFSET('Sanitation Data'!$E$31,0,10*ROW('Sanitation Data'!E153)))</f>
        <v/>
      </c>
      <c r="CT159" s="268" t="str">
        <f ca="true">+IF(OFFSET('Sanitation Data'!$E$32,0,10*ROW('Sanitation Data'!E153))="","",OFFSET('Sanitation Data'!$E$32,0,10*ROW('Sanitation Data'!E153)))</f>
        <v/>
      </c>
      <c r="CU159" s="268" t="str">
        <f ca="true">+IF(OFFSET('Sanitation Data'!$F$28,0,10*ROW('Sanitation Data'!F153))="","",OFFSET('Sanitation Data'!$F$28,0,10*ROW('Sanitation Data'!F153)))</f>
        <v/>
      </c>
      <c r="CV159" s="268" t="str">
        <f ca="true">+IF(OFFSET('Sanitation Data'!$F$29,0,10*ROW('Sanitation Data'!F153))="","",OFFSET('Sanitation Data'!$F$29,0,10*ROW('Sanitation Data'!F153)))</f>
        <v/>
      </c>
      <c r="CW159" s="268" t="str">
        <f ca="true">+IF(OFFSET('Sanitation Data'!$F$30,0,10*ROW('Sanitation Data'!F153))="","",OFFSET('Sanitation Data'!$F$30,0,10*ROW('Sanitation Data'!F153)))</f>
        <v/>
      </c>
      <c r="CX159" s="268" t="str">
        <f ca="true">+IF(OFFSET('Sanitation Data'!$F$31,0,10*ROW('Sanitation Data'!F153))="","",OFFSET('Sanitation Data'!$F$31,0,10*ROW('Sanitation Data'!F153)))</f>
        <v/>
      </c>
      <c r="CY159" s="268" t="str">
        <f ca="true">+IF(OFFSET('Sanitation Data'!$F$32,0,10*ROW('Sanitation Data'!F153))="","",OFFSET('Sanitation Data'!$F$32,0,10*ROW('Sanitation Data'!F153)))</f>
        <v/>
      </c>
      <c r="CZ159" s="268" t="str">
        <f ca="true">+IF(OFFSET('Sanitation Data'!$G$28,0,10*ROW('Sanitation Data'!G153))="","",OFFSET('Sanitation Data'!$G$28,0,10*ROW('Sanitation Data'!G153)))</f>
        <v/>
      </c>
      <c r="DA159" s="268" t="str">
        <f ca="true">+IF(OFFSET('Sanitation Data'!$G$29,0,10*ROW('Sanitation Data'!G153))="","",OFFSET('Sanitation Data'!$G$29,0,10*ROW('Sanitation Data'!G153)))</f>
        <v/>
      </c>
      <c r="DB159" s="268" t="str">
        <f ca="true">+IF(OFFSET('Sanitation Data'!$G$30,0,10*ROW('Sanitation Data'!G153))="","",OFFSET('Sanitation Data'!$G$30,0,10*ROW('Sanitation Data'!G153)))</f>
        <v/>
      </c>
      <c r="DC159" s="268" t="str">
        <f ca="true">+IF(OFFSET('Sanitation Data'!$G$31,0,10*ROW('Sanitation Data'!G153))="","",OFFSET('Sanitation Data'!$G$31,0,10*ROW('Sanitation Data'!G153)))</f>
        <v/>
      </c>
      <c r="DD159" s="268" t="str">
        <f ca="true">+IF(OFFSET('Sanitation Data'!$G$32,0,10*ROW('Sanitation Data'!G153))="","",OFFSET('Sanitation Data'!$G$32,0,10*ROW('Sanitation Data'!G153)))</f>
        <v/>
      </c>
      <c r="DE159" s="268" t="str">
        <f ca="true">+IF(OFFSET('Sanitation Data'!$H$28,0,10*ROW('Sanitation Data'!H153))="","",OFFSET('Sanitation Data'!$H$28,0,10*ROW('Sanitation Data'!H153)))</f>
        <v/>
      </c>
      <c r="DF159" s="268" t="str">
        <f ca="true">+IF(OFFSET('Sanitation Data'!$H$29,0,10*ROW('Sanitation Data'!H153))="","",OFFSET('Sanitation Data'!$H$29,0,10*ROW('Sanitation Data'!H153)))</f>
        <v/>
      </c>
      <c r="DG159" s="268" t="str">
        <f ca="true">+IF(OFFSET('Sanitation Data'!$H$30,0,10*ROW('Sanitation Data'!H153))="","",OFFSET('Sanitation Data'!$H$30,0,10*ROW('Sanitation Data'!H153)))</f>
        <v/>
      </c>
      <c r="DH159" s="268" t="str">
        <f ca="true">+IF(OFFSET('Sanitation Data'!$H$31,0,10*ROW('Sanitation Data'!H153))="","",OFFSET('Sanitation Data'!$H$31,0,10*ROW('Sanitation Data'!H153)))</f>
        <v/>
      </c>
      <c r="DI159" s="268" t="str">
        <f ca="true">+IF(OFFSET('Sanitation Data'!$H$32,0,10*ROW('Sanitation Data'!H153))="","",OFFSET('Sanitation Data'!$H$32,0,10*ROW('Sanitation Data'!H153)))</f>
        <v/>
      </c>
      <c r="DJ159" s="268" t="str">
        <f ca="true">+IF(OFFSET('Sanitation Data'!$I$28,0,10*ROW('Sanitation Data'!I153))="","",OFFSET('Sanitation Data'!$I$28,0,10*ROW('Sanitation Data'!I153)))</f>
        <v/>
      </c>
      <c r="DK159" s="268" t="str">
        <f ca="true">+IF(OFFSET('Sanitation Data'!$I$29,0,10*ROW('Sanitation Data'!I153))="","",OFFSET('Sanitation Data'!$I$29,0,10*ROW('Sanitation Data'!I153)))</f>
        <v/>
      </c>
      <c r="DL159" s="268" t="str">
        <f ca="true">+IF(OFFSET('Sanitation Data'!$I$30,0,10*ROW('Sanitation Data'!I153))="","",OFFSET('Sanitation Data'!$I$30,0,10*ROW('Sanitation Data'!I153)))</f>
        <v/>
      </c>
      <c r="DM159" s="268" t="str">
        <f ca="true">+IF(OFFSET('Sanitation Data'!$I$31,0,10*ROW('Sanitation Data'!I153))="","",OFFSET('Sanitation Data'!$I$31,0,10*ROW('Sanitation Data'!I153)))</f>
        <v/>
      </c>
      <c r="DN159" s="268" t="str">
        <f ca="true">+IF(OFFSET('Sanitation Data'!$I$32,0,10*ROW('Sanitation Data'!I153))="","",OFFSET('Sanitation Data'!$I$32,0,10*ROW('Sanitation Data'!I153)))</f>
        <v/>
      </c>
      <c r="DO159" s="268" t="str">
        <f ca="true">+IF(OFFSET('Hygiene Data'!$D$11,0,10*ROW('Hygiene Data'!D153))="","",OFFSET('Hygiene Data'!$D$11,0,10*ROW('Hygiene Data'!D153)))</f>
        <v/>
      </c>
      <c r="DP159" s="268" t="str">
        <f ca="true">+IF(OFFSET('Hygiene Data'!$D$12,0,10*ROW('Hygiene Data'!D153))="","",OFFSET('Hygiene Data'!$D$12,0,10*ROW('Hygiene Data'!D153)))</f>
        <v/>
      </c>
      <c r="DQ159" s="268" t="str">
        <f ca="true">+IF(OFFSET('Hygiene Data'!$D$13,0,10*ROW('Hygiene Data'!D153))="","",OFFSET('Hygiene Data'!$D$13,0,10*ROW('Hygiene Data'!D153)))</f>
        <v/>
      </c>
      <c r="DR159" s="268" t="str">
        <f ca="true">+IF(OFFSET('Hygiene Data'!$E$11,0,10*ROW('Hygiene Data'!E153))="","",OFFSET('Hygiene Data'!$E$11,0,10*ROW('Hygiene Data'!E153)))</f>
        <v/>
      </c>
      <c r="DS159" s="268" t="str">
        <f ca="true">+IF(OFFSET('Hygiene Data'!$E$12,0,10*ROW('Hygiene Data'!E153))="","",OFFSET('Hygiene Data'!$E$12,0,10*ROW('Hygiene Data'!E153)))</f>
        <v/>
      </c>
      <c r="DT159" s="268" t="str">
        <f ca="true">+IF(OFFSET('Hygiene Data'!$E$13,0,10*ROW('Hygiene Data'!E153))="","",OFFSET('Hygiene Data'!$E$13,0,10*ROW('Hygiene Data'!E153)))</f>
        <v/>
      </c>
      <c r="DU159" s="268" t="str">
        <f ca="true">+IF(OFFSET('Hygiene Data'!$F$11,0,10*ROW('Hygiene Data'!F153))="","",OFFSET('Hygiene Data'!$F$11,0,10*ROW('Hygiene Data'!F153)))</f>
        <v/>
      </c>
      <c r="DV159" s="268" t="str">
        <f ca="true">+IF(OFFSET('Hygiene Data'!$F$12,0,10*ROW('Hygiene Data'!F153))="","",OFFSET('Hygiene Data'!$F$12,0,10*ROW('Hygiene Data'!F153)))</f>
        <v/>
      </c>
      <c r="DW159" s="268" t="str">
        <f ca="true">+IF(OFFSET('Hygiene Data'!$F$13,0,10*ROW('Hygiene Data'!F153))="","",OFFSET('Hygiene Data'!$F$13,0,10*ROW('Hygiene Data'!F153)))</f>
        <v/>
      </c>
      <c r="DX159" s="268" t="str">
        <f ca="true">+IF(OFFSET('Hygiene Data'!$G$11,0,10*ROW('Hygiene Data'!G153))="","",OFFSET('Hygiene Data'!$G$11,0,10*ROW('Hygiene Data'!G153)))</f>
        <v/>
      </c>
      <c r="DY159" s="268" t="str">
        <f ca="true">+IF(OFFSET('Hygiene Data'!$G$12,0,10*ROW('Hygiene Data'!G153))="","",OFFSET('Hygiene Data'!$G$12,0,10*ROW('Hygiene Data'!G153)))</f>
        <v/>
      </c>
      <c r="DZ159" s="268" t="str">
        <f ca="true">+IF(OFFSET('Hygiene Data'!$G$13,0,10*ROW('Hygiene Data'!G153))="","",OFFSET('Hygiene Data'!$G$13,0,10*ROW('Hygiene Data'!G153)))</f>
        <v/>
      </c>
      <c r="EA159" s="268" t="str">
        <f ca="true">+IF(OFFSET('Hygiene Data'!$H$11,0,10*ROW('Hygiene Data'!H153))="","",OFFSET('Hygiene Data'!$H$11,0,10*ROW('Hygiene Data'!H153)))</f>
        <v/>
      </c>
      <c r="EB159" s="268" t="str">
        <f ca="true">+IF(OFFSET('Hygiene Data'!$H$12,0,10*ROW('Hygiene Data'!H153))="","",OFFSET('Hygiene Data'!$H$12,0,10*ROW('Hygiene Data'!H153)))</f>
        <v/>
      </c>
      <c r="EC159" s="268" t="str">
        <f ca="true">+IF(OFFSET('Hygiene Data'!$H$13,0,10*ROW('Hygiene Data'!H153))="","",OFFSET('Hygiene Data'!$H$13,0,10*ROW('Hygiene Data'!H153)))</f>
        <v/>
      </c>
      <c r="ED159" s="268" t="str">
        <f ca="true">+IF(OFFSET('Hygiene Data'!$I$11,0,10*ROW('Hygiene Data'!I153))="","",OFFSET('Hygiene Data'!$I$11,0,10*ROW('Hygiene Data'!I153)))</f>
        <v/>
      </c>
      <c r="EE159" s="268" t="str">
        <f ca="true">+IF(OFFSET('Hygiene Data'!$I$12,0,10*ROW('Hygiene Data'!I153))="","",OFFSET('Hygiene Data'!$I$12,0,10*ROW('Hygiene Data'!I153)))</f>
        <v/>
      </c>
      <c r="EF159" s="268" t="str">
        <f ca="true">+IF(OFFSET('Hygiene Data'!$I$13,0,10*ROW('Hygiene Data'!I153))="","",OFFSET('Hygiene Data'!$I$13,0,10*ROW('Hygiene Data'!I153)))</f>
        <v/>
      </c>
    </row>
    <row xmlns:x14ac="http://schemas.microsoft.com/office/spreadsheetml/2009/9/ac" r="160" x14ac:dyDescent="0.2">
      <c r="A160" s="35" t="str">
        <f ca="true">+IF(OFFSET('Water Data'!$B$2,0,10*ROW('Water Data'!E154))="","",OFFSET('Water Data'!$B$2,0,10*ROW('Water Data'!E154)))</f>
        <v/>
      </c>
      <c r="B160" s="35" t="str">
        <f ca="true">+IF(OFFSET('Water Data'!$C$2,0,10*ROW('Water Data'!F154))="","",OFFSET('Water Data'!$C$2,0,10*ROW('Water Data'!F154)))</f>
        <v/>
      </c>
      <c r="C160" s="324" t="str">
        <f t="shared" ca="true" si="2"/>
        <v/>
      </c>
      <c r="D160" s="91"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1"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1"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1"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1"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1"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1"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1"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1"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1"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1"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1"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1"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1"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1"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1"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1"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1"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2"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2"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2"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2"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2"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2"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2"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2"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2"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2"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2"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2"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2"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2"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2"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2"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2"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2"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2"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2"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2"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2"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2"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2"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2"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2"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2"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2"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2"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2"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3"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3"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3"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3"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3"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3"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3"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3"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3"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3"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3"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3"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3"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3"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3"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3"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3"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3"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68"/>
      <c r="BS160" s="268" t="str">
        <f ca="true">+IF(OFFSET('Water Data'!$D$27,0,10*ROW('Water Data'!D154))="","",OFFSET('Water Data'!$D$27,0,10*ROW('Water Data'!D154)))</f>
        <v/>
      </c>
      <c r="BT160" s="268" t="str">
        <f ca="true">+IF(OFFSET('Water Data'!$D$28,0,10*ROW('Water Data'!D154))="","",OFFSET('Water Data'!$D$28,0,10*ROW('Water Data'!D154)))</f>
        <v/>
      </c>
      <c r="BU160" s="268" t="str">
        <f ca="true">+IF(OFFSET('Water Data'!$D$29,0,10*ROW('Water Data'!D154))="","",OFFSET('Water Data'!$D$29,0,10*ROW('Water Data'!D154)))</f>
        <v/>
      </c>
      <c r="BV160" s="268" t="str">
        <f ca="true">+IF(OFFSET('Water Data'!$E$27,0,10*ROW('Water Data'!E154))="","",OFFSET('Water Data'!$E$27,0,10*ROW('Water Data'!E154)))</f>
        <v/>
      </c>
      <c r="BW160" s="268" t="str">
        <f ca="true">+IF(OFFSET('Water Data'!$E$28,0,10*ROW('Water Data'!E154))="","",OFFSET('Water Data'!$E$28,0,10*ROW('Water Data'!E154)))</f>
        <v/>
      </c>
      <c r="BX160" s="268" t="str">
        <f ca="true">+IF(OFFSET('Water Data'!$E$29,0,10*ROW('Water Data'!E154))="","",OFFSET('Water Data'!$E$29,0,10*ROW('Water Data'!E154)))</f>
        <v/>
      </c>
      <c r="BY160" s="268" t="str">
        <f ca="true">+IF(OFFSET('Water Data'!$F$27,0,10*ROW('Water Data'!F154))="","",OFFSET('Water Data'!$F$27,0,10*ROW('Water Data'!F154)))</f>
        <v/>
      </c>
      <c r="BZ160" s="268" t="str">
        <f ca="true">+IF(OFFSET('Water Data'!$F$28,0,10*ROW('Water Data'!F154))="","",OFFSET('Water Data'!$F$28,0,10*ROW('Water Data'!F154)))</f>
        <v/>
      </c>
      <c r="CA160" s="268" t="str">
        <f ca="true">+IF(OFFSET('Water Data'!$F$29,0,10*ROW('Water Data'!F154))="","",OFFSET('Water Data'!$F$29,0,10*ROW('Water Data'!F154)))</f>
        <v/>
      </c>
      <c r="CB160" s="268" t="str">
        <f ca="true">+IF(OFFSET('Water Data'!$G$27,0,10*ROW('Water Data'!G154))="","",OFFSET('Water Data'!$G$27,0,10*ROW('Water Data'!G154)))</f>
        <v/>
      </c>
      <c r="CC160" s="268" t="str">
        <f ca="true">+IF(OFFSET('Water Data'!$G$28,0,10*ROW('Water Data'!G154))="","",OFFSET('Water Data'!$G$28,0,10*ROW('Water Data'!G154)))</f>
        <v/>
      </c>
      <c r="CD160" s="268" t="str">
        <f ca="true">+IF(OFFSET('Water Data'!$G$29,0,10*ROW('Water Data'!G154))="","",OFFSET('Water Data'!$G$29,0,10*ROW('Water Data'!G154)))</f>
        <v/>
      </c>
      <c r="CE160" s="268" t="str">
        <f ca="true">+IF(OFFSET('Water Data'!$H$27,0,10*ROW('Water Data'!H154))="","",OFFSET('Water Data'!$H$27,0,10*ROW('Water Data'!H154)))</f>
        <v/>
      </c>
      <c r="CF160" s="268" t="str">
        <f ca="true">+IF(OFFSET('Water Data'!$H$28,0,10*ROW('Water Data'!H154))="","",OFFSET('Water Data'!$H$28,0,10*ROW('Water Data'!H154)))</f>
        <v/>
      </c>
      <c r="CG160" s="268" t="str">
        <f ca="true">+IF(OFFSET('Water Data'!$H$29,0,10*ROW('Water Data'!H154))="","",OFFSET('Water Data'!$H$29,0,10*ROW('Water Data'!H154)))</f>
        <v/>
      </c>
      <c r="CH160" s="268" t="str">
        <f ca="true">+IF(OFFSET('Water Data'!$I$27,0,10*ROW('Water Data'!I154))="","",OFFSET('Water Data'!$I$27,0,10*ROW('Water Data'!I154)))</f>
        <v/>
      </c>
      <c r="CI160" s="268" t="str">
        <f ca="true">+IF(OFFSET('Water Data'!$I$28,0,10*ROW('Water Data'!I154))="","",OFFSET('Water Data'!$I$28,0,10*ROW('Water Data'!I154)))</f>
        <v/>
      </c>
      <c r="CJ160" s="268" t="str">
        <f ca="true">+IF(OFFSET('Water Data'!$I$29,0,10*ROW('Water Data'!I154))="","",OFFSET('Water Data'!$I$29,0,10*ROW('Water Data'!I154)))</f>
        <v/>
      </c>
      <c r="CK160" s="268" t="str">
        <f ca="true">+IF(OFFSET('Sanitation Data'!$D$28,0,10*ROW('Sanitation Data'!D154))="","",OFFSET('Sanitation Data'!$D$28,0,10*ROW('Sanitation Data'!D154)))</f>
        <v/>
      </c>
      <c r="CL160" s="268" t="str">
        <f ca="true">+IF(OFFSET('Sanitation Data'!$D$29,0,10*ROW('Sanitation Data'!D154))="","",OFFSET('Sanitation Data'!$D$29,0,10*ROW('Sanitation Data'!D154)))</f>
        <v/>
      </c>
      <c r="CM160" s="268" t="str">
        <f ca="true">+IF(OFFSET('Sanitation Data'!$D$30,0,10*ROW('Sanitation Data'!D154))="","",OFFSET('Sanitation Data'!$D$30,0,10*ROW('Sanitation Data'!D154)))</f>
        <v/>
      </c>
      <c r="CN160" s="268" t="str">
        <f ca="true">+IF(OFFSET('Sanitation Data'!$D$31,0,10*ROW('Sanitation Data'!D154))="","",OFFSET('Sanitation Data'!$D$31,0,10*ROW('Sanitation Data'!D154)))</f>
        <v/>
      </c>
      <c r="CO160" s="268" t="str">
        <f ca="true">+IF(OFFSET('Sanitation Data'!$D$32,0,10*ROW('Sanitation Data'!D154))="","",OFFSET('Sanitation Data'!$D$32,0,10*ROW('Sanitation Data'!D154)))</f>
        <v/>
      </c>
      <c r="CP160" s="268" t="str">
        <f ca="true">+IF(OFFSET('Sanitation Data'!$E$28,0,10*ROW('Sanitation Data'!E154))="","",OFFSET('Sanitation Data'!$E$28,0,10*ROW('Sanitation Data'!E154)))</f>
        <v/>
      </c>
      <c r="CQ160" s="268" t="str">
        <f ca="true">+IF(OFFSET('Sanitation Data'!$E$29,0,10*ROW('Sanitation Data'!E154))="","",OFFSET('Sanitation Data'!$E$29,0,10*ROW('Sanitation Data'!E154)))</f>
        <v/>
      </c>
      <c r="CR160" s="268" t="str">
        <f ca="true">+IF(OFFSET('Sanitation Data'!$E$30,0,10*ROW('Sanitation Data'!E154))="","",OFFSET('Sanitation Data'!$E$30,0,10*ROW('Sanitation Data'!E154)))</f>
        <v/>
      </c>
      <c r="CS160" s="268" t="str">
        <f ca="true">+IF(OFFSET('Sanitation Data'!$E$31,0,10*ROW('Sanitation Data'!E154))="","",OFFSET('Sanitation Data'!$E$31,0,10*ROW('Sanitation Data'!E154)))</f>
        <v/>
      </c>
      <c r="CT160" s="268" t="str">
        <f ca="true">+IF(OFFSET('Sanitation Data'!$E$32,0,10*ROW('Sanitation Data'!E154))="","",OFFSET('Sanitation Data'!$E$32,0,10*ROW('Sanitation Data'!E154)))</f>
        <v/>
      </c>
      <c r="CU160" s="268" t="str">
        <f ca="true">+IF(OFFSET('Sanitation Data'!$F$28,0,10*ROW('Sanitation Data'!F154))="","",OFFSET('Sanitation Data'!$F$28,0,10*ROW('Sanitation Data'!F154)))</f>
        <v/>
      </c>
      <c r="CV160" s="268" t="str">
        <f ca="true">+IF(OFFSET('Sanitation Data'!$F$29,0,10*ROW('Sanitation Data'!F154))="","",OFFSET('Sanitation Data'!$F$29,0,10*ROW('Sanitation Data'!F154)))</f>
        <v/>
      </c>
      <c r="CW160" s="268" t="str">
        <f ca="true">+IF(OFFSET('Sanitation Data'!$F$30,0,10*ROW('Sanitation Data'!F154))="","",OFFSET('Sanitation Data'!$F$30,0,10*ROW('Sanitation Data'!F154)))</f>
        <v/>
      </c>
      <c r="CX160" s="268" t="str">
        <f ca="true">+IF(OFFSET('Sanitation Data'!$F$31,0,10*ROW('Sanitation Data'!F154))="","",OFFSET('Sanitation Data'!$F$31,0,10*ROW('Sanitation Data'!F154)))</f>
        <v/>
      </c>
      <c r="CY160" s="268" t="str">
        <f ca="true">+IF(OFFSET('Sanitation Data'!$F$32,0,10*ROW('Sanitation Data'!F154))="","",OFFSET('Sanitation Data'!$F$32,0,10*ROW('Sanitation Data'!F154)))</f>
        <v/>
      </c>
      <c r="CZ160" s="268" t="str">
        <f ca="true">+IF(OFFSET('Sanitation Data'!$G$28,0,10*ROW('Sanitation Data'!G154))="","",OFFSET('Sanitation Data'!$G$28,0,10*ROW('Sanitation Data'!G154)))</f>
        <v/>
      </c>
      <c r="DA160" s="268" t="str">
        <f ca="true">+IF(OFFSET('Sanitation Data'!$G$29,0,10*ROW('Sanitation Data'!G154))="","",OFFSET('Sanitation Data'!$G$29,0,10*ROW('Sanitation Data'!G154)))</f>
        <v/>
      </c>
      <c r="DB160" s="268" t="str">
        <f ca="true">+IF(OFFSET('Sanitation Data'!$G$30,0,10*ROW('Sanitation Data'!G154))="","",OFFSET('Sanitation Data'!$G$30,0,10*ROW('Sanitation Data'!G154)))</f>
        <v/>
      </c>
      <c r="DC160" s="268" t="str">
        <f ca="true">+IF(OFFSET('Sanitation Data'!$G$31,0,10*ROW('Sanitation Data'!G154))="","",OFFSET('Sanitation Data'!$G$31,0,10*ROW('Sanitation Data'!G154)))</f>
        <v/>
      </c>
      <c r="DD160" s="268" t="str">
        <f ca="true">+IF(OFFSET('Sanitation Data'!$G$32,0,10*ROW('Sanitation Data'!G154))="","",OFFSET('Sanitation Data'!$G$32,0,10*ROW('Sanitation Data'!G154)))</f>
        <v/>
      </c>
      <c r="DE160" s="268" t="str">
        <f ca="true">+IF(OFFSET('Sanitation Data'!$H$28,0,10*ROW('Sanitation Data'!H154))="","",OFFSET('Sanitation Data'!$H$28,0,10*ROW('Sanitation Data'!H154)))</f>
        <v/>
      </c>
      <c r="DF160" s="268" t="str">
        <f ca="true">+IF(OFFSET('Sanitation Data'!$H$29,0,10*ROW('Sanitation Data'!H154))="","",OFFSET('Sanitation Data'!$H$29,0,10*ROW('Sanitation Data'!H154)))</f>
        <v/>
      </c>
      <c r="DG160" s="268" t="str">
        <f ca="true">+IF(OFFSET('Sanitation Data'!$H$30,0,10*ROW('Sanitation Data'!H154))="","",OFFSET('Sanitation Data'!$H$30,0,10*ROW('Sanitation Data'!H154)))</f>
        <v/>
      </c>
      <c r="DH160" s="268" t="str">
        <f ca="true">+IF(OFFSET('Sanitation Data'!$H$31,0,10*ROW('Sanitation Data'!H154))="","",OFFSET('Sanitation Data'!$H$31,0,10*ROW('Sanitation Data'!H154)))</f>
        <v/>
      </c>
      <c r="DI160" s="268" t="str">
        <f ca="true">+IF(OFFSET('Sanitation Data'!$H$32,0,10*ROW('Sanitation Data'!H154))="","",OFFSET('Sanitation Data'!$H$32,0,10*ROW('Sanitation Data'!H154)))</f>
        <v/>
      </c>
      <c r="DJ160" s="268" t="str">
        <f ca="true">+IF(OFFSET('Sanitation Data'!$I$28,0,10*ROW('Sanitation Data'!I154))="","",OFFSET('Sanitation Data'!$I$28,0,10*ROW('Sanitation Data'!I154)))</f>
        <v/>
      </c>
      <c r="DK160" s="268" t="str">
        <f ca="true">+IF(OFFSET('Sanitation Data'!$I$29,0,10*ROW('Sanitation Data'!I154))="","",OFFSET('Sanitation Data'!$I$29,0,10*ROW('Sanitation Data'!I154)))</f>
        <v/>
      </c>
      <c r="DL160" s="268" t="str">
        <f ca="true">+IF(OFFSET('Sanitation Data'!$I$30,0,10*ROW('Sanitation Data'!I154))="","",OFFSET('Sanitation Data'!$I$30,0,10*ROW('Sanitation Data'!I154)))</f>
        <v/>
      </c>
      <c r="DM160" s="268" t="str">
        <f ca="true">+IF(OFFSET('Sanitation Data'!$I$31,0,10*ROW('Sanitation Data'!I154))="","",OFFSET('Sanitation Data'!$I$31,0,10*ROW('Sanitation Data'!I154)))</f>
        <v/>
      </c>
      <c r="DN160" s="268" t="str">
        <f ca="true">+IF(OFFSET('Sanitation Data'!$I$32,0,10*ROW('Sanitation Data'!I154))="","",OFFSET('Sanitation Data'!$I$32,0,10*ROW('Sanitation Data'!I154)))</f>
        <v/>
      </c>
      <c r="DO160" s="268" t="str">
        <f ca="true">+IF(OFFSET('Hygiene Data'!$D$11,0,10*ROW('Hygiene Data'!D154))="","",OFFSET('Hygiene Data'!$D$11,0,10*ROW('Hygiene Data'!D154)))</f>
        <v/>
      </c>
      <c r="DP160" s="268" t="str">
        <f ca="true">+IF(OFFSET('Hygiene Data'!$D$12,0,10*ROW('Hygiene Data'!D154))="","",OFFSET('Hygiene Data'!$D$12,0,10*ROW('Hygiene Data'!D154)))</f>
        <v/>
      </c>
      <c r="DQ160" s="268" t="str">
        <f ca="true">+IF(OFFSET('Hygiene Data'!$D$13,0,10*ROW('Hygiene Data'!D154))="","",OFFSET('Hygiene Data'!$D$13,0,10*ROW('Hygiene Data'!D154)))</f>
        <v/>
      </c>
      <c r="DR160" s="268" t="str">
        <f ca="true">+IF(OFFSET('Hygiene Data'!$E$11,0,10*ROW('Hygiene Data'!E154))="","",OFFSET('Hygiene Data'!$E$11,0,10*ROW('Hygiene Data'!E154)))</f>
        <v/>
      </c>
      <c r="DS160" s="268" t="str">
        <f ca="true">+IF(OFFSET('Hygiene Data'!$E$12,0,10*ROW('Hygiene Data'!E154))="","",OFFSET('Hygiene Data'!$E$12,0,10*ROW('Hygiene Data'!E154)))</f>
        <v/>
      </c>
      <c r="DT160" s="268" t="str">
        <f ca="true">+IF(OFFSET('Hygiene Data'!$E$13,0,10*ROW('Hygiene Data'!E154))="","",OFFSET('Hygiene Data'!$E$13,0,10*ROW('Hygiene Data'!E154)))</f>
        <v/>
      </c>
      <c r="DU160" s="268" t="str">
        <f ca="true">+IF(OFFSET('Hygiene Data'!$F$11,0,10*ROW('Hygiene Data'!F154))="","",OFFSET('Hygiene Data'!$F$11,0,10*ROW('Hygiene Data'!F154)))</f>
        <v/>
      </c>
      <c r="DV160" s="268" t="str">
        <f ca="true">+IF(OFFSET('Hygiene Data'!$F$12,0,10*ROW('Hygiene Data'!F154))="","",OFFSET('Hygiene Data'!$F$12,0,10*ROW('Hygiene Data'!F154)))</f>
        <v/>
      </c>
      <c r="DW160" s="268" t="str">
        <f ca="true">+IF(OFFSET('Hygiene Data'!$F$13,0,10*ROW('Hygiene Data'!F154))="","",OFFSET('Hygiene Data'!$F$13,0,10*ROW('Hygiene Data'!F154)))</f>
        <v/>
      </c>
      <c r="DX160" s="268" t="str">
        <f ca="true">+IF(OFFSET('Hygiene Data'!$G$11,0,10*ROW('Hygiene Data'!G154))="","",OFFSET('Hygiene Data'!$G$11,0,10*ROW('Hygiene Data'!G154)))</f>
        <v/>
      </c>
      <c r="DY160" s="268" t="str">
        <f ca="true">+IF(OFFSET('Hygiene Data'!$G$12,0,10*ROW('Hygiene Data'!G154))="","",OFFSET('Hygiene Data'!$G$12,0,10*ROW('Hygiene Data'!G154)))</f>
        <v/>
      </c>
      <c r="DZ160" s="268" t="str">
        <f ca="true">+IF(OFFSET('Hygiene Data'!$G$13,0,10*ROW('Hygiene Data'!G154))="","",OFFSET('Hygiene Data'!$G$13,0,10*ROW('Hygiene Data'!G154)))</f>
        <v/>
      </c>
      <c r="EA160" s="268" t="str">
        <f ca="true">+IF(OFFSET('Hygiene Data'!$H$11,0,10*ROW('Hygiene Data'!H154))="","",OFFSET('Hygiene Data'!$H$11,0,10*ROW('Hygiene Data'!H154)))</f>
        <v/>
      </c>
      <c r="EB160" s="268" t="str">
        <f ca="true">+IF(OFFSET('Hygiene Data'!$H$12,0,10*ROW('Hygiene Data'!H154))="","",OFFSET('Hygiene Data'!$H$12,0,10*ROW('Hygiene Data'!H154)))</f>
        <v/>
      </c>
      <c r="EC160" s="268" t="str">
        <f ca="true">+IF(OFFSET('Hygiene Data'!$H$13,0,10*ROW('Hygiene Data'!H154))="","",OFFSET('Hygiene Data'!$H$13,0,10*ROW('Hygiene Data'!H154)))</f>
        <v/>
      </c>
      <c r="ED160" s="268" t="str">
        <f ca="true">+IF(OFFSET('Hygiene Data'!$I$11,0,10*ROW('Hygiene Data'!I154))="","",OFFSET('Hygiene Data'!$I$11,0,10*ROW('Hygiene Data'!I154)))</f>
        <v/>
      </c>
      <c r="EE160" s="268" t="str">
        <f ca="true">+IF(OFFSET('Hygiene Data'!$I$12,0,10*ROW('Hygiene Data'!I154))="","",OFFSET('Hygiene Data'!$I$12,0,10*ROW('Hygiene Data'!I154)))</f>
        <v/>
      </c>
      <c r="EF160" s="268" t="str">
        <f ca="true">+IF(OFFSET('Hygiene Data'!$I$13,0,10*ROW('Hygiene Data'!I154))="","",OFFSET('Hygiene Data'!$I$13,0,10*ROW('Hygiene Data'!I154)))</f>
        <v/>
      </c>
    </row>
    <row xmlns:x14ac="http://schemas.microsoft.com/office/spreadsheetml/2009/9/ac" r="161" x14ac:dyDescent="0.2">
      <c r="A161" s="35" t="str">
        <f ca="true">+IF(OFFSET('Water Data'!$B$2,0,10*ROW('Water Data'!E155))="","",OFFSET('Water Data'!$B$2,0,10*ROW('Water Data'!E155)))</f>
        <v/>
      </c>
      <c r="B161" s="35" t="str">
        <f ca="true">+IF(OFFSET('Water Data'!$C$2,0,10*ROW('Water Data'!F155))="","",OFFSET('Water Data'!$C$2,0,10*ROW('Water Data'!F155)))</f>
        <v/>
      </c>
      <c r="C161" s="324" t="str">
        <f t="shared" ca="true" si="2"/>
        <v/>
      </c>
      <c r="D161" s="91"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1"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1"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1"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1"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1"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1"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1"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1"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1"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1"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1"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1"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1"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1"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1"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1"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1"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2"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2"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2"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2"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2"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2"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2"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2"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2"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2"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2"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2"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2"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2"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2"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2"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2"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2"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2"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2"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2"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2"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2"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2"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2"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2"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2"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2"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2"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2"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3"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3"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3"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3"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3"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3"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3"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3"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3"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3"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3"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3"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3"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3"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3"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3"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3"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3"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68"/>
      <c r="BS161" s="268" t="str">
        <f ca="true">+IF(OFFSET('Water Data'!$D$27,0,10*ROW('Water Data'!D155))="","",OFFSET('Water Data'!$D$27,0,10*ROW('Water Data'!D155)))</f>
        <v/>
      </c>
      <c r="BT161" s="268" t="str">
        <f ca="true">+IF(OFFSET('Water Data'!$D$28,0,10*ROW('Water Data'!D155))="","",OFFSET('Water Data'!$D$28,0,10*ROW('Water Data'!D155)))</f>
        <v/>
      </c>
      <c r="BU161" s="268" t="str">
        <f ca="true">+IF(OFFSET('Water Data'!$D$29,0,10*ROW('Water Data'!D155))="","",OFFSET('Water Data'!$D$29,0,10*ROW('Water Data'!D155)))</f>
        <v/>
      </c>
      <c r="BV161" s="268" t="str">
        <f ca="true">+IF(OFFSET('Water Data'!$E$27,0,10*ROW('Water Data'!E155))="","",OFFSET('Water Data'!$E$27,0,10*ROW('Water Data'!E155)))</f>
        <v/>
      </c>
      <c r="BW161" s="268" t="str">
        <f ca="true">+IF(OFFSET('Water Data'!$E$28,0,10*ROW('Water Data'!E155))="","",OFFSET('Water Data'!$E$28,0,10*ROW('Water Data'!E155)))</f>
        <v/>
      </c>
      <c r="BX161" s="268" t="str">
        <f ca="true">+IF(OFFSET('Water Data'!$E$29,0,10*ROW('Water Data'!E155))="","",OFFSET('Water Data'!$E$29,0,10*ROW('Water Data'!E155)))</f>
        <v/>
      </c>
      <c r="BY161" s="268" t="str">
        <f ca="true">+IF(OFFSET('Water Data'!$F$27,0,10*ROW('Water Data'!F155))="","",OFFSET('Water Data'!$F$27,0,10*ROW('Water Data'!F155)))</f>
        <v/>
      </c>
      <c r="BZ161" s="268" t="str">
        <f ca="true">+IF(OFFSET('Water Data'!$F$28,0,10*ROW('Water Data'!F155))="","",OFFSET('Water Data'!$F$28,0,10*ROW('Water Data'!F155)))</f>
        <v/>
      </c>
      <c r="CA161" s="268" t="str">
        <f ca="true">+IF(OFFSET('Water Data'!$F$29,0,10*ROW('Water Data'!F155))="","",OFFSET('Water Data'!$F$29,0,10*ROW('Water Data'!F155)))</f>
        <v/>
      </c>
      <c r="CB161" s="268" t="str">
        <f ca="true">+IF(OFFSET('Water Data'!$G$27,0,10*ROW('Water Data'!G155))="","",OFFSET('Water Data'!$G$27,0,10*ROW('Water Data'!G155)))</f>
        <v/>
      </c>
      <c r="CC161" s="268" t="str">
        <f ca="true">+IF(OFFSET('Water Data'!$G$28,0,10*ROW('Water Data'!G155))="","",OFFSET('Water Data'!$G$28,0,10*ROW('Water Data'!G155)))</f>
        <v/>
      </c>
      <c r="CD161" s="268" t="str">
        <f ca="true">+IF(OFFSET('Water Data'!$G$29,0,10*ROW('Water Data'!G155))="","",OFFSET('Water Data'!$G$29,0,10*ROW('Water Data'!G155)))</f>
        <v/>
      </c>
      <c r="CE161" s="268" t="str">
        <f ca="true">+IF(OFFSET('Water Data'!$H$27,0,10*ROW('Water Data'!H155))="","",OFFSET('Water Data'!$H$27,0,10*ROW('Water Data'!H155)))</f>
        <v/>
      </c>
      <c r="CF161" s="268" t="str">
        <f ca="true">+IF(OFFSET('Water Data'!$H$28,0,10*ROW('Water Data'!H155))="","",OFFSET('Water Data'!$H$28,0,10*ROW('Water Data'!H155)))</f>
        <v/>
      </c>
      <c r="CG161" s="268" t="str">
        <f ca="true">+IF(OFFSET('Water Data'!$H$29,0,10*ROW('Water Data'!H155))="","",OFFSET('Water Data'!$H$29,0,10*ROW('Water Data'!H155)))</f>
        <v/>
      </c>
      <c r="CH161" s="268" t="str">
        <f ca="true">+IF(OFFSET('Water Data'!$I$27,0,10*ROW('Water Data'!I155))="","",OFFSET('Water Data'!$I$27,0,10*ROW('Water Data'!I155)))</f>
        <v/>
      </c>
      <c r="CI161" s="268" t="str">
        <f ca="true">+IF(OFFSET('Water Data'!$I$28,0,10*ROW('Water Data'!I155))="","",OFFSET('Water Data'!$I$28,0,10*ROW('Water Data'!I155)))</f>
        <v/>
      </c>
      <c r="CJ161" s="268" t="str">
        <f ca="true">+IF(OFFSET('Water Data'!$I$29,0,10*ROW('Water Data'!I155))="","",OFFSET('Water Data'!$I$29,0,10*ROW('Water Data'!I155)))</f>
        <v/>
      </c>
      <c r="CK161" s="268" t="str">
        <f ca="true">+IF(OFFSET('Sanitation Data'!$D$28,0,10*ROW('Sanitation Data'!D155))="","",OFFSET('Sanitation Data'!$D$28,0,10*ROW('Sanitation Data'!D155)))</f>
        <v/>
      </c>
      <c r="CL161" s="268" t="str">
        <f ca="true">+IF(OFFSET('Sanitation Data'!$D$29,0,10*ROW('Sanitation Data'!D155))="","",OFFSET('Sanitation Data'!$D$29,0,10*ROW('Sanitation Data'!D155)))</f>
        <v/>
      </c>
      <c r="CM161" s="268" t="str">
        <f ca="true">+IF(OFFSET('Sanitation Data'!$D$30,0,10*ROW('Sanitation Data'!D155))="","",OFFSET('Sanitation Data'!$D$30,0,10*ROW('Sanitation Data'!D155)))</f>
        <v/>
      </c>
      <c r="CN161" s="268" t="str">
        <f ca="true">+IF(OFFSET('Sanitation Data'!$D$31,0,10*ROW('Sanitation Data'!D155))="","",OFFSET('Sanitation Data'!$D$31,0,10*ROW('Sanitation Data'!D155)))</f>
        <v/>
      </c>
      <c r="CO161" s="268" t="str">
        <f ca="true">+IF(OFFSET('Sanitation Data'!$D$32,0,10*ROW('Sanitation Data'!D155))="","",OFFSET('Sanitation Data'!$D$32,0,10*ROW('Sanitation Data'!D155)))</f>
        <v/>
      </c>
      <c r="CP161" s="268" t="str">
        <f ca="true">+IF(OFFSET('Sanitation Data'!$E$28,0,10*ROW('Sanitation Data'!E155))="","",OFFSET('Sanitation Data'!$E$28,0,10*ROW('Sanitation Data'!E155)))</f>
        <v/>
      </c>
      <c r="CQ161" s="268" t="str">
        <f ca="true">+IF(OFFSET('Sanitation Data'!$E$29,0,10*ROW('Sanitation Data'!E155))="","",OFFSET('Sanitation Data'!$E$29,0,10*ROW('Sanitation Data'!E155)))</f>
        <v/>
      </c>
      <c r="CR161" s="268" t="str">
        <f ca="true">+IF(OFFSET('Sanitation Data'!$E$30,0,10*ROW('Sanitation Data'!E155))="","",OFFSET('Sanitation Data'!$E$30,0,10*ROW('Sanitation Data'!E155)))</f>
        <v/>
      </c>
      <c r="CS161" s="268" t="str">
        <f ca="true">+IF(OFFSET('Sanitation Data'!$E$31,0,10*ROW('Sanitation Data'!E155))="","",OFFSET('Sanitation Data'!$E$31,0,10*ROW('Sanitation Data'!E155)))</f>
        <v/>
      </c>
      <c r="CT161" s="268" t="str">
        <f ca="true">+IF(OFFSET('Sanitation Data'!$E$32,0,10*ROW('Sanitation Data'!E155))="","",OFFSET('Sanitation Data'!$E$32,0,10*ROW('Sanitation Data'!E155)))</f>
        <v/>
      </c>
      <c r="CU161" s="268" t="str">
        <f ca="true">+IF(OFFSET('Sanitation Data'!$F$28,0,10*ROW('Sanitation Data'!F155))="","",OFFSET('Sanitation Data'!$F$28,0,10*ROW('Sanitation Data'!F155)))</f>
        <v/>
      </c>
      <c r="CV161" s="268" t="str">
        <f ca="true">+IF(OFFSET('Sanitation Data'!$F$29,0,10*ROW('Sanitation Data'!F155))="","",OFFSET('Sanitation Data'!$F$29,0,10*ROW('Sanitation Data'!F155)))</f>
        <v/>
      </c>
      <c r="CW161" s="268" t="str">
        <f ca="true">+IF(OFFSET('Sanitation Data'!$F$30,0,10*ROW('Sanitation Data'!F155))="","",OFFSET('Sanitation Data'!$F$30,0,10*ROW('Sanitation Data'!F155)))</f>
        <v/>
      </c>
      <c r="CX161" s="268" t="str">
        <f ca="true">+IF(OFFSET('Sanitation Data'!$F$31,0,10*ROW('Sanitation Data'!F155))="","",OFFSET('Sanitation Data'!$F$31,0,10*ROW('Sanitation Data'!F155)))</f>
        <v/>
      </c>
      <c r="CY161" s="268" t="str">
        <f ca="true">+IF(OFFSET('Sanitation Data'!$F$32,0,10*ROW('Sanitation Data'!F155))="","",OFFSET('Sanitation Data'!$F$32,0,10*ROW('Sanitation Data'!F155)))</f>
        <v/>
      </c>
      <c r="CZ161" s="268" t="str">
        <f ca="true">+IF(OFFSET('Sanitation Data'!$G$28,0,10*ROW('Sanitation Data'!G155))="","",OFFSET('Sanitation Data'!$G$28,0,10*ROW('Sanitation Data'!G155)))</f>
        <v/>
      </c>
      <c r="DA161" s="268" t="str">
        <f ca="true">+IF(OFFSET('Sanitation Data'!$G$29,0,10*ROW('Sanitation Data'!G155))="","",OFFSET('Sanitation Data'!$G$29,0,10*ROW('Sanitation Data'!G155)))</f>
        <v/>
      </c>
      <c r="DB161" s="268" t="str">
        <f ca="true">+IF(OFFSET('Sanitation Data'!$G$30,0,10*ROW('Sanitation Data'!G155))="","",OFFSET('Sanitation Data'!$G$30,0,10*ROW('Sanitation Data'!G155)))</f>
        <v/>
      </c>
      <c r="DC161" s="268" t="str">
        <f ca="true">+IF(OFFSET('Sanitation Data'!$G$31,0,10*ROW('Sanitation Data'!G155))="","",OFFSET('Sanitation Data'!$G$31,0,10*ROW('Sanitation Data'!G155)))</f>
        <v/>
      </c>
      <c r="DD161" s="268" t="str">
        <f ca="true">+IF(OFFSET('Sanitation Data'!$G$32,0,10*ROW('Sanitation Data'!G155))="","",OFFSET('Sanitation Data'!$G$32,0,10*ROW('Sanitation Data'!G155)))</f>
        <v/>
      </c>
      <c r="DE161" s="268" t="str">
        <f ca="true">+IF(OFFSET('Sanitation Data'!$H$28,0,10*ROW('Sanitation Data'!H155))="","",OFFSET('Sanitation Data'!$H$28,0,10*ROW('Sanitation Data'!H155)))</f>
        <v/>
      </c>
      <c r="DF161" s="268" t="str">
        <f ca="true">+IF(OFFSET('Sanitation Data'!$H$29,0,10*ROW('Sanitation Data'!H155))="","",OFFSET('Sanitation Data'!$H$29,0,10*ROW('Sanitation Data'!H155)))</f>
        <v/>
      </c>
      <c r="DG161" s="268" t="str">
        <f ca="true">+IF(OFFSET('Sanitation Data'!$H$30,0,10*ROW('Sanitation Data'!H155))="","",OFFSET('Sanitation Data'!$H$30,0,10*ROW('Sanitation Data'!H155)))</f>
        <v/>
      </c>
      <c r="DH161" s="268" t="str">
        <f ca="true">+IF(OFFSET('Sanitation Data'!$H$31,0,10*ROW('Sanitation Data'!H155))="","",OFFSET('Sanitation Data'!$H$31,0,10*ROW('Sanitation Data'!H155)))</f>
        <v/>
      </c>
      <c r="DI161" s="268" t="str">
        <f ca="true">+IF(OFFSET('Sanitation Data'!$H$32,0,10*ROW('Sanitation Data'!H155))="","",OFFSET('Sanitation Data'!$H$32,0,10*ROW('Sanitation Data'!H155)))</f>
        <v/>
      </c>
      <c r="DJ161" s="268" t="str">
        <f ca="true">+IF(OFFSET('Sanitation Data'!$I$28,0,10*ROW('Sanitation Data'!I155))="","",OFFSET('Sanitation Data'!$I$28,0,10*ROW('Sanitation Data'!I155)))</f>
        <v/>
      </c>
      <c r="DK161" s="268" t="str">
        <f ca="true">+IF(OFFSET('Sanitation Data'!$I$29,0,10*ROW('Sanitation Data'!I155))="","",OFFSET('Sanitation Data'!$I$29,0,10*ROW('Sanitation Data'!I155)))</f>
        <v/>
      </c>
      <c r="DL161" s="268" t="str">
        <f ca="true">+IF(OFFSET('Sanitation Data'!$I$30,0,10*ROW('Sanitation Data'!I155))="","",OFFSET('Sanitation Data'!$I$30,0,10*ROW('Sanitation Data'!I155)))</f>
        <v/>
      </c>
      <c r="DM161" s="268" t="str">
        <f ca="true">+IF(OFFSET('Sanitation Data'!$I$31,0,10*ROW('Sanitation Data'!I155))="","",OFFSET('Sanitation Data'!$I$31,0,10*ROW('Sanitation Data'!I155)))</f>
        <v/>
      </c>
      <c r="DN161" s="268" t="str">
        <f ca="true">+IF(OFFSET('Sanitation Data'!$I$32,0,10*ROW('Sanitation Data'!I155))="","",OFFSET('Sanitation Data'!$I$32,0,10*ROW('Sanitation Data'!I155)))</f>
        <v/>
      </c>
      <c r="DO161" s="268" t="str">
        <f ca="true">+IF(OFFSET('Hygiene Data'!$D$11,0,10*ROW('Hygiene Data'!D155))="","",OFFSET('Hygiene Data'!$D$11,0,10*ROW('Hygiene Data'!D155)))</f>
        <v/>
      </c>
      <c r="DP161" s="268" t="str">
        <f ca="true">+IF(OFFSET('Hygiene Data'!$D$12,0,10*ROW('Hygiene Data'!D155))="","",OFFSET('Hygiene Data'!$D$12,0,10*ROW('Hygiene Data'!D155)))</f>
        <v/>
      </c>
      <c r="DQ161" s="268" t="str">
        <f ca="true">+IF(OFFSET('Hygiene Data'!$D$13,0,10*ROW('Hygiene Data'!D155))="","",OFFSET('Hygiene Data'!$D$13,0,10*ROW('Hygiene Data'!D155)))</f>
        <v/>
      </c>
      <c r="DR161" s="268" t="str">
        <f ca="true">+IF(OFFSET('Hygiene Data'!$E$11,0,10*ROW('Hygiene Data'!E155))="","",OFFSET('Hygiene Data'!$E$11,0,10*ROW('Hygiene Data'!E155)))</f>
        <v/>
      </c>
      <c r="DS161" s="268" t="str">
        <f ca="true">+IF(OFFSET('Hygiene Data'!$E$12,0,10*ROW('Hygiene Data'!E155))="","",OFFSET('Hygiene Data'!$E$12,0,10*ROW('Hygiene Data'!E155)))</f>
        <v/>
      </c>
      <c r="DT161" s="268" t="str">
        <f ca="true">+IF(OFFSET('Hygiene Data'!$E$13,0,10*ROW('Hygiene Data'!E155))="","",OFFSET('Hygiene Data'!$E$13,0,10*ROW('Hygiene Data'!E155)))</f>
        <v/>
      </c>
      <c r="DU161" s="268" t="str">
        <f ca="true">+IF(OFFSET('Hygiene Data'!$F$11,0,10*ROW('Hygiene Data'!F155))="","",OFFSET('Hygiene Data'!$F$11,0,10*ROW('Hygiene Data'!F155)))</f>
        <v/>
      </c>
      <c r="DV161" s="268" t="str">
        <f ca="true">+IF(OFFSET('Hygiene Data'!$F$12,0,10*ROW('Hygiene Data'!F155))="","",OFFSET('Hygiene Data'!$F$12,0,10*ROW('Hygiene Data'!F155)))</f>
        <v/>
      </c>
      <c r="DW161" s="268" t="str">
        <f ca="true">+IF(OFFSET('Hygiene Data'!$F$13,0,10*ROW('Hygiene Data'!F155))="","",OFFSET('Hygiene Data'!$F$13,0,10*ROW('Hygiene Data'!F155)))</f>
        <v/>
      </c>
      <c r="DX161" s="268" t="str">
        <f ca="true">+IF(OFFSET('Hygiene Data'!$G$11,0,10*ROW('Hygiene Data'!G155))="","",OFFSET('Hygiene Data'!$G$11,0,10*ROW('Hygiene Data'!G155)))</f>
        <v/>
      </c>
      <c r="DY161" s="268" t="str">
        <f ca="true">+IF(OFFSET('Hygiene Data'!$G$12,0,10*ROW('Hygiene Data'!G155))="","",OFFSET('Hygiene Data'!$G$12,0,10*ROW('Hygiene Data'!G155)))</f>
        <v/>
      </c>
      <c r="DZ161" s="268" t="str">
        <f ca="true">+IF(OFFSET('Hygiene Data'!$G$13,0,10*ROW('Hygiene Data'!G155))="","",OFFSET('Hygiene Data'!$G$13,0,10*ROW('Hygiene Data'!G155)))</f>
        <v/>
      </c>
      <c r="EA161" s="268" t="str">
        <f ca="true">+IF(OFFSET('Hygiene Data'!$H$11,0,10*ROW('Hygiene Data'!H155))="","",OFFSET('Hygiene Data'!$H$11,0,10*ROW('Hygiene Data'!H155)))</f>
        <v/>
      </c>
      <c r="EB161" s="268" t="str">
        <f ca="true">+IF(OFFSET('Hygiene Data'!$H$12,0,10*ROW('Hygiene Data'!H155))="","",OFFSET('Hygiene Data'!$H$12,0,10*ROW('Hygiene Data'!H155)))</f>
        <v/>
      </c>
      <c r="EC161" s="268" t="str">
        <f ca="true">+IF(OFFSET('Hygiene Data'!$H$13,0,10*ROW('Hygiene Data'!H155))="","",OFFSET('Hygiene Data'!$H$13,0,10*ROW('Hygiene Data'!H155)))</f>
        <v/>
      </c>
      <c r="ED161" s="268" t="str">
        <f ca="true">+IF(OFFSET('Hygiene Data'!$I$11,0,10*ROW('Hygiene Data'!I155))="","",OFFSET('Hygiene Data'!$I$11,0,10*ROW('Hygiene Data'!I155)))</f>
        <v/>
      </c>
      <c r="EE161" s="268" t="str">
        <f ca="true">+IF(OFFSET('Hygiene Data'!$I$12,0,10*ROW('Hygiene Data'!I155))="","",OFFSET('Hygiene Data'!$I$12,0,10*ROW('Hygiene Data'!I155)))</f>
        <v/>
      </c>
      <c r="EF161" s="268" t="str">
        <f ca="true">+IF(OFFSET('Hygiene Data'!$I$13,0,10*ROW('Hygiene Data'!I155))="","",OFFSET('Hygiene Data'!$I$13,0,10*ROW('Hygiene Data'!I155)))</f>
        <v/>
      </c>
    </row>
    <row xmlns:x14ac="http://schemas.microsoft.com/office/spreadsheetml/2009/9/ac" r="162" x14ac:dyDescent="0.2">
      <c r="A162" s="35" t="str">
        <f ca="true">+IF(OFFSET('Water Data'!$B$2,0,10*ROW('Water Data'!E156))="","",OFFSET('Water Data'!$B$2,0,10*ROW('Water Data'!E156)))</f>
        <v/>
      </c>
      <c r="B162" s="35" t="str">
        <f ca="true">+IF(OFFSET('Water Data'!$C$2,0,10*ROW('Water Data'!F156))="","",OFFSET('Water Data'!$C$2,0,10*ROW('Water Data'!F156)))</f>
        <v/>
      </c>
      <c r="C162" s="324" t="str">
        <f t="shared" ca="true" si="2"/>
        <v/>
      </c>
      <c r="D162" s="91"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1"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1"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1"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1"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1"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1"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1"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1"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1"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1"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1"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1"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1"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1"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1"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1"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1"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2"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2"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2"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2"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2"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2"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2"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2"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2"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2"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2"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2"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2"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2"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2"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2"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2"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2"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2"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2"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2"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2"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2"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2"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2"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2"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2"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2"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2"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2"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3"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3"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3"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3"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3"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3"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3"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3"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3"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3"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3"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3"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3"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3"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3"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3"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3"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3"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68"/>
      <c r="BS162" s="268" t="str">
        <f ca="true">+IF(OFFSET('Water Data'!$D$27,0,10*ROW('Water Data'!D156))="","",OFFSET('Water Data'!$D$27,0,10*ROW('Water Data'!D156)))</f>
        <v/>
      </c>
      <c r="BT162" s="268" t="str">
        <f ca="true">+IF(OFFSET('Water Data'!$D$28,0,10*ROW('Water Data'!D156))="","",OFFSET('Water Data'!$D$28,0,10*ROW('Water Data'!D156)))</f>
        <v/>
      </c>
      <c r="BU162" s="268" t="str">
        <f ca="true">+IF(OFFSET('Water Data'!$D$29,0,10*ROW('Water Data'!D156))="","",OFFSET('Water Data'!$D$29,0,10*ROW('Water Data'!D156)))</f>
        <v/>
      </c>
      <c r="BV162" s="268" t="str">
        <f ca="true">+IF(OFFSET('Water Data'!$E$27,0,10*ROW('Water Data'!E156))="","",OFFSET('Water Data'!$E$27,0,10*ROW('Water Data'!E156)))</f>
        <v/>
      </c>
      <c r="BW162" s="268" t="str">
        <f ca="true">+IF(OFFSET('Water Data'!$E$28,0,10*ROW('Water Data'!E156))="","",OFFSET('Water Data'!$E$28,0,10*ROW('Water Data'!E156)))</f>
        <v/>
      </c>
      <c r="BX162" s="268" t="str">
        <f ca="true">+IF(OFFSET('Water Data'!$E$29,0,10*ROW('Water Data'!E156))="","",OFFSET('Water Data'!$E$29,0,10*ROW('Water Data'!E156)))</f>
        <v/>
      </c>
      <c r="BY162" s="268" t="str">
        <f ca="true">+IF(OFFSET('Water Data'!$F$27,0,10*ROW('Water Data'!F156))="","",OFFSET('Water Data'!$F$27,0,10*ROW('Water Data'!F156)))</f>
        <v/>
      </c>
      <c r="BZ162" s="268" t="str">
        <f ca="true">+IF(OFFSET('Water Data'!$F$28,0,10*ROW('Water Data'!F156))="","",OFFSET('Water Data'!$F$28,0,10*ROW('Water Data'!F156)))</f>
        <v/>
      </c>
      <c r="CA162" s="268" t="str">
        <f ca="true">+IF(OFFSET('Water Data'!$F$29,0,10*ROW('Water Data'!F156))="","",OFFSET('Water Data'!$F$29,0,10*ROW('Water Data'!F156)))</f>
        <v/>
      </c>
      <c r="CB162" s="268" t="str">
        <f ca="true">+IF(OFFSET('Water Data'!$G$27,0,10*ROW('Water Data'!G156))="","",OFFSET('Water Data'!$G$27,0,10*ROW('Water Data'!G156)))</f>
        <v/>
      </c>
      <c r="CC162" s="268" t="str">
        <f ca="true">+IF(OFFSET('Water Data'!$G$28,0,10*ROW('Water Data'!G156))="","",OFFSET('Water Data'!$G$28,0,10*ROW('Water Data'!G156)))</f>
        <v/>
      </c>
      <c r="CD162" s="268" t="str">
        <f ca="true">+IF(OFFSET('Water Data'!$G$29,0,10*ROW('Water Data'!G156))="","",OFFSET('Water Data'!$G$29,0,10*ROW('Water Data'!G156)))</f>
        <v/>
      </c>
      <c r="CE162" s="268" t="str">
        <f ca="true">+IF(OFFSET('Water Data'!$H$27,0,10*ROW('Water Data'!H156))="","",OFFSET('Water Data'!$H$27,0,10*ROW('Water Data'!H156)))</f>
        <v/>
      </c>
      <c r="CF162" s="268" t="str">
        <f ca="true">+IF(OFFSET('Water Data'!$H$28,0,10*ROW('Water Data'!H156))="","",OFFSET('Water Data'!$H$28,0,10*ROW('Water Data'!H156)))</f>
        <v/>
      </c>
      <c r="CG162" s="268" t="str">
        <f ca="true">+IF(OFFSET('Water Data'!$H$29,0,10*ROW('Water Data'!H156))="","",OFFSET('Water Data'!$H$29,0,10*ROW('Water Data'!H156)))</f>
        <v/>
      </c>
      <c r="CH162" s="268" t="str">
        <f ca="true">+IF(OFFSET('Water Data'!$I$27,0,10*ROW('Water Data'!I156))="","",OFFSET('Water Data'!$I$27,0,10*ROW('Water Data'!I156)))</f>
        <v/>
      </c>
      <c r="CI162" s="268" t="str">
        <f ca="true">+IF(OFFSET('Water Data'!$I$28,0,10*ROW('Water Data'!I156))="","",OFFSET('Water Data'!$I$28,0,10*ROW('Water Data'!I156)))</f>
        <v/>
      </c>
      <c r="CJ162" s="268" t="str">
        <f ca="true">+IF(OFFSET('Water Data'!$I$29,0,10*ROW('Water Data'!I156))="","",OFFSET('Water Data'!$I$29,0,10*ROW('Water Data'!I156)))</f>
        <v/>
      </c>
      <c r="CK162" s="268" t="str">
        <f ca="true">+IF(OFFSET('Sanitation Data'!$D$28,0,10*ROW('Sanitation Data'!D156))="","",OFFSET('Sanitation Data'!$D$28,0,10*ROW('Sanitation Data'!D156)))</f>
        <v/>
      </c>
      <c r="CL162" s="268" t="str">
        <f ca="true">+IF(OFFSET('Sanitation Data'!$D$29,0,10*ROW('Sanitation Data'!D156))="","",OFFSET('Sanitation Data'!$D$29,0,10*ROW('Sanitation Data'!D156)))</f>
        <v/>
      </c>
      <c r="CM162" s="268" t="str">
        <f ca="true">+IF(OFFSET('Sanitation Data'!$D$30,0,10*ROW('Sanitation Data'!D156))="","",OFFSET('Sanitation Data'!$D$30,0,10*ROW('Sanitation Data'!D156)))</f>
        <v/>
      </c>
      <c r="CN162" s="268" t="str">
        <f ca="true">+IF(OFFSET('Sanitation Data'!$D$31,0,10*ROW('Sanitation Data'!D156))="","",OFFSET('Sanitation Data'!$D$31,0,10*ROW('Sanitation Data'!D156)))</f>
        <v/>
      </c>
      <c r="CO162" s="268" t="str">
        <f ca="true">+IF(OFFSET('Sanitation Data'!$D$32,0,10*ROW('Sanitation Data'!D156))="","",OFFSET('Sanitation Data'!$D$32,0,10*ROW('Sanitation Data'!D156)))</f>
        <v/>
      </c>
      <c r="CP162" s="268" t="str">
        <f ca="true">+IF(OFFSET('Sanitation Data'!$E$28,0,10*ROW('Sanitation Data'!E156))="","",OFFSET('Sanitation Data'!$E$28,0,10*ROW('Sanitation Data'!E156)))</f>
        <v/>
      </c>
      <c r="CQ162" s="268" t="str">
        <f ca="true">+IF(OFFSET('Sanitation Data'!$E$29,0,10*ROW('Sanitation Data'!E156))="","",OFFSET('Sanitation Data'!$E$29,0,10*ROW('Sanitation Data'!E156)))</f>
        <v/>
      </c>
      <c r="CR162" s="268" t="str">
        <f ca="true">+IF(OFFSET('Sanitation Data'!$E$30,0,10*ROW('Sanitation Data'!E156))="","",OFFSET('Sanitation Data'!$E$30,0,10*ROW('Sanitation Data'!E156)))</f>
        <v/>
      </c>
      <c r="CS162" s="268" t="str">
        <f ca="true">+IF(OFFSET('Sanitation Data'!$E$31,0,10*ROW('Sanitation Data'!E156))="","",OFFSET('Sanitation Data'!$E$31,0,10*ROW('Sanitation Data'!E156)))</f>
        <v/>
      </c>
      <c r="CT162" s="268" t="str">
        <f ca="true">+IF(OFFSET('Sanitation Data'!$E$32,0,10*ROW('Sanitation Data'!E156))="","",OFFSET('Sanitation Data'!$E$32,0,10*ROW('Sanitation Data'!E156)))</f>
        <v/>
      </c>
      <c r="CU162" s="268" t="str">
        <f ca="true">+IF(OFFSET('Sanitation Data'!$F$28,0,10*ROW('Sanitation Data'!F156))="","",OFFSET('Sanitation Data'!$F$28,0,10*ROW('Sanitation Data'!F156)))</f>
        <v/>
      </c>
      <c r="CV162" s="268" t="str">
        <f ca="true">+IF(OFFSET('Sanitation Data'!$F$29,0,10*ROW('Sanitation Data'!F156))="","",OFFSET('Sanitation Data'!$F$29,0,10*ROW('Sanitation Data'!F156)))</f>
        <v/>
      </c>
      <c r="CW162" s="268" t="str">
        <f ca="true">+IF(OFFSET('Sanitation Data'!$F$30,0,10*ROW('Sanitation Data'!F156))="","",OFFSET('Sanitation Data'!$F$30,0,10*ROW('Sanitation Data'!F156)))</f>
        <v/>
      </c>
      <c r="CX162" s="268" t="str">
        <f ca="true">+IF(OFFSET('Sanitation Data'!$F$31,0,10*ROW('Sanitation Data'!F156))="","",OFFSET('Sanitation Data'!$F$31,0,10*ROW('Sanitation Data'!F156)))</f>
        <v/>
      </c>
      <c r="CY162" s="268" t="str">
        <f ca="true">+IF(OFFSET('Sanitation Data'!$F$32,0,10*ROW('Sanitation Data'!F156))="","",OFFSET('Sanitation Data'!$F$32,0,10*ROW('Sanitation Data'!F156)))</f>
        <v/>
      </c>
      <c r="CZ162" s="268" t="str">
        <f ca="true">+IF(OFFSET('Sanitation Data'!$G$28,0,10*ROW('Sanitation Data'!G156))="","",OFFSET('Sanitation Data'!$G$28,0,10*ROW('Sanitation Data'!G156)))</f>
        <v/>
      </c>
      <c r="DA162" s="268" t="str">
        <f ca="true">+IF(OFFSET('Sanitation Data'!$G$29,0,10*ROW('Sanitation Data'!G156))="","",OFFSET('Sanitation Data'!$G$29,0,10*ROW('Sanitation Data'!G156)))</f>
        <v/>
      </c>
      <c r="DB162" s="268" t="str">
        <f ca="true">+IF(OFFSET('Sanitation Data'!$G$30,0,10*ROW('Sanitation Data'!G156))="","",OFFSET('Sanitation Data'!$G$30,0,10*ROW('Sanitation Data'!G156)))</f>
        <v/>
      </c>
      <c r="DC162" s="268" t="str">
        <f ca="true">+IF(OFFSET('Sanitation Data'!$G$31,0,10*ROW('Sanitation Data'!G156))="","",OFFSET('Sanitation Data'!$G$31,0,10*ROW('Sanitation Data'!G156)))</f>
        <v/>
      </c>
      <c r="DD162" s="268" t="str">
        <f ca="true">+IF(OFFSET('Sanitation Data'!$G$32,0,10*ROW('Sanitation Data'!G156))="","",OFFSET('Sanitation Data'!$G$32,0,10*ROW('Sanitation Data'!G156)))</f>
        <v/>
      </c>
      <c r="DE162" s="268" t="str">
        <f ca="true">+IF(OFFSET('Sanitation Data'!$H$28,0,10*ROW('Sanitation Data'!H156))="","",OFFSET('Sanitation Data'!$H$28,0,10*ROW('Sanitation Data'!H156)))</f>
        <v/>
      </c>
      <c r="DF162" s="268" t="str">
        <f ca="true">+IF(OFFSET('Sanitation Data'!$H$29,0,10*ROW('Sanitation Data'!H156))="","",OFFSET('Sanitation Data'!$H$29,0,10*ROW('Sanitation Data'!H156)))</f>
        <v/>
      </c>
      <c r="DG162" s="268" t="str">
        <f ca="true">+IF(OFFSET('Sanitation Data'!$H$30,0,10*ROW('Sanitation Data'!H156))="","",OFFSET('Sanitation Data'!$H$30,0,10*ROW('Sanitation Data'!H156)))</f>
        <v/>
      </c>
      <c r="DH162" s="268" t="str">
        <f ca="true">+IF(OFFSET('Sanitation Data'!$H$31,0,10*ROW('Sanitation Data'!H156))="","",OFFSET('Sanitation Data'!$H$31,0,10*ROW('Sanitation Data'!H156)))</f>
        <v/>
      </c>
      <c r="DI162" s="268" t="str">
        <f ca="true">+IF(OFFSET('Sanitation Data'!$H$32,0,10*ROW('Sanitation Data'!H156))="","",OFFSET('Sanitation Data'!$H$32,0,10*ROW('Sanitation Data'!H156)))</f>
        <v/>
      </c>
      <c r="DJ162" s="268" t="str">
        <f ca="true">+IF(OFFSET('Sanitation Data'!$I$28,0,10*ROW('Sanitation Data'!I156))="","",OFFSET('Sanitation Data'!$I$28,0,10*ROW('Sanitation Data'!I156)))</f>
        <v/>
      </c>
      <c r="DK162" s="268" t="str">
        <f ca="true">+IF(OFFSET('Sanitation Data'!$I$29,0,10*ROW('Sanitation Data'!I156))="","",OFFSET('Sanitation Data'!$I$29,0,10*ROW('Sanitation Data'!I156)))</f>
        <v/>
      </c>
      <c r="DL162" s="268" t="str">
        <f ca="true">+IF(OFFSET('Sanitation Data'!$I$30,0,10*ROW('Sanitation Data'!I156))="","",OFFSET('Sanitation Data'!$I$30,0,10*ROW('Sanitation Data'!I156)))</f>
        <v/>
      </c>
      <c r="DM162" s="268" t="str">
        <f ca="true">+IF(OFFSET('Sanitation Data'!$I$31,0,10*ROW('Sanitation Data'!I156))="","",OFFSET('Sanitation Data'!$I$31,0,10*ROW('Sanitation Data'!I156)))</f>
        <v/>
      </c>
      <c r="DN162" s="268" t="str">
        <f ca="true">+IF(OFFSET('Sanitation Data'!$I$32,0,10*ROW('Sanitation Data'!I156))="","",OFFSET('Sanitation Data'!$I$32,0,10*ROW('Sanitation Data'!I156)))</f>
        <v/>
      </c>
      <c r="DO162" s="268" t="str">
        <f ca="true">+IF(OFFSET('Hygiene Data'!$D$11,0,10*ROW('Hygiene Data'!D156))="","",OFFSET('Hygiene Data'!$D$11,0,10*ROW('Hygiene Data'!D156)))</f>
        <v/>
      </c>
      <c r="DP162" s="268" t="str">
        <f ca="true">+IF(OFFSET('Hygiene Data'!$D$12,0,10*ROW('Hygiene Data'!D156))="","",OFFSET('Hygiene Data'!$D$12,0,10*ROW('Hygiene Data'!D156)))</f>
        <v/>
      </c>
      <c r="DQ162" s="268" t="str">
        <f ca="true">+IF(OFFSET('Hygiene Data'!$D$13,0,10*ROW('Hygiene Data'!D156))="","",OFFSET('Hygiene Data'!$D$13,0,10*ROW('Hygiene Data'!D156)))</f>
        <v/>
      </c>
      <c r="DR162" s="268" t="str">
        <f ca="true">+IF(OFFSET('Hygiene Data'!$E$11,0,10*ROW('Hygiene Data'!E156))="","",OFFSET('Hygiene Data'!$E$11,0,10*ROW('Hygiene Data'!E156)))</f>
        <v/>
      </c>
      <c r="DS162" s="268" t="str">
        <f ca="true">+IF(OFFSET('Hygiene Data'!$E$12,0,10*ROW('Hygiene Data'!E156))="","",OFFSET('Hygiene Data'!$E$12,0,10*ROW('Hygiene Data'!E156)))</f>
        <v/>
      </c>
      <c r="DT162" s="268" t="str">
        <f ca="true">+IF(OFFSET('Hygiene Data'!$E$13,0,10*ROW('Hygiene Data'!E156))="","",OFFSET('Hygiene Data'!$E$13,0,10*ROW('Hygiene Data'!E156)))</f>
        <v/>
      </c>
      <c r="DU162" s="268" t="str">
        <f ca="true">+IF(OFFSET('Hygiene Data'!$F$11,0,10*ROW('Hygiene Data'!F156))="","",OFFSET('Hygiene Data'!$F$11,0,10*ROW('Hygiene Data'!F156)))</f>
        <v/>
      </c>
      <c r="DV162" s="268" t="str">
        <f ca="true">+IF(OFFSET('Hygiene Data'!$F$12,0,10*ROW('Hygiene Data'!F156))="","",OFFSET('Hygiene Data'!$F$12,0,10*ROW('Hygiene Data'!F156)))</f>
        <v/>
      </c>
      <c r="DW162" s="268" t="str">
        <f ca="true">+IF(OFFSET('Hygiene Data'!$F$13,0,10*ROW('Hygiene Data'!F156))="","",OFFSET('Hygiene Data'!$F$13,0,10*ROW('Hygiene Data'!F156)))</f>
        <v/>
      </c>
      <c r="DX162" s="268" t="str">
        <f ca="true">+IF(OFFSET('Hygiene Data'!$G$11,0,10*ROW('Hygiene Data'!G156))="","",OFFSET('Hygiene Data'!$G$11,0,10*ROW('Hygiene Data'!G156)))</f>
        <v/>
      </c>
      <c r="DY162" s="268" t="str">
        <f ca="true">+IF(OFFSET('Hygiene Data'!$G$12,0,10*ROW('Hygiene Data'!G156))="","",OFFSET('Hygiene Data'!$G$12,0,10*ROW('Hygiene Data'!G156)))</f>
        <v/>
      </c>
      <c r="DZ162" s="268" t="str">
        <f ca="true">+IF(OFFSET('Hygiene Data'!$G$13,0,10*ROW('Hygiene Data'!G156))="","",OFFSET('Hygiene Data'!$G$13,0,10*ROW('Hygiene Data'!G156)))</f>
        <v/>
      </c>
      <c r="EA162" s="268" t="str">
        <f ca="true">+IF(OFFSET('Hygiene Data'!$H$11,0,10*ROW('Hygiene Data'!H156))="","",OFFSET('Hygiene Data'!$H$11,0,10*ROW('Hygiene Data'!H156)))</f>
        <v/>
      </c>
      <c r="EB162" s="268" t="str">
        <f ca="true">+IF(OFFSET('Hygiene Data'!$H$12,0,10*ROW('Hygiene Data'!H156))="","",OFFSET('Hygiene Data'!$H$12,0,10*ROW('Hygiene Data'!H156)))</f>
        <v/>
      </c>
      <c r="EC162" s="268" t="str">
        <f ca="true">+IF(OFFSET('Hygiene Data'!$H$13,0,10*ROW('Hygiene Data'!H156))="","",OFFSET('Hygiene Data'!$H$13,0,10*ROW('Hygiene Data'!H156)))</f>
        <v/>
      </c>
      <c r="ED162" s="268" t="str">
        <f ca="true">+IF(OFFSET('Hygiene Data'!$I$11,0,10*ROW('Hygiene Data'!I156))="","",OFFSET('Hygiene Data'!$I$11,0,10*ROW('Hygiene Data'!I156)))</f>
        <v/>
      </c>
      <c r="EE162" s="268" t="str">
        <f ca="true">+IF(OFFSET('Hygiene Data'!$I$12,0,10*ROW('Hygiene Data'!I156))="","",OFFSET('Hygiene Data'!$I$12,0,10*ROW('Hygiene Data'!I156)))</f>
        <v/>
      </c>
      <c r="EF162" s="268" t="str">
        <f ca="true">+IF(OFFSET('Hygiene Data'!$I$13,0,10*ROW('Hygiene Data'!I156))="","",OFFSET('Hygiene Data'!$I$13,0,10*ROW('Hygiene Data'!I156)))</f>
        <v/>
      </c>
    </row>
    <row xmlns:x14ac="http://schemas.microsoft.com/office/spreadsheetml/2009/9/ac" r="163" x14ac:dyDescent="0.2">
      <c r="A163" s="35" t="str">
        <f ca="true">+IF(OFFSET('Water Data'!$B$2,0,10*ROW('Water Data'!E157))="","",OFFSET('Water Data'!$B$2,0,10*ROW('Water Data'!E157)))</f>
        <v/>
      </c>
      <c r="B163" s="35" t="str">
        <f ca="true">+IF(OFFSET('Water Data'!$C$2,0,10*ROW('Water Data'!F157))="","",OFFSET('Water Data'!$C$2,0,10*ROW('Water Data'!F157)))</f>
        <v/>
      </c>
      <c r="C163" s="324" t="str">
        <f t="shared" ca="true" si="2"/>
        <v/>
      </c>
      <c r="D163" s="91"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1"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1"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1"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1"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1"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1"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1"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1"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1"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1"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1"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1"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1"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1"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1"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1"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1"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2"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2"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2"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2"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2"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2"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2"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2"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2"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2"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2"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2"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2"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2"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2"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2"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2"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2"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2"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2"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2"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2"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2"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2"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2"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2"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2"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2"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2"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2"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3"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3"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3"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3"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3"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3"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3"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3"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3"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3"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3"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3"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3"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3"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3"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3"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3"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3"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68"/>
      <c r="BS163" s="268" t="str">
        <f ca="true">+IF(OFFSET('Water Data'!$D$27,0,10*ROW('Water Data'!D157))="","",OFFSET('Water Data'!$D$27,0,10*ROW('Water Data'!D157)))</f>
        <v/>
      </c>
      <c r="BT163" s="268" t="str">
        <f ca="true">+IF(OFFSET('Water Data'!$D$28,0,10*ROW('Water Data'!D157))="","",OFFSET('Water Data'!$D$28,0,10*ROW('Water Data'!D157)))</f>
        <v/>
      </c>
      <c r="BU163" s="268" t="str">
        <f ca="true">+IF(OFFSET('Water Data'!$D$29,0,10*ROW('Water Data'!D157))="","",OFFSET('Water Data'!$D$29,0,10*ROW('Water Data'!D157)))</f>
        <v/>
      </c>
      <c r="BV163" s="268" t="str">
        <f ca="true">+IF(OFFSET('Water Data'!$E$27,0,10*ROW('Water Data'!E157))="","",OFFSET('Water Data'!$E$27,0,10*ROW('Water Data'!E157)))</f>
        <v/>
      </c>
      <c r="BW163" s="268" t="str">
        <f ca="true">+IF(OFFSET('Water Data'!$E$28,0,10*ROW('Water Data'!E157))="","",OFFSET('Water Data'!$E$28,0,10*ROW('Water Data'!E157)))</f>
        <v/>
      </c>
      <c r="BX163" s="268" t="str">
        <f ca="true">+IF(OFFSET('Water Data'!$E$29,0,10*ROW('Water Data'!E157))="","",OFFSET('Water Data'!$E$29,0,10*ROW('Water Data'!E157)))</f>
        <v/>
      </c>
      <c r="BY163" s="268" t="str">
        <f ca="true">+IF(OFFSET('Water Data'!$F$27,0,10*ROW('Water Data'!F157))="","",OFFSET('Water Data'!$F$27,0,10*ROW('Water Data'!F157)))</f>
        <v/>
      </c>
      <c r="BZ163" s="268" t="str">
        <f ca="true">+IF(OFFSET('Water Data'!$F$28,0,10*ROW('Water Data'!F157))="","",OFFSET('Water Data'!$F$28,0,10*ROW('Water Data'!F157)))</f>
        <v/>
      </c>
      <c r="CA163" s="268" t="str">
        <f ca="true">+IF(OFFSET('Water Data'!$F$29,0,10*ROW('Water Data'!F157))="","",OFFSET('Water Data'!$F$29,0,10*ROW('Water Data'!F157)))</f>
        <v/>
      </c>
      <c r="CB163" s="268" t="str">
        <f ca="true">+IF(OFFSET('Water Data'!$G$27,0,10*ROW('Water Data'!G157))="","",OFFSET('Water Data'!$G$27,0,10*ROW('Water Data'!G157)))</f>
        <v/>
      </c>
      <c r="CC163" s="268" t="str">
        <f ca="true">+IF(OFFSET('Water Data'!$G$28,0,10*ROW('Water Data'!G157))="","",OFFSET('Water Data'!$G$28,0,10*ROW('Water Data'!G157)))</f>
        <v/>
      </c>
      <c r="CD163" s="268" t="str">
        <f ca="true">+IF(OFFSET('Water Data'!$G$29,0,10*ROW('Water Data'!G157))="","",OFFSET('Water Data'!$G$29,0,10*ROW('Water Data'!G157)))</f>
        <v/>
      </c>
      <c r="CE163" s="268" t="str">
        <f ca="true">+IF(OFFSET('Water Data'!$H$27,0,10*ROW('Water Data'!H157))="","",OFFSET('Water Data'!$H$27,0,10*ROW('Water Data'!H157)))</f>
        <v/>
      </c>
      <c r="CF163" s="268" t="str">
        <f ca="true">+IF(OFFSET('Water Data'!$H$28,0,10*ROW('Water Data'!H157))="","",OFFSET('Water Data'!$H$28,0,10*ROW('Water Data'!H157)))</f>
        <v/>
      </c>
      <c r="CG163" s="268" t="str">
        <f ca="true">+IF(OFFSET('Water Data'!$H$29,0,10*ROW('Water Data'!H157))="","",OFFSET('Water Data'!$H$29,0,10*ROW('Water Data'!H157)))</f>
        <v/>
      </c>
      <c r="CH163" s="268" t="str">
        <f ca="true">+IF(OFFSET('Water Data'!$I$27,0,10*ROW('Water Data'!I157))="","",OFFSET('Water Data'!$I$27,0,10*ROW('Water Data'!I157)))</f>
        <v/>
      </c>
      <c r="CI163" s="268" t="str">
        <f ca="true">+IF(OFFSET('Water Data'!$I$28,0,10*ROW('Water Data'!I157))="","",OFFSET('Water Data'!$I$28,0,10*ROW('Water Data'!I157)))</f>
        <v/>
      </c>
      <c r="CJ163" s="268" t="str">
        <f ca="true">+IF(OFFSET('Water Data'!$I$29,0,10*ROW('Water Data'!I157))="","",OFFSET('Water Data'!$I$29,0,10*ROW('Water Data'!I157)))</f>
        <v/>
      </c>
      <c r="CK163" s="268" t="str">
        <f ca="true">+IF(OFFSET('Sanitation Data'!$D$28,0,10*ROW('Sanitation Data'!D157))="","",OFFSET('Sanitation Data'!$D$28,0,10*ROW('Sanitation Data'!D157)))</f>
        <v/>
      </c>
      <c r="CL163" s="268" t="str">
        <f ca="true">+IF(OFFSET('Sanitation Data'!$D$29,0,10*ROW('Sanitation Data'!D157))="","",OFFSET('Sanitation Data'!$D$29,0,10*ROW('Sanitation Data'!D157)))</f>
        <v/>
      </c>
      <c r="CM163" s="268" t="str">
        <f ca="true">+IF(OFFSET('Sanitation Data'!$D$30,0,10*ROW('Sanitation Data'!D157))="","",OFFSET('Sanitation Data'!$D$30,0,10*ROW('Sanitation Data'!D157)))</f>
        <v/>
      </c>
      <c r="CN163" s="268" t="str">
        <f ca="true">+IF(OFFSET('Sanitation Data'!$D$31,0,10*ROW('Sanitation Data'!D157))="","",OFFSET('Sanitation Data'!$D$31,0,10*ROW('Sanitation Data'!D157)))</f>
        <v/>
      </c>
      <c r="CO163" s="268" t="str">
        <f ca="true">+IF(OFFSET('Sanitation Data'!$D$32,0,10*ROW('Sanitation Data'!D157))="","",OFFSET('Sanitation Data'!$D$32,0,10*ROW('Sanitation Data'!D157)))</f>
        <v/>
      </c>
      <c r="CP163" s="268" t="str">
        <f ca="true">+IF(OFFSET('Sanitation Data'!$E$28,0,10*ROW('Sanitation Data'!E157))="","",OFFSET('Sanitation Data'!$E$28,0,10*ROW('Sanitation Data'!E157)))</f>
        <v/>
      </c>
      <c r="CQ163" s="268" t="str">
        <f ca="true">+IF(OFFSET('Sanitation Data'!$E$29,0,10*ROW('Sanitation Data'!E157))="","",OFFSET('Sanitation Data'!$E$29,0,10*ROW('Sanitation Data'!E157)))</f>
        <v/>
      </c>
      <c r="CR163" s="268" t="str">
        <f ca="true">+IF(OFFSET('Sanitation Data'!$E$30,0,10*ROW('Sanitation Data'!E157))="","",OFFSET('Sanitation Data'!$E$30,0,10*ROW('Sanitation Data'!E157)))</f>
        <v/>
      </c>
      <c r="CS163" s="268" t="str">
        <f ca="true">+IF(OFFSET('Sanitation Data'!$E$31,0,10*ROW('Sanitation Data'!E157))="","",OFFSET('Sanitation Data'!$E$31,0,10*ROW('Sanitation Data'!E157)))</f>
        <v/>
      </c>
      <c r="CT163" s="268" t="str">
        <f ca="true">+IF(OFFSET('Sanitation Data'!$E$32,0,10*ROW('Sanitation Data'!E157))="","",OFFSET('Sanitation Data'!$E$32,0,10*ROW('Sanitation Data'!E157)))</f>
        <v/>
      </c>
      <c r="CU163" s="268" t="str">
        <f ca="true">+IF(OFFSET('Sanitation Data'!$F$28,0,10*ROW('Sanitation Data'!F157))="","",OFFSET('Sanitation Data'!$F$28,0,10*ROW('Sanitation Data'!F157)))</f>
        <v/>
      </c>
      <c r="CV163" s="268" t="str">
        <f ca="true">+IF(OFFSET('Sanitation Data'!$F$29,0,10*ROW('Sanitation Data'!F157))="","",OFFSET('Sanitation Data'!$F$29,0,10*ROW('Sanitation Data'!F157)))</f>
        <v/>
      </c>
      <c r="CW163" s="268" t="str">
        <f ca="true">+IF(OFFSET('Sanitation Data'!$F$30,0,10*ROW('Sanitation Data'!F157))="","",OFFSET('Sanitation Data'!$F$30,0,10*ROW('Sanitation Data'!F157)))</f>
        <v/>
      </c>
      <c r="CX163" s="268" t="str">
        <f ca="true">+IF(OFFSET('Sanitation Data'!$F$31,0,10*ROW('Sanitation Data'!F157))="","",OFFSET('Sanitation Data'!$F$31,0,10*ROW('Sanitation Data'!F157)))</f>
        <v/>
      </c>
      <c r="CY163" s="268" t="str">
        <f ca="true">+IF(OFFSET('Sanitation Data'!$F$32,0,10*ROW('Sanitation Data'!F157))="","",OFFSET('Sanitation Data'!$F$32,0,10*ROW('Sanitation Data'!F157)))</f>
        <v/>
      </c>
      <c r="CZ163" s="268" t="str">
        <f ca="true">+IF(OFFSET('Sanitation Data'!$G$28,0,10*ROW('Sanitation Data'!G157))="","",OFFSET('Sanitation Data'!$G$28,0,10*ROW('Sanitation Data'!G157)))</f>
        <v/>
      </c>
      <c r="DA163" s="268" t="str">
        <f ca="true">+IF(OFFSET('Sanitation Data'!$G$29,0,10*ROW('Sanitation Data'!G157))="","",OFFSET('Sanitation Data'!$G$29,0,10*ROW('Sanitation Data'!G157)))</f>
        <v/>
      </c>
      <c r="DB163" s="268" t="str">
        <f ca="true">+IF(OFFSET('Sanitation Data'!$G$30,0,10*ROW('Sanitation Data'!G157))="","",OFFSET('Sanitation Data'!$G$30,0,10*ROW('Sanitation Data'!G157)))</f>
        <v/>
      </c>
      <c r="DC163" s="268" t="str">
        <f ca="true">+IF(OFFSET('Sanitation Data'!$G$31,0,10*ROW('Sanitation Data'!G157))="","",OFFSET('Sanitation Data'!$G$31,0,10*ROW('Sanitation Data'!G157)))</f>
        <v/>
      </c>
      <c r="DD163" s="268" t="str">
        <f ca="true">+IF(OFFSET('Sanitation Data'!$G$32,0,10*ROW('Sanitation Data'!G157))="","",OFFSET('Sanitation Data'!$G$32,0,10*ROW('Sanitation Data'!G157)))</f>
        <v/>
      </c>
      <c r="DE163" s="268" t="str">
        <f ca="true">+IF(OFFSET('Sanitation Data'!$H$28,0,10*ROW('Sanitation Data'!H157))="","",OFFSET('Sanitation Data'!$H$28,0,10*ROW('Sanitation Data'!H157)))</f>
        <v/>
      </c>
      <c r="DF163" s="268" t="str">
        <f ca="true">+IF(OFFSET('Sanitation Data'!$H$29,0,10*ROW('Sanitation Data'!H157))="","",OFFSET('Sanitation Data'!$H$29,0,10*ROW('Sanitation Data'!H157)))</f>
        <v/>
      </c>
      <c r="DG163" s="268" t="str">
        <f ca="true">+IF(OFFSET('Sanitation Data'!$H$30,0,10*ROW('Sanitation Data'!H157))="","",OFFSET('Sanitation Data'!$H$30,0,10*ROW('Sanitation Data'!H157)))</f>
        <v/>
      </c>
      <c r="DH163" s="268" t="str">
        <f ca="true">+IF(OFFSET('Sanitation Data'!$H$31,0,10*ROW('Sanitation Data'!H157))="","",OFFSET('Sanitation Data'!$H$31,0,10*ROW('Sanitation Data'!H157)))</f>
        <v/>
      </c>
      <c r="DI163" s="268" t="str">
        <f ca="true">+IF(OFFSET('Sanitation Data'!$H$32,0,10*ROW('Sanitation Data'!H157))="","",OFFSET('Sanitation Data'!$H$32,0,10*ROW('Sanitation Data'!H157)))</f>
        <v/>
      </c>
      <c r="DJ163" s="268" t="str">
        <f ca="true">+IF(OFFSET('Sanitation Data'!$I$28,0,10*ROW('Sanitation Data'!I157))="","",OFFSET('Sanitation Data'!$I$28,0,10*ROW('Sanitation Data'!I157)))</f>
        <v/>
      </c>
      <c r="DK163" s="268" t="str">
        <f ca="true">+IF(OFFSET('Sanitation Data'!$I$29,0,10*ROW('Sanitation Data'!I157))="","",OFFSET('Sanitation Data'!$I$29,0,10*ROW('Sanitation Data'!I157)))</f>
        <v/>
      </c>
      <c r="DL163" s="268" t="str">
        <f ca="true">+IF(OFFSET('Sanitation Data'!$I$30,0,10*ROW('Sanitation Data'!I157))="","",OFFSET('Sanitation Data'!$I$30,0,10*ROW('Sanitation Data'!I157)))</f>
        <v/>
      </c>
      <c r="DM163" s="268" t="str">
        <f ca="true">+IF(OFFSET('Sanitation Data'!$I$31,0,10*ROW('Sanitation Data'!I157))="","",OFFSET('Sanitation Data'!$I$31,0,10*ROW('Sanitation Data'!I157)))</f>
        <v/>
      </c>
      <c r="DN163" s="268" t="str">
        <f ca="true">+IF(OFFSET('Sanitation Data'!$I$32,0,10*ROW('Sanitation Data'!I157))="","",OFFSET('Sanitation Data'!$I$32,0,10*ROW('Sanitation Data'!I157)))</f>
        <v/>
      </c>
      <c r="DO163" s="268" t="str">
        <f ca="true">+IF(OFFSET('Hygiene Data'!$D$11,0,10*ROW('Hygiene Data'!D157))="","",OFFSET('Hygiene Data'!$D$11,0,10*ROW('Hygiene Data'!D157)))</f>
        <v/>
      </c>
      <c r="DP163" s="268" t="str">
        <f ca="true">+IF(OFFSET('Hygiene Data'!$D$12,0,10*ROW('Hygiene Data'!D157))="","",OFFSET('Hygiene Data'!$D$12,0,10*ROW('Hygiene Data'!D157)))</f>
        <v/>
      </c>
      <c r="DQ163" s="268" t="str">
        <f ca="true">+IF(OFFSET('Hygiene Data'!$D$13,0,10*ROW('Hygiene Data'!D157))="","",OFFSET('Hygiene Data'!$D$13,0,10*ROW('Hygiene Data'!D157)))</f>
        <v/>
      </c>
      <c r="DR163" s="268" t="str">
        <f ca="true">+IF(OFFSET('Hygiene Data'!$E$11,0,10*ROW('Hygiene Data'!E157))="","",OFFSET('Hygiene Data'!$E$11,0,10*ROW('Hygiene Data'!E157)))</f>
        <v/>
      </c>
      <c r="DS163" s="268" t="str">
        <f ca="true">+IF(OFFSET('Hygiene Data'!$E$12,0,10*ROW('Hygiene Data'!E157))="","",OFFSET('Hygiene Data'!$E$12,0,10*ROW('Hygiene Data'!E157)))</f>
        <v/>
      </c>
      <c r="DT163" s="268" t="str">
        <f ca="true">+IF(OFFSET('Hygiene Data'!$E$13,0,10*ROW('Hygiene Data'!E157))="","",OFFSET('Hygiene Data'!$E$13,0,10*ROW('Hygiene Data'!E157)))</f>
        <v/>
      </c>
      <c r="DU163" s="268" t="str">
        <f ca="true">+IF(OFFSET('Hygiene Data'!$F$11,0,10*ROW('Hygiene Data'!F157))="","",OFFSET('Hygiene Data'!$F$11,0,10*ROW('Hygiene Data'!F157)))</f>
        <v/>
      </c>
      <c r="DV163" s="268" t="str">
        <f ca="true">+IF(OFFSET('Hygiene Data'!$F$12,0,10*ROW('Hygiene Data'!F157))="","",OFFSET('Hygiene Data'!$F$12,0,10*ROW('Hygiene Data'!F157)))</f>
        <v/>
      </c>
      <c r="DW163" s="268" t="str">
        <f ca="true">+IF(OFFSET('Hygiene Data'!$F$13,0,10*ROW('Hygiene Data'!F157))="","",OFFSET('Hygiene Data'!$F$13,0,10*ROW('Hygiene Data'!F157)))</f>
        <v/>
      </c>
      <c r="DX163" s="268" t="str">
        <f ca="true">+IF(OFFSET('Hygiene Data'!$G$11,0,10*ROW('Hygiene Data'!G157))="","",OFFSET('Hygiene Data'!$G$11,0,10*ROW('Hygiene Data'!G157)))</f>
        <v/>
      </c>
      <c r="DY163" s="268" t="str">
        <f ca="true">+IF(OFFSET('Hygiene Data'!$G$12,0,10*ROW('Hygiene Data'!G157))="","",OFFSET('Hygiene Data'!$G$12,0,10*ROW('Hygiene Data'!G157)))</f>
        <v/>
      </c>
      <c r="DZ163" s="268" t="str">
        <f ca="true">+IF(OFFSET('Hygiene Data'!$G$13,0,10*ROW('Hygiene Data'!G157))="","",OFFSET('Hygiene Data'!$G$13,0,10*ROW('Hygiene Data'!G157)))</f>
        <v/>
      </c>
      <c r="EA163" s="268" t="str">
        <f ca="true">+IF(OFFSET('Hygiene Data'!$H$11,0,10*ROW('Hygiene Data'!H157))="","",OFFSET('Hygiene Data'!$H$11,0,10*ROW('Hygiene Data'!H157)))</f>
        <v/>
      </c>
      <c r="EB163" s="268" t="str">
        <f ca="true">+IF(OFFSET('Hygiene Data'!$H$12,0,10*ROW('Hygiene Data'!H157))="","",OFFSET('Hygiene Data'!$H$12,0,10*ROW('Hygiene Data'!H157)))</f>
        <v/>
      </c>
      <c r="EC163" s="268" t="str">
        <f ca="true">+IF(OFFSET('Hygiene Data'!$H$13,0,10*ROW('Hygiene Data'!H157))="","",OFFSET('Hygiene Data'!$H$13,0,10*ROW('Hygiene Data'!H157)))</f>
        <v/>
      </c>
      <c r="ED163" s="268" t="str">
        <f ca="true">+IF(OFFSET('Hygiene Data'!$I$11,0,10*ROW('Hygiene Data'!I157))="","",OFFSET('Hygiene Data'!$I$11,0,10*ROW('Hygiene Data'!I157)))</f>
        <v/>
      </c>
      <c r="EE163" s="268" t="str">
        <f ca="true">+IF(OFFSET('Hygiene Data'!$I$12,0,10*ROW('Hygiene Data'!I157))="","",OFFSET('Hygiene Data'!$I$12,0,10*ROW('Hygiene Data'!I157)))</f>
        <v/>
      </c>
      <c r="EF163" s="268" t="str">
        <f ca="true">+IF(OFFSET('Hygiene Data'!$I$13,0,10*ROW('Hygiene Data'!I157))="","",OFFSET('Hygiene Data'!$I$13,0,10*ROW('Hygiene Data'!I157)))</f>
        <v/>
      </c>
    </row>
    <row xmlns:x14ac="http://schemas.microsoft.com/office/spreadsheetml/2009/9/ac" r="164" x14ac:dyDescent="0.2">
      <c r="A164" s="35" t="str">
        <f ca="true">+IF(OFFSET('Water Data'!$B$2,0,10*ROW('Water Data'!E158))="","",OFFSET('Water Data'!$B$2,0,10*ROW('Water Data'!E158)))</f>
        <v/>
      </c>
      <c r="B164" s="35" t="str">
        <f ca="true">+IF(OFFSET('Water Data'!$C$2,0,10*ROW('Water Data'!F158))="","",OFFSET('Water Data'!$C$2,0,10*ROW('Water Data'!F158)))</f>
        <v/>
      </c>
      <c r="C164" s="324" t="str">
        <f t="shared" ca="true" si="2"/>
        <v/>
      </c>
      <c r="D164" s="91"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1"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1"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1"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1"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1"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1"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1"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1"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1"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1"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1"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1"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1"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1"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1"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1"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1"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2"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2"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2"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2"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2"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2"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2"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2"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2"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2"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2"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2"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2"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2"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2"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2"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2"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2"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2"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2"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2"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2"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2"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2"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2"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2"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2"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2"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2"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2"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3"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3"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3"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3"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3"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3"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3"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3"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3"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3"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3"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3"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3"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3"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3"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3"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3"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3"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68"/>
      <c r="BS164" s="268" t="str">
        <f ca="true">+IF(OFFSET('Water Data'!$D$27,0,10*ROW('Water Data'!D158))="","",OFFSET('Water Data'!$D$27,0,10*ROW('Water Data'!D158)))</f>
        <v/>
      </c>
      <c r="BT164" s="268" t="str">
        <f ca="true">+IF(OFFSET('Water Data'!$D$28,0,10*ROW('Water Data'!D158))="","",OFFSET('Water Data'!$D$28,0,10*ROW('Water Data'!D158)))</f>
        <v/>
      </c>
      <c r="BU164" s="268" t="str">
        <f ca="true">+IF(OFFSET('Water Data'!$D$29,0,10*ROW('Water Data'!D158))="","",OFFSET('Water Data'!$D$29,0,10*ROW('Water Data'!D158)))</f>
        <v/>
      </c>
      <c r="BV164" s="268" t="str">
        <f ca="true">+IF(OFFSET('Water Data'!$E$27,0,10*ROW('Water Data'!E158))="","",OFFSET('Water Data'!$E$27,0,10*ROW('Water Data'!E158)))</f>
        <v/>
      </c>
      <c r="BW164" s="268" t="str">
        <f ca="true">+IF(OFFSET('Water Data'!$E$28,0,10*ROW('Water Data'!E158))="","",OFFSET('Water Data'!$E$28,0,10*ROW('Water Data'!E158)))</f>
        <v/>
      </c>
      <c r="BX164" s="268" t="str">
        <f ca="true">+IF(OFFSET('Water Data'!$E$29,0,10*ROW('Water Data'!E158))="","",OFFSET('Water Data'!$E$29,0,10*ROW('Water Data'!E158)))</f>
        <v/>
      </c>
      <c r="BY164" s="268" t="str">
        <f ca="true">+IF(OFFSET('Water Data'!$F$27,0,10*ROW('Water Data'!F158))="","",OFFSET('Water Data'!$F$27,0,10*ROW('Water Data'!F158)))</f>
        <v/>
      </c>
      <c r="BZ164" s="268" t="str">
        <f ca="true">+IF(OFFSET('Water Data'!$F$28,0,10*ROW('Water Data'!F158))="","",OFFSET('Water Data'!$F$28,0,10*ROW('Water Data'!F158)))</f>
        <v/>
      </c>
      <c r="CA164" s="268" t="str">
        <f ca="true">+IF(OFFSET('Water Data'!$F$29,0,10*ROW('Water Data'!F158))="","",OFFSET('Water Data'!$F$29,0,10*ROW('Water Data'!F158)))</f>
        <v/>
      </c>
      <c r="CB164" s="268" t="str">
        <f ca="true">+IF(OFFSET('Water Data'!$G$27,0,10*ROW('Water Data'!G158))="","",OFFSET('Water Data'!$G$27,0,10*ROW('Water Data'!G158)))</f>
        <v/>
      </c>
      <c r="CC164" s="268" t="str">
        <f ca="true">+IF(OFFSET('Water Data'!$G$28,0,10*ROW('Water Data'!G158))="","",OFFSET('Water Data'!$G$28,0,10*ROW('Water Data'!G158)))</f>
        <v/>
      </c>
      <c r="CD164" s="268" t="str">
        <f ca="true">+IF(OFFSET('Water Data'!$G$29,0,10*ROW('Water Data'!G158))="","",OFFSET('Water Data'!$G$29,0,10*ROW('Water Data'!G158)))</f>
        <v/>
      </c>
      <c r="CE164" s="268" t="str">
        <f ca="true">+IF(OFFSET('Water Data'!$H$27,0,10*ROW('Water Data'!H158))="","",OFFSET('Water Data'!$H$27,0,10*ROW('Water Data'!H158)))</f>
        <v/>
      </c>
      <c r="CF164" s="268" t="str">
        <f ca="true">+IF(OFFSET('Water Data'!$H$28,0,10*ROW('Water Data'!H158))="","",OFFSET('Water Data'!$H$28,0,10*ROW('Water Data'!H158)))</f>
        <v/>
      </c>
      <c r="CG164" s="268" t="str">
        <f ca="true">+IF(OFFSET('Water Data'!$H$29,0,10*ROW('Water Data'!H158))="","",OFFSET('Water Data'!$H$29,0,10*ROW('Water Data'!H158)))</f>
        <v/>
      </c>
      <c r="CH164" s="268" t="str">
        <f ca="true">+IF(OFFSET('Water Data'!$I$27,0,10*ROW('Water Data'!I158))="","",OFFSET('Water Data'!$I$27,0,10*ROW('Water Data'!I158)))</f>
        <v/>
      </c>
      <c r="CI164" s="268" t="str">
        <f ca="true">+IF(OFFSET('Water Data'!$I$28,0,10*ROW('Water Data'!I158))="","",OFFSET('Water Data'!$I$28,0,10*ROW('Water Data'!I158)))</f>
        <v/>
      </c>
      <c r="CJ164" s="268" t="str">
        <f ca="true">+IF(OFFSET('Water Data'!$I$29,0,10*ROW('Water Data'!I158))="","",OFFSET('Water Data'!$I$29,0,10*ROW('Water Data'!I158)))</f>
        <v/>
      </c>
      <c r="CK164" s="268" t="str">
        <f ca="true">+IF(OFFSET('Sanitation Data'!$D$28,0,10*ROW('Sanitation Data'!D158))="","",OFFSET('Sanitation Data'!$D$28,0,10*ROW('Sanitation Data'!D158)))</f>
        <v/>
      </c>
      <c r="CL164" s="268" t="str">
        <f ca="true">+IF(OFFSET('Sanitation Data'!$D$29,0,10*ROW('Sanitation Data'!D158))="","",OFFSET('Sanitation Data'!$D$29,0,10*ROW('Sanitation Data'!D158)))</f>
        <v/>
      </c>
      <c r="CM164" s="268" t="str">
        <f ca="true">+IF(OFFSET('Sanitation Data'!$D$30,0,10*ROW('Sanitation Data'!D158))="","",OFFSET('Sanitation Data'!$D$30,0,10*ROW('Sanitation Data'!D158)))</f>
        <v/>
      </c>
      <c r="CN164" s="268" t="str">
        <f ca="true">+IF(OFFSET('Sanitation Data'!$D$31,0,10*ROW('Sanitation Data'!D158))="","",OFFSET('Sanitation Data'!$D$31,0,10*ROW('Sanitation Data'!D158)))</f>
        <v/>
      </c>
      <c r="CO164" s="268" t="str">
        <f ca="true">+IF(OFFSET('Sanitation Data'!$D$32,0,10*ROW('Sanitation Data'!D158))="","",OFFSET('Sanitation Data'!$D$32,0,10*ROW('Sanitation Data'!D158)))</f>
        <v/>
      </c>
      <c r="CP164" s="268" t="str">
        <f ca="true">+IF(OFFSET('Sanitation Data'!$E$28,0,10*ROW('Sanitation Data'!E158))="","",OFFSET('Sanitation Data'!$E$28,0,10*ROW('Sanitation Data'!E158)))</f>
        <v/>
      </c>
      <c r="CQ164" s="268" t="str">
        <f ca="true">+IF(OFFSET('Sanitation Data'!$E$29,0,10*ROW('Sanitation Data'!E158))="","",OFFSET('Sanitation Data'!$E$29,0,10*ROW('Sanitation Data'!E158)))</f>
        <v/>
      </c>
      <c r="CR164" s="268" t="str">
        <f ca="true">+IF(OFFSET('Sanitation Data'!$E$30,0,10*ROW('Sanitation Data'!E158))="","",OFFSET('Sanitation Data'!$E$30,0,10*ROW('Sanitation Data'!E158)))</f>
        <v/>
      </c>
      <c r="CS164" s="268" t="str">
        <f ca="true">+IF(OFFSET('Sanitation Data'!$E$31,0,10*ROW('Sanitation Data'!E158))="","",OFFSET('Sanitation Data'!$E$31,0,10*ROW('Sanitation Data'!E158)))</f>
        <v/>
      </c>
      <c r="CT164" s="268" t="str">
        <f ca="true">+IF(OFFSET('Sanitation Data'!$E$32,0,10*ROW('Sanitation Data'!E158))="","",OFFSET('Sanitation Data'!$E$32,0,10*ROW('Sanitation Data'!E158)))</f>
        <v/>
      </c>
      <c r="CU164" s="268" t="str">
        <f ca="true">+IF(OFFSET('Sanitation Data'!$F$28,0,10*ROW('Sanitation Data'!F158))="","",OFFSET('Sanitation Data'!$F$28,0,10*ROW('Sanitation Data'!F158)))</f>
        <v/>
      </c>
      <c r="CV164" s="268" t="str">
        <f ca="true">+IF(OFFSET('Sanitation Data'!$F$29,0,10*ROW('Sanitation Data'!F158))="","",OFFSET('Sanitation Data'!$F$29,0,10*ROW('Sanitation Data'!F158)))</f>
        <v/>
      </c>
      <c r="CW164" s="268" t="str">
        <f ca="true">+IF(OFFSET('Sanitation Data'!$F$30,0,10*ROW('Sanitation Data'!F158))="","",OFFSET('Sanitation Data'!$F$30,0,10*ROW('Sanitation Data'!F158)))</f>
        <v/>
      </c>
      <c r="CX164" s="268" t="str">
        <f ca="true">+IF(OFFSET('Sanitation Data'!$F$31,0,10*ROW('Sanitation Data'!F158))="","",OFFSET('Sanitation Data'!$F$31,0,10*ROW('Sanitation Data'!F158)))</f>
        <v/>
      </c>
      <c r="CY164" s="268" t="str">
        <f ca="true">+IF(OFFSET('Sanitation Data'!$F$32,0,10*ROW('Sanitation Data'!F158))="","",OFFSET('Sanitation Data'!$F$32,0,10*ROW('Sanitation Data'!F158)))</f>
        <v/>
      </c>
      <c r="CZ164" s="268" t="str">
        <f ca="true">+IF(OFFSET('Sanitation Data'!$G$28,0,10*ROW('Sanitation Data'!G158))="","",OFFSET('Sanitation Data'!$G$28,0,10*ROW('Sanitation Data'!G158)))</f>
        <v/>
      </c>
      <c r="DA164" s="268" t="str">
        <f ca="true">+IF(OFFSET('Sanitation Data'!$G$29,0,10*ROW('Sanitation Data'!G158))="","",OFFSET('Sanitation Data'!$G$29,0,10*ROW('Sanitation Data'!G158)))</f>
        <v/>
      </c>
      <c r="DB164" s="268" t="str">
        <f ca="true">+IF(OFFSET('Sanitation Data'!$G$30,0,10*ROW('Sanitation Data'!G158))="","",OFFSET('Sanitation Data'!$G$30,0,10*ROW('Sanitation Data'!G158)))</f>
        <v/>
      </c>
      <c r="DC164" s="268" t="str">
        <f ca="true">+IF(OFFSET('Sanitation Data'!$G$31,0,10*ROW('Sanitation Data'!G158))="","",OFFSET('Sanitation Data'!$G$31,0,10*ROW('Sanitation Data'!G158)))</f>
        <v/>
      </c>
      <c r="DD164" s="268" t="str">
        <f ca="true">+IF(OFFSET('Sanitation Data'!$G$32,0,10*ROW('Sanitation Data'!G158))="","",OFFSET('Sanitation Data'!$G$32,0,10*ROW('Sanitation Data'!G158)))</f>
        <v/>
      </c>
      <c r="DE164" s="268" t="str">
        <f ca="true">+IF(OFFSET('Sanitation Data'!$H$28,0,10*ROW('Sanitation Data'!H158))="","",OFFSET('Sanitation Data'!$H$28,0,10*ROW('Sanitation Data'!H158)))</f>
        <v/>
      </c>
      <c r="DF164" s="268" t="str">
        <f ca="true">+IF(OFFSET('Sanitation Data'!$H$29,0,10*ROW('Sanitation Data'!H158))="","",OFFSET('Sanitation Data'!$H$29,0,10*ROW('Sanitation Data'!H158)))</f>
        <v/>
      </c>
      <c r="DG164" s="268" t="str">
        <f ca="true">+IF(OFFSET('Sanitation Data'!$H$30,0,10*ROW('Sanitation Data'!H158))="","",OFFSET('Sanitation Data'!$H$30,0,10*ROW('Sanitation Data'!H158)))</f>
        <v/>
      </c>
      <c r="DH164" s="268" t="str">
        <f ca="true">+IF(OFFSET('Sanitation Data'!$H$31,0,10*ROW('Sanitation Data'!H158))="","",OFFSET('Sanitation Data'!$H$31,0,10*ROW('Sanitation Data'!H158)))</f>
        <v/>
      </c>
      <c r="DI164" s="268" t="str">
        <f ca="true">+IF(OFFSET('Sanitation Data'!$H$32,0,10*ROW('Sanitation Data'!H158))="","",OFFSET('Sanitation Data'!$H$32,0,10*ROW('Sanitation Data'!H158)))</f>
        <v/>
      </c>
      <c r="DJ164" s="268" t="str">
        <f ca="true">+IF(OFFSET('Sanitation Data'!$I$28,0,10*ROW('Sanitation Data'!I158))="","",OFFSET('Sanitation Data'!$I$28,0,10*ROW('Sanitation Data'!I158)))</f>
        <v/>
      </c>
      <c r="DK164" s="268" t="str">
        <f ca="true">+IF(OFFSET('Sanitation Data'!$I$29,0,10*ROW('Sanitation Data'!I158))="","",OFFSET('Sanitation Data'!$I$29,0,10*ROW('Sanitation Data'!I158)))</f>
        <v/>
      </c>
      <c r="DL164" s="268" t="str">
        <f ca="true">+IF(OFFSET('Sanitation Data'!$I$30,0,10*ROW('Sanitation Data'!I158))="","",OFFSET('Sanitation Data'!$I$30,0,10*ROW('Sanitation Data'!I158)))</f>
        <v/>
      </c>
      <c r="DM164" s="268" t="str">
        <f ca="true">+IF(OFFSET('Sanitation Data'!$I$31,0,10*ROW('Sanitation Data'!I158))="","",OFFSET('Sanitation Data'!$I$31,0,10*ROW('Sanitation Data'!I158)))</f>
        <v/>
      </c>
      <c r="DN164" s="268" t="str">
        <f ca="true">+IF(OFFSET('Sanitation Data'!$I$32,0,10*ROW('Sanitation Data'!I158))="","",OFFSET('Sanitation Data'!$I$32,0,10*ROW('Sanitation Data'!I158)))</f>
        <v/>
      </c>
      <c r="DO164" s="268" t="str">
        <f ca="true">+IF(OFFSET('Hygiene Data'!$D$11,0,10*ROW('Hygiene Data'!D158))="","",OFFSET('Hygiene Data'!$D$11,0,10*ROW('Hygiene Data'!D158)))</f>
        <v/>
      </c>
      <c r="DP164" s="268" t="str">
        <f ca="true">+IF(OFFSET('Hygiene Data'!$D$12,0,10*ROW('Hygiene Data'!D158))="","",OFFSET('Hygiene Data'!$D$12,0,10*ROW('Hygiene Data'!D158)))</f>
        <v/>
      </c>
      <c r="DQ164" s="268" t="str">
        <f ca="true">+IF(OFFSET('Hygiene Data'!$D$13,0,10*ROW('Hygiene Data'!D158))="","",OFFSET('Hygiene Data'!$D$13,0,10*ROW('Hygiene Data'!D158)))</f>
        <v/>
      </c>
      <c r="DR164" s="268" t="str">
        <f ca="true">+IF(OFFSET('Hygiene Data'!$E$11,0,10*ROW('Hygiene Data'!E158))="","",OFFSET('Hygiene Data'!$E$11,0,10*ROW('Hygiene Data'!E158)))</f>
        <v/>
      </c>
      <c r="DS164" s="268" t="str">
        <f ca="true">+IF(OFFSET('Hygiene Data'!$E$12,0,10*ROW('Hygiene Data'!E158))="","",OFFSET('Hygiene Data'!$E$12,0,10*ROW('Hygiene Data'!E158)))</f>
        <v/>
      </c>
      <c r="DT164" s="268" t="str">
        <f ca="true">+IF(OFFSET('Hygiene Data'!$E$13,0,10*ROW('Hygiene Data'!E158))="","",OFFSET('Hygiene Data'!$E$13,0,10*ROW('Hygiene Data'!E158)))</f>
        <v/>
      </c>
      <c r="DU164" s="268" t="str">
        <f ca="true">+IF(OFFSET('Hygiene Data'!$F$11,0,10*ROW('Hygiene Data'!F158))="","",OFFSET('Hygiene Data'!$F$11,0,10*ROW('Hygiene Data'!F158)))</f>
        <v/>
      </c>
      <c r="DV164" s="268" t="str">
        <f ca="true">+IF(OFFSET('Hygiene Data'!$F$12,0,10*ROW('Hygiene Data'!F158))="","",OFFSET('Hygiene Data'!$F$12,0,10*ROW('Hygiene Data'!F158)))</f>
        <v/>
      </c>
      <c r="DW164" s="268" t="str">
        <f ca="true">+IF(OFFSET('Hygiene Data'!$F$13,0,10*ROW('Hygiene Data'!F158))="","",OFFSET('Hygiene Data'!$F$13,0,10*ROW('Hygiene Data'!F158)))</f>
        <v/>
      </c>
      <c r="DX164" s="268" t="str">
        <f ca="true">+IF(OFFSET('Hygiene Data'!$G$11,0,10*ROW('Hygiene Data'!G158))="","",OFFSET('Hygiene Data'!$G$11,0,10*ROW('Hygiene Data'!G158)))</f>
        <v/>
      </c>
      <c r="DY164" s="268" t="str">
        <f ca="true">+IF(OFFSET('Hygiene Data'!$G$12,0,10*ROW('Hygiene Data'!G158))="","",OFFSET('Hygiene Data'!$G$12,0,10*ROW('Hygiene Data'!G158)))</f>
        <v/>
      </c>
      <c r="DZ164" s="268" t="str">
        <f ca="true">+IF(OFFSET('Hygiene Data'!$G$13,0,10*ROW('Hygiene Data'!G158))="","",OFFSET('Hygiene Data'!$G$13,0,10*ROW('Hygiene Data'!G158)))</f>
        <v/>
      </c>
      <c r="EA164" s="268" t="str">
        <f ca="true">+IF(OFFSET('Hygiene Data'!$H$11,0,10*ROW('Hygiene Data'!H158))="","",OFFSET('Hygiene Data'!$H$11,0,10*ROW('Hygiene Data'!H158)))</f>
        <v/>
      </c>
      <c r="EB164" s="268" t="str">
        <f ca="true">+IF(OFFSET('Hygiene Data'!$H$12,0,10*ROW('Hygiene Data'!H158))="","",OFFSET('Hygiene Data'!$H$12,0,10*ROW('Hygiene Data'!H158)))</f>
        <v/>
      </c>
      <c r="EC164" s="268" t="str">
        <f ca="true">+IF(OFFSET('Hygiene Data'!$H$13,0,10*ROW('Hygiene Data'!H158))="","",OFFSET('Hygiene Data'!$H$13,0,10*ROW('Hygiene Data'!H158)))</f>
        <v/>
      </c>
      <c r="ED164" s="268" t="str">
        <f ca="true">+IF(OFFSET('Hygiene Data'!$I$11,0,10*ROW('Hygiene Data'!I158))="","",OFFSET('Hygiene Data'!$I$11,0,10*ROW('Hygiene Data'!I158)))</f>
        <v/>
      </c>
      <c r="EE164" s="268" t="str">
        <f ca="true">+IF(OFFSET('Hygiene Data'!$I$12,0,10*ROW('Hygiene Data'!I158))="","",OFFSET('Hygiene Data'!$I$12,0,10*ROW('Hygiene Data'!I158)))</f>
        <v/>
      </c>
      <c r="EF164" s="268" t="str">
        <f ca="true">+IF(OFFSET('Hygiene Data'!$I$13,0,10*ROW('Hygiene Data'!I158))="","",OFFSET('Hygiene Data'!$I$13,0,10*ROW('Hygiene Data'!I158)))</f>
        <v/>
      </c>
    </row>
    <row xmlns:x14ac="http://schemas.microsoft.com/office/spreadsheetml/2009/9/ac" r="165" x14ac:dyDescent="0.2">
      <c r="A165" s="35" t="str">
        <f ca="true">+IF(OFFSET('Water Data'!$B$2,0,10*ROW('Water Data'!E159))="","",OFFSET('Water Data'!$B$2,0,10*ROW('Water Data'!E159)))</f>
        <v/>
      </c>
      <c r="B165" s="35" t="str">
        <f ca="true">+IF(OFFSET('Water Data'!$C$2,0,10*ROW('Water Data'!F159))="","",OFFSET('Water Data'!$C$2,0,10*ROW('Water Data'!F159)))</f>
        <v/>
      </c>
      <c r="C165" s="324" t="str">
        <f t="shared" ca="true" si="2"/>
        <v/>
      </c>
      <c r="D165" s="91"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1"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1"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1"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1"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1"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1"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1"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1"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1"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1"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1"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1"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1"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1"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1"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1"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1"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2"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2"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2"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2"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2"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2"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2"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2"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2"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2"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2"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2"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2"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2"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2"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2"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2"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2"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2"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2"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2"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2"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2"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2"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2"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2"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2"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2"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2"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2"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3"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3"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3"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3"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3"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3"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3"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3"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3"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3"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3"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3"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3"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3"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3"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3"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3"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3"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68"/>
      <c r="BS165" s="268" t="str">
        <f ca="true">+IF(OFFSET('Water Data'!$D$27,0,10*ROW('Water Data'!D159))="","",OFFSET('Water Data'!$D$27,0,10*ROW('Water Data'!D159)))</f>
        <v/>
      </c>
      <c r="BT165" s="268" t="str">
        <f ca="true">+IF(OFFSET('Water Data'!$D$28,0,10*ROW('Water Data'!D159))="","",OFFSET('Water Data'!$D$28,0,10*ROW('Water Data'!D159)))</f>
        <v/>
      </c>
      <c r="BU165" s="268" t="str">
        <f ca="true">+IF(OFFSET('Water Data'!$D$29,0,10*ROW('Water Data'!D159))="","",OFFSET('Water Data'!$D$29,0,10*ROW('Water Data'!D159)))</f>
        <v/>
      </c>
      <c r="BV165" s="268" t="str">
        <f ca="true">+IF(OFFSET('Water Data'!$E$27,0,10*ROW('Water Data'!E159))="","",OFFSET('Water Data'!$E$27,0,10*ROW('Water Data'!E159)))</f>
        <v/>
      </c>
      <c r="BW165" s="268" t="str">
        <f ca="true">+IF(OFFSET('Water Data'!$E$28,0,10*ROW('Water Data'!E159))="","",OFFSET('Water Data'!$E$28,0,10*ROW('Water Data'!E159)))</f>
        <v/>
      </c>
      <c r="BX165" s="268" t="str">
        <f ca="true">+IF(OFFSET('Water Data'!$E$29,0,10*ROW('Water Data'!E159))="","",OFFSET('Water Data'!$E$29,0,10*ROW('Water Data'!E159)))</f>
        <v/>
      </c>
      <c r="BY165" s="268" t="str">
        <f ca="true">+IF(OFFSET('Water Data'!$F$27,0,10*ROW('Water Data'!F159))="","",OFFSET('Water Data'!$F$27,0,10*ROW('Water Data'!F159)))</f>
        <v/>
      </c>
      <c r="BZ165" s="268" t="str">
        <f ca="true">+IF(OFFSET('Water Data'!$F$28,0,10*ROW('Water Data'!F159))="","",OFFSET('Water Data'!$F$28,0,10*ROW('Water Data'!F159)))</f>
        <v/>
      </c>
      <c r="CA165" s="268" t="str">
        <f ca="true">+IF(OFFSET('Water Data'!$F$29,0,10*ROW('Water Data'!F159))="","",OFFSET('Water Data'!$F$29,0,10*ROW('Water Data'!F159)))</f>
        <v/>
      </c>
      <c r="CB165" s="268" t="str">
        <f ca="true">+IF(OFFSET('Water Data'!$G$27,0,10*ROW('Water Data'!G159))="","",OFFSET('Water Data'!$G$27,0,10*ROW('Water Data'!G159)))</f>
        <v/>
      </c>
      <c r="CC165" s="268" t="str">
        <f ca="true">+IF(OFFSET('Water Data'!$G$28,0,10*ROW('Water Data'!G159))="","",OFFSET('Water Data'!$G$28,0,10*ROW('Water Data'!G159)))</f>
        <v/>
      </c>
      <c r="CD165" s="268" t="str">
        <f ca="true">+IF(OFFSET('Water Data'!$G$29,0,10*ROW('Water Data'!G159))="","",OFFSET('Water Data'!$G$29,0,10*ROW('Water Data'!G159)))</f>
        <v/>
      </c>
      <c r="CE165" s="268" t="str">
        <f ca="true">+IF(OFFSET('Water Data'!$H$27,0,10*ROW('Water Data'!H159))="","",OFFSET('Water Data'!$H$27,0,10*ROW('Water Data'!H159)))</f>
        <v/>
      </c>
      <c r="CF165" s="268" t="str">
        <f ca="true">+IF(OFFSET('Water Data'!$H$28,0,10*ROW('Water Data'!H159))="","",OFFSET('Water Data'!$H$28,0,10*ROW('Water Data'!H159)))</f>
        <v/>
      </c>
      <c r="CG165" s="268" t="str">
        <f ca="true">+IF(OFFSET('Water Data'!$H$29,0,10*ROW('Water Data'!H159))="","",OFFSET('Water Data'!$H$29,0,10*ROW('Water Data'!H159)))</f>
        <v/>
      </c>
      <c r="CH165" s="268" t="str">
        <f ca="true">+IF(OFFSET('Water Data'!$I$27,0,10*ROW('Water Data'!I159))="","",OFFSET('Water Data'!$I$27,0,10*ROW('Water Data'!I159)))</f>
        <v/>
      </c>
      <c r="CI165" s="268" t="str">
        <f ca="true">+IF(OFFSET('Water Data'!$I$28,0,10*ROW('Water Data'!I159))="","",OFFSET('Water Data'!$I$28,0,10*ROW('Water Data'!I159)))</f>
        <v/>
      </c>
      <c r="CJ165" s="268" t="str">
        <f ca="true">+IF(OFFSET('Water Data'!$I$29,0,10*ROW('Water Data'!I159))="","",OFFSET('Water Data'!$I$29,0,10*ROW('Water Data'!I159)))</f>
        <v/>
      </c>
      <c r="CK165" s="268" t="str">
        <f ca="true">+IF(OFFSET('Sanitation Data'!$D$28,0,10*ROW('Sanitation Data'!D159))="","",OFFSET('Sanitation Data'!$D$28,0,10*ROW('Sanitation Data'!D159)))</f>
        <v/>
      </c>
      <c r="CL165" s="268" t="str">
        <f ca="true">+IF(OFFSET('Sanitation Data'!$D$29,0,10*ROW('Sanitation Data'!D159))="","",OFFSET('Sanitation Data'!$D$29,0,10*ROW('Sanitation Data'!D159)))</f>
        <v/>
      </c>
      <c r="CM165" s="268" t="str">
        <f ca="true">+IF(OFFSET('Sanitation Data'!$D$30,0,10*ROW('Sanitation Data'!D159))="","",OFFSET('Sanitation Data'!$D$30,0,10*ROW('Sanitation Data'!D159)))</f>
        <v/>
      </c>
      <c r="CN165" s="268" t="str">
        <f ca="true">+IF(OFFSET('Sanitation Data'!$D$31,0,10*ROW('Sanitation Data'!D159))="","",OFFSET('Sanitation Data'!$D$31,0,10*ROW('Sanitation Data'!D159)))</f>
        <v/>
      </c>
      <c r="CO165" s="268" t="str">
        <f ca="true">+IF(OFFSET('Sanitation Data'!$D$32,0,10*ROW('Sanitation Data'!D159))="","",OFFSET('Sanitation Data'!$D$32,0,10*ROW('Sanitation Data'!D159)))</f>
        <v/>
      </c>
      <c r="CP165" s="268" t="str">
        <f ca="true">+IF(OFFSET('Sanitation Data'!$E$28,0,10*ROW('Sanitation Data'!E159))="","",OFFSET('Sanitation Data'!$E$28,0,10*ROW('Sanitation Data'!E159)))</f>
        <v/>
      </c>
      <c r="CQ165" s="268" t="str">
        <f ca="true">+IF(OFFSET('Sanitation Data'!$E$29,0,10*ROW('Sanitation Data'!E159))="","",OFFSET('Sanitation Data'!$E$29,0,10*ROW('Sanitation Data'!E159)))</f>
        <v/>
      </c>
      <c r="CR165" s="268" t="str">
        <f ca="true">+IF(OFFSET('Sanitation Data'!$E$30,0,10*ROW('Sanitation Data'!E159))="","",OFFSET('Sanitation Data'!$E$30,0,10*ROW('Sanitation Data'!E159)))</f>
        <v/>
      </c>
      <c r="CS165" s="268" t="str">
        <f ca="true">+IF(OFFSET('Sanitation Data'!$E$31,0,10*ROW('Sanitation Data'!E159))="","",OFFSET('Sanitation Data'!$E$31,0,10*ROW('Sanitation Data'!E159)))</f>
        <v/>
      </c>
      <c r="CT165" s="268" t="str">
        <f ca="true">+IF(OFFSET('Sanitation Data'!$E$32,0,10*ROW('Sanitation Data'!E159))="","",OFFSET('Sanitation Data'!$E$32,0,10*ROW('Sanitation Data'!E159)))</f>
        <v/>
      </c>
      <c r="CU165" s="268" t="str">
        <f ca="true">+IF(OFFSET('Sanitation Data'!$F$28,0,10*ROW('Sanitation Data'!F159))="","",OFFSET('Sanitation Data'!$F$28,0,10*ROW('Sanitation Data'!F159)))</f>
        <v/>
      </c>
      <c r="CV165" s="268" t="str">
        <f ca="true">+IF(OFFSET('Sanitation Data'!$F$29,0,10*ROW('Sanitation Data'!F159))="","",OFFSET('Sanitation Data'!$F$29,0,10*ROW('Sanitation Data'!F159)))</f>
        <v/>
      </c>
      <c r="CW165" s="268" t="str">
        <f ca="true">+IF(OFFSET('Sanitation Data'!$F$30,0,10*ROW('Sanitation Data'!F159))="","",OFFSET('Sanitation Data'!$F$30,0,10*ROW('Sanitation Data'!F159)))</f>
        <v/>
      </c>
      <c r="CX165" s="268" t="str">
        <f ca="true">+IF(OFFSET('Sanitation Data'!$F$31,0,10*ROW('Sanitation Data'!F159))="","",OFFSET('Sanitation Data'!$F$31,0,10*ROW('Sanitation Data'!F159)))</f>
        <v/>
      </c>
      <c r="CY165" s="268" t="str">
        <f ca="true">+IF(OFFSET('Sanitation Data'!$F$32,0,10*ROW('Sanitation Data'!F159))="","",OFFSET('Sanitation Data'!$F$32,0,10*ROW('Sanitation Data'!F159)))</f>
        <v/>
      </c>
      <c r="CZ165" s="268" t="str">
        <f ca="true">+IF(OFFSET('Sanitation Data'!$G$28,0,10*ROW('Sanitation Data'!G159))="","",OFFSET('Sanitation Data'!$G$28,0,10*ROW('Sanitation Data'!G159)))</f>
        <v/>
      </c>
      <c r="DA165" s="268" t="str">
        <f ca="true">+IF(OFFSET('Sanitation Data'!$G$29,0,10*ROW('Sanitation Data'!G159))="","",OFFSET('Sanitation Data'!$G$29,0,10*ROW('Sanitation Data'!G159)))</f>
        <v/>
      </c>
      <c r="DB165" s="268" t="str">
        <f ca="true">+IF(OFFSET('Sanitation Data'!$G$30,0,10*ROW('Sanitation Data'!G159))="","",OFFSET('Sanitation Data'!$G$30,0,10*ROW('Sanitation Data'!G159)))</f>
        <v/>
      </c>
      <c r="DC165" s="268" t="str">
        <f ca="true">+IF(OFFSET('Sanitation Data'!$G$31,0,10*ROW('Sanitation Data'!G159))="","",OFFSET('Sanitation Data'!$G$31,0,10*ROW('Sanitation Data'!G159)))</f>
        <v/>
      </c>
      <c r="DD165" s="268" t="str">
        <f ca="true">+IF(OFFSET('Sanitation Data'!$G$32,0,10*ROW('Sanitation Data'!G159))="","",OFFSET('Sanitation Data'!$G$32,0,10*ROW('Sanitation Data'!G159)))</f>
        <v/>
      </c>
      <c r="DE165" s="268" t="str">
        <f ca="true">+IF(OFFSET('Sanitation Data'!$H$28,0,10*ROW('Sanitation Data'!H159))="","",OFFSET('Sanitation Data'!$H$28,0,10*ROW('Sanitation Data'!H159)))</f>
        <v/>
      </c>
      <c r="DF165" s="268" t="str">
        <f ca="true">+IF(OFFSET('Sanitation Data'!$H$29,0,10*ROW('Sanitation Data'!H159))="","",OFFSET('Sanitation Data'!$H$29,0,10*ROW('Sanitation Data'!H159)))</f>
        <v/>
      </c>
      <c r="DG165" s="268" t="str">
        <f ca="true">+IF(OFFSET('Sanitation Data'!$H$30,0,10*ROW('Sanitation Data'!H159))="","",OFFSET('Sanitation Data'!$H$30,0,10*ROW('Sanitation Data'!H159)))</f>
        <v/>
      </c>
      <c r="DH165" s="268" t="str">
        <f ca="true">+IF(OFFSET('Sanitation Data'!$H$31,0,10*ROW('Sanitation Data'!H159))="","",OFFSET('Sanitation Data'!$H$31,0,10*ROW('Sanitation Data'!H159)))</f>
        <v/>
      </c>
      <c r="DI165" s="268" t="str">
        <f ca="true">+IF(OFFSET('Sanitation Data'!$H$32,0,10*ROW('Sanitation Data'!H159))="","",OFFSET('Sanitation Data'!$H$32,0,10*ROW('Sanitation Data'!H159)))</f>
        <v/>
      </c>
      <c r="DJ165" s="268" t="str">
        <f ca="true">+IF(OFFSET('Sanitation Data'!$I$28,0,10*ROW('Sanitation Data'!I159))="","",OFFSET('Sanitation Data'!$I$28,0,10*ROW('Sanitation Data'!I159)))</f>
        <v/>
      </c>
      <c r="DK165" s="268" t="str">
        <f ca="true">+IF(OFFSET('Sanitation Data'!$I$29,0,10*ROW('Sanitation Data'!I159))="","",OFFSET('Sanitation Data'!$I$29,0,10*ROW('Sanitation Data'!I159)))</f>
        <v/>
      </c>
      <c r="DL165" s="268" t="str">
        <f ca="true">+IF(OFFSET('Sanitation Data'!$I$30,0,10*ROW('Sanitation Data'!I159))="","",OFFSET('Sanitation Data'!$I$30,0,10*ROW('Sanitation Data'!I159)))</f>
        <v/>
      </c>
      <c r="DM165" s="268" t="str">
        <f ca="true">+IF(OFFSET('Sanitation Data'!$I$31,0,10*ROW('Sanitation Data'!I159))="","",OFFSET('Sanitation Data'!$I$31,0,10*ROW('Sanitation Data'!I159)))</f>
        <v/>
      </c>
      <c r="DN165" s="268" t="str">
        <f ca="true">+IF(OFFSET('Sanitation Data'!$I$32,0,10*ROW('Sanitation Data'!I159))="","",OFFSET('Sanitation Data'!$I$32,0,10*ROW('Sanitation Data'!I159)))</f>
        <v/>
      </c>
      <c r="DO165" s="268" t="str">
        <f ca="true">+IF(OFFSET('Hygiene Data'!$D$11,0,10*ROW('Hygiene Data'!D159))="","",OFFSET('Hygiene Data'!$D$11,0,10*ROW('Hygiene Data'!D159)))</f>
        <v/>
      </c>
      <c r="DP165" s="268" t="str">
        <f ca="true">+IF(OFFSET('Hygiene Data'!$D$12,0,10*ROW('Hygiene Data'!D159))="","",OFFSET('Hygiene Data'!$D$12,0,10*ROW('Hygiene Data'!D159)))</f>
        <v/>
      </c>
      <c r="DQ165" s="268" t="str">
        <f ca="true">+IF(OFFSET('Hygiene Data'!$D$13,0,10*ROW('Hygiene Data'!D159))="","",OFFSET('Hygiene Data'!$D$13,0,10*ROW('Hygiene Data'!D159)))</f>
        <v/>
      </c>
      <c r="DR165" s="268" t="str">
        <f ca="true">+IF(OFFSET('Hygiene Data'!$E$11,0,10*ROW('Hygiene Data'!E159))="","",OFFSET('Hygiene Data'!$E$11,0,10*ROW('Hygiene Data'!E159)))</f>
        <v/>
      </c>
      <c r="DS165" s="268" t="str">
        <f ca="true">+IF(OFFSET('Hygiene Data'!$E$12,0,10*ROW('Hygiene Data'!E159))="","",OFFSET('Hygiene Data'!$E$12,0,10*ROW('Hygiene Data'!E159)))</f>
        <v/>
      </c>
      <c r="DT165" s="268" t="str">
        <f ca="true">+IF(OFFSET('Hygiene Data'!$E$13,0,10*ROW('Hygiene Data'!E159))="","",OFFSET('Hygiene Data'!$E$13,0,10*ROW('Hygiene Data'!E159)))</f>
        <v/>
      </c>
      <c r="DU165" s="268" t="str">
        <f ca="true">+IF(OFFSET('Hygiene Data'!$F$11,0,10*ROW('Hygiene Data'!F159))="","",OFFSET('Hygiene Data'!$F$11,0,10*ROW('Hygiene Data'!F159)))</f>
        <v/>
      </c>
      <c r="DV165" s="268" t="str">
        <f ca="true">+IF(OFFSET('Hygiene Data'!$F$12,0,10*ROW('Hygiene Data'!F159))="","",OFFSET('Hygiene Data'!$F$12,0,10*ROW('Hygiene Data'!F159)))</f>
        <v/>
      </c>
      <c r="DW165" s="268" t="str">
        <f ca="true">+IF(OFFSET('Hygiene Data'!$F$13,0,10*ROW('Hygiene Data'!F159))="","",OFFSET('Hygiene Data'!$F$13,0,10*ROW('Hygiene Data'!F159)))</f>
        <v/>
      </c>
      <c r="DX165" s="268" t="str">
        <f ca="true">+IF(OFFSET('Hygiene Data'!$G$11,0,10*ROW('Hygiene Data'!G159))="","",OFFSET('Hygiene Data'!$G$11,0,10*ROW('Hygiene Data'!G159)))</f>
        <v/>
      </c>
      <c r="DY165" s="268" t="str">
        <f ca="true">+IF(OFFSET('Hygiene Data'!$G$12,0,10*ROW('Hygiene Data'!G159))="","",OFFSET('Hygiene Data'!$G$12,0,10*ROW('Hygiene Data'!G159)))</f>
        <v/>
      </c>
      <c r="DZ165" s="268" t="str">
        <f ca="true">+IF(OFFSET('Hygiene Data'!$G$13,0,10*ROW('Hygiene Data'!G159))="","",OFFSET('Hygiene Data'!$G$13,0,10*ROW('Hygiene Data'!G159)))</f>
        <v/>
      </c>
      <c r="EA165" s="268" t="str">
        <f ca="true">+IF(OFFSET('Hygiene Data'!$H$11,0,10*ROW('Hygiene Data'!H159))="","",OFFSET('Hygiene Data'!$H$11,0,10*ROW('Hygiene Data'!H159)))</f>
        <v/>
      </c>
      <c r="EB165" s="268" t="str">
        <f ca="true">+IF(OFFSET('Hygiene Data'!$H$12,0,10*ROW('Hygiene Data'!H159))="","",OFFSET('Hygiene Data'!$H$12,0,10*ROW('Hygiene Data'!H159)))</f>
        <v/>
      </c>
      <c r="EC165" s="268" t="str">
        <f ca="true">+IF(OFFSET('Hygiene Data'!$H$13,0,10*ROW('Hygiene Data'!H159))="","",OFFSET('Hygiene Data'!$H$13,0,10*ROW('Hygiene Data'!H159)))</f>
        <v/>
      </c>
      <c r="ED165" s="268" t="str">
        <f ca="true">+IF(OFFSET('Hygiene Data'!$I$11,0,10*ROW('Hygiene Data'!I159))="","",OFFSET('Hygiene Data'!$I$11,0,10*ROW('Hygiene Data'!I159)))</f>
        <v/>
      </c>
      <c r="EE165" s="268" t="str">
        <f ca="true">+IF(OFFSET('Hygiene Data'!$I$12,0,10*ROW('Hygiene Data'!I159))="","",OFFSET('Hygiene Data'!$I$12,0,10*ROW('Hygiene Data'!I159)))</f>
        <v/>
      </c>
      <c r="EF165" s="268" t="str">
        <f ca="true">+IF(OFFSET('Hygiene Data'!$I$13,0,10*ROW('Hygiene Data'!I159))="","",OFFSET('Hygiene Data'!$I$13,0,10*ROW('Hygiene Data'!I159)))</f>
        <v/>
      </c>
    </row>
    <row xmlns:x14ac="http://schemas.microsoft.com/office/spreadsheetml/2009/9/ac" r="166" x14ac:dyDescent="0.2">
      <c r="A166" s="35" t="str">
        <f ca="true">+IF(OFFSET('Water Data'!$B$2,0,10*ROW('Water Data'!E160))="","",OFFSET('Water Data'!$B$2,0,10*ROW('Water Data'!E160)))</f>
        <v/>
      </c>
      <c r="B166" s="35" t="str">
        <f ca="true">+IF(OFFSET('Water Data'!$C$2,0,10*ROW('Water Data'!F160))="","",OFFSET('Water Data'!$C$2,0,10*ROW('Water Data'!F160)))</f>
        <v/>
      </c>
      <c r="C166" s="324" t="str">
        <f t="shared" ca="true" si="2"/>
        <v/>
      </c>
      <c r="D166" s="91"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1"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1"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1"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1"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1"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1"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1"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1"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1"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1"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1"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1"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1"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1"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1"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1"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1"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2"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2"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2"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2"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2"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2"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2"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2"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2"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2"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2"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2"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2"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2"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2"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2"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2"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2"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2"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2"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2"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2"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2"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2"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2"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2"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2"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2"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2"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2"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3"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3"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3"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3"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3"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3"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3"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3"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3"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3"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3"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3"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3"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3"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3"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3"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3"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3"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68"/>
      <c r="BS166" s="268" t="str">
        <f ca="true">+IF(OFFSET('Water Data'!$D$27,0,10*ROW('Water Data'!D160))="","",OFFSET('Water Data'!$D$27,0,10*ROW('Water Data'!D160)))</f>
        <v/>
      </c>
      <c r="BT166" s="268" t="str">
        <f ca="true">+IF(OFFSET('Water Data'!$D$28,0,10*ROW('Water Data'!D160))="","",OFFSET('Water Data'!$D$28,0,10*ROW('Water Data'!D160)))</f>
        <v/>
      </c>
      <c r="BU166" s="268" t="str">
        <f ca="true">+IF(OFFSET('Water Data'!$D$29,0,10*ROW('Water Data'!D160))="","",OFFSET('Water Data'!$D$29,0,10*ROW('Water Data'!D160)))</f>
        <v/>
      </c>
      <c r="BV166" s="268" t="str">
        <f ca="true">+IF(OFFSET('Water Data'!$E$27,0,10*ROW('Water Data'!E160))="","",OFFSET('Water Data'!$E$27,0,10*ROW('Water Data'!E160)))</f>
        <v/>
      </c>
      <c r="BW166" s="268" t="str">
        <f ca="true">+IF(OFFSET('Water Data'!$E$28,0,10*ROW('Water Data'!E160))="","",OFFSET('Water Data'!$E$28,0,10*ROW('Water Data'!E160)))</f>
        <v/>
      </c>
      <c r="BX166" s="268" t="str">
        <f ca="true">+IF(OFFSET('Water Data'!$E$29,0,10*ROW('Water Data'!E160))="","",OFFSET('Water Data'!$E$29,0,10*ROW('Water Data'!E160)))</f>
        <v/>
      </c>
      <c r="BY166" s="268" t="str">
        <f ca="true">+IF(OFFSET('Water Data'!$F$27,0,10*ROW('Water Data'!F160))="","",OFFSET('Water Data'!$F$27,0,10*ROW('Water Data'!F160)))</f>
        <v/>
      </c>
      <c r="BZ166" s="268" t="str">
        <f ca="true">+IF(OFFSET('Water Data'!$F$28,0,10*ROW('Water Data'!F160))="","",OFFSET('Water Data'!$F$28,0,10*ROW('Water Data'!F160)))</f>
        <v/>
      </c>
      <c r="CA166" s="268" t="str">
        <f ca="true">+IF(OFFSET('Water Data'!$F$29,0,10*ROW('Water Data'!F160))="","",OFFSET('Water Data'!$F$29,0,10*ROW('Water Data'!F160)))</f>
        <v/>
      </c>
      <c r="CB166" s="268" t="str">
        <f ca="true">+IF(OFFSET('Water Data'!$G$27,0,10*ROW('Water Data'!G160))="","",OFFSET('Water Data'!$G$27,0,10*ROW('Water Data'!G160)))</f>
        <v/>
      </c>
      <c r="CC166" s="268" t="str">
        <f ca="true">+IF(OFFSET('Water Data'!$G$28,0,10*ROW('Water Data'!G160))="","",OFFSET('Water Data'!$G$28,0,10*ROW('Water Data'!G160)))</f>
        <v/>
      </c>
      <c r="CD166" s="268" t="str">
        <f ca="true">+IF(OFFSET('Water Data'!$G$29,0,10*ROW('Water Data'!G160))="","",OFFSET('Water Data'!$G$29,0,10*ROW('Water Data'!G160)))</f>
        <v/>
      </c>
      <c r="CE166" s="268" t="str">
        <f ca="true">+IF(OFFSET('Water Data'!$H$27,0,10*ROW('Water Data'!H160))="","",OFFSET('Water Data'!$H$27,0,10*ROW('Water Data'!H160)))</f>
        <v/>
      </c>
      <c r="CF166" s="268" t="str">
        <f ca="true">+IF(OFFSET('Water Data'!$H$28,0,10*ROW('Water Data'!H160))="","",OFFSET('Water Data'!$H$28,0,10*ROW('Water Data'!H160)))</f>
        <v/>
      </c>
      <c r="CG166" s="268" t="str">
        <f ca="true">+IF(OFFSET('Water Data'!$H$29,0,10*ROW('Water Data'!H160))="","",OFFSET('Water Data'!$H$29,0,10*ROW('Water Data'!H160)))</f>
        <v/>
      </c>
      <c r="CH166" s="268" t="str">
        <f ca="true">+IF(OFFSET('Water Data'!$I$27,0,10*ROW('Water Data'!I160))="","",OFFSET('Water Data'!$I$27,0,10*ROW('Water Data'!I160)))</f>
        <v/>
      </c>
      <c r="CI166" s="268" t="str">
        <f ca="true">+IF(OFFSET('Water Data'!$I$28,0,10*ROW('Water Data'!I160))="","",OFFSET('Water Data'!$I$28,0,10*ROW('Water Data'!I160)))</f>
        <v/>
      </c>
      <c r="CJ166" s="268" t="str">
        <f ca="true">+IF(OFFSET('Water Data'!$I$29,0,10*ROW('Water Data'!I160))="","",OFFSET('Water Data'!$I$29,0,10*ROW('Water Data'!I160)))</f>
        <v/>
      </c>
      <c r="CK166" s="268" t="str">
        <f ca="true">+IF(OFFSET('Sanitation Data'!$D$28,0,10*ROW('Sanitation Data'!D160))="","",OFFSET('Sanitation Data'!$D$28,0,10*ROW('Sanitation Data'!D160)))</f>
        <v/>
      </c>
      <c r="CL166" s="268" t="str">
        <f ca="true">+IF(OFFSET('Sanitation Data'!$D$29,0,10*ROW('Sanitation Data'!D160))="","",OFFSET('Sanitation Data'!$D$29,0,10*ROW('Sanitation Data'!D160)))</f>
        <v/>
      </c>
      <c r="CM166" s="268" t="str">
        <f ca="true">+IF(OFFSET('Sanitation Data'!$D$30,0,10*ROW('Sanitation Data'!D160))="","",OFFSET('Sanitation Data'!$D$30,0,10*ROW('Sanitation Data'!D160)))</f>
        <v/>
      </c>
      <c r="CN166" s="268" t="str">
        <f ca="true">+IF(OFFSET('Sanitation Data'!$D$31,0,10*ROW('Sanitation Data'!D160))="","",OFFSET('Sanitation Data'!$D$31,0,10*ROW('Sanitation Data'!D160)))</f>
        <v/>
      </c>
      <c r="CO166" s="268" t="str">
        <f ca="true">+IF(OFFSET('Sanitation Data'!$D$32,0,10*ROW('Sanitation Data'!D160))="","",OFFSET('Sanitation Data'!$D$32,0,10*ROW('Sanitation Data'!D160)))</f>
        <v/>
      </c>
      <c r="CP166" s="268" t="str">
        <f ca="true">+IF(OFFSET('Sanitation Data'!$E$28,0,10*ROW('Sanitation Data'!E160))="","",OFFSET('Sanitation Data'!$E$28,0,10*ROW('Sanitation Data'!E160)))</f>
        <v/>
      </c>
      <c r="CQ166" s="268" t="str">
        <f ca="true">+IF(OFFSET('Sanitation Data'!$E$29,0,10*ROW('Sanitation Data'!E160))="","",OFFSET('Sanitation Data'!$E$29,0,10*ROW('Sanitation Data'!E160)))</f>
        <v/>
      </c>
      <c r="CR166" s="268" t="str">
        <f ca="true">+IF(OFFSET('Sanitation Data'!$E$30,0,10*ROW('Sanitation Data'!E160))="","",OFFSET('Sanitation Data'!$E$30,0,10*ROW('Sanitation Data'!E160)))</f>
        <v/>
      </c>
      <c r="CS166" s="268" t="str">
        <f ca="true">+IF(OFFSET('Sanitation Data'!$E$31,0,10*ROW('Sanitation Data'!E160))="","",OFFSET('Sanitation Data'!$E$31,0,10*ROW('Sanitation Data'!E160)))</f>
        <v/>
      </c>
      <c r="CT166" s="268" t="str">
        <f ca="true">+IF(OFFSET('Sanitation Data'!$E$32,0,10*ROW('Sanitation Data'!E160))="","",OFFSET('Sanitation Data'!$E$32,0,10*ROW('Sanitation Data'!E160)))</f>
        <v/>
      </c>
      <c r="CU166" s="268" t="str">
        <f ca="true">+IF(OFFSET('Sanitation Data'!$F$28,0,10*ROW('Sanitation Data'!F160))="","",OFFSET('Sanitation Data'!$F$28,0,10*ROW('Sanitation Data'!F160)))</f>
        <v/>
      </c>
      <c r="CV166" s="268" t="str">
        <f ca="true">+IF(OFFSET('Sanitation Data'!$F$29,0,10*ROW('Sanitation Data'!F160))="","",OFFSET('Sanitation Data'!$F$29,0,10*ROW('Sanitation Data'!F160)))</f>
        <v/>
      </c>
      <c r="CW166" s="268" t="str">
        <f ca="true">+IF(OFFSET('Sanitation Data'!$F$30,0,10*ROW('Sanitation Data'!F160))="","",OFFSET('Sanitation Data'!$F$30,0,10*ROW('Sanitation Data'!F160)))</f>
        <v/>
      </c>
      <c r="CX166" s="268" t="str">
        <f ca="true">+IF(OFFSET('Sanitation Data'!$F$31,0,10*ROW('Sanitation Data'!F160))="","",OFFSET('Sanitation Data'!$F$31,0,10*ROW('Sanitation Data'!F160)))</f>
        <v/>
      </c>
      <c r="CY166" s="268" t="str">
        <f ca="true">+IF(OFFSET('Sanitation Data'!$F$32,0,10*ROW('Sanitation Data'!F160))="","",OFFSET('Sanitation Data'!$F$32,0,10*ROW('Sanitation Data'!F160)))</f>
        <v/>
      </c>
      <c r="CZ166" s="268" t="str">
        <f ca="true">+IF(OFFSET('Sanitation Data'!$G$28,0,10*ROW('Sanitation Data'!G160))="","",OFFSET('Sanitation Data'!$G$28,0,10*ROW('Sanitation Data'!G160)))</f>
        <v/>
      </c>
      <c r="DA166" s="268" t="str">
        <f ca="true">+IF(OFFSET('Sanitation Data'!$G$29,0,10*ROW('Sanitation Data'!G160))="","",OFFSET('Sanitation Data'!$G$29,0,10*ROW('Sanitation Data'!G160)))</f>
        <v/>
      </c>
      <c r="DB166" s="268" t="str">
        <f ca="true">+IF(OFFSET('Sanitation Data'!$G$30,0,10*ROW('Sanitation Data'!G160))="","",OFFSET('Sanitation Data'!$G$30,0,10*ROW('Sanitation Data'!G160)))</f>
        <v/>
      </c>
      <c r="DC166" s="268" t="str">
        <f ca="true">+IF(OFFSET('Sanitation Data'!$G$31,0,10*ROW('Sanitation Data'!G160))="","",OFFSET('Sanitation Data'!$G$31,0,10*ROW('Sanitation Data'!G160)))</f>
        <v/>
      </c>
      <c r="DD166" s="268" t="str">
        <f ca="true">+IF(OFFSET('Sanitation Data'!$G$32,0,10*ROW('Sanitation Data'!G160))="","",OFFSET('Sanitation Data'!$G$32,0,10*ROW('Sanitation Data'!G160)))</f>
        <v/>
      </c>
      <c r="DE166" s="268" t="str">
        <f ca="true">+IF(OFFSET('Sanitation Data'!$H$28,0,10*ROW('Sanitation Data'!H160))="","",OFFSET('Sanitation Data'!$H$28,0,10*ROW('Sanitation Data'!H160)))</f>
        <v/>
      </c>
      <c r="DF166" s="268" t="str">
        <f ca="true">+IF(OFFSET('Sanitation Data'!$H$29,0,10*ROW('Sanitation Data'!H160))="","",OFFSET('Sanitation Data'!$H$29,0,10*ROW('Sanitation Data'!H160)))</f>
        <v/>
      </c>
      <c r="DG166" s="268" t="str">
        <f ca="true">+IF(OFFSET('Sanitation Data'!$H$30,0,10*ROW('Sanitation Data'!H160))="","",OFFSET('Sanitation Data'!$H$30,0,10*ROW('Sanitation Data'!H160)))</f>
        <v/>
      </c>
      <c r="DH166" s="268" t="str">
        <f ca="true">+IF(OFFSET('Sanitation Data'!$H$31,0,10*ROW('Sanitation Data'!H160))="","",OFFSET('Sanitation Data'!$H$31,0,10*ROW('Sanitation Data'!H160)))</f>
        <v/>
      </c>
      <c r="DI166" s="268" t="str">
        <f ca="true">+IF(OFFSET('Sanitation Data'!$H$32,0,10*ROW('Sanitation Data'!H160))="","",OFFSET('Sanitation Data'!$H$32,0,10*ROW('Sanitation Data'!H160)))</f>
        <v/>
      </c>
      <c r="DJ166" s="268" t="str">
        <f ca="true">+IF(OFFSET('Sanitation Data'!$I$28,0,10*ROW('Sanitation Data'!I160))="","",OFFSET('Sanitation Data'!$I$28,0,10*ROW('Sanitation Data'!I160)))</f>
        <v/>
      </c>
      <c r="DK166" s="268" t="str">
        <f ca="true">+IF(OFFSET('Sanitation Data'!$I$29,0,10*ROW('Sanitation Data'!I160))="","",OFFSET('Sanitation Data'!$I$29,0,10*ROW('Sanitation Data'!I160)))</f>
        <v/>
      </c>
      <c r="DL166" s="268" t="str">
        <f ca="true">+IF(OFFSET('Sanitation Data'!$I$30,0,10*ROW('Sanitation Data'!I160))="","",OFFSET('Sanitation Data'!$I$30,0,10*ROW('Sanitation Data'!I160)))</f>
        <v/>
      </c>
      <c r="DM166" s="268" t="str">
        <f ca="true">+IF(OFFSET('Sanitation Data'!$I$31,0,10*ROW('Sanitation Data'!I160))="","",OFFSET('Sanitation Data'!$I$31,0,10*ROW('Sanitation Data'!I160)))</f>
        <v/>
      </c>
      <c r="DN166" s="268" t="str">
        <f ca="true">+IF(OFFSET('Sanitation Data'!$I$32,0,10*ROW('Sanitation Data'!I160))="","",OFFSET('Sanitation Data'!$I$32,0,10*ROW('Sanitation Data'!I160)))</f>
        <v/>
      </c>
      <c r="DO166" s="268" t="str">
        <f ca="true">+IF(OFFSET('Hygiene Data'!$D$11,0,10*ROW('Hygiene Data'!D160))="","",OFFSET('Hygiene Data'!$D$11,0,10*ROW('Hygiene Data'!D160)))</f>
        <v/>
      </c>
      <c r="DP166" s="268" t="str">
        <f ca="true">+IF(OFFSET('Hygiene Data'!$D$12,0,10*ROW('Hygiene Data'!D160))="","",OFFSET('Hygiene Data'!$D$12,0,10*ROW('Hygiene Data'!D160)))</f>
        <v/>
      </c>
      <c r="DQ166" s="268" t="str">
        <f ca="true">+IF(OFFSET('Hygiene Data'!$D$13,0,10*ROW('Hygiene Data'!D160))="","",OFFSET('Hygiene Data'!$D$13,0,10*ROW('Hygiene Data'!D160)))</f>
        <v/>
      </c>
      <c r="DR166" s="268" t="str">
        <f ca="true">+IF(OFFSET('Hygiene Data'!$E$11,0,10*ROW('Hygiene Data'!E160))="","",OFFSET('Hygiene Data'!$E$11,0,10*ROW('Hygiene Data'!E160)))</f>
        <v/>
      </c>
      <c r="DS166" s="268" t="str">
        <f ca="true">+IF(OFFSET('Hygiene Data'!$E$12,0,10*ROW('Hygiene Data'!E160))="","",OFFSET('Hygiene Data'!$E$12,0,10*ROW('Hygiene Data'!E160)))</f>
        <v/>
      </c>
      <c r="DT166" s="268" t="str">
        <f ca="true">+IF(OFFSET('Hygiene Data'!$E$13,0,10*ROW('Hygiene Data'!E160))="","",OFFSET('Hygiene Data'!$E$13,0,10*ROW('Hygiene Data'!E160)))</f>
        <v/>
      </c>
      <c r="DU166" s="268" t="str">
        <f ca="true">+IF(OFFSET('Hygiene Data'!$F$11,0,10*ROW('Hygiene Data'!F160))="","",OFFSET('Hygiene Data'!$F$11,0,10*ROW('Hygiene Data'!F160)))</f>
        <v/>
      </c>
      <c r="DV166" s="268" t="str">
        <f ca="true">+IF(OFFSET('Hygiene Data'!$F$12,0,10*ROW('Hygiene Data'!F160))="","",OFFSET('Hygiene Data'!$F$12,0,10*ROW('Hygiene Data'!F160)))</f>
        <v/>
      </c>
      <c r="DW166" s="268" t="str">
        <f ca="true">+IF(OFFSET('Hygiene Data'!$F$13,0,10*ROW('Hygiene Data'!F160))="","",OFFSET('Hygiene Data'!$F$13,0,10*ROW('Hygiene Data'!F160)))</f>
        <v/>
      </c>
      <c r="DX166" s="268" t="str">
        <f ca="true">+IF(OFFSET('Hygiene Data'!$G$11,0,10*ROW('Hygiene Data'!G160))="","",OFFSET('Hygiene Data'!$G$11,0,10*ROW('Hygiene Data'!G160)))</f>
        <v/>
      </c>
      <c r="DY166" s="268" t="str">
        <f ca="true">+IF(OFFSET('Hygiene Data'!$G$12,0,10*ROW('Hygiene Data'!G160))="","",OFFSET('Hygiene Data'!$G$12,0,10*ROW('Hygiene Data'!G160)))</f>
        <v/>
      </c>
      <c r="DZ166" s="268" t="str">
        <f ca="true">+IF(OFFSET('Hygiene Data'!$G$13,0,10*ROW('Hygiene Data'!G160))="","",OFFSET('Hygiene Data'!$G$13,0,10*ROW('Hygiene Data'!G160)))</f>
        <v/>
      </c>
      <c r="EA166" s="268" t="str">
        <f ca="true">+IF(OFFSET('Hygiene Data'!$H$11,0,10*ROW('Hygiene Data'!H160))="","",OFFSET('Hygiene Data'!$H$11,0,10*ROW('Hygiene Data'!H160)))</f>
        <v/>
      </c>
      <c r="EB166" s="268" t="str">
        <f ca="true">+IF(OFFSET('Hygiene Data'!$H$12,0,10*ROW('Hygiene Data'!H160))="","",OFFSET('Hygiene Data'!$H$12,0,10*ROW('Hygiene Data'!H160)))</f>
        <v/>
      </c>
      <c r="EC166" s="268" t="str">
        <f ca="true">+IF(OFFSET('Hygiene Data'!$H$13,0,10*ROW('Hygiene Data'!H160))="","",OFFSET('Hygiene Data'!$H$13,0,10*ROW('Hygiene Data'!H160)))</f>
        <v/>
      </c>
      <c r="ED166" s="268" t="str">
        <f ca="true">+IF(OFFSET('Hygiene Data'!$I$11,0,10*ROW('Hygiene Data'!I160))="","",OFFSET('Hygiene Data'!$I$11,0,10*ROW('Hygiene Data'!I160)))</f>
        <v/>
      </c>
      <c r="EE166" s="268" t="str">
        <f ca="true">+IF(OFFSET('Hygiene Data'!$I$12,0,10*ROW('Hygiene Data'!I160))="","",OFFSET('Hygiene Data'!$I$12,0,10*ROW('Hygiene Data'!I160)))</f>
        <v/>
      </c>
      <c r="EF166" s="268" t="str">
        <f ca="true">+IF(OFFSET('Hygiene Data'!$I$13,0,10*ROW('Hygiene Data'!I160))="","",OFFSET('Hygiene Data'!$I$13,0,10*ROW('Hygiene Data'!I160)))</f>
        <v/>
      </c>
    </row>
    <row xmlns:x14ac="http://schemas.microsoft.com/office/spreadsheetml/2009/9/ac" r="167" x14ac:dyDescent="0.2">
      <c r="A167" s="35" t="str">
        <f ca="true">+IF(OFFSET('Water Data'!$B$2,0,10*ROW('Water Data'!E161))="","",OFFSET('Water Data'!$B$2,0,10*ROW('Water Data'!E161)))</f>
        <v/>
      </c>
      <c r="B167" s="35" t="str">
        <f ca="true">+IF(OFFSET('Water Data'!$C$2,0,10*ROW('Water Data'!F161))="","",OFFSET('Water Data'!$C$2,0,10*ROW('Water Data'!F161)))</f>
        <v/>
      </c>
      <c r="C167" s="324" t="str">
        <f t="shared" ca="true" si="2"/>
        <v/>
      </c>
      <c r="D167" s="91"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1"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1"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1"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1"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1"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1"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1"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1"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1"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1"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1"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1"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1"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1"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1"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1"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1"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2"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2"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2"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2"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2"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2"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2"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2"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2"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2"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2"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2"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2"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2"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2"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2"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2"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2"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2"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2"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2"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2"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2"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2"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2"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2"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2"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2"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2"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2"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3"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3"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3"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3"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3"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3"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3"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3"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3"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3"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3"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3"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3"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3"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3"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3"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3"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3"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68"/>
      <c r="BS167" s="268" t="str">
        <f ca="true">+IF(OFFSET('Water Data'!$D$27,0,10*ROW('Water Data'!D161))="","",OFFSET('Water Data'!$D$27,0,10*ROW('Water Data'!D161)))</f>
        <v/>
      </c>
      <c r="BT167" s="268" t="str">
        <f ca="true">+IF(OFFSET('Water Data'!$D$28,0,10*ROW('Water Data'!D161))="","",OFFSET('Water Data'!$D$28,0,10*ROW('Water Data'!D161)))</f>
        <v/>
      </c>
      <c r="BU167" s="268" t="str">
        <f ca="true">+IF(OFFSET('Water Data'!$D$29,0,10*ROW('Water Data'!D161))="","",OFFSET('Water Data'!$D$29,0,10*ROW('Water Data'!D161)))</f>
        <v/>
      </c>
      <c r="BV167" s="268" t="str">
        <f ca="true">+IF(OFFSET('Water Data'!$E$27,0,10*ROW('Water Data'!E161))="","",OFFSET('Water Data'!$E$27,0,10*ROW('Water Data'!E161)))</f>
        <v/>
      </c>
      <c r="BW167" s="268" t="str">
        <f ca="true">+IF(OFFSET('Water Data'!$E$28,0,10*ROW('Water Data'!E161))="","",OFFSET('Water Data'!$E$28,0,10*ROW('Water Data'!E161)))</f>
        <v/>
      </c>
      <c r="BX167" s="268" t="str">
        <f ca="true">+IF(OFFSET('Water Data'!$E$29,0,10*ROW('Water Data'!E161))="","",OFFSET('Water Data'!$E$29,0,10*ROW('Water Data'!E161)))</f>
        <v/>
      </c>
      <c r="BY167" s="268" t="str">
        <f ca="true">+IF(OFFSET('Water Data'!$F$27,0,10*ROW('Water Data'!F161))="","",OFFSET('Water Data'!$F$27,0,10*ROW('Water Data'!F161)))</f>
        <v/>
      </c>
      <c r="BZ167" s="268" t="str">
        <f ca="true">+IF(OFFSET('Water Data'!$F$28,0,10*ROW('Water Data'!F161))="","",OFFSET('Water Data'!$F$28,0,10*ROW('Water Data'!F161)))</f>
        <v/>
      </c>
      <c r="CA167" s="268" t="str">
        <f ca="true">+IF(OFFSET('Water Data'!$F$29,0,10*ROW('Water Data'!F161))="","",OFFSET('Water Data'!$F$29,0,10*ROW('Water Data'!F161)))</f>
        <v/>
      </c>
      <c r="CB167" s="268" t="str">
        <f ca="true">+IF(OFFSET('Water Data'!$G$27,0,10*ROW('Water Data'!G161))="","",OFFSET('Water Data'!$G$27,0,10*ROW('Water Data'!G161)))</f>
        <v/>
      </c>
      <c r="CC167" s="268" t="str">
        <f ca="true">+IF(OFFSET('Water Data'!$G$28,0,10*ROW('Water Data'!G161))="","",OFFSET('Water Data'!$G$28,0,10*ROW('Water Data'!G161)))</f>
        <v/>
      </c>
      <c r="CD167" s="268" t="str">
        <f ca="true">+IF(OFFSET('Water Data'!$G$29,0,10*ROW('Water Data'!G161))="","",OFFSET('Water Data'!$G$29,0,10*ROW('Water Data'!G161)))</f>
        <v/>
      </c>
      <c r="CE167" s="268" t="str">
        <f ca="true">+IF(OFFSET('Water Data'!$H$27,0,10*ROW('Water Data'!H161))="","",OFFSET('Water Data'!$H$27,0,10*ROW('Water Data'!H161)))</f>
        <v/>
      </c>
      <c r="CF167" s="268" t="str">
        <f ca="true">+IF(OFFSET('Water Data'!$H$28,0,10*ROW('Water Data'!H161))="","",OFFSET('Water Data'!$H$28,0,10*ROW('Water Data'!H161)))</f>
        <v/>
      </c>
      <c r="CG167" s="268" t="str">
        <f ca="true">+IF(OFFSET('Water Data'!$H$29,0,10*ROW('Water Data'!H161))="","",OFFSET('Water Data'!$H$29,0,10*ROW('Water Data'!H161)))</f>
        <v/>
      </c>
      <c r="CH167" s="268" t="str">
        <f ca="true">+IF(OFFSET('Water Data'!$I$27,0,10*ROW('Water Data'!I161))="","",OFFSET('Water Data'!$I$27,0,10*ROW('Water Data'!I161)))</f>
        <v/>
      </c>
      <c r="CI167" s="268" t="str">
        <f ca="true">+IF(OFFSET('Water Data'!$I$28,0,10*ROW('Water Data'!I161))="","",OFFSET('Water Data'!$I$28,0,10*ROW('Water Data'!I161)))</f>
        <v/>
      </c>
      <c r="CJ167" s="268" t="str">
        <f ca="true">+IF(OFFSET('Water Data'!$I$29,0,10*ROW('Water Data'!I161))="","",OFFSET('Water Data'!$I$29,0,10*ROW('Water Data'!I161)))</f>
        <v/>
      </c>
      <c r="CK167" s="268" t="str">
        <f ca="true">+IF(OFFSET('Sanitation Data'!$D$28,0,10*ROW('Sanitation Data'!D161))="","",OFFSET('Sanitation Data'!$D$28,0,10*ROW('Sanitation Data'!D161)))</f>
        <v/>
      </c>
      <c r="CL167" s="268" t="str">
        <f ca="true">+IF(OFFSET('Sanitation Data'!$D$29,0,10*ROW('Sanitation Data'!D161))="","",OFFSET('Sanitation Data'!$D$29,0,10*ROW('Sanitation Data'!D161)))</f>
        <v/>
      </c>
      <c r="CM167" s="268" t="str">
        <f ca="true">+IF(OFFSET('Sanitation Data'!$D$30,0,10*ROW('Sanitation Data'!D161))="","",OFFSET('Sanitation Data'!$D$30,0,10*ROW('Sanitation Data'!D161)))</f>
        <v/>
      </c>
      <c r="CN167" s="268" t="str">
        <f ca="true">+IF(OFFSET('Sanitation Data'!$D$31,0,10*ROW('Sanitation Data'!D161))="","",OFFSET('Sanitation Data'!$D$31,0,10*ROW('Sanitation Data'!D161)))</f>
        <v/>
      </c>
      <c r="CO167" s="268" t="str">
        <f ca="true">+IF(OFFSET('Sanitation Data'!$D$32,0,10*ROW('Sanitation Data'!D161))="","",OFFSET('Sanitation Data'!$D$32,0,10*ROW('Sanitation Data'!D161)))</f>
        <v/>
      </c>
      <c r="CP167" s="268" t="str">
        <f ca="true">+IF(OFFSET('Sanitation Data'!$E$28,0,10*ROW('Sanitation Data'!E161))="","",OFFSET('Sanitation Data'!$E$28,0,10*ROW('Sanitation Data'!E161)))</f>
        <v/>
      </c>
      <c r="CQ167" s="268" t="str">
        <f ca="true">+IF(OFFSET('Sanitation Data'!$E$29,0,10*ROW('Sanitation Data'!E161))="","",OFFSET('Sanitation Data'!$E$29,0,10*ROW('Sanitation Data'!E161)))</f>
        <v/>
      </c>
      <c r="CR167" s="268" t="str">
        <f ca="true">+IF(OFFSET('Sanitation Data'!$E$30,0,10*ROW('Sanitation Data'!E161))="","",OFFSET('Sanitation Data'!$E$30,0,10*ROW('Sanitation Data'!E161)))</f>
        <v/>
      </c>
      <c r="CS167" s="268" t="str">
        <f ca="true">+IF(OFFSET('Sanitation Data'!$E$31,0,10*ROW('Sanitation Data'!E161))="","",OFFSET('Sanitation Data'!$E$31,0,10*ROW('Sanitation Data'!E161)))</f>
        <v/>
      </c>
      <c r="CT167" s="268" t="str">
        <f ca="true">+IF(OFFSET('Sanitation Data'!$E$32,0,10*ROW('Sanitation Data'!E161))="","",OFFSET('Sanitation Data'!$E$32,0,10*ROW('Sanitation Data'!E161)))</f>
        <v/>
      </c>
      <c r="CU167" s="268" t="str">
        <f ca="true">+IF(OFFSET('Sanitation Data'!$F$28,0,10*ROW('Sanitation Data'!F161))="","",OFFSET('Sanitation Data'!$F$28,0,10*ROW('Sanitation Data'!F161)))</f>
        <v/>
      </c>
      <c r="CV167" s="268" t="str">
        <f ca="true">+IF(OFFSET('Sanitation Data'!$F$29,0,10*ROW('Sanitation Data'!F161))="","",OFFSET('Sanitation Data'!$F$29,0,10*ROW('Sanitation Data'!F161)))</f>
        <v/>
      </c>
      <c r="CW167" s="268" t="str">
        <f ca="true">+IF(OFFSET('Sanitation Data'!$F$30,0,10*ROW('Sanitation Data'!F161))="","",OFFSET('Sanitation Data'!$F$30,0,10*ROW('Sanitation Data'!F161)))</f>
        <v/>
      </c>
      <c r="CX167" s="268" t="str">
        <f ca="true">+IF(OFFSET('Sanitation Data'!$F$31,0,10*ROW('Sanitation Data'!F161))="","",OFFSET('Sanitation Data'!$F$31,0,10*ROW('Sanitation Data'!F161)))</f>
        <v/>
      </c>
      <c r="CY167" s="268" t="str">
        <f ca="true">+IF(OFFSET('Sanitation Data'!$F$32,0,10*ROW('Sanitation Data'!F161))="","",OFFSET('Sanitation Data'!$F$32,0,10*ROW('Sanitation Data'!F161)))</f>
        <v/>
      </c>
      <c r="CZ167" s="268" t="str">
        <f ca="true">+IF(OFFSET('Sanitation Data'!$G$28,0,10*ROW('Sanitation Data'!G161))="","",OFFSET('Sanitation Data'!$G$28,0,10*ROW('Sanitation Data'!G161)))</f>
        <v/>
      </c>
      <c r="DA167" s="268" t="str">
        <f ca="true">+IF(OFFSET('Sanitation Data'!$G$29,0,10*ROW('Sanitation Data'!G161))="","",OFFSET('Sanitation Data'!$G$29,0,10*ROW('Sanitation Data'!G161)))</f>
        <v/>
      </c>
      <c r="DB167" s="268" t="str">
        <f ca="true">+IF(OFFSET('Sanitation Data'!$G$30,0,10*ROW('Sanitation Data'!G161))="","",OFFSET('Sanitation Data'!$G$30,0,10*ROW('Sanitation Data'!G161)))</f>
        <v/>
      </c>
      <c r="DC167" s="268" t="str">
        <f ca="true">+IF(OFFSET('Sanitation Data'!$G$31,0,10*ROW('Sanitation Data'!G161))="","",OFFSET('Sanitation Data'!$G$31,0,10*ROW('Sanitation Data'!G161)))</f>
        <v/>
      </c>
      <c r="DD167" s="268" t="str">
        <f ca="true">+IF(OFFSET('Sanitation Data'!$G$32,0,10*ROW('Sanitation Data'!G161))="","",OFFSET('Sanitation Data'!$G$32,0,10*ROW('Sanitation Data'!G161)))</f>
        <v/>
      </c>
      <c r="DE167" s="268" t="str">
        <f ca="true">+IF(OFFSET('Sanitation Data'!$H$28,0,10*ROW('Sanitation Data'!H161))="","",OFFSET('Sanitation Data'!$H$28,0,10*ROW('Sanitation Data'!H161)))</f>
        <v/>
      </c>
      <c r="DF167" s="268" t="str">
        <f ca="true">+IF(OFFSET('Sanitation Data'!$H$29,0,10*ROW('Sanitation Data'!H161))="","",OFFSET('Sanitation Data'!$H$29,0,10*ROW('Sanitation Data'!H161)))</f>
        <v/>
      </c>
      <c r="DG167" s="268" t="str">
        <f ca="true">+IF(OFFSET('Sanitation Data'!$H$30,0,10*ROW('Sanitation Data'!H161))="","",OFFSET('Sanitation Data'!$H$30,0,10*ROW('Sanitation Data'!H161)))</f>
        <v/>
      </c>
      <c r="DH167" s="268" t="str">
        <f ca="true">+IF(OFFSET('Sanitation Data'!$H$31,0,10*ROW('Sanitation Data'!H161))="","",OFFSET('Sanitation Data'!$H$31,0,10*ROW('Sanitation Data'!H161)))</f>
        <v/>
      </c>
      <c r="DI167" s="268" t="str">
        <f ca="true">+IF(OFFSET('Sanitation Data'!$H$32,0,10*ROW('Sanitation Data'!H161))="","",OFFSET('Sanitation Data'!$H$32,0,10*ROW('Sanitation Data'!H161)))</f>
        <v/>
      </c>
      <c r="DJ167" s="268" t="str">
        <f ca="true">+IF(OFFSET('Sanitation Data'!$I$28,0,10*ROW('Sanitation Data'!I161))="","",OFFSET('Sanitation Data'!$I$28,0,10*ROW('Sanitation Data'!I161)))</f>
        <v/>
      </c>
      <c r="DK167" s="268" t="str">
        <f ca="true">+IF(OFFSET('Sanitation Data'!$I$29,0,10*ROW('Sanitation Data'!I161))="","",OFFSET('Sanitation Data'!$I$29,0,10*ROW('Sanitation Data'!I161)))</f>
        <v/>
      </c>
      <c r="DL167" s="268" t="str">
        <f ca="true">+IF(OFFSET('Sanitation Data'!$I$30,0,10*ROW('Sanitation Data'!I161))="","",OFFSET('Sanitation Data'!$I$30,0,10*ROW('Sanitation Data'!I161)))</f>
        <v/>
      </c>
      <c r="DM167" s="268" t="str">
        <f ca="true">+IF(OFFSET('Sanitation Data'!$I$31,0,10*ROW('Sanitation Data'!I161))="","",OFFSET('Sanitation Data'!$I$31,0,10*ROW('Sanitation Data'!I161)))</f>
        <v/>
      </c>
      <c r="DN167" s="268" t="str">
        <f ca="true">+IF(OFFSET('Sanitation Data'!$I$32,0,10*ROW('Sanitation Data'!I161))="","",OFFSET('Sanitation Data'!$I$32,0,10*ROW('Sanitation Data'!I161)))</f>
        <v/>
      </c>
      <c r="DO167" s="268" t="str">
        <f ca="true">+IF(OFFSET('Hygiene Data'!$D$11,0,10*ROW('Hygiene Data'!D161))="","",OFFSET('Hygiene Data'!$D$11,0,10*ROW('Hygiene Data'!D161)))</f>
        <v/>
      </c>
      <c r="DP167" s="268" t="str">
        <f ca="true">+IF(OFFSET('Hygiene Data'!$D$12,0,10*ROW('Hygiene Data'!D161))="","",OFFSET('Hygiene Data'!$D$12,0,10*ROW('Hygiene Data'!D161)))</f>
        <v/>
      </c>
      <c r="DQ167" s="268" t="str">
        <f ca="true">+IF(OFFSET('Hygiene Data'!$D$13,0,10*ROW('Hygiene Data'!D161))="","",OFFSET('Hygiene Data'!$D$13,0,10*ROW('Hygiene Data'!D161)))</f>
        <v/>
      </c>
      <c r="DR167" s="268" t="str">
        <f ca="true">+IF(OFFSET('Hygiene Data'!$E$11,0,10*ROW('Hygiene Data'!E161))="","",OFFSET('Hygiene Data'!$E$11,0,10*ROW('Hygiene Data'!E161)))</f>
        <v/>
      </c>
      <c r="DS167" s="268" t="str">
        <f ca="true">+IF(OFFSET('Hygiene Data'!$E$12,0,10*ROW('Hygiene Data'!E161))="","",OFFSET('Hygiene Data'!$E$12,0,10*ROW('Hygiene Data'!E161)))</f>
        <v/>
      </c>
      <c r="DT167" s="268" t="str">
        <f ca="true">+IF(OFFSET('Hygiene Data'!$E$13,0,10*ROW('Hygiene Data'!E161))="","",OFFSET('Hygiene Data'!$E$13,0,10*ROW('Hygiene Data'!E161)))</f>
        <v/>
      </c>
      <c r="DU167" s="268" t="str">
        <f ca="true">+IF(OFFSET('Hygiene Data'!$F$11,0,10*ROW('Hygiene Data'!F161))="","",OFFSET('Hygiene Data'!$F$11,0,10*ROW('Hygiene Data'!F161)))</f>
        <v/>
      </c>
      <c r="DV167" s="268" t="str">
        <f ca="true">+IF(OFFSET('Hygiene Data'!$F$12,0,10*ROW('Hygiene Data'!F161))="","",OFFSET('Hygiene Data'!$F$12,0,10*ROW('Hygiene Data'!F161)))</f>
        <v/>
      </c>
      <c r="DW167" s="268" t="str">
        <f ca="true">+IF(OFFSET('Hygiene Data'!$F$13,0,10*ROW('Hygiene Data'!F161))="","",OFFSET('Hygiene Data'!$F$13,0,10*ROW('Hygiene Data'!F161)))</f>
        <v/>
      </c>
      <c r="DX167" s="268" t="str">
        <f ca="true">+IF(OFFSET('Hygiene Data'!$G$11,0,10*ROW('Hygiene Data'!G161))="","",OFFSET('Hygiene Data'!$G$11,0,10*ROW('Hygiene Data'!G161)))</f>
        <v/>
      </c>
      <c r="DY167" s="268" t="str">
        <f ca="true">+IF(OFFSET('Hygiene Data'!$G$12,0,10*ROW('Hygiene Data'!G161))="","",OFFSET('Hygiene Data'!$G$12,0,10*ROW('Hygiene Data'!G161)))</f>
        <v/>
      </c>
      <c r="DZ167" s="268" t="str">
        <f ca="true">+IF(OFFSET('Hygiene Data'!$G$13,0,10*ROW('Hygiene Data'!G161))="","",OFFSET('Hygiene Data'!$G$13,0,10*ROW('Hygiene Data'!G161)))</f>
        <v/>
      </c>
      <c r="EA167" s="268" t="str">
        <f ca="true">+IF(OFFSET('Hygiene Data'!$H$11,0,10*ROW('Hygiene Data'!H161))="","",OFFSET('Hygiene Data'!$H$11,0,10*ROW('Hygiene Data'!H161)))</f>
        <v/>
      </c>
      <c r="EB167" s="268" t="str">
        <f ca="true">+IF(OFFSET('Hygiene Data'!$H$12,0,10*ROW('Hygiene Data'!H161))="","",OFFSET('Hygiene Data'!$H$12,0,10*ROW('Hygiene Data'!H161)))</f>
        <v/>
      </c>
      <c r="EC167" s="268" t="str">
        <f ca="true">+IF(OFFSET('Hygiene Data'!$H$13,0,10*ROW('Hygiene Data'!H161))="","",OFFSET('Hygiene Data'!$H$13,0,10*ROW('Hygiene Data'!H161)))</f>
        <v/>
      </c>
      <c r="ED167" s="268" t="str">
        <f ca="true">+IF(OFFSET('Hygiene Data'!$I$11,0,10*ROW('Hygiene Data'!I161))="","",OFFSET('Hygiene Data'!$I$11,0,10*ROW('Hygiene Data'!I161)))</f>
        <v/>
      </c>
      <c r="EE167" s="268" t="str">
        <f ca="true">+IF(OFFSET('Hygiene Data'!$I$12,0,10*ROW('Hygiene Data'!I161))="","",OFFSET('Hygiene Data'!$I$12,0,10*ROW('Hygiene Data'!I161)))</f>
        <v/>
      </c>
      <c r="EF167" s="268" t="str">
        <f ca="true">+IF(OFFSET('Hygiene Data'!$I$13,0,10*ROW('Hygiene Data'!I161))="","",OFFSET('Hygiene Data'!$I$13,0,10*ROW('Hygiene Data'!I161)))</f>
        <v/>
      </c>
    </row>
    <row xmlns:x14ac="http://schemas.microsoft.com/office/spreadsheetml/2009/9/ac" r="168" x14ac:dyDescent="0.2">
      <c r="A168" s="35" t="str">
        <f ca="true">+IF(OFFSET('Water Data'!$B$2,0,10*ROW('Water Data'!E162))="","",OFFSET('Water Data'!$B$2,0,10*ROW('Water Data'!E162)))</f>
        <v/>
      </c>
      <c r="B168" s="35" t="str">
        <f ca="true">+IF(OFFSET('Water Data'!$C$2,0,10*ROW('Water Data'!F162))="","",OFFSET('Water Data'!$C$2,0,10*ROW('Water Data'!F162)))</f>
        <v/>
      </c>
      <c r="C168" s="324" t="str">
        <f t="shared" ca="true" si="2"/>
        <v/>
      </c>
      <c r="D168" s="91"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1"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1"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1"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1"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1"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1"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1"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1"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1"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1"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1"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1"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1"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1"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1"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1"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1"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2"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2"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2"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2"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2"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2"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2"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2"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2"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2"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2"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2"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2"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2"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2"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2"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2"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2"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2"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2"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2"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2"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2"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2"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2"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2"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2"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2"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2"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2"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3"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3"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3"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3"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3"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3"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3"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3"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3"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3"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3"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3"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3"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3"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3"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3"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3"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3"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68"/>
      <c r="BS168" s="268" t="str">
        <f ca="true">+IF(OFFSET('Water Data'!$D$27,0,10*ROW('Water Data'!D162))="","",OFFSET('Water Data'!$D$27,0,10*ROW('Water Data'!D162)))</f>
        <v/>
      </c>
      <c r="BT168" s="268" t="str">
        <f ca="true">+IF(OFFSET('Water Data'!$D$28,0,10*ROW('Water Data'!D162))="","",OFFSET('Water Data'!$D$28,0,10*ROW('Water Data'!D162)))</f>
        <v/>
      </c>
      <c r="BU168" s="268" t="str">
        <f ca="true">+IF(OFFSET('Water Data'!$D$29,0,10*ROW('Water Data'!D162))="","",OFFSET('Water Data'!$D$29,0,10*ROW('Water Data'!D162)))</f>
        <v/>
      </c>
      <c r="BV168" s="268" t="str">
        <f ca="true">+IF(OFFSET('Water Data'!$E$27,0,10*ROW('Water Data'!E162))="","",OFFSET('Water Data'!$E$27,0,10*ROW('Water Data'!E162)))</f>
        <v/>
      </c>
      <c r="BW168" s="268" t="str">
        <f ca="true">+IF(OFFSET('Water Data'!$E$28,0,10*ROW('Water Data'!E162))="","",OFFSET('Water Data'!$E$28,0,10*ROW('Water Data'!E162)))</f>
        <v/>
      </c>
      <c r="BX168" s="268" t="str">
        <f ca="true">+IF(OFFSET('Water Data'!$E$29,0,10*ROW('Water Data'!E162))="","",OFFSET('Water Data'!$E$29,0,10*ROW('Water Data'!E162)))</f>
        <v/>
      </c>
      <c r="BY168" s="268" t="str">
        <f ca="true">+IF(OFFSET('Water Data'!$F$27,0,10*ROW('Water Data'!F162))="","",OFFSET('Water Data'!$F$27,0,10*ROW('Water Data'!F162)))</f>
        <v/>
      </c>
      <c r="BZ168" s="268" t="str">
        <f ca="true">+IF(OFFSET('Water Data'!$F$28,0,10*ROW('Water Data'!F162))="","",OFFSET('Water Data'!$F$28,0,10*ROW('Water Data'!F162)))</f>
        <v/>
      </c>
      <c r="CA168" s="268" t="str">
        <f ca="true">+IF(OFFSET('Water Data'!$F$29,0,10*ROW('Water Data'!F162))="","",OFFSET('Water Data'!$F$29,0,10*ROW('Water Data'!F162)))</f>
        <v/>
      </c>
      <c r="CB168" s="268" t="str">
        <f ca="true">+IF(OFFSET('Water Data'!$G$27,0,10*ROW('Water Data'!G162))="","",OFFSET('Water Data'!$G$27,0,10*ROW('Water Data'!G162)))</f>
        <v/>
      </c>
      <c r="CC168" s="268" t="str">
        <f ca="true">+IF(OFFSET('Water Data'!$G$28,0,10*ROW('Water Data'!G162))="","",OFFSET('Water Data'!$G$28,0,10*ROW('Water Data'!G162)))</f>
        <v/>
      </c>
      <c r="CD168" s="268" t="str">
        <f ca="true">+IF(OFFSET('Water Data'!$G$29,0,10*ROW('Water Data'!G162))="","",OFFSET('Water Data'!$G$29,0,10*ROW('Water Data'!G162)))</f>
        <v/>
      </c>
      <c r="CE168" s="268" t="str">
        <f ca="true">+IF(OFFSET('Water Data'!$H$27,0,10*ROW('Water Data'!H162))="","",OFFSET('Water Data'!$H$27,0,10*ROW('Water Data'!H162)))</f>
        <v/>
      </c>
      <c r="CF168" s="268" t="str">
        <f ca="true">+IF(OFFSET('Water Data'!$H$28,0,10*ROW('Water Data'!H162))="","",OFFSET('Water Data'!$H$28,0,10*ROW('Water Data'!H162)))</f>
        <v/>
      </c>
      <c r="CG168" s="268" t="str">
        <f ca="true">+IF(OFFSET('Water Data'!$H$29,0,10*ROW('Water Data'!H162))="","",OFFSET('Water Data'!$H$29,0,10*ROW('Water Data'!H162)))</f>
        <v/>
      </c>
      <c r="CH168" s="268" t="str">
        <f ca="true">+IF(OFFSET('Water Data'!$I$27,0,10*ROW('Water Data'!I162))="","",OFFSET('Water Data'!$I$27,0,10*ROW('Water Data'!I162)))</f>
        <v/>
      </c>
      <c r="CI168" s="268" t="str">
        <f ca="true">+IF(OFFSET('Water Data'!$I$28,0,10*ROW('Water Data'!I162))="","",OFFSET('Water Data'!$I$28,0,10*ROW('Water Data'!I162)))</f>
        <v/>
      </c>
      <c r="CJ168" s="268" t="str">
        <f ca="true">+IF(OFFSET('Water Data'!$I$29,0,10*ROW('Water Data'!I162))="","",OFFSET('Water Data'!$I$29,0,10*ROW('Water Data'!I162)))</f>
        <v/>
      </c>
      <c r="CK168" s="268" t="str">
        <f ca="true">+IF(OFFSET('Sanitation Data'!$D$28,0,10*ROW('Sanitation Data'!D162))="","",OFFSET('Sanitation Data'!$D$28,0,10*ROW('Sanitation Data'!D162)))</f>
        <v/>
      </c>
      <c r="CL168" s="268" t="str">
        <f ca="true">+IF(OFFSET('Sanitation Data'!$D$29,0,10*ROW('Sanitation Data'!D162))="","",OFFSET('Sanitation Data'!$D$29,0,10*ROW('Sanitation Data'!D162)))</f>
        <v/>
      </c>
      <c r="CM168" s="268" t="str">
        <f ca="true">+IF(OFFSET('Sanitation Data'!$D$30,0,10*ROW('Sanitation Data'!D162))="","",OFFSET('Sanitation Data'!$D$30,0,10*ROW('Sanitation Data'!D162)))</f>
        <v/>
      </c>
      <c r="CN168" s="268" t="str">
        <f ca="true">+IF(OFFSET('Sanitation Data'!$D$31,0,10*ROW('Sanitation Data'!D162))="","",OFFSET('Sanitation Data'!$D$31,0,10*ROW('Sanitation Data'!D162)))</f>
        <v/>
      </c>
      <c r="CO168" s="268" t="str">
        <f ca="true">+IF(OFFSET('Sanitation Data'!$D$32,0,10*ROW('Sanitation Data'!D162))="","",OFFSET('Sanitation Data'!$D$32,0,10*ROW('Sanitation Data'!D162)))</f>
        <v/>
      </c>
      <c r="CP168" s="268" t="str">
        <f ca="true">+IF(OFFSET('Sanitation Data'!$E$28,0,10*ROW('Sanitation Data'!E162))="","",OFFSET('Sanitation Data'!$E$28,0,10*ROW('Sanitation Data'!E162)))</f>
        <v/>
      </c>
      <c r="CQ168" s="268" t="str">
        <f ca="true">+IF(OFFSET('Sanitation Data'!$E$29,0,10*ROW('Sanitation Data'!E162))="","",OFFSET('Sanitation Data'!$E$29,0,10*ROW('Sanitation Data'!E162)))</f>
        <v/>
      </c>
      <c r="CR168" s="268" t="str">
        <f ca="true">+IF(OFFSET('Sanitation Data'!$E$30,0,10*ROW('Sanitation Data'!E162))="","",OFFSET('Sanitation Data'!$E$30,0,10*ROW('Sanitation Data'!E162)))</f>
        <v/>
      </c>
      <c r="CS168" s="268" t="str">
        <f ca="true">+IF(OFFSET('Sanitation Data'!$E$31,0,10*ROW('Sanitation Data'!E162))="","",OFFSET('Sanitation Data'!$E$31,0,10*ROW('Sanitation Data'!E162)))</f>
        <v/>
      </c>
      <c r="CT168" s="268" t="str">
        <f ca="true">+IF(OFFSET('Sanitation Data'!$E$32,0,10*ROW('Sanitation Data'!E162))="","",OFFSET('Sanitation Data'!$E$32,0,10*ROW('Sanitation Data'!E162)))</f>
        <v/>
      </c>
      <c r="CU168" s="268" t="str">
        <f ca="true">+IF(OFFSET('Sanitation Data'!$F$28,0,10*ROW('Sanitation Data'!F162))="","",OFFSET('Sanitation Data'!$F$28,0,10*ROW('Sanitation Data'!F162)))</f>
        <v/>
      </c>
      <c r="CV168" s="268" t="str">
        <f ca="true">+IF(OFFSET('Sanitation Data'!$F$29,0,10*ROW('Sanitation Data'!F162))="","",OFFSET('Sanitation Data'!$F$29,0,10*ROW('Sanitation Data'!F162)))</f>
        <v/>
      </c>
      <c r="CW168" s="268" t="str">
        <f ca="true">+IF(OFFSET('Sanitation Data'!$F$30,0,10*ROW('Sanitation Data'!F162))="","",OFFSET('Sanitation Data'!$F$30,0,10*ROW('Sanitation Data'!F162)))</f>
        <v/>
      </c>
      <c r="CX168" s="268" t="str">
        <f ca="true">+IF(OFFSET('Sanitation Data'!$F$31,0,10*ROW('Sanitation Data'!F162))="","",OFFSET('Sanitation Data'!$F$31,0,10*ROW('Sanitation Data'!F162)))</f>
        <v/>
      </c>
      <c r="CY168" s="268" t="str">
        <f ca="true">+IF(OFFSET('Sanitation Data'!$F$32,0,10*ROW('Sanitation Data'!F162))="","",OFFSET('Sanitation Data'!$F$32,0,10*ROW('Sanitation Data'!F162)))</f>
        <v/>
      </c>
      <c r="CZ168" s="268" t="str">
        <f ca="true">+IF(OFFSET('Sanitation Data'!$G$28,0,10*ROW('Sanitation Data'!G162))="","",OFFSET('Sanitation Data'!$G$28,0,10*ROW('Sanitation Data'!G162)))</f>
        <v/>
      </c>
      <c r="DA168" s="268" t="str">
        <f ca="true">+IF(OFFSET('Sanitation Data'!$G$29,0,10*ROW('Sanitation Data'!G162))="","",OFFSET('Sanitation Data'!$G$29,0,10*ROW('Sanitation Data'!G162)))</f>
        <v/>
      </c>
      <c r="DB168" s="268" t="str">
        <f ca="true">+IF(OFFSET('Sanitation Data'!$G$30,0,10*ROW('Sanitation Data'!G162))="","",OFFSET('Sanitation Data'!$G$30,0,10*ROW('Sanitation Data'!G162)))</f>
        <v/>
      </c>
      <c r="DC168" s="268" t="str">
        <f ca="true">+IF(OFFSET('Sanitation Data'!$G$31,0,10*ROW('Sanitation Data'!G162))="","",OFFSET('Sanitation Data'!$G$31,0,10*ROW('Sanitation Data'!G162)))</f>
        <v/>
      </c>
      <c r="DD168" s="268" t="str">
        <f ca="true">+IF(OFFSET('Sanitation Data'!$G$32,0,10*ROW('Sanitation Data'!G162))="","",OFFSET('Sanitation Data'!$G$32,0,10*ROW('Sanitation Data'!G162)))</f>
        <v/>
      </c>
      <c r="DE168" s="268" t="str">
        <f ca="true">+IF(OFFSET('Sanitation Data'!$H$28,0,10*ROW('Sanitation Data'!H162))="","",OFFSET('Sanitation Data'!$H$28,0,10*ROW('Sanitation Data'!H162)))</f>
        <v/>
      </c>
      <c r="DF168" s="268" t="str">
        <f ca="true">+IF(OFFSET('Sanitation Data'!$H$29,0,10*ROW('Sanitation Data'!H162))="","",OFFSET('Sanitation Data'!$H$29,0,10*ROW('Sanitation Data'!H162)))</f>
        <v/>
      </c>
      <c r="DG168" s="268" t="str">
        <f ca="true">+IF(OFFSET('Sanitation Data'!$H$30,0,10*ROW('Sanitation Data'!H162))="","",OFFSET('Sanitation Data'!$H$30,0,10*ROW('Sanitation Data'!H162)))</f>
        <v/>
      </c>
      <c r="DH168" s="268" t="str">
        <f ca="true">+IF(OFFSET('Sanitation Data'!$H$31,0,10*ROW('Sanitation Data'!H162))="","",OFFSET('Sanitation Data'!$H$31,0,10*ROW('Sanitation Data'!H162)))</f>
        <v/>
      </c>
      <c r="DI168" s="268" t="str">
        <f ca="true">+IF(OFFSET('Sanitation Data'!$H$32,0,10*ROW('Sanitation Data'!H162))="","",OFFSET('Sanitation Data'!$H$32,0,10*ROW('Sanitation Data'!H162)))</f>
        <v/>
      </c>
      <c r="DJ168" s="268" t="str">
        <f ca="true">+IF(OFFSET('Sanitation Data'!$I$28,0,10*ROW('Sanitation Data'!I162))="","",OFFSET('Sanitation Data'!$I$28,0,10*ROW('Sanitation Data'!I162)))</f>
        <v/>
      </c>
      <c r="DK168" s="268" t="str">
        <f ca="true">+IF(OFFSET('Sanitation Data'!$I$29,0,10*ROW('Sanitation Data'!I162))="","",OFFSET('Sanitation Data'!$I$29,0,10*ROW('Sanitation Data'!I162)))</f>
        <v/>
      </c>
      <c r="DL168" s="268" t="str">
        <f ca="true">+IF(OFFSET('Sanitation Data'!$I$30,0,10*ROW('Sanitation Data'!I162))="","",OFFSET('Sanitation Data'!$I$30,0,10*ROW('Sanitation Data'!I162)))</f>
        <v/>
      </c>
      <c r="DM168" s="268" t="str">
        <f ca="true">+IF(OFFSET('Sanitation Data'!$I$31,0,10*ROW('Sanitation Data'!I162))="","",OFFSET('Sanitation Data'!$I$31,0,10*ROW('Sanitation Data'!I162)))</f>
        <v/>
      </c>
      <c r="DN168" s="268" t="str">
        <f ca="true">+IF(OFFSET('Sanitation Data'!$I$32,0,10*ROW('Sanitation Data'!I162))="","",OFFSET('Sanitation Data'!$I$32,0,10*ROW('Sanitation Data'!I162)))</f>
        <v/>
      </c>
      <c r="DO168" s="268" t="str">
        <f ca="true">+IF(OFFSET('Hygiene Data'!$D$11,0,10*ROW('Hygiene Data'!D162))="","",OFFSET('Hygiene Data'!$D$11,0,10*ROW('Hygiene Data'!D162)))</f>
        <v/>
      </c>
      <c r="DP168" s="268" t="str">
        <f ca="true">+IF(OFFSET('Hygiene Data'!$D$12,0,10*ROW('Hygiene Data'!D162))="","",OFFSET('Hygiene Data'!$D$12,0,10*ROW('Hygiene Data'!D162)))</f>
        <v/>
      </c>
      <c r="DQ168" s="268" t="str">
        <f ca="true">+IF(OFFSET('Hygiene Data'!$D$13,0,10*ROW('Hygiene Data'!D162))="","",OFFSET('Hygiene Data'!$D$13,0,10*ROW('Hygiene Data'!D162)))</f>
        <v/>
      </c>
      <c r="DR168" s="268" t="str">
        <f ca="true">+IF(OFFSET('Hygiene Data'!$E$11,0,10*ROW('Hygiene Data'!E162))="","",OFFSET('Hygiene Data'!$E$11,0,10*ROW('Hygiene Data'!E162)))</f>
        <v/>
      </c>
      <c r="DS168" s="268" t="str">
        <f ca="true">+IF(OFFSET('Hygiene Data'!$E$12,0,10*ROW('Hygiene Data'!E162))="","",OFFSET('Hygiene Data'!$E$12,0,10*ROW('Hygiene Data'!E162)))</f>
        <v/>
      </c>
      <c r="DT168" s="268" t="str">
        <f ca="true">+IF(OFFSET('Hygiene Data'!$E$13,0,10*ROW('Hygiene Data'!E162))="","",OFFSET('Hygiene Data'!$E$13,0,10*ROW('Hygiene Data'!E162)))</f>
        <v/>
      </c>
      <c r="DU168" s="268" t="str">
        <f ca="true">+IF(OFFSET('Hygiene Data'!$F$11,0,10*ROW('Hygiene Data'!F162))="","",OFFSET('Hygiene Data'!$F$11,0,10*ROW('Hygiene Data'!F162)))</f>
        <v/>
      </c>
      <c r="DV168" s="268" t="str">
        <f ca="true">+IF(OFFSET('Hygiene Data'!$F$12,0,10*ROW('Hygiene Data'!F162))="","",OFFSET('Hygiene Data'!$F$12,0,10*ROW('Hygiene Data'!F162)))</f>
        <v/>
      </c>
      <c r="DW168" s="268" t="str">
        <f ca="true">+IF(OFFSET('Hygiene Data'!$F$13,0,10*ROW('Hygiene Data'!F162))="","",OFFSET('Hygiene Data'!$F$13,0,10*ROW('Hygiene Data'!F162)))</f>
        <v/>
      </c>
      <c r="DX168" s="268" t="str">
        <f ca="true">+IF(OFFSET('Hygiene Data'!$G$11,0,10*ROW('Hygiene Data'!G162))="","",OFFSET('Hygiene Data'!$G$11,0,10*ROW('Hygiene Data'!G162)))</f>
        <v/>
      </c>
      <c r="DY168" s="268" t="str">
        <f ca="true">+IF(OFFSET('Hygiene Data'!$G$12,0,10*ROW('Hygiene Data'!G162))="","",OFFSET('Hygiene Data'!$G$12,0,10*ROW('Hygiene Data'!G162)))</f>
        <v/>
      </c>
      <c r="DZ168" s="268" t="str">
        <f ca="true">+IF(OFFSET('Hygiene Data'!$G$13,0,10*ROW('Hygiene Data'!G162))="","",OFFSET('Hygiene Data'!$G$13,0,10*ROW('Hygiene Data'!G162)))</f>
        <v/>
      </c>
      <c r="EA168" s="268" t="str">
        <f ca="true">+IF(OFFSET('Hygiene Data'!$H$11,0,10*ROW('Hygiene Data'!H162))="","",OFFSET('Hygiene Data'!$H$11,0,10*ROW('Hygiene Data'!H162)))</f>
        <v/>
      </c>
      <c r="EB168" s="268" t="str">
        <f ca="true">+IF(OFFSET('Hygiene Data'!$H$12,0,10*ROW('Hygiene Data'!H162))="","",OFFSET('Hygiene Data'!$H$12,0,10*ROW('Hygiene Data'!H162)))</f>
        <v/>
      </c>
      <c r="EC168" s="268" t="str">
        <f ca="true">+IF(OFFSET('Hygiene Data'!$H$13,0,10*ROW('Hygiene Data'!H162))="","",OFFSET('Hygiene Data'!$H$13,0,10*ROW('Hygiene Data'!H162)))</f>
        <v/>
      </c>
      <c r="ED168" s="268" t="str">
        <f ca="true">+IF(OFFSET('Hygiene Data'!$I$11,0,10*ROW('Hygiene Data'!I162))="","",OFFSET('Hygiene Data'!$I$11,0,10*ROW('Hygiene Data'!I162)))</f>
        <v/>
      </c>
      <c r="EE168" s="268" t="str">
        <f ca="true">+IF(OFFSET('Hygiene Data'!$I$12,0,10*ROW('Hygiene Data'!I162))="","",OFFSET('Hygiene Data'!$I$12,0,10*ROW('Hygiene Data'!I162)))</f>
        <v/>
      </c>
      <c r="EF168" s="268" t="str">
        <f ca="true">+IF(OFFSET('Hygiene Data'!$I$13,0,10*ROW('Hygiene Data'!I162))="","",OFFSET('Hygiene Data'!$I$13,0,10*ROW('Hygiene Data'!I162)))</f>
        <v/>
      </c>
    </row>
    <row xmlns:x14ac="http://schemas.microsoft.com/office/spreadsheetml/2009/9/ac" r="169" x14ac:dyDescent="0.2">
      <c r="A169" s="35" t="str">
        <f ca="true">+IF(OFFSET('Water Data'!$B$2,0,10*ROW('Water Data'!E163))="","",OFFSET('Water Data'!$B$2,0,10*ROW('Water Data'!E163)))</f>
        <v/>
      </c>
      <c r="B169" s="35" t="str">
        <f ca="true">+IF(OFFSET('Water Data'!$C$2,0,10*ROW('Water Data'!F163))="","",OFFSET('Water Data'!$C$2,0,10*ROW('Water Data'!F163)))</f>
        <v/>
      </c>
      <c r="C169" s="324" t="str">
        <f t="shared" ca="true" si="2"/>
        <v/>
      </c>
      <c r="D169" s="91"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1"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1"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1"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1"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1"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1"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1"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1"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1"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1"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1"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1"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1"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1"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1"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1"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1"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2"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2"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2"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2"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2"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2"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2"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2"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2"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2"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2"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2"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2"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2"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2"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2"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2"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2"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2"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2"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2"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2"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2"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2"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2"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2"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2"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2"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2"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2"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3"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3"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3"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3"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3"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3"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3"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3"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3"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3"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3"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3"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3"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3"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3"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3"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3"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3"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68"/>
      <c r="BS169" s="268" t="str">
        <f ca="true">+IF(OFFSET('Water Data'!$D$27,0,10*ROW('Water Data'!D163))="","",OFFSET('Water Data'!$D$27,0,10*ROW('Water Data'!D163)))</f>
        <v/>
      </c>
      <c r="BT169" s="268" t="str">
        <f ca="true">+IF(OFFSET('Water Data'!$D$28,0,10*ROW('Water Data'!D163))="","",OFFSET('Water Data'!$D$28,0,10*ROW('Water Data'!D163)))</f>
        <v/>
      </c>
      <c r="BU169" s="268" t="str">
        <f ca="true">+IF(OFFSET('Water Data'!$D$29,0,10*ROW('Water Data'!D163))="","",OFFSET('Water Data'!$D$29,0,10*ROW('Water Data'!D163)))</f>
        <v/>
      </c>
      <c r="BV169" s="268" t="str">
        <f ca="true">+IF(OFFSET('Water Data'!$E$27,0,10*ROW('Water Data'!E163))="","",OFFSET('Water Data'!$E$27,0,10*ROW('Water Data'!E163)))</f>
        <v/>
      </c>
      <c r="BW169" s="268" t="str">
        <f ca="true">+IF(OFFSET('Water Data'!$E$28,0,10*ROW('Water Data'!E163))="","",OFFSET('Water Data'!$E$28,0,10*ROW('Water Data'!E163)))</f>
        <v/>
      </c>
      <c r="BX169" s="268" t="str">
        <f ca="true">+IF(OFFSET('Water Data'!$E$29,0,10*ROW('Water Data'!E163))="","",OFFSET('Water Data'!$E$29,0,10*ROW('Water Data'!E163)))</f>
        <v/>
      </c>
      <c r="BY169" s="268" t="str">
        <f ca="true">+IF(OFFSET('Water Data'!$F$27,0,10*ROW('Water Data'!F163))="","",OFFSET('Water Data'!$F$27,0,10*ROW('Water Data'!F163)))</f>
        <v/>
      </c>
      <c r="BZ169" s="268" t="str">
        <f ca="true">+IF(OFFSET('Water Data'!$F$28,0,10*ROW('Water Data'!F163))="","",OFFSET('Water Data'!$F$28,0,10*ROW('Water Data'!F163)))</f>
        <v/>
      </c>
      <c r="CA169" s="268" t="str">
        <f ca="true">+IF(OFFSET('Water Data'!$F$29,0,10*ROW('Water Data'!F163))="","",OFFSET('Water Data'!$F$29,0,10*ROW('Water Data'!F163)))</f>
        <v/>
      </c>
      <c r="CB169" s="268" t="str">
        <f ca="true">+IF(OFFSET('Water Data'!$G$27,0,10*ROW('Water Data'!G163))="","",OFFSET('Water Data'!$G$27,0,10*ROW('Water Data'!G163)))</f>
        <v/>
      </c>
      <c r="CC169" s="268" t="str">
        <f ca="true">+IF(OFFSET('Water Data'!$G$28,0,10*ROW('Water Data'!G163))="","",OFFSET('Water Data'!$G$28,0,10*ROW('Water Data'!G163)))</f>
        <v/>
      </c>
      <c r="CD169" s="268" t="str">
        <f ca="true">+IF(OFFSET('Water Data'!$G$29,0,10*ROW('Water Data'!G163))="","",OFFSET('Water Data'!$G$29,0,10*ROW('Water Data'!G163)))</f>
        <v/>
      </c>
      <c r="CE169" s="268" t="str">
        <f ca="true">+IF(OFFSET('Water Data'!$H$27,0,10*ROW('Water Data'!H163))="","",OFFSET('Water Data'!$H$27,0,10*ROW('Water Data'!H163)))</f>
        <v/>
      </c>
      <c r="CF169" s="268" t="str">
        <f ca="true">+IF(OFFSET('Water Data'!$H$28,0,10*ROW('Water Data'!H163))="","",OFFSET('Water Data'!$H$28,0,10*ROW('Water Data'!H163)))</f>
        <v/>
      </c>
      <c r="CG169" s="268" t="str">
        <f ca="true">+IF(OFFSET('Water Data'!$H$29,0,10*ROW('Water Data'!H163))="","",OFFSET('Water Data'!$H$29,0,10*ROW('Water Data'!H163)))</f>
        <v/>
      </c>
      <c r="CH169" s="268" t="str">
        <f ca="true">+IF(OFFSET('Water Data'!$I$27,0,10*ROW('Water Data'!I163))="","",OFFSET('Water Data'!$I$27,0,10*ROW('Water Data'!I163)))</f>
        <v/>
      </c>
      <c r="CI169" s="268" t="str">
        <f ca="true">+IF(OFFSET('Water Data'!$I$28,0,10*ROW('Water Data'!I163))="","",OFFSET('Water Data'!$I$28,0,10*ROW('Water Data'!I163)))</f>
        <v/>
      </c>
      <c r="CJ169" s="268" t="str">
        <f ca="true">+IF(OFFSET('Water Data'!$I$29,0,10*ROW('Water Data'!I163))="","",OFFSET('Water Data'!$I$29,0,10*ROW('Water Data'!I163)))</f>
        <v/>
      </c>
      <c r="CK169" s="268" t="str">
        <f ca="true">+IF(OFFSET('Sanitation Data'!$D$28,0,10*ROW('Sanitation Data'!D163))="","",OFFSET('Sanitation Data'!$D$28,0,10*ROW('Sanitation Data'!D163)))</f>
        <v/>
      </c>
      <c r="CL169" s="268" t="str">
        <f ca="true">+IF(OFFSET('Sanitation Data'!$D$29,0,10*ROW('Sanitation Data'!D163))="","",OFFSET('Sanitation Data'!$D$29,0,10*ROW('Sanitation Data'!D163)))</f>
        <v/>
      </c>
      <c r="CM169" s="268" t="str">
        <f ca="true">+IF(OFFSET('Sanitation Data'!$D$30,0,10*ROW('Sanitation Data'!D163))="","",OFFSET('Sanitation Data'!$D$30,0,10*ROW('Sanitation Data'!D163)))</f>
        <v/>
      </c>
      <c r="CN169" s="268" t="str">
        <f ca="true">+IF(OFFSET('Sanitation Data'!$D$31,0,10*ROW('Sanitation Data'!D163))="","",OFFSET('Sanitation Data'!$D$31,0,10*ROW('Sanitation Data'!D163)))</f>
        <v/>
      </c>
      <c r="CO169" s="268" t="str">
        <f ca="true">+IF(OFFSET('Sanitation Data'!$D$32,0,10*ROW('Sanitation Data'!D163))="","",OFFSET('Sanitation Data'!$D$32,0,10*ROW('Sanitation Data'!D163)))</f>
        <v/>
      </c>
      <c r="CP169" s="268" t="str">
        <f ca="true">+IF(OFFSET('Sanitation Data'!$E$28,0,10*ROW('Sanitation Data'!E163))="","",OFFSET('Sanitation Data'!$E$28,0,10*ROW('Sanitation Data'!E163)))</f>
        <v/>
      </c>
      <c r="CQ169" s="268" t="str">
        <f ca="true">+IF(OFFSET('Sanitation Data'!$E$29,0,10*ROW('Sanitation Data'!E163))="","",OFFSET('Sanitation Data'!$E$29,0,10*ROW('Sanitation Data'!E163)))</f>
        <v/>
      </c>
      <c r="CR169" s="268" t="str">
        <f ca="true">+IF(OFFSET('Sanitation Data'!$E$30,0,10*ROW('Sanitation Data'!E163))="","",OFFSET('Sanitation Data'!$E$30,0,10*ROW('Sanitation Data'!E163)))</f>
        <v/>
      </c>
      <c r="CS169" s="268" t="str">
        <f ca="true">+IF(OFFSET('Sanitation Data'!$E$31,0,10*ROW('Sanitation Data'!E163))="","",OFFSET('Sanitation Data'!$E$31,0,10*ROW('Sanitation Data'!E163)))</f>
        <v/>
      </c>
      <c r="CT169" s="268" t="str">
        <f ca="true">+IF(OFFSET('Sanitation Data'!$E$32,0,10*ROW('Sanitation Data'!E163))="","",OFFSET('Sanitation Data'!$E$32,0,10*ROW('Sanitation Data'!E163)))</f>
        <v/>
      </c>
      <c r="CU169" s="268" t="str">
        <f ca="true">+IF(OFFSET('Sanitation Data'!$F$28,0,10*ROW('Sanitation Data'!F163))="","",OFFSET('Sanitation Data'!$F$28,0,10*ROW('Sanitation Data'!F163)))</f>
        <v/>
      </c>
      <c r="CV169" s="268" t="str">
        <f ca="true">+IF(OFFSET('Sanitation Data'!$F$29,0,10*ROW('Sanitation Data'!F163))="","",OFFSET('Sanitation Data'!$F$29,0,10*ROW('Sanitation Data'!F163)))</f>
        <v/>
      </c>
      <c r="CW169" s="268" t="str">
        <f ca="true">+IF(OFFSET('Sanitation Data'!$F$30,0,10*ROW('Sanitation Data'!F163))="","",OFFSET('Sanitation Data'!$F$30,0,10*ROW('Sanitation Data'!F163)))</f>
        <v/>
      </c>
      <c r="CX169" s="268" t="str">
        <f ca="true">+IF(OFFSET('Sanitation Data'!$F$31,0,10*ROW('Sanitation Data'!F163))="","",OFFSET('Sanitation Data'!$F$31,0,10*ROW('Sanitation Data'!F163)))</f>
        <v/>
      </c>
      <c r="CY169" s="268" t="str">
        <f ca="true">+IF(OFFSET('Sanitation Data'!$F$32,0,10*ROW('Sanitation Data'!F163))="","",OFFSET('Sanitation Data'!$F$32,0,10*ROW('Sanitation Data'!F163)))</f>
        <v/>
      </c>
      <c r="CZ169" s="268" t="str">
        <f ca="true">+IF(OFFSET('Sanitation Data'!$G$28,0,10*ROW('Sanitation Data'!G163))="","",OFFSET('Sanitation Data'!$G$28,0,10*ROW('Sanitation Data'!G163)))</f>
        <v/>
      </c>
      <c r="DA169" s="268" t="str">
        <f ca="true">+IF(OFFSET('Sanitation Data'!$G$29,0,10*ROW('Sanitation Data'!G163))="","",OFFSET('Sanitation Data'!$G$29,0,10*ROW('Sanitation Data'!G163)))</f>
        <v/>
      </c>
      <c r="DB169" s="268" t="str">
        <f ca="true">+IF(OFFSET('Sanitation Data'!$G$30,0,10*ROW('Sanitation Data'!G163))="","",OFFSET('Sanitation Data'!$G$30,0,10*ROW('Sanitation Data'!G163)))</f>
        <v/>
      </c>
      <c r="DC169" s="268" t="str">
        <f ca="true">+IF(OFFSET('Sanitation Data'!$G$31,0,10*ROW('Sanitation Data'!G163))="","",OFFSET('Sanitation Data'!$G$31,0,10*ROW('Sanitation Data'!G163)))</f>
        <v/>
      </c>
      <c r="DD169" s="268" t="str">
        <f ca="true">+IF(OFFSET('Sanitation Data'!$G$32,0,10*ROW('Sanitation Data'!G163))="","",OFFSET('Sanitation Data'!$G$32,0,10*ROW('Sanitation Data'!G163)))</f>
        <v/>
      </c>
      <c r="DE169" s="268" t="str">
        <f ca="true">+IF(OFFSET('Sanitation Data'!$H$28,0,10*ROW('Sanitation Data'!H163))="","",OFFSET('Sanitation Data'!$H$28,0,10*ROW('Sanitation Data'!H163)))</f>
        <v/>
      </c>
      <c r="DF169" s="268" t="str">
        <f ca="true">+IF(OFFSET('Sanitation Data'!$H$29,0,10*ROW('Sanitation Data'!H163))="","",OFFSET('Sanitation Data'!$H$29,0,10*ROW('Sanitation Data'!H163)))</f>
        <v/>
      </c>
      <c r="DG169" s="268" t="str">
        <f ca="true">+IF(OFFSET('Sanitation Data'!$H$30,0,10*ROW('Sanitation Data'!H163))="","",OFFSET('Sanitation Data'!$H$30,0,10*ROW('Sanitation Data'!H163)))</f>
        <v/>
      </c>
      <c r="DH169" s="268" t="str">
        <f ca="true">+IF(OFFSET('Sanitation Data'!$H$31,0,10*ROW('Sanitation Data'!H163))="","",OFFSET('Sanitation Data'!$H$31,0,10*ROW('Sanitation Data'!H163)))</f>
        <v/>
      </c>
      <c r="DI169" s="268" t="str">
        <f ca="true">+IF(OFFSET('Sanitation Data'!$H$32,0,10*ROW('Sanitation Data'!H163))="","",OFFSET('Sanitation Data'!$H$32,0,10*ROW('Sanitation Data'!H163)))</f>
        <v/>
      </c>
      <c r="DJ169" s="268" t="str">
        <f ca="true">+IF(OFFSET('Sanitation Data'!$I$28,0,10*ROW('Sanitation Data'!I163))="","",OFFSET('Sanitation Data'!$I$28,0,10*ROW('Sanitation Data'!I163)))</f>
        <v/>
      </c>
      <c r="DK169" s="268" t="str">
        <f ca="true">+IF(OFFSET('Sanitation Data'!$I$29,0,10*ROW('Sanitation Data'!I163))="","",OFFSET('Sanitation Data'!$I$29,0,10*ROW('Sanitation Data'!I163)))</f>
        <v/>
      </c>
      <c r="DL169" s="268" t="str">
        <f ca="true">+IF(OFFSET('Sanitation Data'!$I$30,0,10*ROW('Sanitation Data'!I163))="","",OFFSET('Sanitation Data'!$I$30,0,10*ROW('Sanitation Data'!I163)))</f>
        <v/>
      </c>
      <c r="DM169" s="268" t="str">
        <f ca="true">+IF(OFFSET('Sanitation Data'!$I$31,0,10*ROW('Sanitation Data'!I163))="","",OFFSET('Sanitation Data'!$I$31,0,10*ROW('Sanitation Data'!I163)))</f>
        <v/>
      </c>
      <c r="DN169" s="268" t="str">
        <f ca="true">+IF(OFFSET('Sanitation Data'!$I$32,0,10*ROW('Sanitation Data'!I163))="","",OFFSET('Sanitation Data'!$I$32,0,10*ROW('Sanitation Data'!I163)))</f>
        <v/>
      </c>
      <c r="DO169" s="268" t="str">
        <f ca="true">+IF(OFFSET('Hygiene Data'!$D$11,0,10*ROW('Hygiene Data'!D163))="","",OFFSET('Hygiene Data'!$D$11,0,10*ROW('Hygiene Data'!D163)))</f>
        <v/>
      </c>
      <c r="DP169" s="268" t="str">
        <f ca="true">+IF(OFFSET('Hygiene Data'!$D$12,0,10*ROW('Hygiene Data'!D163))="","",OFFSET('Hygiene Data'!$D$12,0,10*ROW('Hygiene Data'!D163)))</f>
        <v/>
      </c>
      <c r="DQ169" s="268" t="str">
        <f ca="true">+IF(OFFSET('Hygiene Data'!$D$13,0,10*ROW('Hygiene Data'!D163))="","",OFFSET('Hygiene Data'!$D$13,0,10*ROW('Hygiene Data'!D163)))</f>
        <v/>
      </c>
      <c r="DR169" s="268" t="str">
        <f ca="true">+IF(OFFSET('Hygiene Data'!$E$11,0,10*ROW('Hygiene Data'!E163))="","",OFFSET('Hygiene Data'!$E$11,0,10*ROW('Hygiene Data'!E163)))</f>
        <v/>
      </c>
      <c r="DS169" s="268" t="str">
        <f ca="true">+IF(OFFSET('Hygiene Data'!$E$12,0,10*ROW('Hygiene Data'!E163))="","",OFFSET('Hygiene Data'!$E$12,0,10*ROW('Hygiene Data'!E163)))</f>
        <v/>
      </c>
      <c r="DT169" s="268" t="str">
        <f ca="true">+IF(OFFSET('Hygiene Data'!$E$13,0,10*ROW('Hygiene Data'!E163))="","",OFFSET('Hygiene Data'!$E$13,0,10*ROW('Hygiene Data'!E163)))</f>
        <v/>
      </c>
      <c r="DU169" s="268" t="str">
        <f ca="true">+IF(OFFSET('Hygiene Data'!$F$11,0,10*ROW('Hygiene Data'!F163))="","",OFFSET('Hygiene Data'!$F$11,0,10*ROW('Hygiene Data'!F163)))</f>
        <v/>
      </c>
      <c r="DV169" s="268" t="str">
        <f ca="true">+IF(OFFSET('Hygiene Data'!$F$12,0,10*ROW('Hygiene Data'!F163))="","",OFFSET('Hygiene Data'!$F$12,0,10*ROW('Hygiene Data'!F163)))</f>
        <v/>
      </c>
      <c r="DW169" s="268" t="str">
        <f ca="true">+IF(OFFSET('Hygiene Data'!$F$13,0,10*ROW('Hygiene Data'!F163))="","",OFFSET('Hygiene Data'!$F$13,0,10*ROW('Hygiene Data'!F163)))</f>
        <v/>
      </c>
      <c r="DX169" s="268" t="str">
        <f ca="true">+IF(OFFSET('Hygiene Data'!$G$11,0,10*ROW('Hygiene Data'!G163))="","",OFFSET('Hygiene Data'!$G$11,0,10*ROW('Hygiene Data'!G163)))</f>
        <v/>
      </c>
      <c r="DY169" s="268" t="str">
        <f ca="true">+IF(OFFSET('Hygiene Data'!$G$12,0,10*ROW('Hygiene Data'!G163))="","",OFFSET('Hygiene Data'!$G$12,0,10*ROW('Hygiene Data'!G163)))</f>
        <v/>
      </c>
      <c r="DZ169" s="268" t="str">
        <f ca="true">+IF(OFFSET('Hygiene Data'!$G$13,0,10*ROW('Hygiene Data'!G163))="","",OFFSET('Hygiene Data'!$G$13,0,10*ROW('Hygiene Data'!G163)))</f>
        <v/>
      </c>
      <c r="EA169" s="268" t="str">
        <f ca="true">+IF(OFFSET('Hygiene Data'!$H$11,0,10*ROW('Hygiene Data'!H163))="","",OFFSET('Hygiene Data'!$H$11,0,10*ROW('Hygiene Data'!H163)))</f>
        <v/>
      </c>
      <c r="EB169" s="268" t="str">
        <f ca="true">+IF(OFFSET('Hygiene Data'!$H$12,0,10*ROW('Hygiene Data'!H163))="","",OFFSET('Hygiene Data'!$H$12,0,10*ROW('Hygiene Data'!H163)))</f>
        <v/>
      </c>
      <c r="EC169" s="268" t="str">
        <f ca="true">+IF(OFFSET('Hygiene Data'!$H$13,0,10*ROW('Hygiene Data'!H163))="","",OFFSET('Hygiene Data'!$H$13,0,10*ROW('Hygiene Data'!H163)))</f>
        <v/>
      </c>
      <c r="ED169" s="268" t="str">
        <f ca="true">+IF(OFFSET('Hygiene Data'!$I$11,0,10*ROW('Hygiene Data'!I163))="","",OFFSET('Hygiene Data'!$I$11,0,10*ROW('Hygiene Data'!I163)))</f>
        <v/>
      </c>
      <c r="EE169" s="268" t="str">
        <f ca="true">+IF(OFFSET('Hygiene Data'!$I$12,0,10*ROW('Hygiene Data'!I163))="","",OFFSET('Hygiene Data'!$I$12,0,10*ROW('Hygiene Data'!I163)))</f>
        <v/>
      </c>
      <c r="EF169" s="268" t="str">
        <f ca="true">+IF(OFFSET('Hygiene Data'!$I$13,0,10*ROW('Hygiene Data'!I163))="","",OFFSET('Hygiene Data'!$I$13,0,10*ROW('Hygiene Data'!I163)))</f>
        <v/>
      </c>
    </row>
    <row xmlns:x14ac="http://schemas.microsoft.com/office/spreadsheetml/2009/9/ac" r="170" x14ac:dyDescent="0.2">
      <c r="A170" s="35" t="str">
        <f ca="true">+IF(OFFSET('Water Data'!$B$2,0,10*ROW('Water Data'!E164))="","",OFFSET('Water Data'!$B$2,0,10*ROW('Water Data'!E164)))</f>
        <v/>
      </c>
      <c r="B170" s="35" t="str">
        <f ca="true">+IF(OFFSET('Water Data'!$C$2,0,10*ROW('Water Data'!F164))="","",OFFSET('Water Data'!$C$2,0,10*ROW('Water Data'!F164)))</f>
        <v/>
      </c>
      <c r="C170" s="324" t="str">
        <f t="shared" ca="true" si="2"/>
        <v/>
      </c>
      <c r="D170" s="91"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1"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1"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1"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1"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1"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1"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1"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1"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1"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1"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1"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1"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1"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1"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1"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1"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1"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2"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2"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2"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2"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2"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2"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2"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2"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2"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2"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2"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2"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2"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2"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2"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2"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2"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2"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2"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2"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2"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2"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2"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2"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2"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2"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2"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2"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2"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2"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3"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3"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3"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3"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3"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3"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3"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3"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3"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3"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3"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3"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3"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3"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3"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3"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3"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3"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68"/>
      <c r="BS170" s="268" t="str">
        <f ca="true">+IF(OFFSET('Water Data'!$D$27,0,10*ROW('Water Data'!D164))="","",OFFSET('Water Data'!$D$27,0,10*ROW('Water Data'!D164)))</f>
        <v/>
      </c>
      <c r="BT170" s="268" t="str">
        <f ca="true">+IF(OFFSET('Water Data'!$D$28,0,10*ROW('Water Data'!D164))="","",OFFSET('Water Data'!$D$28,0,10*ROW('Water Data'!D164)))</f>
        <v/>
      </c>
      <c r="BU170" s="268" t="str">
        <f ca="true">+IF(OFFSET('Water Data'!$D$29,0,10*ROW('Water Data'!D164))="","",OFFSET('Water Data'!$D$29,0,10*ROW('Water Data'!D164)))</f>
        <v/>
      </c>
      <c r="BV170" s="268" t="str">
        <f ca="true">+IF(OFFSET('Water Data'!$E$27,0,10*ROW('Water Data'!E164))="","",OFFSET('Water Data'!$E$27,0,10*ROW('Water Data'!E164)))</f>
        <v/>
      </c>
      <c r="BW170" s="268" t="str">
        <f ca="true">+IF(OFFSET('Water Data'!$E$28,0,10*ROW('Water Data'!E164))="","",OFFSET('Water Data'!$E$28,0,10*ROW('Water Data'!E164)))</f>
        <v/>
      </c>
      <c r="BX170" s="268" t="str">
        <f ca="true">+IF(OFFSET('Water Data'!$E$29,0,10*ROW('Water Data'!E164))="","",OFFSET('Water Data'!$E$29,0,10*ROW('Water Data'!E164)))</f>
        <v/>
      </c>
      <c r="BY170" s="268" t="str">
        <f ca="true">+IF(OFFSET('Water Data'!$F$27,0,10*ROW('Water Data'!F164))="","",OFFSET('Water Data'!$F$27,0,10*ROW('Water Data'!F164)))</f>
        <v/>
      </c>
      <c r="BZ170" s="268" t="str">
        <f ca="true">+IF(OFFSET('Water Data'!$F$28,0,10*ROW('Water Data'!F164))="","",OFFSET('Water Data'!$F$28,0,10*ROW('Water Data'!F164)))</f>
        <v/>
      </c>
      <c r="CA170" s="268" t="str">
        <f ca="true">+IF(OFFSET('Water Data'!$F$29,0,10*ROW('Water Data'!F164))="","",OFFSET('Water Data'!$F$29,0,10*ROW('Water Data'!F164)))</f>
        <v/>
      </c>
      <c r="CB170" s="268" t="str">
        <f ca="true">+IF(OFFSET('Water Data'!$G$27,0,10*ROW('Water Data'!G164))="","",OFFSET('Water Data'!$G$27,0,10*ROW('Water Data'!G164)))</f>
        <v/>
      </c>
      <c r="CC170" s="268" t="str">
        <f ca="true">+IF(OFFSET('Water Data'!$G$28,0,10*ROW('Water Data'!G164))="","",OFFSET('Water Data'!$G$28,0,10*ROW('Water Data'!G164)))</f>
        <v/>
      </c>
      <c r="CD170" s="268" t="str">
        <f ca="true">+IF(OFFSET('Water Data'!$G$29,0,10*ROW('Water Data'!G164))="","",OFFSET('Water Data'!$G$29,0,10*ROW('Water Data'!G164)))</f>
        <v/>
      </c>
      <c r="CE170" s="268" t="str">
        <f ca="true">+IF(OFFSET('Water Data'!$H$27,0,10*ROW('Water Data'!H164))="","",OFFSET('Water Data'!$H$27,0,10*ROW('Water Data'!H164)))</f>
        <v/>
      </c>
      <c r="CF170" s="268" t="str">
        <f ca="true">+IF(OFFSET('Water Data'!$H$28,0,10*ROW('Water Data'!H164))="","",OFFSET('Water Data'!$H$28,0,10*ROW('Water Data'!H164)))</f>
        <v/>
      </c>
      <c r="CG170" s="268" t="str">
        <f ca="true">+IF(OFFSET('Water Data'!$H$29,0,10*ROW('Water Data'!H164))="","",OFFSET('Water Data'!$H$29,0,10*ROW('Water Data'!H164)))</f>
        <v/>
      </c>
      <c r="CH170" s="268" t="str">
        <f ca="true">+IF(OFFSET('Water Data'!$I$27,0,10*ROW('Water Data'!I164))="","",OFFSET('Water Data'!$I$27,0,10*ROW('Water Data'!I164)))</f>
        <v/>
      </c>
      <c r="CI170" s="268" t="str">
        <f ca="true">+IF(OFFSET('Water Data'!$I$28,0,10*ROW('Water Data'!I164))="","",OFFSET('Water Data'!$I$28,0,10*ROW('Water Data'!I164)))</f>
        <v/>
      </c>
      <c r="CJ170" s="268" t="str">
        <f ca="true">+IF(OFFSET('Water Data'!$I$29,0,10*ROW('Water Data'!I164))="","",OFFSET('Water Data'!$I$29,0,10*ROW('Water Data'!I164)))</f>
        <v/>
      </c>
      <c r="CK170" s="268" t="str">
        <f ca="true">+IF(OFFSET('Sanitation Data'!$D$28,0,10*ROW('Sanitation Data'!D164))="","",OFFSET('Sanitation Data'!$D$28,0,10*ROW('Sanitation Data'!D164)))</f>
        <v/>
      </c>
      <c r="CL170" s="268" t="str">
        <f ca="true">+IF(OFFSET('Sanitation Data'!$D$29,0,10*ROW('Sanitation Data'!D164))="","",OFFSET('Sanitation Data'!$D$29,0,10*ROW('Sanitation Data'!D164)))</f>
        <v/>
      </c>
      <c r="CM170" s="268" t="str">
        <f ca="true">+IF(OFFSET('Sanitation Data'!$D$30,0,10*ROW('Sanitation Data'!D164))="","",OFFSET('Sanitation Data'!$D$30,0,10*ROW('Sanitation Data'!D164)))</f>
        <v/>
      </c>
      <c r="CN170" s="268" t="str">
        <f ca="true">+IF(OFFSET('Sanitation Data'!$D$31,0,10*ROW('Sanitation Data'!D164))="","",OFFSET('Sanitation Data'!$D$31,0,10*ROW('Sanitation Data'!D164)))</f>
        <v/>
      </c>
      <c r="CO170" s="268" t="str">
        <f ca="true">+IF(OFFSET('Sanitation Data'!$D$32,0,10*ROW('Sanitation Data'!D164))="","",OFFSET('Sanitation Data'!$D$32,0,10*ROW('Sanitation Data'!D164)))</f>
        <v/>
      </c>
      <c r="CP170" s="268" t="str">
        <f ca="true">+IF(OFFSET('Sanitation Data'!$E$28,0,10*ROW('Sanitation Data'!E164))="","",OFFSET('Sanitation Data'!$E$28,0,10*ROW('Sanitation Data'!E164)))</f>
        <v/>
      </c>
      <c r="CQ170" s="268" t="str">
        <f ca="true">+IF(OFFSET('Sanitation Data'!$E$29,0,10*ROW('Sanitation Data'!E164))="","",OFFSET('Sanitation Data'!$E$29,0,10*ROW('Sanitation Data'!E164)))</f>
        <v/>
      </c>
      <c r="CR170" s="268" t="str">
        <f ca="true">+IF(OFFSET('Sanitation Data'!$E$30,0,10*ROW('Sanitation Data'!E164))="","",OFFSET('Sanitation Data'!$E$30,0,10*ROW('Sanitation Data'!E164)))</f>
        <v/>
      </c>
      <c r="CS170" s="268" t="str">
        <f ca="true">+IF(OFFSET('Sanitation Data'!$E$31,0,10*ROW('Sanitation Data'!E164))="","",OFFSET('Sanitation Data'!$E$31,0,10*ROW('Sanitation Data'!E164)))</f>
        <v/>
      </c>
      <c r="CT170" s="268" t="str">
        <f ca="true">+IF(OFFSET('Sanitation Data'!$E$32,0,10*ROW('Sanitation Data'!E164))="","",OFFSET('Sanitation Data'!$E$32,0,10*ROW('Sanitation Data'!E164)))</f>
        <v/>
      </c>
      <c r="CU170" s="268" t="str">
        <f ca="true">+IF(OFFSET('Sanitation Data'!$F$28,0,10*ROW('Sanitation Data'!F164))="","",OFFSET('Sanitation Data'!$F$28,0,10*ROW('Sanitation Data'!F164)))</f>
        <v/>
      </c>
      <c r="CV170" s="268" t="str">
        <f ca="true">+IF(OFFSET('Sanitation Data'!$F$29,0,10*ROW('Sanitation Data'!F164))="","",OFFSET('Sanitation Data'!$F$29,0,10*ROW('Sanitation Data'!F164)))</f>
        <v/>
      </c>
      <c r="CW170" s="268" t="str">
        <f ca="true">+IF(OFFSET('Sanitation Data'!$F$30,0,10*ROW('Sanitation Data'!F164))="","",OFFSET('Sanitation Data'!$F$30,0,10*ROW('Sanitation Data'!F164)))</f>
        <v/>
      </c>
      <c r="CX170" s="268" t="str">
        <f ca="true">+IF(OFFSET('Sanitation Data'!$F$31,0,10*ROW('Sanitation Data'!F164))="","",OFFSET('Sanitation Data'!$F$31,0,10*ROW('Sanitation Data'!F164)))</f>
        <v/>
      </c>
      <c r="CY170" s="268" t="str">
        <f ca="true">+IF(OFFSET('Sanitation Data'!$F$32,0,10*ROW('Sanitation Data'!F164))="","",OFFSET('Sanitation Data'!$F$32,0,10*ROW('Sanitation Data'!F164)))</f>
        <v/>
      </c>
      <c r="CZ170" s="268" t="str">
        <f ca="true">+IF(OFFSET('Sanitation Data'!$G$28,0,10*ROW('Sanitation Data'!G164))="","",OFFSET('Sanitation Data'!$G$28,0,10*ROW('Sanitation Data'!G164)))</f>
        <v/>
      </c>
      <c r="DA170" s="268" t="str">
        <f ca="true">+IF(OFFSET('Sanitation Data'!$G$29,0,10*ROW('Sanitation Data'!G164))="","",OFFSET('Sanitation Data'!$G$29,0,10*ROW('Sanitation Data'!G164)))</f>
        <v/>
      </c>
      <c r="DB170" s="268" t="str">
        <f ca="true">+IF(OFFSET('Sanitation Data'!$G$30,0,10*ROW('Sanitation Data'!G164))="","",OFFSET('Sanitation Data'!$G$30,0,10*ROW('Sanitation Data'!G164)))</f>
        <v/>
      </c>
      <c r="DC170" s="268" t="str">
        <f ca="true">+IF(OFFSET('Sanitation Data'!$G$31,0,10*ROW('Sanitation Data'!G164))="","",OFFSET('Sanitation Data'!$G$31,0,10*ROW('Sanitation Data'!G164)))</f>
        <v/>
      </c>
      <c r="DD170" s="268" t="str">
        <f ca="true">+IF(OFFSET('Sanitation Data'!$G$32,0,10*ROW('Sanitation Data'!G164))="","",OFFSET('Sanitation Data'!$G$32,0,10*ROW('Sanitation Data'!G164)))</f>
        <v/>
      </c>
      <c r="DE170" s="268" t="str">
        <f ca="true">+IF(OFFSET('Sanitation Data'!$H$28,0,10*ROW('Sanitation Data'!H164))="","",OFFSET('Sanitation Data'!$H$28,0,10*ROW('Sanitation Data'!H164)))</f>
        <v/>
      </c>
      <c r="DF170" s="268" t="str">
        <f ca="true">+IF(OFFSET('Sanitation Data'!$H$29,0,10*ROW('Sanitation Data'!H164))="","",OFFSET('Sanitation Data'!$H$29,0,10*ROW('Sanitation Data'!H164)))</f>
        <v/>
      </c>
      <c r="DG170" s="268" t="str">
        <f ca="true">+IF(OFFSET('Sanitation Data'!$H$30,0,10*ROW('Sanitation Data'!H164))="","",OFFSET('Sanitation Data'!$H$30,0,10*ROW('Sanitation Data'!H164)))</f>
        <v/>
      </c>
      <c r="DH170" s="268" t="str">
        <f ca="true">+IF(OFFSET('Sanitation Data'!$H$31,0,10*ROW('Sanitation Data'!H164))="","",OFFSET('Sanitation Data'!$H$31,0,10*ROW('Sanitation Data'!H164)))</f>
        <v/>
      </c>
      <c r="DI170" s="268" t="str">
        <f ca="true">+IF(OFFSET('Sanitation Data'!$H$32,0,10*ROW('Sanitation Data'!H164))="","",OFFSET('Sanitation Data'!$H$32,0,10*ROW('Sanitation Data'!H164)))</f>
        <v/>
      </c>
      <c r="DJ170" s="268" t="str">
        <f ca="true">+IF(OFFSET('Sanitation Data'!$I$28,0,10*ROW('Sanitation Data'!I164))="","",OFFSET('Sanitation Data'!$I$28,0,10*ROW('Sanitation Data'!I164)))</f>
        <v/>
      </c>
      <c r="DK170" s="268" t="str">
        <f ca="true">+IF(OFFSET('Sanitation Data'!$I$29,0,10*ROW('Sanitation Data'!I164))="","",OFFSET('Sanitation Data'!$I$29,0,10*ROW('Sanitation Data'!I164)))</f>
        <v/>
      </c>
      <c r="DL170" s="268" t="str">
        <f ca="true">+IF(OFFSET('Sanitation Data'!$I$30,0,10*ROW('Sanitation Data'!I164))="","",OFFSET('Sanitation Data'!$I$30,0,10*ROW('Sanitation Data'!I164)))</f>
        <v/>
      </c>
      <c r="DM170" s="268" t="str">
        <f ca="true">+IF(OFFSET('Sanitation Data'!$I$31,0,10*ROW('Sanitation Data'!I164))="","",OFFSET('Sanitation Data'!$I$31,0,10*ROW('Sanitation Data'!I164)))</f>
        <v/>
      </c>
      <c r="DN170" s="268" t="str">
        <f ca="true">+IF(OFFSET('Sanitation Data'!$I$32,0,10*ROW('Sanitation Data'!I164))="","",OFFSET('Sanitation Data'!$I$32,0,10*ROW('Sanitation Data'!I164)))</f>
        <v/>
      </c>
      <c r="DO170" s="268" t="str">
        <f ca="true">+IF(OFFSET('Hygiene Data'!$D$11,0,10*ROW('Hygiene Data'!D164))="","",OFFSET('Hygiene Data'!$D$11,0,10*ROW('Hygiene Data'!D164)))</f>
        <v/>
      </c>
      <c r="DP170" s="268" t="str">
        <f ca="true">+IF(OFFSET('Hygiene Data'!$D$12,0,10*ROW('Hygiene Data'!D164))="","",OFFSET('Hygiene Data'!$D$12,0,10*ROW('Hygiene Data'!D164)))</f>
        <v/>
      </c>
      <c r="DQ170" s="268" t="str">
        <f ca="true">+IF(OFFSET('Hygiene Data'!$D$13,0,10*ROW('Hygiene Data'!D164))="","",OFFSET('Hygiene Data'!$D$13,0,10*ROW('Hygiene Data'!D164)))</f>
        <v/>
      </c>
      <c r="DR170" s="268" t="str">
        <f ca="true">+IF(OFFSET('Hygiene Data'!$E$11,0,10*ROW('Hygiene Data'!E164))="","",OFFSET('Hygiene Data'!$E$11,0,10*ROW('Hygiene Data'!E164)))</f>
        <v/>
      </c>
      <c r="DS170" s="268" t="str">
        <f ca="true">+IF(OFFSET('Hygiene Data'!$E$12,0,10*ROW('Hygiene Data'!E164))="","",OFFSET('Hygiene Data'!$E$12,0,10*ROW('Hygiene Data'!E164)))</f>
        <v/>
      </c>
      <c r="DT170" s="268" t="str">
        <f ca="true">+IF(OFFSET('Hygiene Data'!$E$13,0,10*ROW('Hygiene Data'!E164))="","",OFFSET('Hygiene Data'!$E$13,0,10*ROW('Hygiene Data'!E164)))</f>
        <v/>
      </c>
      <c r="DU170" s="268" t="str">
        <f ca="true">+IF(OFFSET('Hygiene Data'!$F$11,0,10*ROW('Hygiene Data'!F164))="","",OFFSET('Hygiene Data'!$F$11,0,10*ROW('Hygiene Data'!F164)))</f>
        <v/>
      </c>
      <c r="DV170" s="268" t="str">
        <f ca="true">+IF(OFFSET('Hygiene Data'!$F$12,0,10*ROW('Hygiene Data'!F164))="","",OFFSET('Hygiene Data'!$F$12,0,10*ROW('Hygiene Data'!F164)))</f>
        <v/>
      </c>
      <c r="DW170" s="268" t="str">
        <f ca="true">+IF(OFFSET('Hygiene Data'!$F$13,0,10*ROW('Hygiene Data'!F164))="","",OFFSET('Hygiene Data'!$F$13,0,10*ROW('Hygiene Data'!F164)))</f>
        <v/>
      </c>
      <c r="DX170" s="268" t="str">
        <f ca="true">+IF(OFFSET('Hygiene Data'!$G$11,0,10*ROW('Hygiene Data'!G164))="","",OFFSET('Hygiene Data'!$G$11,0,10*ROW('Hygiene Data'!G164)))</f>
        <v/>
      </c>
      <c r="DY170" s="268" t="str">
        <f ca="true">+IF(OFFSET('Hygiene Data'!$G$12,0,10*ROW('Hygiene Data'!G164))="","",OFFSET('Hygiene Data'!$G$12,0,10*ROW('Hygiene Data'!G164)))</f>
        <v/>
      </c>
      <c r="DZ170" s="268" t="str">
        <f ca="true">+IF(OFFSET('Hygiene Data'!$G$13,0,10*ROW('Hygiene Data'!G164))="","",OFFSET('Hygiene Data'!$G$13,0,10*ROW('Hygiene Data'!G164)))</f>
        <v/>
      </c>
      <c r="EA170" s="268" t="str">
        <f ca="true">+IF(OFFSET('Hygiene Data'!$H$11,0,10*ROW('Hygiene Data'!H164))="","",OFFSET('Hygiene Data'!$H$11,0,10*ROW('Hygiene Data'!H164)))</f>
        <v/>
      </c>
      <c r="EB170" s="268" t="str">
        <f ca="true">+IF(OFFSET('Hygiene Data'!$H$12,0,10*ROW('Hygiene Data'!H164))="","",OFFSET('Hygiene Data'!$H$12,0,10*ROW('Hygiene Data'!H164)))</f>
        <v/>
      </c>
      <c r="EC170" s="268" t="str">
        <f ca="true">+IF(OFFSET('Hygiene Data'!$H$13,0,10*ROW('Hygiene Data'!H164))="","",OFFSET('Hygiene Data'!$H$13,0,10*ROW('Hygiene Data'!H164)))</f>
        <v/>
      </c>
      <c r="ED170" s="268" t="str">
        <f ca="true">+IF(OFFSET('Hygiene Data'!$I$11,0,10*ROW('Hygiene Data'!I164))="","",OFFSET('Hygiene Data'!$I$11,0,10*ROW('Hygiene Data'!I164)))</f>
        <v/>
      </c>
      <c r="EE170" s="268" t="str">
        <f ca="true">+IF(OFFSET('Hygiene Data'!$I$12,0,10*ROW('Hygiene Data'!I164))="","",OFFSET('Hygiene Data'!$I$12,0,10*ROW('Hygiene Data'!I164)))</f>
        <v/>
      </c>
      <c r="EF170" s="268" t="str">
        <f ca="true">+IF(OFFSET('Hygiene Data'!$I$13,0,10*ROW('Hygiene Data'!I164))="","",OFFSET('Hygiene Data'!$I$13,0,10*ROW('Hygiene Data'!I164)))</f>
        <v/>
      </c>
    </row>
    <row xmlns:x14ac="http://schemas.microsoft.com/office/spreadsheetml/2009/9/ac" r="171" x14ac:dyDescent="0.2">
      <c r="A171" s="35" t="str">
        <f ca="true">+IF(OFFSET('Water Data'!$B$2,0,10*ROW('Water Data'!E165))="","",OFFSET('Water Data'!$B$2,0,10*ROW('Water Data'!E165)))</f>
        <v/>
      </c>
      <c r="B171" s="35" t="str">
        <f ca="true">+IF(OFFSET('Water Data'!$C$2,0,10*ROW('Water Data'!F165))="","",OFFSET('Water Data'!$C$2,0,10*ROW('Water Data'!F165)))</f>
        <v/>
      </c>
      <c r="C171" s="324" t="str">
        <f t="shared" ca="true" si="2"/>
        <v/>
      </c>
      <c r="D171" s="91"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1"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1"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1"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1"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1"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1"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1"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1"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1"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1"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1"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1"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1"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1"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1"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1"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1"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2"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2"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2"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2"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2"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2"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2"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2"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2"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2"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2"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2"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2"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2"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2"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2"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2"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2"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2"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2"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2"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2"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2"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2"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2"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2"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2"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2"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2"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2"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3"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3"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3"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3"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3"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3"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3"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3"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3"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3"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3"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3"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3"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3"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3"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3"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3"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3"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68"/>
      <c r="BS171" s="268" t="str">
        <f ca="true">+IF(OFFSET('Water Data'!$D$27,0,10*ROW('Water Data'!D165))="","",OFFSET('Water Data'!$D$27,0,10*ROW('Water Data'!D165)))</f>
        <v/>
      </c>
      <c r="BT171" s="268" t="str">
        <f ca="true">+IF(OFFSET('Water Data'!$D$28,0,10*ROW('Water Data'!D165))="","",OFFSET('Water Data'!$D$28,0,10*ROW('Water Data'!D165)))</f>
        <v/>
      </c>
      <c r="BU171" s="268" t="str">
        <f ca="true">+IF(OFFSET('Water Data'!$D$29,0,10*ROW('Water Data'!D165))="","",OFFSET('Water Data'!$D$29,0,10*ROW('Water Data'!D165)))</f>
        <v/>
      </c>
      <c r="BV171" s="268" t="str">
        <f ca="true">+IF(OFFSET('Water Data'!$E$27,0,10*ROW('Water Data'!E165))="","",OFFSET('Water Data'!$E$27,0,10*ROW('Water Data'!E165)))</f>
        <v/>
      </c>
      <c r="BW171" s="268" t="str">
        <f ca="true">+IF(OFFSET('Water Data'!$E$28,0,10*ROW('Water Data'!E165))="","",OFFSET('Water Data'!$E$28,0,10*ROW('Water Data'!E165)))</f>
        <v/>
      </c>
      <c r="BX171" s="268" t="str">
        <f ca="true">+IF(OFFSET('Water Data'!$E$29,0,10*ROW('Water Data'!E165))="","",OFFSET('Water Data'!$E$29,0,10*ROW('Water Data'!E165)))</f>
        <v/>
      </c>
      <c r="BY171" s="268" t="str">
        <f ca="true">+IF(OFFSET('Water Data'!$F$27,0,10*ROW('Water Data'!F165))="","",OFFSET('Water Data'!$F$27,0,10*ROW('Water Data'!F165)))</f>
        <v/>
      </c>
      <c r="BZ171" s="268" t="str">
        <f ca="true">+IF(OFFSET('Water Data'!$F$28,0,10*ROW('Water Data'!F165))="","",OFFSET('Water Data'!$F$28,0,10*ROW('Water Data'!F165)))</f>
        <v/>
      </c>
      <c r="CA171" s="268" t="str">
        <f ca="true">+IF(OFFSET('Water Data'!$F$29,0,10*ROW('Water Data'!F165))="","",OFFSET('Water Data'!$F$29,0,10*ROW('Water Data'!F165)))</f>
        <v/>
      </c>
      <c r="CB171" s="268" t="str">
        <f ca="true">+IF(OFFSET('Water Data'!$G$27,0,10*ROW('Water Data'!G165))="","",OFFSET('Water Data'!$G$27,0,10*ROW('Water Data'!G165)))</f>
        <v/>
      </c>
      <c r="CC171" s="268" t="str">
        <f ca="true">+IF(OFFSET('Water Data'!$G$28,0,10*ROW('Water Data'!G165))="","",OFFSET('Water Data'!$G$28,0,10*ROW('Water Data'!G165)))</f>
        <v/>
      </c>
      <c r="CD171" s="268" t="str">
        <f ca="true">+IF(OFFSET('Water Data'!$G$29,0,10*ROW('Water Data'!G165))="","",OFFSET('Water Data'!$G$29,0,10*ROW('Water Data'!G165)))</f>
        <v/>
      </c>
      <c r="CE171" s="268" t="str">
        <f ca="true">+IF(OFFSET('Water Data'!$H$27,0,10*ROW('Water Data'!H165))="","",OFFSET('Water Data'!$H$27,0,10*ROW('Water Data'!H165)))</f>
        <v/>
      </c>
      <c r="CF171" s="268" t="str">
        <f ca="true">+IF(OFFSET('Water Data'!$H$28,0,10*ROW('Water Data'!H165))="","",OFFSET('Water Data'!$H$28,0,10*ROW('Water Data'!H165)))</f>
        <v/>
      </c>
      <c r="CG171" s="268" t="str">
        <f ca="true">+IF(OFFSET('Water Data'!$H$29,0,10*ROW('Water Data'!H165))="","",OFFSET('Water Data'!$H$29,0,10*ROW('Water Data'!H165)))</f>
        <v/>
      </c>
      <c r="CH171" s="268" t="str">
        <f ca="true">+IF(OFFSET('Water Data'!$I$27,0,10*ROW('Water Data'!I165))="","",OFFSET('Water Data'!$I$27,0,10*ROW('Water Data'!I165)))</f>
        <v/>
      </c>
      <c r="CI171" s="268" t="str">
        <f ca="true">+IF(OFFSET('Water Data'!$I$28,0,10*ROW('Water Data'!I165))="","",OFFSET('Water Data'!$I$28,0,10*ROW('Water Data'!I165)))</f>
        <v/>
      </c>
      <c r="CJ171" s="268" t="str">
        <f ca="true">+IF(OFFSET('Water Data'!$I$29,0,10*ROW('Water Data'!I165))="","",OFFSET('Water Data'!$I$29,0,10*ROW('Water Data'!I165)))</f>
        <v/>
      </c>
      <c r="CK171" s="268" t="str">
        <f ca="true">+IF(OFFSET('Sanitation Data'!$D$28,0,10*ROW('Sanitation Data'!D165))="","",OFFSET('Sanitation Data'!$D$28,0,10*ROW('Sanitation Data'!D165)))</f>
        <v/>
      </c>
      <c r="CL171" s="268" t="str">
        <f ca="true">+IF(OFFSET('Sanitation Data'!$D$29,0,10*ROW('Sanitation Data'!D165))="","",OFFSET('Sanitation Data'!$D$29,0,10*ROW('Sanitation Data'!D165)))</f>
        <v/>
      </c>
      <c r="CM171" s="268" t="str">
        <f ca="true">+IF(OFFSET('Sanitation Data'!$D$30,0,10*ROW('Sanitation Data'!D165))="","",OFFSET('Sanitation Data'!$D$30,0,10*ROW('Sanitation Data'!D165)))</f>
        <v/>
      </c>
      <c r="CN171" s="268" t="str">
        <f ca="true">+IF(OFFSET('Sanitation Data'!$D$31,0,10*ROW('Sanitation Data'!D165))="","",OFFSET('Sanitation Data'!$D$31,0,10*ROW('Sanitation Data'!D165)))</f>
        <v/>
      </c>
      <c r="CO171" s="268" t="str">
        <f ca="true">+IF(OFFSET('Sanitation Data'!$D$32,0,10*ROW('Sanitation Data'!D165))="","",OFFSET('Sanitation Data'!$D$32,0,10*ROW('Sanitation Data'!D165)))</f>
        <v/>
      </c>
      <c r="CP171" s="268" t="str">
        <f ca="true">+IF(OFFSET('Sanitation Data'!$E$28,0,10*ROW('Sanitation Data'!E165))="","",OFFSET('Sanitation Data'!$E$28,0,10*ROW('Sanitation Data'!E165)))</f>
        <v/>
      </c>
      <c r="CQ171" s="268" t="str">
        <f ca="true">+IF(OFFSET('Sanitation Data'!$E$29,0,10*ROW('Sanitation Data'!E165))="","",OFFSET('Sanitation Data'!$E$29,0,10*ROW('Sanitation Data'!E165)))</f>
        <v/>
      </c>
      <c r="CR171" s="268" t="str">
        <f ca="true">+IF(OFFSET('Sanitation Data'!$E$30,0,10*ROW('Sanitation Data'!E165))="","",OFFSET('Sanitation Data'!$E$30,0,10*ROW('Sanitation Data'!E165)))</f>
        <v/>
      </c>
      <c r="CS171" s="268" t="str">
        <f ca="true">+IF(OFFSET('Sanitation Data'!$E$31,0,10*ROW('Sanitation Data'!E165))="","",OFFSET('Sanitation Data'!$E$31,0,10*ROW('Sanitation Data'!E165)))</f>
        <v/>
      </c>
      <c r="CT171" s="268" t="str">
        <f ca="true">+IF(OFFSET('Sanitation Data'!$E$32,0,10*ROW('Sanitation Data'!E165))="","",OFFSET('Sanitation Data'!$E$32,0,10*ROW('Sanitation Data'!E165)))</f>
        <v/>
      </c>
      <c r="CU171" s="268" t="str">
        <f ca="true">+IF(OFFSET('Sanitation Data'!$F$28,0,10*ROW('Sanitation Data'!F165))="","",OFFSET('Sanitation Data'!$F$28,0,10*ROW('Sanitation Data'!F165)))</f>
        <v/>
      </c>
      <c r="CV171" s="268" t="str">
        <f ca="true">+IF(OFFSET('Sanitation Data'!$F$29,0,10*ROW('Sanitation Data'!F165))="","",OFFSET('Sanitation Data'!$F$29,0,10*ROW('Sanitation Data'!F165)))</f>
        <v/>
      </c>
      <c r="CW171" s="268" t="str">
        <f ca="true">+IF(OFFSET('Sanitation Data'!$F$30,0,10*ROW('Sanitation Data'!F165))="","",OFFSET('Sanitation Data'!$F$30,0,10*ROW('Sanitation Data'!F165)))</f>
        <v/>
      </c>
      <c r="CX171" s="268" t="str">
        <f ca="true">+IF(OFFSET('Sanitation Data'!$F$31,0,10*ROW('Sanitation Data'!F165))="","",OFFSET('Sanitation Data'!$F$31,0,10*ROW('Sanitation Data'!F165)))</f>
        <v/>
      </c>
      <c r="CY171" s="268" t="str">
        <f ca="true">+IF(OFFSET('Sanitation Data'!$F$32,0,10*ROW('Sanitation Data'!F165))="","",OFFSET('Sanitation Data'!$F$32,0,10*ROW('Sanitation Data'!F165)))</f>
        <v/>
      </c>
      <c r="CZ171" s="268" t="str">
        <f ca="true">+IF(OFFSET('Sanitation Data'!$G$28,0,10*ROW('Sanitation Data'!G165))="","",OFFSET('Sanitation Data'!$G$28,0,10*ROW('Sanitation Data'!G165)))</f>
        <v/>
      </c>
      <c r="DA171" s="268" t="str">
        <f ca="true">+IF(OFFSET('Sanitation Data'!$G$29,0,10*ROW('Sanitation Data'!G165))="","",OFFSET('Sanitation Data'!$G$29,0,10*ROW('Sanitation Data'!G165)))</f>
        <v/>
      </c>
      <c r="DB171" s="268" t="str">
        <f ca="true">+IF(OFFSET('Sanitation Data'!$G$30,0,10*ROW('Sanitation Data'!G165))="","",OFFSET('Sanitation Data'!$G$30,0,10*ROW('Sanitation Data'!G165)))</f>
        <v/>
      </c>
      <c r="DC171" s="268" t="str">
        <f ca="true">+IF(OFFSET('Sanitation Data'!$G$31,0,10*ROW('Sanitation Data'!G165))="","",OFFSET('Sanitation Data'!$G$31,0,10*ROW('Sanitation Data'!G165)))</f>
        <v/>
      </c>
      <c r="DD171" s="268" t="str">
        <f ca="true">+IF(OFFSET('Sanitation Data'!$G$32,0,10*ROW('Sanitation Data'!G165))="","",OFFSET('Sanitation Data'!$G$32,0,10*ROW('Sanitation Data'!G165)))</f>
        <v/>
      </c>
      <c r="DE171" s="268" t="str">
        <f ca="true">+IF(OFFSET('Sanitation Data'!$H$28,0,10*ROW('Sanitation Data'!H165))="","",OFFSET('Sanitation Data'!$H$28,0,10*ROW('Sanitation Data'!H165)))</f>
        <v/>
      </c>
      <c r="DF171" s="268" t="str">
        <f ca="true">+IF(OFFSET('Sanitation Data'!$H$29,0,10*ROW('Sanitation Data'!H165))="","",OFFSET('Sanitation Data'!$H$29,0,10*ROW('Sanitation Data'!H165)))</f>
        <v/>
      </c>
      <c r="DG171" s="268" t="str">
        <f ca="true">+IF(OFFSET('Sanitation Data'!$H$30,0,10*ROW('Sanitation Data'!H165))="","",OFFSET('Sanitation Data'!$H$30,0,10*ROW('Sanitation Data'!H165)))</f>
        <v/>
      </c>
      <c r="DH171" s="268" t="str">
        <f ca="true">+IF(OFFSET('Sanitation Data'!$H$31,0,10*ROW('Sanitation Data'!H165))="","",OFFSET('Sanitation Data'!$H$31,0,10*ROW('Sanitation Data'!H165)))</f>
        <v/>
      </c>
      <c r="DI171" s="268" t="str">
        <f ca="true">+IF(OFFSET('Sanitation Data'!$H$32,0,10*ROW('Sanitation Data'!H165))="","",OFFSET('Sanitation Data'!$H$32,0,10*ROW('Sanitation Data'!H165)))</f>
        <v/>
      </c>
      <c r="DJ171" s="268" t="str">
        <f ca="true">+IF(OFFSET('Sanitation Data'!$I$28,0,10*ROW('Sanitation Data'!I165))="","",OFFSET('Sanitation Data'!$I$28,0,10*ROW('Sanitation Data'!I165)))</f>
        <v/>
      </c>
      <c r="DK171" s="268" t="str">
        <f ca="true">+IF(OFFSET('Sanitation Data'!$I$29,0,10*ROW('Sanitation Data'!I165))="","",OFFSET('Sanitation Data'!$I$29,0,10*ROW('Sanitation Data'!I165)))</f>
        <v/>
      </c>
      <c r="DL171" s="268" t="str">
        <f ca="true">+IF(OFFSET('Sanitation Data'!$I$30,0,10*ROW('Sanitation Data'!I165))="","",OFFSET('Sanitation Data'!$I$30,0,10*ROW('Sanitation Data'!I165)))</f>
        <v/>
      </c>
      <c r="DM171" s="268" t="str">
        <f ca="true">+IF(OFFSET('Sanitation Data'!$I$31,0,10*ROW('Sanitation Data'!I165))="","",OFFSET('Sanitation Data'!$I$31,0,10*ROW('Sanitation Data'!I165)))</f>
        <v/>
      </c>
      <c r="DN171" s="268" t="str">
        <f ca="true">+IF(OFFSET('Sanitation Data'!$I$32,0,10*ROW('Sanitation Data'!I165))="","",OFFSET('Sanitation Data'!$I$32,0,10*ROW('Sanitation Data'!I165)))</f>
        <v/>
      </c>
      <c r="DO171" s="268" t="str">
        <f ca="true">+IF(OFFSET('Hygiene Data'!$D$11,0,10*ROW('Hygiene Data'!D165))="","",OFFSET('Hygiene Data'!$D$11,0,10*ROW('Hygiene Data'!D165)))</f>
        <v/>
      </c>
      <c r="DP171" s="268" t="str">
        <f ca="true">+IF(OFFSET('Hygiene Data'!$D$12,0,10*ROW('Hygiene Data'!D165))="","",OFFSET('Hygiene Data'!$D$12,0,10*ROW('Hygiene Data'!D165)))</f>
        <v/>
      </c>
      <c r="DQ171" s="268" t="str">
        <f ca="true">+IF(OFFSET('Hygiene Data'!$D$13,0,10*ROW('Hygiene Data'!D165))="","",OFFSET('Hygiene Data'!$D$13,0,10*ROW('Hygiene Data'!D165)))</f>
        <v/>
      </c>
      <c r="DR171" s="268" t="str">
        <f ca="true">+IF(OFFSET('Hygiene Data'!$E$11,0,10*ROW('Hygiene Data'!E165))="","",OFFSET('Hygiene Data'!$E$11,0,10*ROW('Hygiene Data'!E165)))</f>
        <v/>
      </c>
      <c r="DS171" s="268" t="str">
        <f ca="true">+IF(OFFSET('Hygiene Data'!$E$12,0,10*ROW('Hygiene Data'!E165))="","",OFFSET('Hygiene Data'!$E$12,0,10*ROW('Hygiene Data'!E165)))</f>
        <v/>
      </c>
      <c r="DT171" s="268" t="str">
        <f ca="true">+IF(OFFSET('Hygiene Data'!$E$13,0,10*ROW('Hygiene Data'!E165))="","",OFFSET('Hygiene Data'!$E$13,0,10*ROW('Hygiene Data'!E165)))</f>
        <v/>
      </c>
      <c r="DU171" s="268" t="str">
        <f ca="true">+IF(OFFSET('Hygiene Data'!$F$11,0,10*ROW('Hygiene Data'!F165))="","",OFFSET('Hygiene Data'!$F$11,0,10*ROW('Hygiene Data'!F165)))</f>
        <v/>
      </c>
      <c r="DV171" s="268" t="str">
        <f ca="true">+IF(OFFSET('Hygiene Data'!$F$12,0,10*ROW('Hygiene Data'!F165))="","",OFFSET('Hygiene Data'!$F$12,0,10*ROW('Hygiene Data'!F165)))</f>
        <v/>
      </c>
      <c r="DW171" s="268" t="str">
        <f ca="true">+IF(OFFSET('Hygiene Data'!$F$13,0,10*ROW('Hygiene Data'!F165))="","",OFFSET('Hygiene Data'!$F$13,0,10*ROW('Hygiene Data'!F165)))</f>
        <v/>
      </c>
      <c r="DX171" s="268" t="str">
        <f ca="true">+IF(OFFSET('Hygiene Data'!$G$11,0,10*ROW('Hygiene Data'!G165))="","",OFFSET('Hygiene Data'!$G$11,0,10*ROW('Hygiene Data'!G165)))</f>
        <v/>
      </c>
      <c r="DY171" s="268" t="str">
        <f ca="true">+IF(OFFSET('Hygiene Data'!$G$12,0,10*ROW('Hygiene Data'!G165))="","",OFFSET('Hygiene Data'!$G$12,0,10*ROW('Hygiene Data'!G165)))</f>
        <v/>
      </c>
      <c r="DZ171" s="268" t="str">
        <f ca="true">+IF(OFFSET('Hygiene Data'!$G$13,0,10*ROW('Hygiene Data'!G165))="","",OFFSET('Hygiene Data'!$G$13,0,10*ROW('Hygiene Data'!G165)))</f>
        <v/>
      </c>
      <c r="EA171" s="268" t="str">
        <f ca="true">+IF(OFFSET('Hygiene Data'!$H$11,0,10*ROW('Hygiene Data'!H165))="","",OFFSET('Hygiene Data'!$H$11,0,10*ROW('Hygiene Data'!H165)))</f>
        <v/>
      </c>
      <c r="EB171" s="268" t="str">
        <f ca="true">+IF(OFFSET('Hygiene Data'!$H$12,0,10*ROW('Hygiene Data'!H165))="","",OFFSET('Hygiene Data'!$H$12,0,10*ROW('Hygiene Data'!H165)))</f>
        <v/>
      </c>
      <c r="EC171" s="268" t="str">
        <f ca="true">+IF(OFFSET('Hygiene Data'!$H$13,0,10*ROW('Hygiene Data'!H165))="","",OFFSET('Hygiene Data'!$H$13,0,10*ROW('Hygiene Data'!H165)))</f>
        <v/>
      </c>
      <c r="ED171" s="268" t="str">
        <f ca="true">+IF(OFFSET('Hygiene Data'!$I$11,0,10*ROW('Hygiene Data'!I165))="","",OFFSET('Hygiene Data'!$I$11,0,10*ROW('Hygiene Data'!I165)))</f>
        <v/>
      </c>
      <c r="EE171" s="268" t="str">
        <f ca="true">+IF(OFFSET('Hygiene Data'!$I$12,0,10*ROW('Hygiene Data'!I165))="","",OFFSET('Hygiene Data'!$I$12,0,10*ROW('Hygiene Data'!I165)))</f>
        <v/>
      </c>
      <c r="EF171" s="268" t="str">
        <f ca="true">+IF(OFFSET('Hygiene Data'!$I$13,0,10*ROW('Hygiene Data'!I165))="","",OFFSET('Hygiene Data'!$I$13,0,10*ROW('Hygiene Data'!I165)))</f>
        <v/>
      </c>
    </row>
    <row xmlns:x14ac="http://schemas.microsoft.com/office/spreadsheetml/2009/9/ac" r="172" x14ac:dyDescent="0.2">
      <c r="A172" s="35" t="str">
        <f ca="true">+IF(OFFSET('Water Data'!$B$2,0,10*ROW('Water Data'!E166))="","",OFFSET('Water Data'!$B$2,0,10*ROW('Water Data'!E166)))</f>
        <v/>
      </c>
      <c r="B172" s="35" t="str">
        <f ca="true">+IF(OFFSET('Water Data'!$C$2,0,10*ROW('Water Data'!F166))="","",OFFSET('Water Data'!$C$2,0,10*ROW('Water Data'!F166)))</f>
        <v/>
      </c>
      <c r="C172" s="324" t="str">
        <f t="shared" ca="true" si="2"/>
        <v/>
      </c>
      <c r="D172" s="91"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1"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1"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1"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1"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1"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1"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1"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1"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1"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1"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1"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1"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1"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1"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1"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1"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1"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2"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2"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2"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2"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2"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2"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2"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2"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2"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2"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2"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2"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2"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2"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2"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2"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2"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2"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2"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2"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2"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2"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2"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2"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2"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2"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2"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2"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2"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2"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3"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3"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3"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3"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3"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3"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3"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3"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3"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3"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3"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3"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3"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3"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3"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3"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3"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3"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68"/>
      <c r="BS172" s="268" t="str">
        <f ca="true">+IF(OFFSET('Water Data'!$D$27,0,10*ROW('Water Data'!D166))="","",OFFSET('Water Data'!$D$27,0,10*ROW('Water Data'!D166)))</f>
        <v/>
      </c>
      <c r="BT172" s="268" t="str">
        <f ca="true">+IF(OFFSET('Water Data'!$D$28,0,10*ROW('Water Data'!D166))="","",OFFSET('Water Data'!$D$28,0,10*ROW('Water Data'!D166)))</f>
        <v/>
      </c>
      <c r="BU172" s="268" t="str">
        <f ca="true">+IF(OFFSET('Water Data'!$D$29,0,10*ROW('Water Data'!D166))="","",OFFSET('Water Data'!$D$29,0,10*ROW('Water Data'!D166)))</f>
        <v/>
      </c>
      <c r="BV172" s="268" t="str">
        <f ca="true">+IF(OFFSET('Water Data'!$E$27,0,10*ROW('Water Data'!E166))="","",OFFSET('Water Data'!$E$27,0,10*ROW('Water Data'!E166)))</f>
        <v/>
      </c>
      <c r="BW172" s="268" t="str">
        <f ca="true">+IF(OFFSET('Water Data'!$E$28,0,10*ROW('Water Data'!E166))="","",OFFSET('Water Data'!$E$28,0,10*ROW('Water Data'!E166)))</f>
        <v/>
      </c>
      <c r="BX172" s="268" t="str">
        <f ca="true">+IF(OFFSET('Water Data'!$E$29,0,10*ROW('Water Data'!E166))="","",OFFSET('Water Data'!$E$29,0,10*ROW('Water Data'!E166)))</f>
        <v/>
      </c>
      <c r="BY172" s="268" t="str">
        <f ca="true">+IF(OFFSET('Water Data'!$F$27,0,10*ROW('Water Data'!F166))="","",OFFSET('Water Data'!$F$27,0,10*ROW('Water Data'!F166)))</f>
        <v/>
      </c>
      <c r="BZ172" s="268" t="str">
        <f ca="true">+IF(OFFSET('Water Data'!$F$28,0,10*ROW('Water Data'!F166))="","",OFFSET('Water Data'!$F$28,0,10*ROW('Water Data'!F166)))</f>
        <v/>
      </c>
      <c r="CA172" s="268" t="str">
        <f ca="true">+IF(OFFSET('Water Data'!$F$29,0,10*ROW('Water Data'!F166))="","",OFFSET('Water Data'!$F$29,0,10*ROW('Water Data'!F166)))</f>
        <v/>
      </c>
      <c r="CB172" s="268" t="str">
        <f ca="true">+IF(OFFSET('Water Data'!$G$27,0,10*ROW('Water Data'!G166))="","",OFFSET('Water Data'!$G$27,0,10*ROW('Water Data'!G166)))</f>
        <v/>
      </c>
      <c r="CC172" s="268" t="str">
        <f ca="true">+IF(OFFSET('Water Data'!$G$28,0,10*ROW('Water Data'!G166))="","",OFFSET('Water Data'!$G$28,0,10*ROW('Water Data'!G166)))</f>
        <v/>
      </c>
      <c r="CD172" s="268" t="str">
        <f ca="true">+IF(OFFSET('Water Data'!$G$29,0,10*ROW('Water Data'!G166))="","",OFFSET('Water Data'!$G$29,0,10*ROW('Water Data'!G166)))</f>
        <v/>
      </c>
      <c r="CE172" s="268" t="str">
        <f ca="true">+IF(OFFSET('Water Data'!$H$27,0,10*ROW('Water Data'!H166))="","",OFFSET('Water Data'!$H$27,0,10*ROW('Water Data'!H166)))</f>
        <v/>
      </c>
      <c r="CF172" s="268" t="str">
        <f ca="true">+IF(OFFSET('Water Data'!$H$28,0,10*ROW('Water Data'!H166))="","",OFFSET('Water Data'!$H$28,0,10*ROW('Water Data'!H166)))</f>
        <v/>
      </c>
      <c r="CG172" s="268" t="str">
        <f ca="true">+IF(OFFSET('Water Data'!$H$29,0,10*ROW('Water Data'!H166))="","",OFFSET('Water Data'!$H$29,0,10*ROW('Water Data'!H166)))</f>
        <v/>
      </c>
      <c r="CH172" s="268" t="str">
        <f ca="true">+IF(OFFSET('Water Data'!$I$27,0,10*ROW('Water Data'!I166))="","",OFFSET('Water Data'!$I$27,0,10*ROW('Water Data'!I166)))</f>
        <v/>
      </c>
      <c r="CI172" s="268" t="str">
        <f ca="true">+IF(OFFSET('Water Data'!$I$28,0,10*ROW('Water Data'!I166))="","",OFFSET('Water Data'!$I$28,0,10*ROW('Water Data'!I166)))</f>
        <v/>
      </c>
      <c r="CJ172" s="268" t="str">
        <f ca="true">+IF(OFFSET('Water Data'!$I$29,0,10*ROW('Water Data'!I166))="","",OFFSET('Water Data'!$I$29,0,10*ROW('Water Data'!I166)))</f>
        <v/>
      </c>
      <c r="CK172" s="268" t="str">
        <f ca="true">+IF(OFFSET('Sanitation Data'!$D$28,0,10*ROW('Sanitation Data'!D166))="","",OFFSET('Sanitation Data'!$D$28,0,10*ROW('Sanitation Data'!D166)))</f>
        <v/>
      </c>
      <c r="CL172" s="268" t="str">
        <f ca="true">+IF(OFFSET('Sanitation Data'!$D$29,0,10*ROW('Sanitation Data'!D166))="","",OFFSET('Sanitation Data'!$D$29,0,10*ROW('Sanitation Data'!D166)))</f>
        <v/>
      </c>
      <c r="CM172" s="268" t="str">
        <f ca="true">+IF(OFFSET('Sanitation Data'!$D$30,0,10*ROW('Sanitation Data'!D166))="","",OFFSET('Sanitation Data'!$D$30,0,10*ROW('Sanitation Data'!D166)))</f>
        <v/>
      </c>
      <c r="CN172" s="268" t="str">
        <f ca="true">+IF(OFFSET('Sanitation Data'!$D$31,0,10*ROW('Sanitation Data'!D166))="","",OFFSET('Sanitation Data'!$D$31,0,10*ROW('Sanitation Data'!D166)))</f>
        <v/>
      </c>
      <c r="CO172" s="268" t="str">
        <f ca="true">+IF(OFFSET('Sanitation Data'!$D$32,0,10*ROW('Sanitation Data'!D166))="","",OFFSET('Sanitation Data'!$D$32,0,10*ROW('Sanitation Data'!D166)))</f>
        <v/>
      </c>
      <c r="CP172" s="268" t="str">
        <f ca="true">+IF(OFFSET('Sanitation Data'!$E$28,0,10*ROW('Sanitation Data'!E166))="","",OFFSET('Sanitation Data'!$E$28,0,10*ROW('Sanitation Data'!E166)))</f>
        <v/>
      </c>
      <c r="CQ172" s="268" t="str">
        <f ca="true">+IF(OFFSET('Sanitation Data'!$E$29,0,10*ROW('Sanitation Data'!E166))="","",OFFSET('Sanitation Data'!$E$29,0,10*ROW('Sanitation Data'!E166)))</f>
        <v/>
      </c>
      <c r="CR172" s="268" t="str">
        <f ca="true">+IF(OFFSET('Sanitation Data'!$E$30,0,10*ROW('Sanitation Data'!E166))="","",OFFSET('Sanitation Data'!$E$30,0,10*ROW('Sanitation Data'!E166)))</f>
        <v/>
      </c>
      <c r="CS172" s="268" t="str">
        <f ca="true">+IF(OFFSET('Sanitation Data'!$E$31,0,10*ROW('Sanitation Data'!E166))="","",OFFSET('Sanitation Data'!$E$31,0,10*ROW('Sanitation Data'!E166)))</f>
        <v/>
      </c>
      <c r="CT172" s="268" t="str">
        <f ca="true">+IF(OFFSET('Sanitation Data'!$E$32,0,10*ROW('Sanitation Data'!E166))="","",OFFSET('Sanitation Data'!$E$32,0,10*ROW('Sanitation Data'!E166)))</f>
        <v/>
      </c>
      <c r="CU172" s="268" t="str">
        <f ca="true">+IF(OFFSET('Sanitation Data'!$F$28,0,10*ROW('Sanitation Data'!F166))="","",OFFSET('Sanitation Data'!$F$28,0,10*ROW('Sanitation Data'!F166)))</f>
        <v/>
      </c>
      <c r="CV172" s="268" t="str">
        <f ca="true">+IF(OFFSET('Sanitation Data'!$F$29,0,10*ROW('Sanitation Data'!F166))="","",OFFSET('Sanitation Data'!$F$29,0,10*ROW('Sanitation Data'!F166)))</f>
        <v/>
      </c>
      <c r="CW172" s="268" t="str">
        <f ca="true">+IF(OFFSET('Sanitation Data'!$F$30,0,10*ROW('Sanitation Data'!F166))="","",OFFSET('Sanitation Data'!$F$30,0,10*ROW('Sanitation Data'!F166)))</f>
        <v/>
      </c>
      <c r="CX172" s="268" t="str">
        <f ca="true">+IF(OFFSET('Sanitation Data'!$F$31,0,10*ROW('Sanitation Data'!F166))="","",OFFSET('Sanitation Data'!$F$31,0,10*ROW('Sanitation Data'!F166)))</f>
        <v/>
      </c>
      <c r="CY172" s="268" t="str">
        <f ca="true">+IF(OFFSET('Sanitation Data'!$F$32,0,10*ROW('Sanitation Data'!F166))="","",OFFSET('Sanitation Data'!$F$32,0,10*ROW('Sanitation Data'!F166)))</f>
        <v/>
      </c>
      <c r="CZ172" s="268" t="str">
        <f ca="true">+IF(OFFSET('Sanitation Data'!$G$28,0,10*ROW('Sanitation Data'!G166))="","",OFFSET('Sanitation Data'!$G$28,0,10*ROW('Sanitation Data'!G166)))</f>
        <v/>
      </c>
      <c r="DA172" s="268" t="str">
        <f ca="true">+IF(OFFSET('Sanitation Data'!$G$29,0,10*ROW('Sanitation Data'!G166))="","",OFFSET('Sanitation Data'!$G$29,0,10*ROW('Sanitation Data'!G166)))</f>
        <v/>
      </c>
      <c r="DB172" s="268" t="str">
        <f ca="true">+IF(OFFSET('Sanitation Data'!$G$30,0,10*ROW('Sanitation Data'!G166))="","",OFFSET('Sanitation Data'!$G$30,0,10*ROW('Sanitation Data'!G166)))</f>
        <v/>
      </c>
      <c r="DC172" s="268" t="str">
        <f ca="true">+IF(OFFSET('Sanitation Data'!$G$31,0,10*ROW('Sanitation Data'!G166))="","",OFFSET('Sanitation Data'!$G$31,0,10*ROW('Sanitation Data'!G166)))</f>
        <v/>
      </c>
      <c r="DD172" s="268" t="str">
        <f ca="true">+IF(OFFSET('Sanitation Data'!$G$32,0,10*ROW('Sanitation Data'!G166))="","",OFFSET('Sanitation Data'!$G$32,0,10*ROW('Sanitation Data'!G166)))</f>
        <v/>
      </c>
      <c r="DE172" s="268" t="str">
        <f ca="true">+IF(OFFSET('Sanitation Data'!$H$28,0,10*ROW('Sanitation Data'!H166))="","",OFFSET('Sanitation Data'!$H$28,0,10*ROW('Sanitation Data'!H166)))</f>
        <v/>
      </c>
      <c r="DF172" s="268" t="str">
        <f ca="true">+IF(OFFSET('Sanitation Data'!$H$29,0,10*ROW('Sanitation Data'!H166))="","",OFFSET('Sanitation Data'!$H$29,0,10*ROW('Sanitation Data'!H166)))</f>
        <v/>
      </c>
      <c r="DG172" s="268" t="str">
        <f ca="true">+IF(OFFSET('Sanitation Data'!$H$30,0,10*ROW('Sanitation Data'!H166))="","",OFFSET('Sanitation Data'!$H$30,0,10*ROW('Sanitation Data'!H166)))</f>
        <v/>
      </c>
      <c r="DH172" s="268" t="str">
        <f ca="true">+IF(OFFSET('Sanitation Data'!$H$31,0,10*ROW('Sanitation Data'!H166))="","",OFFSET('Sanitation Data'!$H$31,0,10*ROW('Sanitation Data'!H166)))</f>
        <v/>
      </c>
      <c r="DI172" s="268" t="str">
        <f ca="true">+IF(OFFSET('Sanitation Data'!$H$32,0,10*ROW('Sanitation Data'!H166))="","",OFFSET('Sanitation Data'!$H$32,0,10*ROW('Sanitation Data'!H166)))</f>
        <v/>
      </c>
      <c r="DJ172" s="268" t="str">
        <f ca="true">+IF(OFFSET('Sanitation Data'!$I$28,0,10*ROW('Sanitation Data'!I166))="","",OFFSET('Sanitation Data'!$I$28,0,10*ROW('Sanitation Data'!I166)))</f>
        <v/>
      </c>
      <c r="DK172" s="268" t="str">
        <f ca="true">+IF(OFFSET('Sanitation Data'!$I$29,0,10*ROW('Sanitation Data'!I166))="","",OFFSET('Sanitation Data'!$I$29,0,10*ROW('Sanitation Data'!I166)))</f>
        <v/>
      </c>
      <c r="DL172" s="268" t="str">
        <f ca="true">+IF(OFFSET('Sanitation Data'!$I$30,0,10*ROW('Sanitation Data'!I166))="","",OFFSET('Sanitation Data'!$I$30,0,10*ROW('Sanitation Data'!I166)))</f>
        <v/>
      </c>
      <c r="DM172" s="268" t="str">
        <f ca="true">+IF(OFFSET('Sanitation Data'!$I$31,0,10*ROW('Sanitation Data'!I166))="","",OFFSET('Sanitation Data'!$I$31,0,10*ROW('Sanitation Data'!I166)))</f>
        <v/>
      </c>
      <c r="DN172" s="268" t="str">
        <f ca="true">+IF(OFFSET('Sanitation Data'!$I$32,0,10*ROW('Sanitation Data'!I166))="","",OFFSET('Sanitation Data'!$I$32,0,10*ROW('Sanitation Data'!I166)))</f>
        <v/>
      </c>
      <c r="DO172" s="268" t="str">
        <f ca="true">+IF(OFFSET('Hygiene Data'!$D$11,0,10*ROW('Hygiene Data'!D166))="","",OFFSET('Hygiene Data'!$D$11,0,10*ROW('Hygiene Data'!D166)))</f>
        <v/>
      </c>
      <c r="DP172" s="268" t="str">
        <f ca="true">+IF(OFFSET('Hygiene Data'!$D$12,0,10*ROW('Hygiene Data'!D166))="","",OFFSET('Hygiene Data'!$D$12,0,10*ROW('Hygiene Data'!D166)))</f>
        <v/>
      </c>
      <c r="DQ172" s="268" t="str">
        <f ca="true">+IF(OFFSET('Hygiene Data'!$D$13,0,10*ROW('Hygiene Data'!D166))="","",OFFSET('Hygiene Data'!$D$13,0,10*ROW('Hygiene Data'!D166)))</f>
        <v/>
      </c>
      <c r="DR172" s="268" t="str">
        <f ca="true">+IF(OFFSET('Hygiene Data'!$E$11,0,10*ROW('Hygiene Data'!E166))="","",OFFSET('Hygiene Data'!$E$11,0,10*ROW('Hygiene Data'!E166)))</f>
        <v/>
      </c>
      <c r="DS172" s="268" t="str">
        <f ca="true">+IF(OFFSET('Hygiene Data'!$E$12,0,10*ROW('Hygiene Data'!E166))="","",OFFSET('Hygiene Data'!$E$12,0,10*ROW('Hygiene Data'!E166)))</f>
        <v/>
      </c>
      <c r="DT172" s="268" t="str">
        <f ca="true">+IF(OFFSET('Hygiene Data'!$E$13,0,10*ROW('Hygiene Data'!E166))="","",OFFSET('Hygiene Data'!$E$13,0,10*ROW('Hygiene Data'!E166)))</f>
        <v/>
      </c>
      <c r="DU172" s="268" t="str">
        <f ca="true">+IF(OFFSET('Hygiene Data'!$F$11,0,10*ROW('Hygiene Data'!F166))="","",OFFSET('Hygiene Data'!$F$11,0,10*ROW('Hygiene Data'!F166)))</f>
        <v/>
      </c>
      <c r="DV172" s="268" t="str">
        <f ca="true">+IF(OFFSET('Hygiene Data'!$F$12,0,10*ROW('Hygiene Data'!F166))="","",OFFSET('Hygiene Data'!$F$12,0,10*ROW('Hygiene Data'!F166)))</f>
        <v/>
      </c>
      <c r="DW172" s="268" t="str">
        <f ca="true">+IF(OFFSET('Hygiene Data'!$F$13,0,10*ROW('Hygiene Data'!F166))="","",OFFSET('Hygiene Data'!$F$13,0,10*ROW('Hygiene Data'!F166)))</f>
        <v/>
      </c>
      <c r="DX172" s="268" t="str">
        <f ca="true">+IF(OFFSET('Hygiene Data'!$G$11,0,10*ROW('Hygiene Data'!G166))="","",OFFSET('Hygiene Data'!$G$11,0,10*ROW('Hygiene Data'!G166)))</f>
        <v/>
      </c>
      <c r="DY172" s="268" t="str">
        <f ca="true">+IF(OFFSET('Hygiene Data'!$G$12,0,10*ROW('Hygiene Data'!G166))="","",OFFSET('Hygiene Data'!$G$12,0,10*ROW('Hygiene Data'!G166)))</f>
        <v/>
      </c>
      <c r="DZ172" s="268" t="str">
        <f ca="true">+IF(OFFSET('Hygiene Data'!$G$13,0,10*ROW('Hygiene Data'!G166))="","",OFFSET('Hygiene Data'!$G$13,0,10*ROW('Hygiene Data'!G166)))</f>
        <v/>
      </c>
      <c r="EA172" s="268" t="str">
        <f ca="true">+IF(OFFSET('Hygiene Data'!$H$11,0,10*ROW('Hygiene Data'!H166))="","",OFFSET('Hygiene Data'!$H$11,0,10*ROW('Hygiene Data'!H166)))</f>
        <v/>
      </c>
      <c r="EB172" s="268" t="str">
        <f ca="true">+IF(OFFSET('Hygiene Data'!$H$12,0,10*ROW('Hygiene Data'!H166))="","",OFFSET('Hygiene Data'!$H$12,0,10*ROW('Hygiene Data'!H166)))</f>
        <v/>
      </c>
      <c r="EC172" s="268" t="str">
        <f ca="true">+IF(OFFSET('Hygiene Data'!$H$13,0,10*ROW('Hygiene Data'!H166))="","",OFFSET('Hygiene Data'!$H$13,0,10*ROW('Hygiene Data'!H166)))</f>
        <v/>
      </c>
      <c r="ED172" s="268" t="str">
        <f ca="true">+IF(OFFSET('Hygiene Data'!$I$11,0,10*ROW('Hygiene Data'!I166))="","",OFFSET('Hygiene Data'!$I$11,0,10*ROW('Hygiene Data'!I166)))</f>
        <v/>
      </c>
      <c r="EE172" s="268" t="str">
        <f ca="true">+IF(OFFSET('Hygiene Data'!$I$12,0,10*ROW('Hygiene Data'!I166))="","",OFFSET('Hygiene Data'!$I$12,0,10*ROW('Hygiene Data'!I166)))</f>
        <v/>
      </c>
      <c r="EF172" s="268" t="str">
        <f ca="true">+IF(OFFSET('Hygiene Data'!$I$13,0,10*ROW('Hygiene Data'!I166))="","",OFFSET('Hygiene Data'!$I$13,0,10*ROW('Hygiene Data'!I166)))</f>
        <v/>
      </c>
    </row>
    <row xmlns:x14ac="http://schemas.microsoft.com/office/spreadsheetml/2009/9/ac" r="173" x14ac:dyDescent="0.2">
      <c r="A173" s="35" t="str">
        <f ca="true">+IF(OFFSET('Water Data'!$B$2,0,10*ROW('Water Data'!E167))="","",OFFSET('Water Data'!$B$2,0,10*ROW('Water Data'!E167)))</f>
        <v/>
      </c>
      <c r="B173" s="35" t="str">
        <f ca="true">+IF(OFFSET('Water Data'!$C$2,0,10*ROW('Water Data'!F167))="","",OFFSET('Water Data'!$C$2,0,10*ROW('Water Data'!F167)))</f>
        <v/>
      </c>
      <c r="C173" s="324" t="str">
        <f t="shared" ca="true" si="2"/>
        <v/>
      </c>
      <c r="D173" s="91"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1"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1"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1"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1"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1"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1"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1"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1"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1"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1"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1"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1"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1"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1"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1"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1"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1"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2"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2"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2"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2"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2"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2"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2"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2"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2"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2"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2"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2"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2"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2"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2"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2"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2"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2"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2"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2"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2"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2"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2"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2"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2"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2"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2"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2"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2"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2"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3"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3"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3"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3"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3"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3"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3"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3"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3"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3"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3"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3"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3"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3"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3"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3"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3"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3"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68"/>
      <c r="BS173" s="268" t="str">
        <f ca="true">+IF(OFFSET('Water Data'!$D$27,0,10*ROW('Water Data'!D167))="","",OFFSET('Water Data'!$D$27,0,10*ROW('Water Data'!D167)))</f>
        <v/>
      </c>
      <c r="BT173" s="268" t="str">
        <f ca="true">+IF(OFFSET('Water Data'!$D$28,0,10*ROW('Water Data'!D167))="","",OFFSET('Water Data'!$D$28,0,10*ROW('Water Data'!D167)))</f>
        <v/>
      </c>
      <c r="BU173" s="268" t="str">
        <f ca="true">+IF(OFFSET('Water Data'!$D$29,0,10*ROW('Water Data'!D167))="","",OFFSET('Water Data'!$D$29,0,10*ROW('Water Data'!D167)))</f>
        <v/>
      </c>
      <c r="BV173" s="268" t="str">
        <f ca="true">+IF(OFFSET('Water Data'!$E$27,0,10*ROW('Water Data'!E167))="","",OFFSET('Water Data'!$E$27,0,10*ROW('Water Data'!E167)))</f>
        <v/>
      </c>
      <c r="BW173" s="268" t="str">
        <f ca="true">+IF(OFFSET('Water Data'!$E$28,0,10*ROW('Water Data'!E167))="","",OFFSET('Water Data'!$E$28,0,10*ROW('Water Data'!E167)))</f>
        <v/>
      </c>
      <c r="BX173" s="268" t="str">
        <f ca="true">+IF(OFFSET('Water Data'!$E$29,0,10*ROW('Water Data'!E167))="","",OFFSET('Water Data'!$E$29,0,10*ROW('Water Data'!E167)))</f>
        <v/>
      </c>
      <c r="BY173" s="268" t="str">
        <f ca="true">+IF(OFFSET('Water Data'!$F$27,0,10*ROW('Water Data'!F167))="","",OFFSET('Water Data'!$F$27,0,10*ROW('Water Data'!F167)))</f>
        <v/>
      </c>
      <c r="BZ173" s="268" t="str">
        <f ca="true">+IF(OFFSET('Water Data'!$F$28,0,10*ROW('Water Data'!F167))="","",OFFSET('Water Data'!$F$28,0,10*ROW('Water Data'!F167)))</f>
        <v/>
      </c>
      <c r="CA173" s="268" t="str">
        <f ca="true">+IF(OFFSET('Water Data'!$F$29,0,10*ROW('Water Data'!F167))="","",OFFSET('Water Data'!$F$29,0,10*ROW('Water Data'!F167)))</f>
        <v/>
      </c>
      <c r="CB173" s="268" t="str">
        <f ca="true">+IF(OFFSET('Water Data'!$G$27,0,10*ROW('Water Data'!G167))="","",OFFSET('Water Data'!$G$27,0,10*ROW('Water Data'!G167)))</f>
        <v/>
      </c>
      <c r="CC173" s="268" t="str">
        <f ca="true">+IF(OFFSET('Water Data'!$G$28,0,10*ROW('Water Data'!G167))="","",OFFSET('Water Data'!$G$28,0,10*ROW('Water Data'!G167)))</f>
        <v/>
      </c>
      <c r="CD173" s="268" t="str">
        <f ca="true">+IF(OFFSET('Water Data'!$G$29,0,10*ROW('Water Data'!G167))="","",OFFSET('Water Data'!$G$29,0,10*ROW('Water Data'!G167)))</f>
        <v/>
      </c>
      <c r="CE173" s="268" t="str">
        <f ca="true">+IF(OFFSET('Water Data'!$H$27,0,10*ROW('Water Data'!H167))="","",OFFSET('Water Data'!$H$27,0,10*ROW('Water Data'!H167)))</f>
        <v/>
      </c>
      <c r="CF173" s="268" t="str">
        <f ca="true">+IF(OFFSET('Water Data'!$H$28,0,10*ROW('Water Data'!H167))="","",OFFSET('Water Data'!$H$28,0,10*ROW('Water Data'!H167)))</f>
        <v/>
      </c>
      <c r="CG173" s="268" t="str">
        <f ca="true">+IF(OFFSET('Water Data'!$H$29,0,10*ROW('Water Data'!H167))="","",OFFSET('Water Data'!$H$29,0,10*ROW('Water Data'!H167)))</f>
        <v/>
      </c>
      <c r="CH173" s="268" t="str">
        <f ca="true">+IF(OFFSET('Water Data'!$I$27,0,10*ROW('Water Data'!I167))="","",OFFSET('Water Data'!$I$27,0,10*ROW('Water Data'!I167)))</f>
        <v/>
      </c>
      <c r="CI173" s="268" t="str">
        <f ca="true">+IF(OFFSET('Water Data'!$I$28,0,10*ROW('Water Data'!I167))="","",OFFSET('Water Data'!$I$28,0,10*ROW('Water Data'!I167)))</f>
        <v/>
      </c>
      <c r="CJ173" s="268" t="str">
        <f ca="true">+IF(OFFSET('Water Data'!$I$29,0,10*ROW('Water Data'!I167))="","",OFFSET('Water Data'!$I$29,0,10*ROW('Water Data'!I167)))</f>
        <v/>
      </c>
      <c r="CK173" s="268" t="str">
        <f ca="true">+IF(OFFSET('Sanitation Data'!$D$28,0,10*ROW('Sanitation Data'!D167))="","",OFFSET('Sanitation Data'!$D$28,0,10*ROW('Sanitation Data'!D167)))</f>
        <v/>
      </c>
      <c r="CL173" s="268" t="str">
        <f ca="true">+IF(OFFSET('Sanitation Data'!$D$29,0,10*ROW('Sanitation Data'!D167))="","",OFFSET('Sanitation Data'!$D$29,0,10*ROW('Sanitation Data'!D167)))</f>
        <v/>
      </c>
      <c r="CM173" s="268" t="str">
        <f ca="true">+IF(OFFSET('Sanitation Data'!$D$30,0,10*ROW('Sanitation Data'!D167))="","",OFFSET('Sanitation Data'!$D$30,0,10*ROW('Sanitation Data'!D167)))</f>
        <v/>
      </c>
      <c r="CN173" s="268" t="str">
        <f ca="true">+IF(OFFSET('Sanitation Data'!$D$31,0,10*ROW('Sanitation Data'!D167))="","",OFFSET('Sanitation Data'!$D$31,0,10*ROW('Sanitation Data'!D167)))</f>
        <v/>
      </c>
      <c r="CO173" s="268" t="str">
        <f ca="true">+IF(OFFSET('Sanitation Data'!$D$32,0,10*ROW('Sanitation Data'!D167))="","",OFFSET('Sanitation Data'!$D$32,0,10*ROW('Sanitation Data'!D167)))</f>
        <v/>
      </c>
      <c r="CP173" s="268" t="str">
        <f ca="true">+IF(OFFSET('Sanitation Data'!$E$28,0,10*ROW('Sanitation Data'!E167))="","",OFFSET('Sanitation Data'!$E$28,0,10*ROW('Sanitation Data'!E167)))</f>
        <v/>
      </c>
      <c r="CQ173" s="268" t="str">
        <f ca="true">+IF(OFFSET('Sanitation Data'!$E$29,0,10*ROW('Sanitation Data'!E167))="","",OFFSET('Sanitation Data'!$E$29,0,10*ROW('Sanitation Data'!E167)))</f>
        <v/>
      </c>
      <c r="CR173" s="268" t="str">
        <f ca="true">+IF(OFFSET('Sanitation Data'!$E$30,0,10*ROW('Sanitation Data'!E167))="","",OFFSET('Sanitation Data'!$E$30,0,10*ROW('Sanitation Data'!E167)))</f>
        <v/>
      </c>
      <c r="CS173" s="268" t="str">
        <f ca="true">+IF(OFFSET('Sanitation Data'!$E$31,0,10*ROW('Sanitation Data'!E167))="","",OFFSET('Sanitation Data'!$E$31,0,10*ROW('Sanitation Data'!E167)))</f>
        <v/>
      </c>
      <c r="CT173" s="268" t="str">
        <f ca="true">+IF(OFFSET('Sanitation Data'!$E$32,0,10*ROW('Sanitation Data'!E167))="","",OFFSET('Sanitation Data'!$E$32,0,10*ROW('Sanitation Data'!E167)))</f>
        <v/>
      </c>
      <c r="CU173" s="268" t="str">
        <f ca="true">+IF(OFFSET('Sanitation Data'!$F$28,0,10*ROW('Sanitation Data'!F167))="","",OFFSET('Sanitation Data'!$F$28,0,10*ROW('Sanitation Data'!F167)))</f>
        <v/>
      </c>
      <c r="CV173" s="268" t="str">
        <f ca="true">+IF(OFFSET('Sanitation Data'!$F$29,0,10*ROW('Sanitation Data'!F167))="","",OFFSET('Sanitation Data'!$F$29,0,10*ROW('Sanitation Data'!F167)))</f>
        <v/>
      </c>
      <c r="CW173" s="268" t="str">
        <f ca="true">+IF(OFFSET('Sanitation Data'!$F$30,0,10*ROW('Sanitation Data'!F167))="","",OFFSET('Sanitation Data'!$F$30,0,10*ROW('Sanitation Data'!F167)))</f>
        <v/>
      </c>
      <c r="CX173" s="268" t="str">
        <f ca="true">+IF(OFFSET('Sanitation Data'!$F$31,0,10*ROW('Sanitation Data'!F167))="","",OFFSET('Sanitation Data'!$F$31,0,10*ROW('Sanitation Data'!F167)))</f>
        <v/>
      </c>
      <c r="CY173" s="268" t="str">
        <f ca="true">+IF(OFFSET('Sanitation Data'!$F$32,0,10*ROW('Sanitation Data'!F167))="","",OFFSET('Sanitation Data'!$F$32,0,10*ROW('Sanitation Data'!F167)))</f>
        <v/>
      </c>
      <c r="CZ173" s="268" t="str">
        <f ca="true">+IF(OFFSET('Sanitation Data'!$G$28,0,10*ROW('Sanitation Data'!G167))="","",OFFSET('Sanitation Data'!$G$28,0,10*ROW('Sanitation Data'!G167)))</f>
        <v/>
      </c>
      <c r="DA173" s="268" t="str">
        <f ca="true">+IF(OFFSET('Sanitation Data'!$G$29,0,10*ROW('Sanitation Data'!G167))="","",OFFSET('Sanitation Data'!$G$29,0,10*ROW('Sanitation Data'!G167)))</f>
        <v/>
      </c>
      <c r="DB173" s="268" t="str">
        <f ca="true">+IF(OFFSET('Sanitation Data'!$G$30,0,10*ROW('Sanitation Data'!G167))="","",OFFSET('Sanitation Data'!$G$30,0,10*ROW('Sanitation Data'!G167)))</f>
        <v/>
      </c>
      <c r="DC173" s="268" t="str">
        <f ca="true">+IF(OFFSET('Sanitation Data'!$G$31,0,10*ROW('Sanitation Data'!G167))="","",OFFSET('Sanitation Data'!$G$31,0,10*ROW('Sanitation Data'!G167)))</f>
        <v/>
      </c>
      <c r="DD173" s="268" t="str">
        <f ca="true">+IF(OFFSET('Sanitation Data'!$G$32,0,10*ROW('Sanitation Data'!G167))="","",OFFSET('Sanitation Data'!$G$32,0,10*ROW('Sanitation Data'!G167)))</f>
        <v/>
      </c>
      <c r="DE173" s="268" t="str">
        <f ca="true">+IF(OFFSET('Sanitation Data'!$H$28,0,10*ROW('Sanitation Data'!H167))="","",OFFSET('Sanitation Data'!$H$28,0,10*ROW('Sanitation Data'!H167)))</f>
        <v/>
      </c>
      <c r="DF173" s="268" t="str">
        <f ca="true">+IF(OFFSET('Sanitation Data'!$H$29,0,10*ROW('Sanitation Data'!H167))="","",OFFSET('Sanitation Data'!$H$29,0,10*ROW('Sanitation Data'!H167)))</f>
        <v/>
      </c>
      <c r="DG173" s="268" t="str">
        <f ca="true">+IF(OFFSET('Sanitation Data'!$H$30,0,10*ROW('Sanitation Data'!H167))="","",OFFSET('Sanitation Data'!$H$30,0,10*ROW('Sanitation Data'!H167)))</f>
        <v/>
      </c>
      <c r="DH173" s="268" t="str">
        <f ca="true">+IF(OFFSET('Sanitation Data'!$H$31,0,10*ROW('Sanitation Data'!H167))="","",OFFSET('Sanitation Data'!$H$31,0,10*ROW('Sanitation Data'!H167)))</f>
        <v/>
      </c>
      <c r="DI173" s="268" t="str">
        <f ca="true">+IF(OFFSET('Sanitation Data'!$H$32,0,10*ROW('Sanitation Data'!H167))="","",OFFSET('Sanitation Data'!$H$32,0,10*ROW('Sanitation Data'!H167)))</f>
        <v/>
      </c>
      <c r="DJ173" s="268" t="str">
        <f ca="true">+IF(OFFSET('Sanitation Data'!$I$28,0,10*ROW('Sanitation Data'!I167))="","",OFFSET('Sanitation Data'!$I$28,0,10*ROW('Sanitation Data'!I167)))</f>
        <v/>
      </c>
      <c r="DK173" s="268" t="str">
        <f ca="true">+IF(OFFSET('Sanitation Data'!$I$29,0,10*ROW('Sanitation Data'!I167))="","",OFFSET('Sanitation Data'!$I$29,0,10*ROW('Sanitation Data'!I167)))</f>
        <v/>
      </c>
      <c r="DL173" s="268" t="str">
        <f ca="true">+IF(OFFSET('Sanitation Data'!$I$30,0,10*ROW('Sanitation Data'!I167))="","",OFFSET('Sanitation Data'!$I$30,0,10*ROW('Sanitation Data'!I167)))</f>
        <v/>
      </c>
      <c r="DM173" s="268" t="str">
        <f ca="true">+IF(OFFSET('Sanitation Data'!$I$31,0,10*ROW('Sanitation Data'!I167))="","",OFFSET('Sanitation Data'!$I$31,0,10*ROW('Sanitation Data'!I167)))</f>
        <v/>
      </c>
      <c r="DN173" s="268" t="str">
        <f ca="true">+IF(OFFSET('Sanitation Data'!$I$32,0,10*ROW('Sanitation Data'!I167))="","",OFFSET('Sanitation Data'!$I$32,0,10*ROW('Sanitation Data'!I167)))</f>
        <v/>
      </c>
      <c r="DO173" s="268" t="str">
        <f ca="true">+IF(OFFSET('Hygiene Data'!$D$11,0,10*ROW('Hygiene Data'!D167))="","",OFFSET('Hygiene Data'!$D$11,0,10*ROW('Hygiene Data'!D167)))</f>
        <v/>
      </c>
      <c r="DP173" s="268" t="str">
        <f ca="true">+IF(OFFSET('Hygiene Data'!$D$12,0,10*ROW('Hygiene Data'!D167))="","",OFFSET('Hygiene Data'!$D$12,0,10*ROW('Hygiene Data'!D167)))</f>
        <v/>
      </c>
      <c r="DQ173" s="268" t="str">
        <f ca="true">+IF(OFFSET('Hygiene Data'!$D$13,0,10*ROW('Hygiene Data'!D167))="","",OFFSET('Hygiene Data'!$D$13,0,10*ROW('Hygiene Data'!D167)))</f>
        <v/>
      </c>
      <c r="DR173" s="268" t="str">
        <f ca="true">+IF(OFFSET('Hygiene Data'!$E$11,0,10*ROW('Hygiene Data'!E167))="","",OFFSET('Hygiene Data'!$E$11,0,10*ROW('Hygiene Data'!E167)))</f>
        <v/>
      </c>
      <c r="DS173" s="268" t="str">
        <f ca="true">+IF(OFFSET('Hygiene Data'!$E$12,0,10*ROW('Hygiene Data'!E167))="","",OFFSET('Hygiene Data'!$E$12,0,10*ROW('Hygiene Data'!E167)))</f>
        <v/>
      </c>
      <c r="DT173" s="268" t="str">
        <f ca="true">+IF(OFFSET('Hygiene Data'!$E$13,0,10*ROW('Hygiene Data'!E167))="","",OFFSET('Hygiene Data'!$E$13,0,10*ROW('Hygiene Data'!E167)))</f>
        <v/>
      </c>
      <c r="DU173" s="268" t="str">
        <f ca="true">+IF(OFFSET('Hygiene Data'!$F$11,0,10*ROW('Hygiene Data'!F167))="","",OFFSET('Hygiene Data'!$F$11,0,10*ROW('Hygiene Data'!F167)))</f>
        <v/>
      </c>
      <c r="DV173" s="268" t="str">
        <f ca="true">+IF(OFFSET('Hygiene Data'!$F$12,0,10*ROW('Hygiene Data'!F167))="","",OFFSET('Hygiene Data'!$F$12,0,10*ROW('Hygiene Data'!F167)))</f>
        <v/>
      </c>
      <c r="DW173" s="268" t="str">
        <f ca="true">+IF(OFFSET('Hygiene Data'!$F$13,0,10*ROW('Hygiene Data'!F167))="","",OFFSET('Hygiene Data'!$F$13,0,10*ROW('Hygiene Data'!F167)))</f>
        <v/>
      </c>
      <c r="DX173" s="268" t="str">
        <f ca="true">+IF(OFFSET('Hygiene Data'!$G$11,0,10*ROW('Hygiene Data'!G167))="","",OFFSET('Hygiene Data'!$G$11,0,10*ROW('Hygiene Data'!G167)))</f>
        <v/>
      </c>
      <c r="DY173" s="268" t="str">
        <f ca="true">+IF(OFFSET('Hygiene Data'!$G$12,0,10*ROW('Hygiene Data'!G167))="","",OFFSET('Hygiene Data'!$G$12,0,10*ROW('Hygiene Data'!G167)))</f>
        <v/>
      </c>
      <c r="DZ173" s="268" t="str">
        <f ca="true">+IF(OFFSET('Hygiene Data'!$G$13,0,10*ROW('Hygiene Data'!G167))="","",OFFSET('Hygiene Data'!$G$13,0,10*ROW('Hygiene Data'!G167)))</f>
        <v/>
      </c>
      <c r="EA173" s="268" t="str">
        <f ca="true">+IF(OFFSET('Hygiene Data'!$H$11,0,10*ROW('Hygiene Data'!H167))="","",OFFSET('Hygiene Data'!$H$11,0,10*ROW('Hygiene Data'!H167)))</f>
        <v/>
      </c>
      <c r="EB173" s="268" t="str">
        <f ca="true">+IF(OFFSET('Hygiene Data'!$H$12,0,10*ROW('Hygiene Data'!H167))="","",OFFSET('Hygiene Data'!$H$12,0,10*ROW('Hygiene Data'!H167)))</f>
        <v/>
      </c>
      <c r="EC173" s="268" t="str">
        <f ca="true">+IF(OFFSET('Hygiene Data'!$H$13,0,10*ROW('Hygiene Data'!H167))="","",OFFSET('Hygiene Data'!$H$13,0,10*ROW('Hygiene Data'!H167)))</f>
        <v/>
      </c>
      <c r="ED173" s="268" t="str">
        <f ca="true">+IF(OFFSET('Hygiene Data'!$I$11,0,10*ROW('Hygiene Data'!I167))="","",OFFSET('Hygiene Data'!$I$11,0,10*ROW('Hygiene Data'!I167)))</f>
        <v/>
      </c>
      <c r="EE173" s="268" t="str">
        <f ca="true">+IF(OFFSET('Hygiene Data'!$I$12,0,10*ROW('Hygiene Data'!I167))="","",OFFSET('Hygiene Data'!$I$12,0,10*ROW('Hygiene Data'!I167)))</f>
        <v/>
      </c>
      <c r="EF173" s="268" t="str">
        <f ca="true">+IF(OFFSET('Hygiene Data'!$I$13,0,10*ROW('Hygiene Data'!I167))="","",OFFSET('Hygiene Data'!$I$13,0,10*ROW('Hygiene Data'!I167)))</f>
        <v/>
      </c>
    </row>
    <row xmlns:x14ac="http://schemas.microsoft.com/office/spreadsheetml/2009/9/ac" r="174" x14ac:dyDescent="0.2">
      <c r="A174" s="35" t="str">
        <f ca="true">+IF(OFFSET('Water Data'!$B$2,0,10*ROW('Water Data'!E168))="","",OFFSET('Water Data'!$B$2,0,10*ROW('Water Data'!E168)))</f>
        <v/>
      </c>
      <c r="B174" s="35" t="str">
        <f ca="true">+IF(OFFSET('Water Data'!$C$2,0,10*ROW('Water Data'!F168))="","",OFFSET('Water Data'!$C$2,0,10*ROW('Water Data'!F168)))</f>
        <v/>
      </c>
      <c r="C174" s="324" t="str">
        <f t="shared" ca="true" si="2"/>
        <v/>
      </c>
      <c r="D174" s="91"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1"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1"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1"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1"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1"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1"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1"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1"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1"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1"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1"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1"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1"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1"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1"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1"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1"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2"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2"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2"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2"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2"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2"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2"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2"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2"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2"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2"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2"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2"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2"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2"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2"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2"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2"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2"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2"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2"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2"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2"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2"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2"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2"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2"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2"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2"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2"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3"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3"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3"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3"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3"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3"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3"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3"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3"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3"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3"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3"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3"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3"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3"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3"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3"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3"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68"/>
      <c r="BS174" s="268" t="str">
        <f ca="true">+IF(OFFSET('Water Data'!$D$27,0,10*ROW('Water Data'!D168))="","",OFFSET('Water Data'!$D$27,0,10*ROW('Water Data'!D168)))</f>
        <v/>
      </c>
      <c r="BT174" s="268" t="str">
        <f ca="true">+IF(OFFSET('Water Data'!$D$28,0,10*ROW('Water Data'!D168))="","",OFFSET('Water Data'!$D$28,0,10*ROW('Water Data'!D168)))</f>
        <v/>
      </c>
      <c r="BU174" s="268" t="str">
        <f ca="true">+IF(OFFSET('Water Data'!$D$29,0,10*ROW('Water Data'!D168))="","",OFFSET('Water Data'!$D$29,0,10*ROW('Water Data'!D168)))</f>
        <v/>
      </c>
      <c r="BV174" s="268" t="str">
        <f ca="true">+IF(OFFSET('Water Data'!$E$27,0,10*ROW('Water Data'!E168))="","",OFFSET('Water Data'!$E$27,0,10*ROW('Water Data'!E168)))</f>
        <v/>
      </c>
      <c r="BW174" s="268" t="str">
        <f ca="true">+IF(OFFSET('Water Data'!$E$28,0,10*ROW('Water Data'!E168))="","",OFFSET('Water Data'!$E$28,0,10*ROW('Water Data'!E168)))</f>
        <v/>
      </c>
      <c r="BX174" s="268" t="str">
        <f ca="true">+IF(OFFSET('Water Data'!$E$29,0,10*ROW('Water Data'!E168))="","",OFFSET('Water Data'!$E$29,0,10*ROW('Water Data'!E168)))</f>
        <v/>
      </c>
      <c r="BY174" s="268" t="str">
        <f ca="true">+IF(OFFSET('Water Data'!$F$27,0,10*ROW('Water Data'!F168))="","",OFFSET('Water Data'!$F$27,0,10*ROW('Water Data'!F168)))</f>
        <v/>
      </c>
      <c r="BZ174" s="268" t="str">
        <f ca="true">+IF(OFFSET('Water Data'!$F$28,0,10*ROW('Water Data'!F168))="","",OFFSET('Water Data'!$F$28,0,10*ROW('Water Data'!F168)))</f>
        <v/>
      </c>
      <c r="CA174" s="268" t="str">
        <f ca="true">+IF(OFFSET('Water Data'!$F$29,0,10*ROW('Water Data'!F168))="","",OFFSET('Water Data'!$F$29,0,10*ROW('Water Data'!F168)))</f>
        <v/>
      </c>
      <c r="CB174" s="268" t="str">
        <f ca="true">+IF(OFFSET('Water Data'!$G$27,0,10*ROW('Water Data'!G168))="","",OFFSET('Water Data'!$G$27,0,10*ROW('Water Data'!G168)))</f>
        <v/>
      </c>
      <c r="CC174" s="268" t="str">
        <f ca="true">+IF(OFFSET('Water Data'!$G$28,0,10*ROW('Water Data'!G168))="","",OFFSET('Water Data'!$G$28,0,10*ROW('Water Data'!G168)))</f>
        <v/>
      </c>
      <c r="CD174" s="268" t="str">
        <f ca="true">+IF(OFFSET('Water Data'!$G$29,0,10*ROW('Water Data'!G168))="","",OFFSET('Water Data'!$G$29,0,10*ROW('Water Data'!G168)))</f>
        <v/>
      </c>
      <c r="CE174" s="268" t="str">
        <f ca="true">+IF(OFFSET('Water Data'!$H$27,0,10*ROW('Water Data'!H168))="","",OFFSET('Water Data'!$H$27,0,10*ROW('Water Data'!H168)))</f>
        <v/>
      </c>
      <c r="CF174" s="268" t="str">
        <f ca="true">+IF(OFFSET('Water Data'!$H$28,0,10*ROW('Water Data'!H168))="","",OFFSET('Water Data'!$H$28,0,10*ROW('Water Data'!H168)))</f>
        <v/>
      </c>
      <c r="CG174" s="268" t="str">
        <f ca="true">+IF(OFFSET('Water Data'!$H$29,0,10*ROW('Water Data'!H168))="","",OFFSET('Water Data'!$H$29,0,10*ROW('Water Data'!H168)))</f>
        <v/>
      </c>
      <c r="CH174" s="268" t="str">
        <f ca="true">+IF(OFFSET('Water Data'!$I$27,0,10*ROW('Water Data'!I168))="","",OFFSET('Water Data'!$I$27,0,10*ROW('Water Data'!I168)))</f>
        <v/>
      </c>
      <c r="CI174" s="268" t="str">
        <f ca="true">+IF(OFFSET('Water Data'!$I$28,0,10*ROW('Water Data'!I168))="","",OFFSET('Water Data'!$I$28,0,10*ROW('Water Data'!I168)))</f>
        <v/>
      </c>
      <c r="CJ174" s="268" t="str">
        <f ca="true">+IF(OFFSET('Water Data'!$I$29,0,10*ROW('Water Data'!I168))="","",OFFSET('Water Data'!$I$29,0,10*ROW('Water Data'!I168)))</f>
        <v/>
      </c>
      <c r="CK174" s="268" t="str">
        <f ca="true">+IF(OFFSET('Sanitation Data'!$D$28,0,10*ROW('Sanitation Data'!D168))="","",OFFSET('Sanitation Data'!$D$28,0,10*ROW('Sanitation Data'!D168)))</f>
        <v/>
      </c>
      <c r="CL174" s="268" t="str">
        <f ca="true">+IF(OFFSET('Sanitation Data'!$D$29,0,10*ROW('Sanitation Data'!D168))="","",OFFSET('Sanitation Data'!$D$29,0,10*ROW('Sanitation Data'!D168)))</f>
        <v/>
      </c>
      <c r="CM174" s="268" t="str">
        <f ca="true">+IF(OFFSET('Sanitation Data'!$D$30,0,10*ROW('Sanitation Data'!D168))="","",OFFSET('Sanitation Data'!$D$30,0,10*ROW('Sanitation Data'!D168)))</f>
        <v/>
      </c>
      <c r="CN174" s="268" t="str">
        <f ca="true">+IF(OFFSET('Sanitation Data'!$D$31,0,10*ROW('Sanitation Data'!D168))="","",OFFSET('Sanitation Data'!$D$31,0,10*ROW('Sanitation Data'!D168)))</f>
        <v/>
      </c>
      <c r="CO174" s="268" t="str">
        <f ca="true">+IF(OFFSET('Sanitation Data'!$D$32,0,10*ROW('Sanitation Data'!D168))="","",OFFSET('Sanitation Data'!$D$32,0,10*ROW('Sanitation Data'!D168)))</f>
        <v/>
      </c>
      <c r="CP174" s="268" t="str">
        <f ca="true">+IF(OFFSET('Sanitation Data'!$E$28,0,10*ROW('Sanitation Data'!E168))="","",OFFSET('Sanitation Data'!$E$28,0,10*ROW('Sanitation Data'!E168)))</f>
        <v/>
      </c>
      <c r="CQ174" s="268" t="str">
        <f ca="true">+IF(OFFSET('Sanitation Data'!$E$29,0,10*ROW('Sanitation Data'!E168))="","",OFFSET('Sanitation Data'!$E$29,0,10*ROW('Sanitation Data'!E168)))</f>
        <v/>
      </c>
      <c r="CR174" s="268" t="str">
        <f ca="true">+IF(OFFSET('Sanitation Data'!$E$30,0,10*ROW('Sanitation Data'!E168))="","",OFFSET('Sanitation Data'!$E$30,0,10*ROW('Sanitation Data'!E168)))</f>
        <v/>
      </c>
      <c r="CS174" s="268" t="str">
        <f ca="true">+IF(OFFSET('Sanitation Data'!$E$31,0,10*ROW('Sanitation Data'!E168))="","",OFFSET('Sanitation Data'!$E$31,0,10*ROW('Sanitation Data'!E168)))</f>
        <v/>
      </c>
      <c r="CT174" s="268" t="str">
        <f ca="true">+IF(OFFSET('Sanitation Data'!$E$32,0,10*ROW('Sanitation Data'!E168))="","",OFFSET('Sanitation Data'!$E$32,0,10*ROW('Sanitation Data'!E168)))</f>
        <v/>
      </c>
      <c r="CU174" s="268" t="str">
        <f ca="true">+IF(OFFSET('Sanitation Data'!$F$28,0,10*ROW('Sanitation Data'!F168))="","",OFFSET('Sanitation Data'!$F$28,0,10*ROW('Sanitation Data'!F168)))</f>
        <v/>
      </c>
      <c r="CV174" s="268" t="str">
        <f ca="true">+IF(OFFSET('Sanitation Data'!$F$29,0,10*ROW('Sanitation Data'!F168))="","",OFFSET('Sanitation Data'!$F$29,0,10*ROW('Sanitation Data'!F168)))</f>
        <v/>
      </c>
      <c r="CW174" s="268" t="str">
        <f ca="true">+IF(OFFSET('Sanitation Data'!$F$30,0,10*ROW('Sanitation Data'!F168))="","",OFFSET('Sanitation Data'!$F$30,0,10*ROW('Sanitation Data'!F168)))</f>
        <v/>
      </c>
      <c r="CX174" s="268" t="str">
        <f ca="true">+IF(OFFSET('Sanitation Data'!$F$31,0,10*ROW('Sanitation Data'!F168))="","",OFFSET('Sanitation Data'!$F$31,0,10*ROW('Sanitation Data'!F168)))</f>
        <v/>
      </c>
      <c r="CY174" s="268" t="str">
        <f ca="true">+IF(OFFSET('Sanitation Data'!$F$32,0,10*ROW('Sanitation Data'!F168))="","",OFFSET('Sanitation Data'!$F$32,0,10*ROW('Sanitation Data'!F168)))</f>
        <v/>
      </c>
      <c r="CZ174" s="268" t="str">
        <f ca="true">+IF(OFFSET('Sanitation Data'!$G$28,0,10*ROW('Sanitation Data'!G168))="","",OFFSET('Sanitation Data'!$G$28,0,10*ROW('Sanitation Data'!G168)))</f>
        <v/>
      </c>
      <c r="DA174" s="268" t="str">
        <f ca="true">+IF(OFFSET('Sanitation Data'!$G$29,0,10*ROW('Sanitation Data'!G168))="","",OFFSET('Sanitation Data'!$G$29,0,10*ROW('Sanitation Data'!G168)))</f>
        <v/>
      </c>
      <c r="DB174" s="268" t="str">
        <f ca="true">+IF(OFFSET('Sanitation Data'!$G$30,0,10*ROW('Sanitation Data'!G168))="","",OFFSET('Sanitation Data'!$G$30,0,10*ROW('Sanitation Data'!G168)))</f>
        <v/>
      </c>
      <c r="DC174" s="268" t="str">
        <f ca="true">+IF(OFFSET('Sanitation Data'!$G$31,0,10*ROW('Sanitation Data'!G168))="","",OFFSET('Sanitation Data'!$G$31,0,10*ROW('Sanitation Data'!G168)))</f>
        <v/>
      </c>
      <c r="DD174" s="268" t="str">
        <f ca="true">+IF(OFFSET('Sanitation Data'!$G$32,0,10*ROW('Sanitation Data'!G168))="","",OFFSET('Sanitation Data'!$G$32,0,10*ROW('Sanitation Data'!G168)))</f>
        <v/>
      </c>
      <c r="DE174" s="268" t="str">
        <f ca="true">+IF(OFFSET('Sanitation Data'!$H$28,0,10*ROW('Sanitation Data'!H168))="","",OFFSET('Sanitation Data'!$H$28,0,10*ROW('Sanitation Data'!H168)))</f>
        <v/>
      </c>
      <c r="DF174" s="268" t="str">
        <f ca="true">+IF(OFFSET('Sanitation Data'!$H$29,0,10*ROW('Sanitation Data'!H168))="","",OFFSET('Sanitation Data'!$H$29,0,10*ROW('Sanitation Data'!H168)))</f>
        <v/>
      </c>
      <c r="DG174" s="268" t="str">
        <f ca="true">+IF(OFFSET('Sanitation Data'!$H$30,0,10*ROW('Sanitation Data'!H168))="","",OFFSET('Sanitation Data'!$H$30,0,10*ROW('Sanitation Data'!H168)))</f>
        <v/>
      </c>
      <c r="DH174" s="268" t="str">
        <f ca="true">+IF(OFFSET('Sanitation Data'!$H$31,0,10*ROW('Sanitation Data'!H168))="","",OFFSET('Sanitation Data'!$H$31,0,10*ROW('Sanitation Data'!H168)))</f>
        <v/>
      </c>
      <c r="DI174" s="268" t="str">
        <f ca="true">+IF(OFFSET('Sanitation Data'!$H$32,0,10*ROW('Sanitation Data'!H168))="","",OFFSET('Sanitation Data'!$H$32,0,10*ROW('Sanitation Data'!H168)))</f>
        <v/>
      </c>
      <c r="DJ174" s="268" t="str">
        <f ca="true">+IF(OFFSET('Sanitation Data'!$I$28,0,10*ROW('Sanitation Data'!I168))="","",OFFSET('Sanitation Data'!$I$28,0,10*ROW('Sanitation Data'!I168)))</f>
        <v/>
      </c>
      <c r="DK174" s="268" t="str">
        <f ca="true">+IF(OFFSET('Sanitation Data'!$I$29,0,10*ROW('Sanitation Data'!I168))="","",OFFSET('Sanitation Data'!$I$29,0,10*ROW('Sanitation Data'!I168)))</f>
        <v/>
      </c>
      <c r="DL174" s="268" t="str">
        <f ca="true">+IF(OFFSET('Sanitation Data'!$I$30,0,10*ROW('Sanitation Data'!I168))="","",OFFSET('Sanitation Data'!$I$30,0,10*ROW('Sanitation Data'!I168)))</f>
        <v/>
      </c>
      <c r="DM174" s="268" t="str">
        <f ca="true">+IF(OFFSET('Sanitation Data'!$I$31,0,10*ROW('Sanitation Data'!I168))="","",OFFSET('Sanitation Data'!$I$31,0,10*ROW('Sanitation Data'!I168)))</f>
        <v/>
      </c>
      <c r="DN174" s="268" t="str">
        <f ca="true">+IF(OFFSET('Sanitation Data'!$I$32,0,10*ROW('Sanitation Data'!I168))="","",OFFSET('Sanitation Data'!$I$32,0,10*ROW('Sanitation Data'!I168)))</f>
        <v/>
      </c>
      <c r="DO174" s="268" t="str">
        <f ca="true">+IF(OFFSET('Hygiene Data'!$D$11,0,10*ROW('Hygiene Data'!D168))="","",OFFSET('Hygiene Data'!$D$11,0,10*ROW('Hygiene Data'!D168)))</f>
        <v/>
      </c>
      <c r="DP174" s="268" t="str">
        <f ca="true">+IF(OFFSET('Hygiene Data'!$D$12,0,10*ROW('Hygiene Data'!D168))="","",OFFSET('Hygiene Data'!$D$12,0,10*ROW('Hygiene Data'!D168)))</f>
        <v/>
      </c>
      <c r="DQ174" s="268" t="str">
        <f ca="true">+IF(OFFSET('Hygiene Data'!$D$13,0,10*ROW('Hygiene Data'!D168))="","",OFFSET('Hygiene Data'!$D$13,0,10*ROW('Hygiene Data'!D168)))</f>
        <v/>
      </c>
      <c r="DR174" s="268" t="str">
        <f ca="true">+IF(OFFSET('Hygiene Data'!$E$11,0,10*ROW('Hygiene Data'!E168))="","",OFFSET('Hygiene Data'!$E$11,0,10*ROW('Hygiene Data'!E168)))</f>
        <v/>
      </c>
      <c r="DS174" s="268" t="str">
        <f ca="true">+IF(OFFSET('Hygiene Data'!$E$12,0,10*ROW('Hygiene Data'!E168))="","",OFFSET('Hygiene Data'!$E$12,0,10*ROW('Hygiene Data'!E168)))</f>
        <v/>
      </c>
      <c r="DT174" s="268" t="str">
        <f ca="true">+IF(OFFSET('Hygiene Data'!$E$13,0,10*ROW('Hygiene Data'!E168))="","",OFFSET('Hygiene Data'!$E$13,0,10*ROW('Hygiene Data'!E168)))</f>
        <v/>
      </c>
      <c r="DU174" s="268" t="str">
        <f ca="true">+IF(OFFSET('Hygiene Data'!$F$11,0,10*ROW('Hygiene Data'!F168))="","",OFFSET('Hygiene Data'!$F$11,0,10*ROW('Hygiene Data'!F168)))</f>
        <v/>
      </c>
      <c r="DV174" s="268" t="str">
        <f ca="true">+IF(OFFSET('Hygiene Data'!$F$12,0,10*ROW('Hygiene Data'!F168))="","",OFFSET('Hygiene Data'!$F$12,0,10*ROW('Hygiene Data'!F168)))</f>
        <v/>
      </c>
      <c r="DW174" s="268" t="str">
        <f ca="true">+IF(OFFSET('Hygiene Data'!$F$13,0,10*ROW('Hygiene Data'!F168))="","",OFFSET('Hygiene Data'!$F$13,0,10*ROW('Hygiene Data'!F168)))</f>
        <v/>
      </c>
      <c r="DX174" s="268" t="str">
        <f ca="true">+IF(OFFSET('Hygiene Data'!$G$11,0,10*ROW('Hygiene Data'!G168))="","",OFFSET('Hygiene Data'!$G$11,0,10*ROW('Hygiene Data'!G168)))</f>
        <v/>
      </c>
      <c r="DY174" s="268" t="str">
        <f ca="true">+IF(OFFSET('Hygiene Data'!$G$12,0,10*ROW('Hygiene Data'!G168))="","",OFFSET('Hygiene Data'!$G$12,0,10*ROW('Hygiene Data'!G168)))</f>
        <v/>
      </c>
      <c r="DZ174" s="268" t="str">
        <f ca="true">+IF(OFFSET('Hygiene Data'!$G$13,0,10*ROW('Hygiene Data'!G168))="","",OFFSET('Hygiene Data'!$G$13,0,10*ROW('Hygiene Data'!G168)))</f>
        <v/>
      </c>
      <c r="EA174" s="268" t="str">
        <f ca="true">+IF(OFFSET('Hygiene Data'!$H$11,0,10*ROW('Hygiene Data'!H168))="","",OFFSET('Hygiene Data'!$H$11,0,10*ROW('Hygiene Data'!H168)))</f>
        <v/>
      </c>
      <c r="EB174" s="268" t="str">
        <f ca="true">+IF(OFFSET('Hygiene Data'!$H$12,0,10*ROW('Hygiene Data'!H168))="","",OFFSET('Hygiene Data'!$H$12,0,10*ROW('Hygiene Data'!H168)))</f>
        <v/>
      </c>
      <c r="EC174" s="268" t="str">
        <f ca="true">+IF(OFFSET('Hygiene Data'!$H$13,0,10*ROW('Hygiene Data'!H168))="","",OFFSET('Hygiene Data'!$H$13,0,10*ROW('Hygiene Data'!H168)))</f>
        <v/>
      </c>
      <c r="ED174" s="268" t="str">
        <f ca="true">+IF(OFFSET('Hygiene Data'!$I$11,0,10*ROW('Hygiene Data'!I168))="","",OFFSET('Hygiene Data'!$I$11,0,10*ROW('Hygiene Data'!I168)))</f>
        <v/>
      </c>
      <c r="EE174" s="268" t="str">
        <f ca="true">+IF(OFFSET('Hygiene Data'!$I$12,0,10*ROW('Hygiene Data'!I168))="","",OFFSET('Hygiene Data'!$I$12,0,10*ROW('Hygiene Data'!I168)))</f>
        <v/>
      </c>
      <c r="EF174" s="268" t="str">
        <f ca="true">+IF(OFFSET('Hygiene Data'!$I$13,0,10*ROW('Hygiene Data'!I168))="","",OFFSET('Hygiene Data'!$I$13,0,10*ROW('Hygiene Data'!I168)))</f>
        <v/>
      </c>
    </row>
    <row xmlns:x14ac="http://schemas.microsoft.com/office/spreadsheetml/2009/9/ac" r="175" x14ac:dyDescent="0.2">
      <c r="A175" s="35" t="str">
        <f ca="true">+IF(OFFSET('Water Data'!$B$2,0,10*ROW('Water Data'!E169))="","",OFFSET('Water Data'!$B$2,0,10*ROW('Water Data'!E169)))</f>
        <v/>
      </c>
      <c r="B175" s="35" t="str">
        <f ca="true">+IF(OFFSET('Water Data'!$C$2,0,10*ROW('Water Data'!F169))="","",OFFSET('Water Data'!$C$2,0,10*ROW('Water Data'!F169)))</f>
        <v/>
      </c>
      <c r="C175" s="324" t="str">
        <f t="shared" ca="true" si="2"/>
        <v/>
      </c>
      <c r="D175" s="91"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1"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1"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1"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1"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1"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1"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1"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1"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1"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1"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1"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1"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1"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1"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1"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1"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1"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2"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2"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2"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2"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2"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2"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2"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2"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2"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2"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2"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2"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2"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2"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2"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2"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2"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2"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2"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2"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2"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2"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2"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2"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2"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2"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2"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2"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2"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2"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3"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3"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3"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3"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3"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3"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3"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3"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3"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3"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3"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3"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3"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3"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3"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3"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3"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3"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68"/>
      <c r="BS175" s="268" t="str">
        <f ca="true">+IF(OFFSET('Water Data'!$D$27,0,10*ROW('Water Data'!D169))="","",OFFSET('Water Data'!$D$27,0,10*ROW('Water Data'!D169)))</f>
        <v/>
      </c>
      <c r="BT175" s="268" t="str">
        <f ca="true">+IF(OFFSET('Water Data'!$D$28,0,10*ROW('Water Data'!D169))="","",OFFSET('Water Data'!$D$28,0,10*ROW('Water Data'!D169)))</f>
        <v/>
      </c>
      <c r="BU175" s="268" t="str">
        <f ca="true">+IF(OFFSET('Water Data'!$D$29,0,10*ROW('Water Data'!D169))="","",OFFSET('Water Data'!$D$29,0,10*ROW('Water Data'!D169)))</f>
        <v/>
      </c>
      <c r="BV175" s="268" t="str">
        <f ca="true">+IF(OFFSET('Water Data'!$E$27,0,10*ROW('Water Data'!E169))="","",OFFSET('Water Data'!$E$27,0,10*ROW('Water Data'!E169)))</f>
        <v/>
      </c>
      <c r="BW175" s="268" t="str">
        <f ca="true">+IF(OFFSET('Water Data'!$E$28,0,10*ROW('Water Data'!E169))="","",OFFSET('Water Data'!$E$28,0,10*ROW('Water Data'!E169)))</f>
        <v/>
      </c>
      <c r="BX175" s="268" t="str">
        <f ca="true">+IF(OFFSET('Water Data'!$E$29,0,10*ROW('Water Data'!E169))="","",OFFSET('Water Data'!$E$29,0,10*ROW('Water Data'!E169)))</f>
        <v/>
      </c>
      <c r="BY175" s="268" t="str">
        <f ca="true">+IF(OFFSET('Water Data'!$F$27,0,10*ROW('Water Data'!F169))="","",OFFSET('Water Data'!$F$27,0,10*ROW('Water Data'!F169)))</f>
        <v/>
      </c>
      <c r="BZ175" s="268" t="str">
        <f ca="true">+IF(OFFSET('Water Data'!$F$28,0,10*ROW('Water Data'!F169))="","",OFFSET('Water Data'!$F$28,0,10*ROW('Water Data'!F169)))</f>
        <v/>
      </c>
      <c r="CA175" s="268" t="str">
        <f ca="true">+IF(OFFSET('Water Data'!$F$29,0,10*ROW('Water Data'!F169))="","",OFFSET('Water Data'!$F$29,0,10*ROW('Water Data'!F169)))</f>
        <v/>
      </c>
      <c r="CB175" s="268" t="str">
        <f ca="true">+IF(OFFSET('Water Data'!$G$27,0,10*ROW('Water Data'!G169))="","",OFFSET('Water Data'!$G$27,0,10*ROW('Water Data'!G169)))</f>
        <v/>
      </c>
      <c r="CC175" s="268" t="str">
        <f ca="true">+IF(OFFSET('Water Data'!$G$28,0,10*ROW('Water Data'!G169))="","",OFFSET('Water Data'!$G$28,0,10*ROW('Water Data'!G169)))</f>
        <v/>
      </c>
      <c r="CD175" s="268" t="str">
        <f ca="true">+IF(OFFSET('Water Data'!$G$29,0,10*ROW('Water Data'!G169))="","",OFFSET('Water Data'!$G$29,0,10*ROW('Water Data'!G169)))</f>
        <v/>
      </c>
      <c r="CE175" s="268" t="str">
        <f ca="true">+IF(OFFSET('Water Data'!$H$27,0,10*ROW('Water Data'!H169))="","",OFFSET('Water Data'!$H$27,0,10*ROW('Water Data'!H169)))</f>
        <v/>
      </c>
      <c r="CF175" s="268" t="str">
        <f ca="true">+IF(OFFSET('Water Data'!$H$28,0,10*ROW('Water Data'!H169))="","",OFFSET('Water Data'!$H$28,0,10*ROW('Water Data'!H169)))</f>
        <v/>
      </c>
      <c r="CG175" s="268" t="str">
        <f ca="true">+IF(OFFSET('Water Data'!$H$29,0,10*ROW('Water Data'!H169))="","",OFFSET('Water Data'!$H$29,0,10*ROW('Water Data'!H169)))</f>
        <v/>
      </c>
      <c r="CH175" s="268" t="str">
        <f ca="true">+IF(OFFSET('Water Data'!$I$27,0,10*ROW('Water Data'!I169))="","",OFFSET('Water Data'!$I$27,0,10*ROW('Water Data'!I169)))</f>
        <v/>
      </c>
      <c r="CI175" s="268" t="str">
        <f ca="true">+IF(OFFSET('Water Data'!$I$28,0,10*ROW('Water Data'!I169))="","",OFFSET('Water Data'!$I$28,0,10*ROW('Water Data'!I169)))</f>
        <v/>
      </c>
      <c r="CJ175" s="268" t="str">
        <f ca="true">+IF(OFFSET('Water Data'!$I$29,0,10*ROW('Water Data'!I169))="","",OFFSET('Water Data'!$I$29,0,10*ROW('Water Data'!I169)))</f>
        <v/>
      </c>
      <c r="CK175" s="268" t="str">
        <f ca="true">+IF(OFFSET('Sanitation Data'!$D$28,0,10*ROW('Sanitation Data'!D169))="","",OFFSET('Sanitation Data'!$D$28,0,10*ROW('Sanitation Data'!D169)))</f>
        <v/>
      </c>
      <c r="CL175" s="268" t="str">
        <f ca="true">+IF(OFFSET('Sanitation Data'!$D$29,0,10*ROW('Sanitation Data'!D169))="","",OFFSET('Sanitation Data'!$D$29,0,10*ROW('Sanitation Data'!D169)))</f>
        <v/>
      </c>
      <c r="CM175" s="268" t="str">
        <f ca="true">+IF(OFFSET('Sanitation Data'!$D$30,0,10*ROW('Sanitation Data'!D169))="","",OFFSET('Sanitation Data'!$D$30,0,10*ROW('Sanitation Data'!D169)))</f>
        <v/>
      </c>
      <c r="CN175" s="268" t="str">
        <f ca="true">+IF(OFFSET('Sanitation Data'!$D$31,0,10*ROW('Sanitation Data'!D169))="","",OFFSET('Sanitation Data'!$D$31,0,10*ROW('Sanitation Data'!D169)))</f>
        <v/>
      </c>
      <c r="CO175" s="268" t="str">
        <f ca="true">+IF(OFFSET('Sanitation Data'!$D$32,0,10*ROW('Sanitation Data'!D169))="","",OFFSET('Sanitation Data'!$D$32,0,10*ROW('Sanitation Data'!D169)))</f>
        <v/>
      </c>
      <c r="CP175" s="268" t="str">
        <f ca="true">+IF(OFFSET('Sanitation Data'!$E$28,0,10*ROW('Sanitation Data'!E169))="","",OFFSET('Sanitation Data'!$E$28,0,10*ROW('Sanitation Data'!E169)))</f>
        <v/>
      </c>
      <c r="CQ175" s="268" t="str">
        <f ca="true">+IF(OFFSET('Sanitation Data'!$E$29,0,10*ROW('Sanitation Data'!E169))="","",OFFSET('Sanitation Data'!$E$29,0,10*ROW('Sanitation Data'!E169)))</f>
        <v/>
      </c>
      <c r="CR175" s="268" t="str">
        <f ca="true">+IF(OFFSET('Sanitation Data'!$E$30,0,10*ROW('Sanitation Data'!E169))="","",OFFSET('Sanitation Data'!$E$30,0,10*ROW('Sanitation Data'!E169)))</f>
        <v/>
      </c>
      <c r="CS175" s="268" t="str">
        <f ca="true">+IF(OFFSET('Sanitation Data'!$E$31,0,10*ROW('Sanitation Data'!E169))="","",OFFSET('Sanitation Data'!$E$31,0,10*ROW('Sanitation Data'!E169)))</f>
        <v/>
      </c>
      <c r="CT175" s="268" t="str">
        <f ca="true">+IF(OFFSET('Sanitation Data'!$E$32,0,10*ROW('Sanitation Data'!E169))="","",OFFSET('Sanitation Data'!$E$32,0,10*ROW('Sanitation Data'!E169)))</f>
        <v/>
      </c>
      <c r="CU175" s="268" t="str">
        <f ca="true">+IF(OFFSET('Sanitation Data'!$F$28,0,10*ROW('Sanitation Data'!F169))="","",OFFSET('Sanitation Data'!$F$28,0,10*ROW('Sanitation Data'!F169)))</f>
        <v/>
      </c>
      <c r="CV175" s="268" t="str">
        <f ca="true">+IF(OFFSET('Sanitation Data'!$F$29,0,10*ROW('Sanitation Data'!F169))="","",OFFSET('Sanitation Data'!$F$29,0,10*ROW('Sanitation Data'!F169)))</f>
        <v/>
      </c>
      <c r="CW175" s="268" t="str">
        <f ca="true">+IF(OFFSET('Sanitation Data'!$F$30,0,10*ROW('Sanitation Data'!F169))="","",OFFSET('Sanitation Data'!$F$30,0,10*ROW('Sanitation Data'!F169)))</f>
        <v/>
      </c>
      <c r="CX175" s="268" t="str">
        <f ca="true">+IF(OFFSET('Sanitation Data'!$F$31,0,10*ROW('Sanitation Data'!F169))="","",OFFSET('Sanitation Data'!$F$31,0,10*ROW('Sanitation Data'!F169)))</f>
        <v/>
      </c>
      <c r="CY175" s="268" t="str">
        <f ca="true">+IF(OFFSET('Sanitation Data'!$F$32,0,10*ROW('Sanitation Data'!F169))="","",OFFSET('Sanitation Data'!$F$32,0,10*ROW('Sanitation Data'!F169)))</f>
        <v/>
      </c>
      <c r="CZ175" s="268" t="str">
        <f ca="true">+IF(OFFSET('Sanitation Data'!$G$28,0,10*ROW('Sanitation Data'!G169))="","",OFFSET('Sanitation Data'!$G$28,0,10*ROW('Sanitation Data'!G169)))</f>
        <v/>
      </c>
      <c r="DA175" s="268" t="str">
        <f ca="true">+IF(OFFSET('Sanitation Data'!$G$29,0,10*ROW('Sanitation Data'!G169))="","",OFFSET('Sanitation Data'!$G$29,0,10*ROW('Sanitation Data'!G169)))</f>
        <v/>
      </c>
      <c r="DB175" s="268" t="str">
        <f ca="true">+IF(OFFSET('Sanitation Data'!$G$30,0,10*ROW('Sanitation Data'!G169))="","",OFFSET('Sanitation Data'!$G$30,0,10*ROW('Sanitation Data'!G169)))</f>
        <v/>
      </c>
      <c r="DC175" s="268" t="str">
        <f ca="true">+IF(OFFSET('Sanitation Data'!$G$31,0,10*ROW('Sanitation Data'!G169))="","",OFFSET('Sanitation Data'!$G$31,0,10*ROW('Sanitation Data'!G169)))</f>
        <v/>
      </c>
      <c r="DD175" s="268" t="str">
        <f ca="true">+IF(OFFSET('Sanitation Data'!$G$32,0,10*ROW('Sanitation Data'!G169))="","",OFFSET('Sanitation Data'!$G$32,0,10*ROW('Sanitation Data'!G169)))</f>
        <v/>
      </c>
      <c r="DE175" s="268" t="str">
        <f ca="true">+IF(OFFSET('Sanitation Data'!$H$28,0,10*ROW('Sanitation Data'!H169))="","",OFFSET('Sanitation Data'!$H$28,0,10*ROW('Sanitation Data'!H169)))</f>
        <v/>
      </c>
      <c r="DF175" s="268" t="str">
        <f ca="true">+IF(OFFSET('Sanitation Data'!$H$29,0,10*ROW('Sanitation Data'!H169))="","",OFFSET('Sanitation Data'!$H$29,0,10*ROW('Sanitation Data'!H169)))</f>
        <v/>
      </c>
      <c r="DG175" s="268" t="str">
        <f ca="true">+IF(OFFSET('Sanitation Data'!$H$30,0,10*ROW('Sanitation Data'!H169))="","",OFFSET('Sanitation Data'!$H$30,0,10*ROW('Sanitation Data'!H169)))</f>
        <v/>
      </c>
      <c r="DH175" s="268" t="str">
        <f ca="true">+IF(OFFSET('Sanitation Data'!$H$31,0,10*ROW('Sanitation Data'!H169))="","",OFFSET('Sanitation Data'!$H$31,0,10*ROW('Sanitation Data'!H169)))</f>
        <v/>
      </c>
      <c r="DI175" s="268" t="str">
        <f ca="true">+IF(OFFSET('Sanitation Data'!$H$32,0,10*ROW('Sanitation Data'!H169))="","",OFFSET('Sanitation Data'!$H$32,0,10*ROW('Sanitation Data'!H169)))</f>
        <v/>
      </c>
      <c r="DJ175" s="268" t="str">
        <f ca="true">+IF(OFFSET('Sanitation Data'!$I$28,0,10*ROW('Sanitation Data'!I169))="","",OFFSET('Sanitation Data'!$I$28,0,10*ROW('Sanitation Data'!I169)))</f>
        <v/>
      </c>
      <c r="DK175" s="268" t="str">
        <f ca="true">+IF(OFFSET('Sanitation Data'!$I$29,0,10*ROW('Sanitation Data'!I169))="","",OFFSET('Sanitation Data'!$I$29,0,10*ROW('Sanitation Data'!I169)))</f>
        <v/>
      </c>
      <c r="DL175" s="268" t="str">
        <f ca="true">+IF(OFFSET('Sanitation Data'!$I$30,0,10*ROW('Sanitation Data'!I169))="","",OFFSET('Sanitation Data'!$I$30,0,10*ROW('Sanitation Data'!I169)))</f>
        <v/>
      </c>
      <c r="DM175" s="268" t="str">
        <f ca="true">+IF(OFFSET('Sanitation Data'!$I$31,0,10*ROW('Sanitation Data'!I169))="","",OFFSET('Sanitation Data'!$I$31,0,10*ROW('Sanitation Data'!I169)))</f>
        <v/>
      </c>
      <c r="DN175" s="268" t="str">
        <f ca="true">+IF(OFFSET('Sanitation Data'!$I$32,0,10*ROW('Sanitation Data'!I169))="","",OFFSET('Sanitation Data'!$I$32,0,10*ROW('Sanitation Data'!I169)))</f>
        <v/>
      </c>
      <c r="DO175" s="268" t="str">
        <f ca="true">+IF(OFFSET('Hygiene Data'!$D$11,0,10*ROW('Hygiene Data'!D169))="","",OFFSET('Hygiene Data'!$D$11,0,10*ROW('Hygiene Data'!D169)))</f>
        <v/>
      </c>
      <c r="DP175" s="268" t="str">
        <f ca="true">+IF(OFFSET('Hygiene Data'!$D$12,0,10*ROW('Hygiene Data'!D169))="","",OFFSET('Hygiene Data'!$D$12,0,10*ROW('Hygiene Data'!D169)))</f>
        <v/>
      </c>
      <c r="DQ175" s="268" t="str">
        <f ca="true">+IF(OFFSET('Hygiene Data'!$D$13,0,10*ROW('Hygiene Data'!D169))="","",OFFSET('Hygiene Data'!$D$13,0,10*ROW('Hygiene Data'!D169)))</f>
        <v/>
      </c>
      <c r="DR175" s="268" t="str">
        <f ca="true">+IF(OFFSET('Hygiene Data'!$E$11,0,10*ROW('Hygiene Data'!E169))="","",OFFSET('Hygiene Data'!$E$11,0,10*ROW('Hygiene Data'!E169)))</f>
        <v/>
      </c>
      <c r="DS175" s="268" t="str">
        <f ca="true">+IF(OFFSET('Hygiene Data'!$E$12,0,10*ROW('Hygiene Data'!E169))="","",OFFSET('Hygiene Data'!$E$12,0,10*ROW('Hygiene Data'!E169)))</f>
        <v/>
      </c>
      <c r="DT175" s="268" t="str">
        <f ca="true">+IF(OFFSET('Hygiene Data'!$E$13,0,10*ROW('Hygiene Data'!E169))="","",OFFSET('Hygiene Data'!$E$13,0,10*ROW('Hygiene Data'!E169)))</f>
        <v/>
      </c>
      <c r="DU175" s="268" t="str">
        <f ca="true">+IF(OFFSET('Hygiene Data'!$F$11,0,10*ROW('Hygiene Data'!F169))="","",OFFSET('Hygiene Data'!$F$11,0,10*ROW('Hygiene Data'!F169)))</f>
        <v/>
      </c>
      <c r="DV175" s="268" t="str">
        <f ca="true">+IF(OFFSET('Hygiene Data'!$F$12,0,10*ROW('Hygiene Data'!F169))="","",OFFSET('Hygiene Data'!$F$12,0,10*ROW('Hygiene Data'!F169)))</f>
        <v/>
      </c>
      <c r="DW175" s="268" t="str">
        <f ca="true">+IF(OFFSET('Hygiene Data'!$F$13,0,10*ROW('Hygiene Data'!F169))="","",OFFSET('Hygiene Data'!$F$13,0,10*ROW('Hygiene Data'!F169)))</f>
        <v/>
      </c>
      <c r="DX175" s="268" t="str">
        <f ca="true">+IF(OFFSET('Hygiene Data'!$G$11,0,10*ROW('Hygiene Data'!G169))="","",OFFSET('Hygiene Data'!$G$11,0,10*ROW('Hygiene Data'!G169)))</f>
        <v/>
      </c>
      <c r="DY175" s="268" t="str">
        <f ca="true">+IF(OFFSET('Hygiene Data'!$G$12,0,10*ROW('Hygiene Data'!G169))="","",OFFSET('Hygiene Data'!$G$12,0,10*ROW('Hygiene Data'!G169)))</f>
        <v/>
      </c>
      <c r="DZ175" s="268" t="str">
        <f ca="true">+IF(OFFSET('Hygiene Data'!$G$13,0,10*ROW('Hygiene Data'!G169))="","",OFFSET('Hygiene Data'!$G$13,0,10*ROW('Hygiene Data'!G169)))</f>
        <v/>
      </c>
      <c r="EA175" s="268" t="str">
        <f ca="true">+IF(OFFSET('Hygiene Data'!$H$11,0,10*ROW('Hygiene Data'!H169))="","",OFFSET('Hygiene Data'!$H$11,0,10*ROW('Hygiene Data'!H169)))</f>
        <v/>
      </c>
      <c r="EB175" s="268" t="str">
        <f ca="true">+IF(OFFSET('Hygiene Data'!$H$12,0,10*ROW('Hygiene Data'!H169))="","",OFFSET('Hygiene Data'!$H$12,0,10*ROW('Hygiene Data'!H169)))</f>
        <v/>
      </c>
      <c r="EC175" s="268" t="str">
        <f ca="true">+IF(OFFSET('Hygiene Data'!$H$13,0,10*ROW('Hygiene Data'!H169))="","",OFFSET('Hygiene Data'!$H$13,0,10*ROW('Hygiene Data'!H169)))</f>
        <v/>
      </c>
      <c r="ED175" s="268" t="str">
        <f ca="true">+IF(OFFSET('Hygiene Data'!$I$11,0,10*ROW('Hygiene Data'!I169))="","",OFFSET('Hygiene Data'!$I$11,0,10*ROW('Hygiene Data'!I169)))</f>
        <v/>
      </c>
      <c r="EE175" s="268" t="str">
        <f ca="true">+IF(OFFSET('Hygiene Data'!$I$12,0,10*ROW('Hygiene Data'!I169))="","",OFFSET('Hygiene Data'!$I$12,0,10*ROW('Hygiene Data'!I169)))</f>
        <v/>
      </c>
      <c r="EF175" s="268" t="str">
        <f ca="true">+IF(OFFSET('Hygiene Data'!$I$13,0,10*ROW('Hygiene Data'!I169))="","",OFFSET('Hygiene Data'!$I$13,0,10*ROW('Hygiene Data'!I169)))</f>
        <v/>
      </c>
    </row>
    <row xmlns:x14ac="http://schemas.microsoft.com/office/spreadsheetml/2009/9/ac" r="176" x14ac:dyDescent="0.2">
      <c r="A176" s="35" t="str">
        <f ca="true">+IF(OFFSET('Water Data'!$B$2,0,10*ROW('Water Data'!E170))="","",OFFSET('Water Data'!$B$2,0,10*ROW('Water Data'!E170)))</f>
        <v/>
      </c>
      <c r="B176" s="35" t="str">
        <f ca="true">+IF(OFFSET('Water Data'!$C$2,0,10*ROW('Water Data'!F170))="","",OFFSET('Water Data'!$C$2,0,10*ROW('Water Data'!F170)))</f>
        <v/>
      </c>
      <c r="C176" s="324" t="str">
        <f t="shared" ca="true" si="2"/>
        <v/>
      </c>
      <c r="D176" s="91"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1"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1"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1"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1"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1"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1"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1"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1"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1"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1"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1"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1"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1"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1"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1"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1"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1"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2"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2"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2"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2"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2"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2"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2"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2"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2"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2"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2"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2"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2"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2"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2"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2"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2"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2"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2"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2"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2"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2"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2"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2"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2"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2"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2"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2"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2"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2"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3"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3"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3"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3"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3"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3"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3"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3"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3"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3"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3"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3"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3"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3"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3"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3"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3"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3"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68"/>
      <c r="BS176" s="268" t="str">
        <f ca="true">+IF(OFFSET('Water Data'!$D$27,0,10*ROW('Water Data'!D170))="","",OFFSET('Water Data'!$D$27,0,10*ROW('Water Data'!D170)))</f>
        <v/>
      </c>
      <c r="BT176" s="268" t="str">
        <f ca="true">+IF(OFFSET('Water Data'!$D$28,0,10*ROW('Water Data'!D170))="","",OFFSET('Water Data'!$D$28,0,10*ROW('Water Data'!D170)))</f>
        <v/>
      </c>
      <c r="BU176" s="268" t="str">
        <f ca="true">+IF(OFFSET('Water Data'!$D$29,0,10*ROW('Water Data'!D170))="","",OFFSET('Water Data'!$D$29,0,10*ROW('Water Data'!D170)))</f>
        <v/>
      </c>
      <c r="BV176" s="268" t="str">
        <f ca="true">+IF(OFFSET('Water Data'!$E$27,0,10*ROW('Water Data'!E170))="","",OFFSET('Water Data'!$E$27,0,10*ROW('Water Data'!E170)))</f>
        <v/>
      </c>
      <c r="BW176" s="268" t="str">
        <f ca="true">+IF(OFFSET('Water Data'!$E$28,0,10*ROW('Water Data'!E170))="","",OFFSET('Water Data'!$E$28,0,10*ROW('Water Data'!E170)))</f>
        <v/>
      </c>
      <c r="BX176" s="268" t="str">
        <f ca="true">+IF(OFFSET('Water Data'!$E$29,0,10*ROW('Water Data'!E170))="","",OFFSET('Water Data'!$E$29,0,10*ROW('Water Data'!E170)))</f>
        <v/>
      </c>
      <c r="BY176" s="268" t="str">
        <f ca="true">+IF(OFFSET('Water Data'!$F$27,0,10*ROW('Water Data'!F170))="","",OFFSET('Water Data'!$F$27,0,10*ROW('Water Data'!F170)))</f>
        <v/>
      </c>
      <c r="BZ176" s="268" t="str">
        <f ca="true">+IF(OFFSET('Water Data'!$F$28,0,10*ROW('Water Data'!F170))="","",OFFSET('Water Data'!$F$28,0,10*ROW('Water Data'!F170)))</f>
        <v/>
      </c>
      <c r="CA176" s="268" t="str">
        <f ca="true">+IF(OFFSET('Water Data'!$F$29,0,10*ROW('Water Data'!F170))="","",OFFSET('Water Data'!$F$29,0,10*ROW('Water Data'!F170)))</f>
        <v/>
      </c>
      <c r="CB176" s="268" t="str">
        <f ca="true">+IF(OFFSET('Water Data'!$G$27,0,10*ROW('Water Data'!G170))="","",OFFSET('Water Data'!$G$27,0,10*ROW('Water Data'!G170)))</f>
        <v/>
      </c>
      <c r="CC176" s="268" t="str">
        <f ca="true">+IF(OFFSET('Water Data'!$G$28,0,10*ROW('Water Data'!G170))="","",OFFSET('Water Data'!$G$28,0,10*ROW('Water Data'!G170)))</f>
        <v/>
      </c>
      <c r="CD176" s="268" t="str">
        <f ca="true">+IF(OFFSET('Water Data'!$G$29,0,10*ROW('Water Data'!G170))="","",OFFSET('Water Data'!$G$29,0,10*ROW('Water Data'!G170)))</f>
        <v/>
      </c>
      <c r="CE176" s="268" t="str">
        <f ca="true">+IF(OFFSET('Water Data'!$H$27,0,10*ROW('Water Data'!H170))="","",OFFSET('Water Data'!$H$27,0,10*ROW('Water Data'!H170)))</f>
        <v/>
      </c>
      <c r="CF176" s="268" t="str">
        <f ca="true">+IF(OFFSET('Water Data'!$H$28,0,10*ROW('Water Data'!H170))="","",OFFSET('Water Data'!$H$28,0,10*ROW('Water Data'!H170)))</f>
        <v/>
      </c>
      <c r="CG176" s="268" t="str">
        <f ca="true">+IF(OFFSET('Water Data'!$H$29,0,10*ROW('Water Data'!H170))="","",OFFSET('Water Data'!$H$29,0,10*ROW('Water Data'!H170)))</f>
        <v/>
      </c>
      <c r="CH176" s="268" t="str">
        <f ca="true">+IF(OFFSET('Water Data'!$I$27,0,10*ROW('Water Data'!I170))="","",OFFSET('Water Data'!$I$27,0,10*ROW('Water Data'!I170)))</f>
        <v/>
      </c>
      <c r="CI176" s="268" t="str">
        <f ca="true">+IF(OFFSET('Water Data'!$I$28,0,10*ROW('Water Data'!I170))="","",OFFSET('Water Data'!$I$28,0,10*ROW('Water Data'!I170)))</f>
        <v/>
      </c>
      <c r="CJ176" s="268" t="str">
        <f ca="true">+IF(OFFSET('Water Data'!$I$29,0,10*ROW('Water Data'!I170))="","",OFFSET('Water Data'!$I$29,0,10*ROW('Water Data'!I170)))</f>
        <v/>
      </c>
      <c r="CK176" s="268" t="str">
        <f ca="true">+IF(OFFSET('Sanitation Data'!$D$28,0,10*ROW('Sanitation Data'!D170))="","",OFFSET('Sanitation Data'!$D$28,0,10*ROW('Sanitation Data'!D170)))</f>
        <v/>
      </c>
      <c r="CL176" s="268" t="str">
        <f ca="true">+IF(OFFSET('Sanitation Data'!$D$29,0,10*ROW('Sanitation Data'!D170))="","",OFFSET('Sanitation Data'!$D$29,0,10*ROW('Sanitation Data'!D170)))</f>
        <v/>
      </c>
      <c r="CM176" s="268" t="str">
        <f ca="true">+IF(OFFSET('Sanitation Data'!$D$30,0,10*ROW('Sanitation Data'!D170))="","",OFFSET('Sanitation Data'!$D$30,0,10*ROW('Sanitation Data'!D170)))</f>
        <v/>
      </c>
      <c r="CN176" s="268" t="str">
        <f ca="true">+IF(OFFSET('Sanitation Data'!$D$31,0,10*ROW('Sanitation Data'!D170))="","",OFFSET('Sanitation Data'!$D$31,0,10*ROW('Sanitation Data'!D170)))</f>
        <v/>
      </c>
      <c r="CO176" s="268" t="str">
        <f ca="true">+IF(OFFSET('Sanitation Data'!$D$32,0,10*ROW('Sanitation Data'!D170))="","",OFFSET('Sanitation Data'!$D$32,0,10*ROW('Sanitation Data'!D170)))</f>
        <v/>
      </c>
      <c r="CP176" s="268" t="str">
        <f ca="true">+IF(OFFSET('Sanitation Data'!$E$28,0,10*ROW('Sanitation Data'!E170))="","",OFFSET('Sanitation Data'!$E$28,0,10*ROW('Sanitation Data'!E170)))</f>
        <v/>
      </c>
      <c r="CQ176" s="268" t="str">
        <f ca="true">+IF(OFFSET('Sanitation Data'!$E$29,0,10*ROW('Sanitation Data'!E170))="","",OFFSET('Sanitation Data'!$E$29,0,10*ROW('Sanitation Data'!E170)))</f>
        <v/>
      </c>
      <c r="CR176" s="268" t="str">
        <f ca="true">+IF(OFFSET('Sanitation Data'!$E$30,0,10*ROW('Sanitation Data'!E170))="","",OFFSET('Sanitation Data'!$E$30,0,10*ROW('Sanitation Data'!E170)))</f>
        <v/>
      </c>
      <c r="CS176" s="268" t="str">
        <f ca="true">+IF(OFFSET('Sanitation Data'!$E$31,0,10*ROW('Sanitation Data'!E170))="","",OFFSET('Sanitation Data'!$E$31,0,10*ROW('Sanitation Data'!E170)))</f>
        <v/>
      </c>
      <c r="CT176" s="268" t="str">
        <f ca="true">+IF(OFFSET('Sanitation Data'!$E$32,0,10*ROW('Sanitation Data'!E170))="","",OFFSET('Sanitation Data'!$E$32,0,10*ROW('Sanitation Data'!E170)))</f>
        <v/>
      </c>
      <c r="CU176" s="268" t="str">
        <f ca="true">+IF(OFFSET('Sanitation Data'!$F$28,0,10*ROW('Sanitation Data'!F170))="","",OFFSET('Sanitation Data'!$F$28,0,10*ROW('Sanitation Data'!F170)))</f>
        <v/>
      </c>
      <c r="CV176" s="268" t="str">
        <f ca="true">+IF(OFFSET('Sanitation Data'!$F$29,0,10*ROW('Sanitation Data'!F170))="","",OFFSET('Sanitation Data'!$F$29,0,10*ROW('Sanitation Data'!F170)))</f>
        <v/>
      </c>
      <c r="CW176" s="268" t="str">
        <f ca="true">+IF(OFFSET('Sanitation Data'!$F$30,0,10*ROW('Sanitation Data'!F170))="","",OFFSET('Sanitation Data'!$F$30,0,10*ROW('Sanitation Data'!F170)))</f>
        <v/>
      </c>
      <c r="CX176" s="268" t="str">
        <f ca="true">+IF(OFFSET('Sanitation Data'!$F$31,0,10*ROW('Sanitation Data'!F170))="","",OFFSET('Sanitation Data'!$F$31,0,10*ROW('Sanitation Data'!F170)))</f>
        <v/>
      </c>
      <c r="CY176" s="268" t="str">
        <f ca="true">+IF(OFFSET('Sanitation Data'!$F$32,0,10*ROW('Sanitation Data'!F170))="","",OFFSET('Sanitation Data'!$F$32,0,10*ROW('Sanitation Data'!F170)))</f>
        <v/>
      </c>
      <c r="CZ176" s="268" t="str">
        <f ca="true">+IF(OFFSET('Sanitation Data'!$G$28,0,10*ROW('Sanitation Data'!G170))="","",OFFSET('Sanitation Data'!$G$28,0,10*ROW('Sanitation Data'!G170)))</f>
        <v/>
      </c>
      <c r="DA176" s="268" t="str">
        <f ca="true">+IF(OFFSET('Sanitation Data'!$G$29,0,10*ROW('Sanitation Data'!G170))="","",OFFSET('Sanitation Data'!$G$29,0,10*ROW('Sanitation Data'!G170)))</f>
        <v/>
      </c>
      <c r="DB176" s="268" t="str">
        <f ca="true">+IF(OFFSET('Sanitation Data'!$G$30,0,10*ROW('Sanitation Data'!G170))="","",OFFSET('Sanitation Data'!$G$30,0,10*ROW('Sanitation Data'!G170)))</f>
        <v/>
      </c>
      <c r="DC176" s="268" t="str">
        <f ca="true">+IF(OFFSET('Sanitation Data'!$G$31,0,10*ROW('Sanitation Data'!G170))="","",OFFSET('Sanitation Data'!$G$31,0,10*ROW('Sanitation Data'!G170)))</f>
        <v/>
      </c>
      <c r="DD176" s="268" t="str">
        <f ca="true">+IF(OFFSET('Sanitation Data'!$G$32,0,10*ROW('Sanitation Data'!G170))="","",OFFSET('Sanitation Data'!$G$32,0,10*ROW('Sanitation Data'!G170)))</f>
        <v/>
      </c>
      <c r="DE176" s="268" t="str">
        <f ca="true">+IF(OFFSET('Sanitation Data'!$H$28,0,10*ROW('Sanitation Data'!H170))="","",OFFSET('Sanitation Data'!$H$28,0,10*ROW('Sanitation Data'!H170)))</f>
        <v/>
      </c>
      <c r="DF176" s="268" t="str">
        <f ca="true">+IF(OFFSET('Sanitation Data'!$H$29,0,10*ROW('Sanitation Data'!H170))="","",OFFSET('Sanitation Data'!$H$29,0,10*ROW('Sanitation Data'!H170)))</f>
        <v/>
      </c>
      <c r="DG176" s="268" t="str">
        <f ca="true">+IF(OFFSET('Sanitation Data'!$H$30,0,10*ROW('Sanitation Data'!H170))="","",OFFSET('Sanitation Data'!$H$30,0,10*ROW('Sanitation Data'!H170)))</f>
        <v/>
      </c>
      <c r="DH176" s="268" t="str">
        <f ca="true">+IF(OFFSET('Sanitation Data'!$H$31,0,10*ROW('Sanitation Data'!H170))="","",OFFSET('Sanitation Data'!$H$31,0,10*ROW('Sanitation Data'!H170)))</f>
        <v/>
      </c>
      <c r="DI176" s="268" t="str">
        <f ca="true">+IF(OFFSET('Sanitation Data'!$H$32,0,10*ROW('Sanitation Data'!H170))="","",OFFSET('Sanitation Data'!$H$32,0,10*ROW('Sanitation Data'!H170)))</f>
        <v/>
      </c>
      <c r="DJ176" s="268" t="str">
        <f ca="true">+IF(OFFSET('Sanitation Data'!$I$28,0,10*ROW('Sanitation Data'!I170))="","",OFFSET('Sanitation Data'!$I$28,0,10*ROW('Sanitation Data'!I170)))</f>
        <v/>
      </c>
      <c r="DK176" s="268" t="str">
        <f ca="true">+IF(OFFSET('Sanitation Data'!$I$29,0,10*ROW('Sanitation Data'!I170))="","",OFFSET('Sanitation Data'!$I$29,0,10*ROW('Sanitation Data'!I170)))</f>
        <v/>
      </c>
      <c r="DL176" s="268" t="str">
        <f ca="true">+IF(OFFSET('Sanitation Data'!$I$30,0,10*ROW('Sanitation Data'!I170))="","",OFFSET('Sanitation Data'!$I$30,0,10*ROW('Sanitation Data'!I170)))</f>
        <v/>
      </c>
      <c r="DM176" s="268" t="str">
        <f ca="true">+IF(OFFSET('Sanitation Data'!$I$31,0,10*ROW('Sanitation Data'!I170))="","",OFFSET('Sanitation Data'!$I$31,0,10*ROW('Sanitation Data'!I170)))</f>
        <v/>
      </c>
      <c r="DN176" s="268" t="str">
        <f ca="true">+IF(OFFSET('Sanitation Data'!$I$32,0,10*ROW('Sanitation Data'!I170))="","",OFFSET('Sanitation Data'!$I$32,0,10*ROW('Sanitation Data'!I170)))</f>
        <v/>
      </c>
      <c r="DO176" s="268" t="str">
        <f ca="true">+IF(OFFSET('Hygiene Data'!$D$11,0,10*ROW('Hygiene Data'!D170))="","",OFFSET('Hygiene Data'!$D$11,0,10*ROW('Hygiene Data'!D170)))</f>
        <v/>
      </c>
      <c r="DP176" s="268" t="str">
        <f ca="true">+IF(OFFSET('Hygiene Data'!$D$12,0,10*ROW('Hygiene Data'!D170))="","",OFFSET('Hygiene Data'!$D$12,0,10*ROW('Hygiene Data'!D170)))</f>
        <v/>
      </c>
      <c r="DQ176" s="268" t="str">
        <f ca="true">+IF(OFFSET('Hygiene Data'!$D$13,0,10*ROW('Hygiene Data'!D170))="","",OFFSET('Hygiene Data'!$D$13,0,10*ROW('Hygiene Data'!D170)))</f>
        <v/>
      </c>
      <c r="DR176" s="268" t="str">
        <f ca="true">+IF(OFFSET('Hygiene Data'!$E$11,0,10*ROW('Hygiene Data'!E170))="","",OFFSET('Hygiene Data'!$E$11,0,10*ROW('Hygiene Data'!E170)))</f>
        <v/>
      </c>
      <c r="DS176" s="268" t="str">
        <f ca="true">+IF(OFFSET('Hygiene Data'!$E$12,0,10*ROW('Hygiene Data'!E170))="","",OFFSET('Hygiene Data'!$E$12,0,10*ROW('Hygiene Data'!E170)))</f>
        <v/>
      </c>
      <c r="DT176" s="268" t="str">
        <f ca="true">+IF(OFFSET('Hygiene Data'!$E$13,0,10*ROW('Hygiene Data'!E170))="","",OFFSET('Hygiene Data'!$E$13,0,10*ROW('Hygiene Data'!E170)))</f>
        <v/>
      </c>
      <c r="DU176" s="268" t="str">
        <f ca="true">+IF(OFFSET('Hygiene Data'!$F$11,0,10*ROW('Hygiene Data'!F170))="","",OFFSET('Hygiene Data'!$F$11,0,10*ROW('Hygiene Data'!F170)))</f>
        <v/>
      </c>
      <c r="DV176" s="268" t="str">
        <f ca="true">+IF(OFFSET('Hygiene Data'!$F$12,0,10*ROW('Hygiene Data'!F170))="","",OFFSET('Hygiene Data'!$F$12,0,10*ROW('Hygiene Data'!F170)))</f>
        <v/>
      </c>
      <c r="DW176" s="268" t="str">
        <f ca="true">+IF(OFFSET('Hygiene Data'!$F$13,0,10*ROW('Hygiene Data'!F170))="","",OFFSET('Hygiene Data'!$F$13,0,10*ROW('Hygiene Data'!F170)))</f>
        <v/>
      </c>
      <c r="DX176" s="268" t="str">
        <f ca="true">+IF(OFFSET('Hygiene Data'!$G$11,0,10*ROW('Hygiene Data'!G170))="","",OFFSET('Hygiene Data'!$G$11,0,10*ROW('Hygiene Data'!G170)))</f>
        <v/>
      </c>
      <c r="DY176" s="268" t="str">
        <f ca="true">+IF(OFFSET('Hygiene Data'!$G$12,0,10*ROW('Hygiene Data'!G170))="","",OFFSET('Hygiene Data'!$G$12,0,10*ROW('Hygiene Data'!G170)))</f>
        <v/>
      </c>
      <c r="DZ176" s="268" t="str">
        <f ca="true">+IF(OFFSET('Hygiene Data'!$G$13,0,10*ROW('Hygiene Data'!G170))="","",OFFSET('Hygiene Data'!$G$13,0,10*ROW('Hygiene Data'!G170)))</f>
        <v/>
      </c>
      <c r="EA176" s="268" t="str">
        <f ca="true">+IF(OFFSET('Hygiene Data'!$H$11,0,10*ROW('Hygiene Data'!H170))="","",OFFSET('Hygiene Data'!$H$11,0,10*ROW('Hygiene Data'!H170)))</f>
        <v/>
      </c>
      <c r="EB176" s="268" t="str">
        <f ca="true">+IF(OFFSET('Hygiene Data'!$H$12,0,10*ROW('Hygiene Data'!H170))="","",OFFSET('Hygiene Data'!$H$12,0,10*ROW('Hygiene Data'!H170)))</f>
        <v/>
      </c>
      <c r="EC176" s="268" t="str">
        <f ca="true">+IF(OFFSET('Hygiene Data'!$H$13,0,10*ROW('Hygiene Data'!H170))="","",OFFSET('Hygiene Data'!$H$13,0,10*ROW('Hygiene Data'!H170)))</f>
        <v/>
      </c>
      <c r="ED176" s="268" t="str">
        <f ca="true">+IF(OFFSET('Hygiene Data'!$I$11,0,10*ROW('Hygiene Data'!I170))="","",OFFSET('Hygiene Data'!$I$11,0,10*ROW('Hygiene Data'!I170)))</f>
        <v/>
      </c>
      <c r="EE176" s="268" t="str">
        <f ca="true">+IF(OFFSET('Hygiene Data'!$I$12,0,10*ROW('Hygiene Data'!I170))="","",OFFSET('Hygiene Data'!$I$12,0,10*ROW('Hygiene Data'!I170)))</f>
        <v/>
      </c>
      <c r="EF176" s="268" t="str">
        <f ca="true">+IF(OFFSET('Hygiene Data'!$I$13,0,10*ROW('Hygiene Data'!I170))="","",OFFSET('Hygiene Data'!$I$13,0,10*ROW('Hygiene Data'!I170)))</f>
        <v/>
      </c>
    </row>
    <row xmlns:x14ac="http://schemas.microsoft.com/office/spreadsheetml/2009/9/ac" r="177" x14ac:dyDescent="0.2">
      <c r="A177" s="35" t="str">
        <f ca="true">+IF(OFFSET('Water Data'!$B$2,0,10*ROW('Water Data'!E171))="","",OFFSET('Water Data'!$B$2,0,10*ROW('Water Data'!E171)))</f>
        <v/>
      </c>
      <c r="B177" s="35" t="str">
        <f ca="true">+IF(OFFSET('Water Data'!$C$2,0,10*ROW('Water Data'!F171))="","",OFFSET('Water Data'!$C$2,0,10*ROW('Water Data'!F171)))</f>
        <v/>
      </c>
      <c r="C177" s="324" t="str">
        <f t="shared" ca="true" si="2"/>
        <v/>
      </c>
      <c r="D177" s="91"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1"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1"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1"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1"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1"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1"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1"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1"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1"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1"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1"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1"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1"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1"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1"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1"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1"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2"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2"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2"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2"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2"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2"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2"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2"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2"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2"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2"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2"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2"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2"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2"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2"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2"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2"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2"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2"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2"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2"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2"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2"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2"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2"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2"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2"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2"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2"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3"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3"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3"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3"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3"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3"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3"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3"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3"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3"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3"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3"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3"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3"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3"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3"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3"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3"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68"/>
      <c r="BS177" s="268" t="str">
        <f ca="true">+IF(OFFSET('Water Data'!$D$27,0,10*ROW('Water Data'!D171))="","",OFFSET('Water Data'!$D$27,0,10*ROW('Water Data'!D171)))</f>
        <v/>
      </c>
      <c r="BT177" s="268" t="str">
        <f ca="true">+IF(OFFSET('Water Data'!$D$28,0,10*ROW('Water Data'!D171))="","",OFFSET('Water Data'!$D$28,0,10*ROW('Water Data'!D171)))</f>
        <v/>
      </c>
      <c r="BU177" s="268" t="str">
        <f ca="true">+IF(OFFSET('Water Data'!$D$29,0,10*ROW('Water Data'!D171))="","",OFFSET('Water Data'!$D$29,0,10*ROW('Water Data'!D171)))</f>
        <v/>
      </c>
      <c r="BV177" s="268" t="str">
        <f ca="true">+IF(OFFSET('Water Data'!$E$27,0,10*ROW('Water Data'!E171))="","",OFFSET('Water Data'!$E$27,0,10*ROW('Water Data'!E171)))</f>
        <v/>
      </c>
      <c r="BW177" s="268" t="str">
        <f ca="true">+IF(OFFSET('Water Data'!$E$28,0,10*ROW('Water Data'!E171))="","",OFFSET('Water Data'!$E$28,0,10*ROW('Water Data'!E171)))</f>
        <v/>
      </c>
      <c r="BX177" s="268" t="str">
        <f ca="true">+IF(OFFSET('Water Data'!$E$29,0,10*ROW('Water Data'!E171))="","",OFFSET('Water Data'!$E$29,0,10*ROW('Water Data'!E171)))</f>
        <v/>
      </c>
      <c r="BY177" s="268" t="str">
        <f ca="true">+IF(OFFSET('Water Data'!$F$27,0,10*ROW('Water Data'!F171))="","",OFFSET('Water Data'!$F$27,0,10*ROW('Water Data'!F171)))</f>
        <v/>
      </c>
      <c r="BZ177" s="268" t="str">
        <f ca="true">+IF(OFFSET('Water Data'!$F$28,0,10*ROW('Water Data'!F171))="","",OFFSET('Water Data'!$F$28,0,10*ROW('Water Data'!F171)))</f>
        <v/>
      </c>
      <c r="CA177" s="268" t="str">
        <f ca="true">+IF(OFFSET('Water Data'!$F$29,0,10*ROW('Water Data'!F171))="","",OFFSET('Water Data'!$F$29,0,10*ROW('Water Data'!F171)))</f>
        <v/>
      </c>
      <c r="CB177" s="268" t="str">
        <f ca="true">+IF(OFFSET('Water Data'!$G$27,0,10*ROW('Water Data'!G171))="","",OFFSET('Water Data'!$G$27,0,10*ROW('Water Data'!G171)))</f>
        <v/>
      </c>
      <c r="CC177" s="268" t="str">
        <f ca="true">+IF(OFFSET('Water Data'!$G$28,0,10*ROW('Water Data'!G171))="","",OFFSET('Water Data'!$G$28,0,10*ROW('Water Data'!G171)))</f>
        <v/>
      </c>
      <c r="CD177" s="268" t="str">
        <f ca="true">+IF(OFFSET('Water Data'!$G$29,0,10*ROW('Water Data'!G171))="","",OFFSET('Water Data'!$G$29,0,10*ROW('Water Data'!G171)))</f>
        <v/>
      </c>
      <c r="CE177" s="268" t="str">
        <f ca="true">+IF(OFFSET('Water Data'!$H$27,0,10*ROW('Water Data'!H171))="","",OFFSET('Water Data'!$H$27,0,10*ROW('Water Data'!H171)))</f>
        <v/>
      </c>
      <c r="CF177" s="268" t="str">
        <f ca="true">+IF(OFFSET('Water Data'!$H$28,0,10*ROW('Water Data'!H171))="","",OFFSET('Water Data'!$H$28,0,10*ROW('Water Data'!H171)))</f>
        <v/>
      </c>
      <c r="CG177" s="268" t="str">
        <f ca="true">+IF(OFFSET('Water Data'!$H$29,0,10*ROW('Water Data'!H171))="","",OFFSET('Water Data'!$H$29,0,10*ROW('Water Data'!H171)))</f>
        <v/>
      </c>
      <c r="CH177" s="268" t="str">
        <f ca="true">+IF(OFFSET('Water Data'!$I$27,0,10*ROW('Water Data'!I171))="","",OFFSET('Water Data'!$I$27,0,10*ROW('Water Data'!I171)))</f>
        <v/>
      </c>
      <c r="CI177" s="268" t="str">
        <f ca="true">+IF(OFFSET('Water Data'!$I$28,0,10*ROW('Water Data'!I171))="","",OFFSET('Water Data'!$I$28,0,10*ROW('Water Data'!I171)))</f>
        <v/>
      </c>
      <c r="CJ177" s="268" t="str">
        <f ca="true">+IF(OFFSET('Water Data'!$I$29,0,10*ROW('Water Data'!I171))="","",OFFSET('Water Data'!$I$29,0,10*ROW('Water Data'!I171)))</f>
        <v/>
      </c>
      <c r="CK177" s="268" t="str">
        <f ca="true">+IF(OFFSET('Sanitation Data'!$D$28,0,10*ROW('Sanitation Data'!D171))="","",OFFSET('Sanitation Data'!$D$28,0,10*ROW('Sanitation Data'!D171)))</f>
        <v/>
      </c>
      <c r="CL177" s="268" t="str">
        <f ca="true">+IF(OFFSET('Sanitation Data'!$D$29,0,10*ROW('Sanitation Data'!D171))="","",OFFSET('Sanitation Data'!$D$29,0,10*ROW('Sanitation Data'!D171)))</f>
        <v/>
      </c>
      <c r="CM177" s="268" t="str">
        <f ca="true">+IF(OFFSET('Sanitation Data'!$D$30,0,10*ROW('Sanitation Data'!D171))="","",OFFSET('Sanitation Data'!$D$30,0,10*ROW('Sanitation Data'!D171)))</f>
        <v/>
      </c>
      <c r="CN177" s="268" t="str">
        <f ca="true">+IF(OFFSET('Sanitation Data'!$D$31,0,10*ROW('Sanitation Data'!D171))="","",OFFSET('Sanitation Data'!$D$31,0,10*ROW('Sanitation Data'!D171)))</f>
        <v/>
      </c>
      <c r="CO177" s="268" t="str">
        <f ca="true">+IF(OFFSET('Sanitation Data'!$D$32,0,10*ROW('Sanitation Data'!D171))="","",OFFSET('Sanitation Data'!$D$32,0,10*ROW('Sanitation Data'!D171)))</f>
        <v/>
      </c>
      <c r="CP177" s="268" t="str">
        <f ca="true">+IF(OFFSET('Sanitation Data'!$E$28,0,10*ROW('Sanitation Data'!E171))="","",OFFSET('Sanitation Data'!$E$28,0,10*ROW('Sanitation Data'!E171)))</f>
        <v/>
      </c>
      <c r="CQ177" s="268" t="str">
        <f ca="true">+IF(OFFSET('Sanitation Data'!$E$29,0,10*ROW('Sanitation Data'!E171))="","",OFFSET('Sanitation Data'!$E$29,0,10*ROW('Sanitation Data'!E171)))</f>
        <v/>
      </c>
      <c r="CR177" s="268" t="str">
        <f ca="true">+IF(OFFSET('Sanitation Data'!$E$30,0,10*ROW('Sanitation Data'!E171))="","",OFFSET('Sanitation Data'!$E$30,0,10*ROW('Sanitation Data'!E171)))</f>
        <v/>
      </c>
      <c r="CS177" s="268" t="str">
        <f ca="true">+IF(OFFSET('Sanitation Data'!$E$31,0,10*ROW('Sanitation Data'!E171))="","",OFFSET('Sanitation Data'!$E$31,0,10*ROW('Sanitation Data'!E171)))</f>
        <v/>
      </c>
      <c r="CT177" s="268" t="str">
        <f ca="true">+IF(OFFSET('Sanitation Data'!$E$32,0,10*ROW('Sanitation Data'!E171))="","",OFFSET('Sanitation Data'!$E$32,0,10*ROW('Sanitation Data'!E171)))</f>
        <v/>
      </c>
      <c r="CU177" s="268" t="str">
        <f ca="true">+IF(OFFSET('Sanitation Data'!$F$28,0,10*ROW('Sanitation Data'!F171))="","",OFFSET('Sanitation Data'!$F$28,0,10*ROW('Sanitation Data'!F171)))</f>
        <v/>
      </c>
      <c r="CV177" s="268" t="str">
        <f ca="true">+IF(OFFSET('Sanitation Data'!$F$29,0,10*ROW('Sanitation Data'!F171))="","",OFFSET('Sanitation Data'!$F$29,0,10*ROW('Sanitation Data'!F171)))</f>
        <v/>
      </c>
      <c r="CW177" s="268" t="str">
        <f ca="true">+IF(OFFSET('Sanitation Data'!$F$30,0,10*ROW('Sanitation Data'!F171))="","",OFFSET('Sanitation Data'!$F$30,0,10*ROW('Sanitation Data'!F171)))</f>
        <v/>
      </c>
      <c r="CX177" s="268" t="str">
        <f ca="true">+IF(OFFSET('Sanitation Data'!$F$31,0,10*ROW('Sanitation Data'!F171))="","",OFFSET('Sanitation Data'!$F$31,0,10*ROW('Sanitation Data'!F171)))</f>
        <v/>
      </c>
      <c r="CY177" s="268" t="str">
        <f ca="true">+IF(OFFSET('Sanitation Data'!$F$32,0,10*ROW('Sanitation Data'!F171))="","",OFFSET('Sanitation Data'!$F$32,0,10*ROW('Sanitation Data'!F171)))</f>
        <v/>
      </c>
      <c r="CZ177" s="268" t="str">
        <f ca="true">+IF(OFFSET('Sanitation Data'!$G$28,0,10*ROW('Sanitation Data'!G171))="","",OFFSET('Sanitation Data'!$G$28,0,10*ROW('Sanitation Data'!G171)))</f>
        <v/>
      </c>
      <c r="DA177" s="268" t="str">
        <f ca="true">+IF(OFFSET('Sanitation Data'!$G$29,0,10*ROW('Sanitation Data'!G171))="","",OFFSET('Sanitation Data'!$G$29,0,10*ROW('Sanitation Data'!G171)))</f>
        <v/>
      </c>
      <c r="DB177" s="268" t="str">
        <f ca="true">+IF(OFFSET('Sanitation Data'!$G$30,0,10*ROW('Sanitation Data'!G171))="","",OFFSET('Sanitation Data'!$G$30,0,10*ROW('Sanitation Data'!G171)))</f>
        <v/>
      </c>
      <c r="DC177" s="268" t="str">
        <f ca="true">+IF(OFFSET('Sanitation Data'!$G$31,0,10*ROW('Sanitation Data'!G171))="","",OFFSET('Sanitation Data'!$G$31,0,10*ROW('Sanitation Data'!G171)))</f>
        <v/>
      </c>
      <c r="DD177" s="268" t="str">
        <f ca="true">+IF(OFFSET('Sanitation Data'!$G$32,0,10*ROW('Sanitation Data'!G171))="","",OFFSET('Sanitation Data'!$G$32,0,10*ROW('Sanitation Data'!G171)))</f>
        <v/>
      </c>
      <c r="DE177" s="268" t="str">
        <f ca="true">+IF(OFFSET('Sanitation Data'!$H$28,0,10*ROW('Sanitation Data'!H171))="","",OFFSET('Sanitation Data'!$H$28,0,10*ROW('Sanitation Data'!H171)))</f>
        <v/>
      </c>
      <c r="DF177" s="268" t="str">
        <f ca="true">+IF(OFFSET('Sanitation Data'!$H$29,0,10*ROW('Sanitation Data'!H171))="","",OFFSET('Sanitation Data'!$H$29,0,10*ROW('Sanitation Data'!H171)))</f>
        <v/>
      </c>
      <c r="DG177" s="268" t="str">
        <f ca="true">+IF(OFFSET('Sanitation Data'!$H$30,0,10*ROW('Sanitation Data'!H171))="","",OFFSET('Sanitation Data'!$H$30,0,10*ROW('Sanitation Data'!H171)))</f>
        <v/>
      </c>
      <c r="DH177" s="268" t="str">
        <f ca="true">+IF(OFFSET('Sanitation Data'!$H$31,0,10*ROW('Sanitation Data'!H171))="","",OFFSET('Sanitation Data'!$H$31,0,10*ROW('Sanitation Data'!H171)))</f>
        <v/>
      </c>
      <c r="DI177" s="268" t="str">
        <f ca="true">+IF(OFFSET('Sanitation Data'!$H$32,0,10*ROW('Sanitation Data'!H171))="","",OFFSET('Sanitation Data'!$H$32,0,10*ROW('Sanitation Data'!H171)))</f>
        <v/>
      </c>
      <c r="DJ177" s="268" t="str">
        <f ca="true">+IF(OFFSET('Sanitation Data'!$I$28,0,10*ROW('Sanitation Data'!I171))="","",OFFSET('Sanitation Data'!$I$28,0,10*ROW('Sanitation Data'!I171)))</f>
        <v/>
      </c>
      <c r="DK177" s="268" t="str">
        <f ca="true">+IF(OFFSET('Sanitation Data'!$I$29,0,10*ROW('Sanitation Data'!I171))="","",OFFSET('Sanitation Data'!$I$29,0,10*ROW('Sanitation Data'!I171)))</f>
        <v/>
      </c>
      <c r="DL177" s="268" t="str">
        <f ca="true">+IF(OFFSET('Sanitation Data'!$I$30,0,10*ROW('Sanitation Data'!I171))="","",OFFSET('Sanitation Data'!$I$30,0,10*ROW('Sanitation Data'!I171)))</f>
        <v/>
      </c>
      <c r="DM177" s="268" t="str">
        <f ca="true">+IF(OFFSET('Sanitation Data'!$I$31,0,10*ROW('Sanitation Data'!I171))="","",OFFSET('Sanitation Data'!$I$31,0,10*ROW('Sanitation Data'!I171)))</f>
        <v/>
      </c>
      <c r="DN177" s="268" t="str">
        <f ca="true">+IF(OFFSET('Sanitation Data'!$I$32,0,10*ROW('Sanitation Data'!I171))="","",OFFSET('Sanitation Data'!$I$32,0,10*ROW('Sanitation Data'!I171)))</f>
        <v/>
      </c>
      <c r="DO177" s="268" t="str">
        <f ca="true">+IF(OFFSET('Hygiene Data'!$D$11,0,10*ROW('Hygiene Data'!D171))="","",OFFSET('Hygiene Data'!$D$11,0,10*ROW('Hygiene Data'!D171)))</f>
        <v/>
      </c>
      <c r="DP177" s="268" t="str">
        <f ca="true">+IF(OFFSET('Hygiene Data'!$D$12,0,10*ROW('Hygiene Data'!D171))="","",OFFSET('Hygiene Data'!$D$12,0,10*ROW('Hygiene Data'!D171)))</f>
        <v/>
      </c>
      <c r="DQ177" s="268" t="str">
        <f ca="true">+IF(OFFSET('Hygiene Data'!$D$13,0,10*ROW('Hygiene Data'!D171))="","",OFFSET('Hygiene Data'!$D$13,0,10*ROW('Hygiene Data'!D171)))</f>
        <v/>
      </c>
      <c r="DR177" s="268" t="str">
        <f ca="true">+IF(OFFSET('Hygiene Data'!$E$11,0,10*ROW('Hygiene Data'!E171))="","",OFFSET('Hygiene Data'!$E$11,0,10*ROW('Hygiene Data'!E171)))</f>
        <v/>
      </c>
      <c r="DS177" s="268" t="str">
        <f ca="true">+IF(OFFSET('Hygiene Data'!$E$12,0,10*ROW('Hygiene Data'!E171))="","",OFFSET('Hygiene Data'!$E$12,0,10*ROW('Hygiene Data'!E171)))</f>
        <v/>
      </c>
      <c r="DT177" s="268" t="str">
        <f ca="true">+IF(OFFSET('Hygiene Data'!$E$13,0,10*ROW('Hygiene Data'!E171))="","",OFFSET('Hygiene Data'!$E$13,0,10*ROW('Hygiene Data'!E171)))</f>
        <v/>
      </c>
      <c r="DU177" s="268" t="str">
        <f ca="true">+IF(OFFSET('Hygiene Data'!$F$11,0,10*ROW('Hygiene Data'!F171))="","",OFFSET('Hygiene Data'!$F$11,0,10*ROW('Hygiene Data'!F171)))</f>
        <v/>
      </c>
      <c r="DV177" s="268" t="str">
        <f ca="true">+IF(OFFSET('Hygiene Data'!$F$12,0,10*ROW('Hygiene Data'!F171))="","",OFFSET('Hygiene Data'!$F$12,0,10*ROW('Hygiene Data'!F171)))</f>
        <v/>
      </c>
      <c r="DW177" s="268" t="str">
        <f ca="true">+IF(OFFSET('Hygiene Data'!$F$13,0,10*ROW('Hygiene Data'!F171))="","",OFFSET('Hygiene Data'!$F$13,0,10*ROW('Hygiene Data'!F171)))</f>
        <v/>
      </c>
      <c r="DX177" s="268" t="str">
        <f ca="true">+IF(OFFSET('Hygiene Data'!$G$11,0,10*ROW('Hygiene Data'!G171))="","",OFFSET('Hygiene Data'!$G$11,0,10*ROW('Hygiene Data'!G171)))</f>
        <v/>
      </c>
      <c r="DY177" s="268" t="str">
        <f ca="true">+IF(OFFSET('Hygiene Data'!$G$12,0,10*ROW('Hygiene Data'!G171))="","",OFFSET('Hygiene Data'!$G$12,0,10*ROW('Hygiene Data'!G171)))</f>
        <v/>
      </c>
      <c r="DZ177" s="268" t="str">
        <f ca="true">+IF(OFFSET('Hygiene Data'!$G$13,0,10*ROW('Hygiene Data'!G171))="","",OFFSET('Hygiene Data'!$G$13,0,10*ROW('Hygiene Data'!G171)))</f>
        <v/>
      </c>
      <c r="EA177" s="268" t="str">
        <f ca="true">+IF(OFFSET('Hygiene Data'!$H$11,0,10*ROW('Hygiene Data'!H171))="","",OFFSET('Hygiene Data'!$H$11,0,10*ROW('Hygiene Data'!H171)))</f>
        <v/>
      </c>
      <c r="EB177" s="268" t="str">
        <f ca="true">+IF(OFFSET('Hygiene Data'!$H$12,0,10*ROW('Hygiene Data'!H171))="","",OFFSET('Hygiene Data'!$H$12,0,10*ROW('Hygiene Data'!H171)))</f>
        <v/>
      </c>
      <c r="EC177" s="268" t="str">
        <f ca="true">+IF(OFFSET('Hygiene Data'!$H$13,0,10*ROW('Hygiene Data'!H171))="","",OFFSET('Hygiene Data'!$H$13,0,10*ROW('Hygiene Data'!H171)))</f>
        <v/>
      </c>
      <c r="ED177" s="268" t="str">
        <f ca="true">+IF(OFFSET('Hygiene Data'!$I$11,0,10*ROW('Hygiene Data'!I171))="","",OFFSET('Hygiene Data'!$I$11,0,10*ROW('Hygiene Data'!I171)))</f>
        <v/>
      </c>
      <c r="EE177" s="268" t="str">
        <f ca="true">+IF(OFFSET('Hygiene Data'!$I$12,0,10*ROW('Hygiene Data'!I171))="","",OFFSET('Hygiene Data'!$I$12,0,10*ROW('Hygiene Data'!I171)))</f>
        <v/>
      </c>
      <c r="EF177" s="268" t="str">
        <f ca="true">+IF(OFFSET('Hygiene Data'!$I$13,0,10*ROW('Hygiene Data'!I171))="","",OFFSET('Hygiene Data'!$I$13,0,10*ROW('Hygiene Data'!I171)))</f>
        <v/>
      </c>
    </row>
    <row xmlns:x14ac="http://schemas.microsoft.com/office/spreadsheetml/2009/9/ac" r="178" x14ac:dyDescent="0.2">
      <c r="A178" s="35" t="str">
        <f ca="true">+IF(OFFSET('Water Data'!$B$2,0,10*ROW('Water Data'!E172))="","",OFFSET('Water Data'!$B$2,0,10*ROW('Water Data'!E172)))</f>
        <v/>
      </c>
      <c r="B178" s="35" t="str">
        <f ca="true">+IF(OFFSET('Water Data'!$C$2,0,10*ROW('Water Data'!F172))="","",OFFSET('Water Data'!$C$2,0,10*ROW('Water Data'!F172)))</f>
        <v/>
      </c>
      <c r="C178" s="324" t="str">
        <f t="shared" ca="true" si="2"/>
        <v/>
      </c>
      <c r="D178" s="91"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1"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1"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1"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1"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1"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1"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1"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1"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1"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1"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1"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1"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1"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1"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1"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1"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1"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2"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2"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2"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2"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2"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2"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2"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2"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2"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2"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2"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2"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2"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2"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2"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2"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2"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2"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2"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2"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2"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2"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2"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2"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2"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2"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2"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2"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2"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2"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3"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3"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3"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3"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3"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3"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3"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3"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3"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3"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3"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3"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3"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3"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3"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3"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3"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3"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68"/>
      <c r="BS178" s="268" t="str">
        <f ca="true">+IF(OFFSET('Water Data'!$D$27,0,10*ROW('Water Data'!D172))="","",OFFSET('Water Data'!$D$27,0,10*ROW('Water Data'!D172)))</f>
        <v/>
      </c>
      <c r="BT178" s="268" t="str">
        <f ca="true">+IF(OFFSET('Water Data'!$D$28,0,10*ROW('Water Data'!D172))="","",OFFSET('Water Data'!$D$28,0,10*ROW('Water Data'!D172)))</f>
        <v/>
      </c>
      <c r="BU178" s="268" t="str">
        <f ca="true">+IF(OFFSET('Water Data'!$D$29,0,10*ROW('Water Data'!D172))="","",OFFSET('Water Data'!$D$29,0,10*ROW('Water Data'!D172)))</f>
        <v/>
      </c>
      <c r="BV178" s="268" t="str">
        <f ca="true">+IF(OFFSET('Water Data'!$E$27,0,10*ROW('Water Data'!E172))="","",OFFSET('Water Data'!$E$27,0,10*ROW('Water Data'!E172)))</f>
        <v/>
      </c>
      <c r="BW178" s="268" t="str">
        <f ca="true">+IF(OFFSET('Water Data'!$E$28,0,10*ROW('Water Data'!E172))="","",OFFSET('Water Data'!$E$28,0,10*ROW('Water Data'!E172)))</f>
        <v/>
      </c>
      <c r="BX178" s="268" t="str">
        <f ca="true">+IF(OFFSET('Water Data'!$E$29,0,10*ROW('Water Data'!E172))="","",OFFSET('Water Data'!$E$29,0,10*ROW('Water Data'!E172)))</f>
        <v/>
      </c>
      <c r="BY178" s="268" t="str">
        <f ca="true">+IF(OFFSET('Water Data'!$F$27,0,10*ROW('Water Data'!F172))="","",OFFSET('Water Data'!$F$27,0,10*ROW('Water Data'!F172)))</f>
        <v/>
      </c>
      <c r="BZ178" s="268" t="str">
        <f ca="true">+IF(OFFSET('Water Data'!$F$28,0,10*ROW('Water Data'!F172))="","",OFFSET('Water Data'!$F$28,0,10*ROW('Water Data'!F172)))</f>
        <v/>
      </c>
      <c r="CA178" s="268" t="str">
        <f ca="true">+IF(OFFSET('Water Data'!$F$29,0,10*ROW('Water Data'!F172))="","",OFFSET('Water Data'!$F$29,0,10*ROW('Water Data'!F172)))</f>
        <v/>
      </c>
      <c r="CB178" s="268" t="str">
        <f ca="true">+IF(OFFSET('Water Data'!$G$27,0,10*ROW('Water Data'!G172))="","",OFFSET('Water Data'!$G$27,0,10*ROW('Water Data'!G172)))</f>
        <v/>
      </c>
      <c r="CC178" s="268" t="str">
        <f ca="true">+IF(OFFSET('Water Data'!$G$28,0,10*ROW('Water Data'!G172))="","",OFFSET('Water Data'!$G$28,0,10*ROW('Water Data'!G172)))</f>
        <v/>
      </c>
      <c r="CD178" s="268" t="str">
        <f ca="true">+IF(OFFSET('Water Data'!$G$29,0,10*ROW('Water Data'!G172))="","",OFFSET('Water Data'!$G$29,0,10*ROW('Water Data'!G172)))</f>
        <v/>
      </c>
      <c r="CE178" s="268" t="str">
        <f ca="true">+IF(OFFSET('Water Data'!$H$27,0,10*ROW('Water Data'!H172))="","",OFFSET('Water Data'!$H$27,0,10*ROW('Water Data'!H172)))</f>
        <v/>
      </c>
      <c r="CF178" s="268" t="str">
        <f ca="true">+IF(OFFSET('Water Data'!$H$28,0,10*ROW('Water Data'!H172))="","",OFFSET('Water Data'!$H$28,0,10*ROW('Water Data'!H172)))</f>
        <v/>
      </c>
      <c r="CG178" s="268" t="str">
        <f ca="true">+IF(OFFSET('Water Data'!$H$29,0,10*ROW('Water Data'!H172))="","",OFFSET('Water Data'!$H$29,0,10*ROW('Water Data'!H172)))</f>
        <v/>
      </c>
      <c r="CH178" s="268" t="str">
        <f ca="true">+IF(OFFSET('Water Data'!$I$27,0,10*ROW('Water Data'!I172))="","",OFFSET('Water Data'!$I$27,0,10*ROW('Water Data'!I172)))</f>
        <v/>
      </c>
      <c r="CI178" s="268" t="str">
        <f ca="true">+IF(OFFSET('Water Data'!$I$28,0,10*ROW('Water Data'!I172))="","",OFFSET('Water Data'!$I$28,0,10*ROW('Water Data'!I172)))</f>
        <v/>
      </c>
      <c r="CJ178" s="268" t="str">
        <f ca="true">+IF(OFFSET('Water Data'!$I$29,0,10*ROW('Water Data'!I172))="","",OFFSET('Water Data'!$I$29,0,10*ROW('Water Data'!I172)))</f>
        <v/>
      </c>
      <c r="CK178" s="268" t="str">
        <f ca="true">+IF(OFFSET('Sanitation Data'!$D$28,0,10*ROW('Sanitation Data'!D172))="","",OFFSET('Sanitation Data'!$D$28,0,10*ROW('Sanitation Data'!D172)))</f>
        <v/>
      </c>
      <c r="CL178" s="268" t="str">
        <f ca="true">+IF(OFFSET('Sanitation Data'!$D$29,0,10*ROW('Sanitation Data'!D172))="","",OFFSET('Sanitation Data'!$D$29,0,10*ROW('Sanitation Data'!D172)))</f>
        <v/>
      </c>
      <c r="CM178" s="268" t="str">
        <f ca="true">+IF(OFFSET('Sanitation Data'!$D$30,0,10*ROW('Sanitation Data'!D172))="","",OFFSET('Sanitation Data'!$D$30,0,10*ROW('Sanitation Data'!D172)))</f>
        <v/>
      </c>
      <c r="CN178" s="268" t="str">
        <f ca="true">+IF(OFFSET('Sanitation Data'!$D$31,0,10*ROW('Sanitation Data'!D172))="","",OFFSET('Sanitation Data'!$D$31,0,10*ROW('Sanitation Data'!D172)))</f>
        <v/>
      </c>
      <c r="CO178" s="268" t="str">
        <f ca="true">+IF(OFFSET('Sanitation Data'!$D$32,0,10*ROW('Sanitation Data'!D172))="","",OFFSET('Sanitation Data'!$D$32,0,10*ROW('Sanitation Data'!D172)))</f>
        <v/>
      </c>
      <c r="CP178" s="268" t="str">
        <f ca="true">+IF(OFFSET('Sanitation Data'!$E$28,0,10*ROW('Sanitation Data'!E172))="","",OFFSET('Sanitation Data'!$E$28,0,10*ROW('Sanitation Data'!E172)))</f>
        <v/>
      </c>
      <c r="CQ178" s="268" t="str">
        <f ca="true">+IF(OFFSET('Sanitation Data'!$E$29,0,10*ROW('Sanitation Data'!E172))="","",OFFSET('Sanitation Data'!$E$29,0,10*ROW('Sanitation Data'!E172)))</f>
        <v/>
      </c>
      <c r="CR178" s="268" t="str">
        <f ca="true">+IF(OFFSET('Sanitation Data'!$E$30,0,10*ROW('Sanitation Data'!E172))="","",OFFSET('Sanitation Data'!$E$30,0,10*ROW('Sanitation Data'!E172)))</f>
        <v/>
      </c>
      <c r="CS178" s="268" t="str">
        <f ca="true">+IF(OFFSET('Sanitation Data'!$E$31,0,10*ROW('Sanitation Data'!E172))="","",OFFSET('Sanitation Data'!$E$31,0,10*ROW('Sanitation Data'!E172)))</f>
        <v/>
      </c>
      <c r="CT178" s="268" t="str">
        <f ca="true">+IF(OFFSET('Sanitation Data'!$E$32,0,10*ROW('Sanitation Data'!E172))="","",OFFSET('Sanitation Data'!$E$32,0,10*ROW('Sanitation Data'!E172)))</f>
        <v/>
      </c>
      <c r="CU178" s="268" t="str">
        <f ca="true">+IF(OFFSET('Sanitation Data'!$F$28,0,10*ROW('Sanitation Data'!F172))="","",OFFSET('Sanitation Data'!$F$28,0,10*ROW('Sanitation Data'!F172)))</f>
        <v/>
      </c>
      <c r="CV178" s="268" t="str">
        <f ca="true">+IF(OFFSET('Sanitation Data'!$F$29,0,10*ROW('Sanitation Data'!F172))="","",OFFSET('Sanitation Data'!$F$29,0,10*ROW('Sanitation Data'!F172)))</f>
        <v/>
      </c>
      <c r="CW178" s="268" t="str">
        <f ca="true">+IF(OFFSET('Sanitation Data'!$F$30,0,10*ROW('Sanitation Data'!F172))="","",OFFSET('Sanitation Data'!$F$30,0,10*ROW('Sanitation Data'!F172)))</f>
        <v/>
      </c>
      <c r="CX178" s="268" t="str">
        <f ca="true">+IF(OFFSET('Sanitation Data'!$F$31,0,10*ROW('Sanitation Data'!F172))="","",OFFSET('Sanitation Data'!$F$31,0,10*ROW('Sanitation Data'!F172)))</f>
        <v/>
      </c>
      <c r="CY178" s="268" t="str">
        <f ca="true">+IF(OFFSET('Sanitation Data'!$F$32,0,10*ROW('Sanitation Data'!F172))="","",OFFSET('Sanitation Data'!$F$32,0,10*ROW('Sanitation Data'!F172)))</f>
        <v/>
      </c>
      <c r="CZ178" s="268" t="str">
        <f ca="true">+IF(OFFSET('Sanitation Data'!$G$28,0,10*ROW('Sanitation Data'!G172))="","",OFFSET('Sanitation Data'!$G$28,0,10*ROW('Sanitation Data'!G172)))</f>
        <v/>
      </c>
      <c r="DA178" s="268" t="str">
        <f ca="true">+IF(OFFSET('Sanitation Data'!$G$29,0,10*ROW('Sanitation Data'!G172))="","",OFFSET('Sanitation Data'!$G$29,0,10*ROW('Sanitation Data'!G172)))</f>
        <v/>
      </c>
      <c r="DB178" s="268" t="str">
        <f ca="true">+IF(OFFSET('Sanitation Data'!$G$30,0,10*ROW('Sanitation Data'!G172))="","",OFFSET('Sanitation Data'!$G$30,0,10*ROW('Sanitation Data'!G172)))</f>
        <v/>
      </c>
      <c r="DC178" s="268" t="str">
        <f ca="true">+IF(OFFSET('Sanitation Data'!$G$31,0,10*ROW('Sanitation Data'!G172))="","",OFFSET('Sanitation Data'!$G$31,0,10*ROW('Sanitation Data'!G172)))</f>
        <v/>
      </c>
      <c r="DD178" s="268" t="str">
        <f ca="true">+IF(OFFSET('Sanitation Data'!$G$32,0,10*ROW('Sanitation Data'!G172))="","",OFFSET('Sanitation Data'!$G$32,0,10*ROW('Sanitation Data'!G172)))</f>
        <v/>
      </c>
      <c r="DE178" s="268" t="str">
        <f ca="true">+IF(OFFSET('Sanitation Data'!$H$28,0,10*ROW('Sanitation Data'!H172))="","",OFFSET('Sanitation Data'!$H$28,0,10*ROW('Sanitation Data'!H172)))</f>
        <v/>
      </c>
      <c r="DF178" s="268" t="str">
        <f ca="true">+IF(OFFSET('Sanitation Data'!$H$29,0,10*ROW('Sanitation Data'!H172))="","",OFFSET('Sanitation Data'!$H$29,0,10*ROW('Sanitation Data'!H172)))</f>
        <v/>
      </c>
      <c r="DG178" s="268" t="str">
        <f ca="true">+IF(OFFSET('Sanitation Data'!$H$30,0,10*ROW('Sanitation Data'!H172))="","",OFFSET('Sanitation Data'!$H$30,0,10*ROW('Sanitation Data'!H172)))</f>
        <v/>
      </c>
      <c r="DH178" s="268" t="str">
        <f ca="true">+IF(OFFSET('Sanitation Data'!$H$31,0,10*ROW('Sanitation Data'!H172))="","",OFFSET('Sanitation Data'!$H$31,0,10*ROW('Sanitation Data'!H172)))</f>
        <v/>
      </c>
      <c r="DI178" s="268" t="str">
        <f ca="true">+IF(OFFSET('Sanitation Data'!$H$32,0,10*ROW('Sanitation Data'!H172))="","",OFFSET('Sanitation Data'!$H$32,0,10*ROW('Sanitation Data'!H172)))</f>
        <v/>
      </c>
      <c r="DJ178" s="268" t="str">
        <f ca="true">+IF(OFFSET('Sanitation Data'!$I$28,0,10*ROW('Sanitation Data'!I172))="","",OFFSET('Sanitation Data'!$I$28,0,10*ROW('Sanitation Data'!I172)))</f>
        <v/>
      </c>
      <c r="DK178" s="268" t="str">
        <f ca="true">+IF(OFFSET('Sanitation Data'!$I$29,0,10*ROW('Sanitation Data'!I172))="","",OFFSET('Sanitation Data'!$I$29,0,10*ROW('Sanitation Data'!I172)))</f>
        <v/>
      </c>
      <c r="DL178" s="268" t="str">
        <f ca="true">+IF(OFFSET('Sanitation Data'!$I$30,0,10*ROW('Sanitation Data'!I172))="","",OFFSET('Sanitation Data'!$I$30,0,10*ROW('Sanitation Data'!I172)))</f>
        <v/>
      </c>
      <c r="DM178" s="268" t="str">
        <f ca="true">+IF(OFFSET('Sanitation Data'!$I$31,0,10*ROW('Sanitation Data'!I172))="","",OFFSET('Sanitation Data'!$I$31,0,10*ROW('Sanitation Data'!I172)))</f>
        <v/>
      </c>
      <c r="DN178" s="268" t="str">
        <f ca="true">+IF(OFFSET('Sanitation Data'!$I$32,0,10*ROW('Sanitation Data'!I172))="","",OFFSET('Sanitation Data'!$I$32,0,10*ROW('Sanitation Data'!I172)))</f>
        <v/>
      </c>
      <c r="DO178" s="268" t="str">
        <f ca="true">+IF(OFFSET('Hygiene Data'!$D$11,0,10*ROW('Hygiene Data'!D172))="","",OFFSET('Hygiene Data'!$D$11,0,10*ROW('Hygiene Data'!D172)))</f>
        <v/>
      </c>
      <c r="DP178" s="268" t="str">
        <f ca="true">+IF(OFFSET('Hygiene Data'!$D$12,0,10*ROW('Hygiene Data'!D172))="","",OFFSET('Hygiene Data'!$D$12,0,10*ROW('Hygiene Data'!D172)))</f>
        <v/>
      </c>
      <c r="DQ178" s="268" t="str">
        <f ca="true">+IF(OFFSET('Hygiene Data'!$D$13,0,10*ROW('Hygiene Data'!D172))="","",OFFSET('Hygiene Data'!$D$13,0,10*ROW('Hygiene Data'!D172)))</f>
        <v/>
      </c>
      <c r="DR178" s="268" t="str">
        <f ca="true">+IF(OFFSET('Hygiene Data'!$E$11,0,10*ROW('Hygiene Data'!E172))="","",OFFSET('Hygiene Data'!$E$11,0,10*ROW('Hygiene Data'!E172)))</f>
        <v/>
      </c>
      <c r="DS178" s="268" t="str">
        <f ca="true">+IF(OFFSET('Hygiene Data'!$E$12,0,10*ROW('Hygiene Data'!E172))="","",OFFSET('Hygiene Data'!$E$12,0,10*ROW('Hygiene Data'!E172)))</f>
        <v/>
      </c>
      <c r="DT178" s="268" t="str">
        <f ca="true">+IF(OFFSET('Hygiene Data'!$E$13,0,10*ROW('Hygiene Data'!E172))="","",OFFSET('Hygiene Data'!$E$13,0,10*ROW('Hygiene Data'!E172)))</f>
        <v/>
      </c>
      <c r="DU178" s="268" t="str">
        <f ca="true">+IF(OFFSET('Hygiene Data'!$F$11,0,10*ROW('Hygiene Data'!F172))="","",OFFSET('Hygiene Data'!$F$11,0,10*ROW('Hygiene Data'!F172)))</f>
        <v/>
      </c>
      <c r="DV178" s="268" t="str">
        <f ca="true">+IF(OFFSET('Hygiene Data'!$F$12,0,10*ROW('Hygiene Data'!F172))="","",OFFSET('Hygiene Data'!$F$12,0,10*ROW('Hygiene Data'!F172)))</f>
        <v/>
      </c>
      <c r="DW178" s="268" t="str">
        <f ca="true">+IF(OFFSET('Hygiene Data'!$F$13,0,10*ROW('Hygiene Data'!F172))="","",OFFSET('Hygiene Data'!$F$13,0,10*ROW('Hygiene Data'!F172)))</f>
        <v/>
      </c>
      <c r="DX178" s="268" t="str">
        <f ca="true">+IF(OFFSET('Hygiene Data'!$G$11,0,10*ROW('Hygiene Data'!G172))="","",OFFSET('Hygiene Data'!$G$11,0,10*ROW('Hygiene Data'!G172)))</f>
        <v/>
      </c>
      <c r="DY178" s="268" t="str">
        <f ca="true">+IF(OFFSET('Hygiene Data'!$G$12,0,10*ROW('Hygiene Data'!G172))="","",OFFSET('Hygiene Data'!$G$12,0,10*ROW('Hygiene Data'!G172)))</f>
        <v/>
      </c>
      <c r="DZ178" s="268" t="str">
        <f ca="true">+IF(OFFSET('Hygiene Data'!$G$13,0,10*ROW('Hygiene Data'!G172))="","",OFFSET('Hygiene Data'!$G$13,0,10*ROW('Hygiene Data'!G172)))</f>
        <v/>
      </c>
      <c r="EA178" s="268" t="str">
        <f ca="true">+IF(OFFSET('Hygiene Data'!$H$11,0,10*ROW('Hygiene Data'!H172))="","",OFFSET('Hygiene Data'!$H$11,0,10*ROW('Hygiene Data'!H172)))</f>
        <v/>
      </c>
      <c r="EB178" s="268" t="str">
        <f ca="true">+IF(OFFSET('Hygiene Data'!$H$12,0,10*ROW('Hygiene Data'!H172))="","",OFFSET('Hygiene Data'!$H$12,0,10*ROW('Hygiene Data'!H172)))</f>
        <v/>
      </c>
      <c r="EC178" s="268" t="str">
        <f ca="true">+IF(OFFSET('Hygiene Data'!$H$13,0,10*ROW('Hygiene Data'!H172))="","",OFFSET('Hygiene Data'!$H$13,0,10*ROW('Hygiene Data'!H172)))</f>
        <v/>
      </c>
      <c r="ED178" s="268" t="str">
        <f ca="true">+IF(OFFSET('Hygiene Data'!$I$11,0,10*ROW('Hygiene Data'!I172))="","",OFFSET('Hygiene Data'!$I$11,0,10*ROW('Hygiene Data'!I172)))</f>
        <v/>
      </c>
      <c r="EE178" s="268" t="str">
        <f ca="true">+IF(OFFSET('Hygiene Data'!$I$12,0,10*ROW('Hygiene Data'!I172))="","",OFFSET('Hygiene Data'!$I$12,0,10*ROW('Hygiene Data'!I172)))</f>
        <v/>
      </c>
      <c r="EF178" s="268" t="str">
        <f ca="true">+IF(OFFSET('Hygiene Data'!$I$13,0,10*ROW('Hygiene Data'!I172))="","",OFFSET('Hygiene Data'!$I$13,0,10*ROW('Hygiene Data'!I172)))</f>
        <v/>
      </c>
    </row>
    <row xmlns:x14ac="http://schemas.microsoft.com/office/spreadsheetml/2009/9/ac" r="179" x14ac:dyDescent="0.2">
      <c r="A179" s="35" t="str">
        <f ca="true">+IF(OFFSET('Water Data'!$B$2,0,10*ROW('Water Data'!E173))="","",OFFSET('Water Data'!$B$2,0,10*ROW('Water Data'!E173)))</f>
        <v/>
      </c>
      <c r="B179" s="35" t="str">
        <f ca="true">+IF(OFFSET('Water Data'!$C$2,0,10*ROW('Water Data'!F173))="","",OFFSET('Water Data'!$C$2,0,10*ROW('Water Data'!F173)))</f>
        <v/>
      </c>
      <c r="C179" s="324" t="str">
        <f t="shared" ca="true" si="2"/>
        <v/>
      </c>
      <c r="D179" s="91"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1"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1"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1"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1"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1"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1"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1"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1"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1"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1"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1"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1"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1"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1"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1"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1"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1"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2"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2"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2"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2"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2"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2"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2"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2"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2"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2"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2"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2"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2"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2"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2"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2"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2"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2"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2"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2"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2"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2"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2"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2"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2"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2"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2"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2"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2"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2"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3"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3"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3"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3"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3"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3"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3"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3"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3"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3"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3"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3"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3"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3"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3"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3"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3"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3"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68"/>
      <c r="BS179" s="268" t="str">
        <f ca="true">+IF(OFFSET('Water Data'!$D$27,0,10*ROW('Water Data'!D173))="","",OFFSET('Water Data'!$D$27,0,10*ROW('Water Data'!D173)))</f>
        <v/>
      </c>
      <c r="BT179" s="268" t="str">
        <f ca="true">+IF(OFFSET('Water Data'!$D$28,0,10*ROW('Water Data'!D173))="","",OFFSET('Water Data'!$D$28,0,10*ROW('Water Data'!D173)))</f>
        <v/>
      </c>
      <c r="BU179" s="268" t="str">
        <f ca="true">+IF(OFFSET('Water Data'!$D$29,0,10*ROW('Water Data'!D173))="","",OFFSET('Water Data'!$D$29,0,10*ROW('Water Data'!D173)))</f>
        <v/>
      </c>
      <c r="BV179" s="268" t="str">
        <f ca="true">+IF(OFFSET('Water Data'!$E$27,0,10*ROW('Water Data'!E173))="","",OFFSET('Water Data'!$E$27,0,10*ROW('Water Data'!E173)))</f>
        <v/>
      </c>
      <c r="BW179" s="268" t="str">
        <f ca="true">+IF(OFFSET('Water Data'!$E$28,0,10*ROW('Water Data'!E173))="","",OFFSET('Water Data'!$E$28,0,10*ROW('Water Data'!E173)))</f>
        <v/>
      </c>
      <c r="BX179" s="268" t="str">
        <f ca="true">+IF(OFFSET('Water Data'!$E$29,0,10*ROW('Water Data'!E173))="","",OFFSET('Water Data'!$E$29,0,10*ROW('Water Data'!E173)))</f>
        <v/>
      </c>
      <c r="BY179" s="268" t="str">
        <f ca="true">+IF(OFFSET('Water Data'!$F$27,0,10*ROW('Water Data'!F173))="","",OFFSET('Water Data'!$F$27,0,10*ROW('Water Data'!F173)))</f>
        <v/>
      </c>
      <c r="BZ179" s="268" t="str">
        <f ca="true">+IF(OFFSET('Water Data'!$F$28,0,10*ROW('Water Data'!F173))="","",OFFSET('Water Data'!$F$28,0,10*ROW('Water Data'!F173)))</f>
        <v/>
      </c>
      <c r="CA179" s="268" t="str">
        <f ca="true">+IF(OFFSET('Water Data'!$F$29,0,10*ROW('Water Data'!F173))="","",OFFSET('Water Data'!$F$29,0,10*ROW('Water Data'!F173)))</f>
        <v/>
      </c>
      <c r="CB179" s="268" t="str">
        <f ca="true">+IF(OFFSET('Water Data'!$G$27,0,10*ROW('Water Data'!G173))="","",OFFSET('Water Data'!$G$27,0,10*ROW('Water Data'!G173)))</f>
        <v/>
      </c>
      <c r="CC179" s="268" t="str">
        <f ca="true">+IF(OFFSET('Water Data'!$G$28,0,10*ROW('Water Data'!G173))="","",OFFSET('Water Data'!$G$28,0,10*ROW('Water Data'!G173)))</f>
        <v/>
      </c>
      <c r="CD179" s="268" t="str">
        <f ca="true">+IF(OFFSET('Water Data'!$G$29,0,10*ROW('Water Data'!G173))="","",OFFSET('Water Data'!$G$29,0,10*ROW('Water Data'!G173)))</f>
        <v/>
      </c>
      <c r="CE179" s="268" t="str">
        <f ca="true">+IF(OFFSET('Water Data'!$H$27,0,10*ROW('Water Data'!H173))="","",OFFSET('Water Data'!$H$27,0,10*ROW('Water Data'!H173)))</f>
        <v/>
      </c>
      <c r="CF179" s="268" t="str">
        <f ca="true">+IF(OFFSET('Water Data'!$H$28,0,10*ROW('Water Data'!H173))="","",OFFSET('Water Data'!$H$28,0,10*ROW('Water Data'!H173)))</f>
        <v/>
      </c>
      <c r="CG179" s="268" t="str">
        <f ca="true">+IF(OFFSET('Water Data'!$H$29,0,10*ROW('Water Data'!H173))="","",OFFSET('Water Data'!$H$29,0,10*ROW('Water Data'!H173)))</f>
        <v/>
      </c>
      <c r="CH179" s="268" t="str">
        <f ca="true">+IF(OFFSET('Water Data'!$I$27,0,10*ROW('Water Data'!I173))="","",OFFSET('Water Data'!$I$27,0,10*ROW('Water Data'!I173)))</f>
        <v/>
      </c>
      <c r="CI179" s="268" t="str">
        <f ca="true">+IF(OFFSET('Water Data'!$I$28,0,10*ROW('Water Data'!I173))="","",OFFSET('Water Data'!$I$28,0,10*ROW('Water Data'!I173)))</f>
        <v/>
      </c>
      <c r="CJ179" s="268" t="str">
        <f ca="true">+IF(OFFSET('Water Data'!$I$29,0,10*ROW('Water Data'!I173))="","",OFFSET('Water Data'!$I$29,0,10*ROW('Water Data'!I173)))</f>
        <v/>
      </c>
      <c r="CK179" s="268" t="str">
        <f ca="true">+IF(OFFSET('Sanitation Data'!$D$28,0,10*ROW('Sanitation Data'!D173))="","",OFFSET('Sanitation Data'!$D$28,0,10*ROW('Sanitation Data'!D173)))</f>
        <v/>
      </c>
      <c r="CL179" s="268" t="str">
        <f ca="true">+IF(OFFSET('Sanitation Data'!$D$29,0,10*ROW('Sanitation Data'!D173))="","",OFFSET('Sanitation Data'!$D$29,0,10*ROW('Sanitation Data'!D173)))</f>
        <v/>
      </c>
      <c r="CM179" s="268" t="str">
        <f ca="true">+IF(OFFSET('Sanitation Data'!$D$30,0,10*ROW('Sanitation Data'!D173))="","",OFFSET('Sanitation Data'!$D$30,0,10*ROW('Sanitation Data'!D173)))</f>
        <v/>
      </c>
      <c r="CN179" s="268" t="str">
        <f ca="true">+IF(OFFSET('Sanitation Data'!$D$31,0,10*ROW('Sanitation Data'!D173))="","",OFFSET('Sanitation Data'!$D$31,0,10*ROW('Sanitation Data'!D173)))</f>
        <v/>
      </c>
      <c r="CO179" s="268" t="str">
        <f ca="true">+IF(OFFSET('Sanitation Data'!$D$32,0,10*ROW('Sanitation Data'!D173))="","",OFFSET('Sanitation Data'!$D$32,0,10*ROW('Sanitation Data'!D173)))</f>
        <v/>
      </c>
      <c r="CP179" s="268" t="str">
        <f ca="true">+IF(OFFSET('Sanitation Data'!$E$28,0,10*ROW('Sanitation Data'!E173))="","",OFFSET('Sanitation Data'!$E$28,0,10*ROW('Sanitation Data'!E173)))</f>
        <v/>
      </c>
      <c r="CQ179" s="268" t="str">
        <f ca="true">+IF(OFFSET('Sanitation Data'!$E$29,0,10*ROW('Sanitation Data'!E173))="","",OFFSET('Sanitation Data'!$E$29,0,10*ROW('Sanitation Data'!E173)))</f>
        <v/>
      </c>
      <c r="CR179" s="268" t="str">
        <f ca="true">+IF(OFFSET('Sanitation Data'!$E$30,0,10*ROW('Sanitation Data'!E173))="","",OFFSET('Sanitation Data'!$E$30,0,10*ROW('Sanitation Data'!E173)))</f>
        <v/>
      </c>
      <c r="CS179" s="268" t="str">
        <f ca="true">+IF(OFFSET('Sanitation Data'!$E$31,0,10*ROW('Sanitation Data'!E173))="","",OFFSET('Sanitation Data'!$E$31,0,10*ROW('Sanitation Data'!E173)))</f>
        <v/>
      </c>
      <c r="CT179" s="268" t="str">
        <f ca="true">+IF(OFFSET('Sanitation Data'!$E$32,0,10*ROW('Sanitation Data'!E173))="","",OFFSET('Sanitation Data'!$E$32,0,10*ROW('Sanitation Data'!E173)))</f>
        <v/>
      </c>
      <c r="CU179" s="268" t="str">
        <f ca="true">+IF(OFFSET('Sanitation Data'!$F$28,0,10*ROW('Sanitation Data'!F173))="","",OFFSET('Sanitation Data'!$F$28,0,10*ROW('Sanitation Data'!F173)))</f>
        <v/>
      </c>
      <c r="CV179" s="268" t="str">
        <f ca="true">+IF(OFFSET('Sanitation Data'!$F$29,0,10*ROW('Sanitation Data'!F173))="","",OFFSET('Sanitation Data'!$F$29,0,10*ROW('Sanitation Data'!F173)))</f>
        <v/>
      </c>
      <c r="CW179" s="268" t="str">
        <f ca="true">+IF(OFFSET('Sanitation Data'!$F$30,0,10*ROW('Sanitation Data'!F173))="","",OFFSET('Sanitation Data'!$F$30,0,10*ROW('Sanitation Data'!F173)))</f>
        <v/>
      </c>
      <c r="CX179" s="268" t="str">
        <f ca="true">+IF(OFFSET('Sanitation Data'!$F$31,0,10*ROW('Sanitation Data'!F173))="","",OFFSET('Sanitation Data'!$F$31,0,10*ROW('Sanitation Data'!F173)))</f>
        <v/>
      </c>
      <c r="CY179" s="268" t="str">
        <f ca="true">+IF(OFFSET('Sanitation Data'!$F$32,0,10*ROW('Sanitation Data'!F173))="","",OFFSET('Sanitation Data'!$F$32,0,10*ROW('Sanitation Data'!F173)))</f>
        <v/>
      </c>
      <c r="CZ179" s="268" t="str">
        <f ca="true">+IF(OFFSET('Sanitation Data'!$G$28,0,10*ROW('Sanitation Data'!G173))="","",OFFSET('Sanitation Data'!$G$28,0,10*ROW('Sanitation Data'!G173)))</f>
        <v/>
      </c>
      <c r="DA179" s="268" t="str">
        <f ca="true">+IF(OFFSET('Sanitation Data'!$G$29,0,10*ROW('Sanitation Data'!G173))="","",OFFSET('Sanitation Data'!$G$29,0,10*ROW('Sanitation Data'!G173)))</f>
        <v/>
      </c>
      <c r="DB179" s="268" t="str">
        <f ca="true">+IF(OFFSET('Sanitation Data'!$G$30,0,10*ROW('Sanitation Data'!G173))="","",OFFSET('Sanitation Data'!$G$30,0,10*ROW('Sanitation Data'!G173)))</f>
        <v/>
      </c>
      <c r="DC179" s="268" t="str">
        <f ca="true">+IF(OFFSET('Sanitation Data'!$G$31,0,10*ROW('Sanitation Data'!G173))="","",OFFSET('Sanitation Data'!$G$31,0,10*ROW('Sanitation Data'!G173)))</f>
        <v/>
      </c>
      <c r="DD179" s="268" t="str">
        <f ca="true">+IF(OFFSET('Sanitation Data'!$G$32,0,10*ROW('Sanitation Data'!G173))="","",OFFSET('Sanitation Data'!$G$32,0,10*ROW('Sanitation Data'!G173)))</f>
        <v/>
      </c>
      <c r="DE179" s="268" t="str">
        <f ca="true">+IF(OFFSET('Sanitation Data'!$H$28,0,10*ROW('Sanitation Data'!H173))="","",OFFSET('Sanitation Data'!$H$28,0,10*ROW('Sanitation Data'!H173)))</f>
        <v/>
      </c>
      <c r="DF179" s="268" t="str">
        <f ca="true">+IF(OFFSET('Sanitation Data'!$H$29,0,10*ROW('Sanitation Data'!H173))="","",OFFSET('Sanitation Data'!$H$29,0,10*ROW('Sanitation Data'!H173)))</f>
        <v/>
      </c>
      <c r="DG179" s="268" t="str">
        <f ca="true">+IF(OFFSET('Sanitation Data'!$H$30,0,10*ROW('Sanitation Data'!H173))="","",OFFSET('Sanitation Data'!$H$30,0,10*ROW('Sanitation Data'!H173)))</f>
        <v/>
      </c>
      <c r="DH179" s="268" t="str">
        <f ca="true">+IF(OFFSET('Sanitation Data'!$H$31,0,10*ROW('Sanitation Data'!H173))="","",OFFSET('Sanitation Data'!$H$31,0,10*ROW('Sanitation Data'!H173)))</f>
        <v/>
      </c>
      <c r="DI179" s="268" t="str">
        <f ca="true">+IF(OFFSET('Sanitation Data'!$H$32,0,10*ROW('Sanitation Data'!H173))="","",OFFSET('Sanitation Data'!$H$32,0,10*ROW('Sanitation Data'!H173)))</f>
        <v/>
      </c>
      <c r="DJ179" s="268" t="str">
        <f ca="true">+IF(OFFSET('Sanitation Data'!$I$28,0,10*ROW('Sanitation Data'!I173))="","",OFFSET('Sanitation Data'!$I$28,0,10*ROW('Sanitation Data'!I173)))</f>
        <v/>
      </c>
      <c r="DK179" s="268" t="str">
        <f ca="true">+IF(OFFSET('Sanitation Data'!$I$29,0,10*ROW('Sanitation Data'!I173))="","",OFFSET('Sanitation Data'!$I$29,0,10*ROW('Sanitation Data'!I173)))</f>
        <v/>
      </c>
      <c r="DL179" s="268" t="str">
        <f ca="true">+IF(OFFSET('Sanitation Data'!$I$30,0,10*ROW('Sanitation Data'!I173))="","",OFFSET('Sanitation Data'!$I$30,0,10*ROW('Sanitation Data'!I173)))</f>
        <v/>
      </c>
      <c r="DM179" s="268" t="str">
        <f ca="true">+IF(OFFSET('Sanitation Data'!$I$31,0,10*ROW('Sanitation Data'!I173))="","",OFFSET('Sanitation Data'!$I$31,0,10*ROW('Sanitation Data'!I173)))</f>
        <v/>
      </c>
      <c r="DN179" s="268" t="str">
        <f ca="true">+IF(OFFSET('Sanitation Data'!$I$32,0,10*ROW('Sanitation Data'!I173))="","",OFFSET('Sanitation Data'!$I$32,0,10*ROW('Sanitation Data'!I173)))</f>
        <v/>
      </c>
      <c r="DO179" s="268" t="str">
        <f ca="true">+IF(OFFSET('Hygiene Data'!$D$11,0,10*ROW('Hygiene Data'!D173))="","",OFFSET('Hygiene Data'!$D$11,0,10*ROW('Hygiene Data'!D173)))</f>
        <v/>
      </c>
      <c r="DP179" s="268" t="str">
        <f ca="true">+IF(OFFSET('Hygiene Data'!$D$12,0,10*ROW('Hygiene Data'!D173))="","",OFFSET('Hygiene Data'!$D$12,0,10*ROW('Hygiene Data'!D173)))</f>
        <v/>
      </c>
      <c r="DQ179" s="268" t="str">
        <f ca="true">+IF(OFFSET('Hygiene Data'!$D$13,0,10*ROW('Hygiene Data'!D173))="","",OFFSET('Hygiene Data'!$D$13,0,10*ROW('Hygiene Data'!D173)))</f>
        <v/>
      </c>
      <c r="DR179" s="268" t="str">
        <f ca="true">+IF(OFFSET('Hygiene Data'!$E$11,0,10*ROW('Hygiene Data'!E173))="","",OFFSET('Hygiene Data'!$E$11,0,10*ROW('Hygiene Data'!E173)))</f>
        <v/>
      </c>
      <c r="DS179" s="268" t="str">
        <f ca="true">+IF(OFFSET('Hygiene Data'!$E$12,0,10*ROW('Hygiene Data'!E173))="","",OFFSET('Hygiene Data'!$E$12,0,10*ROW('Hygiene Data'!E173)))</f>
        <v/>
      </c>
      <c r="DT179" s="268" t="str">
        <f ca="true">+IF(OFFSET('Hygiene Data'!$E$13,0,10*ROW('Hygiene Data'!E173))="","",OFFSET('Hygiene Data'!$E$13,0,10*ROW('Hygiene Data'!E173)))</f>
        <v/>
      </c>
      <c r="DU179" s="268" t="str">
        <f ca="true">+IF(OFFSET('Hygiene Data'!$F$11,0,10*ROW('Hygiene Data'!F173))="","",OFFSET('Hygiene Data'!$F$11,0,10*ROW('Hygiene Data'!F173)))</f>
        <v/>
      </c>
      <c r="DV179" s="268" t="str">
        <f ca="true">+IF(OFFSET('Hygiene Data'!$F$12,0,10*ROW('Hygiene Data'!F173))="","",OFFSET('Hygiene Data'!$F$12,0,10*ROW('Hygiene Data'!F173)))</f>
        <v/>
      </c>
      <c r="DW179" s="268" t="str">
        <f ca="true">+IF(OFFSET('Hygiene Data'!$F$13,0,10*ROW('Hygiene Data'!F173))="","",OFFSET('Hygiene Data'!$F$13,0,10*ROW('Hygiene Data'!F173)))</f>
        <v/>
      </c>
      <c r="DX179" s="268" t="str">
        <f ca="true">+IF(OFFSET('Hygiene Data'!$G$11,0,10*ROW('Hygiene Data'!G173))="","",OFFSET('Hygiene Data'!$G$11,0,10*ROW('Hygiene Data'!G173)))</f>
        <v/>
      </c>
      <c r="DY179" s="268" t="str">
        <f ca="true">+IF(OFFSET('Hygiene Data'!$G$12,0,10*ROW('Hygiene Data'!G173))="","",OFFSET('Hygiene Data'!$G$12,0,10*ROW('Hygiene Data'!G173)))</f>
        <v/>
      </c>
      <c r="DZ179" s="268" t="str">
        <f ca="true">+IF(OFFSET('Hygiene Data'!$G$13,0,10*ROW('Hygiene Data'!G173))="","",OFFSET('Hygiene Data'!$G$13,0,10*ROW('Hygiene Data'!G173)))</f>
        <v/>
      </c>
      <c r="EA179" s="268" t="str">
        <f ca="true">+IF(OFFSET('Hygiene Data'!$H$11,0,10*ROW('Hygiene Data'!H173))="","",OFFSET('Hygiene Data'!$H$11,0,10*ROW('Hygiene Data'!H173)))</f>
        <v/>
      </c>
      <c r="EB179" s="268" t="str">
        <f ca="true">+IF(OFFSET('Hygiene Data'!$H$12,0,10*ROW('Hygiene Data'!H173))="","",OFFSET('Hygiene Data'!$H$12,0,10*ROW('Hygiene Data'!H173)))</f>
        <v/>
      </c>
      <c r="EC179" s="268" t="str">
        <f ca="true">+IF(OFFSET('Hygiene Data'!$H$13,0,10*ROW('Hygiene Data'!H173))="","",OFFSET('Hygiene Data'!$H$13,0,10*ROW('Hygiene Data'!H173)))</f>
        <v/>
      </c>
      <c r="ED179" s="268" t="str">
        <f ca="true">+IF(OFFSET('Hygiene Data'!$I$11,0,10*ROW('Hygiene Data'!I173))="","",OFFSET('Hygiene Data'!$I$11,0,10*ROW('Hygiene Data'!I173)))</f>
        <v/>
      </c>
      <c r="EE179" s="268" t="str">
        <f ca="true">+IF(OFFSET('Hygiene Data'!$I$12,0,10*ROW('Hygiene Data'!I173))="","",OFFSET('Hygiene Data'!$I$12,0,10*ROW('Hygiene Data'!I173)))</f>
        <v/>
      </c>
      <c r="EF179" s="268" t="str">
        <f ca="true">+IF(OFFSET('Hygiene Data'!$I$13,0,10*ROW('Hygiene Data'!I173))="","",OFFSET('Hygiene Data'!$I$13,0,10*ROW('Hygiene Data'!I173)))</f>
        <v/>
      </c>
    </row>
    <row xmlns:x14ac="http://schemas.microsoft.com/office/spreadsheetml/2009/9/ac" r="180" x14ac:dyDescent="0.2">
      <c r="A180" s="35" t="str">
        <f ca="true">+IF(OFFSET('Water Data'!$B$2,0,10*ROW('Water Data'!E174))="","",OFFSET('Water Data'!$B$2,0,10*ROW('Water Data'!E174)))</f>
        <v/>
      </c>
      <c r="B180" s="35" t="str">
        <f ca="true">+IF(OFFSET('Water Data'!$C$2,0,10*ROW('Water Data'!F174))="","",OFFSET('Water Data'!$C$2,0,10*ROW('Water Data'!F174)))</f>
        <v/>
      </c>
      <c r="C180" s="324" t="str">
        <f t="shared" ca="true" si="2"/>
        <v/>
      </c>
      <c r="D180" s="91"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1"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1"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1"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1"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1"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1"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1"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1"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1"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1"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1"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1"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1"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1"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1"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1"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1"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2"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2"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2"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2"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2"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2"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2"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2"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2"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2"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2"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2"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2"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2"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2"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2"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2"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2"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2"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2"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2"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2"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2"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2"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2"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2"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2"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2"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2"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2"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3"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3"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3"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3"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3"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3"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3"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3"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3"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3"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3"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3"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3"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3"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3"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3"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3"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3"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68"/>
      <c r="BS180" s="268" t="str">
        <f ca="true">+IF(OFFSET('Water Data'!$D$27,0,10*ROW('Water Data'!D174))="","",OFFSET('Water Data'!$D$27,0,10*ROW('Water Data'!D174)))</f>
        <v/>
      </c>
      <c r="BT180" s="268" t="str">
        <f ca="true">+IF(OFFSET('Water Data'!$D$28,0,10*ROW('Water Data'!D174))="","",OFFSET('Water Data'!$D$28,0,10*ROW('Water Data'!D174)))</f>
        <v/>
      </c>
      <c r="BU180" s="268" t="str">
        <f ca="true">+IF(OFFSET('Water Data'!$D$29,0,10*ROW('Water Data'!D174))="","",OFFSET('Water Data'!$D$29,0,10*ROW('Water Data'!D174)))</f>
        <v/>
      </c>
      <c r="BV180" s="268" t="str">
        <f ca="true">+IF(OFFSET('Water Data'!$E$27,0,10*ROW('Water Data'!E174))="","",OFFSET('Water Data'!$E$27,0,10*ROW('Water Data'!E174)))</f>
        <v/>
      </c>
      <c r="BW180" s="268" t="str">
        <f ca="true">+IF(OFFSET('Water Data'!$E$28,0,10*ROW('Water Data'!E174))="","",OFFSET('Water Data'!$E$28,0,10*ROW('Water Data'!E174)))</f>
        <v/>
      </c>
      <c r="BX180" s="268" t="str">
        <f ca="true">+IF(OFFSET('Water Data'!$E$29,0,10*ROW('Water Data'!E174))="","",OFFSET('Water Data'!$E$29,0,10*ROW('Water Data'!E174)))</f>
        <v/>
      </c>
      <c r="BY180" s="268" t="str">
        <f ca="true">+IF(OFFSET('Water Data'!$F$27,0,10*ROW('Water Data'!F174))="","",OFFSET('Water Data'!$F$27,0,10*ROW('Water Data'!F174)))</f>
        <v/>
      </c>
      <c r="BZ180" s="268" t="str">
        <f ca="true">+IF(OFFSET('Water Data'!$F$28,0,10*ROW('Water Data'!F174))="","",OFFSET('Water Data'!$F$28,0,10*ROW('Water Data'!F174)))</f>
        <v/>
      </c>
      <c r="CA180" s="268" t="str">
        <f ca="true">+IF(OFFSET('Water Data'!$F$29,0,10*ROW('Water Data'!F174))="","",OFFSET('Water Data'!$F$29,0,10*ROW('Water Data'!F174)))</f>
        <v/>
      </c>
      <c r="CB180" s="268" t="str">
        <f ca="true">+IF(OFFSET('Water Data'!$G$27,0,10*ROW('Water Data'!G174))="","",OFFSET('Water Data'!$G$27,0,10*ROW('Water Data'!G174)))</f>
        <v/>
      </c>
      <c r="CC180" s="268" t="str">
        <f ca="true">+IF(OFFSET('Water Data'!$G$28,0,10*ROW('Water Data'!G174))="","",OFFSET('Water Data'!$G$28,0,10*ROW('Water Data'!G174)))</f>
        <v/>
      </c>
      <c r="CD180" s="268" t="str">
        <f ca="true">+IF(OFFSET('Water Data'!$G$29,0,10*ROW('Water Data'!G174))="","",OFFSET('Water Data'!$G$29,0,10*ROW('Water Data'!G174)))</f>
        <v/>
      </c>
      <c r="CE180" s="268" t="str">
        <f ca="true">+IF(OFFSET('Water Data'!$H$27,0,10*ROW('Water Data'!H174))="","",OFFSET('Water Data'!$H$27,0,10*ROW('Water Data'!H174)))</f>
        <v/>
      </c>
      <c r="CF180" s="268" t="str">
        <f ca="true">+IF(OFFSET('Water Data'!$H$28,0,10*ROW('Water Data'!H174))="","",OFFSET('Water Data'!$H$28,0,10*ROW('Water Data'!H174)))</f>
        <v/>
      </c>
      <c r="CG180" s="268" t="str">
        <f ca="true">+IF(OFFSET('Water Data'!$H$29,0,10*ROW('Water Data'!H174))="","",OFFSET('Water Data'!$H$29,0,10*ROW('Water Data'!H174)))</f>
        <v/>
      </c>
      <c r="CH180" s="268" t="str">
        <f ca="true">+IF(OFFSET('Water Data'!$I$27,0,10*ROW('Water Data'!I174))="","",OFFSET('Water Data'!$I$27,0,10*ROW('Water Data'!I174)))</f>
        <v/>
      </c>
      <c r="CI180" s="268" t="str">
        <f ca="true">+IF(OFFSET('Water Data'!$I$28,0,10*ROW('Water Data'!I174))="","",OFFSET('Water Data'!$I$28,0,10*ROW('Water Data'!I174)))</f>
        <v/>
      </c>
      <c r="CJ180" s="268" t="str">
        <f ca="true">+IF(OFFSET('Water Data'!$I$29,0,10*ROW('Water Data'!I174))="","",OFFSET('Water Data'!$I$29,0,10*ROW('Water Data'!I174)))</f>
        <v/>
      </c>
      <c r="CK180" s="268" t="str">
        <f ca="true">+IF(OFFSET('Sanitation Data'!$D$28,0,10*ROW('Sanitation Data'!D174))="","",OFFSET('Sanitation Data'!$D$28,0,10*ROW('Sanitation Data'!D174)))</f>
        <v/>
      </c>
      <c r="CL180" s="268" t="str">
        <f ca="true">+IF(OFFSET('Sanitation Data'!$D$29,0,10*ROW('Sanitation Data'!D174))="","",OFFSET('Sanitation Data'!$D$29,0,10*ROW('Sanitation Data'!D174)))</f>
        <v/>
      </c>
      <c r="CM180" s="268" t="str">
        <f ca="true">+IF(OFFSET('Sanitation Data'!$D$30,0,10*ROW('Sanitation Data'!D174))="","",OFFSET('Sanitation Data'!$D$30,0,10*ROW('Sanitation Data'!D174)))</f>
        <v/>
      </c>
      <c r="CN180" s="268" t="str">
        <f ca="true">+IF(OFFSET('Sanitation Data'!$D$31,0,10*ROW('Sanitation Data'!D174))="","",OFFSET('Sanitation Data'!$D$31,0,10*ROW('Sanitation Data'!D174)))</f>
        <v/>
      </c>
      <c r="CO180" s="268" t="str">
        <f ca="true">+IF(OFFSET('Sanitation Data'!$D$32,0,10*ROW('Sanitation Data'!D174))="","",OFFSET('Sanitation Data'!$D$32,0,10*ROW('Sanitation Data'!D174)))</f>
        <v/>
      </c>
      <c r="CP180" s="268" t="str">
        <f ca="true">+IF(OFFSET('Sanitation Data'!$E$28,0,10*ROW('Sanitation Data'!E174))="","",OFFSET('Sanitation Data'!$E$28,0,10*ROW('Sanitation Data'!E174)))</f>
        <v/>
      </c>
      <c r="CQ180" s="268" t="str">
        <f ca="true">+IF(OFFSET('Sanitation Data'!$E$29,0,10*ROW('Sanitation Data'!E174))="","",OFFSET('Sanitation Data'!$E$29,0,10*ROW('Sanitation Data'!E174)))</f>
        <v/>
      </c>
      <c r="CR180" s="268" t="str">
        <f ca="true">+IF(OFFSET('Sanitation Data'!$E$30,0,10*ROW('Sanitation Data'!E174))="","",OFFSET('Sanitation Data'!$E$30,0,10*ROW('Sanitation Data'!E174)))</f>
        <v/>
      </c>
      <c r="CS180" s="268" t="str">
        <f ca="true">+IF(OFFSET('Sanitation Data'!$E$31,0,10*ROW('Sanitation Data'!E174))="","",OFFSET('Sanitation Data'!$E$31,0,10*ROW('Sanitation Data'!E174)))</f>
        <v/>
      </c>
      <c r="CT180" s="268" t="str">
        <f ca="true">+IF(OFFSET('Sanitation Data'!$E$32,0,10*ROW('Sanitation Data'!E174))="","",OFFSET('Sanitation Data'!$E$32,0,10*ROW('Sanitation Data'!E174)))</f>
        <v/>
      </c>
      <c r="CU180" s="268" t="str">
        <f ca="true">+IF(OFFSET('Sanitation Data'!$F$28,0,10*ROW('Sanitation Data'!F174))="","",OFFSET('Sanitation Data'!$F$28,0,10*ROW('Sanitation Data'!F174)))</f>
        <v/>
      </c>
      <c r="CV180" s="268" t="str">
        <f ca="true">+IF(OFFSET('Sanitation Data'!$F$29,0,10*ROW('Sanitation Data'!F174))="","",OFFSET('Sanitation Data'!$F$29,0,10*ROW('Sanitation Data'!F174)))</f>
        <v/>
      </c>
      <c r="CW180" s="268" t="str">
        <f ca="true">+IF(OFFSET('Sanitation Data'!$F$30,0,10*ROW('Sanitation Data'!F174))="","",OFFSET('Sanitation Data'!$F$30,0,10*ROW('Sanitation Data'!F174)))</f>
        <v/>
      </c>
      <c r="CX180" s="268" t="str">
        <f ca="true">+IF(OFFSET('Sanitation Data'!$F$31,0,10*ROW('Sanitation Data'!F174))="","",OFFSET('Sanitation Data'!$F$31,0,10*ROW('Sanitation Data'!F174)))</f>
        <v/>
      </c>
      <c r="CY180" s="268" t="str">
        <f ca="true">+IF(OFFSET('Sanitation Data'!$F$32,0,10*ROW('Sanitation Data'!F174))="","",OFFSET('Sanitation Data'!$F$32,0,10*ROW('Sanitation Data'!F174)))</f>
        <v/>
      </c>
      <c r="CZ180" s="268" t="str">
        <f ca="true">+IF(OFFSET('Sanitation Data'!$G$28,0,10*ROW('Sanitation Data'!G174))="","",OFFSET('Sanitation Data'!$G$28,0,10*ROW('Sanitation Data'!G174)))</f>
        <v/>
      </c>
      <c r="DA180" s="268" t="str">
        <f ca="true">+IF(OFFSET('Sanitation Data'!$G$29,0,10*ROW('Sanitation Data'!G174))="","",OFFSET('Sanitation Data'!$G$29,0,10*ROW('Sanitation Data'!G174)))</f>
        <v/>
      </c>
      <c r="DB180" s="268" t="str">
        <f ca="true">+IF(OFFSET('Sanitation Data'!$G$30,0,10*ROW('Sanitation Data'!G174))="","",OFFSET('Sanitation Data'!$G$30,0,10*ROW('Sanitation Data'!G174)))</f>
        <v/>
      </c>
      <c r="DC180" s="268" t="str">
        <f ca="true">+IF(OFFSET('Sanitation Data'!$G$31,0,10*ROW('Sanitation Data'!G174))="","",OFFSET('Sanitation Data'!$G$31,0,10*ROW('Sanitation Data'!G174)))</f>
        <v/>
      </c>
      <c r="DD180" s="268" t="str">
        <f ca="true">+IF(OFFSET('Sanitation Data'!$G$32,0,10*ROW('Sanitation Data'!G174))="","",OFFSET('Sanitation Data'!$G$32,0,10*ROW('Sanitation Data'!G174)))</f>
        <v/>
      </c>
      <c r="DE180" s="268" t="str">
        <f ca="true">+IF(OFFSET('Sanitation Data'!$H$28,0,10*ROW('Sanitation Data'!H174))="","",OFFSET('Sanitation Data'!$H$28,0,10*ROW('Sanitation Data'!H174)))</f>
        <v/>
      </c>
      <c r="DF180" s="268" t="str">
        <f ca="true">+IF(OFFSET('Sanitation Data'!$H$29,0,10*ROW('Sanitation Data'!H174))="","",OFFSET('Sanitation Data'!$H$29,0,10*ROW('Sanitation Data'!H174)))</f>
        <v/>
      </c>
      <c r="DG180" s="268" t="str">
        <f ca="true">+IF(OFFSET('Sanitation Data'!$H$30,0,10*ROW('Sanitation Data'!H174))="","",OFFSET('Sanitation Data'!$H$30,0,10*ROW('Sanitation Data'!H174)))</f>
        <v/>
      </c>
      <c r="DH180" s="268" t="str">
        <f ca="true">+IF(OFFSET('Sanitation Data'!$H$31,0,10*ROW('Sanitation Data'!H174))="","",OFFSET('Sanitation Data'!$H$31,0,10*ROW('Sanitation Data'!H174)))</f>
        <v/>
      </c>
      <c r="DI180" s="268" t="str">
        <f ca="true">+IF(OFFSET('Sanitation Data'!$H$32,0,10*ROW('Sanitation Data'!H174))="","",OFFSET('Sanitation Data'!$H$32,0,10*ROW('Sanitation Data'!H174)))</f>
        <v/>
      </c>
      <c r="DJ180" s="268" t="str">
        <f ca="true">+IF(OFFSET('Sanitation Data'!$I$28,0,10*ROW('Sanitation Data'!I174))="","",OFFSET('Sanitation Data'!$I$28,0,10*ROW('Sanitation Data'!I174)))</f>
        <v/>
      </c>
      <c r="DK180" s="268" t="str">
        <f ca="true">+IF(OFFSET('Sanitation Data'!$I$29,0,10*ROW('Sanitation Data'!I174))="","",OFFSET('Sanitation Data'!$I$29,0,10*ROW('Sanitation Data'!I174)))</f>
        <v/>
      </c>
      <c r="DL180" s="268" t="str">
        <f ca="true">+IF(OFFSET('Sanitation Data'!$I$30,0,10*ROW('Sanitation Data'!I174))="","",OFFSET('Sanitation Data'!$I$30,0,10*ROW('Sanitation Data'!I174)))</f>
        <v/>
      </c>
      <c r="DM180" s="268" t="str">
        <f ca="true">+IF(OFFSET('Sanitation Data'!$I$31,0,10*ROW('Sanitation Data'!I174))="","",OFFSET('Sanitation Data'!$I$31,0,10*ROW('Sanitation Data'!I174)))</f>
        <v/>
      </c>
      <c r="DN180" s="268" t="str">
        <f ca="true">+IF(OFFSET('Sanitation Data'!$I$32,0,10*ROW('Sanitation Data'!I174))="","",OFFSET('Sanitation Data'!$I$32,0,10*ROW('Sanitation Data'!I174)))</f>
        <v/>
      </c>
      <c r="DO180" s="268" t="str">
        <f ca="true">+IF(OFFSET('Hygiene Data'!$D$11,0,10*ROW('Hygiene Data'!D174))="","",OFFSET('Hygiene Data'!$D$11,0,10*ROW('Hygiene Data'!D174)))</f>
        <v/>
      </c>
      <c r="DP180" s="268" t="str">
        <f ca="true">+IF(OFFSET('Hygiene Data'!$D$12,0,10*ROW('Hygiene Data'!D174))="","",OFFSET('Hygiene Data'!$D$12,0,10*ROW('Hygiene Data'!D174)))</f>
        <v/>
      </c>
      <c r="DQ180" s="268" t="str">
        <f ca="true">+IF(OFFSET('Hygiene Data'!$D$13,0,10*ROW('Hygiene Data'!D174))="","",OFFSET('Hygiene Data'!$D$13,0,10*ROW('Hygiene Data'!D174)))</f>
        <v/>
      </c>
      <c r="DR180" s="268" t="str">
        <f ca="true">+IF(OFFSET('Hygiene Data'!$E$11,0,10*ROW('Hygiene Data'!E174))="","",OFFSET('Hygiene Data'!$E$11,0,10*ROW('Hygiene Data'!E174)))</f>
        <v/>
      </c>
      <c r="DS180" s="268" t="str">
        <f ca="true">+IF(OFFSET('Hygiene Data'!$E$12,0,10*ROW('Hygiene Data'!E174))="","",OFFSET('Hygiene Data'!$E$12,0,10*ROW('Hygiene Data'!E174)))</f>
        <v/>
      </c>
      <c r="DT180" s="268" t="str">
        <f ca="true">+IF(OFFSET('Hygiene Data'!$E$13,0,10*ROW('Hygiene Data'!E174))="","",OFFSET('Hygiene Data'!$E$13,0,10*ROW('Hygiene Data'!E174)))</f>
        <v/>
      </c>
      <c r="DU180" s="268" t="str">
        <f ca="true">+IF(OFFSET('Hygiene Data'!$F$11,0,10*ROW('Hygiene Data'!F174))="","",OFFSET('Hygiene Data'!$F$11,0,10*ROW('Hygiene Data'!F174)))</f>
        <v/>
      </c>
      <c r="DV180" s="268" t="str">
        <f ca="true">+IF(OFFSET('Hygiene Data'!$F$12,0,10*ROW('Hygiene Data'!F174))="","",OFFSET('Hygiene Data'!$F$12,0,10*ROW('Hygiene Data'!F174)))</f>
        <v/>
      </c>
      <c r="DW180" s="268" t="str">
        <f ca="true">+IF(OFFSET('Hygiene Data'!$F$13,0,10*ROW('Hygiene Data'!F174))="","",OFFSET('Hygiene Data'!$F$13,0,10*ROW('Hygiene Data'!F174)))</f>
        <v/>
      </c>
      <c r="DX180" s="268" t="str">
        <f ca="true">+IF(OFFSET('Hygiene Data'!$G$11,0,10*ROW('Hygiene Data'!G174))="","",OFFSET('Hygiene Data'!$G$11,0,10*ROW('Hygiene Data'!G174)))</f>
        <v/>
      </c>
      <c r="DY180" s="268" t="str">
        <f ca="true">+IF(OFFSET('Hygiene Data'!$G$12,0,10*ROW('Hygiene Data'!G174))="","",OFFSET('Hygiene Data'!$G$12,0,10*ROW('Hygiene Data'!G174)))</f>
        <v/>
      </c>
      <c r="DZ180" s="268" t="str">
        <f ca="true">+IF(OFFSET('Hygiene Data'!$G$13,0,10*ROW('Hygiene Data'!G174))="","",OFFSET('Hygiene Data'!$G$13,0,10*ROW('Hygiene Data'!G174)))</f>
        <v/>
      </c>
      <c r="EA180" s="268" t="str">
        <f ca="true">+IF(OFFSET('Hygiene Data'!$H$11,0,10*ROW('Hygiene Data'!H174))="","",OFFSET('Hygiene Data'!$H$11,0,10*ROW('Hygiene Data'!H174)))</f>
        <v/>
      </c>
      <c r="EB180" s="268" t="str">
        <f ca="true">+IF(OFFSET('Hygiene Data'!$H$12,0,10*ROW('Hygiene Data'!H174))="","",OFFSET('Hygiene Data'!$H$12,0,10*ROW('Hygiene Data'!H174)))</f>
        <v/>
      </c>
      <c r="EC180" s="268" t="str">
        <f ca="true">+IF(OFFSET('Hygiene Data'!$H$13,0,10*ROW('Hygiene Data'!H174))="","",OFFSET('Hygiene Data'!$H$13,0,10*ROW('Hygiene Data'!H174)))</f>
        <v/>
      </c>
      <c r="ED180" s="268" t="str">
        <f ca="true">+IF(OFFSET('Hygiene Data'!$I$11,0,10*ROW('Hygiene Data'!I174))="","",OFFSET('Hygiene Data'!$I$11,0,10*ROW('Hygiene Data'!I174)))</f>
        <v/>
      </c>
      <c r="EE180" s="268" t="str">
        <f ca="true">+IF(OFFSET('Hygiene Data'!$I$12,0,10*ROW('Hygiene Data'!I174))="","",OFFSET('Hygiene Data'!$I$12,0,10*ROW('Hygiene Data'!I174)))</f>
        <v/>
      </c>
      <c r="EF180" s="268" t="str">
        <f ca="true">+IF(OFFSET('Hygiene Data'!$I$13,0,10*ROW('Hygiene Data'!I174))="","",OFFSET('Hygiene Data'!$I$13,0,10*ROW('Hygiene Data'!I174)))</f>
        <v/>
      </c>
    </row>
    <row xmlns:x14ac="http://schemas.microsoft.com/office/spreadsheetml/2009/9/ac" r="181" x14ac:dyDescent="0.2">
      <c r="A181" s="35" t="str">
        <f ca="true">+IF(OFFSET('Water Data'!$B$2,0,10*ROW('Water Data'!E175))="","",OFFSET('Water Data'!$B$2,0,10*ROW('Water Data'!E175)))</f>
        <v/>
      </c>
      <c r="B181" s="35" t="str">
        <f ca="true">+IF(OFFSET('Water Data'!$C$2,0,10*ROW('Water Data'!F175))="","",OFFSET('Water Data'!$C$2,0,10*ROW('Water Data'!F175)))</f>
        <v/>
      </c>
      <c r="C181" s="324" t="str">
        <f t="shared" ca="true" si="2"/>
        <v/>
      </c>
      <c r="D181" s="91"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1"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1"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1"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1"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1"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1"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1"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1"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1"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1"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1"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1"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1"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1"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1"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1"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1"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2"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2"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2"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2"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2"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2"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2"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2"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2"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2"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2"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2"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2"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2"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2"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2"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2"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2"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2"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2"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2"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2"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2"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2"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2"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2"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2"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2"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2"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2"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3"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3"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3"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3"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3"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3"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3"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3"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3"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3"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3"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3"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3"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3"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3"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3"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3"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3"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68"/>
      <c r="BS181" s="268" t="str">
        <f ca="true">+IF(OFFSET('Water Data'!$D$27,0,10*ROW('Water Data'!D175))="","",OFFSET('Water Data'!$D$27,0,10*ROW('Water Data'!D175)))</f>
        <v/>
      </c>
      <c r="BT181" s="268" t="str">
        <f ca="true">+IF(OFFSET('Water Data'!$D$28,0,10*ROW('Water Data'!D175))="","",OFFSET('Water Data'!$D$28,0,10*ROW('Water Data'!D175)))</f>
        <v/>
      </c>
      <c r="BU181" s="268" t="str">
        <f ca="true">+IF(OFFSET('Water Data'!$D$29,0,10*ROW('Water Data'!D175))="","",OFFSET('Water Data'!$D$29,0,10*ROW('Water Data'!D175)))</f>
        <v/>
      </c>
      <c r="BV181" s="268" t="str">
        <f ca="true">+IF(OFFSET('Water Data'!$E$27,0,10*ROW('Water Data'!E175))="","",OFFSET('Water Data'!$E$27,0,10*ROW('Water Data'!E175)))</f>
        <v/>
      </c>
      <c r="BW181" s="268" t="str">
        <f ca="true">+IF(OFFSET('Water Data'!$E$28,0,10*ROW('Water Data'!E175))="","",OFFSET('Water Data'!$E$28,0,10*ROW('Water Data'!E175)))</f>
        <v/>
      </c>
      <c r="BX181" s="268" t="str">
        <f ca="true">+IF(OFFSET('Water Data'!$E$29,0,10*ROW('Water Data'!E175))="","",OFFSET('Water Data'!$E$29,0,10*ROW('Water Data'!E175)))</f>
        <v/>
      </c>
      <c r="BY181" s="268" t="str">
        <f ca="true">+IF(OFFSET('Water Data'!$F$27,0,10*ROW('Water Data'!F175))="","",OFFSET('Water Data'!$F$27,0,10*ROW('Water Data'!F175)))</f>
        <v/>
      </c>
      <c r="BZ181" s="268" t="str">
        <f ca="true">+IF(OFFSET('Water Data'!$F$28,0,10*ROW('Water Data'!F175))="","",OFFSET('Water Data'!$F$28,0,10*ROW('Water Data'!F175)))</f>
        <v/>
      </c>
      <c r="CA181" s="268" t="str">
        <f ca="true">+IF(OFFSET('Water Data'!$F$29,0,10*ROW('Water Data'!F175))="","",OFFSET('Water Data'!$F$29,0,10*ROW('Water Data'!F175)))</f>
        <v/>
      </c>
      <c r="CB181" s="268" t="str">
        <f ca="true">+IF(OFFSET('Water Data'!$G$27,0,10*ROW('Water Data'!G175))="","",OFFSET('Water Data'!$G$27,0,10*ROW('Water Data'!G175)))</f>
        <v/>
      </c>
      <c r="CC181" s="268" t="str">
        <f ca="true">+IF(OFFSET('Water Data'!$G$28,0,10*ROW('Water Data'!G175))="","",OFFSET('Water Data'!$G$28,0,10*ROW('Water Data'!G175)))</f>
        <v/>
      </c>
      <c r="CD181" s="268" t="str">
        <f ca="true">+IF(OFFSET('Water Data'!$G$29,0,10*ROW('Water Data'!G175))="","",OFFSET('Water Data'!$G$29,0,10*ROW('Water Data'!G175)))</f>
        <v/>
      </c>
      <c r="CE181" s="268" t="str">
        <f ca="true">+IF(OFFSET('Water Data'!$H$27,0,10*ROW('Water Data'!H175))="","",OFFSET('Water Data'!$H$27,0,10*ROW('Water Data'!H175)))</f>
        <v/>
      </c>
      <c r="CF181" s="268" t="str">
        <f ca="true">+IF(OFFSET('Water Data'!$H$28,0,10*ROW('Water Data'!H175))="","",OFFSET('Water Data'!$H$28,0,10*ROW('Water Data'!H175)))</f>
        <v/>
      </c>
      <c r="CG181" s="268" t="str">
        <f ca="true">+IF(OFFSET('Water Data'!$H$29,0,10*ROW('Water Data'!H175))="","",OFFSET('Water Data'!$H$29,0,10*ROW('Water Data'!H175)))</f>
        <v/>
      </c>
      <c r="CH181" s="268" t="str">
        <f ca="true">+IF(OFFSET('Water Data'!$I$27,0,10*ROW('Water Data'!I175))="","",OFFSET('Water Data'!$I$27,0,10*ROW('Water Data'!I175)))</f>
        <v/>
      </c>
      <c r="CI181" s="268" t="str">
        <f ca="true">+IF(OFFSET('Water Data'!$I$28,0,10*ROW('Water Data'!I175))="","",OFFSET('Water Data'!$I$28,0,10*ROW('Water Data'!I175)))</f>
        <v/>
      </c>
      <c r="CJ181" s="268" t="str">
        <f ca="true">+IF(OFFSET('Water Data'!$I$29,0,10*ROW('Water Data'!I175))="","",OFFSET('Water Data'!$I$29,0,10*ROW('Water Data'!I175)))</f>
        <v/>
      </c>
      <c r="CK181" s="268" t="str">
        <f ca="true">+IF(OFFSET('Sanitation Data'!$D$28,0,10*ROW('Sanitation Data'!D175))="","",OFFSET('Sanitation Data'!$D$28,0,10*ROW('Sanitation Data'!D175)))</f>
        <v/>
      </c>
      <c r="CL181" s="268" t="str">
        <f ca="true">+IF(OFFSET('Sanitation Data'!$D$29,0,10*ROW('Sanitation Data'!D175))="","",OFFSET('Sanitation Data'!$D$29,0,10*ROW('Sanitation Data'!D175)))</f>
        <v/>
      </c>
      <c r="CM181" s="268" t="str">
        <f ca="true">+IF(OFFSET('Sanitation Data'!$D$30,0,10*ROW('Sanitation Data'!D175))="","",OFFSET('Sanitation Data'!$D$30,0,10*ROW('Sanitation Data'!D175)))</f>
        <v/>
      </c>
      <c r="CN181" s="268" t="str">
        <f ca="true">+IF(OFFSET('Sanitation Data'!$D$31,0,10*ROW('Sanitation Data'!D175))="","",OFFSET('Sanitation Data'!$D$31,0,10*ROW('Sanitation Data'!D175)))</f>
        <v/>
      </c>
      <c r="CO181" s="268" t="str">
        <f ca="true">+IF(OFFSET('Sanitation Data'!$D$32,0,10*ROW('Sanitation Data'!D175))="","",OFFSET('Sanitation Data'!$D$32,0,10*ROW('Sanitation Data'!D175)))</f>
        <v/>
      </c>
      <c r="CP181" s="268" t="str">
        <f ca="true">+IF(OFFSET('Sanitation Data'!$E$28,0,10*ROW('Sanitation Data'!E175))="","",OFFSET('Sanitation Data'!$E$28,0,10*ROW('Sanitation Data'!E175)))</f>
        <v/>
      </c>
      <c r="CQ181" s="268" t="str">
        <f ca="true">+IF(OFFSET('Sanitation Data'!$E$29,0,10*ROW('Sanitation Data'!E175))="","",OFFSET('Sanitation Data'!$E$29,0,10*ROW('Sanitation Data'!E175)))</f>
        <v/>
      </c>
      <c r="CR181" s="268" t="str">
        <f ca="true">+IF(OFFSET('Sanitation Data'!$E$30,0,10*ROW('Sanitation Data'!E175))="","",OFFSET('Sanitation Data'!$E$30,0,10*ROW('Sanitation Data'!E175)))</f>
        <v/>
      </c>
      <c r="CS181" s="268" t="str">
        <f ca="true">+IF(OFFSET('Sanitation Data'!$E$31,0,10*ROW('Sanitation Data'!E175))="","",OFFSET('Sanitation Data'!$E$31,0,10*ROW('Sanitation Data'!E175)))</f>
        <v/>
      </c>
      <c r="CT181" s="268" t="str">
        <f ca="true">+IF(OFFSET('Sanitation Data'!$E$32,0,10*ROW('Sanitation Data'!E175))="","",OFFSET('Sanitation Data'!$E$32,0,10*ROW('Sanitation Data'!E175)))</f>
        <v/>
      </c>
      <c r="CU181" s="268" t="str">
        <f ca="true">+IF(OFFSET('Sanitation Data'!$F$28,0,10*ROW('Sanitation Data'!F175))="","",OFFSET('Sanitation Data'!$F$28,0,10*ROW('Sanitation Data'!F175)))</f>
        <v/>
      </c>
      <c r="CV181" s="268" t="str">
        <f ca="true">+IF(OFFSET('Sanitation Data'!$F$29,0,10*ROW('Sanitation Data'!F175))="","",OFFSET('Sanitation Data'!$F$29,0,10*ROW('Sanitation Data'!F175)))</f>
        <v/>
      </c>
      <c r="CW181" s="268" t="str">
        <f ca="true">+IF(OFFSET('Sanitation Data'!$F$30,0,10*ROW('Sanitation Data'!F175))="","",OFFSET('Sanitation Data'!$F$30,0,10*ROW('Sanitation Data'!F175)))</f>
        <v/>
      </c>
      <c r="CX181" s="268" t="str">
        <f ca="true">+IF(OFFSET('Sanitation Data'!$F$31,0,10*ROW('Sanitation Data'!F175))="","",OFFSET('Sanitation Data'!$F$31,0,10*ROW('Sanitation Data'!F175)))</f>
        <v/>
      </c>
      <c r="CY181" s="268" t="str">
        <f ca="true">+IF(OFFSET('Sanitation Data'!$F$32,0,10*ROW('Sanitation Data'!F175))="","",OFFSET('Sanitation Data'!$F$32,0,10*ROW('Sanitation Data'!F175)))</f>
        <v/>
      </c>
      <c r="CZ181" s="268" t="str">
        <f ca="true">+IF(OFFSET('Sanitation Data'!$G$28,0,10*ROW('Sanitation Data'!G175))="","",OFFSET('Sanitation Data'!$G$28,0,10*ROW('Sanitation Data'!G175)))</f>
        <v/>
      </c>
      <c r="DA181" s="268" t="str">
        <f ca="true">+IF(OFFSET('Sanitation Data'!$G$29,0,10*ROW('Sanitation Data'!G175))="","",OFFSET('Sanitation Data'!$G$29,0,10*ROW('Sanitation Data'!G175)))</f>
        <v/>
      </c>
      <c r="DB181" s="268" t="str">
        <f ca="true">+IF(OFFSET('Sanitation Data'!$G$30,0,10*ROW('Sanitation Data'!G175))="","",OFFSET('Sanitation Data'!$G$30,0,10*ROW('Sanitation Data'!G175)))</f>
        <v/>
      </c>
      <c r="DC181" s="268" t="str">
        <f ca="true">+IF(OFFSET('Sanitation Data'!$G$31,0,10*ROW('Sanitation Data'!G175))="","",OFFSET('Sanitation Data'!$G$31,0,10*ROW('Sanitation Data'!G175)))</f>
        <v/>
      </c>
      <c r="DD181" s="268" t="str">
        <f ca="true">+IF(OFFSET('Sanitation Data'!$G$32,0,10*ROW('Sanitation Data'!G175))="","",OFFSET('Sanitation Data'!$G$32,0,10*ROW('Sanitation Data'!G175)))</f>
        <v/>
      </c>
      <c r="DE181" s="268" t="str">
        <f ca="true">+IF(OFFSET('Sanitation Data'!$H$28,0,10*ROW('Sanitation Data'!H175))="","",OFFSET('Sanitation Data'!$H$28,0,10*ROW('Sanitation Data'!H175)))</f>
        <v/>
      </c>
      <c r="DF181" s="268" t="str">
        <f ca="true">+IF(OFFSET('Sanitation Data'!$H$29,0,10*ROW('Sanitation Data'!H175))="","",OFFSET('Sanitation Data'!$H$29,0,10*ROW('Sanitation Data'!H175)))</f>
        <v/>
      </c>
      <c r="DG181" s="268" t="str">
        <f ca="true">+IF(OFFSET('Sanitation Data'!$H$30,0,10*ROW('Sanitation Data'!H175))="","",OFFSET('Sanitation Data'!$H$30,0,10*ROW('Sanitation Data'!H175)))</f>
        <v/>
      </c>
      <c r="DH181" s="268" t="str">
        <f ca="true">+IF(OFFSET('Sanitation Data'!$H$31,0,10*ROW('Sanitation Data'!H175))="","",OFFSET('Sanitation Data'!$H$31,0,10*ROW('Sanitation Data'!H175)))</f>
        <v/>
      </c>
      <c r="DI181" s="268" t="str">
        <f ca="true">+IF(OFFSET('Sanitation Data'!$H$32,0,10*ROW('Sanitation Data'!H175))="","",OFFSET('Sanitation Data'!$H$32,0,10*ROW('Sanitation Data'!H175)))</f>
        <v/>
      </c>
      <c r="DJ181" s="268" t="str">
        <f ca="true">+IF(OFFSET('Sanitation Data'!$I$28,0,10*ROW('Sanitation Data'!I175))="","",OFFSET('Sanitation Data'!$I$28,0,10*ROW('Sanitation Data'!I175)))</f>
        <v/>
      </c>
      <c r="DK181" s="268" t="str">
        <f ca="true">+IF(OFFSET('Sanitation Data'!$I$29,0,10*ROW('Sanitation Data'!I175))="","",OFFSET('Sanitation Data'!$I$29,0,10*ROW('Sanitation Data'!I175)))</f>
        <v/>
      </c>
      <c r="DL181" s="268" t="str">
        <f ca="true">+IF(OFFSET('Sanitation Data'!$I$30,0,10*ROW('Sanitation Data'!I175))="","",OFFSET('Sanitation Data'!$I$30,0,10*ROW('Sanitation Data'!I175)))</f>
        <v/>
      </c>
      <c r="DM181" s="268" t="str">
        <f ca="true">+IF(OFFSET('Sanitation Data'!$I$31,0,10*ROW('Sanitation Data'!I175))="","",OFFSET('Sanitation Data'!$I$31,0,10*ROW('Sanitation Data'!I175)))</f>
        <v/>
      </c>
      <c r="DN181" s="268" t="str">
        <f ca="true">+IF(OFFSET('Sanitation Data'!$I$32,0,10*ROW('Sanitation Data'!I175))="","",OFFSET('Sanitation Data'!$I$32,0,10*ROW('Sanitation Data'!I175)))</f>
        <v/>
      </c>
      <c r="DO181" s="268" t="str">
        <f ca="true">+IF(OFFSET('Hygiene Data'!$D$11,0,10*ROW('Hygiene Data'!D175))="","",OFFSET('Hygiene Data'!$D$11,0,10*ROW('Hygiene Data'!D175)))</f>
        <v/>
      </c>
      <c r="DP181" s="268" t="str">
        <f ca="true">+IF(OFFSET('Hygiene Data'!$D$12,0,10*ROW('Hygiene Data'!D175))="","",OFFSET('Hygiene Data'!$D$12,0,10*ROW('Hygiene Data'!D175)))</f>
        <v/>
      </c>
      <c r="DQ181" s="268" t="str">
        <f ca="true">+IF(OFFSET('Hygiene Data'!$D$13,0,10*ROW('Hygiene Data'!D175))="","",OFFSET('Hygiene Data'!$D$13,0,10*ROW('Hygiene Data'!D175)))</f>
        <v/>
      </c>
      <c r="DR181" s="268" t="str">
        <f ca="true">+IF(OFFSET('Hygiene Data'!$E$11,0,10*ROW('Hygiene Data'!E175))="","",OFFSET('Hygiene Data'!$E$11,0,10*ROW('Hygiene Data'!E175)))</f>
        <v/>
      </c>
      <c r="DS181" s="268" t="str">
        <f ca="true">+IF(OFFSET('Hygiene Data'!$E$12,0,10*ROW('Hygiene Data'!E175))="","",OFFSET('Hygiene Data'!$E$12,0,10*ROW('Hygiene Data'!E175)))</f>
        <v/>
      </c>
      <c r="DT181" s="268" t="str">
        <f ca="true">+IF(OFFSET('Hygiene Data'!$E$13,0,10*ROW('Hygiene Data'!E175))="","",OFFSET('Hygiene Data'!$E$13,0,10*ROW('Hygiene Data'!E175)))</f>
        <v/>
      </c>
      <c r="DU181" s="268" t="str">
        <f ca="true">+IF(OFFSET('Hygiene Data'!$F$11,0,10*ROW('Hygiene Data'!F175))="","",OFFSET('Hygiene Data'!$F$11,0,10*ROW('Hygiene Data'!F175)))</f>
        <v/>
      </c>
      <c r="DV181" s="268" t="str">
        <f ca="true">+IF(OFFSET('Hygiene Data'!$F$12,0,10*ROW('Hygiene Data'!F175))="","",OFFSET('Hygiene Data'!$F$12,0,10*ROW('Hygiene Data'!F175)))</f>
        <v/>
      </c>
      <c r="DW181" s="268" t="str">
        <f ca="true">+IF(OFFSET('Hygiene Data'!$F$13,0,10*ROW('Hygiene Data'!F175))="","",OFFSET('Hygiene Data'!$F$13,0,10*ROW('Hygiene Data'!F175)))</f>
        <v/>
      </c>
      <c r="DX181" s="268" t="str">
        <f ca="true">+IF(OFFSET('Hygiene Data'!$G$11,0,10*ROW('Hygiene Data'!G175))="","",OFFSET('Hygiene Data'!$G$11,0,10*ROW('Hygiene Data'!G175)))</f>
        <v/>
      </c>
      <c r="DY181" s="268" t="str">
        <f ca="true">+IF(OFFSET('Hygiene Data'!$G$12,0,10*ROW('Hygiene Data'!G175))="","",OFFSET('Hygiene Data'!$G$12,0,10*ROW('Hygiene Data'!G175)))</f>
        <v/>
      </c>
      <c r="DZ181" s="268" t="str">
        <f ca="true">+IF(OFFSET('Hygiene Data'!$G$13,0,10*ROW('Hygiene Data'!G175))="","",OFFSET('Hygiene Data'!$G$13,0,10*ROW('Hygiene Data'!G175)))</f>
        <v/>
      </c>
      <c r="EA181" s="268" t="str">
        <f ca="true">+IF(OFFSET('Hygiene Data'!$H$11,0,10*ROW('Hygiene Data'!H175))="","",OFFSET('Hygiene Data'!$H$11,0,10*ROW('Hygiene Data'!H175)))</f>
        <v/>
      </c>
      <c r="EB181" s="268" t="str">
        <f ca="true">+IF(OFFSET('Hygiene Data'!$H$12,0,10*ROW('Hygiene Data'!H175))="","",OFFSET('Hygiene Data'!$H$12,0,10*ROW('Hygiene Data'!H175)))</f>
        <v/>
      </c>
      <c r="EC181" s="268" t="str">
        <f ca="true">+IF(OFFSET('Hygiene Data'!$H$13,0,10*ROW('Hygiene Data'!H175))="","",OFFSET('Hygiene Data'!$H$13,0,10*ROW('Hygiene Data'!H175)))</f>
        <v/>
      </c>
      <c r="ED181" s="268" t="str">
        <f ca="true">+IF(OFFSET('Hygiene Data'!$I$11,0,10*ROW('Hygiene Data'!I175))="","",OFFSET('Hygiene Data'!$I$11,0,10*ROW('Hygiene Data'!I175)))</f>
        <v/>
      </c>
      <c r="EE181" s="268" t="str">
        <f ca="true">+IF(OFFSET('Hygiene Data'!$I$12,0,10*ROW('Hygiene Data'!I175))="","",OFFSET('Hygiene Data'!$I$12,0,10*ROW('Hygiene Data'!I175)))</f>
        <v/>
      </c>
      <c r="EF181" s="268" t="str">
        <f ca="true">+IF(OFFSET('Hygiene Data'!$I$13,0,10*ROW('Hygiene Data'!I175))="","",OFFSET('Hygiene Data'!$I$13,0,10*ROW('Hygiene Data'!I175)))</f>
        <v/>
      </c>
    </row>
    <row xmlns:x14ac="http://schemas.microsoft.com/office/spreadsheetml/2009/9/ac" r="182" x14ac:dyDescent="0.2">
      <c r="A182" s="35" t="str">
        <f ca="true">+IF(OFFSET('Water Data'!$B$2,0,10*ROW('Water Data'!E176))="","",OFFSET('Water Data'!$B$2,0,10*ROW('Water Data'!E176)))</f>
        <v/>
      </c>
      <c r="B182" s="35" t="str">
        <f ca="true">+IF(OFFSET('Water Data'!$C$2,0,10*ROW('Water Data'!F176))="","",OFFSET('Water Data'!$C$2,0,10*ROW('Water Data'!F176)))</f>
        <v/>
      </c>
      <c r="C182" s="324" t="str">
        <f t="shared" ca="true" si="2"/>
        <v/>
      </c>
      <c r="D182" s="91"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1"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1"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1"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1"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1"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1"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1"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1"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1"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1"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1"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1"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1"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1"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1"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1"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1"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2"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2"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2"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2"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2"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2"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2"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2"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2"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2"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2"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2"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2"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2"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2"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2"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2"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2"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2"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2"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2"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2"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2"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2"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2"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2"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2"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2"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2"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2"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3"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3"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3"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3"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3"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3"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3"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3"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3"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3"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3"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3"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3"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3"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3"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3"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3"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3"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68"/>
      <c r="BS182" s="268" t="str">
        <f ca="true">+IF(OFFSET('Water Data'!$D$27,0,10*ROW('Water Data'!D176))="","",OFFSET('Water Data'!$D$27,0,10*ROW('Water Data'!D176)))</f>
        <v/>
      </c>
      <c r="BT182" s="268" t="str">
        <f ca="true">+IF(OFFSET('Water Data'!$D$28,0,10*ROW('Water Data'!D176))="","",OFFSET('Water Data'!$D$28,0,10*ROW('Water Data'!D176)))</f>
        <v/>
      </c>
      <c r="BU182" s="268" t="str">
        <f ca="true">+IF(OFFSET('Water Data'!$D$29,0,10*ROW('Water Data'!D176))="","",OFFSET('Water Data'!$D$29,0,10*ROW('Water Data'!D176)))</f>
        <v/>
      </c>
      <c r="BV182" s="268" t="str">
        <f ca="true">+IF(OFFSET('Water Data'!$E$27,0,10*ROW('Water Data'!E176))="","",OFFSET('Water Data'!$E$27,0,10*ROW('Water Data'!E176)))</f>
        <v/>
      </c>
      <c r="BW182" s="268" t="str">
        <f ca="true">+IF(OFFSET('Water Data'!$E$28,0,10*ROW('Water Data'!E176))="","",OFFSET('Water Data'!$E$28,0,10*ROW('Water Data'!E176)))</f>
        <v/>
      </c>
      <c r="BX182" s="268" t="str">
        <f ca="true">+IF(OFFSET('Water Data'!$E$29,0,10*ROW('Water Data'!E176))="","",OFFSET('Water Data'!$E$29,0,10*ROW('Water Data'!E176)))</f>
        <v/>
      </c>
      <c r="BY182" s="268" t="str">
        <f ca="true">+IF(OFFSET('Water Data'!$F$27,0,10*ROW('Water Data'!F176))="","",OFFSET('Water Data'!$F$27,0,10*ROW('Water Data'!F176)))</f>
        <v/>
      </c>
      <c r="BZ182" s="268" t="str">
        <f ca="true">+IF(OFFSET('Water Data'!$F$28,0,10*ROW('Water Data'!F176))="","",OFFSET('Water Data'!$F$28,0,10*ROW('Water Data'!F176)))</f>
        <v/>
      </c>
      <c r="CA182" s="268" t="str">
        <f ca="true">+IF(OFFSET('Water Data'!$F$29,0,10*ROW('Water Data'!F176))="","",OFFSET('Water Data'!$F$29,0,10*ROW('Water Data'!F176)))</f>
        <v/>
      </c>
      <c r="CB182" s="268" t="str">
        <f ca="true">+IF(OFFSET('Water Data'!$G$27,0,10*ROW('Water Data'!G176))="","",OFFSET('Water Data'!$G$27,0,10*ROW('Water Data'!G176)))</f>
        <v/>
      </c>
      <c r="CC182" s="268" t="str">
        <f ca="true">+IF(OFFSET('Water Data'!$G$28,0,10*ROW('Water Data'!G176))="","",OFFSET('Water Data'!$G$28,0,10*ROW('Water Data'!G176)))</f>
        <v/>
      </c>
      <c r="CD182" s="268" t="str">
        <f ca="true">+IF(OFFSET('Water Data'!$G$29,0,10*ROW('Water Data'!G176))="","",OFFSET('Water Data'!$G$29,0,10*ROW('Water Data'!G176)))</f>
        <v/>
      </c>
      <c r="CE182" s="268" t="str">
        <f ca="true">+IF(OFFSET('Water Data'!$H$27,0,10*ROW('Water Data'!H176))="","",OFFSET('Water Data'!$H$27,0,10*ROW('Water Data'!H176)))</f>
        <v/>
      </c>
      <c r="CF182" s="268" t="str">
        <f ca="true">+IF(OFFSET('Water Data'!$H$28,0,10*ROW('Water Data'!H176))="","",OFFSET('Water Data'!$H$28,0,10*ROW('Water Data'!H176)))</f>
        <v/>
      </c>
      <c r="CG182" s="268" t="str">
        <f ca="true">+IF(OFFSET('Water Data'!$H$29,0,10*ROW('Water Data'!H176))="","",OFFSET('Water Data'!$H$29,0,10*ROW('Water Data'!H176)))</f>
        <v/>
      </c>
      <c r="CH182" s="268" t="str">
        <f ca="true">+IF(OFFSET('Water Data'!$I$27,0,10*ROW('Water Data'!I176))="","",OFFSET('Water Data'!$I$27,0,10*ROW('Water Data'!I176)))</f>
        <v/>
      </c>
      <c r="CI182" s="268" t="str">
        <f ca="true">+IF(OFFSET('Water Data'!$I$28,0,10*ROW('Water Data'!I176))="","",OFFSET('Water Data'!$I$28,0,10*ROW('Water Data'!I176)))</f>
        <v/>
      </c>
      <c r="CJ182" s="268" t="str">
        <f ca="true">+IF(OFFSET('Water Data'!$I$29,0,10*ROW('Water Data'!I176))="","",OFFSET('Water Data'!$I$29,0,10*ROW('Water Data'!I176)))</f>
        <v/>
      </c>
      <c r="CK182" s="268" t="str">
        <f ca="true">+IF(OFFSET('Sanitation Data'!$D$28,0,10*ROW('Sanitation Data'!D176))="","",OFFSET('Sanitation Data'!$D$28,0,10*ROW('Sanitation Data'!D176)))</f>
        <v/>
      </c>
      <c r="CL182" s="268" t="str">
        <f ca="true">+IF(OFFSET('Sanitation Data'!$D$29,0,10*ROW('Sanitation Data'!D176))="","",OFFSET('Sanitation Data'!$D$29,0,10*ROW('Sanitation Data'!D176)))</f>
        <v/>
      </c>
      <c r="CM182" s="268" t="str">
        <f ca="true">+IF(OFFSET('Sanitation Data'!$D$30,0,10*ROW('Sanitation Data'!D176))="","",OFFSET('Sanitation Data'!$D$30,0,10*ROW('Sanitation Data'!D176)))</f>
        <v/>
      </c>
      <c r="CN182" s="268" t="str">
        <f ca="true">+IF(OFFSET('Sanitation Data'!$D$31,0,10*ROW('Sanitation Data'!D176))="","",OFFSET('Sanitation Data'!$D$31,0,10*ROW('Sanitation Data'!D176)))</f>
        <v/>
      </c>
      <c r="CO182" s="268" t="str">
        <f ca="true">+IF(OFFSET('Sanitation Data'!$D$32,0,10*ROW('Sanitation Data'!D176))="","",OFFSET('Sanitation Data'!$D$32,0,10*ROW('Sanitation Data'!D176)))</f>
        <v/>
      </c>
      <c r="CP182" s="268" t="str">
        <f ca="true">+IF(OFFSET('Sanitation Data'!$E$28,0,10*ROW('Sanitation Data'!E176))="","",OFFSET('Sanitation Data'!$E$28,0,10*ROW('Sanitation Data'!E176)))</f>
        <v/>
      </c>
      <c r="CQ182" s="268" t="str">
        <f ca="true">+IF(OFFSET('Sanitation Data'!$E$29,0,10*ROW('Sanitation Data'!E176))="","",OFFSET('Sanitation Data'!$E$29,0,10*ROW('Sanitation Data'!E176)))</f>
        <v/>
      </c>
      <c r="CR182" s="268" t="str">
        <f ca="true">+IF(OFFSET('Sanitation Data'!$E$30,0,10*ROW('Sanitation Data'!E176))="","",OFFSET('Sanitation Data'!$E$30,0,10*ROW('Sanitation Data'!E176)))</f>
        <v/>
      </c>
      <c r="CS182" s="268" t="str">
        <f ca="true">+IF(OFFSET('Sanitation Data'!$E$31,0,10*ROW('Sanitation Data'!E176))="","",OFFSET('Sanitation Data'!$E$31,0,10*ROW('Sanitation Data'!E176)))</f>
        <v/>
      </c>
      <c r="CT182" s="268" t="str">
        <f ca="true">+IF(OFFSET('Sanitation Data'!$E$32,0,10*ROW('Sanitation Data'!E176))="","",OFFSET('Sanitation Data'!$E$32,0,10*ROW('Sanitation Data'!E176)))</f>
        <v/>
      </c>
      <c r="CU182" s="268" t="str">
        <f ca="true">+IF(OFFSET('Sanitation Data'!$F$28,0,10*ROW('Sanitation Data'!F176))="","",OFFSET('Sanitation Data'!$F$28,0,10*ROW('Sanitation Data'!F176)))</f>
        <v/>
      </c>
      <c r="CV182" s="268" t="str">
        <f ca="true">+IF(OFFSET('Sanitation Data'!$F$29,0,10*ROW('Sanitation Data'!F176))="","",OFFSET('Sanitation Data'!$F$29,0,10*ROW('Sanitation Data'!F176)))</f>
        <v/>
      </c>
      <c r="CW182" s="268" t="str">
        <f ca="true">+IF(OFFSET('Sanitation Data'!$F$30,0,10*ROW('Sanitation Data'!F176))="","",OFFSET('Sanitation Data'!$F$30,0,10*ROW('Sanitation Data'!F176)))</f>
        <v/>
      </c>
      <c r="CX182" s="268" t="str">
        <f ca="true">+IF(OFFSET('Sanitation Data'!$F$31,0,10*ROW('Sanitation Data'!F176))="","",OFFSET('Sanitation Data'!$F$31,0,10*ROW('Sanitation Data'!F176)))</f>
        <v/>
      </c>
      <c r="CY182" s="268" t="str">
        <f ca="true">+IF(OFFSET('Sanitation Data'!$F$32,0,10*ROW('Sanitation Data'!F176))="","",OFFSET('Sanitation Data'!$F$32,0,10*ROW('Sanitation Data'!F176)))</f>
        <v/>
      </c>
      <c r="CZ182" s="268" t="str">
        <f ca="true">+IF(OFFSET('Sanitation Data'!$G$28,0,10*ROW('Sanitation Data'!G176))="","",OFFSET('Sanitation Data'!$G$28,0,10*ROW('Sanitation Data'!G176)))</f>
        <v/>
      </c>
      <c r="DA182" s="268" t="str">
        <f ca="true">+IF(OFFSET('Sanitation Data'!$G$29,0,10*ROW('Sanitation Data'!G176))="","",OFFSET('Sanitation Data'!$G$29,0,10*ROW('Sanitation Data'!G176)))</f>
        <v/>
      </c>
      <c r="DB182" s="268" t="str">
        <f ca="true">+IF(OFFSET('Sanitation Data'!$G$30,0,10*ROW('Sanitation Data'!G176))="","",OFFSET('Sanitation Data'!$G$30,0,10*ROW('Sanitation Data'!G176)))</f>
        <v/>
      </c>
      <c r="DC182" s="268" t="str">
        <f ca="true">+IF(OFFSET('Sanitation Data'!$G$31,0,10*ROW('Sanitation Data'!G176))="","",OFFSET('Sanitation Data'!$G$31,0,10*ROW('Sanitation Data'!G176)))</f>
        <v/>
      </c>
      <c r="DD182" s="268" t="str">
        <f ca="true">+IF(OFFSET('Sanitation Data'!$G$32,0,10*ROW('Sanitation Data'!G176))="","",OFFSET('Sanitation Data'!$G$32,0,10*ROW('Sanitation Data'!G176)))</f>
        <v/>
      </c>
      <c r="DE182" s="268" t="str">
        <f ca="true">+IF(OFFSET('Sanitation Data'!$H$28,0,10*ROW('Sanitation Data'!H176))="","",OFFSET('Sanitation Data'!$H$28,0,10*ROW('Sanitation Data'!H176)))</f>
        <v/>
      </c>
      <c r="DF182" s="268" t="str">
        <f ca="true">+IF(OFFSET('Sanitation Data'!$H$29,0,10*ROW('Sanitation Data'!H176))="","",OFFSET('Sanitation Data'!$H$29,0,10*ROW('Sanitation Data'!H176)))</f>
        <v/>
      </c>
      <c r="DG182" s="268" t="str">
        <f ca="true">+IF(OFFSET('Sanitation Data'!$H$30,0,10*ROW('Sanitation Data'!H176))="","",OFFSET('Sanitation Data'!$H$30,0,10*ROW('Sanitation Data'!H176)))</f>
        <v/>
      </c>
      <c r="DH182" s="268" t="str">
        <f ca="true">+IF(OFFSET('Sanitation Data'!$H$31,0,10*ROW('Sanitation Data'!H176))="","",OFFSET('Sanitation Data'!$H$31,0,10*ROW('Sanitation Data'!H176)))</f>
        <v/>
      </c>
      <c r="DI182" s="268" t="str">
        <f ca="true">+IF(OFFSET('Sanitation Data'!$H$32,0,10*ROW('Sanitation Data'!H176))="","",OFFSET('Sanitation Data'!$H$32,0,10*ROW('Sanitation Data'!H176)))</f>
        <v/>
      </c>
      <c r="DJ182" s="268" t="str">
        <f ca="true">+IF(OFFSET('Sanitation Data'!$I$28,0,10*ROW('Sanitation Data'!I176))="","",OFFSET('Sanitation Data'!$I$28,0,10*ROW('Sanitation Data'!I176)))</f>
        <v/>
      </c>
      <c r="DK182" s="268" t="str">
        <f ca="true">+IF(OFFSET('Sanitation Data'!$I$29,0,10*ROW('Sanitation Data'!I176))="","",OFFSET('Sanitation Data'!$I$29,0,10*ROW('Sanitation Data'!I176)))</f>
        <v/>
      </c>
      <c r="DL182" s="268" t="str">
        <f ca="true">+IF(OFFSET('Sanitation Data'!$I$30,0,10*ROW('Sanitation Data'!I176))="","",OFFSET('Sanitation Data'!$I$30,0,10*ROW('Sanitation Data'!I176)))</f>
        <v/>
      </c>
      <c r="DM182" s="268" t="str">
        <f ca="true">+IF(OFFSET('Sanitation Data'!$I$31,0,10*ROW('Sanitation Data'!I176))="","",OFFSET('Sanitation Data'!$I$31,0,10*ROW('Sanitation Data'!I176)))</f>
        <v/>
      </c>
      <c r="DN182" s="268" t="str">
        <f ca="true">+IF(OFFSET('Sanitation Data'!$I$32,0,10*ROW('Sanitation Data'!I176))="","",OFFSET('Sanitation Data'!$I$32,0,10*ROW('Sanitation Data'!I176)))</f>
        <v/>
      </c>
      <c r="DO182" s="268" t="str">
        <f ca="true">+IF(OFFSET('Hygiene Data'!$D$11,0,10*ROW('Hygiene Data'!D176))="","",OFFSET('Hygiene Data'!$D$11,0,10*ROW('Hygiene Data'!D176)))</f>
        <v/>
      </c>
      <c r="DP182" s="268" t="str">
        <f ca="true">+IF(OFFSET('Hygiene Data'!$D$12,0,10*ROW('Hygiene Data'!D176))="","",OFFSET('Hygiene Data'!$D$12,0,10*ROW('Hygiene Data'!D176)))</f>
        <v/>
      </c>
      <c r="DQ182" s="268" t="str">
        <f ca="true">+IF(OFFSET('Hygiene Data'!$D$13,0,10*ROW('Hygiene Data'!D176))="","",OFFSET('Hygiene Data'!$D$13,0,10*ROW('Hygiene Data'!D176)))</f>
        <v/>
      </c>
      <c r="DR182" s="268" t="str">
        <f ca="true">+IF(OFFSET('Hygiene Data'!$E$11,0,10*ROW('Hygiene Data'!E176))="","",OFFSET('Hygiene Data'!$E$11,0,10*ROW('Hygiene Data'!E176)))</f>
        <v/>
      </c>
      <c r="DS182" s="268" t="str">
        <f ca="true">+IF(OFFSET('Hygiene Data'!$E$12,0,10*ROW('Hygiene Data'!E176))="","",OFFSET('Hygiene Data'!$E$12,0,10*ROW('Hygiene Data'!E176)))</f>
        <v/>
      </c>
      <c r="DT182" s="268" t="str">
        <f ca="true">+IF(OFFSET('Hygiene Data'!$E$13,0,10*ROW('Hygiene Data'!E176))="","",OFFSET('Hygiene Data'!$E$13,0,10*ROW('Hygiene Data'!E176)))</f>
        <v/>
      </c>
      <c r="DU182" s="268" t="str">
        <f ca="true">+IF(OFFSET('Hygiene Data'!$F$11,0,10*ROW('Hygiene Data'!F176))="","",OFFSET('Hygiene Data'!$F$11,0,10*ROW('Hygiene Data'!F176)))</f>
        <v/>
      </c>
      <c r="DV182" s="268" t="str">
        <f ca="true">+IF(OFFSET('Hygiene Data'!$F$12,0,10*ROW('Hygiene Data'!F176))="","",OFFSET('Hygiene Data'!$F$12,0,10*ROW('Hygiene Data'!F176)))</f>
        <v/>
      </c>
      <c r="DW182" s="268" t="str">
        <f ca="true">+IF(OFFSET('Hygiene Data'!$F$13,0,10*ROW('Hygiene Data'!F176))="","",OFFSET('Hygiene Data'!$F$13,0,10*ROW('Hygiene Data'!F176)))</f>
        <v/>
      </c>
      <c r="DX182" s="268" t="str">
        <f ca="true">+IF(OFFSET('Hygiene Data'!$G$11,0,10*ROW('Hygiene Data'!G176))="","",OFFSET('Hygiene Data'!$G$11,0,10*ROW('Hygiene Data'!G176)))</f>
        <v/>
      </c>
      <c r="DY182" s="268" t="str">
        <f ca="true">+IF(OFFSET('Hygiene Data'!$G$12,0,10*ROW('Hygiene Data'!G176))="","",OFFSET('Hygiene Data'!$G$12,0,10*ROW('Hygiene Data'!G176)))</f>
        <v/>
      </c>
      <c r="DZ182" s="268" t="str">
        <f ca="true">+IF(OFFSET('Hygiene Data'!$G$13,0,10*ROW('Hygiene Data'!G176))="","",OFFSET('Hygiene Data'!$G$13,0,10*ROW('Hygiene Data'!G176)))</f>
        <v/>
      </c>
      <c r="EA182" s="268" t="str">
        <f ca="true">+IF(OFFSET('Hygiene Data'!$H$11,0,10*ROW('Hygiene Data'!H176))="","",OFFSET('Hygiene Data'!$H$11,0,10*ROW('Hygiene Data'!H176)))</f>
        <v/>
      </c>
      <c r="EB182" s="268" t="str">
        <f ca="true">+IF(OFFSET('Hygiene Data'!$H$12,0,10*ROW('Hygiene Data'!H176))="","",OFFSET('Hygiene Data'!$H$12,0,10*ROW('Hygiene Data'!H176)))</f>
        <v/>
      </c>
      <c r="EC182" s="268" t="str">
        <f ca="true">+IF(OFFSET('Hygiene Data'!$H$13,0,10*ROW('Hygiene Data'!H176))="","",OFFSET('Hygiene Data'!$H$13,0,10*ROW('Hygiene Data'!H176)))</f>
        <v/>
      </c>
      <c r="ED182" s="268" t="str">
        <f ca="true">+IF(OFFSET('Hygiene Data'!$I$11,0,10*ROW('Hygiene Data'!I176))="","",OFFSET('Hygiene Data'!$I$11,0,10*ROW('Hygiene Data'!I176)))</f>
        <v/>
      </c>
      <c r="EE182" s="268" t="str">
        <f ca="true">+IF(OFFSET('Hygiene Data'!$I$12,0,10*ROW('Hygiene Data'!I176))="","",OFFSET('Hygiene Data'!$I$12,0,10*ROW('Hygiene Data'!I176)))</f>
        <v/>
      </c>
      <c r="EF182" s="268" t="str">
        <f ca="true">+IF(OFFSET('Hygiene Data'!$I$13,0,10*ROW('Hygiene Data'!I176))="","",OFFSET('Hygiene Data'!$I$13,0,10*ROW('Hygiene Data'!I176)))</f>
        <v/>
      </c>
    </row>
    <row xmlns:x14ac="http://schemas.microsoft.com/office/spreadsheetml/2009/9/ac" r="183" x14ac:dyDescent="0.2">
      <c r="A183" s="35" t="str">
        <f ca="true">+IF(OFFSET('Water Data'!$B$2,0,10*ROW('Water Data'!E177))="","",OFFSET('Water Data'!$B$2,0,10*ROW('Water Data'!E177)))</f>
        <v/>
      </c>
      <c r="B183" s="35" t="str">
        <f ca="true">+IF(OFFSET('Water Data'!$C$2,0,10*ROW('Water Data'!F177))="","",OFFSET('Water Data'!$C$2,0,10*ROW('Water Data'!F177)))</f>
        <v/>
      </c>
      <c r="C183" s="324" t="str">
        <f t="shared" ca="true" si="2"/>
        <v/>
      </c>
      <c r="D183" s="91"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1"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1"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1"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1"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1"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1"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1"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1"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1"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1"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1"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1"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1"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1"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1"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1"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1"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2"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2"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2"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2"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2"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2"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2"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2"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2"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2"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2"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2"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2"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2"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2"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2"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2"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2"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2"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2"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2"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2"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2"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2"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2"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2"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2"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2"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2"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2"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3"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3"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3"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3"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3"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3"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3"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3"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3"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3"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3"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3"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3"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3"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3"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3"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3"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3"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68"/>
      <c r="BS183" s="268" t="str">
        <f ca="true">+IF(OFFSET('Water Data'!$D$27,0,10*ROW('Water Data'!D177))="","",OFFSET('Water Data'!$D$27,0,10*ROW('Water Data'!D177)))</f>
        <v/>
      </c>
      <c r="BT183" s="268" t="str">
        <f ca="true">+IF(OFFSET('Water Data'!$D$28,0,10*ROW('Water Data'!D177))="","",OFFSET('Water Data'!$D$28,0,10*ROW('Water Data'!D177)))</f>
        <v/>
      </c>
      <c r="BU183" s="268" t="str">
        <f ca="true">+IF(OFFSET('Water Data'!$D$29,0,10*ROW('Water Data'!D177))="","",OFFSET('Water Data'!$D$29,0,10*ROW('Water Data'!D177)))</f>
        <v/>
      </c>
      <c r="BV183" s="268" t="str">
        <f ca="true">+IF(OFFSET('Water Data'!$E$27,0,10*ROW('Water Data'!E177))="","",OFFSET('Water Data'!$E$27,0,10*ROW('Water Data'!E177)))</f>
        <v/>
      </c>
      <c r="BW183" s="268" t="str">
        <f ca="true">+IF(OFFSET('Water Data'!$E$28,0,10*ROW('Water Data'!E177))="","",OFFSET('Water Data'!$E$28,0,10*ROW('Water Data'!E177)))</f>
        <v/>
      </c>
      <c r="BX183" s="268" t="str">
        <f ca="true">+IF(OFFSET('Water Data'!$E$29,0,10*ROW('Water Data'!E177))="","",OFFSET('Water Data'!$E$29,0,10*ROW('Water Data'!E177)))</f>
        <v/>
      </c>
      <c r="BY183" s="268" t="str">
        <f ca="true">+IF(OFFSET('Water Data'!$F$27,0,10*ROW('Water Data'!F177))="","",OFFSET('Water Data'!$F$27,0,10*ROW('Water Data'!F177)))</f>
        <v/>
      </c>
      <c r="BZ183" s="268" t="str">
        <f ca="true">+IF(OFFSET('Water Data'!$F$28,0,10*ROW('Water Data'!F177))="","",OFFSET('Water Data'!$F$28,0,10*ROW('Water Data'!F177)))</f>
        <v/>
      </c>
      <c r="CA183" s="268" t="str">
        <f ca="true">+IF(OFFSET('Water Data'!$F$29,0,10*ROW('Water Data'!F177))="","",OFFSET('Water Data'!$F$29,0,10*ROW('Water Data'!F177)))</f>
        <v/>
      </c>
      <c r="CB183" s="268" t="str">
        <f ca="true">+IF(OFFSET('Water Data'!$G$27,0,10*ROW('Water Data'!G177))="","",OFFSET('Water Data'!$G$27,0,10*ROW('Water Data'!G177)))</f>
        <v/>
      </c>
      <c r="CC183" s="268" t="str">
        <f ca="true">+IF(OFFSET('Water Data'!$G$28,0,10*ROW('Water Data'!G177))="","",OFFSET('Water Data'!$G$28,0,10*ROW('Water Data'!G177)))</f>
        <v/>
      </c>
      <c r="CD183" s="268" t="str">
        <f ca="true">+IF(OFFSET('Water Data'!$G$29,0,10*ROW('Water Data'!G177))="","",OFFSET('Water Data'!$G$29,0,10*ROW('Water Data'!G177)))</f>
        <v/>
      </c>
      <c r="CE183" s="268" t="str">
        <f ca="true">+IF(OFFSET('Water Data'!$H$27,0,10*ROW('Water Data'!H177))="","",OFFSET('Water Data'!$H$27,0,10*ROW('Water Data'!H177)))</f>
        <v/>
      </c>
      <c r="CF183" s="268" t="str">
        <f ca="true">+IF(OFFSET('Water Data'!$H$28,0,10*ROW('Water Data'!H177))="","",OFFSET('Water Data'!$H$28,0,10*ROW('Water Data'!H177)))</f>
        <v/>
      </c>
      <c r="CG183" s="268" t="str">
        <f ca="true">+IF(OFFSET('Water Data'!$H$29,0,10*ROW('Water Data'!H177))="","",OFFSET('Water Data'!$H$29,0,10*ROW('Water Data'!H177)))</f>
        <v/>
      </c>
      <c r="CH183" s="268" t="str">
        <f ca="true">+IF(OFFSET('Water Data'!$I$27,0,10*ROW('Water Data'!I177))="","",OFFSET('Water Data'!$I$27,0,10*ROW('Water Data'!I177)))</f>
        <v/>
      </c>
      <c r="CI183" s="268" t="str">
        <f ca="true">+IF(OFFSET('Water Data'!$I$28,0,10*ROW('Water Data'!I177))="","",OFFSET('Water Data'!$I$28,0,10*ROW('Water Data'!I177)))</f>
        <v/>
      </c>
      <c r="CJ183" s="268" t="str">
        <f ca="true">+IF(OFFSET('Water Data'!$I$29,0,10*ROW('Water Data'!I177))="","",OFFSET('Water Data'!$I$29,0,10*ROW('Water Data'!I177)))</f>
        <v/>
      </c>
      <c r="CK183" s="268" t="str">
        <f ca="true">+IF(OFFSET('Sanitation Data'!$D$28,0,10*ROW('Sanitation Data'!D177))="","",OFFSET('Sanitation Data'!$D$28,0,10*ROW('Sanitation Data'!D177)))</f>
        <v/>
      </c>
      <c r="CL183" s="268" t="str">
        <f ca="true">+IF(OFFSET('Sanitation Data'!$D$29,0,10*ROW('Sanitation Data'!D177))="","",OFFSET('Sanitation Data'!$D$29,0,10*ROW('Sanitation Data'!D177)))</f>
        <v/>
      </c>
      <c r="CM183" s="268" t="str">
        <f ca="true">+IF(OFFSET('Sanitation Data'!$D$30,0,10*ROW('Sanitation Data'!D177))="","",OFFSET('Sanitation Data'!$D$30,0,10*ROW('Sanitation Data'!D177)))</f>
        <v/>
      </c>
      <c r="CN183" s="268" t="str">
        <f ca="true">+IF(OFFSET('Sanitation Data'!$D$31,0,10*ROW('Sanitation Data'!D177))="","",OFFSET('Sanitation Data'!$D$31,0,10*ROW('Sanitation Data'!D177)))</f>
        <v/>
      </c>
      <c r="CO183" s="268" t="str">
        <f ca="true">+IF(OFFSET('Sanitation Data'!$D$32,0,10*ROW('Sanitation Data'!D177))="","",OFFSET('Sanitation Data'!$D$32,0,10*ROW('Sanitation Data'!D177)))</f>
        <v/>
      </c>
      <c r="CP183" s="268" t="str">
        <f ca="true">+IF(OFFSET('Sanitation Data'!$E$28,0,10*ROW('Sanitation Data'!E177))="","",OFFSET('Sanitation Data'!$E$28,0,10*ROW('Sanitation Data'!E177)))</f>
        <v/>
      </c>
      <c r="CQ183" s="268" t="str">
        <f ca="true">+IF(OFFSET('Sanitation Data'!$E$29,0,10*ROW('Sanitation Data'!E177))="","",OFFSET('Sanitation Data'!$E$29,0,10*ROW('Sanitation Data'!E177)))</f>
        <v/>
      </c>
      <c r="CR183" s="268" t="str">
        <f ca="true">+IF(OFFSET('Sanitation Data'!$E$30,0,10*ROW('Sanitation Data'!E177))="","",OFFSET('Sanitation Data'!$E$30,0,10*ROW('Sanitation Data'!E177)))</f>
        <v/>
      </c>
      <c r="CS183" s="268" t="str">
        <f ca="true">+IF(OFFSET('Sanitation Data'!$E$31,0,10*ROW('Sanitation Data'!E177))="","",OFFSET('Sanitation Data'!$E$31,0,10*ROW('Sanitation Data'!E177)))</f>
        <v/>
      </c>
      <c r="CT183" s="268" t="str">
        <f ca="true">+IF(OFFSET('Sanitation Data'!$E$32,0,10*ROW('Sanitation Data'!E177))="","",OFFSET('Sanitation Data'!$E$32,0,10*ROW('Sanitation Data'!E177)))</f>
        <v/>
      </c>
      <c r="CU183" s="268" t="str">
        <f ca="true">+IF(OFFSET('Sanitation Data'!$F$28,0,10*ROW('Sanitation Data'!F177))="","",OFFSET('Sanitation Data'!$F$28,0,10*ROW('Sanitation Data'!F177)))</f>
        <v/>
      </c>
      <c r="CV183" s="268" t="str">
        <f ca="true">+IF(OFFSET('Sanitation Data'!$F$29,0,10*ROW('Sanitation Data'!F177))="","",OFFSET('Sanitation Data'!$F$29,0,10*ROW('Sanitation Data'!F177)))</f>
        <v/>
      </c>
      <c r="CW183" s="268" t="str">
        <f ca="true">+IF(OFFSET('Sanitation Data'!$F$30,0,10*ROW('Sanitation Data'!F177))="","",OFFSET('Sanitation Data'!$F$30,0,10*ROW('Sanitation Data'!F177)))</f>
        <v/>
      </c>
      <c r="CX183" s="268" t="str">
        <f ca="true">+IF(OFFSET('Sanitation Data'!$F$31,0,10*ROW('Sanitation Data'!F177))="","",OFFSET('Sanitation Data'!$F$31,0,10*ROW('Sanitation Data'!F177)))</f>
        <v/>
      </c>
      <c r="CY183" s="268" t="str">
        <f ca="true">+IF(OFFSET('Sanitation Data'!$F$32,0,10*ROW('Sanitation Data'!F177))="","",OFFSET('Sanitation Data'!$F$32,0,10*ROW('Sanitation Data'!F177)))</f>
        <v/>
      </c>
      <c r="CZ183" s="268" t="str">
        <f ca="true">+IF(OFFSET('Sanitation Data'!$G$28,0,10*ROW('Sanitation Data'!G177))="","",OFFSET('Sanitation Data'!$G$28,0,10*ROW('Sanitation Data'!G177)))</f>
        <v/>
      </c>
      <c r="DA183" s="268" t="str">
        <f ca="true">+IF(OFFSET('Sanitation Data'!$G$29,0,10*ROW('Sanitation Data'!G177))="","",OFFSET('Sanitation Data'!$G$29,0,10*ROW('Sanitation Data'!G177)))</f>
        <v/>
      </c>
      <c r="DB183" s="268" t="str">
        <f ca="true">+IF(OFFSET('Sanitation Data'!$G$30,0,10*ROW('Sanitation Data'!G177))="","",OFFSET('Sanitation Data'!$G$30,0,10*ROW('Sanitation Data'!G177)))</f>
        <v/>
      </c>
      <c r="DC183" s="268" t="str">
        <f ca="true">+IF(OFFSET('Sanitation Data'!$G$31,0,10*ROW('Sanitation Data'!G177))="","",OFFSET('Sanitation Data'!$G$31,0,10*ROW('Sanitation Data'!G177)))</f>
        <v/>
      </c>
      <c r="DD183" s="268" t="str">
        <f ca="true">+IF(OFFSET('Sanitation Data'!$G$32,0,10*ROW('Sanitation Data'!G177))="","",OFFSET('Sanitation Data'!$G$32,0,10*ROW('Sanitation Data'!G177)))</f>
        <v/>
      </c>
      <c r="DE183" s="268" t="str">
        <f ca="true">+IF(OFFSET('Sanitation Data'!$H$28,0,10*ROW('Sanitation Data'!H177))="","",OFFSET('Sanitation Data'!$H$28,0,10*ROW('Sanitation Data'!H177)))</f>
        <v/>
      </c>
      <c r="DF183" s="268" t="str">
        <f ca="true">+IF(OFFSET('Sanitation Data'!$H$29,0,10*ROW('Sanitation Data'!H177))="","",OFFSET('Sanitation Data'!$H$29,0,10*ROW('Sanitation Data'!H177)))</f>
        <v/>
      </c>
      <c r="DG183" s="268" t="str">
        <f ca="true">+IF(OFFSET('Sanitation Data'!$H$30,0,10*ROW('Sanitation Data'!H177))="","",OFFSET('Sanitation Data'!$H$30,0,10*ROW('Sanitation Data'!H177)))</f>
        <v/>
      </c>
      <c r="DH183" s="268" t="str">
        <f ca="true">+IF(OFFSET('Sanitation Data'!$H$31,0,10*ROW('Sanitation Data'!H177))="","",OFFSET('Sanitation Data'!$H$31,0,10*ROW('Sanitation Data'!H177)))</f>
        <v/>
      </c>
      <c r="DI183" s="268" t="str">
        <f ca="true">+IF(OFFSET('Sanitation Data'!$H$32,0,10*ROW('Sanitation Data'!H177))="","",OFFSET('Sanitation Data'!$H$32,0,10*ROW('Sanitation Data'!H177)))</f>
        <v/>
      </c>
      <c r="DJ183" s="268" t="str">
        <f ca="true">+IF(OFFSET('Sanitation Data'!$I$28,0,10*ROW('Sanitation Data'!I177))="","",OFFSET('Sanitation Data'!$I$28,0,10*ROW('Sanitation Data'!I177)))</f>
        <v/>
      </c>
      <c r="DK183" s="268" t="str">
        <f ca="true">+IF(OFFSET('Sanitation Data'!$I$29,0,10*ROW('Sanitation Data'!I177))="","",OFFSET('Sanitation Data'!$I$29,0,10*ROW('Sanitation Data'!I177)))</f>
        <v/>
      </c>
      <c r="DL183" s="268" t="str">
        <f ca="true">+IF(OFFSET('Sanitation Data'!$I$30,0,10*ROW('Sanitation Data'!I177))="","",OFFSET('Sanitation Data'!$I$30,0,10*ROW('Sanitation Data'!I177)))</f>
        <v/>
      </c>
      <c r="DM183" s="268" t="str">
        <f ca="true">+IF(OFFSET('Sanitation Data'!$I$31,0,10*ROW('Sanitation Data'!I177))="","",OFFSET('Sanitation Data'!$I$31,0,10*ROW('Sanitation Data'!I177)))</f>
        <v/>
      </c>
      <c r="DN183" s="268" t="str">
        <f ca="true">+IF(OFFSET('Sanitation Data'!$I$32,0,10*ROW('Sanitation Data'!I177))="","",OFFSET('Sanitation Data'!$I$32,0,10*ROW('Sanitation Data'!I177)))</f>
        <v/>
      </c>
      <c r="DO183" s="268" t="str">
        <f ca="true">+IF(OFFSET('Hygiene Data'!$D$11,0,10*ROW('Hygiene Data'!D177))="","",OFFSET('Hygiene Data'!$D$11,0,10*ROW('Hygiene Data'!D177)))</f>
        <v/>
      </c>
      <c r="DP183" s="268" t="str">
        <f ca="true">+IF(OFFSET('Hygiene Data'!$D$12,0,10*ROW('Hygiene Data'!D177))="","",OFFSET('Hygiene Data'!$D$12,0,10*ROW('Hygiene Data'!D177)))</f>
        <v/>
      </c>
      <c r="DQ183" s="268" t="str">
        <f ca="true">+IF(OFFSET('Hygiene Data'!$D$13,0,10*ROW('Hygiene Data'!D177))="","",OFFSET('Hygiene Data'!$D$13,0,10*ROW('Hygiene Data'!D177)))</f>
        <v/>
      </c>
      <c r="DR183" s="268" t="str">
        <f ca="true">+IF(OFFSET('Hygiene Data'!$E$11,0,10*ROW('Hygiene Data'!E177))="","",OFFSET('Hygiene Data'!$E$11,0,10*ROW('Hygiene Data'!E177)))</f>
        <v/>
      </c>
      <c r="DS183" s="268" t="str">
        <f ca="true">+IF(OFFSET('Hygiene Data'!$E$12,0,10*ROW('Hygiene Data'!E177))="","",OFFSET('Hygiene Data'!$E$12,0,10*ROW('Hygiene Data'!E177)))</f>
        <v/>
      </c>
      <c r="DT183" s="268" t="str">
        <f ca="true">+IF(OFFSET('Hygiene Data'!$E$13,0,10*ROW('Hygiene Data'!E177))="","",OFFSET('Hygiene Data'!$E$13,0,10*ROW('Hygiene Data'!E177)))</f>
        <v/>
      </c>
      <c r="DU183" s="268" t="str">
        <f ca="true">+IF(OFFSET('Hygiene Data'!$F$11,0,10*ROW('Hygiene Data'!F177))="","",OFFSET('Hygiene Data'!$F$11,0,10*ROW('Hygiene Data'!F177)))</f>
        <v/>
      </c>
      <c r="DV183" s="268" t="str">
        <f ca="true">+IF(OFFSET('Hygiene Data'!$F$12,0,10*ROW('Hygiene Data'!F177))="","",OFFSET('Hygiene Data'!$F$12,0,10*ROW('Hygiene Data'!F177)))</f>
        <v/>
      </c>
      <c r="DW183" s="268" t="str">
        <f ca="true">+IF(OFFSET('Hygiene Data'!$F$13,0,10*ROW('Hygiene Data'!F177))="","",OFFSET('Hygiene Data'!$F$13,0,10*ROW('Hygiene Data'!F177)))</f>
        <v/>
      </c>
      <c r="DX183" s="268" t="str">
        <f ca="true">+IF(OFFSET('Hygiene Data'!$G$11,0,10*ROW('Hygiene Data'!G177))="","",OFFSET('Hygiene Data'!$G$11,0,10*ROW('Hygiene Data'!G177)))</f>
        <v/>
      </c>
      <c r="DY183" s="268" t="str">
        <f ca="true">+IF(OFFSET('Hygiene Data'!$G$12,0,10*ROW('Hygiene Data'!G177))="","",OFFSET('Hygiene Data'!$G$12,0,10*ROW('Hygiene Data'!G177)))</f>
        <v/>
      </c>
      <c r="DZ183" s="268" t="str">
        <f ca="true">+IF(OFFSET('Hygiene Data'!$G$13,0,10*ROW('Hygiene Data'!G177))="","",OFFSET('Hygiene Data'!$G$13,0,10*ROW('Hygiene Data'!G177)))</f>
        <v/>
      </c>
      <c r="EA183" s="268" t="str">
        <f ca="true">+IF(OFFSET('Hygiene Data'!$H$11,0,10*ROW('Hygiene Data'!H177))="","",OFFSET('Hygiene Data'!$H$11,0,10*ROW('Hygiene Data'!H177)))</f>
        <v/>
      </c>
      <c r="EB183" s="268" t="str">
        <f ca="true">+IF(OFFSET('Hygiene Data'!$H$12,0,10*ROW('Hygiene Data'!H177))="","",OFFSET('Hygiene Data'!$H$12,0,10*ROW('Hygiene Data'!H177)))</f>
        <v/>
      </c>
      <c r="EC183" s="268" t="str">
        <f ca="true">+IF(OFFSET('Hygiene Data'!$H$13,0,10*ROW('Hygiene Data'!H177))="","",OFFSET('Hygiene Data'!$H$13,0,10*ROW('Hygiene Data'!H177)))</f>
        <v/>
      </c>
      <c r="ED183" s="268" t="str">
        <f ca="true">+IF(OFFSET('Hygiene Data'!$I$11,0,10*ROW('Hygiene Data'!I177))="","",OFFSET('Hygiene Data'!$I$11,0,10*ROW('Hygiene Data'!I177)))</f>
        <v/>
      </c>
      <c r="EE183" s="268" t="str">
        <f ca="true">+IF(OFFSET('Hygiene Data'!$I$12,0,10*ROW('Hygiene Data'!I177))="","",OFFSET('Hygiene Data'!$I$12,0,10*ROW('Hygiene Data'!I177)))</f>
        <v/>
      </c>
      <c r="EF183" s="268" t="str">
        <f ca="true">+IF(OFFSET('Hygiene Data'!$I$13,0,10*ROW('Hygiene Data'!I177))="","",OFFSET('Hygiene Data'!$I$13,0,10*ROW('Hygiene Data'!I177)))</f>
        <v/>
      </c>
    </row>
    <row xmlns:x14ac="http://schemas.microsoft.com/office/spreadsheetml/2009/9/ac" r="184" x14ac:dyDescent="0.2">
      <c r="A184" s="35" t="str">
        <f ca="true">+IF(OFFSET('Water Data'!$B$2,0,10*ROW('Water Data'!E178))="","",OFFSET('Water Data'!$B$2,0,10*ROW('Water Data'!E178)))</f>
        <v/>
      </c>
      <c r="B184" s="35" t="str">
        <f ca="true">+IF(OFFSET('Water Data'!$C$2,0,10*ROW('Water Data'!F178))="","",OFFSET('Water Data'!$C$2,0,10*ROW('Water Data'!F178)))</f>
        <v/>
      </c>
      <c r="C184" s="324" t="str">
        <f t="shared" ca="true" si="2"/>
        <v/>
      </c>
      <c r="D184" s="91"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1"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1"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1"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1"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1"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1"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1"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1"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1"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1"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1"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1"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1"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1"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1"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1"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1"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2"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2"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2"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2"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2"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2"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2"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2"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2"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2"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2"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2"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2"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2"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2"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2"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2"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2"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2"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2"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2"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2"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2"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2"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2"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2"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2"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2"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2"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2"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3"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3"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3"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3"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3"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3"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3"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3"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3"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3"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3"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3"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3"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3"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3"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3"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3"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3"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68"/>
      <c r="BS184" s="268" t="str">
        <f ca="true">+IF(OFFSET('Water Data'!$D$27,0,10*ROW('Water Data'!D178))="","",OFFSET('Water Data'!$D$27,0,10*ROW('Water Data'!D178)))</f>
        <v/>
      </c>
      <c r="BT184" s="268" t="str">
        <f ca="true">+IF(OFFSET('Water Data'!$D$28,0,10*ROW('Water Data'!D178))="","",OFFSET('Water Data'!$D$28,0,10*ROW('Water Data'!D178)))</f>
        <v/>
      </c>
      <c r="BU184" s="268" t="str">
        <f ca="true">+IF(OFFSET('Water Data'!$D$29,0,10*ROW('Water Data'!D178))="","",OFFSET('Water Data'!$D$29,0,10*ROW('Water Data'!D178)))</f>
        <v/>
      </c>
      <c r="BV184" s="268" t="str">
        <f ca="true">+IF(OFFSET('Water Data'!$E$27,0,10*ROW('Water Data'!E178))="","",OFFSET('Water Data'!$E$27,0,10*ROW('Water Data'!E178)))</f>
        <v/>
      </c>
      <c r="BW184" s="268" t="str">
        <f ca="true">+IF(OFFSET('Water Data'!$E$28,0,10*ROW('Water Data'!E178))="","",OFFSET('Water Data'!$E$28,0,10*ROW('Water Data'!E178)))</f>
        <v/>
      </c>
      <c r="BX184" s="268" t="str">
        <f ca="true">+IF(OFFSET('Water Data'!$E$29,0,10*ROW('Water Data'!E178))="","",OFFSET('Water Data'!$E$29,0,10*ROW('Water Data'!E178)))</f>
        <v/>
      </c>
      <c r="BY184" s="268" t="str">
        <f ca="true">+IF(OFFSET('Water Data'!$F$27,0,10*ROW('Water Data'!F178))="","",OFFSET('Water Data'!$F$27,0,10*ROW('Water Data'!F178)))</f>
        <v/>
      </c>
      <c r="BZ184" s="268" t="str">
        <f ca="true">+IF(OFFSET('Water Data'!$F$28,0,10*ROW('Water Data'!F178))="","",OFFSET('Water Data'!$F$28,0,10*ROW('Water Data'!F178)))</f>
        <v/>
      </c>
      <c r="CA184" s="268" t="str">
        <f ca="true">+IF(OFFSET('Water Data'!$F$29,0,10*ROW('Water Data'!F178))="","",OFFSET('Water Data'!$F$29,0,10*ROW('Water Data'!F178)))</f>
        <v/>
      </c>
      <c r="CB184" s="268" t="str">
        <f ca="true">+IF(OFFSET('Water Data'!$G$27,0,10*ROW('Water Data'!G178))="","",OFFSET('Water Data'!$G$27,0,10*ROW('Water Data'!G178)))</f>
        <v/>
      </c>
      <c r="CC184" s="268" t="str">
        <f ca="true">+IF(OFFSET('Water Data'!$G$28,0,10*ROW('Water Data'!G178))="","",OFFSET('Water Data'!$G$28,0,10*ROW('Water Data'!G178)))</f>
        <v/>
      </c>
      <c r="CD184" s="268" t="str">
        <f ca="true">+IF(OFFSET('Water Data'!$G$29,0,10*ROW('Water Data'!G178))="","",OFFSET('Water Data'!$G$29,0,10*ROW('Water Data'!G178)))</f>
        <v/>
      </c>
      <c r="CE184" s="268" t="str">
        <f ca="true">+IF(OFFSET('Water Data'!$H$27,0,10*ROW('Water Data'!H178))="","",OFFSET('Water Data'!$H$27,0,10*ROW('Water Data'!H178)))</f>
        <v/>
      </c>
      <c r="CF184" s="268" t="str">
        <f ca="true">+IF(OFFSET('Water Data'!$H$28,0,10*ROW('Water Data'!H178))="","",OFFSET('Water Data'!$H$28,0,10*ROW('Water Data'!H178)))</f>
        <v/>
      </c>
      <c r="CG184" s="268" t="str">
        <f ca="true">+IF(OFFSET('Water Data'!$H$29,0,10*ROW('Water Data'!H178))="","",OFFSET('Water Data'!$H$29,0,10*ROW('Water Data'!H178)))</f>
        <v/>
      </c>
      <c r="CH184" s="268" t="str">
        <f ca="true">+IF(OFFSET('Water Data'!$I$27,0,10*ROW('Water Data'!I178))="","",OFFSET('Water Data'!$I$27,0,10*ROW('Water Data'!I178)))</f>
        <v/>
      </c>
      <c r="CI184" s="268" t="str">
        <f ca="true">+IF(OFFSET('Water Data'!$I$28,0,10*ROW('Water Data'!I178))="","",OFFSET('Water Data'!$I$28,0,10*ROW('Water Data'!I178)))</f>
        <v/>
      </c>
      <c r="CJ184" s="268" t="str">
        <f ca="true">+IF(OFFSET('Water Data'!$I$29,0,10*ROW('Water Data'!I178))="","",OFFSET('Water Data'!$I$29,0,10*ROW('Water Data'!I178)))</f>
        <v/>
      </c>
      <c r="CK184" s="268" t="str">
        <f ca="true">+IF(OFFSET('Sanitation Data'!$D$28,0,10*ROW('Sanitation Data'!D178))="","",OFFSET('Sanitation Data'!$D$28,0,10*ROW('Sanitation Data'!D178)))</f>
        <v/>
      </c>
      <c r="CL184" s="268" t="str">
        <f ca="true">+IF(OFFSET('Sanitation Data'!$D$29,0,10*ROW('Sanitation Data'!D178))="","",OFFSET('Sanitation Data'!$D$29,0,10*ROW('Sanitation Data'!D178)))</f>
        <v/>
      </c>
      <c r="CM184" s="268" t="str">
        <f ca="true">+IF(OFFSET('Sanitation Data'!$D$30,0,10*ROW('Sanitation Data'!D178))="","",OFFSET('Sanitation Data'!$D$30,0,10*ROW('Sanitation Data'!D178)))</f>
        <v/>
      </c>
      <c r="CN184" s="268" t="str">
        <f ca="true">+IF(OFFSET('Sanitation Data'!$D$31,0,10*ROW('Sanitation Data'!D178))="","",OFFSET('Sanitation Data'!$D$31,0,10*ROW('Sanitation Data'!D178)))</f>
        <v/>
      </c>
      <c r="CO184" s="268" t="str">
        <f ca="true">+IF(OFFSET('Sanitation Data'!$D$32,0,10*ROW('Sanitation Data'!D178))="","",OFFSET('Sanitation Data'!$D$32,0,10*ROW('Sanitation Data'!D178)))</f>
        <v/>
      </c>
      <c r="CP184" s="268" t="str">
        <f ca="true">+IF(OFFSET('Sanitation Data'!$E$28,0,10*ROW('Sanitation Data'!E178))="","",OFFSET('Sanitation Data'!$E$28,0,10*ROW('Sanitation Data'!E178)))</f>
        <v/>
      </c>
      <c r="CQ184" s="268" t="str">
        <f ca="true">+IF(OFFSET('Sanitation Data'!$E$29,0,10*ROW('Sanitation Data'!E178))="","",OFFSET('Sanitation Data'!$E$29,0,10*ROW('Sanitation Data'!E178)))</f>
        <v/>
      </c>
      <c r="CR184" s="268" t="str">
        <f ca="true">+IF(OFFSET('Sanitation Data'!$E$30,0,10*ROW('Sanitation Data'!E178))="","",OFFSET('Sanitation Data'!$E$30,0,10*ROW('Sanitation Data'!E178)))</f>
        <v/>
      </c>
      <c r="CS184" s="268" t="str">
        <f ca="true">+IF(OFFSET('Sanitation Data'!$E$31,0,10*ROW('Sanitation Data'!E178))="","",OFFSET('Sanitation Data'!$E$31,0,10*ROW('Sanitation Data'!E178)))</f>
        <v/>
      </c>
      <c r="CT184" s="268" t="str">
        <f ca="true">+IF(OFFSET('Sanitation Data'!$E$32,0,10*ROW('Sanitation Data'!E178))="","",OFFSET('Sanitation Data'!$E$32,0,10*ROW('Sanitation Data'!E178)))</f>
        <v/>
      </c>
      <c r="CU184" s="268" t="str">
        <f ca="true">+IF(OFFSET('Sanitation Data'!$F$28,0,10*ROW('Sanitation Data'!F178))="","",OFFSET('Sanitation Data'!$F$28,0,10*ROW('Sanitation Data'!F178)))</f>
        <v/>
      </c>
      <c r="CV184" s="268" t="str">
        <f ca="true">+IF(OFFSET('Sanitation Data'!$F$29,0,10*ROW('Sanitation Data'!F178))="","",OFFSET('Sanitation Data'!$F$29,0,10*ROW('Sanitation Data'!F178)))</f>
        <v/>
      </c>
      <c r="CW184" s="268" t="str">
        <f ca="true">+IF(OFFSET('Sanitation Data'!$F$30,0,10*ROW('Sanitation Data'!F178))="","",OFFSET('Sanitation Data'!$F$30,0,10*ROW('Sanitation Data'!F178)))</f>
        <v/>
      </c>
      <c r="CX184" s="268" t="str">
        <f ca="true">+IF(OFFSET('Sanitation Data'!$F$31,0,10*ROW('Sanitation Data'!F178))="","",OFFSET('Sanitation Data'!$F$31,0,10*ROW('Sanitation Data'!F178)))</f>
        <v/>
      </c>
      <c r="CY184" s="268" t="str">
        <f ca="true">+IF(OFFSET('Sanitation Data'!$F$32,0,10*ROW('Sanitation Data'!F178))="","",OFFSET('Sanitation Data'!$F$32,0,10*ROW('Sanitation Data'!F178)))</f>
        <v/>
      </c>
      <c r="CZ184" s="268" t="str">
        <f ca="true">+IF(OFFSET('Sanitation Data'!$G$28,0,10*ROW('Sanitation Data'!G178))="","",OFFSET('Sanitation Data'!$G$28,0,10*ROW('Sanitation Data'!G178)))</f>
        <v/>
      </c>
      <c r="DA184" s="268" t="str">
        <f ca="true">+IF(OFFSET('Sanitation Data'!$G$29,0,10*ROW('Sanitation Data'!G178))="","",OFFSET('Sanitation Data'!$G$29,0,10*ROW('Sanitation Data'!G178)))</f>
        <v/>
      </c>
      <c r="DB184" s="268" t="str">
        <f ca="true">+IF(OFFSET('Sanitation Data'!$G$30,0,10*ROW('Sanitation Data'!G178))="","",OFFSET('Sanitation Data'!$G$30,0,10*ROW('Sanitation Data'!G178)))</f>
        <v/>
      </c>
      <c r="DC184" s="268" t="str">
        <f ca="true">+IF(OFFSET('Sanitation Data'!$G$31,0,10*ROW('Sanitation Data'!G178))="","",OFFSET('Sanitation Data'!$G$31,0,10*ROW('Sanitation Data'!G178)))</f>
        <v/>
      </c>
      <c r="DD184" s="268" t="str">
        <f ca="true">+IF(OFFSET('Sanitation Data'!$G$32,0,10*ROW('Sanitation Data'!G178))="","",OFFSET('Sanitation Data'!$G$32,0,10*ROW('Sanitation Data'!G178)))</f>
        <v/>
      </c>
      <c r="DE184" s="268" t="str">
        <f ca="true">+IF(OFFSET('Sanitation Data'!$H$28,0,10*ROW('Sanitation Data'!H178))="","",OFFSET('Sanitation Data'!$H$28,0,10*ROW('Sanitation Data'!H178)))</f>
        <v/>
      </c>
      <c r="DF184" s="268" t="str">
        <f ca="true">+IF(OFFSET('Sanitation Data'!$H$29,0,10*ROW('Sanitation Data'!H178))="","",OFFSET('Sanitation Data'!$H$29,0,10*ROW('Sanitation Data'!H178)))</f>
        <v/>
      </c>
      <c r="DG184" s="268" t="str">
        <f ca="true">+IF(OFFSET('Sanitation Data'!$H$30,0,10*ROW('Sanitation Data'!H178))="","",OFFSET('Sanitation Data'!$H$30,0,10*ROW('Sanitation Data'!H178)))</f>
        <v/>
      </c>
      <c r="DH184" s="268" t="str">
        <f ca="true">+IF(OFFSET('Sanitation Data'!$H$31,0,10*ROW('Sanitation Data'!H178))="","",OFFSET('Sanitation Data'!$H$31,0,10*ROW('Sanitation Data'!H178)))</f>
        <v/>
      </c>
      <c r="DI184" s="268" t="str">
        <f ca="true">+IF(OFFSET('Sanitation Data'!$H$32,0,10*ROW('Sanitation Data'!H178))="","",OFFSET('Sanitation Data'!$H$32,0,10*ROW('Sanitation Data'!H178)))</f>
        <v/>
      </c>
      <c r="DJ184" s="268" t="str">
        <f ca="true">+IF(OFFSET('Sanitation Data'!$I$28,0,10*ROW('Sanitation Data'!I178))="","",OFFSET('Sanitation Data'!$I$28,0,10*ROW('Sanitation Data'!I178)))</f>
        <v/>
      </c>
      <c r="DK184" s="268" t="str">
        <f ca="true">+IF(OFFSET('Sanitation Data'!$I$29,0,10*ROW('Sanitation Data'!I178))="","",OFFSET('Sanitation Data'!$I$29,0,10*ROW('Sanitation Data'!I178)))</f>
        <v/>
      </c>
      <c r="DL184" s="268" t="str">
        <f ca="true">+IF(OFFSET('Sanitation Data'!$I$30,0,10*ROW('Sanitation Data'!I178))="","",OFFSET('Sanitation Data'!$I$30,0,10*ROW('Sanitation Data'!I178)))</f>
        <v/>
      </c>
      <c r="DM184" s="268" t="str">
        <f ca="true">+IF(OFFSET('Sanitation Data'!$I$31,0,10*ROW('Sanitation Data'!I178))="","",OFFSET('Sanitation Data'!$I$31,0,10*ROW('Sanitation Data'!I178)))</f>
        <v/>
      </c>
      <c r="DN184" s="268" t="str">
        <f ca="true">+IF(OFFSET('Sanitation Data'!$I$32,0,10*ROW('Sanitation Data'!I178))="","",OFFSET('Sanitation Data'!$I$32,0,10*ROW('Sanitation Data'!I178)))</f>
        <v/>
      </c>
      <c r="DO184" s="268" t="str">
        <f ca="true">+IF(OFFSET('Hygiene Data'!$D$11,0,10*ROW('Hygiene Data'!D178))="","",OFFSET('Hygiene Data'!$D$11,0,10*ROW('Hygiene Data'!D178)))</f>
        <v/>
      </c>
      <c r="DP184" s="268" t="str">
        <f ca="true">+IF(OFFSET('Hygiene Data'!$D$12,0,10*ROW('Hygiene Data'!D178))="","",OFFSET('Hygiene Data'!$D$12,0,10*ROW('Hygiene Data'!D178)))</f>
        <v/>
      </c>
      <c r="DQ184" s="268" t="str">
        <f ca="true">+IF(OFFSET('Hygiene Data'!$D$13,0,10*ROW('Hygiene Data'!D178))="","",OFFSET('Hygiene Data'!$D$13,0,10*ROW('Hygiene Data'!D178)))</f>
        <v/>
      </c>
      <c r="DR184" s="268" t="str">
        <f ca="true">+IF(OFFSET('Hygiene Data'!$E$11,0,10*ROW('Hygiene Data'!E178))="","",OFFSET('Hygiene Data'!$E$11,0,10*ROW('Hygiene Data'!E178)))</f>
        <v/>
      </c>
      <c r="DS184" s="268" t="str">
        <f ca="true">+IF(OFFSET('Hygiene Data'!$E$12,0,10*ROW('Hygiene Data'!E178))="","",OFFSET('Hygiene Data'!$E$12,0,10*ROW('Hygiene Data'!E178)))</f>
        <v/>
      </c>
      <c r="DT184" s="268" t="str">
        <f ca="true">+IF(OFFSET('Hygiene Data'!$E$13,0,10*ROW('Hygiene Data'!E178))="","",OFFSET('Hygiene Data'!$E$13,0,10*ROW('Hygiene Data'!E178)))</f>
        <v/>
      </c>
      <c r="DU184" s="268" t="str">
        <f ca="true">+IF(OFFSET('Hygiene Data'!$F$11,0,10*ROW('Hygiene Data'!F178))="","",OFFSET('Hygiene Data'!$F$11,0,10*ROW('Hygiene Data'!F178)))</f>
        <v/>
      </c>
      <c r="DV184" s="268" t="str">
        <f ca="true">+IF(OFFSET('Hygiene Data'!$F$12,0,10*ROW('Hygiene Data'!F178))="","",OFFSET('Hygiene Data'!$F$12,0,10*ROW('Hygiene Data'!F178)))</f>
        <v/>
      </c>
      <c r="DW184" s="268" t="str">
        <f ca="true">+IF(OFFSET('Hygiene Data'!$F$13,0,10*ROW('Hygiene Data'!F178))="","",OFFSET('Hygiene Data'!$F$13,0,10*ROW('Hygiene Data'!F178)))</f>
        <v/>
      </c>
      <c r="DX184" s="268" t="str">
        <f ca="true">+IF(OFFSET('Hygiene Data'!$G$11,0,10*ROW('Hygiene Data'!G178))="","",OFFSET('Hygiene Data'!$G$11,0,10*ROW('Hygiene Data'!G178)))</f>
        <v/>
      </c>
      <c r="DY184" s="268" t="str">
        <f ca="true">+IF(OFFSET('Hygiene Data'!$G$12,0,10*ROW('Hygiene Data'!G178))="","",OFFSET('Hygiene Data'!$G$12,0,10*ROW('Hygiene Data'!G178)))</f>
        <v/>
      </c>
      <c r="DZ184" s="268" t="str">
        <f ca="true">+IF(OFFSET('Hygiene Data'!$G$13,0,10*ROW('Hygiene Data'!G178))="","",OFFSET('Hygiene Data'!$G$13,0,10*ROW('Hygiene Data'!G178)))</f>
        <v/>
      </c>
      <c r="EA184" s="268" t="str">
        <f ca="true">+IF(OFFSET('Hygiene Data'!$H$11,0,10*ROW('Hygiene Data'!H178))="","",OFFSET('Hygiene Data'!$H$11,0,10*ROW('Hygiene Data'!H178)))</f>
        <v/>
      </c>
      <c r="EB184" s="268" t="str">
        <f ca="true">+IF(OFFSET('Hygiene Data'!$H$12,0,10*ROW('Hygiene Data'!H178))="","",OFFSET('Hygiene Data'!$H$12,0,10*ROW('Hygiene Data'!H178)))</f>
        <v/>
      </c>
      <c r="EC184" s="268" t="str">
        <f ca="true">+IF(OFFSET('Hygiene Data'!$H$13,0,10*ROW('Hygiene Data'!H178))="","",OFFSET('Hygiene Data'!$H$13,0,10*ROW('Hygiene Data'!H178)))</f>
        <v/>
      </c>
      <c r="ED184" s="268" t="str">
        <f ca="true">+IF(OFFSET('Hygiene Data'!$I$11,0,10*ROW('Hygiene Data'!I178))="","",OFFSET('Hygiene Data'!$I$11,0,10*ROW('Hygiene Data'!I178)))</f>
        <v/>
      </c>
      <c r="EE184" s="268" t="str">
        <f ca="true">+IF(OFFSET('Hygiene Data'!$I$12,0,10*ROW('Hygiene Data'!I178))="","",OFFSET('Hygiene Data'!$I$12,0,10*ROW('Hygiene Data'!I178)))</f>
        <v/>
      </c>
      <c r="EF184" s="268" t="str">
        <f ca="true">+IF(OFFSET('Hygiene Data'!$I$13,0,10*ROW('Hygiene Data'!I178))="","",OFFSET('Hygiene Data'!$I$13,0,10*ROW('Hygiene Data'!I178)))</f>
        <v/>
      </c>
    </row>
    <row xmlns:x14ac="http://schemas.microsoft.com/office/spreadsheetml/2009/9/ac" r="185" x14ac:dyDescent="0.2">
      <c r="A185" s="35" t="str">
        <f ca="true">+IF(OFFSET('Water Data'!$B$2,0,10*ROW('Water Data'!E179))="","",OFFSET('Water Data'!$B$2,0,10*ROW('Water Data'!E179)))</f>
        <v/>
      </c>
      <c r="B185" s="35" t="str">
        <f ca="true">+IF(OFFSET('Water Data'!$C$2,0,10*ROW('Water Data'!F179))="","",OFFSET('Water Data'!$C$2,0,10*ROW('Water Data'!F179)))</f>
        <v/>
      </c>
      <c r="C185" s="324" t="str">
        <f t="shared" ca="true" si="2"/>
        <v/>
      </c>
      <c r="D185" s="91"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1"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1"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1"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1"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1"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1"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1"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1"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1"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1"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1"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1"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1"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1"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1"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1"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1"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2"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2"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2"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2"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2"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2"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2"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2"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2"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2"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2"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2"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2"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2"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2"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2"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2"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2"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2"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2"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2"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2"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2"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2"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2"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2"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2"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2"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2"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2"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3"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3"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3"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3"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3"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3"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3"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3"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3"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3"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3"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3"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3"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3"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3"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3"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3"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3"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68"/>
      <c r="BS185" s="268" t="str">
        <f ca="true">+IF(OFFSET('Water Data'!$D$27,0,10*ROW('Water Data'!D179))="","",OFFSET('Water Data'!$D$27,0,10*ROW('Water Data'!D179)))</f>
        <v/>
      </c>
      <c r="BT185" s="268" t="str">
        <f ca="true">+IF(OFFSET('Water Data'!$D$28,0,10*ROW('Water Data'!D179))="","",OFFSET('Water Data'!$D$28,0,10*ROW('Water Data'!D179)))</f>
        <v/>
      </c>
      <c r="BU185" s="268" t="str">
        <f ca="true">+IF(OFFSET('Water Data'!$D$29,0,10*ROW('Water Data'!D179))="","",OFFSET('Water Data'!$D$29,0,10*ROW('Water Data'!D179)))</f>
        <v/>
      </c>
      <c r="BV185" s="268" t="str">
        <f ca="true">+IF(OFFSET('Water Data'!$E$27,0,10*ROW('Water Data'!E179))="","",OFFSET('Water Data'!$E$27,0,10*ROW('Water Data'!E179)))</f>
        <v/>
      </c>
      <c r="BW185" s="268" t="str">
        <f ca="true">+IF(OFFSET('Water Data'!$E$28,0,10*ROW('Water Data'!E179))="","",OFFSET('Water Data'!$E$28,0,10*ROW('Water Data'!E179)))</f>
        <v/>
      </c>
      <c r="BX185" s="268" t="str">
        <f ca="true">+IF(OFFSET('Water Data'!$E$29,0,10*ROW('Water Data'!E179))="","",OFFSET('Water Data'!$E$29,0,10*ROW('Water Data'!E179)))</f>
        <v/>
      </c>
      <c r="BY185" s="268" t="str">
        <f ca="true">+IF(OFFSET('Water Data'!$F$27,0,10*ROW('Water Data'!F179))="","",OFFSET('Water Data'!$F$27,0,10*ROW('Water Data'!F179)))</f>
        <v/>
      </c>
      <c r="BZ185" s="268" t="str">
        <f ca="true">+IF(OFFSET('Water Data'!$F$28,0,10*ROW('Water Data'!F179))="","",OFFSET('Water Data'!$F$28,0,10*ROW('Water Data'!F179)))</f>
        <v/>
      </c>
      <c r="CA185" s="268" t="str">
        <f ca="true">+IF(OFFSET('Water Data'!$F$29,0,10*ROW('Water Data'!F179))="","",OFFSET('Water Data'!$F$29,0,10*ROW('Water Data'!F179)))</f>
        <v/>
      </c>
      <c r="CB185" s="268" t="str">
        <f ca="true">+IF(OFFSET('Water Data'!$G$27,0,10*ROW('Water Data'!G179))="","",OFFSET('Water Data'!$G$27,0,10*ROW('Water Data'!G179)))</f>
        <v/>
      </c>
      <c r="CC185" s="268" t="str">
        <f ca="true">+IF(OFFSET('Water Data'!$G$28,0,10*ROW('Water Data'!G179))="","",OFFSET('Water Data'!$G$28,0,10*ROW('Water Data'!G179)))</f>
        <v/>
      </c>
      <c r="CD185" s="268" t="str">
        <f ca="true">+IF(OFFSET('Water Data'!$G$29,0,10*ROW('Water Data'!G179))="","",OFFSET('Water Data'!$G$29,0,10*ROW('Water Data'!G179)))</f>
        <v/>
      </c>
      <c r="CE185" s="268" t="str">
        <f ca="true">+IF(OFFSET('Water Data'!$H$27,0,10*ROW('Water Data'!H179))="","",OFFSET('Water Data'!$H$27,0,10*ROW('Water Data'!H179)))</f>
        <v/>
      </c>
      <c r="CF185" s="268" t="str">
        <f ca="true">+IF(OFFSET('Water Data'!$H$28,0,10*ROW('Water Data'!H179))="","",OFFSET('Water Data'!$H$28,0,10*ROW('Water Data'!H179)))</f>
        <v/>
      </c>
      <c r="CG185" s="268" t="str">
        <f ca="true">+IF(OFFSET('Water Data'!$H$29,0,10*ROW('Water Data'!H179))="","",OFFSET('Water Data'!$H$29,0,10*ROW('Water Data'!H179)))</f>
        <v/>
      </c>
      <c r="CH185" s="268" t="str">
        <f ca="true">+IF(OFFSET('Water Data'!$I$27,0,10*ROW('Water Data'!I179))="","",OFFSET('Water Data'!$I$27,0,10*ROW('Water Data'!I179)))</f>
        <v/>
      </c>
      <c r="CI185" s="268" t="str">
        <f ca="true">+IF(OFFSET('Water Data'!$I$28,0,10*ROW('Water Data'!I179))="","",OFFSET('Water Data'!$I$28,0,10*ROW('Water Data'!I179)))</f>
        <v/>
      </c>
      <c r="CJ185" s="268" t="str">
        <f ca="true">+IF(OFFSET('Water Data'!$I$29,0,10*ROW('Water Data'!I179))="","",OFFSET('Water Data'!$I$29,0,10*ROW('Water Data'!I179)))</f>
        <v/>
      </c>
      <c r="CK185" s="268" t="str">
        <f ca="true">+IF(OFFSET('Sanitation Data'!$D$28,0,10*ROW('Sanitation Data'!D179))="","",OFFSET('Sanitation Data'!$D$28,0,10*ROW('Sanitation Data'!D179)))</f>
        <v/>
      </c>
      <c r="CL185" s="268" t="str">
        <f ca="true">+IF(OFFSET('Sanitation Data'!$D$29,0,10*ROW('Sanitation Data'!D179))="","",OFFSET('Sanitation Data'!$D$29,0,10*ROW('Sanitation Data'!D179)))</f>
        <v/>
      </c>
      <c r="CM185" s="268" t="str">
        <f ca="true">+IF(OFFSET('Sanitation Data'!$D$30,0,10*ROW('Sanitation Data'!D179))="","",OFFSET('Sanitation Data'!$D$30,0,10*ROW('Sanitation Data'!D179)))</f>
        <v/>
      </c>
      <c r="CN185" s="268" t="str">
        <f ca="true">+IF(OFFSET('Sanitation Data'!$D$31,0,10*ROW('Sanitation Data'!D179))="","",OFFSET('Sanitation Data'!$D$31,0,10*ROW('Sanitation Data'!D179)))</f>
        <v/>
      </c>
      <c r="CO185" s="268" t="str">
        <f ca="true">+IF(OFFSET('Sanitation Data'!$D$32,0,10*ROW('Sanitation Data'!D179))="","",OFFSET('Sanitation Data'!$D$32,0,10*ROW('Sanitation Data'!D179)))</f>
        <v/>
      </c>
      <c r="CP185" s="268" t="str">
        <f ca="true">+IF(OFFSET('Sanitation Data'!$E$28,0,10*ROW('Sanitation Data'!E179))="","",OFFSET('Sanitation Data'!$E$28,0,10*ROW('Sanitation Data'!E179)))</f>
        <v/>
      </c>
      <c r="CQ185" s="268" t="str">
        <f ca="true">+IF(OFFSET('Sanitation Data'!$E$29,0,10*ROW('Sanitation Data'!E179))="","",OFFSET('Sanitation Data'!$E$29,0,10*ROW('Sanitation Data'!E179)))</f>
        <v/>
      </c>
      <c r="CR185" s="268" t="str">
        <f ca="true">+IF(OFFSET('Sanitation Data'!$E$30,0,10*ROW('Sanitation Data'!E179))="","",OFFSET('Sanitation Data'!$E$30,0,10*ROW('Sanitation Data'!E179)))</f>
        <v/>
      </c>
      <c r="CS185" s="268" t="str">
        <f ca="true">+IF(OFFSET('Sanitation Data'!$E$31,0,10*ROW('Sanitation Data'!E179))="","",OFFSET('Sanitation Data'!$E$31,0,10*ROW('Sanitation Data'!E179)))</f>
        <v/>
      </c>
      <c r="CT185" s="268" t="str">
        <f ca="true">+IF(OFFSET('Sanitation Data'!$E$32,0,10*ROW('Sanitation Data'!E179))="","",OFFSET('Sanitation Data'!$E$32,0,10*ROW('Sanitation Data'!E179)))</f>
        <v/>
      </c>
      <c r="CU185" s="268" t="str">
        <f ca="true">+IF(OFFSET('Sanitation Data'!$F$28,0,10*ROW('Sanitation Data'!F179))="","",OFFSET('Sanitation Data'!$F$28,0,10*ROW('Sanitation Data'!F179)))</f>
        <v/>
      </c>
      <c r="CV185" s="268" t="str">
        <f ca="true">+IF(OFFSET('Sanitation Data'!$F$29,0,10*ROW('Sanitation Data'!F179))="","",OFFSET('Sanitation Data'!$F$29,0,10*ROW('Sanitation Data'!F179)))</f>
        <v/>
      </c>
      <c r="CW185" s="268" t="str">
        <f ca="true">+IF(OFFSET('Sanitation Data'!$F$30,0,10*ROW('Sanitation Data'!F179))="","",OFFSET('Sanitation Data'!$F$30,0,10*ROW('Sanitation Data'!F179)))</f>
        <v/>
      </c>
      <c r="CX185" s="268" t="str">
        <f ca="true">+IF(OFFSET('Sanitation Data'!$F$31,0,10*ROW('Sanitation Data'!F179))="","",OFFSET('Sanitation Data'!$F$31,0,10*ROW('Sanitation Data'!F179)))</f>
        <v/>
      </c>
      <c r="CY185" s="268" t="str">
        <f ca="true">+IF(OFFSET('Sanitation Data'!$F$32,0,10*ROW('Sanitation Data'!F179))="","",OFFSET('Sanitation Data'!$F$32,0,10*ROW('Sanitation Data'!F179)))</f>
        <v/>
      </c>
      <c r="CZ185" s="268" t="str">
        <f ca="true">+IF(OFFSET('Sanitation Data'!$G$28,0,10*ROW('Sanitation Data'!G179))="","",OFFSET('Sanitation Data'!$G$28,0,10*ROW('Sanitation Data'!G179)))</f>
        <v/>
      </c>
      <c r="DA185" s="268" t="str">
        <f ca="true">+IF(OFFSET('Sanitation Data'!$G$29,0,10*ROW('Sanitation Data'!G179))="","",OFFSET('Sanitation Data'!$G$29,0,10*ROW('Sanitation Data'!G179)))</f>
        <v/>
      </c>
      <c r="DB185" s="268" t="str">
        <f ca="true">+IF(OFFSET('Sanitation Data'!$G$30,0,10*ROW('Sanitation Data'!G179))="","",OFFSET('Sanitation Data'!$G$30,0,10*ROW('Sanitation Data'!G179)))</f>
        <v/>
      </c>
      <c r="DC185" s="268" t="str">
        <f ca="true">+IF(OFFSET('Sanitation Data'!$G$31,0,10*ROW('Sanitation Data'!G179))="","",OFFSET('Sanitation Data'!$G$31,0,10*ROW('Sanitation Data'!G179)))</f>
        <v/>
      </c>
      <c r="DD185" s="268" t="str">
        <f ca="true">+IF(OFFSET('Sanitation Data'!$G$32,0,10*ROW('Sanitation Data'!G179))="","",OFFSET('Sanitation Data'!$G$32,0,10*ROW('Sanitation Data'!G179)))</f>
        <v/>
      </c>
      <c r="DE185" s="268" t="str">
        <f ca="true">+IF(OFFSET('Sanitation Data'!$H$28,0,10*ROW('Sanitation Data'!H179))="","",OFFSET('Sanitation Data'!$H$28,0,10*ROW('Sanitation Data'!H179)))</f>
        <v/>
      </c>
      <c r="DF185" s="268" t="str">
        <f ca="true">+IF(OFFSET('Sanitation Data'!$H$29,0,10*ROW('Sanitation Data'!H179))="","",OFFSET('Sanitation Data'!$H$29,0,10*ROW('Sanitation Data'!H179)))</f>
        <v/>
      </c>
      <c r="DG185" s="268" t="str">
        <f ca="true">+IF(OFFSET('Sanitation Data'!$H$30,0,10*ROW('Sanitation Data'!H179))="","",OFFSET('Sanitation Data'!$H$30,0,10*ROW('Sanitation Data'!H179)))</f>
        <v/>
      </c>
      <c r="DH185" s="268" t="str">
        <f ca="true">+IF(OFFSET('Sanitation Data'!$H$31,0,10*ROW('Sanitation Data'!H179))="","",OFFSET('Sanitation Data'!$H$31,0,10*ROW('Sanitation Data'!H179)))</f>
        <v/>
      </c>
      <c r="DI185" s="268" t="str">
        <f ca="true">+IF(OFFSET('Sanitation Data'!$H$32,0,10*ROW('Sanitation Data'!H179))="","",OFFSET('Sanitation Data'!$H$32,0,10*ROW('Sanitation Data'!H179)))</f>
        <v/>
      </c>
      <c r="DJ185" s="268" t="str">
        <f ca="true">+IF(OFFSET('Sanitation Data'!$I$28,0,10*ROW('Sanitation Data'!I179))="","",OFFSET('Sanitation Data'!$I$28,0,10*ROW('Sanitation Data'!I179)))</f>
        <v/>
      </c>
      <c r="DK185" s="268" t="str">
        <f ca="true">+IF(OFFSET('Sanitation Data'!$I$29,0,10*ROW('Sanitation Data'!I179))="","",OFFSET('Sanitation Data'!$I$29,0,10*ROW('Sanitation Data'!I179)))</f>
        <v/>
      </c>
      <c r="DL185" s="268" t="str">
        <f ca="true">+IF(OFFSET('Sanitation Data'!$I$30,0,10*ROW('Sanitation Data'!I179))="","",OFFSET('Sanitation Data'!$I$30,0,10*ROW('Sanitation Data'!I179)))</f>
        <v/>
      </c>
      <c r="DM185" s="268" t="str">
        <f ca="true">+IF(OFFSET('Sanitation Data'!$I$31,0,10*ROW('Sanitation Data'!I179))="","",OFFSET('Sanitation Data'!$I$31,0,10*ROW('Sanitation Data'!I179)))</f>
        <v/>
      </c>
      <c r="DN185" s="268" t="str">
        <f ca="true">+IF(OFFSET('Sanitation Data'!$I$32,0,10*ROW('Sanitation Data'!I179))="","",OFFSET('Sanitation Data'!$I$32,0,10*ROW('Sanitation Data'!I179)))</f>
        <v/>
      </c>
      <c r="DO185" s="268" t="str">
        <f ca="true">+IF(OFFSET('Hygiene Data'!$D$11,0,10*ROW('Hygiene Data'!D179))="","",OFFSET('Hygiene Data'!$D$11,0,10*ROW('Hygiene Data'!D179)))</f>
        <v/>
      </c>
      <c r="DP185" s="268" t="str">
        <f ca="true">+IF(OFFSET('Hygiene Data'!$D$12,0,10*ROW('Hygiene Data'!D179))="","",OFFSET('Hygiene Data'!$D$12,0,10*ROW('Hygiene Data'!D179)))</f>
        <v/>
      </c>
      <c r="DQ185" s="268" t="str">
        <f ca="true">+IF(OFFSET('Hygiene Data'!$D$13,0,10*ROW('Hygiene Data'!D179))="","",OFFSET('Hygiene Data'!$D$13,0,10*ROW('Hygiene Data'!D179)))</f>
        <v/>
      </c>
      <c r="DR185" s="268" t="str">
        <f ca="true">+IF(OFFSET('Hygiene Data'!$E$11,0,10*ROW('Hygiene Data'!E179))="","",OFFSET('Hygiene Data'!$E$11,0,10*ROW('Hygiene Data'!E179)))</f>
        <v/>
      </c>
      <c r="DS185" s="268" t="str">
        <f ca="true">+IF(OFFSET('Hygiene Data'!$E$12,0,10*ROW('Hygiene Data'!E179))="","",OFFSET('Hygiene Data'!$E$12,0,10*ROW('Hygiene Data'!E179)))</f>
        <v/>
      </c>
      <c r="DT185" s="268" t="str">
        <f ca="true">+IF(OFFSET('Hygiene Data'!$E$13,0,10*ROW('Hygiene Data'!E179))="","",OFFSET('Hygiene Data'!$E$13,0,10*ROW('Hygiene Data'!E179)))</f>
        <v/>
      </c>
      <c r="DU185" s="268" t="str">
        <f ca="true">+IF(OFFSET('Hygiene Data'!$F$11,0,10*ROW('Hygiene Data'!F179))="","",OFFSET('Hygiene Data'!$F$11,0,10*ROW('Hygiene Data'!F179)))</f>
        <v/>
      </c>
      <c r="DV185" s="268" t="str">
        <f ca="true">+IF(OFFSET('Hygiene Data'!$F$12,0,10*ROW('Hygiene Data'!F179))="","",OFFSET('Hygiene Data'!$F$12,0,10*ROW('Hygiene Data'!F179)))</f>
        <v/>
      </c>
      <c r="DW185" s="268" t="str">
        <f ca="true">+IF(OFFSET('Hygiene Data'!$F$13,0,10*ROW('Hygiene Data'!F179))="","",OFFSET('Hygiene Data'!$F$13,0,10*ROW('Hygiene Data'!F179)))</f>
        <v/>
      </c>
      <c r="DX185" s="268" t="str">
        <f ca="true">+IF(OFFSET('Hygiene Data'!$G$11,0,10*ROW('Hygiene Data'!G179))="","",OFFSET('Hygiene Data'!$G$11,0,10*ROW('Hygiene Data'!G179)))</f>
        <v/>
      </c>
      <c r="DY185" s="268" t="str">
        <f ca="true">+IF(OFFSET('Hygiene Data'!$G$12,0,10*ROW('Hygiene Data'!G179))="","",OFFSET('Hygiene Data'!$G$12,0,10*ROW('Hygiene Data'!G179)))</f>
        <v/>
      </c>
      <c r="DZ185" s="268" t="str">
        <f ca="true">+IF(OFFSET('Hygiene Data'!$G$13,0,10*ROW('Hygiene Data'!G179))="","",OFFSET('Hygiene Data'!$G$13,0,10*ROW('Hygiene Data'!G179)))</f>
        <v/>
      </c>
      <c r="EA185" s="268" t="str">
        <f ca="true">+IF(OFFSET('Hygiene Data'!$H$11,0,10*ROW('Hygiene Data'!H179))="","",OFFSET('Hygiene Data'!$H$11,0,10*ROW('Hygiene Data'!H179)))</f>
        <v/>
      </c>
      <c r="EB185" s="268" t="str">
        <f ca="true">+IF(OFFSET('Hygiene Data'!$H$12,0,10*ROW('Hygiene Data'!H179))="","",OFFSET('Hygiene Data'!$H$12,0,10*ROW('Hygiene Data'!H179)))</f>
        <v/>
      </c>
      <c r="EC185" s="268" t="str">
        <f ca="true">+IF(OFFSET('Hygiene Data'!$H$13,0,10*ROW('Hygiene Data'!H179))="","",OFFSET('Hygiene Data'!$H$13,0,10*ROW('Hygiene Data'!H179)))</f>
        <v/>
      </c>
      <c r="ED185" s="268" t="str">
        <f ca="true">+IF(OFFSET('Hygiene Data'!$I$11,0,10*ROW('Hygiene Data'!I179))="","",OFFSET('Hygiene Data'!$I$11,0,10*ROW('Hygiene Data'!I179)))</f>
        <v/>
      </c>
      <c r="EE185" s="268" t="str">
        <f ca="true">+IF(OFFSET('Hygiene Data'!$I$12,0,10*ROW('Hygiene Data'!I179))="","",OFFSET('Hygiene Data'!$I$12,0,10*ROW('Hygiene Data'!I179)))</f>
        <v/>
      </c>
      <c r="EF185" s="268" t="str">
        <f ca="true">+IF(OFFSET('Hygiene Data'!$I$13,0,10*ROW('Hygiene Data'!I179))="","",OFFSET('Hygiene Data'!$I$13,0,10*ROW('Hygiene Data'!I179)))</f>
        <v/>
      </c>
    </row>
    <row xmlns:x14ac="http://schemas.microsoft.com/office/spreadsheetml/2009/9/ac" r="186" x14ac:dyDescent="0.2">
      <c r="A186" s="35" t="str">
        <f ca="true">+IF(OFFSET('Water Data'!$B$2,0,10*ROW('Water Data'!E180))="","",OFFSET('Water Data'!$B$2,0,10*ROW('Water Data'!E180)))</f>
        <v/>
      </c>
      <c r="B186" s="35" t="str">
        <f ca="true">+IF(OFFSET('Water Data'!$C$2,0,10*ROW('Water Data'!F180))="","",OFFSET('Water Data'!$C$2,0,10*ROW('Water Data'!F180)))</f>
        <v/>
      </c>
      <c r="C186" s="324" t="str">
        <f t="shared" ca="true" si="2"/>
        <v/>
      </c>
      <c r="D186" s="91"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1"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1"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1"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1"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1"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1"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1"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1"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1"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1"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1"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1"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1"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1"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1"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1"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1"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2"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2"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2"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2"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2"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2"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2"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2"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2"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2"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2"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2"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2"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2"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2"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2"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2"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2"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2"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2"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2"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2"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2"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2"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2"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2"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2"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2"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2"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2"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3"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3"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3"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3"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3"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3"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3"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3"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3"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3"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3"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3"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3"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3"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3"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3"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3"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3"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68"/>
      <c r="BS186" s="268" t="str">
        <f ca="true">+IF(OFFSET('Water Data'!$D$27,0,10*ROW('Water Data'!D180))="","",OFFSET('Water Data'!$D$27,0,10*ROW('Water Data'!D180)))</f>
        <v/>
      </c>
      <c r="BT186" s="268" t="str">
        <f ca="true">+IF(OFFSET('Water Data'!$D$28,0,10*ROW('Water Data'!D180))="","",OFFSET('Water Data'!$D$28,0,10*ROW('Water Data'!D180)))</f>
        <v/>
      </c>
      <c r="BU186" s="268" t="str">
        <f ca="true">+IF(OFFSET('Water Data'!$D$29,0,10*ROW('Water Data'!D180))="","",OFFSET('Water Data'!$D$29,0,10*ROW('Water Data'!D180)))</f>
        <v/>
      </c>
      <c r="BV186" s="268" t="str">
        <f ca="true">+IF(OFFSET('Water Data'!$E$27,0,10*ROW('Water Data'!E180))="","",OFFSET('Water Data'!$E$27,0,10*ROW('Water Data'!E180)))</f>
        <v/>
      </c>
      <c r="BW186" s="268" t="str">
        <f ca="true">+IF(OFFSET('Water Data'!$E$28,0,10*ROW('Water Data'!E180))="","",OFFSET('Water Data'!$E$28,0,10*ROW('Water Data'!E180)))</f>
        <v/>
      </c>
      <c r="BX186" s="268" t="str">
        <f ca="true">+IF(OFFSET('Water Data'!$E$29,0,10*ROW('Water Data'!E180))="","",OFFSET('Water Data'!$E$29,0,10*ROW('Water Data'!E180)))</f>
        <v/>
      </c>
      <c r="BY186" s="268" t="str">
        <f ca="true">+IF(OFFSET('Water Data'!$F$27,0,10*ROW('Water Data'!F180))="","",OFFSET('Water Data'!$F$27,0,10*ROW('Water Data'!F180)))</f>
        <v/>
      </c>
      <c r="BZ186" s="268" t="str">
        <f ca="true">+IF(OFFSET('Water Data'!$F$28,0,10*ROW('Water Data'!F180))="","",OFFSET('Water Data'!$F$28,0,10*ROW('Water Data'!F180)))</f>
        <v/>
      </c>
      <c r="CA186" s="268" t="str">
        <f ca="true">+IF(OFFSET('Water Data'!$F$29,0,10*ROW('Water Data'!F180))="","",OFFSET('Water Data'!$F$29,0,10*ROW('Water Data'!F180)))</f>
        <v/>
      </c>
      <c r="CB186" s="268" t="str">
        <f ca="true">+IF(OFFSET('Water Data'!$G$27,0,10*ROW('Water Data'!G180))="","",OFFSET('Water Data'!$G$27,0,10*ROW('Water Data'!G180)))</f>
        <v/>
      </c>
      <c r="CC186" s="268" t="str">
        <f ca="true">+IF(OFFSET('Water Data'!$G$28,0,10*ROW('Water Data'!G180))="","",OFFSET('Water Data'!$G$28,0,10*ROW('Water Data'!G180)))</f>
        <v/>
      </c>
      <c r="CD186" s="268" t="str">
        <f ca="true">+IF(OFFSET('Water Data'!$G$29,0,10*ROW('Water Data'!G180))="","",OFFSET('Water Data'!$G$29,0,10*ROW('Water Data'!G180)))</f>
        <v/>
      </c>
      <c r="CE186" s="268" t="str">
        <f ca="true">+IF(OFFSET('Water Data'!$H$27,0,10*ROW('Water Data'!H180))="","",OFFSET('Water Data'!$H$27,0,10*ROW('Water Data'!H180)))</f>
        <v/>
      </c>
      <c r="CF186" s="268" t="str">
        <f ca="true">+IF(OFFSET('Water Data'!$H$28,0,10*ROW('Water Data'!H180))="","",OFFSET('Water Data'!$H$28,0,10*ROW('Water Data'!H180)))</f>
        <v/>
      </c>
      <c r="CG186" s="268" t="str">
        <f ca="true">+IF(OFFSET('Water Data'!$H$29,0,10*ROW('Water Data'!H180))="","",OFFSET('Water Data'!$H$29,0,10*ROW('Water Data'!H180)))</f>
        <v/>
      </c>
      <c r="CH186" s="268" t="str">
        <f ca="true">+IF(OFFSET('Water Data'!$I$27,0,10*ROW('Water Data'!I180))="","",OFFSET('Water Data'!$I$27,0,10*ROW('Water Data'!I180)))</f>
        <v/>
      </c>
      <c r="CI186" s="268" t="str">
        <f ca="true">+IF(OFFSET('Water Data'!$I$28,0,10*ROW('Water Data'!I180))="","",OFFSET('Water Data'!$I$28,0,10*ROW('Water Data'!I180)))</f>
        <v/>
      </c>
      <c r="CJ186" s="268" t="str">
        <f ca="true">+IF(OFFSET('Water Data'!$I$29,0,10*ROW('Water Data'!I180))="","",OFFSET('Water Data'!$I$29,0,10*ROW('Water Data'!I180)))</f>
        <v/>
      </c>
      <c r="CK186" s="268" t="str">
        <f ca="true">+IF(OFFSET('Sanitation Data'!$D$28,0,10*ROW('Sanitation Data'!D180))="","",OFFSET('Sanitation Data'!$D$28,0,10*ROW('Sanitation Data'!D180)))</f>
        <v/>
      </c>
      <c r="CL186" s="268" t="str">
        <f ca="true">+IF(OFFSET('Sanitation Data'!$D$29,0,10*ROW('Sanitation Data'!D180))="","",OFFSET('Sanitation Data'!$D$29,0,10*ROW('Sanitation Data'!D180)))</f>
        <v/>
      </c>
      <c r="CM186" s="268" t="str">
        <f ca="true">+IF(OFFSET('Sanitation Data'!$D$30,0,10*ROW('Sanitation Data'!D180))="","",OFFSET('Sanitation Data'!$D$30,0,10*ROW('Sanitation Data'!D180)))</f>
        <v/>
      </c>
      <c r="CN186" s="268" t="str">
        <f ca="true">+IF(OFFSET('Sanitation Data'!$D$31,0,10*ROW('Sanitation Data'!D180))="","",OFFSET('Sanitation Data'!$D$31,0,10*ROW('Sanitation Data'!D180)))</f>
        <v/>
      </c>
      <c r="CO186" s="268" t="str">
        <f ca="true">+IF(OFFSET('Sanitation Data'!$D$32,0,10*ROW('Sanitation Data'!D180))="","",OFFSET('Sanitation Data'!$D$32,0,10*ROW('Sanitation Data'!D180)))</f>
        <v/>
      </c>
      <c r="CP186" s="268" t="str">
        <f ca="true">+IF(OFFSET('Sanitation Data'!$E$28,0,10*ROW('Sanitation Data'!E180))="","",OFFSET('Sanitation Data'!$E$28,0,10*ROW('Sanitation Data'!E180)))</f>
        <v/>
      </c>
      <c r="CQ186" s="268" t="str">
        <f ca="true">+IF(OFFSET('Sanitation Data'!$E$29,0,10*ROW('Sanitation Data'!E180))="","",OFFSET('Sanitation Data'!$E$29,0,10*ROW('Sanitation Data'!E180)))</f>
        <v/>
      </c>
      <c r="CR186" s="268" t="str">
        <f ca="true">+IF(OFFSET('Sanitation Data'!$E$30,0,10*ROW('Sanitation Data'!E180))="","",OFFSET('Sanitation Data'!$E$30,0,10*ROW('Sanitation Data'!E180)))</f>
        <v/>
      </c>
      <c r="CS186" s="268" t="str">
        <f ca="true">+IF(OFFSET('Sanitation Data'!$E$31,0,10*ROW('Sanitation Data'!E180))="","",OFFSET('Sanitation Data'!$E$31,0,10*ROW('Sanitation Data'!E180)))</f>
        <v/>
      </c>
      <c r="CT186" s="268" t="str">
        <f ca="true">+IF(OFFSET('Sanitation Data'!$E$32,0,10*ROW('Sanitation Data'!E180))="","",OFFSET('Sanitation Data'!$E$32,0,10*ROW('Sanitation Data'!E180)))</f>
        <v/>
      </c>
      <c r="CU186" s="268" t="str">
        <f ca="true">+IF(OFFSET('Sanitation Data'!$F$28,0,10*ROW('Sanitation Data'!F180))="","",OFFSET('Sanitation Data'!$F$28,0,10*ROW('Sanitation Data'!F180)))</f>
        <v/>
      </c>
      <c r="CV186" s="268" t="str">
        <f ca="true">+IF(OFFSET('Sanitation Data'!$F$29,0,10*ROW('Sanitation Data'!F180))="","",OFFSET('Sanitation Data'!$F$29,0,10*ROW('Sanitation Data'!F180)))</f>
        <v/>
      </c>
      <c r="CW186" s="268" t="str">
        <f ca="true">+IF(OFFSET('Sanitation Data'!$F$30,0,10*ROW('Sanitation Data'!F180))="","",OFFSET('Sanitation Data'!$F$30,0,10*ROW('Sanitation Data'!F180)))</f>
        <v/>
      </c>
      <c r="CX186" s="268" t="str">
        <f ca="true">+IF(OFFSET('Sanitation Data'!$F$31,0,10*ROW('Sanitation Data'!F180))="","",OFFSET('Sanitation Data'!$F$31,0,10*ROW('Sanitation Data'!F180)))</f>
        <v/>
      </c>
      <c r="CY186" s="268" t="str">
        <f ca="true">+IF(OFFSET('Sanitation Data'!$F$32,0,10*ROW('Sanitation Data'!F180))="","",OFFSET('Sanitation Data'!$F$32,0,10*ROW('Sanitation Data'!F180)))</f>
        <v/>
      </c>
      <c r="CZ186" s="268" t="str">
        <f ca="true">+IF(OFFSET('Sanitation Data'!$G$28,0,10*ROW('Sanitation Data'!G180))="","",OFFSET('Sanitation Data'!$G$28,0,10*ROW('Sanitation Data'!G180)))</f>
        <v/>
      </c>
      <c r="DA186" s="268" t="str">
        <f ca="true">+IF(OFFSET('Sanitation Data'!$G$29,0,10*ROW('Sanitation Data'!G180))="","",OFFSET('Sanitation Data'!$G$29,0,10*ROW('Sanitation Data'!G180)))</f>
        <v/>
      </c>
      <c r="DB186" s="268" t="str">
        <f ca="true">+IF(OFFSET('Sanitation Data'!$G$30,0,10*ROW('Sanitation Data'!G180))="","",OFFSET('Sanitation Data'!$G$30,0,10*ROW('Sanitation Data'!G180)))</f>
        <v/>
      </c>
      <c r="DC186" s="268" t="str">
        <f ca="true">+IF(OFFSET('Sanitation Data'!$G$31,0,10*ROW('Sanitation Data'!G180))="","",OFFSET('Sanitation Data'!$G$31,0,10*ROW('Sanitation Data'!G180)))</f>
        <v/>
      </c>
      <c r="DD186" s="268" t="str">
        <f ca="true">+IF(OFFSET('Sanitation Data'!$G$32,0,10*ROW('Sanitation Data'!G180))="","",OFFSET('Sanitation Data'!$G$32,0,10*ROW('Sanitation Data'!G180)))</f>
        <v/>
      </c>
      <c r="DE186" s="268" t="str">
        <f ca="true">+IF(OFFSET('Sanitation Data'!$H$28,0,10*ROW('Sanitation Data'!H180))="","",OFFSET('Sanitation Data'!$H$28,0,10*ROW('Sanitation Data'!H180)))</f>
        <v/>
      </c>
      <c r="DF186" s="268" t="str">
        <f ca="true">+IF(OFFSET('Sanitation Data'!$H$29,0,10*ROW('Sanitation Data'!H180))="","",OFFSET('Sanitation Data'!$H$29,0,10*ROW('Sanitation Data'!H180)))</f>
        <v/>
      </c>
      <c r="DG186" s="268" t="str">
        <f ca="true">+IF(OFFSET('Sanitation Data'!$H$30,0,10*ROW('Sanitation Data'!H180))="","",OFFSET('Sanitation Data'!$H$30,0,10*ROW('Sanitation Data'!H180)))</f>
        <v/>
      </c>
      <c r="DH186" s="268" t="str">
        <f ca="true">+IF(OFFSET('Sanitation Data'!$H$31,0,10*ROW('Sanitation Data'!H180))="","",OFFSET('Sanitation Data'!$H$31,0,10*ROW('Sanitation Data'!H180)))</f>
        <v/>
      </c>
      <c r="DI186" s="268" t="str">
        <f ca="true">+IF(OFFSET('Sanitation Data'!$H$32,0,10*ROW('Sanitation Data'!H180))="","",OFFSET('Sanitation Data'!$H$32,0,10*ROW('Sanitation Data'!H180)))</f>
        <v/>
      </c>
      <c r="DJ186" s="268" t="str">
        <f ca="true">+IF(OFFSET('Sanitation Data'!$I$28,0,10*ROW('Sanitation Data'!I180))="","",OFFSET('Sanitation Data'!$I$28,0,10*ROW('Sanitation Data'!I180)))</f>
        <v/>
      </c>
      <c r="DK186" s="268" t="str">
        <f ca="true">+IF(OFFSET('Sanitation Data'!$I$29,0,10*ROW('Sanitation Data'!I180))="","",OFFSET('Sanitation Data'!$I$29,0,10*ROW('Sanitation Data'!I180)))</f>
        <v/>
      </c>
      <c r="DL186" s="268" t="str">
        <f ca="true">+IF(OFFSET('Sanitation Data'!$I$30,0,10*ROW('Sanitation Data'!I180))="","",OFFSET('Sanitation Data'!$I$30,0,10*ROW('Sanitation Data'!I180)))</f>
        <v/>
      </c>
      <c r="DM186" s="268" t="str">
        <f ca="true">+IF(OFFSET('Sanitation Data'!$I$31,0,10*ROW('Sanitation Data'!I180))="","",OFFSET('Sanitation Data'!$I$31,0,10*ROW('Sanitation Data'!I180)))</f>
        <v/>
      </c>
      <c r="DN186" s="268" t="str">
        <f ca="true">+IF(OFFSET('Sanitation Data'!$I$32,0,10*ROW('Sanitation Data'!I180))="","",OFFSET('Sanitation Data'!$I$32,0,10*ROW('Sanitation Data'!I180)))</f>
        <v/>
      </c>
      <c r="DO186" s="268" t="str">
        <f ca="true">+IF(OFFSET('Hygiene Data'!$D$11,0,10*ROW('Hygiene Data'!D180))="","",OFFSET('Hygiene Data'!$D$11,0,10*ROW('Hygiene Data'!D180)))</f>
        <v/>
      </c>
      <c r="DP186" s="268" t="str">
        <f ca="true">+IF(OFFSET('Hygiene Data'!$D$12,0,10*ROW('Hygiene Data'!D180))="","",OFFSET('Hygiene Data'!$D$12,0,10*ROW('Hygiene Data'!D180)))</f>
        <v/>
      </c>
      <c r="DQ186" s="268" t="str">
        <f ca="true">+IF(OFFSET('Hygiene Data'!$D$13,0,10*ROW('Hygiene Data'!D180))="","",OFFSET('Hygiene Data'!$D$13,0,10*ROW('Hygiene Data'!D180)))</f>
        <v/>
      </c>
      <c r="DR186" s="268" t="str">
        <f ca="true">+IF(OFFSET('Hygiene Data'!$E$11,0,10*ROW('Hygiene Data'!E180))="","",OFFSET('Hygiene Data'!$E$11,0,10*ROW('Hygiene Data'!E180)))</f>
        <v/>
      </c>
      <c r="DS186" s="268" t="str">
        <f ca="true">+IF(OFFSET('Hygiene Data'!$E$12,0,10*ROW('Hygiene Data'!E180))="","",OFFSET('Hygiene Data'!$E$12,0,10*ROW('Hygiene Data'!E180)))</f>
        <v/>
      </c>
      <c r="DT186" s="268" t="str">
        <f ca="true">+IF(OFFSET('Hygiene Data'!$E$13,0,10*ROW('Hygiene Data'!E180))="","",OFFSET('Hygiene Data'!$E$13,0,10*ROW('Hygiene Data'!E180)))</f>
        <v/>
      </c>
      <c r="DU186" s="268" t="str">
        <f ca="true">+IF(OFFSET('Hygiene Data'!$F$11,0,10*ROW('Hygiene Data'!F180))="","",OFFSET('Hygiene Data'!$F$11,0,10*ROW('Hygiene Data'!F180)))</f>
        <v/>
      </c>
      <c r="DV186" s="268" t="str">
        <f ca="true">+IF(OFFSET('Hygiene Data'!$F$12,0,10*ROW('Hygiene Data'!F180))="","",OFFSET('Hygiene Data'!$F$12,0,10*ROW('Hygiene Data'!F180)))</f>
        <v/>
      </c>
      <c r="DW186" s="268" t="str">
        <f ca="true">+IF(OFFSET('Hygiene Data'!$F$13,0,10*ROW('Hygiene Data'!F180))="","",OFFSET('Hygiene Data'!$F$13,0,10*ROW('Hygiene Data'!F180)))</f>
        <v/>
      </c>
      <c r="DX186" s="268" t="str">
        <f ca="true">+IF(OFFSET('Hygiene Data'!$G$11,0,10*ROW('Hygiene Data'!G180))="","",OFFSET('Hygiene Data'!$G$11,0,10*ROW('Hygiene Data'!G180)))</f>
        <v/>
      </c>
      <c r="DY186" s="268" t="str">
        <f ca="true">+IF(OFFSET('Hygiene Data'!$G$12,0,10*ROW('Hygiene Data'!G180))="","",OFFSET('Hygiene Data'!$G$12,0,10*ROW('Hygiene Data'!G180)))</f>
        <v/>
      </c>
      <c r="DZ186" s="268" t="str">
        <f ca="true">+IF(OFFSET('Hygiene Data'!$G$13,0,10*ROW('Hygiene Data'!G180))="","",OFFSET('Hygiene Data'!$G$13,0,10*ROW('Hygiene Data'!G180)))</f>
        <v/>
      </c>
      <c r="EA186" s="268" t="str">
        <f ca="true">+IF(OFFSET('Hygiene Data'!$H$11,0,10*ROW('Hygiene Data'!H180))="","",OFFSET('Hygiene Data'!$H$11,0,10*ROW('Hygiene Data'!H180)))</f>
        <v/>
      </c>
      <c r="EB186" s="268" t="str">
        <f ca="true">+IF(OFFSET('Hygiene Data'!$H$12,0,10*ROW('Hygiene Data'!H180))="","",OFFSET('Hygiene Data'!$H$12,0,10*ROW('Hygiene Data'!H180)))</f>
        <v/>
      </c>
      <c r="EC186" s="268" t="str">
        <f ca="true">+IF(OFFSET('Hygiene Data'!$H$13,0,10*ROW('Hygiene Data'!H180))="","",OFFSET('Hygiene Data'!$H$13,0,10*ROW('Hygiene Data'!H180)))</f>
        <v/>
      </c>
      <c r="ED186" s="268" t="str">
        <f ca="true">+IF(OFFSET('Hygiene Data'!$I$11,0,10*ROW('Hygiene Data'!I180))="","",OFFSET('Hygiene Data'!$I$11,0,10*ROW('Hygiene Data'!I180)))</f>
        <v/>
      </c>
      <c r="EE186" s="268" t="str">
        <f ca="true">+IF(OFFSET('Hygiene Data'!$I$12,0,10*ROW('Hygiene Data'!I180))="","",OFFSET('Hygiene Data'!$I$12,0,10*ROW('Hygiene Data'!I180)))</f>
        <v/>
      </c>
      <c r="EF186" s="268" t="str">
        <f ca="true">+IF(OFFSET('Hygiene Data'!$I$13,0,10*ROW('Hygiene Data'!I180))="","",OFFSET('Hygiene Data'!$I$13,0,10*ROW('Hygiene Data'!I180)))</f>
        <v/>
      </c>
    </row>
    <row xmlns:x14ac="http://schemas.microsoft.com/office/spreadsheetml/2009/9/ac" r="187" x14ac:dyDescent="0.2">
      <c r="A187" s="35" t="str">
        <f ca="true">+IF(OFFSET('Water Data'!$B$2,0,10*ROW('Water Data'!E181))="","",OFFSET('Water Data'!$B$2,0,10*ROW('Water Data'!E181)))</f>
        <v/>
      </c>
      <c r="B187" s="35" t="str">
        <f ca="true">+IF(OFFSET('Water Data'!$C$2,0,10*ROW('Water Data'!F181))="","",OFFSET('Water Data'!$C$2,0,10*ROW('Water Data'!F181)))</f>
        <v/>
      </c>
      <c r="C187" s="324" t="str">
        <f t="shared" ca="true" si="2"/>
        <v/>
      </c>
      <c r="D187" s="91"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1"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1"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1"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1"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1"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1"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1"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1"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1"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1"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1"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1"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1"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1"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1"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1"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1"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2"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2"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2"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2"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2"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2"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2"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2"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2"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2"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2"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2"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2"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2"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2"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2"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2"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2"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2"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2"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2"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2"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2"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2"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2"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2"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2"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2"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2"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2"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3"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3"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3"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3"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3"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3"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3"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3"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3"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3"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3"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3"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3"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3"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3"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3"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3"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3"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68"/>
      <c r="BS187" s="268" t="str">
        <f ca="true">+IF(OFFSET('Water Data'!$D$27,0,10*ROW('Water Data'!D181))="","",OFFSET('Water Data'!$D$27,0,10*ROW('Water Data'!D181)))</f>
        <v/>
      </c>
      <c r="BT187" s="268" t="str">
        <f ca="true">+IF(OFFSET('Water Data'!$D$28,0,10*ROW('Water Data'!D181))="","",OFFSET('Water Data'!$D$28,0,10*ROW('Water Data'!D181)))</f>
        <v/>
      </c>
      <c r="BU187" s="268" t="str">
        <f ca="true">+IF(OFFSET('Water Data'!$D$29,0,10*ROW('Water Data'!D181))="","",OFFSET('Water Data'!$D$29,0,10*ROW('Water Data'!D181)))</f>
        <v/>
      </c>
      <c r="BV187" s="268" t="str">
        <f ca="true">+IF(OFFSET('Water Data'!$E$27,0,10*ROW('Water Data'!E181))="","",OFFSET('Water Data'!$E$27,0,10*ROW('Water Data'!E181)))</f>
        <v/>
      </c>
      <c r="BW187" s="268" t="str">
        <f ca="true">+IF(OFFSET('Water Data'!$E$28,0,10*ROW('Water Data'!E181))="","",OFFSET('Water Data'!$E$28,0,10*ROW('Water Data'!E181)))</f>
        <v/>
      </c>
      <c r="BX187" s="268" t="str">
        <f ca="true">+IF(OFFSET('Water Data'!$E$29,0,10*ROW('Water Data'!E181))="","",OFFSET('Water Data'!$E$29,0,10*ROW('Water Data'!E181)))</f>
        <v/>
      </c>
      <c r="BY187" s="268" t="str">
        <f ca="true">+IF(OFFSET('Water Data'!$F$27,0,10*ROW('Water Data'!F181))="","",OFFSET('Water Data'!$F$27,0,10*ROW('Water Data'!F181)))</f>
        <v/>
      </c>
      <c r="BZ187" s="268" t="str">
        <f ca="true">+IF(OFFSET('Water Data'!$F$28,0,10*ROW('Water Data'!F181))="","",OFFSET('Water Data'!$F$28,0,10*ROW('Water Data'!F181)))</f>
        <v/>
      </c>
      <c r="CA187" s="268" t="str">
        <f ca="true">+IF(OFFSET('Water Data'!$F$29,0,10*ROW('Water Data'!F181))="","",OFFSET('Water Data'!$F$29,0,10*ROW('Water Data'!F181)))</f>
        <v/>
      </c>
      <c r="CB187" s="268" t="str">
        <f ca="true">+IF(OFFSET('Water Data'!$G$27,0,10*ROW('Water Data'!G181))="","",OFFSET('Water Data'!$G$27,0,10*ROW('Water Data'!G181)))</f>
        <v/>
      </c>
      <c r="CC187" s="268" t="str">
        <f ca="true">+IF(OFFSET('Water Data'!$G$28,0,10*ROW('Water Data'!G181))="","",OFFSET('Water Data'!$G$28,0,10*ROW('Water Data'!G181)))</f>
        <v/>
      </c>
      <c r="CD187" s="268" t="str">
        <f ca="true">+IF(OFFSET('Water Data'!$G$29,0,10*ROW('Water Data'!G181))="","",OFFSET('Water Data'!$G$29,0,10*ROW('Water Data'!G181)))</f>
        <v/>
      </c>
      <c r="CE187" s="268" t="str">
        <f ca="true">+IF(OFFSET('Water Data'!$H$27,0,10*ROW('Water Data'!H181))="","",OFFSET('Water Data'!$H$27,0,10*ROW('Water Data'!H181)))</f>
        <v/>
      </c>
      <c r="CF187" s="268" t="str">
        <f ca="true">+IF(OFFSET('Water Data'!$H$28,0,10*ROW('Water Data'!H181))="","",OFFSET('Water Data'!$H$28,0,10*ROW('Water Data'!H181)))</f>
        <v/>
      </c>
      <c r="CG187" s="268" t="str">
        <f ca="true">+IF(OFFSET('Water Data'!$H$29,0,10*ROW('Water Data'!H181))="","",OFFSET('Water Data'!$H$29,0,10*ROW('Water Data'!H181)))</f>
        <v/>
      </c>
      <c r="CH187" s="268" t="str">
        <f ca="true">+IF(OFFSET('Water Data'!$I$27,0,10*ROW('Water Data'!I181))="","",OFFSET('Water Data'!$I$27,0,10*ROW('Water Data'!I181)))</f>
        <v/>
      </c>
      <c r="CI187" s="268" t="str">
        <f ca="true">+IF(OFFSET('Water Data'!$I$28,0,10*ROW('Water Data'!I181))="","",OFFSET('Water Data'!$I$28,0,10*ROW('Water Data'!I181)))</f>
        <v/>
      </c>
      <c r="CJ187" s="268" t="str">
        <f ca="true">+IF(OFFSET('Water Data'!$I$29,0,10*ROW('Water Data'!I181))="","",OFFSET('Water Data'!$I$29,0,10*ROW('Water Data'!I181)))</f>
        <v/>
      </c>
      <c r="CK187" s="268" t="str">
        <f ca="true">+IF(OFFSET('Sanitation Data'!$D$28,0,10*ROW('Sanitation Data'!D181))="","",OFFSET('Sanitation Data'!$D$28,0,10*ROW('Sanitation Data'!D181)))</f>
        <v/>
      </c>
      <c r="CL187" s="268" t="str">
        <f ca="true">+IF(OFFSET('Sanitation Data'!$D$29,0,10*ROW('Sanitation Data'!D181))="","",OFFSET('Sanitation Data'!$D$29,0,10*ROW('Sanitation Data'!D181)))</f>
        <v/>
      </c>
      <c r="CM187" s="268" t="str">
        <f ca="true">+IF(OFFSET('Sanitation Data'!$D$30,0,10*ROW('Sanitation Data'!D181))="","",OFFSET('Sanitation Data'!$D$30,0,10*ROW('Sanitation Data'!D181)))</f>
        <v/>
      </c>
      <c r="CN187" s="268" t="str">
        <f ca="true">+IF(OFFSET('Sanitation Data'!$D$31,0,10*ROW('Sanitation Data'!D181))="","",OFFSET('Sanitation Data'!$D$31,0,10*ROW('Sanitation Data'!D181)))</f>
        <v/>
      </c>
      <c r="CO187" s="268" t="str">
        <f ca="true">+IF(OFFSET('Sanitation Data'!$D$32,0,10*ROW('Sanitation Data'!D181))="","",OFFSET('Sanitation Data'!$D$32,0,10*ROW('Sanitation Data'!D181)))</f>
        <v/>
      </c>
      <c r="CP187" s="268" t="str">
        <f ca="true">+IF(OFFSET('Sanitation Data'!$E$28,0,10*ROW('Sanitation Data'!E181))="","",OFFSET('Sanitation Data'!$E$28,0,10*ROW('Sanitation Data'!E181)))</f>
        <v/>
      </c>
      <c r="CQ187" s="268" t="str">
        <f ca="true">+IF(OFFSET('Sanitation Data'!$E$29,0,10*ROW('Sanitation Data'!E181))="","",OFFSET('Sanitation Data'!$E$29,0,10*ROW('Sanitation Data'!E181)))</f>
        <v/>
      </c>
      <c r="CR187" s="268" t="str">
        <f ca="true">+IF(OFFSET('Sanitation Data'!$E$30,0,10*ROW('Sanitation Data'!E181))="","",OFFSET('Sanitation Data'!$E$30,0,10*ROW('Sanitation Data'!E181)))</f>
        <v/>
      </c>
      <c r="CS187" s="268" t="str">
        <f ca="true">+IF(OFFSET('Sanitation Data'!$E$31,0,10*ROW('Sanitation Data'!E181))="","",OFFSET('Sanitation Data'!$E$31,0,10*ROW('Sanitation Data'!E181)))</f>
        <v/>
      </c>
      <c r="CT187" s="268" t="str">
        <f ca="true">+IF(OFFSET('Sanitation Data'!$E$32,0,10*ROW('Sanitation Data'!E181))="","",OFFSET('Sanitation Data'!$E$32,0,10*ROW('Sanitation Data'!E181)))</f>
        <v/>
      </c>
      <c r="CU187" s="268" t="str">
        <f ca="true">+IF(OFFSET('Sanitation Data'!$F$28,0,10*ROW('Sanitation Data'!F181))="","",OFFSET('Sanitation Data'!$F$28,0,10*ROW('Sanitation Data'!F181)))</f>
        <v/>
      </c>
      <c r="CV187" s="268" t="str">
        <f ca="true">+IF(OFFSET('Sanitation Data'!$F$29,0,10*ROW('Sanitation Data'!F181))="","",OFFSET('Sanitation Data'!$F$29,0,10*ROW('Sanitation Data'!F181)))</f>
        <v/>
      </c>
      <c r="CW187" s="268" t="str">
        <f ca="true">+IF(OFFSET('Sanitation Data'!$F$30,0,10*ROW('Sanitation Data'!F181))="","",OFFSET('Sanitation Data'!$F$30,0,10*ROW('Sanitation Data'!F181)))</f>
        <v/>
      </c>
      <c r="CX187" s="268" t="str">
        <f ca="true">+IF(OFFSET('Sanitation Data'!$F$31,0,10*ROW('Sanitation Data'!F181))="","",OFFSET('Sanitation Data'!$F$31,0,10*ROW('Sanitation Data'!F181)))</f>
        <v/>
      </c>
      <c r="CY187" s="268" t="str">
        <f ca="true">+IF(OFFSET('Sanitation Data'!$F$32,0,10*ROW('Sanitation Data'!F181))="","",OFFSET('Sanitation Data'!$F$32,0,10*ROW('Sanitation Data'!F181)))</f>
        <v/>
      </c>
      <c r="CZ187" s="268" t="str">
        <f ca="true">+IF(OFFSET('Sanitation Data'!$G$28,0,10*ROW('Sanitation Data'!G181))="","",OFFSET('Sanitation Data'!$G$28,0,10*ROW('Sanitation Data'!G181)))</f>
        <v/>
      </c>
      <c r="DA187" s="268" t="str">
        <f ca="true">+IF(OFFSET('Sanitation Data'!$G$29,0,10*ROW('Sanitation Data'!G181))="","",OFFSET('Sanitation Data'!$G$29,0,10*ROW('Sanitation Data'!G181)))</f>
        <v/>
      </c>
      <c r="DB187" s="268" t="str">
        <f ca="true">+IF(OFFSET('Sanitation Data'!$G$30,0,10*ROW('Sanitation Data'!G181))="","",OFFSET('Sanitation Data'!$G$30,0,10*ROW('Sanitation Data'!G181)))</f>
        <v/>
      </c>
      <c r="DC187" s="268" t="str">
        <f ca="true">+IF(OFFSET('Sanitation Data'!$G$31,0,10*ROW('Sanitation Data'!G181))="","",OFFSET('Sanitation Data'!$G$31,0,10*ROW('Sanitation Data'!G181)))</f>
        <v/>
      </c>
      <c r="DD187" s="268" t="str">
        <f ca="true">+IF(OFFSET('Sanitation Data'!$G$32,0,10*ROW('Sanitation Data'!G181))="","",OFFSET('Sanitation Data'!$G$32,0,10*ROW('Sanitation Data'!G181)))</f>
        <v/>
      </c>
      <c r="DE187" s="268" t="str">
        <f ca="true">+IF(OFFSET('Sanitation Data'!$H$28,0,10*ROW('Sanitation Data'!H181))="","",OFFSET('Sanitation Data'!$H$28,0,10*ROW('Sanitation Data'!H181)))</f>
        <v/>
      </c>
      <c r="DF187" s="268" t="str">
        <f ca="true">+IF(OFFSET('Sanitation Data'!$H$29,0,10*ROW('Sanitation Data'!H181))="","",OFFSET('Sanitation Data'!$H$29,0,10*ROW('Sanitation Data'!H181)))</f>
        <v/>
      </c>
      <c r="DG187" s="268" t="str">
        <f ca="true">+IF(OFFSET('Sanitation Data'!$H$30,0,10*ROW('Sanitation Data'!H181))="","",OFFSET('Sanitation Data'!$H$30,0,10*ROW('Sanitation Data'!H181)))</f>
        <v/>
      </c>
      <c r="DH187" s="268" t="str">
        <f ca="true">+IF(OFFSET('Sanitation Data'!$H$31,0,10*ROW('Sanitation Data'!H181))="","",OFFSET('Sanitation Data'!$H$31,0,10*ROW('Sanitation Data'!H181)))</f>
        <v/>
      </c>
      <c r="DI187" s="268" t="str">
        <f ca="true">+IF(OFFSET('Sanitation Data'!$H$32,0,10*ROW('Sanitation Data'!H181))="","",OFFSET('Sanitation Data'!$H$32,0,10*ROW('Sanitation Data'!H181)))</f>
        <v/>
      </c>
      <c r="DJ187" s="268" t="str">
        <f ca="true">+IF(OFFSET('Sanitation Data'!$I$28,0,10*ROW('Sanitation Data'!I181))="","",OFFSET('Sanitation Data'!$I$28,0,10*ROW('Sanitation Data'!I181)))</f>
        <v/>
      </c>
      <c r="DK187" s="268" t="str">
        <f ca="true">+IF(OFFSET('Sanitation Data'!$I$29,0,10*ROW('Sanitation Data'!I181))="","",OFFSET('Sanitation Data'!$I$29,0,10*ROW('Sanitation Data'!I181)))</f>
        <v/>
      </c>
      <c r="DL187" s="268" t="str">
        <f ca="true">+IF(OFFSET('Sanitation Data'!$I$30,0,10*ROW('Sanitation Data'!I181))="","",OFFSET('Sanitation Data'!$I$30,0,10*ROW('Sanitation Data'!I181)))</f>
        <v/>
      </c>
      <c r="DM187" s="268" t="str">
        <f ca="true">+IF(OFFSET('Sanitation Data'!$I$31,0,10*ROW('Sanitation Data'!I181))="","",OFFSET('Sanitation Data'!$I$31,0,10*ROW('Sanitation Data'!I181)))</f>
        <v/>
      </c>
      <c r="DN187" s="268" t="str">
        <f ca="true">+IF(OFFSET('Sanitation Data'!$I$32,0,10*ROW('Sanitation Data'!I181))="","",OFFSET('Sanitation Data'!$I$32,0,10*ROW('Sanitation Data'!I181)))</f>
        <v/>
      </c>
      <c r="DO187" s="268" t="str">
        <f ca="true">+IF(OFFSET('Hygiene Data'!$D$11,0,10*ROW('Hygiene Data'!D181))="","",OFFSET('Hygiene Data'!$D$11,0,10*ROW('Hygiene Data'!D181)))</f>
        <v/>
      </c>
      <c r="DP187" s="268" t="str">
        <f ca="true">+IF(OFFSET('Hygiene Data'!$D$12,0,10*ROW('Hygiene Data'!D181))="","",OFFSET('Hygiene Data'!$D$12,0,10*ROW('Hygiene Data'!D181)))</f>
        <v/>
      </c>
      <c r="DQ187" s="268" t="str">
        <f ca="true">+IF(OFFSET('Hygiene Data'!$D$13,0,10*ROW('Hygiene Data'!D181))="","",OFFSET('Hygiene Data'!$D$13,0,10*ROW('Hygiene Data'!D181)))</f>
        <v/>
      </c>
      <c r="DR187" s="268" t="str">
        <f ca="true">+IF(OFFSET('Hygiene Data'!$E$11,0,10*ROW('Hygiene Data'!E181))="","",OFFSET('Hygiene Data'!$E$11,0,10*ROW('Hygiene Data'!E181)))</f>
        <v/>
      </c>
      <c r="DS187" s="268" t="str">
        <f ca="true">+IF(OFFSET('Hygiene Data'!$E$12,0,10*ROW('Hygiene Data'!E181))="","",OFFSET('Hygiene Data'!$E$12,0,10*ROW('Hygiene Data'!E181)))</f>
        <v/>
      </c>
      <c r="DT187" s="268" t="str">
        <f ca="true">+IF(OFFSET('Hygiene Data'!$E$13,0,10*ROW('Hygiene Data'!E181))="","",OFFSET('Hygiene Data'!$E$13,0,10*ROW('Hygiene Data'!E181)))</f>
        <v/>
      </c>
      <c r="DU187" s="268" t="str">
        <f ca="true">+IF(OFFSET('Hygiene Data'!$F$11,0,10*ROW('Hygiene Data'!F181))="","",OFFSET('Hygiene Data'!$F$11,0,10*ROW('Hygiene Data'!F181)))</f>
        <v/>
      </c>
      <c r="DV187" s="268" t="str">
        <f ca="true">+IF(OFFSET('Hygiene Data'!$F$12,0,10*ROW('Hygiene Data'!F181))="","",OFFSET('Hygiene Data'!$F$12,0,10*ROW('Hygiene Data'!F181)))</f>
        <v/>
      </c>
      <c r="DW187" s="268" t="str">
        <f ca="true">+IF(OFFSET('Hygiene Data'!$F$13,0,10*ROW('Hygiene Data'!F181))="","",OFFSET('Hygiene Data'!$F$13,0,10*ROW('Hygiene Data'!F181)))</f>
        <v/>
      </c>
      <c r="DX187" s="268" t="str">
        <f ca="true">+IF(OFFSET('Hygiene Data'!$G$11,0,10*ROW('Hygiene Data'!G181))="","",OFFSET('Hygiene Data'!$G$11,0,10*ROW('Hygiene Data'!G181)))</f>
        <v/>
      </c>
      <c r="DY187" s="268" t="str">
        <f ca="true">+IF(OFFSET('Hygiene Data'!$G$12,0,10*ROW('Hygiene Data'!G181))="","",OFFSET('Hygiene Data'!$G$12,0,10*ROW('Hygiene Data'!G181)))</f>
        <v/>
      </c>
      <c r="DZ187" s="268" t="str">
        <f ca="true">+IF(OFFSET('Hygiene Data'!$G$13,0,10*ROW('Hygiene Data'!G181))="","",OFFSET('Hygiene Data'!$G$13,0,10*ROW('Hygiene Data'!G181)))</f>
        <v/>
      </c>
      <c r="EA187" s="268" t="str">
        <f ca="true">+IF(OFFSET('Hygiene Data'!$H$11,0,10*ROW('Hygiene Data'!H181))="","",OFFSET('Hygiene Data'!$H$11,0,10*ROW('Hygiene Data'!H181)))</f>
        <v/>
      </c>
      <c r="EB187" s="268" t="str">
        <f ca="true">+IF(OFFSET('Hygiene Data'!$H$12,0,10*ROW('Hygiene Data'!H181))="","",OFFSET('Hygiene Data'!$H$12,0,10*ROW('Hygiene Data'!H181)))</f>
        <v/>
      </c>
      <c r="EC187" s="268" t="str">
        <f ca="true">+IF(OFFSET('Hygiene Data'!$H$13,0,10*ROW('Hygiene Data'!H181))="","",OFFSET('Hygiene Data'!$H$13,0,10*ROW('Hygiene Data'!H181)))</f>
        <v/>
      </c>
      <c r="ED187" s="268" t="str">
        <f ca="true">+IF(OFFSET('Hygiene Data'!$I$11,0,10*ROW('Hygiene Data'!I181))="","",OFFSET('Hygiene Data'!$I$11,0,10*ROW('Hygiene Data'!I181)))</f>
        <v/>
      </c>
      <c r="EE187" s="268" t="str">
        <f ca="true">+IF(OFFSET('Hygiene Data'!$I$12,0,10*ROW('Hygiene Data'!I181))="","",OFFSET('Hygiene Data'!$I$12,0,10*ROW('Hygiene Data'!I181)))</f>
        <v/>
      </c>
      <c r="EF187" s="268" t="str">
        <f ca="true">+IF(OFFSET('Hygiene Data'!$I$13,0,10*ROW('Hygiene Data'!I181))="","",OFFSET('Hygiene Data'!$I$13,0,10*ROW('Hygiene Data'!I181)))</f>
        <v/>
      </c>
    </row>
    <row xmlns:x14ac="http://schemas.microsoft.com/office/spreadsheetml/2009/9/ac" r="188" x14ac:dyDescent="0.2">
      <c r="A188" s="35" t="str">
        <f ca="true">+IF(OFFSET('Water Data'!$B$2,0,10*ROW('Water Data'!E182))="","",OFFSET('Water Data'!$B$2,0,10*ROW('Water Data'!E182)))</f>
        <v/>
      </c>
      <c r="B188" s="35" t="str">
        <f ca="true">+IF(OFFSET('Water Data'!$C$2,0,10*ROW('Water Data'!F182))="","",OFFSET('Water Data'!$C$2,0,10*ROW('Water Data'!F182)))</f>
        <v/>
      </c>
      <c r="C188" s="324" t="str">
        <f t="shared" ca="true" si="2"/>
        <v/>
      </c>
      <c r="D188" s="91"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1"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1"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1"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1"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1"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1"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1"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1"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1"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1"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1"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1"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1"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1"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1"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1"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1"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2"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2"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2"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2"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2"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2"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2"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2"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2"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2"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2"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2"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2"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2"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2"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2"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2"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2"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2"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2"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2"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2"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2"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2"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2"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2"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2"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2"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2"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2"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3"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3"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3"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3"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3"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3"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3"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3"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3"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3"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3"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3"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3"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3"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3"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3"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3"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3"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68"/>
      <c r="BS188" s="268" t="str">
        <f ca="true">+IF(OFFSET('Water Data'!$D$27,0,10*ROW('Water Data'!D182))="","",OFFSET('Water Data'!$D$27,0,10*ROW('Water Data'!D182)))</f>
        <v/>
      </c>
      <c r="BT188" s="268" t="str">
        <f ca="true">+IF(OFFSET('Water Data'!$D$28,0,10*ROW('Water Data'!D182))="","",OFFSET('Water Data'!$D$28,0,10*ROW('Water Data'!D182)))</f>
        <v/>
      </c>
      <c r="BU188" s="268" t="str">
        <f ca="true">+IF(OFFSET('Water Data'!$D$29,0,10*ROW('Water Data'!D182))="","",OFFSET('Water Data'!$D$29,0,10*ROW('Water Data'!D182)))</f>
        <v/>
      </c>
      <c r="BV188" s="268" t="str">
        <f ca="true">+IF(OFFSET('Water Data'!$E$27,0,10*ROW('Water Data'!E182))="","",OFFSET('Water Data'!$E$27,0,10*ROW('Water Data'!E182)))</f>
        <v/>
      </c>
      <c r="BW188" s="268" t="str">
        <f ca="true">+IF(OFFSET('Water Data'!$E$28,0,10*ROW('Water Data'!E182))="","",OFFSET('Water Data'!$E$28,0,10*ROW('Water Data'!E182)))</f>
        <v/>
      </c>
      <c r="BX188" s="268" t="str">
        <f ca="true">+IF(OFFSET('Water Data'!$E$29,0,10*ROW('Water Data'!E182))="","",OFFSET('Water Data'!$E$29,0,10*ROW('Water Data'!E182)))</f>
        <v/>
      </c>
      <c r="BY188" s="268" t="str">
        <f ca="true">+IF(OFFSET('Water Data'!$F$27,0,10*ROW('Water Data'!F182))="","",OFFSET('Water Data'!$F$27,0,10*ROW('Water Data'!F182)))</f>
        <v/>
      </c>
      <c r="BZ188" s="268" t="str">
        <f ca="true">+IF(OFFSET('Water Data'!$F$28,0,10*ROW('Water Data'!F182))="","",OFFSET('Water Data'!$F$28,0,10*ROW('Water Data'!F182)))</f>
        <v/>
      </c>
      <c r="CA188" s="268" t="str">
        <f ca="true">+IF(OFFSET('Water Data'!$F$29,0,10*ROW('Water Data'!F182))="","",OFFSET('Water Data'!$F$29,0,10*ROW('Water Data'!F182)))</f>
        <v/>
      </c>
      <c r="CB188" s="268" t="str">
        <f ca="true">+IF(OFFSET('Water Data'!$G$27,0,10*ROW('Water Data'!G182))="","",OFFSET('Water Data'!$G$27,0,10*ROW('Water Data'!G182)))</f>
        <v/>
      </c>
      <c r="CC188" s="268" t="str">
        <f ca="true">+IF(OFFSET('Water Data'!$G$28,0,10*ROW('Water Data'!G182))="","",OFFSET('Water Data'!$G$28,0,10*ROW('Water Data'!G182)))</f>
        <v/>
      </c>
      <c r="CD188" s="268" t="str">
        <f ca="true">+IF(OFFSET('Water Data'!$G$29,0,10*ROW('Water Data'!G182))="","",OFFSET('Water Data'!$G$29,0,10*ROW('Water Data'!G182)))</f>
        <v/>
      </c>
      <c r="CE188" s="268" t="str">
        <f ca="true">+IF(OFFSET('Water Data'!$H$27,0,10*ROW('Water Data'!H182))="","",OFFSET('Water Data'!$H$27,0,10*ROW('Water Data'!H182)))</f>
        <v/>
      </c>
      <c r="CF188" s="268" t="str">
        <f ca="true">+IF(OFFSET('Water Data'!$H$28,0,10*ROW('Water Data'!H182))="","",OFFSET('Water Data'!$H$28,0,10*ROW('Water Data'!H182)))</f>
        <v/>
      </c>
      <c r="CG188" s="268" t="str">
        <f ca="true">+IF(OFFSET('Water Data'!$H$29,0,10*ROW('Water Data'!H182))="","",OFFSET('Water Data'!$H$29,0,10*ROW('Water Data'!H182)))</f>
        <v/>
      </c>
      <c r="CH188" s="268" t="str">
        <f ca="true">+IF(OFFSET('Water Data'!$I$27,0,10*ROW('Water Data'!I182))="","",OFFSET('Water Data'!$I$27,0,10*ROW('Water Data'!I182)))</f>
        <v/>
      </c>
      <c r="CI188" s="268" t="str">
        <f ca="true">+IF(OFFSET('Water Data'!$I$28,0,10*ROW('Water Data'!I182))="","",OFFSET('Water Data'!$I$28,0,10*ROW('Water Data'!I182)))</f>
        <v/>
      </c>
      <c r="CJ188" s="268" t="str">
        <f ca="true">+IF(OFFSET('Water Data'!$I$29,0,10*ROW('Water Data'!I182))="","",OFFSET('Water Data'!$I$29,0,10*ROW('Water Data'!I182)))</f>
        <v/>
      </c>
      <c r="CK188" s="268" t="str">
        <f ca="true">+IF(OFFSET('Sanitation Data'!$D$28,0,10*ROW('Sanitation Data'!D182))="","",OFFSET('Sanitation Data'!$D$28,0,10*ROW('Sanitation Data'!D182)))</f>
        <v/>
      </c>
      <c r="CL188" s="268" t="str">
        <f ca="true">+IF(OFFSET('Sanitation Data'!$D$29,0,10*ROW('Sanitation Data'!D182))="","",OFFSET('Sanitation Data'!$D$29,0,10*ROW('Sanitation Data'!D182)))</f>
        <v/>
      </c>
      <c r="CM188" s="268" t="str">
        <f ca="true">+IF(OFFSET('Sanitation Data'!$D$30,0,10*ROW('Sanitation Data'!D182))="","",OFFSET('Sanitation Data'!$D$30,0,10*ROW('Sanitation Data'!D182)))</f>
        <v/>
      </c>
      <c r="CN188" s="268" t="str">
        <f ca="true">+IF(OFFSET('Sanitation Data'!$D$31,0,10*ROW('Sanitation Data'!D182))="","",OFFSET('Sanitation Data'!$D$31,0,10*ROW('Sanitation Data'!D182)))</f>
        <v/>
      </c>
      <c r="CO188" s="268" t="str">
        <f ca="true">+IF(OFFSET('Sanitation Data'!$D$32,0,10*ROW('Sanitation Data'!D182))="","",OFFSET('Sanitation Data'!$D$32,0,10*ROW('Sanitation Data'!D182)))</f>
        <v/>
      </c>
      <c r="CP188" s="268" t="str">
        <f ca="true">+IF(OFFSET('Sanitation Data'!$E$28,0,10*ROW('Sanitation Data'!E182))="","",OFFSET('Sanitation Data'!$E$28,0,10*ROW('Sanitation Data'!E182)))</f>
        <v/>
      </c>
      <c r="CQ188" s="268" t="str">
        <f ca="true">+IF(OFFSET('Sanitation Data'!$E$29,0,10*ROW('Sanitation Data'!E182))="","",OFFSET('Sanitation Data'!$E$29,0,10*ROW('Sanitation Data'!E182)))</f>
        <v/>
      </c>
      <c r="CR188" s="268" t="str">
        <f ca="true">+IF(OFFSET('Sanitation Data'!$E$30,0,10*ROW('Sanitation Data'!E182))="","",OFFSET('Sanitation Data'!$E$30,0,10*ROW('Sanitation Data'!E182)))</f>
        <v/>
      </c>
      <c r="CS188" s="268" t="str">
        <f ca="true">+IF(OFFSET('Sanitation Data'!$E$31,0,10*ROW('Sanitation Data'!E182))="","",OFFSET('Sanitation Data'!$E$31,0,10*ROW('Sanitation Data'!E182)))</f>
        <v/>
      </c>
      <c r="CT188" s="268" t="str">
        <f ca="true">+IF(OFFSET('Sanitation Data'!$E$32,0,10*ROW('Sanitation Data'!E182))="","",OFFSET('Sanitation Data'!$E$32,0,10*ROW('Sanitation Data'!E182)))</f>
        <v/>
      </c>
      <c r="CU188" s="268" t="str">
        <f ca="true">+IF(OFFSET('Sanitation Data'!$F$28,0,10*ROW('Sanitation Data'!F182))="","",OFFSET('Sanitation Data'!$F$28,0,10*ROW('Sanitation Data'!F182)))</f>
        <v/>
      </c>
      <c r="CV188" s="268" t="str">
        <f ca="true">+IF(OFFSET('Sanitation Data'!$F$29,0,10*ROW('Sanitation Data'!F182))="","",OFFSET('Sanitation Data'!$F$29,0,10*ROW('Sanitation Data'!F182)))</f>
        <v/>
      </c>
      <c r="CW188" s="268" t="str">
        <f ca="true">+IF(OFFSET('Sanitation Data'!$F$30,0,10*ROW('Sanitation Data'!F182))="","",OFFSET('Sanitation Data'!$F$30,0,10*ROW('Sanitation Data'!F182)))</f>
        <v/>
      </c>
      <c r="CX188" s="268" t="str">
        <f ca="true">+IF(OFFSET('Sanitation Data'!$F$31,0,10*ROW('Sanitation Data'!F182))="","",OFFSET('Sanitation Data'!$F$31,0,10*ROW('Sanitation Data'!F182)))</f>
        <v/>
      </c>
      <c r="CY188" s="268" t="str">
        <f ca="true">+IF(OFFSET('Sanitation Data'!$F$32,0,10*ROW('Sanitation Data'!F182))="","",OFFSET('Sanitation Data'!$F$32,0,10*ROW('Sanitation Data'!F182)))</f>
        <v/>
      </c>
      <c r="CZ188" s="268" t="str">
        <f ca="true">+IF(OFFSET('Sanitation Data'!$G$28,0,10*ROW('Sanitation Data'!G182))="","",OFFSET('Sanitation Data'!$G$28,0,10*ROW('Sanitation Data'!G182)))</f>
        <v/>
      </c>
      <c r="DA188" s="268" t="str">
        <f ca="true">+IF(OFFSET('Sanitation Data'!$G$29,0,10*ROW('Sanitation Data'!G182))="","",OFFSET('Sanitation Data'!$G$29,0,10*ROW('Sanitation Data'!G182)))</f>
        <v/>
      </c>
      <c r="DB188" s="268" t="str">
        <f ca="true">+IF(OFFSET('Sanitation Data'!$G$30,0,10*ROW('Sanitation Data'!G182))="","",OFFSET('Sanitation Data'!$G$30,0,10*ROW('Sanitation Data'!G182)))</f>
        <v/>
      </c>
      <c r="DC188" s="268" t="str">
        <f ca="true">+IF(OFFSET('Sanitation Data'!$G$31,0,10*ROW('Sanitation Data'!G182))="","",OFFSET('Sanitation Data'!$G$31,0,10*ROW('Sanitation Data'!G182)))</f>
        <v/>
      </c>
      <c r="DD188" s="268" t="str">
        <f ca="true">+IF(OFFSET('Sanitation Data'!$G$32,0,10*ROW('Sanitation Data'!G182))="","",OFFSET('Sanitation Data'!$G$32,0,10*ROW('Sanitation Data'!G182)))</f>
        <v/>
      </c>
      <c r="DE188" s="268" t="str">
        <f ca="true">+IF(OFFSET('Sanitation Data'!$H$28,0,10*ROW('Sanitation Data'!H182))="","",OFFSET('Sanitation Data'!$H$28,0,10*ROW('Sanitation Data'!H182)))</f>
        <v/>
      </c>
      <c r="DF188" s="268" t="str">
        <f ca="true">+IF(OFFSET('Sanitation Data'!$H$29,0,10*ROW('Sanitation Data'!H182))="","",OFFSET('Sanitation Data'!$H$29,0,10*ROW('Sanitation Data'!H182)))</f>
        <v/>
      </c>
      <c r="DG188" s="268" t="str">
        <f ca="true">+IF(OFFSET('Sanitation Data'!$H$30,0,10*ROW('Sanitation Data'!H182))="","",OFFSET('Sanitation Data'!$H$30,0,10*ROW('Sanitation Data'!H182)))</f>
        <v/>
      </c>
      <c r="DH188" s="268" t="str">
        <f ca="true">+IF(OFFSET('Sanitation Data'!$H$31,0,10*ROW('Sanitation Data'!H182))="","",OFFSET('Sanitation Data'!$H$31,0,10*ROW('Sanitation Data'!H182)))</f>
        <v/>
      </c>
      <c r="DI188" s="268" t="str">
        <f ca="true">+IF(OFFSET('Sanitation Data'!$H$32,0,10*ROW('Sanitation Data'!H182))="","",OFFSET('Sanitation Data'!$H$32,0,10*ROW('Sanitation Data'!H182)))</f>
        <v/>
      </c>
      <c r="DJ188" s="268" t="str">
        <f ca="true">+IF(OFFSET('Sanitation Data'!$I$28,0,10*ROW('Sanitation Data'!I182))="","",OFFSET('Sanitation Data'!$I$28,0,10*ROW('Sanitation Data'!I182)))</f>
        <v/>
      </c>
      <c r="DK188" s="268" t="str">
        <f ca="true">+IF(OFFSET('Sanitation Data'!$I$29,0,10*ROW('Sanitation Data'!I182))="","",OFFSET('Sanitation Data'!$I$29,0,10*ROW('Sanitation Data'!I182)))</f>
        <v/>
      </c>
      <c r="DL188" s="268" t="str">
        <f ca="true">+IF(OFFSET('Sanitation Data'!$I$30,0,10*ROW('Sanitation Data'!I182))="","",OFFSET('Sanitation Data'!$I$30,0,10*ROW('Sanitation Data'!I182)))</f>
        <v/>
      </c>
      <c r="DM188" s="268" t="str">
        <f ca="true">+IF(OFFSET('Sanitation Data'!$I$31,0,10*ROW('Sanitation Data'!I182))="","",OFFSET('Sanitation Data'!$I$31,0,10*ROW('Sanitation Data'!I182)))</f>
        <v/>
      </c>
      <c r="DN188" s="268" t="str">
        <f ca="true">+IF(OFFSET('Sanitation Data'!$I$32,0,10*ROW('Sanitation Data'!I182))="","",OFFSET('Sanitation Data'!$I$32,0,10*ROW('Sanitation Data'!I182)))</f>
        <v/>
      </c>
      <c r="DO188" s="268" t="str">
        <f ca="true">+IF(OFFSET('Hygiene Data'!$D$11,0,10*ROW('Hygiene Data'!D182))="","",OFFSET('Hygiene Data'!$D$11,0,10*ROW('Hygiene Data'!D182)))</f>
        <v/>
      </c>
      <c r="DP188" s="268" t="str">
        <f ca="true">+IF(OFFSET('Hygiene Data'!$D$12,0,10*ROW('Hygiene Data'!D182))="","",OFFSET('Hygiene Data'!$D$12,0,10*ROW('Hygiene Data'!D182)))</f>
        <v/>
      </c>
      <c r="DQ188" s="268" t="str">
        <f ca="true">+IF(OFFSET('Hygiene Data'!$D$13,0,10*ROW('Hygiene Data'!D182))="","",OFFSET('Hygiene Data'!$D$13,0,10*ROW('Hygiene Data'!D182)))</f>
        <v/>
      </c>
      <c r="DR188" s="268" t="str">
        <f ca="true">+IF(OFFSET('Hygiene Data'!$E$11,0,10*ROW('Hygiene Data'!E182))="","",OFFSET('Hygiene Data'!$E$11,0,10*ROW('Hygiene Data'!E182)))</f>
        <v/>
      </c>
      <c r="DS188" s="268" t="str">
        <f ca="true">+IF(OFFSET('Hygiene Data'!$E$12,0,10*ROW('Hygiene Data'!E182))="","",OFFSET('Hygiene Data'!$E$12,0,10*ROW('Hygiene Data'!E182)))</f>
        <v/>
      </c>
      <c r="DT188" s="268" t="str">
        <f ca="true">+IF(OFFSET('Hygiene Data'!$E$13,0,10*ROW('Hygiene Data'!E182))="","",OFFSET('Hygiene Data'!$E$13,0,10*ROW('Hygiene Data'!E182)))</f>
        <v/>
      </c>
      <c r="DU188" s="268" t="str">
        <f ca="true">+IF(OFFSET('Hygiene Data'!$F$11,0,10*ROW('Hygiene Data'!F182))="","",OFFSET('Hygiene Data'!$F$11,0,10*ROW('Hygiene Data'!F182)))</f>
        <v/>
      </c>
      <c r="DV188" s="268" t="str">
        <f ca="true">+IF(OFFSET('Hygiene Data'!$F$12,0,10*ROW('Hygiene Data'!F182))="","",OFFSET('Hygiene Data'!$F$12,0,10*ROW('Hygiene Data'!F182)))</f>
        <v/>
      </c>
      <c r="DW188" s="268" t="str">
        <f ca="true">+IF(OFFSET('Hygiene Data'!$F$13,0,10*ROW('Hygiene Data'!F182))="","",OFFSET('Hygiene Data'!$F$13,0,10*ROW('Hygiene Data'!F182)))</f>
        <v/>
      </c>
      <c r="DX188" s="268" t="str">
        <f ca="true">+IF(OFFSET('Hygiene Data'!$G$11,0,10*ROW('Hygiene Data'!G182))="","",OFFSET('Hygiene Data'!$G$11,0,10*ROW('Hygiene Data'!G182)))</f>
        <v/>
      </c>
      <c r="DY188" s="268" t="str">
        <f ca="true">+IF(OFFSET('Hygiene Data'!$G$12,0,10*ROW('Hygiene Data'!G182))="","",OFFSET('Hygiene Data'!$G$12,0,10*ROW('Hygiene Data'!G182)))</f>
        <v/>
      </c>
      <c r="DZ188" s="268" t="str">
        <f ca="true">+IF(OFFSET('Hygiene Data'!$G$13,0,10*ROW('Hygiene Data'!G182))="","",OFFSET('Hygiene Data'!$G$13,0,10*ROW('Hygiene Data'!G182)))</f>
        <v/>
      </c>
      <c r="EA188" s="268" t="str">
        <f ca="true">+IF(OFFSET('Hygiene Data'!$H$11,0,10*ROW('Hygiene Data'!H182))="","",OFFSET('Hygiene Data'!$H$11,0,10*ROW('Hygiene Data'!H182)))</f>
        <v/>
      </c>
      <c r="EB188" s="268" t="str">
        <f ca="true">+IF(OFFSET('Hygiene Data'!$H$12,0,10*ROW('Hygiene Data'!H182))="","",OFFSET('Hygiene Data'!$H$12,0,10*ROW('Hygiene Data'!H182)))</f>
        <v/>
      </c>
      <c r="EC188" s="268" t="str">
        <f ca="true">+IF(OFFSET('Hygiene Data'!$H$13,0,10*ROW('Hygiene Data'!H182))="","",OFFSET('Hygiene Data'!$H$13,0,10*ROW('Hygiene Data'!H182)))</f>
        <v/>
      </c>
      <c r="ED188" s="268" t="str">
        <f ca="true">+IF(OFFSET('Hygiene Data'!$I$11,0,10*ROW('Hygiene Data'!I182))="","",OFFSET('Hygiene Data'!$I$11,0,10*ROW('Hygiene Data'!I182)))</f>
        <v/>
      </c>
      <c r="EE188" s="268" t="str">
        <f ca="true">+IF(OFFSET('Hygiene Data'!$I$12,0,10*ROW('Hygiene Data'!I182))="","",OFFSET('Hygiene Data'!$I$12,0,10*ROW('Hygiene Data'!I182)))</f>
        <v/>
      </c>
      <c r="EF188" s="268" t="str">
        <f ca="true">+IF(OFFSET('Hygiene Data'!$I$13,0,10*ROW('Hygiene Data'!I182))="","",OFFSET('Hygiene Data'!$I$13,0,10*ROW('Hygiene Data'!I182)))</f>
        <v/>
      </c>
    </row>
    <row xmlns:x14ac="http://schemas.microsoft.com/office/spreadsheetml/2009/9/ac" r="189" x14ac:dyDescent="0.2">
      <c r="A189" s="35" t="str">
        <f ca="true">+IF(OFFSET('Water Data'!$B$2,0,10*ROW('Water Data'!E183))="","",OFFSET('Water Data'!$B$2,0,10*ROW('Water Data'!E183)))</f>
        <v/>
      </c>
      <c r="B189" s="35" t="str">
        <f ca="true">+IF(OFFSET('Water Data'!$C$2,0,10*ROW('Water Data'!F183))="","",OFFSET('Water Data'!$C$2,0,10*ROW('Water Data'!F183)))</f>
        <v/>
      </c>
      <c r="C189" s="324" t="str">
        <f t="shared" ca="true" si="2"/>
        <v/>
      </c>
      <c r="D189" s="91"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1"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1"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1"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1"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1"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1"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1"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1"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1"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1"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1"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1"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1"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1"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1"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1"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1"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2"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2"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2"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2"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2"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2"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2"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2"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2"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2"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2"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2"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2"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2"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2"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2"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2"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2"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2"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2"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2"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2"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2"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2"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2"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2"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2"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2"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2"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2"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3"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3"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3"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3"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3"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3"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3"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3"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3"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3"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3"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3"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3"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3"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3"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3"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3"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3"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68"/>
      <c r="BS189" s="268" t="str">
        <f ca="true">+IF(OFFSET('Water Data'!$D$27,0,10*ROW('Water Data'!D183))="","",OFFSET('Water Data'!$D$27,0,10*ROW('Water Data'!D183)))</f>
        <v/>
      </c>
      <c r="BT189" s="268" t="str">
        <f ca="true">+IF(OFFSET('Water Data'!$D$28,0,10*ROW('Water Data'!D183))="","",OFFSET('Water Data'!$D$28,0,10*ROW('Water Data'!D183)))</f>
        <v/>
      </c>
      <c r="BU189" s="268" t="str">
        <f ca="true">+IF(OFFSET('Water Data'!$D$29,0,10*ROW('Water Data'!D183))="","",OFFSET('Water Data'!$D$29,0,10*ROW('Water Data'!D183)))</f>
        <v/>
      </c>
      <c r="BV189" s="268" t="str">
        <f ca="true">+IF(OFFSET('Water Data'!$E$27,0,10*ROW('Water Data'!E183))="","",OFFSET('Water Data'!$E$27,0,10*ROW('Water Data'!E183)))</f>
        <v/>
      </c>
      <c r="BW189" s="268" t="str">
        <f ca="true">+IF(OFFSET('Water Data'!$E$28,0,10*ROW('Water Data'!E183))="","",OFFSET('Water Data'!$E$28,0,10*ROW('Water Data'!E183)))</f>
        <v/>
      </c>
      <c r="BX189" s="268" t="str">
        <f ca="true">+IF(OFFSET('Water Data'!$E$29,0,10*ROW('Water Data'!E183))="","",OFFSET('Water Data'!$E$29,0,10*ROW('Water Data'!E183)))</f>
        <v/>
      </c>
      <c r="BY189" s="268" t="str">
        <f ca="true">+IF(OFFSET('Water Data'!$F$27,0,10*ROW('Water Data'!F183))="","",OFFSET('Water Data'!$F$27,0,10*ROW('Water Data'!F183)))</f>
        <v/>
      </c>
      <c r="BZ189" s="268" t="str">
        <f ca="true">+IF(OFFSET('Water Data'!$F$28,0,10*ROW('Water Data'!F183))="","",OFFSET('Water Data'!$F$28,0,10*ROW('Water Data'!F183)))</f>
        <v/>
      </c>
      <c r="CA189" s="268" t="str">
        <f ca="true">+IF(OFFSET('Water Data'!$F$29,0,10*ROW('Water Data'!F183))="","",OFFSET('Water Data'!$F$29,0,10*ROW('Water Data'!F183)))</f>
        <v/>
      </c>
      <c r="CB189" s="268" t="str">
        <f ca="true">+IF(OFFSET('Water Data'!$G$27,0,10*ROW('Water Data'!G183))="","",OFFSET('Water Data'!$G$27,0,10*ROW('Water Data'!G183)))</f>
        <v/>
      </c>
      <c r="CC189" s="268" t="str">
        <f ca="true">+IF(OFFSET('Water Data'!$G$28,0,10*ROW('Water Data'!G183))="","",OFFSET('Water Data'!$G$28,0,10*ROW('Water Data'!G183)))</f>
        <v/>
      </c>
      <c r="CD189" s="268" t="str">
        <f ca="true">+IF(OFFSET('Water Data'!$G$29,0,10*ROW('Water Data'!G183))="","",OFFSET('Water Data'!$G$29,0,10*ROW('Water Data'!G183)))</f>
        <v/>
      </c>
      <c r="CE189" s="268" t="str">
        <f ca="true">+IF(OFFSET('Water Data'!$H$27,0,10*ROW('Water Data'!H183))="","",OFFSET('Water Data'!$H$27,0,10*ROW('Water Data'!H183)))</f>
        <v/>
      </c>
      <c r="CF189" s="268" t="str">
        <f ca="true">+IF(OFFSET('Water Data'!$H$28,0,10*ROW('Water Data'!H183))="","",OFFSET('Water Data'!$H$28,0,10*ROW('Water Data'!H183)))</f>
        <v/>
      </c>
      <c r="CG189" s="268" t="str">
        <f ca="true">+IF(OFFSET('Water Data'!$H$29,0,10*ROW('Water Data'!H183))="","",OFFSET('Water Data'!$H$29,0,10*ROW('Water Data'!H183)))</f>
        <v/>
      </c>
      <c r="CH189" s="268" t="str">
        <f ca="true">+IF(OFFSET('Water Data'!$I$27,0,10*ROW('Water Data'!I183))="","",OFFSET('Water Data'!$I$27,0,10*ROW('Water Data'!I183)))</f>
        <v/>
      </c>
      <c r="CI189" s="268" t="str">
        <f ca="true">+IF(OFFSET('Water Data'!$I$28,0,10*ROW('Water Data'!I183))="","",OFFSET('Water Data'!$I$28,0,10*ROW('Water Data'!I183)))</f>
        <v/>
      </c>
      <c r="CJ189" s="268" t="str">
        <f ca="true">+IF(OFFSET('Water Data'!$I$29,0,10*ROW('Water Data'!I183))="","",OFFSET('Water Data'!$I$29,0,10*ROW('Water Data'!I183)))</f>
        <v/>
      </c>
      <c r="CK189" s="268" t="str">
        <f ca="true">+IF(OFFSET('Sanitation Data'!$D$28,0,10*ROW('Sanitation Data'!D183))="","",OFFSET('Sanitation Data'!$D$28,0,10*ROW('Sanitation Data'!D183)))</f>
        <v/>
      </c>
      <c r="CL189" s="268" t="str">
        <f ca="true">+IF(OFFSET('Sanitation Data'!$D$29,0,10*ROW('Sanitation Data'!D183))="","",OFFSET('Sanitation Data'!$D$29,0,10*ROW('Sanitation Data'!D183)))</f>
        <v/>
      </c>
      <c r="CM189" s="268" t="str">
        <f ca="true">+IF(OFFSET('Sanitation Data'!$D$30,0,10*ROW('Sanitation Data'!D183))="","",OFFSET('Sanitation Data'!$D$30,0,10*ROW('Sanitation Data'!D183)))</f>
        <v/>
      </c>
      <c r="CN189" s="268" t="str">
        <f ca="true">+IF(OFFSET('Sanitation Data'!$D$31,0,10*ROW('Sanitation Data'!D183))="","",OFFSET('Sanitation Data'!$D$31,0,10*ROW('Sanitation Data'!D183)))</f>
        <v/>
      </c>
      <c r="CO189" s="268" t="str">
        <f ca="true">+IF(OFFSET('Sanitation Data'!$D$32,0,10*ROW('Sanitation Data'!D183))="","",OFFSET('Sanitation Data'!$D$32,0,10*ROW('Sanitation Data'!D183)))</f>
        <v/>
      </c>
      <c r="CP189" s="268" t="str">
        <f ca="true">+IF(OFFSET('Sanitation Data'!$E$28,0,10*ROW('Sanitation Data'!E183))="","",OFFSET('Sanitation Data'!$E$28,0,10*ROW('Sanitation Data'!E183)))</f>
        <v/>
      </c>
      <c r="CQ189" s="268" t="str">
        <f ca="true">+IF(OFFSET('Sanitation Data'!$E$29,0,10*ROW('Sanitation Data'!E183))="","",OFFSET('Sanitation Data'!$E$29,0,10*ROW('Sanitation Data'!E183)))</f>
        <v/>
      </c>
      <c r="CR189" s="268" t="str">
        <f ca="true">+IF(OFFSET('Sanitation Data'!$E$30,0,10*ROW('Sanitation Data'!E183))="","",OFFSET('Sanitation Data'!$E$30,0,10*ROW('Sanitation Data'!E183)))</f>
        <v/>
      </c>
      <c r="CS189" s="268" t="str">
        <f ca="true">+IF(OFFSET('Sanitation Data'!$E$31,0,10*ROW('Sanitation Data'!E183))="","",OFFSET('Sanitation Data'!$E$31,0,10*ROW('Sanitation Data'!E183)))</f>
        <v/>
      </c>
      <c r="CT189" s="268" t="str">
        <f ca="true">+IF(OFFSET('Sanitation Data'!$E$32,0,10*ROW('Sanitation Data'!E183))="","",OFFSET('Sanitation Data'!$E$32,0,10*ROW('Sanitation Data'!E183)))</f>
        <v/>
      </c>
      <c r="CU189" s="268" t="str">
        <f ca="true">+IF(OFFSET('Sanitation Data'!$F$28,0,10*ROW('Sanitation Data'!F183))="","",OFFSET('Sanitation Data'!$F$28,0,10*ROW('Sanitation Data'!F183)))</f>
        <v/>
      </c>
      <c r="CV189" s="268" t="str">
        <f ca="true">+IF(OFFSET('Sanitation Data'!$F$29,0,10*ROW('Sanitation Data'!F183))="","",OFFSET('Sanitation Data'!$F$29,0,10*ROW('Sanitation Data'!F183)))</f>
        <v/>
      </c>
      <c r="CW189" s="268" t="str">
        <f ca="true">+IF(OFFSET('Sanitation Data'!$F$30,0,10*ROW('Sanitation Data'!F183))="","",OFFSET('Sanitation Data'!$F$30,0,10*ROW('Sanitation Data'!F183)))</f>
        <v/>
      </c>
      <c r="CX189" s="268" t="str">
        <f ca="true">+IF(OFFSET('Sanitation Data'!$F$31,0,10*ROW('Sanitation Data'!F183))="","",OFFSET('Sanitation Data'!$F$31,0,10*ROW('Sanitation Data'!F183)))</f>
        <v/>
      </c>
      <c r="CY189" s="268" t="str">
        <f ca="true">+IF(OFFSET('Sanitation Data'!$F$32,0,10*ROW('Sanitation Data'!F183))="","",OFFSET('Sanitation Data'!$F$32,0,10*ROW('Sanitation Data'!F183)))</f>
        <v/>
      </c>
      <c r="CZ189" s="268" t="str">
        <f ca="true">+IF(OFFSET('Sanitation Data'!$G$28,0,10*ROW('Sanitation Data'!G183))="","",OFFSET('Sanitation Data'!$G$28,0,10*ROW('Sanitation Data'!G183)))</f>
        <v/>
      </c>
      <c r="DA189" s="268" t="str">
        <f ca="true">+IF(OFFSET('Sanitation Data'!$G$29,0,10*ROW('Sanitation Data'!G183))="","",OFFSET('Sanitation Data'!$G$29,0,10*ROW('Sanitation Data'!G183)))</f>
        <v/>
      </c>
      <c r="DB189" s="268" t="str">
        <f ca="true">+IF(OFFSET('Sanitation Data'!$G$30,0,10*ROW('Sanitation Data'!G183))="","",OFFSET('Sanitation Data'!$G$30,0,10*ROW('Sanitation Data'!G183)))</f>
        <v/>
      </c>
      <c r="DC189" s="268" t="str">
        <f ca="true">+IF(OFFSET('Sanitation Data'!$G$31,0,10*ROW('Sanitation Data'!G183))="","",OFFSET('Sanitation Data'!$G$31,0,10*ROW('Sanitation Data'!G183)))</f>
        <v/>
      </c>
      <c r="DD189" s="268" t="str">
        <f ca="true">+IF(OFFSET('Sanitation Data'!$G$32,0,10*ROW('Sanitation Data'!G183))="","",OFFSET('Sanitation Data'!$G$32,0,10*ROW('Sanitation Data'!G183)))</f>
        <v/>
      </c>
      <c r="DE189" s="268" t="str">
        <f ca="true">+IF(OFFSET('Sanitation Data'!$H$28,0,10*ROW('Sanitation Data'!H183))="","",OFFSET('Sanitation Data'!$H$28,0,10*ROW('Sanitation Data'!H183)))</f>
        <v/>
      </c>
      <c r="DF189" s="268" t="str">
        <f ca="true">+IF(OFFSET('Sanitation Data'!$H$29,0,10*ROW('Sanitation Data'!H183))="","",OFFSET('Sanitation Data'!$H$29,0,10*ROW('Sanitation Data'!H183)))</f>
        <v/>
      </c>
      <c r="DG189" s="268" t="str">
        <f ca="true">+IF(OFFSET('Sanitation Data'!$H$30,0,10*ROW('Sanitation Data'!H183))="","",OFFSET('Sanitation Data'!$H$30,0,10*ROW('Sanitation Data'!H183)))</f>
        <v/>
      </c>
      <c r="DH189" s="268" t="str">
        <f ca="true">+IF(OFFSET('Sanitation Data'!$H$31,0,10*ROW('Sanitation Data'!H183))="","",OFFSET('Sanitation Data'!$H$31,0,10*ROW('Sanitation Data'!H183)))</f>
        <v/>
      </c>
      <c r="DI189" s="268" t="str">
        <f ca="true">+IF(OFFSET('Sanitation Data'!$H$32,0,10*ROW('Sanitation Data'!H183))="","",OFFSET('Sanitation Data'!$H$32,0,10*ROW('Sanitation Data'!H183)))</f>
        <v/>
      </c>
      <c r="DJ189" s="268" t="str">
        <f ca="true">+IF(OFFSET('Sanitation Data'!$I$28,0,10*ROW('Sanitation Data'!I183))="","",OFFSET('Sanitation Data'!$I$28,0,10*ROW('Sanitation Data'!I183)))</f>
        <v/>
      </c>
      <c r="DK189" s="268" t="str">
        <f ca="true">+IF(OFFSET('Sanitation Data'!$I$29,0,10*ROW('Sanitation Data'!I183))="","",OFFSET('Sanitation Data'!$I$29,0,10*ROW('Sanitation Data'!I183)))</f>
        <v/>
      </c>
      <c r="DL189" s="268" t="str">
        <f ca="true">+IF(OFFSET('Sanitation Data'!$I$30,0,10*ROW('Sanitation Data'!I183))="","",OFFSET('Sanitation Data'!$I$30,0,10*ROW('Sanitation Data'!I183)))</f>
        <v/>
      </c>
      <c r="DM189" s="268" t="str">
        <f ca="true">+IF(OFFSET('Sanitation Data'!$I$31,0,10*ROW('Sanitation Data'!I183))="","",OFFSET('Sanitation Data'!$I$31,0,10*ROW('Sanitation Data'!I183)))</f>
        <v/>
      </c>
      <c r="DN189" s="268" t="str">
        <f ca="true">+IF(OFFSET('Sanitation Data'!$I$32,0,10*ROW('Sanitation Data'!I183))="","",OFFSET('Sanitation Data'!$I$32,0,10*ROW('Sanitation Data'!I183)))</f>
        <v/>
      </c>
      <c r="DO189" s="268" t="str">
        <f ca="true">+IF(OFFSET('Hygiene Data'!$D$11,0,10*ROW('Hygiene Data'!D183))="","",OFFSET('Hygiene Data'!$D$11,0,10*ROW('Hygiene Data'!D183)))</f>
        <v/>
      </c>
      <c r="DP189" s="268" t="str">
        <f ca="true">+IF(OFFSET('Hygiene Data'!$D$12,0,10*ROW('Hygiene Data'!D183))="","",OFFSET('Hygiene Data'!$D$12,0,10*ROW('Hygiene Data'!D183)))</f>
        <v/>
      </c>
      <c r="DQ189" s="268" t="str">
        <f ca="true">+IF(OFFSET('Hygiene Data'!$D$13,0,10*ROW('Hygiene Data'!D183))="","",OFFSET('Hygiene Data'!$D$13,0,10*ROW('Hygiene Data'!D183)))</f>
        <v/>
      </c>
      <c r="DR189" s="268" t="str">
        <f ca="true">+IF(OFFSET('Hygiene Data'!$E$11,0,10*ROW('Hygiene Data'!E183))="","",OFFSET('Hygiene Data'!$E$11,0,10*ROW('Hygiene Data'!E183)))</f>
        <v/>
      </c>
      <c r="DS189" s="268" t="str">
        <f ca="true">+IF(OFFSET('Hygiene Data'!$E$12,0,10*ROW('Hygiene Data'!E183))="","",OFFSET('Hygiene Data'!$E$12,0,10*ROW('Hygiene Data'!E183)))</f>
        <v/>
      </c>
      <c r="DT189" s="268" t="str">
        <f ca="true">+IF(OFFSET('Hygiene Data'!$E$13,0,10*ROW('Hygiene Data'!E183))="","",OFFSET('Hygiene Data'!$E$13,0,10*ROW('Hygiene Data'!E183)))</f>
        <v/>
      </c>
      <c r="DU189" s="268" t="str">
        <f ca="true">+IF(OFFSET('Hygiene Data'!$F$11,0,10*ROW('Hygiene Data'!F183))="","",OFFSET('Hygiene Data'!$F$11,0,10*ROW('Hygiene Data'!F183)))</f>
        <v/>
      </c>
      <c r="DV189" s="268" t="str">
        <f ca="true">+IF(OFFSET('Hygiene Data'!$F$12,0,10*ROW('Hygiene Data'!F183))="","",OFFSET('Hygiene Data'!$F$12,0,10*ROW('Hygiene Data'!F183)))</f>
        <v/>
      </c>
      <c r="DW189" s="268" t="str">
        <f ca="true">+IF(OFFSET('Hygiene Data'!$F$13,0,10*ROW('Hygiene Data'!F183))="","",OFFSET('Hygiene Data'!$F$13,0,10*ROW('Hygiene Data'!F183)))</f>
        <v/>
      </c>
      <c r="DX189" s="268" t="str">
        <f ca="true">+IF(OFFSET('Hygiene Data'!$G$11,0,10*ROW('Hygiene Data'!G183))="","",OFFSET('Hygiene Data'!$G$11,0,10*ROW('Hygiene Data'!G183)))</f>
        <v/>
      </c>
      <c r="DY189" s="268" t="str">
        <f ca="true">+IF(OFFSET('Hygiene Data'!$G$12,0,10*ROW('Hygiene Data'!G183))="","",OFFSET('Hygiene Data'!$G$12,0,10*ROW('Hygiene Data'!G183)))</f>
        <v/>
      </c>
      <c r="DZ189" s="268" t="str">
        <f ca="true">+IF(OFFSET('Hygiene Data'!$G$13,0,10*ROW('Hygiene Data'!G183))="","",OFFSET('Hygiene Data'!$G$13,0,10*ROW('Hygiene Data'!G183)))</f>
        <v/>
      </c>
      <c r="EA189" s="268" t="str">
        <f ca="true">+IF(OFFSET('Hygiene Data'!$H$11,0,10*ROW('Hygiene Data'!H183))="","",OFFSET('Hygiene Data'!$H$11,0,10*ROW('Hygiene Data'!H183)))</f>
        <v/>
      </c>
      <c r="EB189" s="268" t="str">
        <f ca="true">+IF(OFFSET('Hygiene Data'!$H$12,0,10*ROW('Hygiene Data'!H183))="","",OFFSET('Hygiene Data'!$H$12,0,10*ROW('Hygiene Data'!H183)))</f>
        <v/>
      </c>
      <c r="EC189" s="268" t="str">
        <f ca="true">+IF(OFFSET('Hygiene Data'!$H$13,0,10*ROW('Hygiene Data'!H183))="","",OFFSET('Hygiene Data'!$H$13,0,10*ROW('Hygiene Data'!H183)))</f>
        <v/>
      </c>
      <c r="ED189" s="268" t="str">
        <f ca="true">+IF(OFFSET('Hygiene Data'!$I$11,0,10*ROW('Hygiene Data'!I183))="","",OFFSET('Hygiene Data'!$I$11,0,10*ROW('Hygiene Data'!I183)))</f>
        <v/>
      </c>
      <c r="EE189" s="268" t="str">
        <f ca="true">+IF(OFFSET('Hygiene Data'!$I$12,0,10*ROW('Hygiene Data'!I183))="","",OFFSET('Hygiene Data'!$I$12,0,10*ROW('Hygiene Data'!I183)))</f>
        <v/>
      </c>
      <c r="EF189" s="268" t="str">
        <f ca="true">+IF(OFFSET('Hygiene Data'!$I$13,0,10*ROW('Hygiene Data'!I183))="","",OFFSET('Hygiene Data'!$I$13,0,10*ROW('Hygiene Data'!I183)))</f>
        <v/>
      </c>
    </row>
    <row xmlns:x14ac="http://schemas.microsoft.com/office/spreadsheetml/2009/9/ac" r="190" x14ac:dyDescent="0.2">
      <c r="A190" s="35" t="str">
        <f ca="true">+IF(OFFSET('Water Data'!$B$2,0,10*ROW('Water Data'!E184))="","",OFFSET('Water Data'!$B$2,0,10*ROW('Water Data'!E184)))</f>
        <v/>
      </c>
      <c r="B190" s="35" t="str">
        <f ca="true">+IF(OFFSET('Water Data'!$C$2,0,10*ROW('Water Data'!F184))="","",OFFSET('Water Data'!$C$2,0,10*ROW('Water Data'!F184)))</f>
        <v/>
      </c>
      <c r="C190" s="324" t="str">
        <f t="shared" ca="true" si="2"/>
        <v/>
      </c>
      <c r="D190" s="91"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1"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1"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1"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1"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1"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1"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1"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1"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1"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1"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1"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1"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1"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1"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1"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1"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1"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2"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2"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2"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2"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2"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2"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2"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2"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2"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2"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2"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2"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2"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2"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2"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2"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2"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2"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2"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2"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2"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2"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2"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2"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2"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2"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2"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2"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2"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2"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3"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3"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3"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3"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3"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3"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3"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3"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3"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3"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3"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3"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3"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3"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3"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3"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3"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3"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68"/>
      <c r="BS190" s="268" t="str">
        <f ca="true">+IF(OFFSET('Water Data'!$D$27,0,10*ROW('Water Data'!D184))="","",OFFSET('Water Data'!$D$27,0,10*ROW('Water Data'!D184)))</f>
        <v/>
      </c>
      <c r="BT190" s="268" t="str">
        <f ca="true">+IF(OFFSET('Water Data'!$D$28,0,10*ROW('Water Data'!D184))="","",OFFSET('Water Data'!$D$28,0,10*ROW('Water Data'!D184)))</f>
        <v/>
      </c>
      <c r="BU190" s="268" t="str">
        <f ca="true">+IF(OFFSET('Water Data'!$D$29,0,10*ROW('Water Data'!D184))="","",OFFSET('Water Data'!$D$29,0,10*ROW('Water Data'!D184)))</f>
        <v/>
      </c>
      <c r="BV190" s="268" t="str">
        <f ca="true">+IF(OFFSET('Water Data'!$E$27,0,10*ROW('Water Data'!E184))="","",OFFSET('Water Data'!$E$27,0,10*ROW('Water Data'!E184)))</f>
        <v/>
      </c>
      <c r="BW190" s="268" t="str">
        <f ca="true">+IF(OFFSET('Water Data'!$E$28,0,10*ROW('Water Data'!E184))="","",OFFSET('Water Data'!$E$28,0,10*ROW('Water Data'!E184)))</f>
        <v/>
      </c>
      <c r="BX190" s="268" t="str">
        <f ca="true">+IF(OFFSET('Water Data'!$E$29,0,10*ROW('Water Data'!E184))="","",OFFSET('Water Data'!$E$29,0,10*ROW('Water Data'!E184)))</f>
        <v/>
      </c>
      <c r="BY190" s="268" t="str">
        <f ca="true">+IF(OFFSET('Water Data'!$F$27,0,10*ROW('Water Data'!F184))="","",OFFSET('Water Data'!$F$27,0,10*ROW('Water Data'!F184)))</f>
        <v/>
      </c>
      <c r="BZ190" s="268" t="str">
        <f ca="true">+IF(OFFSET('Water Data'!$F$28,0,10*ROW('Water Data'!F184))="","",OFFSET('Water Data'!$F$28,0,10*ROW('Water Data'!F184)))</f>
        <v/>
      </c>
      <c r="CA190" s="268" t="str">
        <f ca="true">+IF(OFFSET('Water Data'!$F$29,0,10*ROW('Water Data'!F184))="","",OFFSET('Water Data'!$F$29,0,10*ROW('Water Data'!F184)))</f>
        <v/>
      </c>
      <c r="CB190" s="268" t="str">
        <f ca="true">+IF(OFFSET('Water Data'!$G$27,0,10*ROW('Water Data'!G184))="","",OFFSET('Water Data'!$G$27,0,10*ROW('Water Data'!G184)))</f>
        <v/>
      </c>
      <c r="CC190" s="268" t="str">
        <f ca="true">+IF(OFFSET('Water Data'!$G$28,0,10*ROW('Water Data'!G184))="","",OFFSET('Water Data'!$G$28,0,10*ROW('Water Data'!G184)))</f>
        <v/>
      </c>
      <c r="CD190" s="268" t="str">
        <f ca="true">+IF(OFFSET('Water Data'!$G$29,0,10*ROW('Water Data'!G184))="","",OFFSET('Water Data'!$G$29,0,10*ROW('Water Data'!G184)))</f>
        <v/>
      </c>
      <c r="CE190" s="268" t="str">
        <f ca="true">+IF(OFFSET('Water Data'!$H$27,0,10*ROW('Water Data'!H184))="","",OFFSET('Water Data'!$H$27,0,10*ROW('Water Data'!H184)))</f>
        <v/>
      </c>
      <c r="CF190" s="268" t="str">
        <f ca="true">+IF(OFFSET('Water Data'!$H$28,0,10*ROW('Water Data'!H184))="","",OFFSET('Water Data'!$H$28,0,10*ROW('Water Data'!H184)))</f>
        <v/>
      </c>
      <c r="CG190" s="268" t="str">
        <f ca="true">+IF(OFFSET('Water Data'!$H$29,0,10*ROW('Water Data'!H184))="","",OFFSET('Water Data'!$H$29,0,10*ROW('Water Data'!H184)))</f>
        <v/>
      </c>
      <c r="CH190" s="268" t="str">
        <f ca="true">+IF(OFFSET('Water Data'!$I$27,0,10*ROW('Water Data'!I184))="","",OFFSET('Water Data'!$I$27,0,10*ROW('Water Data'!I184)))</f>
        <v/>
      </c>
      <c r="CI190" s="268" t="str">
        <f ca="true">+IF(OFFSET('Water Data'!$I$28,0,10*ROW('Water Data'!I184))="","",OFFSET('Water Data'!$I$28,0,10*ROW('Water Data'!I184)))</f>
        <v/>
      </c>
      <c r="CJ190" s="268" t="str">
        <f ca="true">+IF(OFFSET('Water Data'!$I$29,0,10*ROW('Water Data'!I184))="","",OFFSET('Water Data'!$I$29,0,10*ROW('Water Data'!I184)))</f>
        <v/>
      </c>
      <c r="CK190" s="268" t="str">
        <f ca="true">+IF(OFFSET('Sanitation Data'!$D$28,0,10*ROW('Sanitation Data'!D184))="","",OFFSET('Sanitation Data'!$D$28,0,10*ROW('Sanitation Data'!D184)))</f>
        <v/>
      </c>
      <c r="CL190" s="268" t="str">
        <f ca="true">+IF(OFFSET('Sanitation Data'!$D$29,0,10*ROW('Sanitation Data'!D184))="","",OFFSET('Sanitation Data'!$D$29,0,10*ROW('Sanitation Data'!D184)))</f>
        <v/>
      </c>
      <c r="CM190" s="268" t="str">
        <f ca="true">+IF(OFFSET('Sanitation Data'!$D$30,0,10*ROW('Sanitation Data'!D184))="","",OFFSET('Sanitation Data'!$D$30,0,10*ROW('Sanitation Data'!D184)))</f>
        <v/>
      </c>
      <c r="CN190" s="268" t="str">
        <f ca="true">+IF(OFFSET('Sanitation Data'!$D$31,0,10*ROW('Sanitation Data'!D184))="","",OFFSET('Sanitation Data'!$D$31,0,10*ROW('Sanitation Data'!D184)))</f>
        <v/>
      </c>
      <c r="CO190" s="268" t="str">
        <f ca="true">+IF(OFFSET('Sanitation Data'!$D$32,0,10*ROW('Sanitation Data'!D184))="","",OFFSET('Sanitation Data'!$D$32,0,10*ROW('Sanitation Data'!D184)))</f>
        <v/>
      </c>
      <c r="CP190" s="268" t="str">
        <f ca="true">+IF(OFFSET('Sanitation Data'!$E$28,0,10*ROW('Sanitation Data'!E184))="","",OFFSET('Sanitation Data'!$E$28,0,10*ROW('Sanitation Data'!E184)))</f>
        <v/>
      </c>
      <c r="CQ190" s="268" t="str">
        <f ca="true">+IF(OFFSET('Sanitation Data'!$E$29,0,10*ROW('Sanitation Data'!E184))="","",OFFSET('Sanitation Data'!$E$29,0,10*ROW('Sanitation Data'!E184)))</f>
        <v/>
      </c>
      <c r="CR190" s="268" t="str">
        <f ca="true">+IF(OFFSET('Sanitation Data'!$E$30,0,10*ROW('Sanitation Data'!E184))="","",OFFSET('Sanitation Data'!$E$30,0,10*ROW('Sanitation Data'!E184)))</f>
        <v/>
      </c>
      <c r="CS190" s="268" t="str">
        <f ca="true">+IF(OFFSET('Sanitation Data'!$E$31,0,10*ROW('Sanitation Data'!E184))="","",OFFSET('Sanitation Data'!$E$31,0,10*ROW('Sanitation Data'!E184)))</f>
        <v/>
      </c>
      <c r="CT190" s="268" t="str">
        <f ca="true">+IF(OFFSET('Sanitation Data'!$E$32,0,10*ROW('Sanitation Data'!E184))="","",OFFSET('Sanitation Data'!$E$32,0,10*ROW('Sanitation Data'!E184)))</f>
        <v/>
      </c>
      <c r="CU190" s="268" t="str">
        <f ca="true">+IF(OFFSET('Sanitation Data'!$F$28,0,10*ROW('Sanitation Data'!F184))="","",OFFSET('Sanitation Data'!$F$28,0,10*ROW('Sanitation Data'!F184)))</f>
        <v/>
      </c>
      <c r="CV190" s="268" t="str">
        <f ca="true">+IF(OFFSET('Sanitation Data'!$F$29,0,10*ROW('Sanitation Data'!F184))="","",OFFSET('Sanitation Data'!$F$29,0,10*ROW('Sanitation Data'!F184)))</f>
        <v/>
      </c>
      <c r="CW190" s="268" t="str">
        <f ca="true">+IF(OFFSET('Sanitation Data'!$F$30,0,10*ROW('Sanitation Data'!F184))="","",OFFSET('Sanitation Data'!$F$30,0,10*ROW('Sanitation Data'!F184)))</f>
        <v/>
      </c>
      <c r="CX190" s="268" t="str">
        <f ca="true">+IF(OFFSET('Sanitation Data'!$F$31,0,10*ROW('Sanitation Data'!F184))="","",OFFSET('Sanitation Data'!$F$31,0,10*ROW('Sanitation Data'!F184)))</f>
        <v/>
      </c>
      <c r="CY190" s="268" t="str">
        <f ca="true">+IF(OFFSET('Sanitation Data'!$F$32,0,10*ROW('Sanitation Data'!F184))="","",OFFSET('Sanitation Data'!$F$32,0,10*ROW('Sanitation Data'!F184)))</f>
        <v/>
      </c>
      <c r="CZ190" s="268" t="str">
        <f ca="true">+IF(OFFSET('Sanitation Data'!$G$28,0,10*ROW('Sanitation Data'!G184))="","",OFFSET('Sanitation Data'!$G$28,0,10*ROW('Sanitation Data'!G184)))</f>
        <v/>
      </c>
      <c r="DA190" s="268" t="str">
        <f ca="true">+IF(OFFSET('Sanitation Data'!$G$29,0,10*ROW('Sanitation Data'!G184))="","",OFFSET('Sanitation Data'!$G$29,0,10*ROW('Sanitation Data'!G184)))</f>
        <v/>
      </c>
      <c r="DB190" s="268" t="str">
        <f ca="true">+IF(OFFSET('Sanitation Data'!$G$30,0,10*ROW('Sanitation Data'!G184))="","",OFFSET('Sanitation Data'!$G$30,0,10*ROW('Sanitation Data'!G184)))</f>
        <v/>
      </c>
      <c r="DC190" s="268" t="str">
        <f ca="true">+IF(OFFSET('Sanitation Data'!$G$31,0,10*ROW('Sanitation Data'!G184))="","",OFFSET('Sanitation Data'!$G$31,0,10*ROW('Sanitation Data'!G184)))</f>
        <v/>
      </c>
      <c r="DD190" s="268" t="str">
        <f ca="true">+IF(OFFSET('Sanitation Data'!$G$32,0,10*ROW('Sanitation Data'!G184))="","",OFFSET('Sanitation Data'!$G$32,0,10*ROW('Sanitation Data'!G184)))</f>
        <v/>
      </c>
      <c r="DE190" s="268" t="str">
        <f ca="true">+IF(OFFSET('Sanitation Data'!$H$28,0,10*ROW('Sanitation Data'!H184))="","",OFFSET('Sanitation Data'!$H$28,0,10*ROW('Sanitation Data'!H184)))</f>
        <v/>
      </c>
      <c r="DF190" s="268" t="str">
        <f ca="true">+IF(OFFSET('Sanitation Data'!$H$29,0,10*ROW('Sanitation Data'!H184))="","",OFFSET('Sanitation Data'!$H$29,0,10*ROW('Sanitation Data'!H184)))</f>
        <v/>
      </c>
      <c r="DG190" s="268" t="str">
        <f ca="true">+IF(OFFSET('Sanitation Data'!$H$30,0,10*ROW('Sanitation Data'!H184))="","",OFFSET('Sanitation Data'!$H$30,0,10*ROW('Sanitation Data'!H184)))</f>
        <v/>
      </c>
      <c r="DH190" s="268" t="str">
        <f ca="true">+IF(OFFSET('Sanitation Data'!$H$31,0,10*ROW('Sanitation Data'!H184))="","",OFFSET('Sanitation Data'!$H$31,0,10*ROW('Sanitation Data'!H184)))</f>
        <v/>
      </c>
      <c r="DI190" s="268" t="str">
        <f ca="true">+IF(OFFSET('Sanitation Data'!$H$32,0,10*ROW('Sanitation Data'!H184))="","",OFFSET('Sanitation Data'!$H$32,0,10*ROW('Sanitation Data'!H184)))</f>
        <v/>
      </c>
      <c r="DJ190" s="268" t="str">
        <f ca="true">+IF(OFFSET('Sanitation Data'!$I$28,0,10*ROW('Sanitation Data'!I184))="","",OFFSET('Sanitation Data'!$I$28,0,10*ROW('Sanitation Data'!I184)))</f>
        <v/>
      </c>
      <c r="DK190" s="268" t="str">
        <f ca="true">+IF(OFFSET('Sanitation Data'!$I$29,0,10*ROW('Sanitation Data'!I184))="","",OFFSET('Sanitation Data'!$I$29,0,10*ROW('Sanitation Data'!I184)))</f>
        <v/>
      </c>
      <c r="DL190" s="268" t="str">
        <f ca="true">+IF(OFFSET('Sanitation Data'!$I$30,0,10*ROW('Sanitation Data'!I184))="","",OFFSET('Sanitation Data'!$I$30,0,10*ROW('Sanitation Data'!I184)))</f>
        <v/>
      </c>
      <c r="DM190" s="268" t="str">
        <f ca="true">+IF(OFFSET('Sanitation Data'!$I$31,0,10*ROW('Sanitation Data'!I184))="","",OFFSET('Sanitation Data'!$I$31,0,10*ROW('Sanitation Data'!I184)))</f>
        <v/>
      </c>
      <c r="DN190" s="268" t="str">
        <f ca="true">+IF(OFFSET('Sanitation Data'!$I$32,0,10*ROW('Sanitation Data'!I184))="","",OFFSET('Sanitation Data'!$I$32,0,10*ROW('Sanitation Data'!I184)))</f>
        <v/>
      </c>
      <c r="DO190" s="268" t="str">
        <f ca="true">+IF(OFFSET('Hygiene Data'!$D$11,0,10*ROW('Hygiene Data'!D184))="","",OFFSET('Hygiene Data'!$D$11,0,10*ROW('Hygiene Data'!D184)))</f>
        <v/>
      </c>
      <c r="DP190" s="268" t="str">
        <f ca="true">+IF(OFFSET('Hygiene Data'!$D$12,0,10*ROW('Hygiene Data'!D184))="","",OFFSET('Hygiene Data'!$D$12,0,10*ROW('Hygiene Data'!D184)))</f>
        <v/>
      </c>
      <c r="DQ190" s="268" t="str">
        <f ca="true">+IF(OFFSET('Hygiene Data'!$D$13,0,10*ROW('Hygiene Data'!D184))="","",OFFSET('Hygiene Data'!$D$13,0,10*ROW('Hygiene Data'!D184)))</f>
        <v/>
      </c>
      <c r="DR190" s="268" t="str">
        <f ca="true">+IF(OFFSET('Hygiene Data'!$E$11,0,10*ROW('Hygiene Data'!E184))="","",OFFSET('Hygiene Data'!$E$11,0,10*ROW('Hygiene Data'!E184)))</f>
        <v/>
      </c>
      <c r="DS190" s="268" t="str">
        <f ca="true">+IF(OFFSET('Hygiene Data'!$E$12,0,10*ROW('Hygiene Data'!E184))="","",OFFSET('Hygiene Data'!$E$12,0,10*ROW('Hygiene Data'!E184)))</f>
        <v/>
      </c>
      <c r="DT190" s="268" t="str">
        <f ca="true">+IF(OFFSET('Hygiene Data'!$E$13,0,10*ROW('Hygiene Data'!E184))="","",OFFSET('Hygiene Data'!$E$13,0,10*ROW('Hygiene Data'!E184)))</f>
        <v/>
      </c>
      <c r="DU190" s="268" t="str">
        <f ca="true">+IF(OFFSET('Hygiene Data'!$F$11,0,10*ROW('Hygiene Data'!F184))="","",OFFSET('Hygiene Data'!$F$11,0,10*ROW('Hygiene Data'!F184)))</f>
        <v/>
      </c>
      <c r="DV190" s="268" t="str">
        <f ca="true">+IF(OFFSET('Hygiene Data'!$F$12,0,10*ROW('Hygiene Data'!F184))="","",OFFSET('Hygiene Data'!$F$12,0,10*ROW('Hygiene Data'!F184)))</f>
        <v/>
      </c>
      <c r="DW190" s="268" t="str">
        <f ca="true">+IF(OFFSET('Hygiene Data'!$F$13,0,10*ROW('Hygiene Data'!F184))="","",OFFSET('Hygiene Data'!$F$13,0,10*ROW('Hygiene Data'!F184)))</f>
        <v/>
      </c>
      <c r="DX190" s="268" t="str">
        <f ca="true">+IF(OFFSET('Hygiene Data'!$G$11,0,10*ROW('Hygiene Data'!G184))="","",OFFSET('Hygiene Data'!$G$11,0,10*ROW('Hygiene Data'!G184)))</f>
        <v/>
      </c>
      <c r="DY190" s="268" t="str">
        <f ca="true">+IF(OFFSET('Hygiene Data'!$G$12,0,10*ROW('Hygiene Data'!G184))="","",OFFSET('Hygiene Data'!$G$12,0,10*ROW('Hygiene Data'!G184)))</f>
        <v/>
      </c>
      <c r="DZ190" s="268" t="str">
        <f ca="true">+IF(OFFSET('Hygiene Data'!$G$13,0,10*ROW('Hygiene Data'!G184))="","",OFFSET('Hygiene Data'!$G$13,0,10*ROW('Hygiene Data'!G184)))</f>
        <v/>
      </c>
      <c r="EA190" s="268" t="str">
        <f ca="true">+IF(OFFSET('Hygiene Data'!$H$11,0,10*ROW('Hygiene Data'!H184))="","",OFFSET('Hygiene Data'!$H$11,0,10*ROW('Hygiene Data'!H184)))</f>
        <v/>
      </c>
      <c r="EB190" s="268" t="str">
        <f ca="true">+IF(OFFSET('Hygiene Data'!$H$12,0,10*ROW('Hygiene Data'!H184))="","",OFFSET('Hygiene Data'!$H$12,0,10*ROW('Hygiene Data'!H184)))</f>
        <v/>
      </c>
      <c r="EC190" s="268" t="str">
        <f ca="true">+IF(OFFSET('Hygiene Data'!$H$13,0,10*ROW('Hygiene Data'!H184))="","",OFFSET('Hygiene Data'!$H$13,0,10*ROW('Hygiene Data'!H184)))</f>
        <v/>
      </c>
      <c r="ED190" s="268" t="str">
        <f ca="true">+IF(OFFSET('Hygiene Data'!$I$11,0,10*ROW('Hygiene Data'!I184))="","",OFFSET('Hygiene Data'!$I$11,0,10*ROW('Hygiene Data'!I184)))</f>
        <v/>
      </c>
      <c r="EE190" s="268" t="str">
        <f ca="true">+IF(OFFSET('Hygiene Data'!$I$12,0,10*ROW('Hygiene Data'!I184))="","",OFFSET('Hygiene Data'!$I$12,0,10*ROW('Hygiene Data'!I184)))</f>
        <v/>
      </c>
      <c r="EF190" s="268" t="str">
        <f ca="true">+IF(OFFSET('Hygiene Data'!$I$13,0,10*ROW('Hygiene Data'!I184))="","",OFFSET('Hygiene Data'!$I$13,0,10*ROW('Hygiene Data'!I184)))</f>
        <v/>
      </c>
    </row>
    <row xmlns:x14ac="http://schemas.microsoft.com/office/spreadsheetml/2009/9/ac" r="191" x14ac:dyDescent="0.2">
      <c r="A191" s="35" t="str">
        <f ca="true">+IF(OFFSET('Water Data'!$B$2,0,10*ROW('Water Data'!E185))="","",OFFSET('Water Data'!$B$2,0,10*ROW('Water Data'!E185)))</f>
        <v/>
      </c>
      <c r="B191" s="35" t="str">
        <f ca="true">+IF(OFFSET('Water Data'!$C$2,0,10*ROW('Water Data'!F185))="","",OFFSET('Water Data'!$C$2,0,10*ROW('Water Data'!F185)))</f>
        <v/>
      </c>
      <c r="C191" s="324" t="str">
        <f t="shared" ca="true" si="2"/>
        <v/>
      </c>
      <c r="D191" s="91"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1"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1"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1"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1"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1"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1"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1"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1"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1"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1"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1"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1"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1"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1"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1"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1"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1"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2"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2"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2"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2"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2"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2"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2"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2"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2"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2"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2"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2"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2"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2"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2"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2"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2"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2"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2"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2"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2"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2"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2"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2"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2"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2"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2"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2"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2"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2"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3"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3"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3"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3"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3"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3"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3"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3"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3"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3"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3"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3"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3"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3"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3"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3"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3"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3"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68"/>
      <c r="BS191" s="268" t="str">
        <f ca="true">+IF(OFFSET('Water Data'!$D$27,0,10*ROW('Water Data'!D185))="","",OFFSET('Water Data'!$D$27,0,10*ROW('Water Data'!D185)))</f>
        <v/>
      </c>
      <c r="BT191" s="268" t="str">
        <f ca="true">+IF(OFFSET('Water Data'!$D$28,0,10*ROW('Water Data'!D185))="","",OFFSET('Water Data'!$D$28,0,10*ROW('Water Data'!D185)))</f>
        <v/>
      </c>
      <c r="BU191" s="268" t="str">
        <f ca="true">+IF(OFFSET('Water Data'!$D$29,0,10*ROW('Water Data'!D185))="","",OFFSET('Water Data'!$D$29,0,10*ROW('Water Data'!D185)))</f>
        <v/>
      </c>
      <c r="BV191" s="268" t="str">
        <f ca="true">+IF(OFFSET('Water Data'!$E$27,0,10*ROW('Water Data'!E185))="","",OFFSET('Water Data'!$E$27,0,10*ROW('Water Data'!E185)))</f>
        <v/>
      </c>
      <c r="BW191" s="268" t="str">
        <f ca="true">+IF(OFFSET('Water Data'!$E$28,0,10*ROW('Water Data'!E185))="","",OFFSET('Water Data'!$E$28,0,10*ROW('Water Data'!E185)))</f>
        <v/>
      </c>
      <c r="BX191" s="268" t="str">
        <f ca="true">+IF(OFFSET('Water Data'!$E$29,0,10*ROW('Water Data'!E185))="","",OFFSET('Water Data'!$E$29,0,10*ROW('Water Data'!E185)))</f>
        <v/>
      </c>
      <c r="BY191" s="268" t="str">
        <f ca="true">+IF(OFFSET('Water Data'!$F$27,0,10*ROW('Water Data'!F185))="","",OFFSET('Water Data'!$F$27,0,10*ROW('Water Data'!F185)))</f>
        <v/>
      </c>
      <c r="BZ191" s="268" t="str">
        <f ca="true">+IF(OFFSET('Water Data'!$F$28,0,10*ROW('Water Data'!F185))="","",OFFSET('Water Data'!$F$28,0,10*ROW('Water Data'!F185)))</f>
        <v/>
      </c>
      <c r="CA191" s="268" t="str">
        <f ca="true">+IF(OFFSET('Water Data'!$F$29,0,10*ROW('Water Data'!F185))="","",OFFSET('Water Data'!$F$29,0,10*ROW('Water Data'!F185)))</f>
        <v/>
      </c>
      <c r="CB191" s="268" t="str">
        <f ca="true">+IF(OFFSET('Water Data'!$G$27,0,10*ROW('Water Data'!G185))="","",OFFSET('Water Data'!$G$27,0,10*ROW('Water Data'!G185)))</f>
        <v/>
      </c>
      <c r="CC191" s="268" t="str">
        <f ca="true">+IF(OFFSET('Water Data'!$G$28,0,10*ROW('Water Data'!G185))="","",OFFSET('Water Data'!$G$28,0,10*ROW('Water Data'!G185)))</f>
        <v/>
      </c>
      <c r="CD191" s="268" t="str">
        <f ca="true">+IF(OFFSET('Water Data'!$G$29,0,10*ROW('Water Data'!G185))="","",OFFSET('Water Data'!$G$29,0,10*ROW('Water Data'!G185)))</f>
        <v/>
      </c>
      <c r="CE191" s="268" t="str">
        <f ca="true">+IF(OFFSET('Water Data'!$H$27,0,10*ROW('Water Data'!H185))="","",OFFSET('Water Data'!$H$27,0,10*ROW('Water Data'!H185)))</f>
        <v/>
      </c>
      <c r="CF191" s="268" t="str">
        <f ca="true">+IF(OFFSET('Water Data'!$H$28,0,10*ROW('Water Data'!H185))="","",OFFSET('Water Data'!$H$28,0,10*ROW('Water Data'!H185)))</f>
        <v/>
      </c>
      <c r="CG191" s="268" t="str">
        <f ca="true">+IF(OFFSET('Water Data'!$H$29,0,10*ROW('Water Data'!H185))="","",OFFSET('Water Data'!$H$29,0,10*ROW('Water Data'!H185)))</f>
        <v/>
      </c>
      <c r="CH191" s="268" t="str">
        <f ca="true">+IF(OFFSET('Water Data'!$I$27,0,10*ROW('Water Data'!I185))="","",OFFSET('Water Data'!$I$27,0,10*ROW('Water Data'!I185)))</f>
        <v/>
      </c>
      <c r="CI191" s="268" t="str">
        <f ca="true">+IF(OFFSET('Water Data'!$I$28,0,10*ROW('Water Data'!I185))="","",OFFSET('Water Data'!$I$28,0,10*ROW('Water Data'!I185)))</f>
        <v/>
      </c>
      <c r="CJ191" s="268" t="str">
        <f ca="true">+IF(OFFSET('Water Data'!$I$29,0,10*ROW('Water Data'!I185))="","",OFFSET('Water Data'!$I$29,0,10*ROW('Water Data'!I185)))</f>
        <v/>
      </c>
      <c r="CK191" s="268" t="str">
        <f ca="true">+IF(OFFSET('Sanitation Data'!$D$28,0,10*ROW('Sanitation Data'!D185))="","",OFFSET('Sanitation Data'!$D$28,0,10*ROW('Sanitation Data'!D185)))</f>
        <v/>
      </c>
      <c r="CL191" s="268" t="str">
        <f ca="true">+IF(OFFSET('Sanitation Data'!$D$29,0,10*ROW('Sanitation Data'!D185))="","",OFFSET('Sanitation Data'!$D$29,0,10*ROW('Sanitation Data'!D185)))</f>
        <v/>
      </c>
      <c r="CM191" s="268" t="str">
        <f ca="true">+IF(OFFSET('Sanitation Data'!$D$30,0,10*ROW('Sanitation Data'!D185))="","",OFFSET('Sanitation Data'!$D$30,0,10*ROW('Sanitation Data'!D185)))</f>
        <v/>
      </c>
      <c r="CN191" s="268" t="str">
        <f ca="true">+IF(OFFSET('Sanitation Data'!$D$31,0,10*ROW('Sanitation Data'!D185))="","",OFFSET('Sanitation Data'!$D$31,0,10*ROW('Sanitation Data'!D185)))</f>
        <v/>
      </c>
      <c r="CO191" s="268" t="str">
        <f ca="true">+IF(OFFSET('Sanitation Data'!$D$32,0,10*ROW('Sanitation Data'!D185))="","",OFFSET('Sanitation Data'!$D$32,0,10*ROW('Sanitation Data'!D185)))</f>
        <v/>
      </c>
      <c r="CP191" s="268" t="str">
        <f ca="true">+IF(OFFSET('Sanitation Data'!$E$28,0,10*ROW('Sanitation Data'!E185))="","",OFFSET('Sanitation Data'!$E$28,0,10*ROW('Sanitation Data'!E185)))</f>
        <v/>
      </c>
      <c r="CQ191" s="268" t="str">
        <f ca="true">+IF(OFFSET('Sanitation Data'!$E$29,0,10*ROW('Sanitation Data'!E185))="","",OFFSET('Sanitation Data'!$E$29,0,10*ROW('Sanitation Data'!E185)))</f>
        <v/>
      </c>
      <c r="CR191" s="268" t="str">
        <f ca="true">+IF(OFFSET('Sanitation Data'!$E$30,0,10*ROW('Sanitation Data'!E185))="","",OFFSET('Sanitation Data'!$E$30,0,10*ROW('Sanitation Data'!E185)))</f>
        <v/>
      </c>
      <c r="CS191" s="268" t="str">
        <f ca="true">+IF(OFFSET('Sanitation Data'!$E$31,0,10*ROW('Sanitation Data'!E185))="","",OFFSET('Sanitation Data'!$E$31,0,10*ROW('Sanitation Data'!E185)))</f>
        <v/>
      </c>
      <c r="CT191" s="268" t="str">
        <f ca="true">+IF(OFFSET('Sanitation Data'!$E$32,0,10*ROW('Sanitation Data'!E185))="","",OFFSET('Sanitation Data'!$E$32,0,10*ROW('Sanitation Data'!E185)))</f>
        <v/>
      </c>
      <c r="CU191" s="268" t="str">
        <f ca="true">+IF(OFFSET('Sanitation Data'!$F$28,0,10*ROW('Sanitation Data'!F185))="","",OFFSET('Sanitation Data'!$F$28,0,10*ROW('Sanitation Data'!F185)))</f>
        <v/>
      </c>
      <c r="CV191" s="268" t="str">
        <f ca="true">+IF(OFFSET('Sanitation Data'!$F$29,0,10*ROW('Sanitation Data'!F185))="","",OFFSET('Sanitation Data'!$F$29,0,10*ROW('Sanitation Data'!F185)))</f>
        <v/>
      </c>
      <c r="CW191" s="268" t="str">
        <f ca="true">+IF(OFFSET('Sanitation Data'!$F$30,0,10*ROW('Sanitation Data'!F185))="","",OFFSET('Sanitation Data'!$F$30,0,10*ROW('Sanitation Data'!F185)))</f>
        <v/>
      </c>
      <c r="CX191" s="268" t="str">
        <f ca="true">+IF(OFFSET('Sanitation Data'!$F$31,0,10*ROW('Sanitation Data'!F185))="","",OFFSET('Sanitation Data'!$F$31,0,10*ROW('Sanitation Data'!F185)))</f>
        <v/>
      </c>
      <c r="CY191" s="268" t="str">
        <f ca="true">+IF(OFFSET('Sanitation Data'!$F$32,0,10*ROW('Sanitation Data'!F185))="","",OFFSET('Sanitation Data'!$F$32,0,10*ROW('Sanitation Data'!F185)))</f>
        <v/>
      </c>
      <c r="CZ191" s="268" t="str">
        <f ca="true">+IF(OFFSET('Sanitation Data'!$G$28,0,10*ROW('Sanitation Data'!G185))="","",OFFSET('Sanitation Data'!$G$28,0,10*ROW('Sanitation Data'!G185)))</f>
        <v/>
      </c>
      <c r="DA191" s="268" t="str">
        <f ca="true">+IF(OFFSET('Sanitation Data'!$G$29,0,10*ROW('Sanitation Data'!G185))="","",OFFSET('Sanitation Data'!$G$29,0,10*ROW('Sanitation Data'!G185)))</f>
        <v/>
      </c>
      <c r="DB191" s="268" t="str">
        <f ca="true">+IF(OFFSET('Sanitation Data'!$G$30,0,10*ROW('Sanitation Data'!G185))="","",OFFSET('Sanitation Data'!$G$30,0,10*ROW('Sanitation Data'!G185)))</f>
        <v/>
      </c>
      <c r="DC191" s="268" t="str">
        <f ca="true">+IF(OFFSET('Sanitation Data'!$G$31,0,10*ROW('Sanitation Data'!G185))="","",OFFSET('Sanitation Data'!$G$31,0,10*ROW('Sanitation Data'!G185)))</f>
        <v/>
      </c>
      <c r="DD191" s="268" t="str">
        <f ca="true">+IF(OFFSET('Sanitation Data'!$G$32,0,10*ROW('Sanitation Data'!G185))="","",OFFSET('Sanitation Data'!$G$32,0,10*ROW('Sanitation Data'!G185)))</f>
        <v/>
      </c>
      <c r="DE191" s="268" t="str">
        <f ca="true">+IF(OFFSET('Sanitation Data'!$H$28,0,10*ROW('Sanitation Data'!H185))="","",OFFSET('Sanitation Data'!$H$28,0,10*ROW('Sanitation Data'!H185)))</f>
        <v/>
      </c>
      <c r="DF191" s="268" t="str">
        <f ca="true">+IF(OFFSET('Sanitation Data'!$H$29,0,10*ROW('Sanitation Data'!H185))="","",OFFSET('Sanitation Data'!$H$29,0,10*ROW('Sanitation Data'!H185)))</f>
        <v/>
      </c>
      <c r="DG191" s="268" t="str">
        <f ca="true">+IF(OFFSET('Sanitation Data'!$H$30,0,10*ROW('Sanitation Data'!H185))="","",OFFSET('Sanitation Data'!$H$30,0,10*ROW('Sanitation Data'!H185)))</f>
        <v/>
      </c>
      <c r="DH191" s="268" t="str">
        <f ca="true">+IF(OFFSET('Sanitation Data'!$H$31,0,10*ROW('Sanitation Data'!H185))="","",OFFSET('Sanitation Data'!$H$31,0,10*ROW('Sanitation Data'!H185)))</f>
        <v/>
      </c>
      <c r="DI191" s="268" t="str">
        <f ca="true">+IF(OFFSET('Sanitation Data'!$H$32,0,10*ROW('Sanitation Data'!H185))="","",OFFSET('Sanitation Data'!$H$32,0,10*ROW('Sanitation Data'!H185)))</f>
        <v/>
      </c>
      <c r="DJ191" s="268" t="str">
        <f ca="true">+IF(OFFSET('Sanitation Data'!$I$28,0,10*ROW('Sanitation Data'!I185))="","",OFFSET('Sanitation Data'!$I$28,0,10*ROW('Sanitation Data'!I185)))</f>
        <v/>
      </c>
      <c r="DK191" s="268" t="str">
        <f ca="true">+IF(OFFSET('Sanitation Data'!$I$29,0,10*ROW('Sanitation Data'!I185))="","",OFFSET('Sanitation Data'!$I$29,0,10*ROW('Sanitation Data'!I185)))</f>
        <v/>
      </c>
      <c r="DL191" s="268" t="str">
        <f ca="true">+IF(OFFSET('Sanitation Data'!$I$30,0,10*ROW('Sanitation Data'!I185))="","",OFFSET('Sanitation Data'!$I$30,0,10*ROW('Sanitation Data'!I185)))</f>
        <v/>
      </c>
      <c r="DM191" s="268" t="str">
        <f ca="true">+IF(OFFSET('Sanitation Data'!$I$31,0,10*ROW('Sanitation Data'!I185))="","",OFFSET('Sanitation Data'!$I$31,0,10*ROW('Sanitation Data'!I185)))</f>
        <v/>
      </c>
      <c r="DN191" s="268" t="str">
        <f ca="true">+IF(OFFSET('Sanitation Data'!$I$32,0,10*ROW('Sanitation Data'!I185))="","",OFFSET('Sanitation Data'!$I$32,0,10*ROW('Sanitation Data'!I185)))</f>
        <v/>
      </c>
      <c r="DO191" s="268" t="str">
        <f ca="true">+IF(OFFSET('Hygiene Data'!$D$11,0,10*ROW('Hygiene Data'!D185))="","",OFFSET('Hygiene Data'!$D$11,0,10*ROW('Hygiene Data'!D185)))</f>
        <v/>
      </c>
      <c r="DP191" s="268" t="str">
        <f ca="true">+IF(OFFSET('Hygiene Data'!$D$12,0,10*ROW('Hygiene Data'!D185))="","",OFFSET('Hygiene Data'!$D$12,0,10*ROW('Hygiene Data'!D185)))</f>
        <v/>
      </c>
      <c r="DQ191" s="268" t="str">
        <f ca="true">+IF(OFFSET('Hygiene Data'!$D$13,0,10*ROW('Hygiene Data'!D185))="","",OFFSET('Hygiene Data'!$D$13,0,10*ROW('Hygiene Data'!D185)))</f>
        <v/>
      </c>
      <c r="DR191" s="268" t="str">
        <f ca="true">+IF(OFFSET('Hygiene Data'!$E$11,0,10*ROW('Hygiene Data'!E185))="","",OFFSET('Hygiene Data'!$E$11,0,10*ROW('Hygiene Data'!E185)))</f>
        <v/>
      </c>
      <c r="DS191" s="268" t="str">
        <f ca="true">+IF(OFFSET('Hygiene Data'!$E$12,0,10*ROW('Hygiene Data'!E185))="","",OFFSET('Hygiene Data'!$E$12,0,10*ROW('Hygiene Data'!E185)))</f>
        <v/>
      </c>
      <c r="DT191" s="268" t="str">
        <f ca="true">+IF(OFFSET('Hygiene Data'!$E$13,0,10*ROW('Hygiene Data'!E185))="","",OFFSET('Hygiene Data'!$E$13,0,10*ROW('Hygiene Data'!E185)))</f>
        <v/>
      </c>
      <c r="DU191" s="268" t="str">
        <f ca="true">+IF(OFFSET('Hygiene Data'!$F$11,0,10*ROW('Hygiene Data'!F185))="","",OFFSET('Hygiene Data'!$F$11,0,10*ROW('Hygiene Data'!F185)))</f>
        <v/>
      </c>
      <c r="DV191" s="268" t="str">
        <f ca="true">+IF(OFFSET('Hygiene Data'!$F$12,0,10*ROW('Hygiene Data'!F185))="","",OFFSET('Hygiene Data'!$F$12,0,10*ROW('Hygiene Data'!F185)))</f>
        <v/>
      </c>
      <c r="DW191" s="268" t="str">
        <f ca="true">+IF(OFFSET('Hygiene Data'!$F$13,0,10*ROW('Hygiene Data'!F185))="","",OFFSET('Hygiene Data'!$F$13,0,10*ROW('Hygiene Data'!F185)))</f>
        <v/>
      </c>
      <c r="DX191" s="268" t="str">
        <f ca="true">+IF(OFFSET('Hygiene Data'!$G$11,0,10*ROW('Hygiene Data'!G185))="","",OFFSET('Hygiene Data'!$G$11,0,10*ROW('Hygiene Data'!G185)))</f>
        <v/>
      </c>
      <c r="DY191" s="268" t="str">
        <f ca="true">+IF(OFFSET('Hygiene Data'!$G$12,0,10*ROW('Hygiene Data'!G185))="","",OFFSET('Hygiene Data'!$G$12,0,10*ROW('Hygiene Data'!G185)))</f>
        <v/>
      </c>
      <c r="DZ191" s="268" t="str">
        <f ca="true">+IF(OFFSET('Hygiene Data'!$G$13,0,10*ROW('Hygiene Data'!G185))="","",OFFSET('Hygiene Data'!$G$13,0,10*ROW('Hygiene Data'!G185)))</f>
        <v/>
      </c>
      <c r="EA191" s="268" t="str">
        <f ca="true">+IF(OFFSET('Hygiene Data'!$H$11,0,10*ROW('Hygiene Data'!H185))="","",OFFSET('Hygiene Data'!$H$11,0,10*ROW('Hygiene Data'!H185)))</f>
        <v/>
      </c>
      <c r="EB191" s="268" t="str">
        <f ca="true">+IF(OFFSET('Hygiene Data'!$H$12,0,10*ROW('Hygiene Data'!H185))="","",OFFSET('Hygiene Data'!$H$12,0,10*ROW('Hygiene Data'!H185)))</f>
        <v/>
      </c>
      <c r="EC191" s="268" t="str">
        <f ca="true">+IF(OFFSET('Hygiene Data'!$H$13,0,10*ROW('Hygiene Data'!H185))="","",OFFSET('Hygiene Data'!$H$13,0,10*ROW('Hygiene Data'!H185)))</f>
        <v/>
      </c>
      <c r="ED191" s="268" t="str">
        <f ca="true">+IF(OFFSET('Hygiene Data'!$I$11,0,10*ROW('Hygiene Data'!I185))="","",OFFSET('Hygiene Data'!$I$11,0,10*ROW('Hygiene Data'!I185)))</f>
        <v/>
      </c>
      <c r="EE191" s="268" t="str">
        <f ca="true">+IF(OFFSET('Hygiene Data'!$I$12,0,10*ROW('Hygiene Data'!I185))="","",OFFSET('Hygiene Data'!$I$12,0,10*ROW('Hygiene Data'!I185)))</f>
        <v/>
      </c>
      <c r="EF191" s="268" t="str">
        <f ca="true">+IF(OFFSET('Hygiene Data'!$I$13,0,10*ROW('Hygiene Data'!I185))="","",OFFSET('Hygiene Data'!$I$13,0,10*ROW('Hygiene Data'!I185)))</f>
        <v/>
      </c>
    </row>
    <row xmlns:x14ac="http://schemas.microsoft.com/office/spreadsheetml/2009/9/ac" r="192" x14ac:dyDescent="0.2">
      <c r="A192" s="35" t="str">
        <f ca="true">+IF(OFFSET('Water Data'!$B$2,0,10*ROW('Water Data'!E186))="","",OFFSET('Water Data'!$B$2,0,10*ROW('Water Data'!E186)))</f>
        <v/>
      </c>
      <c r="B192" s="35" t="str">
        <f ca="true">+IF(OFFSET('Water Data'!$C$2,0,10*ROW('Water Data'!F186))="","",OFFSET('Water Data'!$C$2,0,10*ROW('Water Data'!F186)))</f>
        <v/>
      </c>
      <c r="C192" s="324" t="str">
        <f t="shared" ca="true" si="2"/>
        <v/>
      </c>
      <c r="D192" s="91"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1"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1"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1"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1"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1"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1"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1"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1"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1"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1"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1"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1"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1"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1"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1"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1"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1"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2"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2"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2"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2"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2"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2"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2"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2"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2"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2"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2"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2"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2"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2"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2"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2"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2"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2"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2"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2"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2"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2"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2"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2"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2"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2"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2"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2"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2"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2"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3"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3"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3"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3"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3"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3"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3"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3"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3"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3"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3"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3"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3"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3"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3"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3"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3"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3"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68"/>
      <c r="BS192" s="268" t="str">
        <f ca="true">+IF(OFFSET('Water Data'!$D$27,0,10*ROW('Water Data'!D186))="","",OFFSET('Water Data'!$D$27,0,10*ROW('Water Data'!D186)))</f>
        <v/>
      </c>
      <c r="BT192" s="268" t="str">
        <f ca="true">+IF(OFFSET('Water Data'!$D$28,0,10*ROW('Water Data'!D186))="","",OFFSET('Water Data'!$D$28,0,10*ROW('Water Data'!D186)))</f>
        <v/>
      </c>
      <c r="BU192" s="268" t="str">
        <f ca="true">+IF(OFFSET('Water Data'!$D$29,0,10*ROW('Water Data'!D186))="","",OFFSET('Water Data'!$D$29,0,10*ROW('Water Data'!D186)))</f>
        <v/>
      </c>
      <c r="BV192" s="268" t="str">
        <f ca="true">+IF(OFFSET('Water Data'!$E$27,0,10*ROW('Water Data'!E186))="","",OFFSET('Water Data'!$E$27,0,10*ROW('Water Data'!E186)))</f>
        <v/>
      </c>
      <c r="BW192" s="268" t="str">
        <f ca="true">+IF(OFFSET('Water Data'!$E$28,0,10*ROW('Water Data'!E186))="","",OFFSET('Water Data'!$E$28,0,10*ROW('Water Data'!E186)))</f>
        <v/>
      </c>
      <c r="BX192" s="268" t="str">
        <f ca="true">+IF(OFFSET('Water Data'!$E$29,0,10*ROW('Water Data'!E186))="","",OFFSET('Water Data'!$E$29,0,10*ROW('Water Data'!E186)))</f>
        <v/>
      </c>
      <c r="BY192" s="268" t="str">
        <f ca="true">+IF(OFFSET('Water Data'!$F$27,0,10*ROW('Water Data'!F186))="","",OFFSET('Water Data'!$F$27,0,10*ROW('Water Data'!F186)))</f>
        <v/>
      </c>
      <c r="BZ192" s="268" t="str">
        <f ca="true">+IF(OFFSET('Water Data'!$F$28,0,10*ROW('Water Data'!F186))="","",OFFSET('Water Data'!$F$28,0,10*ROW('Water Data'!F186)))</f>
        <v/>
      </c>
      <c r="CA192" s="268" t="str">
        <f ca="true">+IF(OFFSET('Water Data'!$F$29,0,10*ROW('Water Data'!F186))="","",OFFSET('Water Data'!$F$29,0,10*ROW('Water Data'!F186)))</f>
        <v/>
      </c>
      <c r="CB192" s="268" t="str">
        <f ca="true">+IF(OFFSET('Water Data'!$G$27,0,10*ROW('Water Data'!G186))="","",OFFSET('Water Data'!$G$27,0,10*ROW('Water Data'!G186)))</f>
        <v/>
      </c>
      <c r="CC192" s="268" t="str">
        <f ca="true">+IF(OFFSET('Water Data'!$G$28,0,10*ROW('Water Data'!G186))="","",OFFSET('Water Data'!$G$28,0,10*ROW('Water Data'!G186)))</f>
        <v/>
      </c>
      <c r="CD192" s="268" t="str">
        <f ca="true">+IF(OFFSET('Water Data'!$G$29,0,10*ROW('Water Data'!G186))="","",OFFSET('Water Data'!$G$29,0,10*ROW('Water Data'!G186)))</f>
        <v/>
      </c>
      <c r="CE192" s="268" t="str">
        <f ca="true">+IF(OFFSET('Water Data'!$H$27,0,10*ROW('Water Data'!H186))="","",OFFSET('Water Data'!$H$27,0,10*ROW('Water Data'!H186)))</f>
        <v/>
      </c>
      <c r="CF192" s="268" t="str">
        <f ca="true">+IF(OFFSET('Water Data'!$H$28,0,10*ROW('Water Data'!H186))="","",OFFSET('Water Data'!$H$28,0,10*ROW('Water Data'!H186)))</f>
        <v/>
      </c>
      <c r="CG192" s="268" t="str">
        <f ca="true">+IF(OFFSET('Water Data'!$H$29,0,10*ROW('Water Data'!H186))="","",OFFSET('Water Data'!$H$29,0,10*ROW('Water Data'!H186)))</f>
        <v/>
      </c>
      <c r="CH192" s="268" t="str">
        <f ca="true">+IF(OFFSET('Water Data'!$I$27,0,10*ROW('Water Data'!I186))="","",OFFSET('Water Data'!$I$27,0,10*ROW('Water Data'!I186)))</f>
        <v/>
      </c>
      <c r="CI192" s="268" t="str">
        <f ca="true">+IF(OFFSET('Water Data'!$I$28,0,10*ROW('Water Data'!I186))="","",OFFSET('Water Data'!$I$28,0,10*ROW('Water Data'!I186)))</f>
        <v/>
      </c>
      <c r="CJ192" s="268" t="str">
        <f ca="true">+IF(OFFSET('Water Data'!$I$29,0,10*ROW('Water Data'!I186))="","",OFFSET('Water Data'!$I$29,0,10*ROW('Water Data'!I186)))</f>
        <v/>
      </c>
      <c r="CK192" s="268" t="str">
        <f ca="true">+IF(OFFSET('Sanitation Data'!$D$28,0,10*ROW('Sanitation Data'!D186))="","",OFFSET('Sanitation Data'!$D$28,0,10*ROW('Sanitation Data'!D186)))</f>
        <v/>
      </c>
      <c r="CL192" s="268" t="str">
        <f ca="true">+IF(OFFSET('Sanitation Data'!$D$29,0,10*ROW('Sanitation Data'!D186))="","",OFFSET('Sanitation Data'!$D$29,0,10*ROW('Sanitation Data'!D186)))</f>
        <v/>
      </c>
      <c r="CM192" s="268" t="str">
        <f ca="true">+IF(OFFSET('Sanitation Data'!$D$30,0,10*ROW('Sanitation Data'!D186))="","",OFFSET('Sanitation Data'!$D$30,0,10*ROW('Sanitation Data'!D186)))</f>
        <v/>
      </c>
      <c r="CN192" s="268" t="str">
        <f ca="true">+IF(OFFSET('Sanitation Data'!$D$31,0,10*ROW('Sanitation Data'!D186))="","",OFFSET('Sanitation Data'!$D$31,0,10*ROW('Sanitation Data'!D186)))</f>
        <v/>
      </c>
      <c r="CO192" s="268" t="str">
        <f ca="true">+IF(OFFSET('Sanitation Data'!$D$32,0,10*ROW('Sanitation Data'!D186))="","",OFFSET('Sanitation Data'!$D$32,0,10*ROW('Sanitation Data'!D186)))</f>
        <v/>
      </c>
      <c r="CP192" s="268" t="str">
        <f ca="true">+IF(OFFSET('Sanitation Data'!$E$28,0,10*ROW('Sanitation Data'!E186))="","",OFFSET('Sanitation Data'!$E$28,0,10*ROW('Sanitation Data'!E186)))</f>
        <v/>
      </c>
      <c r="CQ192" s="268" t="str">
        <f ca="true">+IF(OFFSET('Sanitation Data'!$E$29,0,10*ROW('Sanitation Data'!E186))="","",OFFSET('Sanitation Data'!$E$29,0,10*ROW('Sanitation Data'!E186)))</f>
        <v/>
      </c>
      <c r="CR192" s="268" t="str">
        <f ca="true">+IF(OFFSET('Sanitation Data'!$E$30,0,10*ROW('Sanitation Data'!E186))="","",OFFSET('Sanitation Data'!$E$30,0,10*ROW('Sanitation Data'!E186)))</f>
        <v/>
      </c>
      <c r="CS192" s="268" t="str">
        <f ca="true">+IF(OFFSET('Sanitation Data'!$E$31,0,10*ROW('Sanitation Data'!E186))="","",OFFSET('Sanitation Data'!$E$31,0,10*ROW('Sanitation Data'!E186)))</f>
        <v/>
      </c>
      <c r="CT192" s="268" t="str">
        <f ca="true">+IF(OFFSET('Sanitation Data'!$E$32,0,10*ROW('Sanitation Data'!E186))="","",OFFSET('Sanitation Data'!$E$32,0,10*ROW('Sanitation Data'!E186)))</f>
        <v/>
      </c>
      <c r="CU192" s="268" t="str">
        <f ca="true">+IF(OFFSET('Sanitation Data'!$F$28,0,10*ROW('Sanitation Data'!F186))="","",OFFSET('Sanitation Data'!$F$28,0,10*ROW('Sanitation Data'!F186)))</f>
        <v/>
      </c>
      <c r="CV192" s="268" t="str">
        <f ca="true">+IF(OFFSET('Sanitation Data'!$F$29,0,10*ROW('Sanitation Data'!F186))="","",OFFSET('Sanitation Data'!$F$29,0,10*ROW('Sanitation Data'!F186)))</f>
        <v/>
      </c>
      <c r="CW192" s="268" t="str">
        <f ca="true">+IF(OFFSET('Sanitation Data'!$F$30,0,10*ROW('Sanitation Data'!F186))="","",OFFSET('Sanitation Data'!$F$30,0,10*ROW('Sanitation Data'!F186)))</f>
        <v/>
      </c>
      <c r="CX192" s="268" t="str">
        <f ca="true">+IF(OFFSET('Sanitation Data'!$F$31,0,10*ROW('Sanitation Data'!F186))="","",OFFSET('Sanitation Data'!$F$31,0,10*ROW('Sanitation Data'!F186)))</f>
        <v/>
      </c>
      <c r="CY192" s="268" t="str">
        <f ca="true">+IF(OFFSET('Sanitation Data'!$F$32,0,10*ROW('Sanitation Data'!F186))="","",OFFSET('Sanitation Data'!$F$32,0,10*ROW('Sanitation Data'!F186)))</f>
        <v/>
      </c>
      <c r="CZ192" s="268" t="str">
        <f ca="true">+IF(OFFSET('Sanitation Data'!$G$28,0,10*ROW('Sanitation Data'!G186))="","",OFFSET('Sanitation Data'!$G$28,0,10*ROW('Sanitation Data'!G186)))</f>
        <v/>
      </c>
      <c r="DA192" s="268" t="str">
        <f ca="true">+IF(OFFSET('Sanitation Data'!$G$29,0,10*ROW('Sanitation Data'!G186))="","",OFFSET('Sanitation Data'!$G$29,0,10*ROW('Sanitation Data'!G186)))</f>
        <v/>
      </c>
      <c r="DB192" s="268" t="str">
        <f ca="true">+IF(OFFSET('Sanitation Data'!$G$30,0,10*ROW('Sanitation Data'!G186))="","",OFFSET('Sanitation Data'!$G$30,0,10*ROW('Sanitation Data'!G186)))</f>
        <v/>
      </c>
      <c r="DC192" s="268" t="str">
        <f ca="true">+IF(OFFSET('Sanitation Data'!$G$31,0,10*ROW('Sanitation Data'!G186))="","",OFFSET('Sanitation Data'!$G$31,0,10*ROW('Sanitation Data'!G186)))</f>
        <v/>
      </c>
      <c r="DD192" s="268" t="str">
        <f ca="true">+IF(OFFSET('Sanitation Data'!$G$32,0,10*ROW('Sanitation Data'!G186))="","",OFFSET('Sanitation Data'!$G$32,0,10*ROW('Sanitation Data'!G186)))</f>
        <v/>
      </c>
      <c r="DE192" s="268" t="str">
        <f ca="true">+IF(OFFSET('Sanitation Data'!$H$28,0,10*ROW('Sanitation Data'!H186))="","",OFFSET('Sanitation Data'!$H$28,0,10*ROW('Sanitation Data'!H186)))</f>
        <v/>
      </c>
      <c r="DF192" s="268" t="str">
        <f ca="true">+IF(OFFSET('Sanitation Data'!$H$29,0,10*ROW('Sanitation Data'!H186))="","",OFFSET('Sanitation Data'!$H$29,0,10*ROW('Sanitation Data'!H186)))</f>
        <v/>
      </c>
      <c r="DG192" s="268" t="str">
        <f ca="true">+IF(OFFSET('Sanitation Data'!$H$30,0,10*ROW('Sanitation Data'!H186))="","",OFFSET('Sanitation Data'!$H$30,0,10*ROW('Sanitation Data'!H186)))</f>
        <v/>
      </c>
      <c r="DH192" s="268" t="str">
        <f ca="true">+IF(OFFSET('Sanitation Data'!$H$31,0,10*ROW('Sanitation Data'!H186))="","",OFFSET('Sanitation Data'!$H$31,0,10*ROW('Sanitation Data'!H186)))</f>
        <v/>
      </c>
      <c r="DI192" s="268" t="str">
        <f ca="true">+IF(OFFSET('Sanitation Data'!$H$32,0,10*ROW('Sanitation Data'!H186))="","",OFFSET('Sanitation Data'!$H$32,0,10*ROW('Sanitation Data'!H186)))</f>
        <v/>
      </c>
      <c r="DJ192" s="268" t="str">
        <f ca="true">+IF(OFFSET('Sanitation Data'!$I$28,0,10*ROW('Sanitation Data'!I186))="","",OFFSET('Sanitation Data'!$I$28,0,10*ROW('Sanitation Data'!I186)))</f>
        <v/>
      </c>
      <c r="DK192" s="268" t="str">
        <f ca="true">+IF(OFFSET('Sanitation Data'!$I$29,0,10*ROW('Sanitation Data'!I186))="","",OFFSET('Sanitation Data'!$I$29,0,10*ROW('Sanitation Data'!I186)))</f>
        <v/>
      </c>
      <c r="DL192" s="268" t="str">
        <f ca="true">+IF(OFFSET('Sanitation Data'!$I$30,0,10*ROW('Sanitation Data'!I186))="","",OFFSET('Sanitation Data'!$I$30,0,10*ROW('Sanitation Data'!I186)))</f>
        <v/>
      </c>
      <c r="DM192" s="268" t="str">
        <f ca="true">+IF(OFFSET('Sanitation Data'!$I$31,0,10*ROW('Sanitation Data'!I186))="","",OFFSET('Sanitation Data'!$I$31,0,10*ROW('Sanitation Data'!I186)))</f>
        <v/>
      </c>
      <c r="DN192" s="268" t="str">
        <f ca="true">+IF(OFFSET('Sanitation Data'!$I$32,0,10*ROW('Sanitation Data'!I186))="","",OFFSET('Sanitation Data'!$I$32,0,10*ROW('Sanitation Data'!I186)))</f>
        <v/>
      </c>
      <c r="DO192" s="268" t="str">
        <f ca="true">+IF(OFFSET('Hygiene Data'!$D$11,0,10*ROW('Hygiene Data'!D186))="","",OFFSET('Hygiene Data'!$D$11,0,10*ROW('Hygiene Data'!D186)))</f>
        <v/>
      </c>
      <c r="DP192" s="268" t="str">
        <f ca="true">+IF(OFFSET('Hygiene Data'!$D$12,0,10*ROW('Hygiene Data'!D186))="","",OFFSET('Hygiene Data'!$D$12,0,10*ROW('Hygiene Data'!D186)))</f>
        <v/>
      </c>
      <c r="DQ192" s="268" t="str">
        <f ca="true">+IF(OFFSET('Hygiene Data'!$D$13,0,10*ROW('Hygiene Data'!D186))="","",OFFSET('Hygiene Data'!$D$13,0,10*ROW('Hygiene Data'!D186)))</f>
        <v/>
      </c>
      <c r="DR192" s="268" t="str">
        <f ca="true">+IF(OFFSET('Hygiene Data'!$E$11,0,10*ROW('Hygiene Data'!E186))="","",OFFSET('Hygiene Data'!$E$11,0,10*ROW('Hygiene Data'!E186)))</f>
        <v/>
      </c>
      <c r="DS192" s="268" t="str">
        <f ca="true">+IF(OFFSET('Hygiene Data'!$E$12,0,10*ROW('Hygiene Data'!E186))="","",OFFSET('Hygiene Data'!$E$12,0,10*ROW('Hygiene Data'!E186)))</f>
        <v/>
      </c>
      <c r="DT192" s="268" t="str">
        <f ca="true">+IF(OFFSET('Hygiene Data'!$E$13,0,10*ROW('Hygiene Data'!E186))="","",OFFSET('Hygiene Data'!$E$13,0,10*ROW('Hygiene Data'!E186)))</f>
        <v/>
      </c>
      <c r="DU192" s="268" t="str">
        <f ca="true">+IF(OFFSET('Hygiene Data'!$F$11,0,10*ROW('Hygiene Data'!F186))="","",OFFSET('Hygiene Data'!$F$11,0,10*ROW('Hygiene Data'!F186)))</f>
        <v/>
      </c>
      <c r="DV192" s="268" t="str">
        <f ca="true">+IF(OFFSET('Hygiene Data'!$F$12,0,10*ROW('Hygiene Data'!F186))="","",OFFSET('Hygiene Data'!$F$12,0,10*ROW('Hygiene Data'!F186)))</f>
        <v/>
      </c>
      <c r="DW192" s="268" t="str">
        <f ca="true">+IF(OFFSET('Hygiene Data'!$F$13,0,10*ROW('Hygiene Data'!F186))="","",OFFSET('Hygiene Data'!$F$13,0,10*ROW('Hygiene Data'!F186)))</f>
        <v/>
      </c>
      <c r="DX192" s="268" t="str">
        <f ca="true">+IF(OFFSET('Hygiene Data'!$G$11,0,10*ROW('Hygiene Data'!G186))="","",OFFSET('Hygiene Data'!$G$11,0,10*ROW('Hygiene Data'!G186)))</f>
        <v/>
      </c>
      <c r="DY192" s="268" t="str">
        <f ca="true">+IF(OFFSET('Hygiene Data'!$G$12,0,10*ROW('Hygiene Data'!G186))="","",OFFSET('Hygiene Data'!$G$12,0,10*ROW('Hygiene Data'!G186)))</f>
        <v/>
      </c>
      <c r="DZ192" s="268" t="str">
        <f ca="true">+IF(OFFSET('Hygiene Data'!$G$13,0,10*ROW('Hygiene Data'!G186))="","",OFFSET('Hygiene Data'!$G$13,0,10*ROW('Hygiene Data'!G186)))</f>
        <v/>
      </c>
      <c r="EA192" s="268" t="str">
        <f ca="true">+IF(OFFSET('Hygiene Data'!$H$11,0,10*ROW('Hygiene Data'!H186))="","",OFFSET('Hygiene Data'!$H$11,0,10*ROW('Hygiene Data'!H186)))</f>
        <v/>
      </c>
      <c r="EB192" s="268" t="str">
        <f ca="true">+IF(OFFSET('Hygiene Data'!$H$12,0,10*ROW('Hygiene Data'!H186))="","",OFFSET('Hygiene Data'!$H$12,0,10*ROW('Hygiene Data'!H186)))</f>
        <v/>
      </c>
      <c r="EC192" s="268" t="str">
        <f ca="true">+IF(OFFSET('Hygiene Data'!$H$13,0,10*ROW('Hygiene Data'!H186))="","",OFFSET('Hygiene Data'!$H$13,0,10*ROW('Hygiene Data'!H186)))</f>
        <v/>
      </c>
      <c r="ED192" s="268" t="str">
        <f ca="true">+IF(OFFSET('Hygiene Data'!$I$11,0,10*ROW('Hygiene Data'!I186))="","",OFFSET('Hygiene Data'!$I$11,0,10*ROW('Hygiene Data'!I186)))</f>
        <v/>
      </c>
      <c r="EE192" s="268" t="str">
        <f ca="true">+IF(OFFSET('Hygiene Data'!$I$12,0,10*ROW('Hygiene Data'!I186))="","",OFFSET('Hygiene Data'!$I$12,0,10*ROW('Hygiene Data'!I186)))</f>
        <v/>
      </c>
      <c r="EF192" s="268" t="str">
        <f ca="true">+IF(OFFSET('Hygiene Data'!$I$13,0,10*ROW('Hygiene Data'!I186))="","",OFFSET('Hygiene Data'!$I$13,0,10*ROW('Hygiene Data'!I186)))</f>
        <v/>
      </c>
    </row>
    <row xmlns:x14ac="http://schemas.microsoft.com/office/spreadsheetml/2009/9/ac" r="193" x14ac:dyDescent="0.2">
      <c r="A193" s="35" t="str">
        <f ca="true">+IF(OFFSET('Water Data'!$B$2,0,10*ROW('Water Data'!E187))="","",OFFSET('Water Data'!$B$2,0,10*ROW('Water Data'!E187)))</f>
        <v/>
      </c>
      <c r="B193" s="35" t="str">
        <f ca="true">+IF(OFFSET('Water Data'!$C$2,0,10*ROW('Water Data'!F187))="","",OFFSET('Water Data'!$C$2,0,10*ROW('Water Data'!F187)))</f>
        <v/>
      </c>
      <c r="C193" s="324" t="str">
        <f t="shared" ca="true" si="2"/>
        <v/>
      </c>
      <c r="D193" s="91"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1"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1"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1"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1"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1"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1"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1"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1"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1"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1"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1"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1"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1"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1"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1"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1"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1"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2"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2"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2"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2"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2"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2"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2"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2"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2"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2"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2"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2"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2"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2"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2"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2"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2"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2"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2"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2"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2"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2"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2"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2"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2"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2"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2"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2"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2"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2"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3"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3"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3"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3"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3"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3"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3"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3"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3"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3"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3"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3"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3"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3"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3"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3"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3"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3"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68"/>
      <c r="BS193" s="268" t="str">
        <f ca="true">+IF(OFFSET('Water Data'!$D$27,0,10*ROW('Water Data'!D187))="","",OFFSET('Water Data'!$D$27,0,10*ROW('Water Data'!D187)))</f>
        <v/>
      </c>
      <c r="BT193" s="268" t="str">
        <f ca="true">+IF(OFFSET('Water Data'!$D$28,0,10*ROW('Water Data'!D187))="","",OFFSET('Water Data'!$D$28,0,10*ROW('Water Data'!D187)))</f>
        <v/>
      </c>
      <c r="BU193" s="268" t="str">
        <f ca="true">+IF(OFFSET('Water Data'!$D$29,0,10*ROW('Water Data'!D187))="","",OFFSET('Water Data'!$D$29,0,10*ROW('Water Data'!D187)))</f>
        <v/>
      </c>
      <c r="BV193" s="268" t="str">
        <f ca="true">+IF(OFFSET('Water Data'!$E$27,0,10*ROW('Water Data'!E187))="","",OFFSET('Water Data'!$E$27,0,10*ROW('Water Data'!E187)))</f>
        <v/>
      </c>
      <c r="BW193" s="268" t="str">
        <f ca="true">+IF(OFFSET('Water Data'!$E$28,0,10*ROW('Water Data'!E187))="","",OFFSET('Water Data'!$E$28,0,10*ROW('Water Data'!E187)))</f>
        <v/>
      </c>
      <c r="BX193" s="268" t="str">
        <f ca="true">+IF(OFFSET('Water Data'!$E$29,0,10*ROW('Water Data'!E187))="","",OFFSET('Water Data'!$E$29,0,10*ROW('Water Data'!E187)))</f>
        <v/>
      </c>
      <c r="BY193" s="268" t="str">
        <f ca="true">+IF(OFFSET('Water Data'!$F$27,0,10*ROW('Water Data'!F187))="","",OFFSET('Water Data'!$F$27,0,10*ROW('Water Data'!F187)))</f>
        <v/>
      </c>
      <c r="BZ193" s="268" t="str">
        <f ca="true">+IF(OFFSET('Water Data'!$F$28,0,10*ROW('Water Data'!F187))="","",OFFSET('Water Data'!$F$28,0,10*ROW('Water Data'!F187)))</f>
        <v/>
      </c>
      <c r="CA193" s="268" t="str">
        <f ca="true">+IF(OFFSET('Water Data'!$F$29,0,10*ROW('Water Data'!F187))="","",OFFSET('Water Data'!$F$29,0,10*ROW('Water Data'!F187)))</f>
        <v/>
      </c>
      <c r="CB193" s="268" t="str">
        <f ca="true">+IF(OFFSET('Water Data'!$G$27,0,10*ROW('Water Data'!G187))="","",OFFSET('Water Data'!$G$27,0,10*ROW('Water Data'!G187)))</f>
        <v/>
      </c>
      <c r="CC193" s="268" t="str">
        <f ca="true">+IF(OFFSET('Water Data'!$G$28,0,10*ROW('Water Data'!G187))="","",OFFSET('Water Data'!$G$28,0,10*ROW('Water Data'!G187)))</f>
        <v/>
      </c>
      <c r="CD193" s="268" t="str">
        <f ca="true">+IF(OFFSET('Water Data'!$G$29,0,10*ROW('Water Data'!G187))="","",OFFSET('Water Data'!$G$29,0,10*ROW('Water Data'!G187)))</f>
        <v/>
      </c>
      <c r="CE193" s="268" t="str">
        <f ca="true">+IF(OFFSET('Water Data'!$H$27,0,10*ROW('Water Data'!H187))="","",OFFSET('Water Data'!$H$27,0,10*ROW('Water Data'!H187)))</f>
        <v/>
      </c>
      <c r="CF193" s="268" t="str">
        <f ca="true">+IF(OFFSET('Water Data'!$H$28,0,10*ROW('Water Data'!H187))="","",OFFSET('Water Data'!$H$28,0,10*ROW('Water Data'!H187)))</f>
        <v/>
      </c>
      <c r="CG193" s="268" t="str">
        <f ca="true">+IF(OFFSET('Water Data'!$H$29,0,10*ROW('Water Data'!H187))="","",OFFSET('Water Data'!$H$29,0,10*ROW('Water Data'!H187)))</f>
        <v/>
      </c>
      <c r="CH193" s="268" t="str">
        <f ca="true">+IF(OFFSET('Water Data'!$I$27,0,10*ROW('Water Data'!I187))="","",OFFSET('Water Data'!$I$27,0,10*ROW('Water Data'!I187)))</f>
        <v/>
      </c>
      <c r="CI193" s="268" t="str">
        <f ca="true">+IF(OFFSET('Water Data'!$I$28,0,10*ROW('Water Data'!I187))="","",OFFSET('Water Data'!$I$28,0,10*ROW('Water Data'!I187)))</f>
        <v/>
      </c>
      <c r="CJ193" s="268" t="str">
        <f ca="true">+IF(OFFSET('Water Data'!$I$29,0,10*ROW('Water Data'!I187))="","",OFFSET('Water Data'!$I$29,0,10*ROW('Water Data'!I187)))</f>
        <v/>
      </c>
      <c r="CK193" s="268" t="str">
        <f ca="true">+IF(OFFSET('Sanitation Data'!$D$28,0,10*ROW('Sanitation Data'!D187))="","",OFFSET('Sanitation Data'!$D$28,0,10*ROW('Sanitation Data'!D187)))</f>
        <v/>
      </c>
      <c r="CL193" s="268" t="str">
        <f ca="true">+IF(OFFSET('Sanitation Data'!$D$29,0,10*ROW('Sanitation Data'!D187))="","",OFFSET('Sanitation Data'!$D$29,0,10*ROW('Sanitation Data'!D187)))</f>
        <v/>
      </c>
      <c r="CM193" s="268" t="str">
        <f ca="true">+IF(OFFSET('Sanitation Data'!$D$30,0,10*ROW('Sanitation Data'!D187))="","",OFFSET('Sanitation Data'!$D$30,0,10*ROW('Sanitation Data'!D187)))</f>
        <v/>
      </c>
      <c r="CN193" s="268" t="str">
        <f ca="true">+IF(OFFSET('Sanitation Data'!$D$31,0,10*ROW('Sanitation Data'!D187))="","",OFFSET('Sanitation Data'!$D$31,0,10*ROW('Sanitation Data'!D187)))</f>
        <v/>
      </c>
      <c r="CO193" s="268" t="str">
        <f ca="true">+IF(OFFSET('Sanitation Data'!$D$32,0,10*ROW('Sanitation Data'!D187))="","",OFFSET('Sanitation Data'!$D$32,0,10*ROW('Sanitation Data'!D187)))</f>
        <v/>
      </c>
      <c r="CP193" s="268" t="str">
        <f ca="true">+IF(OFFSET('Sanitation Data'!$E$28,0,10*ROW('Sanitation Data'!E187))="","",OFFSET('Sanitation Data'!$E$28,0,10*ROW('Sanitation Data'!E187)))</f>
        <v/>
      </c>
      <c r="CQ193" s="268" t="str">
        <f ca="true">+IF(OFFSET('Sanitation Data'!$E$29,0,10*ROW('Sanitation Data'!E187))="","",OFFSET('Sanitation Data'!$E$29,0,10*ROW('Sanitation Data'!E187)))</f>
        <v/>
      </c>
      <c r="CR193" s="268" t="str">
        <f ca="true">+IF(OFFSET('Sanitation Data'!$E$30,0,10*ROW('Sanitation Data'!E187))="","",OFFSET('Sanitation Data'!$E$30,0,10*ROW('Sanitation Data'!E187)))</f>
        <v/>
      </c>
      <c r="CS193" s="268" t="str">
        <f ca="true">+IF(OFFSET('Sanitation Data'!$E$31,0,10*ROW('Sanitation Data'!E187))="","",OFFSET('Sanitation Data'!$E$31,0,10*ROW('Sanitation Data'!E187)))</f>
        <v/>
      </c>
      <c r="CT193" s="268" t="str">
        <f ca="true">+IF(OFFSET('Sanitation Data'!$E$32,0,10*ROW('Sanitation Data'!E187))="","",OFFSET('Sanitation Data'!$E$32,0,10*ROW('Sanitation Data'!E187)))</f>
        <v/>
      </c>
      <c r="CU193" s="268" t="str">
        <f ca="true">+IF(OFFSET('Sanitation Data'!$F$28,0,10*ROW('Sanitation Data'!F187))="","",OFFSET('Sanitation Data'!$F$28,0,10*ROW('Sanitation Data'!F187)))</f>
        <v/>
      </c>
      <c r="CV193" s="268" t="str">
        <f ca="true">+IF(OFFSET('Sanitation Data'!$F$29,0,10*ROW('Sanitation Data'!F187))="","",OFFSET('Sanitation Data'!$F$29,0,10*ROW('Sanitation Data'!F187)))</f>
        <v/>
      </c>
      <c r="CW193" s="268" t="str">
        <f ca="true">+IF(OFFSET('Sanitation Data'!$F$30,0,10*ROW('Sanitation Data'!F187))="","",OFFSET('Sanitation Data'!$F$30,0,10*ROW('Sanitation Data'!F187)))</f>
        <v/>
      </c>
      <c r="CX193" s="268" t="str">
        <f ca="true">+IF(OFFSET('Sanitation Data'!$F$31,0,10*ROW('Sanitation Data'!F187))="","",OFFSET('Sanitation Data'!$F$31,0,10*ROW('Sanitation Data'!F187)))</f>
        <v/>
      </c>
      <c r="CY193" s="268" t="str">
        <f ca="true">+IF(OFFSET('Sanitation Data'!$F$32,0,10*ROW('Sanitation Data'!F187))="","",OFFSET('Sanitation Data'!$F$32,0,10*ROW('Sanitation Data'!F187)))</f>
        <v/>
      </c>
      <c r="CZ193" s="268" t="str">
        <f ca="true">+IF(OFFSET('Sanitation Data'!$G$28,0,10*ROW('Sanitation Data'!G187))="","",OFFSET('Sanitation Data'!$G$28,0,10*ROW('Sanitation Data'!G187)))</f>
        <v/>
      </c>
      <c r="DA193" s="268" t="str">
        <f ca="true">+IF(OFFSET('Sanitation Data'!$G$29,0,10*ROW('Sanitation Data'!G187))="","",OFFSET('Sanitation Data'!$G$29,0,10*ROW('Sanitation Data'!G187)))</f>
        <v/>
      </c>
      <c r="DB193" s="268" t="str">
        <f ca="true">+IF(OFFSET('Sanitation Data'!$G$30,0,10*ROW('Sanitation Data'!G187))="","",OFFSET('Sanitation Data'!$G$30,0,10*ROW('Sanitation Data'!G187)))</f>
        <v/>
      </c>
      <c r="DC193" s="268" t="str">
        <f ca="true">+IF(OFFSET('Sanitation Data'!$G$31,0,10*ROW('Sanitation Data'!G187))="","",OFFSET('Sanitation Data'!$G$31,0,10*ROW('Sanitation Data'!G187)))</f>
        <v/>
      </c>
      <c r="DD193" s="268" t="str">
        <f ca="true">+IF(OFFSET('Sanitation Data'!$G$32,0,10*ROW('Sanitation Data'!G187))="","",OFFSET('Sanitation Data'!$G$32,0,10*ROW('Sanitation Data'!G187)))</f>
        <v/>
      </c>
      <c r="DE193" s="268" t="str">
        <f ca="true">+IF(OFFSET('Sanitation Data'!$H$28,0,10*ROW('Sanitation Data'!H187))="","",OFFSET('Sanitation Data'!$H$28,0,10*ROW('Sanitation Data'!H187)))</f>
        <v/>
      </c>
      <c r="DF193" s="268" t="str">
        <f ca="true">+IF(OFFSET('Sanitation Data'!$H$29,0,10*ROW('Sanitation Data'!H187))="","",OFFSET('Sanitation Data'!$H$29,0,10*ROW('Sanitation Data'!H187)))</f>
        <v/>
      </c>
      <c r="DG193" s="268" t="str">
        <f ca="true">+IF(OFFSET('Sanitation Data'!$H$30,0,10*ROW('Sanitation Data'!H187))="","",OFFSET('Sanitation Data'!$H$30,0,10*ROW('Sanitation Data'!H187)))</f>
        <v/>
      </c>
      <c r="DH193" s="268" t="str">
        <f ca="true">+IF(OFFSET('Sanitation Data'!$H$31,0,10*ROW('Sanitation Data'!H187))="","",OFFSET('Sanitation Data'!$H$31,0,10*ROW('Sanitation Data'!H187)))</f>
        <v/>
      </c>
      <c r="DI193" s="268" t="str">
        <f ca="true">+IF(OFFSET('Sanitation Data'!$H$32,0,10*ROW('Sanitation Data'!H187))="","",OFFSET('Sanitation Data'!$H$32,0,10*ROW('Sanitation Data'!H187)))</f>
        <v/>
      </c>
      <c r="DJ193" s="268" t="str">
        <f ca="true">+IF(OFFSET('Sanitation Data'!$I$28,0,10*ROW('Sanitation Data'!I187))="","",OFFSET('Sanitation Data'!$I$28,0,10*ROW('Sanitation Data'!I187)))</f>
        <v/>
      </c>
      <c r="DK193" s="268" t="str">
        <f ca="true">+IF(OFFSET('Sanitation Data'!$I$29,0,10*ROW('Sanitation Data'!I187))="","",OFFSET('Sanitation Data'!$I$29,0,10*ROW('Sanitation Data'!I187)))</f>
        <v/>
      </c>
      <c r="DL193" s="268" t="str">
        <f ca="true">+IF(OFFSET('Sanitation Data'!$I$30,0,10*ROW('Sanitation Data'!I187))="","",OFFSET('Sanitation Data'!$I$30,0,10*ROW('Sanitation Data'!I187)))</f>
        <v/>
      </c>
      <c r="DM193" s="268" t="str">
        <f ca="true">+IF(OFFSET('Sanitation Data'!$I$31,0,10*ROW('Sanitation Data'!I187))="","",OFFSET('Sanitation Data'!$I$31,0,10*ROW('Sanitation Data'!I187)))</f>
        <v/>
      </c>
      <c r="DN193" s="268" t="str">
        <f ca="true">+IF(OFFSET('Sanitation Data'!$I$32,0,10*ROW('Sanitation Data'!I187))="","",OFFSET('Sanitation Data'!$I$32,0,10*ROW('Sanitation Data'!I187)))</f>
        <v/>
      </c>
      <c r="DO193" s="268" t="str">
        <f ca="true">+IF(OFFSET('Hygiene Data'!$D$11,0,10*ROW('Hygiene Data'!D187))="","",OFFSET('Hygiene Data'!$D$11,0,10*ROW('Hygiene Data'!D187)))</f>
        <v/>
      </c>
      <c r="DP193" s="268" t="str">
        <f ca="true">+IF(OFFSET('Hygiene Data'!$D$12,0,10*ROW('Hygiene Data'!D187))="","",OFFSET('Hygiene Data'!$D$12,0,10*ROW('Hygiene Data'!D187)))</f>
        <v/>
      </c>
      <c r="DQ193" s="268" t="str">
        <f ca="true">+IF(OFFSET('Hygiene Data'!$D$13,0,10*ROW('Hygiene Data'!D187))="","",OFFSET('Hygiene Data'!$D$13,0,10*ROW('Hygiene Data'!D187)))</f>
        <v/>
      </c>
      <c r="DR193" s="268" t="str">
        <f ca="true">+IF(OFFSET('Hygiene Data'!$E$11,0,10*ROW('Hygiene Data'!E187))="","",OFFSET('Hygiene Data'!$E$11,0,10*ROW('Hygiene Data'!E187)))</f>
        <v/>
      </c>
      <c r="DS193" s="268" t="str">
        <f ca="true">+IF(OFFSET('Hygiene Data'!$E$12,0,10*ROW('Hygiene Data'!E187))="","",OFFSET('Hygiene Data'!$E$12,0,10*ROW('Hygiene Data'!E187)))</f>
        <v/>
      </c>
      <c r="DT193" s="268" t="str">
        <f ca="true">+IF(OFFSET('Hygiene Data'!$E$13,0,10*ROW('Hygiene Data'!E187))="","",OFFSET('Hygiene Data'!$E$13,0,10*ROW('Hygiene Data'!E187)))</f>
        <v/>
      </c>
      <c r="DU193" s="268" t="str">
        <f ca="true">+IF(OFFSET('Hygiene Data'!$F$11,0,10*ROW('Hygiene Data'!F187))="","",OFFSET('Hygiene Data'!$F$11,0,10*ROW('Hygiene Data'!F187)))</f>
        <v/>
      </c>
      <c r="DV193" s="268" t="str">
        <f ca="true">+IF(OFFSET('Hygiene Data'!$F$12,0,10*ROW('Hygiene Data'!F187))="","",OFFSET('Hygiene Data'!$F$12,0,10*ROW('Hygiene Data'!F187)))</f>
        <v/>
      </c>
      <c r="DW193" s="268" t="str">
        <f ca="true">+IF(OFFSET('Hygiene Data'!$F$13,0,10*ROW('Hygiene Data'!F187))="","",OFFSET('Hygiene Data'!$F$13,0,10*ROW('Hygiene Data'!F187)))</f>
        <v/>
      </c>
      <c r="DX193" s="268" t="str">
        <f ca="true">+IF(OFFSET('Hygiene Data'!$G$11,0,10*ROW('Hygiene Data'!G187))="","",OFFSET('Hygiene Data'!$G$11,0,10*ROW('Hygiene Data'!G187)))</f>
        <v/>
      </c>
      <c r="DY193" s="268" t="str">
        <f ca="true">+IF(OFFSET('Hygiene Data'!$G$12,0,10*ROW('Hygiene Data'!G187))="","",OFFSET('Hygiene Data'!$G$12,0,10*ROW('Hygiene Data'!G187)))</f>
        <v/>
      </c>
      <c r="DZ193" s="268" t="str">
        <f ca="true">+IF(OFFSET('Hygiene Data'!$G$13,0,10*ROW('Hygiene Data'!G187))="","",OFFSET('Hygiene Data'!$G$13,0,10*ROW('Hygiene Data'!G187)))</f>
        <v/>
      </c>
      <c r="EA193" s="268" t="str">
        <f ca="true">+IF(OFFSET('Hygiene Data'!$H$11,0,10*ROW('Hygiene Data'!H187))="","",OFFSET('Hygiene Data'!$H$11,0,10*ROW('Hygiene Data'!H187)))</f>
        <v/>
      </c>
      <c r="EB193" s="268" t="str">
        <f ca="true">+IF(OFFSET('Hygiene Data'!$H$12,0,10*ROW('Hygiene Data'!H187))="","",OFFSET('Hygiene Data'!$H$12,0,10*ROW('Hygiene Data'!H187)))</f>
        <v/>
      </c>
      <c r="EC193" s="268" t="str">
        <f ca="true">+IF(OFFSET('Hygiene Data'!$H$13,0,10*ROW('Hygiene Data'!H187))="","",OFFSET('Hygiene Data'!$H$13,0,10*ROW('Hygiene Data'!H187)))</f>
        <v/>
      </c>
      <c r="ED193" s="268" t="str">
        <f ca="true">+IF(OFFSET('Hygiene Data'!$I$11,0,10*ROW('Hygiene Data'!I187))="","",OFFSET('Hygiene Data'!$I$11,0,10*ROW('Hygiene Data'!I187)))</f>
        <v/>
      </c>
      <c r="EE193" s="268" t="str">
        <f ca="true">+IF(OFFSET('Hygiene Data'!$I$12,0,10*ROW('Hygiene Data'!I187))="","",OFFSET('Hygiene Data'!$I$12,0,10*ROW('Hygiene Data'!I187)))</f>
        <v/>
      </c>
      <c r="EF193" s="268" t="str">
        <f ca="true">+IF(OFFSET('Hygiene Data'!$I$13,0,10*ROW('Hygiene Data'!I187))="","",OFFSET('Hygiene Data'!$I$13,0,10*ROW('Hygiene Data'!I187)))</f>
        <v/>
      </c>
    </row>
    <row xmlns:x14ac="http://schemas.microsoft.com/office/spreadsheetml/2009/9/ac" r="194" x14ac:dyDescent="0.2">
      <c r="A194" s="35" t="str">
        <f ca="true">+IF(OFFSET('Water Data'!$B$2,0,10*ROW('Water Data'!E188))="","",OFFSET('Water Data'!$B$2,0,10*ROW('Water Data'!E188)))</f>
        <v/>
      </c>
      <c r="B194" s="35" t="str">
        <f ca="true">+IF(OFFSET('Water Data'!$C$2,0,10*ROW('Water Data'!F188))="","",OFFSET('Water Data'!$C$2,0,10*ROW('Water Data'!F188)))</f>
        <v/>
      </c>
      <c r="C194" s="324" t="str">
        <f t="shared" ca="true" si="2"/>
        <v/>
      </c>
      <c r="D194" s="91"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1"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1"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1"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1"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1"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1"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1"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1"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1"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1"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1"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1"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1"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1"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1"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1"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1"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2"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2"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2"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2"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2"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2"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2"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2"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2"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2"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2"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2"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2"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2"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2"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2"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2"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2"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2"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2"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2"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2"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2"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2"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2"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2"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2"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2"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2"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2"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3"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3"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3"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3"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3"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3"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3"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3"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3"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3"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3"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3"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3"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3"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3"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3"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3"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3"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68"/>
      <c r="BS194" s="268" t="str">
        <f ca="true">+IF(OFFSET('Water Data'!$D$27,0,10*ROW('Water Data'!D188))="","",OFFSET('Water Data'!$D$27,0,10*ROW('Water Data'!D188)))</f>
        <v/>
      </c>
      <c r="BT194" s="268" t="str">
        <f ca="true">+IF(OFFSET('Water Data'!$D$28,0,10*ROW('Water Data'!D188))="","",OFFSET('Water Data'!$D$28,0,10*ROW('Water Data'!D188)))</f>
        <v/>
      </c>
      <c r="BU194" s="268" t="str">
        <f ca="true">+IF(OFFSET('Water Data'!$D$29,0,10*ROW('Water Data'!D188))="","",OFFSET('Water Data'!$D$29,0,10*ROW('Water Data'!D188)))</f>
        <v/>
      </c>
      <c r="BV194" s="268" t="str">
        <f ca="true">+IF(OFFSET('Water Data'!$E$27,0,10*ROW('Water Data'!E188))="","",OFFSET('Water Data'!$E$27,0,10*ROW('Water Data'!E188)))</f>
        <v/>
      </c>
      <c r="BW194" s="268" t="str">
        <f ca="true">+IF(OFFSET('Water Data'!$E$28,0,10*ROW('Water Data'!E188))="","",OFFSET('Water Data'!$E$28,0,10*ROW('Water Data'!E188)))</f>
        <v/>
      </c>
      <c r="BX194" s="268" t="str">
        <f ca="true">+IF(OFFSET('Water Data'!$E$29,0,10*ROW('Water Data'!E188))="","",OFFSET('Water Data'!$E$29,0,10*ROW('Water Data'!E188)))</f>
        <v/>
      </c>
      <c r="BY194" s="268" t="str">
        <f ca="true">+IF(OFFSET('Water Data'!$F$27,0,10*ROW('Water Data'!F188))="","",OFFSET('Water Data'!$F$27,0,10*ROW('Water Data'!F188)))</f>
        <v/>
      </c>
      <c r="BZ194" s="268" t="str">
        <f ca="true">+IF(OFFSET('Water Data'!$F$28,0,10*ROW('Water Data'!F188))="","",OFFSET('Water Data'!$F$28,0,10*ROW('Water Data'!F188)))</f>
        <v/>
      </c>
      <c r="CA194" s="268" t="str">
        <f ca="true">+IF(OFFSET('Water Data'!$F$29,0,10*ROW('Water Data'!F188))="","",OFFSET('Water Data'!$F$29,0,10*ROW('Water Data'!F188)))</f>
        <v/>
      </c>
      <c r="CB194" s="268" t="str">
        <f ca="true">+IF(OFFSET('Water Data'!$G$27,0,10*ROW('Water Data'!G188))="","",OFFSET('Water Data'!$G$27,0,10*ROW('Water Data'!G188)))</f>
        <v/>
      </c>
      <c r="CC194" s="268" t="str">
        <f ca="true">+IF(OFFSET('Water Data'!$G$28,0,10*ROW('Water Data'!G188))="","",OFFSET('Water Data'!$G$28,0,10*ROW('Water Data'!G188)))</f>
        <v/>
      </c>
      <c r="CD194" s="268" t="str">
        <f ca="true">+IF(OFFSET('Water Data'!$G$29,0,10*ROW('Water Data'!G188))="","",OFFSET('Water Data'!$G$29,0,10*ROW('Water Data'!G188)))</f>
        <v/>
      </c>
      <c r="CE194" s="268" t="str">
        <f ca="true">+IF(OFFSET('Water Data'!$H$27,0,10*ROW('Water Data'!H188))="","",OFFSET('Water Data'!$H$27,0,10*ROW('Water Data'!H188)))</f>
        <v/>
      </c>
      <c r="CF194" s="268" t="str">
        <f ca="true">+IF(OFFSET('Water Data'!$H$28,0,10*ROW('Water Data'!H188))="","",OFFSET('Water Data'!$H$28,0,10*ROW('Water Data'!H188)))</f>
        <v/>
      </c>
      <c r="CG194" s="268" t="str">
        <f ca="true">+IF(OFFSET('Water Data'!$H$29,0,10*ROW('Water Data'!H188))="","",OFFSET('Water Data'!$H$29,0,10*ROW('Water Data'!H188)))</f>
        <v/>
      </c>
      <c r="CH194" s="268" t="str">
        <f ca="true">+IF(OFFSET('Water Data'!$I$27,0,10*ROW('Water Data'!I188))="","",OFFSET('Water Data'!$I$27,0,10*ROW('Water Data'!I188)))</f>
        <v/>
      </c>
      <c r="CI194" s="268" t="str">
        <f ca="true">+IF(OFFSET('Water Data'!$I$28,0,10*ROW('Water Data'!I188))="","",OFFSET('Water Data'!$I$28,0,10*ROW('Water Data'!I188)))</f>
        <v/>
      </c>
      <c r="CJ194" s="268" t="str">
        <f ca="true">+IF(OFFSET('Water Data'!$I$29,0,10*ROW('Water Data'!I188))="","",OFFSET('Water Data'!$I$29,0,10*ROW('Water Data'!I188)))</f>
        <v/>
      </c>
      <c r="CK194" s="268" t="str">
        <f ca="true">+IF(OFFSET('Sanitation Data'!$D$28,0,10*ROW('Sanitation Data'!D188))="","",OFFSET('Sanitation Data'!$D$28,0,10*ROW('Sanitation Data'!D188)))</f>
        <v/>
      </c>
      <c r="CL194" s="268" t="str">
        <f ca="true">+IF(OFFSET('Sanitation Data'!$D$29,0,10*ROW('Sanitation Data'!D188))="","",OFFSET('Sanitation Data'!$D$29,0,10*ROW('Sanitation Data'!D188)))</f>
        <v/>
      </c>
      <c r="CM194" s="268" t="str">
        <f ca="true">+IF(OFFSET('Sanitation Data'!$D$30,0,10*ROW('Sanitation Data'!D188))="","",OFFSET('Sanitation Data'!$D$30,0,10*ROW('Sanitation Data'!D188)))</f>
        <v/>
      </c>
      <c r="CN194" s="268" t="str">
        <f ca="true">+IF(OFFSET('Sanitation Data'!$D$31,0,10*ROW('Sanitation Data'!D188))="","",OFFSET('Sanitation Data'!$D$31,0,10*ROW('Sanitation Data'!D188)))</f>
        <v/>
      </c>
      <c r="CO194" s="268" t="str">
        <f ca="true">+IF(OFFSET('Sanitation Data'!$D$32,0,10*ROW('Sanitation Data'!D188))="","",OFFSET('Sanitation Data'!$D$32,0,10*ROW('Sanitation Data'!D188)))</f>
        <v/>
      </c>
      <c r="CP194" s="268" t="str">
        <f ca="true">+IF(OFFSET('Sanitation Data'!$E$28,0,10*ROW('Sanitation Data'!E188))="","",OFFSET('Sanitation Data'!$E$28,0,10*ROW('Sanitation Data'!E188)))</f>
        <v/>
      </c>
      <c r="CQ194" s="268" t="str">
        <f ca="true">+IF(OFFSET('Sanitation Data'!$E$29,0,10*ROW('Sanitation Data'!E188))="","",OFFSET('Sanitation Data'!$E$29,0,10*ROW('Sanitation Data'!E188)))</f>
        <v/>
      </c>
      <c r="CR194" s="268" t="str">
        <f ca="true">+IF(OFFSET('Sanitation Data'!$E$30,0,10*ROW('Sanitation Data'!E188))="","",OFFSET('Sanitation Data'!$E$30,0,10*ROW('Sanitation Data'!E188)))</f>
        <v/>
      </c>
      <c r="CS194" s="268" t="str">
        <f ca="true">+IF(OFFSET('Sanitation Data'!$E$31,0,10*ROW('Sanitation Data'!E188))="","",OFFSET('Sanitation Data'!$E$31,0,10*ROW('Sanitation Data'!E188)))</f>
        <v/>
      </c>
      <c r="CT194" s="268" t="str">
        <f ca="true">+IF(OFFSET('Sanitation Data'!$E$32,0,10*ROW('Sanitation Data'!E188))="","",OFFSET('Sanitation Data'!$E$32,0,10*ROW('Sanitation Data'!E188)))</f>
        <v/>
      </c>
      <c r="CU194" s="268" t="str">
        <f ca="true">+IF(OFFSET('Sanitation Data'!$F$28,0,10*ROW('Sanitation Data'!F188))="","",OFFSET('Sanitation Data'!$F$28,0,10*ROW('Sanitation Data'!F188)))</f>
        <v/>
      </c>
      <c r="CV194" s="268" t="str">
        <f ca="true">+IF(OFFSET('Sanitation Data'!$F$29,0,10*ROW('Sanitation Data'!F188))="","",OFFSET('Sanitation Data'!$F$29,0,10*ROW('Sanitation Data'!F188)))</f>
        <v/>
      </c>
      <c r="CW194" s="268" t="str">
        <f ca="true">+IF(OFFSET('Sanitation Data'!$F$30,0,10*ROW('Sanitation Data'!F188))="","",OFFSET('Sanitation Data'!$F$30,0,10*ROW('Sanitation Data'!F188)))</f>
        <v/>
      </c>
      <c r="CX194" s="268" t="str">
        <f ca="true">+IF(OFFSET('Sanitation Data'!$F$31,0,10*ROW('Sanitation Data'!F188))="","",OFFSET('Sanitation Data'!$F$31,0,10*ROW('Sanitation Data'!F188)))</f>
        <v/>
      </c>
      <c r="CY194" s="268" t="str">
        <f ca="true">+IF(OFFSET('Sanitation Data'!$F$32,0,10*ROW('Sanitation Data'!F188))="","",OFFSET('Sanitation Data'!$F$32,0,10*ROW('Sanitation Data'!F188)))</f>
        <v/>
      </c>
      <c r="CZ194" s="268" t="str">
        <f ca="true">+IF(OFFSET('Sanitation Data'!$G$28,0,10*ROW('Sanitation Data'!G188))="","",OFFSET('Sanitation Data'!$G$28,0,10*ROW('Sanitation Data'!G188)))</f>
        <v/>
      </c>
      <c r="DA194" s="268" t="str">
        <f ca="true">+IF(OFFSET('Sanitation Data'!$G$29,0,10*ROW('Sanitation Data'!G188))="","",OFFSET('Sanitation Data'!$G$29,0,10*ROW('Sanitation Data'!G188)))</f>
        <v/>
      </c>
      <c r="DB194" s="268" t="str">
        <f ca="true">+IF(OFFSET('Sanitation Data'!$G$30,0,10*ROW('Sanitation Data'!G188))="","",OFFSET('Sanitation Data'!$G$30,0,10*ROW('Sanitation Data'!G188)))</f>
        <v/>
      </c>
      <c r="DC194" s="268" t="str">
        <f ca="true">+IF(OFFSET('Sanitation Data'!$G$31,0,10*ROW('Sanitation Data'!G188))="","",OFFSET('Sanitation Data'!$G$31,0,10*ROW('Sanitation Data'!G188)))</f>
        <v/>
      </c>
      <c r="DD194" s="268" t="str">
        <f ca="true">+IF(OFFSET('Sanitation Data'!$G$32,0,10*ROW('Sanitation Data'!G188))="","",OFFSET('Sanitation Data'!$G$32,0,10*ROW('Sanitation Data'!G188)))</f>
        <v/>
      </c>
      <c r="DE194" s="268" t="str">
        <f ca="true">+IF(OFFSET('Sanitation Data'!$H$28,0,10*ROW('Sanitation Data'!H188))="","",OFFSET('Sanitation Data'!$H$28,0,10*ROW('Sanitation Data'!H188)))</f>
        <v/>
      </c>
      <c r="DF194" s="268" t="str">
        <f ca="true">+IF(OFFSET('Sanitation Data'!$H$29,0,10*ROW('Sanitation Data'!H188))="","",OFFSET('Sanitation Data'!$H$29,0,10*ROW('Sanitation Data'!H188)))</f>
        <v/>
      </c>
      <c r="DG194" s="268" t="str">
        <f ca="true">+IF(OFFSET('Sanitation Data'!$H$30,0,10*ROW('Sanitation Data'!H188))="","",OFFSET('Sanitation Data'!$H$30,0,10*ROW('Sanitation Data'!H188)))</f>
        <v/>
      </c>
      <c r="DH194" s="268" t="str">
        <f ca="true">+IF(OFFSET('Sanitation Data'!$H$31,0,10*ROW('Sanitation Data'!H188))="","",OFFSET('Sanitation Data'!$H$31,0,10*ROW('Sanitation Data'!H188)))</f>
        <v/>
      </c>
      <c r="DI194" s="268" t="str">
        <f ca="true">+IF(OFFSET('Sanitation Data'!$H$32,0,10*ROW('Sanitation Data'!H188))="","",OFFSET('Sanitation Data'!$H$32,0,10*ROW('Sanitation Data'!H188)))</f>
        <v/>
      </c>
      <c r="DJ194" s="268" t="str">
        <f ca="true">+IF(OFFSET('Sanitation Data'!$I$28,0,10*ROW('Sanitation Data'!I188))="","",OFFSET('Sanitation Data'!$I$28,0,10*ROW('Sanitation Data'!I188)))</f>
        <v/>
      </c>
      <c r="DK194" s="268" t="str">
        <f ca="true">+IF(OFFSET('Sanitation Data'!$I$29,0,10*ROW('Sanitation Data'!I188))="","",OFFSET('Sanitation Data'!$I$29,0,10*ROW('Sanitation Data'!I188)))</f>
        <v/>
      </c>
      <c r="DL194" s="268" t="str">
        <f ca="true">+IF(OFFSET('Sanitation Data'!$I$30,0,10*ROW('Sanitation Data'!I188))="","",OFFSET('Sanitation Data'!$I$30,0,10*ROW('Sanitation Data'!I188)))</f>
        <v/>
      </c>
      <c r="DM194" s="268" t="str">
        <f ca="true">+IF(OFFSET('Sanitation Data'!$I$31,0,10*ROW('Sanitation Data'!I188))="","",OFFSET('Sanitation Data'!$I$31,0,10*ROW('Sanitation Data'!I188)))</f>
        <v/>
      </c>
      <c r="DN194" s="268" t="str">
        <f ca="true">+IF(OFFSET('Sanitation Data'!$I$32,0,10*ROW('Sanitation Data'!I188))="","",OFFSET('Sanitation Data'!$I$32,0,10*ROW('Sanitation Data'!I188)))</f>
        <v/>
      </c>
      <c r="DO194" s="268" t="str">
        <f ca="true">+IF(OFFSET('Hygiene Data'!$D$11,0,10*ROW('Hygiene Data'!D188))="","",OFFSET('Hygiene Data'!$D$11,0,10*ROW('Hygiene Data'!D188)))</f>
        <v/>
      </c>
      <c r="DP194" s="268" t="str">
        <f ca="true">+IF(OFFSET('Hygiene Data'!$D$12,0,10*ROW('Hygiene Data'!D188))="","",OFFSET('Hygiene Data'!$D$12,0,10*ROW('Hygiene Data'!D188)))</f>
        <v/>
      </c>
      <c r="DQ194" s="268" t="str">
        <f ca="true">+IF(OFFSET('Hygiene Data'!$D$13,0,10*ROW('Hygiene Data'!D188))="","",OFFSET('Hygiene Data'!$D$13,0,10*ROW('Hygiene Data'!D188)))</f>
        <v/>
      </c>
      <c r="DR194" s="268" t="str">
        <f ca="true">+IF(OFFSET('Hygiene Data'!$E$11,0,10*ROW('Hygiene Data'!E188))="","",OFFSET('Hygiene Data'!$E$11,0,10*ROW('Hygiene Data'!E188)))</f>
        <v/>
      </c>
      <c r="DS194" s="268" t="str">
        <f ca="true">+IF(OFFSET('Hygiene Data'!$E$12,0,10*ROW('Hygiene Data'!E188))="","",OFFSET('Hygiene Data'!$E$12,0,10*ROW('Hygiene Data'!E188)))</f>
        <v/>
      </c>
      <c r="DT194" s="268" t="str">
        <f ca="true">+IF(OFFSET('Hygiene Data'!$E$13,0,10*ROW('Hygiene Data'!E188))="","",OFFSET('Hygiene Data'!$E$13,0,10*ROW('Hygiene Data'!E188)))</f>
        <v/>
      </c>
      <c r="DU194" s="268" t="str">
        <f ca="true">+IF(OFFSET('Hygiene Data'!$F$11,0,10*ROW('Hygiene Data'!F188))="","",OFFSET('Hygiene Data'!$F$11,0,10*ROW('Hygiene Data'!F188)))</f>
        <v/>
      </c>
      <c r="DV194" s="268" t="str">
        <f ca="true">+IF(OFFSET('Hygiene Data'!$F$12,0,10*ROW('Hygiene Data'!F188))="","",OFFSET('Hygiene Data'!$F$12,0,10*ROW('Hygiene Data'!F188)))</f>
        <v/>
      </c>
      <c r="DW194" s="268" t="str">
        <f ca="true">+IF(OFFSET('Hygiene Data'!$F$13,0,10*ROW('Hygiene Data'!F188))="","",OFFSET('Hygiene Data'!$F$13,0,10*ROW('Hygiene Data'!F188)))</f>
        <v/>
      </c>
      <c r="DX194" s="268" t="str">
        <f ca="true">+IF(OFFSET('Hygiene Data'!$G$11,0,10*ROW('Hygiene Data'!G188))="","",OFFSET('Hygiene Data'!$G$11,0,10*ROW('Hygiene Data'!G188)))</f>
        <v/>
      </c>
      <c r="DY194" s="268" t="str">
        <f ca="true">+IF(OFFSET('Hygiene Data'!$G$12,0,10*ROW('Hygiene Data'!G188))="","",OFFSET('Hygiene Data'!$G$12,0,10*ROW('Hygiene Data'!G188)))</f>
        <v/>
      </c>
      <c r="DZ194" s="268" t="str">
        <f ca="true">+IF(OFFSET('Hygiene Data'!$G$13,0,10*ROW('Hygiene Data'!G188))="","",OFFSET('Hygiene Data'!$G$13,0,10*ROW('Hygiene Data'!G188)))</f>
        <v/>
      </c>
      <c r="EA194" s="268" t="str">
        <f ca="true">+IF(OFFSET('Hygiene Data'!$H$11,0,10*ROW('Hygiene Data'!H188))="","",OFFSET('Hygiene Data'!$H$11,0,10*ROW('Hygiene Data'!H188)))</f>
        <v/>
      </c>
      <c r="EB194" s="268" t="str">
        <f ca="true">+IF(OFFSET('Hygiene Data'!$H$12,0,10*ROW('Hygiene Data'!H188))="","",OFFSET('Hygiene Data'!$H$12,0,10*ROW('Hygiene Data'!H188)))</f>
        <v/>
      </c>
      <c r="EC194" s="268" t="str">
        <f ca="true">+IF(OFFSET('Hygiene Data'!$H$13,0,10*ROW('Hygiene Data'!H188))="","",OFFSET('Hygiene Data'!$H$13,0,10*ROW('Hygiene Data'!H188)))</f>
        <v/>
      </c>
      <c r="ED194" s="268" t="str">
        <f ca="true">+IF(OFFSET('Hygiene Data'!$I$11,0,10*ROW('Hygiene Data'!I188))="","",OFFSET('Hygiene Data'!$I$11,0,10*ROW('Hygiene Data'!I188)))</f>
        <v/>
      </c>
      <c r="EE194" s="268" t="str">
        <f ca="true">+IF(OFFSET('Hygiene Data'!$I$12,0,10*ROW('Hygiene Data'!I188))="","",OFFSET('Hygiene Data'!$I$12,0,10*ROW('Hygiene Data'!I188)))</f>
        <v/>
      </c>
      <c r="EF194" s="268" t="str">
        <f ca="true">+IF(OFFSET('Hygiene Data'!$I$13,0,10*ROW('Hygiene Data'!I188))="","",OFFSET('Hygiene Data'!$I$13,0,10*ROW('Hygiene Data'!I188)))</f>
        <v/>
      </c>
    </row>
    <row xmlns:x14ac="http://schemas.microsoft.com/office/spreadsheetml/2009/9/ac" r="195" x14ac:dyDescent="0.2">
      <c r="A195" s="35" t="str">
        <f ca="true">+IF(OFFSET('Water Data'!$B$2,0,10*ROW('Water Data'!E189))="","",OFFSET('Water Data'!$B$2,0,10*ROW('Water Data'!E189)))</f>
        <v/>
      </c>
      <c r="B195" s="35" t="str">
        <f ca="true">+IF(OFFSET('Water Data'!$C$2,0,10*ROW('Water Data'!F189))="","",OFFSET('Water Data'!$C$2,0,10*ROW('Water Data'!F189)))</f>
        <v/>
      </c>
      <c r="C195" s="324" t="str">
        <f t="shared" ca="true" si="2"/>
        <v/>
      </c>
      <c r="D195" s="91"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1"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1"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1"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1"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1"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1"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1"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1"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1"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1"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1"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1"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1"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1"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1"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1"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1"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2"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2"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2"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2"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2"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2"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2"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2"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2"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2"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2"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2"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2"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2"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2"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2"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2"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2"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2"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2"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2"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2"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2"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2"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2"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2"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2"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2"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2"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2"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3"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3"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3"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3"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3"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3"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3"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3"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3"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3"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3"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3"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3"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3"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3"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3"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3"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3"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68"/>
      <c r="BS195" s="268" t="str">
        <f ca="true">+IF(OFFSET('Water Data'!$D$27,0,10*ROW('Water Data'!D189))="","",OFFSET('Water Data'!$D$27,0,10*ROW('Water Data'!D189)))</f>
        <v/>
      </c>
      <c r="BT195" s="268" t="str">
        <f ca="true">+IF(OFFSET('Water Data'!$D$28,0,10*ROW('Water Data'!D189))="","",OFFSET('Water Data'!$D$28,0,10*ROW('Water Data'!D189)))</f>
        <v/>
      </c>
      <c r="BU195" s="268" t="str">
        <f ca="true">+IF(OFFSET('Water Data'!$D$29,0,10*ROW('Water Data'!D189))="","",OFFSET('Water Data'!$D$29,0,10*ROW('Water Data'!D189)))</f>
        <v/>
      </c>
      <c r="BV195" s="268" t="str">
        <f ca="true">+IF(OFFSET('Water Data'!$E$27,0,10*ROW('Water Data'!E189))="","",OFFSET('Water Data'!$E$27,0,10*ROW('Water Data'!E189)))</f>
        <v/>
      </c>
      <c r="BW195" s="268" t="str">
        <f ca="true">+IF(OFFSET('Water Data'!$E$28,0,10*ROW('Water Data'!E189))="","",OFFSET('Water Data'!$E$28,0,10*ROW('Water Data'!E189)))</f>
        <v/>
      </c>
      <c r="BX195" s="268" t="str">
        <f ca="true">+IF(OFFSET('Water Data'!$E$29,0,10*ROW('Water Data'!E189))="","",OFFSET('Water Data'!$E$29,0,10*ROW('Water Data'!E189)))</f>
        <v/>
      </c>
      <c r="BY195" s="268" t="str">
        <f ca="true">+IF(OFFSET('Water Data'!$F$27,0,10*ROW('Water Data'!F189))="","",OFFSET('Water Data'!$F$27,0,10*ROW('Water Data'!F189)))</f>
        <v/>
      </c>
      <c r="BZ195" s="268" t="str">
        <f ca="true">+IF(OFFSET('Water Data'!$F$28,0,10*ROW('Water Data'!F189))="","",OFFSET('Water Data'!$F$28,0,10*ROW('Water Data'!F189)))</f>
        <v/>
      </c>
      <c r="CA195" s="268" t="str">
        <f ca="true">+IF(OFFSET('Water Data'!$F$29,0,10*ROW('Water Data'!F189))="","",OFFSET('Water Data'!$F$29,0,10*ROW('Water Data'!F189)))</f>
        <v/>
      </c>
      <c r="CB195" s="268" t="str">
        <f ca="true">+IF(OFFSET('Water Data'!$G$27,0,10*ROW('Water Data'!G189))="","",OFFSET('Water Data'!$G$27,0,10*ROW('Water Data'!G189)))</f>
        <v/>
      </c>
      <c r="CC195" s="268" t="str">
        <f ca="true">+IF(OFFSET('Water Data'!$G$28,0,10*ROW('Water Data'!G189))="","",OFFSET('Water Data'!$G$28,0,10*ROW('Water Data'!G189)))</f>
        <v/>
      </c>
      <c r="CD195" s="268" t="str">
        <f ca="true">+IF(OFFSET('Water Data'!$G$29,0,10*ROW('Water Data'!G189))="","",OFFSET('Water Data'!$G$29,0,10*ROW('Water Data'!G189)))</f>
        <v/>
      </c>
      <c r="CE195" s="268" t="str">
        <f ca="true">+IF(OFFSET('Water Data'!$H$27,0,10*ROW('Water Data'!H189))="","",OFFSET('Water Data'!$H$27,0,10*ROW('Water Data'!H189)))</f>
        <v/>
      </c>
      <c r="CF195" s="268" t="str">
        <f ca="true">+IF(OFFSET('Water Data'!$H$28,0,10*ROW('Water Data'!H189))="","",OFFSET('Water Data'!$H$28,0,10*ROW('Water Data'!H189)))</f>
        <v/>
      </c>
      <c r="CG195" s="268" t="str">
        <f ca="true">+IF(OFFSET('Water Data'!$H$29,0,10*ROW('Water Data'!H189))="","",OFFSET('Water Data'!$H$29,0,10*ROW('Water Data'!H189)))</f>
        <v/>
      </c>
      <c r="CH195" s="268" t="str">
        <f ca="true">+IF(OFFSET('Water Data'!$I$27,0,10*ROW('Water Data'!I189))="","",OFFSET('Water Data'!$I$27,0,10*ROW('Water Data'!I189)))</f>
        <v/>
      </c>
      <c r="CI195" s="268" t="str">
        <f ca="true">+IF(OFFSET('Water Data'!$I$28,0,10*ROW('Water Data'!I189))="","",OFFSET('Water Data'!$I$28,0,10*ROW('Water Data'!I189)))</f>
        <v/>
      </c>
      <c r="CJ195" s="268" t="str">
        <f ca="true">+IF(OFFSET('Water Data'!$I$29,0,10*ROW('Water Data'!I189))="","",OFFSET('Water Data'!$I$29,0,10*ROW('Water Data'!I189)))</f>
        <v/>
      </c>
      <c r="CK195" s="268" t="str">
        <f ca="true">+IF(OFFSET('Sanitation Data'!$D$28,0,10*ROW('Sanitation Data'!D189))="","",OFFSET('Sanitation Data'!$D$28,0,10*ROW('Sanitation Data'!D189)))</f>
        <v/>
      </c>
      <c r="CL195" s="268" t="str">
        <f ca="true">+IF(OFFSET('Sanitation Data'!$D$29,0,10*ROW('Sanitation Data'!D189))="","",OFFSET('Sanitation Data'!$D$29,0,10*ROW('Sanitation Data'!D189)))</f>
        <v/>
      </c>
      <c r="CM195" s="268" t="str">
        <f ca="true">+IF(OFFSET('Sanitation Data'!$D$30,0,10*ROW('Sanitation Data'!D189))="","",OFFSET('Sanitation Data'!$D$30,0,10*ROW('Sanitation Data'!D189)))</f>
        <v/>
      </c>
      <c r="CN195" s="268" t="str">
        <f ca="true">+IF(OFFSET('Sanitation Data'!$D$31,0,10*ROW('Sanitation Data'!D189))="","",OFFSET('Sanitation Data'!$D$31,0,10*ROW('Sanitation Data'!D189)))</f>
        <v/>
      </c>
      <c r="CO195" s="268" t="str">
        <f ca="true">+IF(OFFSET('Sanitation Data'!$D$32,0,10*ROW('Sanitation Data'!D189))="","",OFFSET('Sanitation Data'!$D$32,0,10*ROW('Sanitation Data'!D189)))</f>
        <v/>
      </c>
      <c r="CP195" s="268" t="str">
        <f ca="true">+IF(OFFSET('Sanitation Data'!$E$28,0,10*ROW('Sanitation Data'!E189))="","",OFFSET('Sanitation Data'!$E$28,0,10*ROW('Sanitation Data'!E189)))</f>
        <v/>
      </c>
      <c r="CQ195" s="268" t="str">
        <f ca="true">+IF(OFFSET('Sanitation Data'!$E$29,0,10*ROW('Sanitation Data'!E189))="","",OFFSET('Sanitation Data'!$E$29,0,10*ROW('Sanitation Data'!E189)))</f>
        <v/>
      </c>
      <c r="CR195" s="268" t="str">
        <f ca="true">+IF(OFFSET('Sanitation Data'!$E$30,0,10*ROW('Sanitation Data'!E189))="","",OFFSET('Sanitation Data'!$E$30,0,10*ROW('Sanitation Data'!E189)))</f>
        <v/>
      </c>
      <c r="CS195" s="268" t="str">
        <f ca="true">+IF(OFFSET('Sanitation Data'!$E$31,0,10*ROW('Sanitation Data'!E189))="","",OFFSET('Sanitation Data'!$E$31,0,10*ROW('Sanitation Data'!E189)))</f>
        <v/>
      </c>
      <c r="CT195" s="268" t="str">
        <f ca="true">+IF(OFFSET('Sanitation Data'!$E$32,0,10*ROW('Sanitation Data'!E189))="","",OFFSET('Sanitation Data'!$E$32,0,10*ROW('Sanitation Data'!E189)))</f>
        <v/>
      </c>
      <c r="CU195" s="268" t="str">
        <f ca="true">+IF(OFFSET('Sanitation Data'!$F$28,0,10*ROW('Sanitation Data'!F189))="","",OFFSET('Sanitation Data'!$F$28,0,10*ROW('Sanitation Data'!F189)))</f>
        <v/>
      </c>
      <c r="CV195" s="268" t="str">
        <f ca="true">+IF(OFFSET('Sanitation Data'!$F$29,0,10*ROW('Sanitation Data'!F189))="","",OFFSET('Sanitation Data'!$F$29,0,10*ROW('Sanitation Data'!F189)))</f>
        <v/>
      </c>
      <c r="CW195" s="268" t="str">
        <f ca="true">+IF(OFFSET('Sanitation Data'!$F$30,0,10*ROW('Sanitation Data'!F189))="","",OFFSET('Sanitation Data'!$F$30,0,10*ROW('Sanitation Data'!F189)))</f>
        <v/>
      </c>
      <c r="CX195" s="268" t="str">
        <f ca="true">+IF(OFFSET('Sanitation Data'!$F$31,0,10*ROW('Sanitation Data'!F189))="","",OFFSET('Sanitation Data'!$F$31,0,10*ROW('Sanitation Data'!F189)))</f>
        <v/>
      </c>
      <c r="CY195" s="268" t="str">
        <f ca="true">+IF(OFFSET('Sanitation Data'!$F$32,0,10*ROW('Sanitation Data'!F189))="","",OFFSET('Sanitation Data'!$F$32,0,10*ROW('Sanitation Data'!F189)))</f>
        <v/>
      </c>
      <c r="CZ195" s="268" t="str">
        <f ca="true">+IF(OFFSET('Sanitation Data'!$G$28,0,10*ROW('Sanitation Data'!G189))="","",OFFSET('Sanitation Data'!$G$28,0,10*ROW('Sanitation Data'!G189)))</f>
        <v/>
      </c>
      <c r="DA195" s="268" t="str">
        <f ca="true">+IF(OFFSET('Sanitation Data'!$G$29,0,10*ROW('Sanitation Data'!G189))="","",OFFSET('Sanitation Data'!$G$29,0,10*ROW('Sanitation Data'!G189)))</f>
        <v/>
      </c>
      <c r="DB195" s="268" t="str">
        <f ca="true">+IF(OFFSET('Sanitation Data'!$G$30,0,10*ROW('Sanitation Data'!G189))="","",OFFSET('Sanitation Data'!$G$30,0,10*ROW('Sanitation Data'!G189)))</f>
        <v/>
      </c>
      <c r="DC195" s="268" t="str">
        <f ca="true">+IF(OFFSET('Sanitation Data'!$G$31,0,10*ROW('Sanitation Data'!G189))="","",OFFSET('Sanitation Data'!$G$31,0,10*ROW('Sanitation Data'!G189)))</f>
        <v/>
      </c>
      <c r="DD195" s="268" t="str">
        <f ca="true">+IF(OFFSET('Sanitation Data'!$G$32,0,10*ROW('Sanitation Data'!G189))="","",OFFSET('Sanitation Data'!$G$32,0,10*ROW('Sanitation Data'!G189)))</f>
        <v/>
      </c>
      <c r="DE195" s="268" t="str">
        <f ca="true">+IF(OFFSET('Sanitation Data'!$H$28,0,10*ROW('Sanitation Data'!H189))="","",OFFSET('Sanitation Data'!$H$28,0,10*ROW('Sanitation Data'!H189)))</f>
        <v/>
      </c>
      <c r="DF195" s="268" t="str">
        <f ca="true">+IF(OFFSET('Sanitation Data'!$H$29,0,10*ROW('Sanitation Data'!H189))="","",OFFSET('Sanitation Data'!$H$29,0,10*ROW('Sanitation Data'!H189)))</f>
        <v/>
      </c>
      <c r="DG195" s="268" t="str">
        <f ca="true">+IF(OFFSET('Sanitation Data'!$H$30,0,10*ROW('Sanitation Data'!H189))="","",OFFSET('Sanitation Data'!$H$30,0,10*ROW('Sanitation Data'!H189)))</f>
        <v/>
      </c>
      <c r="DH195" s="268" t="str">
        <f ca="true">+IF(OFFSET('Sanitation Data'!$H$31,0,10*ROW('Sanitation Data'!H189))="","",OFFSET('Sanitation Data'!$H$31,0,10*ROW('Sanitation Data'!H189)))</f>
        <v/>
      </c>
      <c r="DI195" s="268" t="str">
        <f ca="true">+IF(OFFSET('Sanitation Data'!$H$32,0,10*ROW('Sanitation Data'!H189))="","",OFFSET('Sanitation Data'!$H$32,0,10*ROW('Sanitation Data'!H189)))</f>
        <v/>
      </c>
      <c r="DJ195" s="268" t="str">
        <f ca="true">+IF(OFFSET('Sanitation Data'!$I$28,0,10*ROW('Sanitation Data'!I189))="","",OFFSET('Sanitation Data'!$I$28,0,10*ROW('Sanitation Data'!I189)))</f>
        <v/>
      </c>
      <c r="DK195" s="268" t="str">
        <f ca="true">+IF(OFFSET('Sanitation Data'!$I$29,0,10*ROW('Sanitation Data'!I189))="","",OFFSET('Sanitation Data'!$I$29,0,10*ROW('Sanitation Data'!I189)))</f>
        <v/>
      </c>
      <c r="DL195" s="268" t="str">
        <f ca="true">+IF(OFFSET('Sanitation Data'!$I$30,0,10*ROW('Sanitation Data'!I189))="","",OFFSET('Sanitation Data'!$I$30,0,10*ROW('Sanitation Data'!I189)))</f>
        <v/>
      </c>
      <c r="DM195" s="268" t="str">
        <f ca="true">+IF(OFFSET('Sanitation Data'!$I$31,0,10*ROW('Sanitation Data'!I189))="","",OFFSET('Sanitation Data'!$I$31,0,10*ROW('Sanitation Data'!I189)))</f>
        <v/>
      </c>
      <c r="DN195" s="268" t="str">
        <f ca="true">+IF(OFFSET('Sanitation Data'!$I$32,0,10*ROW('Sanitation Data'!I189))="","",OFFSET('Sanitation Data'!$I$32,0,10*ROW('Sanitation Data'!I189)))</f>
        <v/>
      </c>
      <c r="DO195" s="268" t="str">
        <f ca="true">+IF(OFFSET('Hygiene Data'!$D$11,0,10*ROW('Hygiene Data'!D189))="","",OFFSET('Hygiene Data'!$D$11,0,10*ROW('Hygiene Data'!D189)))</f>
        <v/>
      </c>
      <c r="DP195" s="268" t="str">
        <f ca="true">+IF(OFFSET('Hygiene Data'!$D$12,0,10*ROW('Hygiene Data'!D189))="","",OFFSET('Hygiene Data'!$D$12,0,10*ROW('Hygiene Data'!D189)))</f>
        <v/>
      </c>
      <c r="DQ195" s="268" t="str">
        <f ca="true">+IF(OFFSET('Hygiene Data'!$D$13,0,10*ROW('Hygiene Data'!D189))="","",OFFSET('Hygiene Data'!$D$13,0,10*ROW('Hygiene Data'!D189)))</f>
        <v/>
      </c>
      <c r="DR195" s="268" t="str">
        <f ca="true">+IF(OFFSET('Hygiene Data'!$E$11,0,10*ROW('Hygiene Data'!E189))="","",OFFSET('Hygiene Data'!$E$11,0,10*ROW('Hygiene Data'!E189)))</f>
        <v/>
      </c>
      <c r="DS195" s="268" t="str">
        <f ca="true">+IF(OFFSET('Hygiene Data'!$E$12,0,10*ROW('Hygiene Data'!E189))="","",OFFSET('Hygiene Data'!$E$12,0,10*ROW('Hygiene Data'!E189)))</f>
        <v/>
      </c>
      <c r="DT195" s="268" t="str">
        <f ca="true">+IF(OFFSET('Hygiene Data'!$E$13,0,10*ROW('Hygiene Data'!E189))="","",OFFSET('Hygiene Data'!$E$13,0,10*ROW('Hygiene Data'!E189)))</f>
        <v/>
      </c>
      <c r="DU195" s="268" t="str">
        <f ca="true">+IF(OFFSET('Hygiene Data'!$F$11,0,10*ROW('Hygiene Data'!F189))="","",OFFSET('Hygiene Data'!$F$11,0,10*ROW('Hygiene Data'!F189)))</f>
        <v/>
      </c>
      <c r="DV195" s="268" t="str">
        <f ca="true">+IF(OFFSET('Hygiene Data'!$F$12,0,10*ROW('Hygiene Data'!F189))="","",OFFSET('Hygiene Data'!$F$12,0,10*ROW('Hygiene Data'!F189)))</f>
        <v/>
      </c>
      <c r="DW195" s="268" t="str">
        <f ca="true">+IF(OFFSET('Hygiene Data'!$F$13,0,10*ROW('Hygiene Data'!F189))="","",OFFSET('Hygiene Data'!$F$13,0,10*ROW('Hygiene Data'!F189)))</f>
        <v/>
      </c>
      <c r="DX195" s="268" t="str">
        <f ca="true">+IF(OFFSET('Hygiene Data'!$G$11,0,10*ROW('Hygiene Data'!G189))="","",OFFSET('Hygiene Data'!$G$11,0,10*ROW('Hygiene Data'!G189)))</f>
        <v/>
      </c>
      <c r="DY195" s="268" t="str">
        <f ca="true">+IF(OFFSET('Hygiene Data'!$G$12,0,10*ROW('Hygiene Data'!G189))="","",OFFSET('Hygiene Data'!$G$12,0,10*ROW('Hygiene Data'!G189)))</f>
        <v/>
      </c>
      <c r="DZ195" s="268" t="str">
        <f ca="true">+IF(OFFSET('Hygiene Data'!$G$13,0,10*ROW('Hygiene Data'!G189))="","",OFFSET('Hygiene Data'!$G$13,0,10*ROW('Hygiene Data'!G189)))</f>
        <v/>
      </c>
      <c r="EA195" s="268" t="str">
        <f ca="true">+IF(OFFSET('Hygiene Data'!$H$11,0,10*ROW('Hygiene Data'!H189))="","",OFFSET('Hygiene Data'!$H$11,0,10*ROW('Hygiene Data'!H189)))</f>
        <v/>
      </c>
      <c r="EB195" s="268" t="str">
        <f ca="true">+IF(OFFSET('Hygiene Data'!$H$12,0,10*ROW('Hygiene Data'!H189))="","",OFFSET('Hygiene Data'!$H$12,0,10*ROW('Hygiene Data'!H189)))</f>
        <v/>
      </c>
      <c r="EC195" s="268" t="str">
        <f ca="true">+IF(OFFSET('Hygiene Data'!$H$13,0,10*ROW('Hygiene Data'!H189))="","",OFFSET('Hygiene Data'!$H$13,0,10*ROW('Hygiene Data'!H189)))</f>
        <v/>
      </c>
      <c r="ED195" s="268" t="str">
        <f ca="true">+IF(OFFSET('Hygiene Data'!$I$11,0,10*ROW('Hygiene Data'!I189))="","",OFFSET('Hygiene Data'!$I$11,0,10*ROW('Hygiene Data'!I189)))</f>
        <v/>
      </c>
      <c r="EE195" s="268" t="str">
        <f ca="true">+IF(OFFSET('Hygiene Data'!$I$12,0,10*ROW('Hygiene Data'!I189))="","",OFFSET('Hygiene Data'!$I$12,0,10*ROW('Hygiene Data'!I189)))</f>
        <v/>
      </c>
      <c r="EF195" s="268" t="str">
        <f ca="true">+IF(OFFSET('Hygiene Data'!$I$13,0,10*ROW('Hygiene Data'!I189))="","",OFFSET('Hygiene Data'!$I$13,0,10*ROW('Hygiene Data'!I189)))</f>
        <v/>
      </c>
    </row>
    <row xmlns:x14ac="http://schemas.microsoft.com/office/spreadsheetml/2009/9/ac" r="196" x14ac:dyDescent="0.2">
      <c r="A196" s="35" t="str">
        <f ca="true">+IF(OFFSET('Water Data'!$B$2,0,10*ROW('Water Data'!E190))="","",OFFSET('Water Data'!$B$2,0,10*ROW('Water Data'!E190)))</f>
        <v/>
      </c>
      <c r="B196" s="35" t="str">
        <f ca="true">+IF(OFFSET('Water Data'!$C$2,0,10*ROW('Water Data'!F190))="","",OFFSET('Water Data'!$C$2,0,10*ROW('Water Data'!F190)))</f>
        <v/>
      </c>
      <c r="C196" s="324" t="str">
        <f t="shared" ca="true" si="2"/>
        <v/>
      </c>
      <c r="D196" s="91"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1"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1"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1"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1"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1"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1"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1"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1"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1"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1"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1"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1"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1"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1"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1"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1"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1"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2"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2"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2"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2"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2"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2"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2"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2"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2"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2"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2"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2"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2"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2"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2"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2"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2"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2"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2"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2"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2"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2"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2"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2"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2"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2"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2"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2"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2"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2"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3"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3"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3"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3"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3"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3"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3"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3"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3"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3"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3"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3"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3"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3"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3"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3"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3"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3"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68"/>
      <c r="BS196" s="268" t="str">
        <f ca="true">+IF(OFFSET('Water Data'!$D$27,0,10*ROW('Water Data'!D190))="","",OFFSET('Water Data'!$D$27,0,10*ROW('Water Data'!D190)))</f>
        <v/>
      </c>
      <c r="BT196" s="268" t="str">
        <f ca="true">+IF(OFFSET('Water Data'!$D$28,0,10*ROW('Water Data'!D190))="","",OFFSET('Water Data'!$D$28,0,10*ROW('Water Data'!D190)))</f>
        <v/>
      </c>
      <c r="BU196" s="268" t="str">
        <f ca="true">+IF(OFFSET('Water Data'!$D$29,0,10*ROW('Water Data'!D190))="","",OFFSET('Water Data'!$D$29,0,10*ROW('Water Data'!D190)))</f>
        <v/>
      </c>
      <c r="BV196" s="268" t="str">
        <f ca="true">+IF(OFFSET('Water Data'!$E$27,0,10*ROW('Water Data'!E190))="","",OFFSET('Water Data'!$E$27,0,10*ROW('Water Data'!E190)))</f>
        <v/>
      </c>
      <c r="BW196" s="268" t="str">
        <f ca="true">+IF(OFFSET('Water Data'!$E$28,0,10*ROW('Water Data'!E190))="","",OFFSET('Water Data'!$E$28,0,10*ROW('Water Data'!E190)))</f>
        <v/>
      </c>
      <c r="BX196" s="268" t="str">
        <f ca="true">+IF(OFFSET('Water Data'!$E$29,0,10*ROW('Water Data'!E190))="","",OFFSET('Water Data'!$E$29,0,10*ROW('Water Data'!E190)))</f>
        <v/>
      </c>
      <c r="BY196" s="268" t="str">
        <f ca="true">+IF(OFFSET('Water Data'!$F$27,0,10*ROW('Water Data'!F190))="","",OFFSET('Water Data'!$F$27,0,10*ROW('Water Data'!F190)))</f>
        <v/>
      </c>
      <c r="BZ196" s="268" t="str">
        <f ca="true">+IF(OFFSET('Water Data'!$F$28,0,10*ROW('Water Data'!F190))="","",OFFSET('Water Data'!$F$28,0,10*ROW('Water Data'!F190)))</f>
        <v/>
      </c>
      <c r="CA196" s="268" t="str">
        <f ca="true">+IF(OFFSET('Water Data'!$F$29,0,10*ROW('Water Data'!F190))="","",OFFSET('Water Data'!$F$29,0,10*ROW('Water Data'!F190)))</f>
        <v/>
      </c>
      <c r="CB196" s="268" t="str">
        <f ca="true">+IF(OFFSET('Water Data'!$G$27,0,10*ROW('Water Data'!G190))="","",OFFSET('Water Data'!$G$27,0,10*ROW('Water Data'!G190)))</f>
        <v/>
      </c>
      <c r="CC196" s="268" t="str">
        <f ca="true">+IF(OFFSET('Water Data'!$G$28,0,10*ROW('Water Data'!G190))="","",OFFSET('Water Data'!$G$28,0,10*ROW('Water Data'!G190)))</f>
        <v/>
      </c>
      <c r="CD196" s="268" t="str">
        <f ca="true">+IF(OFFSET('Water Data'!$G$29,0,10*ROW('Water Data'!G190))="","",OFFSET('Water Data'!$G$29,0,10*ROW('Water Data'!G190)))</f>
        <v/>
      </c>
      <c r="CE196" s="268" t="str">
        <f ca="true">+IF(OFFSET('Water Data'!$H$27,0,10*ROW('Water Data'!H190))="","",OFFSET('Water Data'!$H$27,0,10*ROW('Water Data'!H190)))</f>
        <v/>
      </c>
      <c r="CF196" s="268" t="str">
        <f ca="true">+IF(OFFSET('Water Data'!$H$28,0,10*ROW('Water Data'!H190))="","",OFFSET('Water Data'!$H$28,0,10*ROW('Water Data'!H190)))</f>
        <v/>
      </c>
      <c r="CG196" s="268" t="str">
        <f ca="true">+IF(OFFSET('Water Data'!$H$29,0,10*ROW('Water Data'!H190))="","",OFFSET('Water Data'!$H$29,0,10*ROW('Water Data'!H190)))</f>
        <v/>
      </c>
      <c r="CH196" s="268" t="str">
        <f ca="true">+IF(OFFSET('Water Data'!$I$27,0,10*ROW('Water Data'!I190))="","",OFFSET('Water Data'!$I$27,0,10*ROW('Water Data'!I190)))</f>
        <v/>
      </c>
      <c r="CI196" s="268" t="str">
        <f ca="true">+IF(OFFSET('Water Data'!$I$28,0,10*ROW('Water Data'!I190))="","",OFFSET('Water Data'!$I$28,0,10*ROW('Water Data'!I190)))</f>
        <v/>
      </c>
      <c r="CJ196" s="268" t="str">
        <f ca="true">+IF(OFFSET('Water Data'!$I$29,0,10*ROW('Water Data'!I190))="","",OFFSET('Water Data'!$I$29,0,10*ROW('Water Data'!I190)))</f>
        <v/>
      </c>
      <c r="CK196" s="268" t="str">
        <f ca="true">+IF(OFFSET('Sanitation Data'!$D$28,0,10*ROW('Sanitation Data'!D190))="","",OFFSET('Sanitation Data'!$D$28,0,10*ROW('Sanitation Data'!D190)))</f>
        <v/>
      </c>
      <c r="CL196" s="268" t="str">
        <f ca="true">+IF(OFFSET('Sanitation Data'!$D$29,0,10*ROW('Sanitation Data'!D190))="","",OFFSET('Sanitation Data'!$D$29,0,10*ROW('Sanitation Data'!D190)))</f>
        <v/>
      </c>
      <c r="CM196" s="268" t="str">
        <f ca="true">+IF(OFFSET('Sanitation Data'!$D$30,0,10*ROW('Sanitation Data'!D190))="","",OFFSET('Sanitation Data'!$D$30,0,10*ROW('Sanitation Data'!D190)))</f>
        <v/>
      </c>
      <c r="CN196" s="268" t="str">
        <f ca="true">+IF(OFFSET('Sanitation Data'!$D$31,0,10*ROW('Sanitation Data'!D190))="","",OFFSET('Sanitation Data'!$D$31,0,10*ROW('Sanitation Data'!D190)))</f>
        <v/>
      </c>
      <c r="CO196" s="268" t="str">
        <f ca="true">+IF(OFFSET('Sanitation Data'!$D$32,0,10*ROW('Sanitation Data'!D190))="","",OFFSET('Sanitation Data'!$D$32,0,10*ROW('Sanitation Data'!D190)))</f>
        <v/>
      </c>
      <c r="CP196" s="268" t="str">
        <f ca="true">+IF(OFFSET('Sanitation Data'!$E$28,0,10*ROW('Sanitation Data'!E190))="","",OFFSET('Sanitation Data'!$E$28,0,10*ROW('Sanitation Data'!E190)))</f>
        <v/>
      </c>
      <c r="CQ196" s="268" t="str">
        <f ca="true">+IF(OFFSET('Sanitation Data'!$E$29,0,10*ROW('Sanitation Data'!E190))="","",OFFSET('Sanitation Data'!$E$29,0,10*ROW('Sanitation Data'!E190)))</f>
        <v/>
      </c>
      <c r="CR196" s="268" t="str">
        <f ca="true">+IF(OFFSET('Sanitation Data'!$E$30,0,10*ROW('Sanitation Data'!E190))="","",OFFSET('Sanitation Data'!$E$30,0,10*ROW('Sanitation Data'!E190)))</f>
        <v/>
      </c>
      <c r="CS196" s="268" t="str">
        <f ca="true">+IF(OFFSET('Sanitation Data'!$E$31,0,10*ROW('Sanitation Data'!E190))="","",OFFSET('Sanitation Data'!$E$31,0,10*ROW('Sanitation Data'!E190)))</f>
        <v/>
      </c>
      <c r="CT196" s="268" t="str">
        <f ca="true">+IF(OFFSET('Sanitation Data'!$E$32,0,10*ROW('Sanitation Data'!E190))="","",OFFSET('Sanitation Data'!$E$32,0,10*ROW('Sanitation Data'!E190)))</f>
        <v/>
      </c>
      <c r="CU196" s="268" t="str">
        <f ca="true">+IF(OFFSET('Sanitation Data'!$F$28,0,10*ROW('Sanitation Data'!F190))="","",OFFSET('Sanitation Data'!$F$28,0,10*ROW('Sanitation Data'!F190)))</f>
        <v/>
      </c>
      <c r="CV196" s="268" t="str">
        <f ca="true">+IF(OFFSET('Sanitation Data'!$F$29,0,10*ROW('Sanitation Data'!F190))="","",OFFSET('Sanitation Data'!$F$29,0,10*ROW('Sanitation Data'!F190)))</f>
        <v/>
      </c>
      <c r="CW196" s="268" t="str">
        <f ca="true">+IF(OFFSET('Sanitation Data'!$F$30,0,10*ROW('Sanitation Data'!F190))="","",OFFSET('Sanitation Data'!$F$30,0,10*ROW('Sanitation Data'!F190)))</f>
        <v/>
      </c>
      <c r="CX196" s="268" t="str">
        <f ca="true">+IF(OFFSET('Sanitation Data'!$F$31,0,10*ROW('Sanitation Data'!F190))="","",OFFSET('Sanitation Data'!$F$31,0,10*ROW('Sanitation Data'!F190)))</f>
        <v/>
      </c>
      <c r="CY196" s="268" t="str">
        <f ca="true">+IF(OFFSET('Sanitation Data'!$F$32,0,10*ROW('Sanitation Data'!F190))="","",OFFSET('Sanitation Data'!$F$32,0,10*ROW('Sanitation Data'!F190)))</f>
        <v/>
      </c>
      <c r="CZ196" s="268" t="str">
        <f ca="true">+IF(OFFSET('Sanitation Data'!$G$28,0,10*ROW('Sanitation Data'!G190))="","",OFFSET('Sanitation Data'!$G$28,0,10*ROW('Sanitation Data'!G190)))</f>
        <v/>
      </c>
      <c r="DA196" s="268" t="str">
        <f ca="true">+IF(OFFSET('Sanitation Data'!$G$29,0,10*ROW('Sanitation Data'!G190))="","",OFFSET('Sanitation Data'!$G$29,0,10*ROW('Sanitation Data'!G190)))</f>
        <v/>
      </c>
      <c r="DB196" s="268" t="str">
        <f ca="true">+IF(OFFSET('Sanitation Data'!$G$30,0,10*ROW('Sanitation Data'!G190))="","",OFFSET('Sanitation Data'!$G$30,0,10*ROW('Sanitation Data'!G190)))</f>
        <v/>
      </c>
      <c r="DC196" s="268" t="str">
        <f ca="true">+IF(OFFSET('Sanitation Data'!$G$31,0,10*ROW('Sanitation Data'!G190))="","",OFFSET('Sanitation Data'!$G$31,0,10*ROW('Sanitation Data'!G190)))</f>
        <v/>
      </c>
      <c r="DD196" s="268" t="str">
        <f ca="true">+IF(OFFSET('Sanitation Data'!$G$32,0,10*ROW('Sanitation Data'!G190))="","",OFFSET('Sanitation Data'!$G$32,0,10*ROW('Sanitation Data'!G190)))</f>
        <v/>
      </c>
      <c r="DE196" s="268" t="str">
        <f ca="true">+IF(OFFSET('Sanitation Data'!$H$28,0,10*ROW('Sanitation Data'!H190))="","",OFFSET('Sanitation Data'!$H$28,0,10*ROW('Sanitation Data'!H190)))</f>
        <v/>
      </c>
      <c r="DF196" s="268" t="str">
        <f ca="true">+IF(OFFSET('Sanitation Data'!$H$29,0,10*ROW('Sanitation Data'!H190))="","",OFFSET('Sanitation Data'!$H$29,0,10*ROW('Sanitation Data'!H190)))</f>
        <v/>
      </c>
      <c r="DG196" s="268" t="str">
        <f ca="true">+IF(OFFSET('Sanitation Data'!$H$30,0,10*ROW('Sanitation Data'!H190))="","",OFFSET('Sanitation Data'!$H$30,0,10*ROW('Sanitation Data'!H190)))</f>
        <v/>
      </c>
      <c r="DH196" s="268" t="str">
        <f ca="true">+IF(OFFSET('Sanitation Data'!$H$31,0,10*ROW('Sanitation Data'!H190))="","",OFFSET('Sanitation Data'!$H$31,0,10*ROW('Sanitation Data'!H190)))</f>
        <v/>
      </c>
      <c r="DI196" s="268" t="str">
        <f ca="true">+IF(OFFSET('Sanitation Data'!$H$32,0,10*ROW('Sanitation Data'!H190))="","",OFFSET('Sanitation Data'!$H$32,0,10*ROW('Sanitation Data'!H190)))</f>
        <v/>
      </c>
      <c r="DJ196" s="268" t="str">
        <f ca="true">+IF(OFFSET('Sanitation Data'!$I$28,0,10*ROW('Sanitation Data'!I190))="","",OFFSET('Sanitation Data'!$I$28,0,10*ROW('Sanitation Data'!I190)))</f>
        <v/>
      </c>
      <c r="DK196" s="268" t="str">
        <f ca="true">+IF(OFFSET('Sanitation Data'!$I$29,0,10*ROW('Sanitation Data'!I190))="","",OFFSET('Sanitation Data'!$I$29,0,10*ROW('Sanitation Data'!I190)))</f>
        <v/>
      </c>
      <c r="DL196" s="268" t="str">
        <f ca="true">+IF(OFFSET('Sanitation Data'!$I$30,0,10*ROW('Sanitation Data'!I190))="","",OFFSET('Sanitation Data'!$I$30,0,10*ROW('Sanitation Data'!I190)))</f>
        <v/>
      </c>
      <c r="DM196" s="268" t="str">
        <f ca="true">+IF(OFFSET('Sanitation Data'!$I$31,0,10*ROW('Sanitation Data'!I190))="","",OFFSET('Sanitation Data'!$I$31,0,10*ROW('Sanitation Data'!I190)))</f>
        <v/>
      </c>
      <c r="DN196" s="268" t="str">
        <f ca="true">+IF(OFFSET('Sanitation Data'!$I$32,0,10*ROW('Sanitation Data'!I190))="","",OFFSET('Sanitation Data'!$I$32,0,10*ROW('Sanitation Data'!I190)))</f>
        <v/>
      </c>
      <c r="DO196" s="268" t="str">
        <f ca="true">+IF(OFFSET('Hygiene Data'!$D$11,0,10*ROW('Hygiene Data'!D190))="","",OFFSET('Hygiene Data'!$D$11,0,10*ROW('Hygiene Data'!D190)))</f>
        <v/>
      </c>
      <c r="DP196" s="268" t="str">
        <f ca="true">+IF(OFFSET('Hygiene Data'!$D$12,0,10*ROW('Hygiene Data'!D190))="","",OFFSET('Hygiene Data'!$D$12,0,10*ROW('Hygiene Data'!D190)))</f>
        <v/>
      </c>
      <c r="DQ196" s="268" t="str">
        <f ca="true">+IF(OFFSET('Hygiene Data'!$D$13,0,10*ROW('Hygiene Data'!D190))="","",OFFSET('Hygiene Data'!$D$13,0,10*ROW('Hygiene Data'!D190)))</f>
        <v/>
      </c>
      <c r="DR196" s="268" t="str">
        <f ca="true">+IF(OFFSET('Hygiene Data'!$E$11,0,10*ROW('Hygiene Data'!E190))="","",OFFSET('Hygiene Data'!$E$11,0,10*ROW('Hygiene Data'!E190)))</f>
        <v/>
      </c>
      <c r="DS196" s="268" t="str">
        <f ca="true">+IF(OFFSET('Hygiene Data'!$E$12,0,10*ROW('Hygiene Data'!E190))="","",OFFSET('Hygiene Data'!$E$12,0,10*ROW('Hygiene Data'!E190)))</f>
        <v/>
      </c>
      <c r="DT196" s="268" t="str">
        <f ca="true">+IF(OFFSET('Hygiene Data'!$E$13,0,10*ROW('Hygiene Data'!E190))="","",OFFSET('Hygiene Data'!$E$13,0,10*ROW('Hygiene Data'!E190)))</f>
        <v/>
      </c>
      <c r="DU196" s="268" t="str">
        <f ca="true">+IF(OFFSET('Hygiene Data'!$F$11,0,10*ROW('Hygiene Data'!F190))="","",OFFSET('Hygiene Data'!$F$11,0,10*ROW('Hygiene Data'!F190)))</f>
        <v/>
      </c>
      <c r="DV196" s="268" t="str">
        <f ca="true">+IF(OFFSET('Hygiene Data'!$F$12,0,10*ROW('Hygiene Data'!F190))="","",OFFSET('Hygiene Data'!$F$12,0,10*ROW('Hygiene Data'!F190)))</f>
        <v/>
      </c>
      <c r="DW196" s="268" t="str">
        <f ca="true">+IF(OFFSET('Hygiene Data'!$F$13,0,10*ROW('Hygiene Data'!F190))="","",OFFSET('Hygiene Data'!$F$13,0,10*ROW('Hygiene Data'!F190)))</f>
        <v/>
      </c>
      <c r="DX196" s="268" t="str">
        <f ca="true">+IF(OFFSET('Hygiene Data'!$G$11,0,10*ROW('Hygiene Data'!G190))="","",OFFSET('Hygiene Data'!$G$11,0,10*ROW('Hygiene Data'!G190)))</f>
        <v/>
      </c>
      <c r="DY196" s="268" t="str">
        <f ca="true">+IF(OFFSET('Hygiene Data'!$G$12,0,10*ROW('Hygiene Data'!G190))="","",OFFSET('Hygiene Data'!$G$12,0,10*ROW('Hygiene Data'!G190)))</f>
        <v/>
      </c>
      <c r="DZ196" s="268" t="str">
        <f ca="true">+IF(OFFSET('Hygiene Data'!$G$13,0,10*ROW('Hygiene Data'!G190))="","",OFFSET('Hygiene Data'!$G$13,0,10*ROW('Hygiene Data'!G190)))</f>
        <v/>
      </c>
      <c r="EA196" s="268" t="str">
        <f ca="true">+IF(OFFSET('Hygiene Data'!$H$11,0,10*ROW('Hygiene Data'!H190))="","",OFFSET('Hygiene Data'!$H$11,0,10*ROW('Hygiene Data'!H190)))</f>
        <v/>
      </c>
      <c r="EB196" s="268" t="str">
        <f ca="true">+IF(OFFSET('Hygiene Data'!$H$12,0,10*ROW('Hygiene Data'!H190))="","",OFFSET('Hygiene Data'!$H$12,0,10*ROW('Hygiene Data'!H190)))</f>
        <v/>
      </c>
      <c r="EC196" s="268" t="str">
        <f ca="true">+IF(OFFSET('Hygiene Data'!$H$13,0,10*ROW('Hygiene Data'!H190))="","",OFFSET('Hygiene Data'!$H$13,0,10*ROW('Hygiene Data'!H190)))</f>
        <v/>
      </c>
      <c r="ED196" s="268" t="str">
        <f ca="true">+IF(OFFSET('Hygiene Data'!$I$11,0,10*ROW('Hygiene Data'!I190))="","",OFFSET('Hygiene Data'!$I$11,0,10*ROW('Hygiene Data'!I190)))</f>
        <v/>
      </c>
      <c r="EE196" s="268" t="str">
        <f ca="true">+IF(OFFSET('Hygiene Data'!$I$12,0,10*ROW('Hygiene Data'!I190))="","",OFFSET('Hygiene Data'!$I$12,0,10*ROW('Hygiene Data'!I190)))</f>
        <v/>
      </c>
      <c r="EF196" s="268" t="str">
        <f ca="true">+IF(OFFSET('Hygiene Data'!$I$13,0,10*ROW('Hygiene Data'!I190))="","",OFFSET('Hygiene Data'!$I$13,0,10*ROW('Hygiene Data'!I190)))</f>
        <v/>
      </c>
    </row>
    <row xmlns:x14ac="http://schemas.microsoft.com/office/spreadsheetml/2009/9/ac" r="197" x14ac:dyDescent="0.2">
      <c r="A197" s="35" t="str">
        <f ca="true">+IF(OFFSET('Water Data'!$B$2,0,10*ROW('Water Data'!E191))="","",OFFSET('Water Data'!$B$2,0,10*ROW('Water Data'!E191)))</f>
        <v/>
      </c>
      <c r="B197" s="35" t="str">
        <f ca="true">+IF(OFFSET('Water Data'!$C$2,0,10*ROW('Water Data'!F191))="","",OFFSET('Water Data'!$C$2,0,10*ROW('Water Data'!F191)))</f>
        <v/>
      </c>
      <c r="C197" s="324" t="str">
        <f t="shared" ca="true" si="2"/>
        <v/>
      </c>
      <c r="D197" s="91"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1"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1"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1"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1"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1"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1"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1"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1"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1"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1"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1"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1"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1"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1"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1"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1"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1"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2"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2"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2"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2"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2"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2"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2"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2"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2"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2"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2"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2"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2"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2"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2"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2"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2"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2"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2"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2"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2"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2"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2"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2"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2"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2"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2"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2"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2"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2"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3"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3"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3"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3"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3"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3"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3"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3"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3"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3"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3"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3"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3"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3"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3"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3"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3"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3"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68"/>
      <c r="BS197" s="268" t="str">
        <f ca="true">+IF(OFFSET('Water Data'!$D$27,0,10*ROW('Water Data'!D191))="","",OFFSET('Water Data'!$D$27,0,10*ROW('Water Data'!D191)))</f>
        <v/>
      </c>
      <c r="BT197" s="268" t="str">
        <f ca="true">+IF(OFFSET('Water Data'!$D$28,0,10*ROW('Water Data'!D191))="","",OFFSET('Water Data'!$D$28,0,10*ROW('Water Data'!D191)))</f>
        <v/>
      </c>
      <c r="BU197" s="268" t="str">
        <f ca="true">+IF(OFFSET('Water Data'!$D$29,0,10*ROW('Water Data'!D191))="","",OFFSET('Water Data'!$D$29,0,10*ROW('Water Data'!D191)))</f>
        <v/>
      </c>
      <c r="BV197" s="268" t="str">
        <f ca="true">+IF(OFFSET('Water Data'!$E$27,0,10*ROW('Water Data'!E191))="","",OFFSET('Water Data'!$E$27,0,10*ROW('Water Data'!E191)))</f>
        <v/>
      </c>
      <c r="BW197" s="268" t="str">
        <f ca="true">+IF(OFFSET('Water Data'!$E$28,0,10*ROW('Water Data'!E191))="","",OFFSET('Water Data'!$E$28,0,10*ROW('Water Data'!E191)))</f>
        <v/>
      </c>
      <c r="BX197" s="268" t="str">
        <f ca="true">+IF(OFFSET('Water Data'!$E$29,0,10*ROW('Water Data'!E191))="","",OFFSET('Water Data'!$E$29,0,10*ROW('Water Data'!E191)))</f>
        <v/>
      </c>
      <c r="BY197" s="268" t="str">
        <f ca="true">+IF(OFFSET('Water Data'!$F$27,0,10*ROW('Water Data'!F191))="","",OFFSET('Water Data'!$F$27,0,10*ROW('Water Data'!F191)))</f>
        <v/>
      </c>
      <c r="BZ197" s="268" t="str">
        <f ca="true">+IF(OFFSET('Water Data'!$F$28,0,10*ROW('Water Data'!F191))="","",OFFSET('Water Data'!$F$28,0,10*ROW('Water Data'!F191)))</f>
        <v/>
      </c>
      <c r="CA197" s="268" t="str">
        <f ca="true">+IF(OFFSET('Water Data'!$F$29,0,10*ROW('Water Data'!F191))="","",OFFSET('Water Data'!$F$29,0,10*ROW('Water Data'!F191)))</f>
        <v/>
      </c>
      <c r="CB197" s="268" t="str">
        <f ca="true">+IF(OFFSET('Water Data'!$G$27,0,10*ROW('Water Data'!G191))="","",OFFSET('Water Data'!$G$27,0,10*ROW('Water Data'!G191)))</f>
        <v/>
      </c>
      <c r="CC197" s="268" t="str">
        <f ca="true">+IF(OFFSET('Water Data'!$G$28,0,10*ROW('Water Data'!G191))="","",OFFSET('Water Data'!$G$28,0,10*ROW('Water Data'!G191)))</f>
        <v/>
      </c>
      <c r="CD197" s="268" t="str">
        <f ca="true">+IF(OFFSET('Water Data'!$G$29,0,10*ROW('Water Data'!G191))="","",OFFSET('Water Data'!$G$29,0,10*ROW('Water Data'!G191)))</f>
        <v/>
      </c>
      <c r="CE197" s="268" t="str">
        <f ca="true">+IF(OFFSET('Water Data'!$H$27,0,10*ROW('Water Data'!H191))="","",OFFSET('Water Data'!$H$27,0,10*ROW('Water Data'!H191)))</f>
        <v/>
      </c>
      <c r="CF197" s="268" t="str">
        <f ca="true">+IF(OFFSET('Water Data'!$H$28,0,10*ROW('Water Data'!H191))="","",OFFSET('Water Data'!$H$28,0,10*ROW('Water Data'!H191)))</f>
        <v/>
      </c>
      <c r="CG197" s="268" t="str">
        <f ca="true">+IF(OFFSET('Water Data'!$H$29,0,10*ROW('Water Data'!H191))="","",OFFSET('Water Data'!$H$29,0,10*ROW('Water Data'!H191)))</f>
        <v/>
      </c>
      <c r="CH197" s="268" t="str">
        <f ca="true">+IF(OFFSET('Water Data'!$I$27,0,10*ROW('Water Data'!I191))="","",OFFSET('Water Data'!$I$27,0,10*ROW('Water Data'!I191)))</f>
        <v/>
      </c>
      <c r="CI197" s="268" t="str">
        <f ca="true">+IF(OFFSET('Water Data'!$I$28,0,10*ROW('Water Data'!I191))="","",OFFSET('Water Data'!$I$28,0,10*ROW('Water Data'!I191)))</f>
        <v/>
      </c>
      <c r="CJ197" s="268" t="str">
        <f ca="true">+IF(OFFSET('Water Data'!$I$29,0,10*ROW('Water Data'!I191))="","",OFFSET('Water Data'!$I$29,0,10*ROW('Water Data'!I191)))</f>
        <v/>
      </c>
      <c r="CK197" s="268" t="str">
        <f ca="true">+IF(OFFSET('Sanitation Data'!$D$28,0,10*ROW('Sanitation Data'!D191))="","",OFFSET('Sanitation Data'!$D$28,0,10*ROW('Sanitation Data'!D191)))</f>
        <v/>
      </c>
      <c r="CL197" s="268" t="str">
        <f ca="true">+IF(OFFSET('Sanitation Data'!$D$29,0,10*ROW('Sanitation Data'!D191))="","",OFFSET('Sanitation Data'!$D$29,0,10*ROW('Sanitation Data'!D191)))</f>
        <v/>
      </c>
      <c r="CM197" s="268" t="str">
        <f ca="true">+IF(OFFSET('Sanitation Data'!$D$30,0,10*ROW('Sanitation Data'!D191))="","",OFFSET('Sanitation Data'!$D$30,0,10*ROW('Sanitation Data'!D191)))</f>
        <v/>
      </c>
      <c r="CN197" s="268" t="str">
        <f ca="true">+IF(OFFSET('Sanitation Data'!$D$31,0,10*ROW('Sanitation Data'!D191))="","",OFFSET('Sanitation Data'!$D$31,0,10*ROW('Sanitation Data'!D191)))</f>
        <v/>
      </c>
      <c r="CO197" s="268" t="str">
        <f ca="true">+IF(OFFSET('Sanitation Data'!$D$32,0,10*ROW('Sanitation Data'!D191))="","",OFFSET('Sanitation Data'!$D$32,0,10*ROW('Sanitation Data'!D191)))</f>
        <v/>
      </c>
      <c r="CP197" s="268" t="str">
        <f ca="true">+IF(OFFSET('Sanitation Data'!$E$28,0,10*ROW('Sanitation Data'!E191))="","",OFFSET('Sanitation Data'!$E$28,0,10*ROW('Sanitation Data'!E191)))</f>
        <v/>
      </c>
      <c r="CQ197" s="268" t="str">
        <f ca="true">+IF(OFFSET('Sanitation Data'!$E$29,0,10*ROW('Sanitation Data'!E191))="","",OFFSET('Sanitation Data'!$E$29,0,10*ROW('Sanitation Data'!E191)))</f>
        <v/>
      </c>
      <c r="CR197" s="268" t="str">
        <f ca="true">+IF(OFFSET('Sanitation Data'!$E$30,0,10*ROW('Sanitation Data'!E191))="","",OFFSET('Sanitation Data'!$E$30,0,10*ROW('Sanitation Data'!E191)))</f>
        <v/>
      </c>
      <c r="CS197" s="268" t="str">
        <f ca="true">+IF(OFFSET('Sanitation Data'!$E$31,0,10*ROW('Sanitation Data'!E191))="","",OFFSET('Sanitation Data'!$E$31,0,10*ROW('Sanitation Data'!E191)))</f>
        <v/>
      </c>
      <c r="CT197" s="268" t="str">
        <f ca="true">+IF(OFFSET('Sanitation Data'!$E$32,0,10*ROW('Sanitation Data'!E191))="","",OFFSET('Sanitation Data'!$E$32,0,10*ROW('Sanitation Data'!E191)))</f>
        <v/>
      </c>
      <c r="CU197" s="268" t="str">
        <f ca="true">+IF(OFFSET('Sanitation Data'!$F$28,0,10*ROW('Sanitation Data'!F191))="","",OFFSET('Sanitation Data'!$F$28,0,10*ROW('Sanitation Data'!F191)))</f>
        <v/>
      </c>
      <c r="CV197" s="268" t="str">
        <f ca="true">+IF(OFFSET('Sanitation Data'!$F$29,0,10*ROW('Sanitation Data'!F191))="","",OFFSET('Sanitation Data'!$F$29,0,10*ROW('Sanitation Data'!F191)))</f>
        <v/>
      </c>
      <c r="CW197" s="268" t="str">
        <f ca="true">+IF(OFFSET('Sanitation Data'!$F$30,0,10*ROW('Sanitation Data'!F191))="","",OFFSET('Sanitation Data'!$F$30,0,10*ROW('Sanitation Data'!F191)))</f>
        <v/>
      </c>
      <c r="CX197" s="268" t="str">
        <f ca="true">+IF(OFFSET('Sanitation Data'!$F$31,0,10*ROW('Sanitation Data'!F191))="","",OFFSET('Sanitation Data'!$F$31,0,10*ROW('Sanitation Data'!F191)))</f>
        <v/>
      </c>
      <c r="CY197" s="268" t="str">
        <f ca="true">+IF(OFFSET('Sanitation Data'!$F$32,0,10*ROW('Sanitation Data'!F191))="","",OFFSET('Sanitation Data'!$F$32,0,10*ROW('Sanitation Data'!F191)))</f>
        <v/>
      </c>
      <c r="CZ197" s="268" t="str">
        <f ca="true">+IF(OFFSET('Sanitation Data'!$G$28,0,10*ROW('Sanitation Data'!G191))="","",OFFSET('Sanitation Data'!$G$28,0,10*ROW('Sanitation Data'!G191)))</f>
        <v/>
      </c>
      <c r="DA197" s="268" t="str">
        <f ca="true">+IF(OFFSET('Sanitation Data'!$G$29,0,10*ROW('Sanitation Data'!G191))="","",OFFSET('Sanitation Data'!$G$29,0,10*ROW('Sanitation Data'!G191)))</f>
        <v/>
      </c>
      <c r="DB197" s="268" t="str">
        <f ca="true">+IF(OFFSET('Sanitation Data'!$G$30,0,10*ROW('Sanitation Data'!G191))="","",OFFSET('Sanitation Data'!$G$30,0,10*ROW('Sanitation Data'!G191)))</f>
        <v/>
      </c>
      <c r="DC197" s="268" t="str">
        <f ca="true">+IF(OFFSET('Sanitation Data'!$G$31,0,10*ROW('Sanitation Data'!G191))="","",OFFSET('Sanitation Data'!$G$31,0,10*ROW('Sanitation Data'!G191)))</f>
        <v/>
      </c>
      <c r="DD197" s="268" t="str">
        <f ca="true">+IF(OFFSET('Sanitation Data'!$G$32,0,10*ROW('Sanitation Data'!G191))="","",OFFSET('Sanitation Data'!$G$32,0,10*ROW('Sanitation Data'!G191)))</f>
        <v/>
      </c>
      <c r="DE197" s="268" t="str">
        <f ca="true">+IF(OFFSET('Sanitation Data'!$H$28,0,10*ROW('Sanitation Data'!H191))="","",OFFSET('Sanitation Data'!$H$28,0,10*ROW('Sanitation Data'!H191)))</f>
        <v/>
      </c>
      <c r="DF197" s="268" t="str">
        <f ca="true">+IF(OFFSET('Sanitation Data'!$H$29,0,10*ROW('Sanitation Data'!H191))="","",OFFSET('Sanitation Data'!$H$29,0,10*ROW('Sanitation Data'!H191)))</f>
        <v/>
      </c>
      <c r="DG197" s="268" t="str">
        <f ca="true">+IF(OFFSET('Sanitation Data'!$H$30,0,10*ROW('Sanitation Data'!H191))="","",OFFSET('Sanitation Data'!$H$30,0,10*ROW('Sanitation Data'!H191)))</f>
        <v/>
      </c>
      <c r="DH197" s="268" t="str">
        <f ca="true">+IF(OFFSET('Sanitation Data'!$H$31,0,10*ROW('Sanitation Data'!H191))="","",OFFSET('Sanitation Data'!$H$31,0,10*ROW('Sanitation Data'!H191)))</f>
        <v/>
      </c>
      <c r="DI197" s="268" t="str">
        <f ca="true">+IF(OFFSET('Sanitation Data'!$H$32,0,10*ROW('Sanitation Data'!H191))="","",OFFSET('Sanitation Data'!$H$32,0,10*ROW('Sanitation Data'!H191)))</f>
        <v/>
      </c>
      <c r="DJ197" s="268" t="str">
        <f ca="true">+IF(OFFSET('Sanitation Data'!$I$28,0,10*ROW('Sanitation Data'!I191))="","",OFFSET('Sanitation Data'!$I$28,0,10*ROW('Sanitation Data'!I191)))</f>
        <v/>
      </c>
      <c r="DK197" s="268" t="str">
        <f ca="true">+IF(OFFSET('Sanitation Data'!$I$29,0,10*ROW('Sanitation Data'!I191))="","",OFFSET('Sanitation Data'!$I$29,0,10*ROW('Sanitation Data'!I191)))</f>
        <v/>
      </c>
      <c r="DL197" s="268" t="str">
        <f ca="true">+IF(OFFSET('Sanitation Data'!$I$30,0,10*ROW('Sanitation Data'!I191))="","",OFFSET('Sanitation Data'!$I$30,0,10*ROW('Sanitation Data'!I191)))</f>
        <v/>
      </c>
      <c r="DM197" s="268" t="str">
        <f ca="true">+IF(OFFSET('Sanitation Data'!$I$31,0,10*ROW('Sanitation Data'!I191))="","",OFFSET('Sanitation Data'!$I$31,0,10*ROW('Sanitation Data'!I191)))</f>
        <v/>
      </c>
      <c r="DN197" s="268" t="str">
        <f ca="true">+IF(OFFSET('Sanitation Data'!$I$32,0,10*ROW('Sanitation Data'!I191))="","",OFFSET('Sanitation Data'!$I$32,0,10*ROW('Sanitation Data'!I191)))</f>
        <v/>
      </c>
      <c r="DO197" s="268" t="str">
        <f ca="true">+IF(OFFSET('Hygiene Data'!$D$11,0,10*ROW('Hygiene Data'!D191))="","",OFFSET('Hygiene Data'!$D$11,0,10*ROW('Hygiene Data'!D191)))</f>
        <v/>
      </c>
      <c r="DP197" s="268" t="str">
        <f ca="true">+IF(OFFSET('Hygiene Data'!$D$12,0,10*ROW('Hygiene Data'!D191))="","",OFFSET('Hygiene Data'!$D$12,0,10*ROW('Hygiene Data'!D191)))</f>
        <v/>
      </c>
      <c r="DQ197" s="268" t="str">
        <f ca="true">+IF(OFFSET('Hygiene Data'!$D$13,0,10*ROW('Hygiene Data'!D191))="","",OFFSET('Hygiene Data'!$D$13,0,10*ROW('Hygiene Data'!D191)))</f>
        <v/>
      </c>
      <c r="DR197" s="268" t="str">
        <f ca="true">+IF(OFFSET('Hygiene Data'!$E$11,0,10*ROW('Hygiene Data'!E191))="","",OFFSET('Hygiene Data'!$E$11,0,10*ROW('Hygiene Data'!E191)))</f>
        <v/>
      </c>
      <c r="DS197" s="268" t="str">
        <f ca="true">+IF(OFFSET('Hygiene Data'!$E$12,0,10*ROW('Hygiene Data'!E191))="","",OFFSET('Hygiene Data'!$E$12,0,10*ROW('Hygiene Data'!E191)))</f>
        <v/>
      </c>
      <c r="DT197" s="268" t="str">
        <f ca="true">+IF(OFFSET('Hygiene Data'!$E$13,0,10*ROW('Hygiene Data'!E191))="","",OFFSET('Hygiene Data'!$E$13,0,10*ROW('Hygiene Data'!E191)))</f>
        <v/>
      </c>
      <c r="DU197" s="268" t="str">
        <f ca="true">+IF(OFFSET('Hygiene Data'!$F$11,0,10*ROW('Hygiene Data'!F191))="","",OFFSET('Hygiene Data'!$F$11,0,10*ROW('Hygiene Data'!F191)))</f>
        <v/>
      </c>
      <c r="DV197" s="268" t="str">
        <f ca="true">+IF(OFFSET('Hygiene Data'!$F$12,0,10*ROW('Hygiene Data'!F191))="","",OFFSET('Hygiene Data'!$F$12,0,10*ROW('Hygiene Data'!F191)))</f>
        <v/>
      </c>
      <c r="DW197" s="268" t="str">
        <f ca="true">+IF(OFFSET('Hygiene Data'!$F$13,0,10*ROW('Hygiene Data'!F191))="","",OFFSET('Hygiene Data'!$F$13,0,10*ROW('Hygiene Data'!F191)))</f>
        <v/>
      </c>
      <c r="DX197" s="268" t="str">
        <f ca="true">+IF(OFFSET('Hygiene Data'!$G$11,0,10*ROW('Hygiene Data'!G191))="","",OFFSET('Hygiene Data'!$G$11,0,10*ROW('Hygiene Data'!G191)))</f>
        <v/>
      </c>
      <c r="DY197" s="268" t="str">
        <f ca="true">+IF(OFFSET('Hygiene Data'!$G$12,0,10*ROW('Hygiene Data'!G191))="","",OFFSET('Hygiene Data'!$G$12,0,10*ROW('Hygiene Data'!G191)))</f>
        <v/>
      </c>
      <c r="DZ197" s="268" t="str">
        <f ca="true">+IF(OFFSET('Hygiene Data'!$G$13,0,10*ROW('Hygiene Data'!G191))="","",OFFSET('Hygiene Data'!$G$13,0,10*ROW('Hygiene Data'!G191)))</f>
        <v/>
      </c>
      <c r="EA197" s="268" t="str">
        <f ca="true">+IF(OFFSET('Hygiene Data'!$H$11,0,10*ROW('Hygiene Data'!H191))="","",OFFSET('Hygiene Data'!$H$11,0,10*ROW('Hygiene Data'!H191)))</f>
        <v/>
      </c>
      <c r="EB197" s="268" t="str">
        <f ca="true">+IF(OFFSET('Hygiene Data'!$H$12,0,10*ROW('Hygiene Data'!H191))="","",OFFSET('Hygiene Data'!$H$12,0,10*ROW('Hygiene Data'!H191)))</f>
        <v/>
      </c>
      <c r="EC197" s="268" t="str">
        <f ca="true">+IF(OFFSET('Hygiene Data'!$H$13,0,10*ROW('Hygiene Data'!H191))="","",OFFSET('Hygiene Data'!$H$13,0,10*ROW('Hygiene Data'!H191)))</f>
        <v/>
      </c>
      <c r="ED197" s="268" t="str">
        <f ca="true">+IF(OFFSET('Hygiene Data'!$I$11,0,10*ROW('Hygiene Data'!I191))="","",OFFSET('Hygiene Data'!$I$11,0,10*ROW('Hygiene Data'!I191)))</f>
        <v/>
      </c>
      <c r="EE197" s="268" t="str">
        <f ca="true">+IF(OFFSET('Hygiene Data'!$I$12,0,10*ROW('Hygiene Data'!I191))="","",OFFSET('Hygiene Data'!$I$12,0,10*ROW('Hygiene Data'!I191)))</f>
        <v/>
      </c>
      <c r="EF197" s="268" t="str">
        <f ca="true">+IF(OFFSET('Hygiene Data'!$I$13,0,10*ROW('Hygiene Data'!I191))="","",OFFSET('Hygiene Data'!$I$13,0,10*ROW('Hygiene Data'!I191)))</f>
        <v/>
      </c>
    </row>
    <row xmlns:x14ac="http://schemas.microsoft.com/office/spreadsheetml/2009/9/ac" r="198" x14ac:dyDescent="0.2">
      <c r="A198" s="35" t="str">
        <f ca="true">+IF(OFFSET('Water Data'!$B$2,0,10*ROW('Water Data'!E192))="","",OFFSET('Water Data'!$B$2,0,10*ROW('Water Data'!E192)))</f>
        <v/>
      </c>
      <c r="B198" s="35" t="str">
        <f ca="true">+IF(OFFSET('Water Data'!$C$2,0,10*ROW('Water Data'!F192))="","",OFFSET('Water Data'!$C$2,0,10*ROW('Water Data'!F192)))</f>
        <v/>
      </c>
      <c r="C198" s="324" t="str">
        <f t="shared" ca="true" si="2"/>
        <v/>
      </c>
      <c r="D198" s="91"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1"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1"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1"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1"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1"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1"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1"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1"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1"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1"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1"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1"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1"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1"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1"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1"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1"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2"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2"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2"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2"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2"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2"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2"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2"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2"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2"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2"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2"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2"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2"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2"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2"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2"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2"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2"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2"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2"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2"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2"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2"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2"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2"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2"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2"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2"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2"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3"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3"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3"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3"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3"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3"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3"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3"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3"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3"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3"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3"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3"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3"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3"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3"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3"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3"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68"/>
      <c r="BS198" s="268" t="str">
        <f ca="true">+IF(OFFSET('Water Data'!$D$27,0,10*ROW('Water Data'!D192))="","",OFFSET('Water Data'!$D$27,0,10*ROW('Water Data'!D192)))</f>
        <v/>
      </c>
      <c r="BT198" s="268" t="str">
        <f ca="true">+IF(OFFSET('Water Data'!$D$28,0,10*ROW('Water Data'!D192))="","",OFFSET('Water Data'!$D$28,0,10*ROW('Water Data'!D192)))</f>
        <v/>
      </c>
      <c r="BU198" s="268" t="str">
        <f ca="true">+IF(OFFSET('Water Data'!$D$29,0,10*ROW('Water Data'!D192))="","",OFFSET('Water Data'!$D$29,0,10*ROW('Water Data'!D192)))</f>
        <v/>
      </c>
      <c r="BV198" s="268" t="str">
        <f ca="true">+IF(OFFSET('Water Data'!$E$27,0,10*ROW('Water Data'!E192))="","",OFFSET('Water Data'!$E$27,0,10*ROW('Water Data'!E192)))</f>
        <v/>
      </c>
      <c r="BW198" s="268" t="str">
        <f ca="true">+IF(OFFSET('Water Data'!$E$28,0,10*ROW('Water Data'!E192))="","",OFFSET('Water Data'!$E$28,0,10*ROW('Water Data'!E192)))</f>
        <v/>
      </c>
      <c r="BX198" s="268" t="str">
        <f ca="true">+IF(OFFSET('Water Data'!$E$29,0,10*ROW('Water Data'!E192))="","",OFFSET('Water Data'!$E$29,0,10*ROW('Water Data'!E192)))</f>
        <v/>
      </c>
      <c r="BY198" s="268" t="str">
        <f ca="true">+IF(OFFSET('Water Data'!$F$27,0,10*ROW('Water Data'!F192))="","",OFFSET('Water Data'!$F$27,0,10*ROW('Water Data'!F192)))</f>
        <v/>
      </c>
      <c r="BZ198" s="268" t="str">
        <f ca="true">+IF(OFFSET('Water Data'!$F$28,0,10*ROW('Water Data'!F192))="","",OFFSET('Water Data'!$F$28,0,10*ROW('Water Data'!F192)))</f>
        <v/>
      </c>
      <c r="CA198" s="268" t="str">
        <f ca="true">+IF(OFFSET('Water Data'!$F$29,0,10*ROW('Water Data'!F192))="","",OFFSET('Water Data'!$F$29,0,10*ROW('Water Data'!F192)))</f>
        <v/>
      </c>
      <c r="CB198" s="268" t="str">
        <f ca="true">+IF(OFFSET('Water Data'!$G$27,0,10*ROW('Water Data'!G192))="","",OFFSET('Water Data'!$G$27,0,10*ROW('Water Data'!G192)))</f>
        <v/>
      </c>
      <c r="CC198" s="268" t="str">
        <f ca="true">+IF(OFFSET('Water Data'!$G$28,0,10*ROW('Water Data'!G192))="","",OFFSET('Water Data'!$G$28,0,10*ROW('Water Data'!G192)))</f>
        <v/>
      </c>
      <c r="CD198" s="268" t="str">
        <f ca="true">+IF(OFFSET('Water Data'!$G$29,0,10*ROW('Water Data'!G192))="","",OFFSET('Water Data'!$G$29,0,10*ROW('Water Data'!G192)))</f>
        <v/>
      </c>
      <c r="CE198" s="268" t="str">
        <f ca="true">+IF(OFFSET('Water Data'!$H$27,0,10*ROW('Water Data'!H192))="","",OFFSET('Water Data'!$H$27,0,10*ROW('Water Data'!H192)))</f>
        <v/>
      </c>
      <c r="CF198" s="268" t="str">
        <f ca="true">+IF(OFFSET('Water Data'!$H$28,0,10*ROW('Water Data'!H192))="","",OFFSET('Water Data'!$H$28,0,10*ROW('Water Data'!H192)))</f>
        <v/>
      </c>
      <c r="CG198" s="268" t="str">
        <f ca="true">+IF(OFFSET('Water Data'!$H$29,0,10*ROW('Water Data'!H192))="","",OFFSET('Water Data'!$H$29,0,10*ROW('Water Data'!H192)))</f>
        <v/>
      </c>
      <c r="CH198" s="268" t="str">
        <f ca="true">+IF(OFFSET('Water Data'!$I$27,0,10*ROW('Water Data'!I192))="","",OFFSET('Water Data'!$I$27,0,10*ROW('Water Data'!I192)))</f>
        <v/>
      </c>
      <c r="CI198" s="268" t="str">
        <f ca="true">+IF(OFFSET('Water Data'!$I$28,0,10*ROW('Water Data'!I192))="","",OFFSET('Water Data'!$I$28,0,10*ROW('Water Data'!I192)))</f>
        <v/>
      </c>
      <c r="CJ198" s="268" t="str">
        <f ca="true">+IF(OFFSET('Water Data'!$I$29,0,10*ROW('Water Data'!I192))="","",OFFSET('Water Data'!$I$29,0,10*ROW('Water Data'!I192)))</f>
        <v/>
      </c>
      <c r="CK198" s="268" t="str">
        <f ca="true">+IF(OFFSET('Sanitation Data'!$D$28,0,10*ROW('Sanitation Data'!D192))="","",OFFSET('Sanitation Data'!$D$28,0,10*ROW('Sanitation Data'!D192)))</f>
        <v/>
      </c>
      <c r="CL198" s="268" t="str">
        <f ca="true">+IF(OFFSET('Sanitation Data'!$D$29,0,10*ROW('Sanitation Data'!D192))="","",OFFSET('Sanitation Data'!$D$29,0,10*ROW('Sanitation Data'!D192)))</f>
        <v/>
      </c>
      <c r="CM198" s="268" t="str">
        <f ca="true">+IF(OFFSET('Sanitation Data'!$D$30,0,10*ROW('Sanitation Data'!D192))="","",OFFSET('Sanitation Data'!$D$30,0,10*ROW('Sanitation Data'!D192)))</f>
        <v/>
      </c>
      <c r="CN198" s="268" t="str">
        <f ca="true">+IF(OFFSET('Sanitation Data'!$D$31,0,10*ROW('Sanitation Data'!D192))="","",OFFSET('Sanitation Data'!$D$31,0,10*ROW('Sanitation Data'!D192)))</f>
        <v/>
      </c>
      <c r="CO198" s="268" t="str">
        <f ca="true">+IF(OFFSET('Sanitation Data'!$D$32,0,10*ROW('Sanitation Data'!D192))="","",OFFSET('Sanitation Data'!$D$32,0,10*ROW('Sanitation Data'!D192)))</f>
        <v/>
      </c>
      <c r="CP198" s="268" t="str">
        <f ca="true">+IF(OFFSET('Sanitation Data'!$E$28,0,10*ROW('Sanitation Data'!E192))="","",OFFSET('Sanitation Data'!$E$28,0,10*ROW('Sanitation Data'!E192)))</f>
        <v/>
      </c>
      <c r="CQ198" s="268" t="str">
        <f ca="true">+IF(OFFSET('Sanitation Data'!$E$29,0,10*ROW('Sanitation Data'!E192))="","",OFFSET('Sanitation Data'!$E$29,0,10*ROW('Sanitation Data'!E192)))</f>
        <v/>
      </c>
      <c r="CR198" s="268" t="str">
        <f ca="true">+IF(OFFSET('Sanitation Data'!$E$30,0,10*ROW('Sanitation Data'!E192))="","",OFFSET('Sanitation Data'!$E$30,0,10*ROW('Sanitation Data'!E192)))</f>
        <v/>
      </c>
      <c r="CS198" s="268" t="str">
        <f ca="true">+IF(OFFSET('Sanitation Data'!$E$31,0,10*ROW('Sanitation Data'!E192))="","",OFFSET('Sanitation Data'!$E$31,0,10*ROW('Sanitation Data'!E192)))</f>
        <v/>
      </c>
      <c r="CT198" s="268" t="str">
        <f ca="true">+IF(OFFSET('Sanitation Data'!$E$32,0,10*ROW('Sanitation Data'!E192))="","",OFFSET('Sanitation Data'!$E$32,0,10*ROW('Sanitation Data'!E192)))</f>
        <v/>
      </c>
      <c r="CU198" s="268" t="str">
        <f ca="true">+IF(OFFSET('Sanitation Data'!$F$28,0,10*ROW('Sanitation Data'!F192))="","",OFFSET('Sanitation Data'!$F$28,0,10*ROW('Sanitation Data'!F192)))</f>
        <v/>
      </c>
      <c r="CV198" s="268" t="str">
        <f ca="true">+IF(OFFSET('Sanitation Data'!$F$29,0,10*ROW('Sanitation Data'!F192))="","",OFFSET('Sanitation Data'!$F$29,0,10*ROW('Sanitation Data'!F192)))</f>
        <v/>
      </c>
      <c r="CW198" s="268" t="str">
        <f ca="true">+IF(OFFSET('Sanitation Data'!$F$30,0,10*ROW('Sanitation Data'!F192))="","",OFFSET('Sanitation Data'!$F$30,0,10*ROW('Sanitation Data'!F192)))</f>
        <v/>
      </c>
      <c r="CX198" s="268" t="str">
        <f ca="true">+IF(OFFSET('Sanitation Data'!$F$31,0,10*ROW('Sanitation Data'!F192))="","",OFFSET('Sanitation Data'!$F$31,0,10*ROW('Sanitation Data'!F192)))</f>
        <v/>
      </c>
      <c r="CY198" s="268" t="str">
        <f ca="true">+IF(OFFSET('Sanitation Data'!$F$32,0,10*ROW('Sanitation Data'!F192))="","",OFFSET('Sanitation Data'!$F$32,0,10*ROW('Sanitation Data'!F192)))</f>
        <v/>
      </c>
      <c r="CZ198" s="268" t="str">
        <f ca="true">+IF(OFFSET('Sanitation Data'!$G$28,0,10*ROW('Sanitation Data'!G192))="","",OFFSET('Sanitation Data'!$G$28,0,10*ROW('Sanitation Data'!G192)))</f>
        <v/>
      </c>
      <c r="DA198" s="268" t="str">
        <f ca="true">+IF(OFFSET('Sanitation Data'!$G$29,0,10*ROW('Sanitation Data'!G192))="","",OFFSET('Sanitation Data'!$G$29,0,10*ROW('Sanitation Data'!G192)))</f>
        <v/>
      </c>
      <c r="DB198" s="268" t="str">
        <f ca="true">+IF(OFFSET('Sanitation Data'!$G$30,0,10*ROW('Sanitation Data'!G192))="","",OFFSET('Sanitation Data'!$G$30,0,10*ROW('Sanitation Data'!G192)))</f>
        <v/>
      </c>
      <c r="DC198" s="268" t="str">
        <f ca="true">+IF(OFFSET('Sanitation Data'!$G$31,0,10*ROW('Sanitation Data'!G192))="","",OFFSET('Sanitation Data'!$G$31,0,10*ROW('Sanitation Data'!G192)))</f>
        <v/>
      </c>
      <c r="DD198" s="268" t="str">
        <f ca="true">+IF(OFFSET('Sanitation Data'!$G$32,0,10*ROW('Sanitation Data'!G192))="","",OFFSET('Sanitation Data'!$G$32,0,10*ROW('Sanitation Data'!G192)))</f>
        <v/>
      </c>
      <c r="DE198" s="268" t="str">
        <f ca="true">+IF(OFFSET('Sanitation Data'!$H$28,0,10*ROW('Sanitation Data'!H192))="","",OFFSET('Sanitation Data'!$H$28,0,10*ROW('Sanitation Data'!H192)))</f>
        <v/>
      </c>
      <c r="DF198" s="268" t="str">
        <f ca="true">+IF(OFFSET('Sanitation Data'!$H$29,0,10*ROW('Sanitation Data'!H192))="","",OFFSET('Sanitation Data'!$H$29,0,10*ROW('Sanitation Data'!H192)))</f>
        <v/>
      </c>
      <c r="DG198" s="268" t="str">
        <f ca="true">+IF(OFFSET('Sanitation Data'!$H$30,0,10*ROW('Sanitation Data'!H192))="","",OFFSET('Sanitation Data'!$H$30,0,10*ROW('Sanitation Data'!H192)))</f>
        <v/>
      </c>
      <c r="DH198" s="268" t="str">
        <f ca="true">+IF(OFFSET('Sanitation Data'!$H$31,0,10*ROW('Sanitation Data'!H192))="","",OFFSET('Sanitation Data'!$H$31,0,10*ROW('Sanitation Data'!H192)))</f>
        <v/>
      </c>
      <c r="DI198" s="268" t="str">
        <f ca="true">+IF(OFFSET('Sanitation Data'!$H$32,0,10*ROW('Sanitation Data'!H192))="","",OFFSET('Sanitation Data'!$H$32,0,10*ROW('Sanitation Data'!H192)))</f>
        <v/>
      </c>
      <c r="DJ198" s="268" t="str">
        <f ca="true">+IF(OFFSET('Sanitation Data'!$I$28,0,10*ROW('Sanitation Data'!I192))="","",OFFSET('Sanitation Data'!$I$28,0,10*ROW('Sanitation Data'!I192)))</f>
        <v/>
      </c>
      <c r="DK198" s="268" t="str">
        <f ca="true">+IF(OFFSET('Sanitation Data'!$I$29,0,10*ROW('Sanitation Data'!I192))="","",OFFSET('Sanitation Data'!$I$29,0,10*ROW('Sanitation Data'!I192)))</f>
        <v/>
      </c>
      <c r="DL198" s="268" t="str">
        <f ca="true">+IF(OFFSET('Sanitation Data'!$I$30,0,10*ROW('Sanitation Data'!I192))="","",OFFSET('Sanitation Data'!$I$30,0,10*ROW('Sanitation Data'!I192)))</f>
        <v/>
      </c>
      <c r="DM198" s="268" t="str">
        <f ca="true">+IF(OFFSET('Sanitation Data'!$I$31,0,10*ROW('Sanitation Data'!I192))="","",OFFSET('Sanitation Data'!$I$31,0,10*ROW('Sanitation Data'!I192)))</f>
        <v/>
      </c>
      <c r="DN198" s="268" t="str">
        <f ca="true">+IF(OFFSET('Sanitation Data'!$I$32,0,10*ROW('Sanitation Data'!I192))="","",OFFSET('Sanitation Data'!$I$32,0,10*ROW('Sanitation Data'!I192)))</f>
        <v/>
      </c>
      <c r="DO198" s="268" t="str">
        <f ca="true">+IF(OFFSET('Hygiene Data'!$D$11,0,10*ROW('Hygiene Data'!D192))="","",OFFSET('Hygiene Data'!$D$11,0,10*ROW('Hygiene Data'!D192)))</f>
        <v/>
      </c>
      <c r="DP198" s="268" t="str">
        <f ca="true">+IF(OFFSET('Hygiene Data'!$D$12,0,10*ROW('Hygiene Data'!D192))="","",OFFSET('Hygiene Data'!$D$12,0,10*ROW('Hygiene Data'!D192)))</f>
        <v/>
      </c>
      <c r="DQ198" s="268" t="str">
        <f ca="true">+IF(OFFSET('Hygiene Data'!$D$13,0,10*ROW('Hygiene Data'!D192))="","",OFFSET('Hygiene Data'!$D$13,0,10*ROW('Hygiene Data'!D192)))</f>
        <v/>
      </c>
      <c r="DR198" s="268" t="str">
        <f ca="true">+IF(OFFSET('Hygiene Data'!$E$11,0,10*ROW('Hygiene Data'!E192))="","",OFFSET('Hygiene Data'!$E$11,0,10*ROW('Hygiene Data'!E192)))</f>
        <v/>
      </c>
      <c r="DS198" s="268" t="str">
        <f ca="true">+IF(OFFSET('Hygiene Data'!$E$12,0,10*ROW('Hygiene Data'!E192))="","",OFFSET('Hygiene Data'!$E$12,0,10*ROW('Hygiene Data'!E192)))</f>
        <v/>
      </c>
      <c r="DT198" s="268" t="str">
        <f ca="true">+IF(OFFSET('Hygiene Data'!$E$13,0,10*ROW('Hygiene Data'!E192))="","",OFFSET('Hygiene Data'!$E$13,0,10*ROW('Hygiene Data'!E192)))</f>
        <v/>
      </c>
      <c r="DU198" s="268" t="str">
        <f ca="true">+IF(OFFSET('Hygiene Data'!$F$11,0,10*ROW('Hygiene Data'!F192))="","",OFFSET('Hygiene Data'!$F$11,0,10*ROW('Hygiene Data'!F192)))</f>
        <v/>
      </c>
      <c r="DV198" s="268" t="str">
        <f ca="true">+IF(OFFSET('Hygiene Data'!$F$12,0,10*ROW('Hygiene Data'!F192))="","",OFFSET('Hygiene Data'!$F$12,0,10*ROW('Hygiene Data'!F192)))</f>
        <v/>
      </c>
      <c r="DW198" s="268" t="str">
        <f ca="true">+IF(OFFSET('Hygiene Data'!$F$13,0,10*ROW('Hygiene Data'!F192))="","",OFFSET('Hygiene Data'!$F$13,0,10*ROW('Hygiene Data'!F192)))</f>
        <v/>
      </c>
      <c r="DX198" s="268" t="str">
        <f ca="true">+IF(OFFSET('Hygiene Data'!$G$11,0,10*ROW('Hygiene Data'!G192))="","",OFFSET('Hygiene Data'!$G$11,0,10*ROW('Hygiene Data'!G192)))</f>
        <v/>
      </c>
      <c r="DY198" s="268" t="str">
        <f ca="true">+IF(OFFSET('Hygiene Data'!$G$12,0,10*ROW('Hygiene Data'!G192))="","",OFFSET('Hygiene Data'!$G$12,0,10*ROW('Hygiene Data'!G192)))</f>
        <v/>
      </c>
      <c r="DZ198" s="268" t="str">
        <f ca="true">+IF(OFFSET('Hygiene Data'!$G$13,0,10*ROW('Hygiene Data'!G192))="","",OFFSET('Hygiene Data'!$G$13,0,10*ROW('Hygiene Data'!G192)))</f>
        <v/>
      </c>
      <c r="EA198" s="268" t="str">
        <f ca="true">+IF(OFFSET('Hygiene Data'!$H$11,0,10*ROW('Hygiene Data'!H192))="","",OFFSET('Hygiene Data'!$H$11,0,10*ROW('Hygiene Data'!H192)))</f>
        <v/>
      </c>
      <c r="EB198" s="268" t="str">
        <f ca="true">+IF(OFFSET('Hygiene Data'!$H$12,0,10*ROW('Hygiene Data'!H192))="","",OFFSET('Hygiene Data'!$H$12,0,10*ROW('Hygiene Data'!H192)))</f>
        <v/>
      </c>
      <c r="EC198" s="268" t="str">
        <f ca="true">+IF(OFFSET('Hygiene Data'!$H$13,0,10*ROW('Hygiene Data'!H192))="","",OFFSET('Hygiene Data'!$H$13,0,10*ROW('Hygiene Data'!H192)))</f>
        <v/>
      </c>
      <c r="ED198" s="268" t="str">
        <f ca="true">+IF(OFFSET('Hygiene Data'!$I$11,0,10*ROW('Hygiene Data'!I192))="","",OFFSET('Hygiene Data'!$I$11,0,10*ROW('Hygiene Data'!I192)))</f>
        <v/>
      </c>
      <c r="EE198" s="268" t="str">
        <f ca="true">+IF(OFFSET('Hygiene Data'!$I$12,0,10*ROW('Hygiene Data'!I192))="","",OFFSET('Hygiene Data'!$I$12,0,10*ROW('Hygiene Data'!I192)))</f>
        <v/>
      </c>
      <c r="EF198" s="268" t="str">
        <f ca="true">+IF(OFFSET('Hygiene Data'!$I$13,0,10*ROW('Hygiene Data'!I192))="","",OFFSET('Hygiene Data'!$I$13,0,10*ROW('Hygiene Data'!I192)))</f>
        <v/>
      </c>
    </row>
    <row xmlns:x14ac="http://schemas.microsoft.com/office/spreadsheetml/2009/9/ac" r="199" x14ac:dyDescent="0.2">
      <c r="A199" s="35" t="str">
        <f ca="true">+IF(OFFSET('Water Data'!$B$2,0,10*ROW('Water Data'!E193))="","",OFFSET('Water Data'!$B$2,0,10*ROW('Water Data'!E193)))</f>
        <v/>
      </c>
      <c r="B199" s="35" t="str">
        <f ca="true">+IF(OFFSET('Water Data'!$C$2,0,10*ROW('Water Data'!F193))="","",OFFSET('Water Data'!$C$2,0,10*ROW('Water Data'!F193)))</f>
        <v/>
      </c>
      <c r="C199" s="324" t="str">
        <f t="shared" ref="C199:C207" ca="true" si="3">+IF(ISNUMBER(VALUE(MID(A199,5,4))), VALUE(MID(A199, 5,4)),"")</f>
        <v/>
      </c>
      <c r="D199" s="91"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1"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1"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1"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1"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1"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1"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1"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1"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1"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1"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1"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1"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1"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1"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1"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1"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1"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2"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2"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2"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2"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2"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2"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2"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2"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2"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2"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2"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2"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2"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2"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2"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2"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2"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2"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2"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2"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2"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2"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2"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2"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2"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2"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2"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2"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2"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2"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3"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3"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3"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3"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3"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3"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3"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3"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3"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3"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3"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3"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3"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3"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3"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3"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3"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3"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68"/>
      <c r="BS199" s="268" t="str">
        <f ca="true">+IF(OFFSET('Water Data'!$D$27,0,10*ROW('Water Data'!D193))="","",OFFSET('Water Data'!$D$27,0,10*ROW('Water Data'!D193)))</f>
        <v/>
      </c>
      <c r="BT199" s="268" t="str">
        <f ca="true">+IF(OFFSET('Water Data'!$D$28,0,10*ROW('Water Data'!D193))="","",OFFSET('Water Data'!$D$28,0,10*ROW('Water Data'!D193)))</f>
        <v/>
      </c>
      <c r="BU199" s="268" t="str">
        <f ca="true">+IF(OFFSET('Water Data'!$D$29,0,10*ROW('Water Data'!D193))="","",OFFSET('Water Data'!$D$29,0,10*ROW('Water Data'!D193)))</f>
        <v/>
      </c>
      <c r="BV199" s="268" t="str">
        <f ca="true">+IF(OFFSET('Water Data'!$E$27,0,10*ROW('Water Data'!E193))="","",OFFSET('Water Data'!$E$27,0,10*ROW('Water Data'!E193)))</f>
        <v/>
      </c>
      <c r="BW199" s="268" t="str">
        <f ca="true">+IF(OFFSET('Water Data'!$E$28,0,10*ROW('Water Data'!E193))="","",OFFSET('Water Data'!$E$28,0,10*ROW('Water Data'!E193)))</f>
        <v/>
      </c>
      <c r="BX199" s="268" t="str">
        <f ca="true">+IF(OFFSET('Water Data'!$E$29,0,10*ROW('Water Data'!E193))="","",OFFSET('Water Data'!$E$29,0,10*ROW('Water Data'!E193)))</f>
        <v/>
      </c>
      <c r="BY199" s="268" t="str">
        <f ca="true">+IF(OFFSET('Water Data'!$F$27,0,10*ROW('Water Data'!F193))="","",OFFSET('Water Data'!$F$27,0,10*ROW('Water Data'!F193)))</f>
        <v/>
      </c>
      <c r="BZ199" s="268" t="str">
        <f ca="true">+IF(OFFSET('Water Data'!$F$28,0,10*ROW('Water Data'!F193))="","",OFFSET('Water Data'!$F$28,0,10*ROW('Water Data'!F193)))</f>
        <v/>
      </c>
      <c r="CA199" s="268" t="str">
        <f ca="true">+IF(OFFSET('Water Data'!$F$29,0,10*ROW('Water Data'!F193))="","",OFFSET('Water Data'!$F$29,0,10*ROW('Water Data'!F193)))</f>
        <v/>
      </c>
      <c r="CB199" s="268" t="str">
        <f ca="true">+IF(OFFSET('Water Data'!$G$27,0,10*ROW('Water Data'!G193))="","",OFFSET('Water Data'!$G$27,0,10*ROW('Water Data'!G193)))</f>
        <v/>
      </c>
      <c r="CC199" s="268" t="str">
        <f ca="true">+IF(OFFSET('Water Data'!$G$28,0,10*ROW('Water Data'!G193))="","",OFFSET('Water Data'!$G$28,0,10*ROW('Water Data'!G193)))</f>
        <v/>
      </c>
      <c r="CD199" s="268" t="str">
        <f ca="true">+IF(OFFSET('Water Data'!$G$29,0,10*ROW('Water Data'!G193))="","",OFFSET('Water Data'!$G$29,0,10*ROW('Water Data'!G193)))</f>
        <v/>
      </c>
      <c r="CE199" s="268" t="str">
        <f ca="true">+IF(OFFSET('Water Data'!$H$27,0,10*ROW('Water Data'!H193))="","",OFFSET('Water Data'!$H$27,0,10*ROW('Water Data'!H193)))</f>
        <v/>
      </c>
      <c r="CF199" s="268" t="str">
        <f ca="true">+IF(OFFSET('Water Data'!$H$28,0,10*ROW('Water Data'!H193))="","",OFFSET('Water Data'!$H$28,0,10*ROW('Water Data'!H193)))</f>
        <v/>
      </c>
      <c r="CG199" s="268" t="str">
        <f ca="true">+IF(OFFSET('Water Data'!$H$29,0,10*ROW('Water Data'!H193))="","",OFFSET('Water Data'!$H$29,0,10*ROW('Water Data'!H193)))</f>
        <v/>
      </c>
      <c r="CH199" s="268" t="str">
        <f ca="true">+IF(OFFSET('Water Data'!$I$27,0,10*ROW('Water Data'!I193))="","",OFFSET('Water Data'!$I$27,0,10*ROW('Water Data'!I193)))</f>
        <v/>
      </c>
      <c r="CI199" s="268" t="str">
        <f ca="true">+IF(OFFSET('Water Data'!$I$28,0,10*ROW('Water Data'!I193))="","",OFFSET('Water Data'!$I$28,0,10*ROW('Water Data'!I193)))</f>
        <v/>
      </c>
      <c r="CJ199" s="268" t="str">
        <f ca="true">+IF(OFFSET('Water Data'!$I$29,0,10*ROW('Water Data'!I193))="","",OFFSET('Water Data'!$I$29,0,10*ROW('Water Data'!I193)))</f>
        <v/>
      </c>
      <c r="CK199" s="268" t="str">
        <f ca="true">+IF(OFFSET('Sanitation Data'!$D$28,0,10*ROW('Sanitation Data'!D193))="","",OFFSET('Sanitation Data'!$D$28,0,10*ROW('Sanitation Data'!D193)))</f>
        <v/>
      </c>
      <c r="CL199" s="268" t="str">
        <f ca="true">+IF(OFFSET('Sanitation Data'!$D$29,0,10*ROW('Sanitation Data'!D193))="","",OFFSET('Sanitation Data'!$D$29,0,10*ROW('Sanitation Data'!D193)))</f>
        <v/>
      </c>
      <c r="CM199" s="268" t="str">
        <f ca="true">+IF(OFFSET('Sanitation Data'!$D$30,0,10*ROW('Sanitation Data'!D193))="","",OFFSET('Sanitation Data'!$D$30,0,10*ROW('Sanitation Data'!D193)))</f>
        <v/>
      </c>
      <c r="CN199" s="268" t="str">
        <f ca="true">+IF(OFFSET('Sanitation Data'!$D$31,0,10*ROW('Sanitation Data'!D193))="","",OFFSET('Sanitation Data'!$D$31,0,10*ROW('Sanitation Data'!D193)))</f>
        <v/>
      </c>
      <c r="CO199" s="268" t="str">
        <f ca="true">+IF(OFFSET('Sanitation Data'!$D$32,0,10*ROW('Sanitation Data'!D193))="","",OFFSET('Sanitation Data'!$D$32,0,10*ROW('Sanitation Data'!D193)))</f>
        <v/>
      </c>
      <c r="CP199" s="268" t="str">
        <f ca="true">+IF(OFFSET('Sanitation Data'!$E$28,0,10*ROW('Sanitation Data'!E193))="","",OFFSET('Sanitation Data'!$E$28,0,10*ROW('Sanitation Data'!E193)))</f>
        <v/>
      </c>
      <c r="CQ199" s="268" t="str">
        <f ca="true">+IF(OFFSET('Sanitation Data'!$E$29,0,10*ROW('Sanitation Data'!E193))="","",OFFSET('Sanitation Data'!$E$29,0,10*ROW('Sanitation Data'!E193)))</f>
        <v/>
      </c>
      <c r="CR199" s="268" t="str">
        <f ca="true">+IF(OFFSET('Sanitation Data'!$E$30,0,10*ROW('Sanitation Data'!E193))="","",OFFSET('Sanitation Data'!$E$30,0,10*ROW('Sanitation Data'!E193)))</f>
        <v/>
      </c>
      <c r="CS199" s="268" t="str">
        <f ca="true">+IF(OFFSET('Sanitation Data'!$E$31,0,10*ROW('Sanitation Data'!E193))="","",OFFSET('Sanitation Data'!$E$31,0,10*ROW('Sanitation Data'!E193)))</f>
        <v/>
      </c>
      <c r="CT199" s="268" t="str">
        <f ca="true">+IF(OFFSET('Sanitation Data'!$E$32,0,10*ROW('Sanitation Data'!E193))="","",OFFSET('Sanitation Data'!$E$32,0,10*ROW('Sanitation Data'!E193)))</f>
        <v/>
      </c>
      <c r="CU199" s="268" t="str">
        <f ca="true">+IF(OFFSET('Sanitation Data'!$F$28,0,10*ROW('Sanitation Data'!F193))="","",OFFSET('Sanitation Data'!$F$28,0,10*ROW('Sanitation Data'!F193)))</f>
        <v/>
      </c>
      <c r="CV199" s="268" t="str">
        <f ca="true">+IF(OFFSET('Sanitation Data'!$F$29,0,10*ROW('Sanitation Data'!F193))="","",OFFSET('Sanitation Data'!$F$29,0,10*ROW('Sanitation Data'!F193)))</f>
        <v/>
      </c>
      <c r="CW199" s="268" t="str">
        <f ca="true">+IF(OFFSET('Sanitation Data'!$F$30,0,10*ROW('Sanitation Data'!F193))="","",OFFSET('Sanitation Data'!$F$30,0,10*ROW('Sanitation Data'!F193)))</f>
        <v/>
      </c>
      <c r="CX199" s="268" t="str">
        <f ca="true">+IF(OFFSET('Sanitation Data'!$F$31,0,10*ROW('Sanitation Data'!F193))="","",OFFSET('Sanitation Data'!$F$31,0,10*ROW('Sanitation Data'!F193)))</f>
        <v/>
      </c>
      <c r="CY199" s="268" t="str">
        <f ca="true">+IF(OFFSET('Sanitation Data'!$F$32,0,10*ROW('Sanitation Data'!F193))="","",OFFSET('Sanitation Data'!$F$32,0,10*ROW('Sanitation Data'!F193)))</f>
        <v/>
      </c>
      <c r="CZ199" s="268" t="str">
        <f ca="true">+IF(OFFSET('Sanitation Data'!$G$28,0,10*ROW('Sanitation Data'!G193))="","",OFFSET('Sanitation Data'!$G$28,0,10*ROW('Sanitation Data'!G193)))</f>
        <v/>
      </c>
      <c r="DA199" s="268" t="str">
        <f ca="true">+IF(OFFSET('Sanitation Data'!$G$29,0,10*ROW('Sanitation Data'!G193))="","",OFFSET('Sanitation Data'!$G$29,0,10*ROW('Sanitation Data'!G193)))</f>
        <v/>
      </c>
      <c r="DB199" s="268" t="str">
        <f ca="true">+IF(OFFSET('Sanitation Data'!$G$30,0,10*ROW('Sanitation Data'!G193))="","",OFFSET('Sanitation Data'!$G$30,0,10*ROW('Sanitation Data'!G193)))</f>
        <v/>
      </c>
      <c r="DC199" s="268" t="str">
        <f ca="true">+IF(OFFSET('Sanitation Data'!$G$31,0,10*ROW('Sanitation Data'!G193))="","",OFFSET('Sanitation Data'!$G$31,0,10*ROW('Sanitation Data'!G193)))</f>
        <v/>
      </c>
      <c r="DD199" s="268" t="str">
        <f ca="true">+IF(OFFSET('Sanitation Data'!$G$32,0,10*ROW('Sanitation Data'!G193))="","",OFFSET('Sanitation Data'!$G$32,0,10*ROW('Sanitation Data'!G193)))</f>
        <v/>
      </c>
      <c r="DE199" s="268" t="str">
        <f ca="true">+IF(OFFSET('Sanitation Data'!$H$28,0,10*ROW('Sanitation Data'!H193))="","",OFFSET('Sanitation Data'!$H$28,0,10*ROW('Sanitation Data'!H193)))</f>
        <v/>
      </c>
      <c r="DF199" s="268" t="str">
        <f ca="true">+IF(OFFSET('Sanitation Data'!$H$29,0,10*ROW('Sanitation Data'!H193))="","",OFFSET('Sanitation Data'!$H$29,0,10*ROW('Sanitation Data'!H193)))</f>
        <v/>
      </c>
      <c r="DG199" s="268" t="str">
        <f ca="true">+IF(OFFSET('Sanitation Data'!$H$30,0,10*ROW('Sanitation Data'!H193))="","",OFFSET('Sanitation Data'!$H$30,0,10*ROW('Sanitation Data'!H193)))</f>
        <v/>
      </c>
      <c r="DH199" s="268" t="str">
        <f ca="true">+IF(OFFSET('Sanitation Data'!$H$31,0,10*ROW('Sanitation Data'!H193))="","",OFFSET('Sanitation Data'!$H$31,0,10*ROW('Sanitation Data'!H193)))</f>
        <v/>
      </c>
      <c r="DI199" s="268" t="str">
        <f ca="true">+IF(OFFSET('Sanitation Data'!$H$32,0,10*ROW('Sanitation Data'!H193))="","",OFFSET('Sanitation Data'!$H$32,0,10*ROW('Sanitation Data'!H193)))</f>
        <v/>
      </c>
      <c r="DJ199" s="268" t="str">
        <f ca="true">+IF(OFFSET('Sanitation Data'!$I$28,0,10*ROW('Sanitation Data'!I193))="","",OFFSET('Sanitation Data'!$I$28,0,10*ROW('Sanitation Data'!I193)))</f>
        <v/>
      </c>
      <c r="DK199" s="268" t="str">
        <f ca="true">+IF(OFFSET('Sanitation Data'!$I$29,0,10*ROW('Sanitation Data'!I193))="","",OFFSET('Sanitation Data'!$I$29,0,10*ROW('Sanitation Data'!I193)))</f>
        <v/>
      </c>
      <c r="DL199" s="268" t="str">
        <f ca="true">+IF(OFFSET('Sanitation Data'!$I$30,0,10*ROW('Sanitation Data'!I193))="","",OFFSET('Sanitation Data'!$I$30,0,10*ROW('Sanitation Data'!I193)))</f>
        <v/>
      </c>
      <c r="DM199" s="268" t="str">
        <f ca="true">+IF(OFFSET('Sanitation Data'!$I$31,0,10*ROW('Sanitation Data'!I193))="","",OFFSET('Sanitation Data'!$I$31,0,10*ROW('Sanitation Data'!I193)))</f>
        <v/>
      </c>
      <c r="DN199" s="268" t="str">
        <f ca="true">+IF(OFFSET('Sanitation Data'!$I$32,0,10*ROW('Sanitation Data'!I193))="","",OFFSET('Sanitation Data'!$I$32,0,10*ROW('Sanitation Data'!I193)))</f>
        <v/>
      </c>
      <c r="DO199" s="268" t="str">
        <f ca="true">+IF(OFFSET('Hygiene Data'!$D$11,0,10*ROW('Hygiene Data'!D193))="","",OFFSET('Hygiene Data'!$D$11,0,10*ROW('Hygiene Data'!D193)))</f>
        <v/>
      </c>
      <c r="DP199" s="268" t="str">
        <f ca="true">+IF(OFFSET('Hygiene Data'!$D$12,0,10*ROW('Hygiene Data'!D193))="","",OFFSET('Hygiene Data'!$D$12,0,10*ROW('Hygiene Data'!D193)))</f>
        <v/>
      </c>
      <c r="DQ199" s="268" t="str">
        <f ca="true">+IF(OFFSET('Hygiene Data'!$D$13,0,10*ROW('Hygiene Data'!D193))="","",OFFSET('Hygiene Data'!$D$13,0,10*ROW('Hygiene Data'!D193)))</f>
        <v/>
      </c>
      <c r="DR199" s="268" t="str">
        <f ca="true">+IF(OFFSET('Hygiene Data'!$E$11,0,10*ROW('Hygiene Data'!E193))="","",OFFSET('Hygiene Data'!$E$11,0,10*ROW('Hygiene Data'!E193)))</f>
        <v/>
      </c>
      <c r="DS199" s="268" t="str">
        <f ca="true">+IF(OFFSET('Hygiene Data'!$E$12,0,10*ROW('Hygiene Data'!E193))="","",OFFSET('Hygiene Data'!$E$12,0,10*ROW('Hygiene Data'!E193)))</f>
        <v/>
      </c>
      <c r="DT199" s="268" t="str">
        <f ca="true">+IF(OFFSET('Hygiene Data'!$E$13,0,10*ROW('Hygiene Data'!E193))="","",OFFSET('Hygiene Data'!$E$13,0,10*ROW('Hygiene Data'!E193)))</f>
        <v/>
      </c>
      <c r="DU199" s="268" t="str">
        <f ca="true">+IF(OFFSET('Hygiene Data'!$F$11,0,10*ROW('Hygiene Data'!F193))="","",OFFSET('Hygiene Data'!$F$11,0,10*ROW('Hygiene Data'!F193)))</f>
        <v/>
      </c>
      <c r="DV199" s="268" t="str">
        <f ca="true">+IF(OFFSET('Hygiene Data'!$F$12,0,10*ROW('Hygiene Data'!F193))="","",OFFSET('Hygiene Data'!$F$12,0,10*ROW('Hygiene Data'!F193)))</f>
        <v/>
      </c>
      <c r="DW199" s="268" t="str">
        <f ca="true">+IF(OFFSET('Hygiene Data'!$F$13,0,10*ROW('Hygiene Data'!F193))="","",OFFSET('Hygiene Data'!$F$13,0,10*ROW('Hygiene Data'!F193)))</f>
        <v/>
      </c>
      <c r="DX199" s="268" t="str">
        <f ca="true">+IF(OFFSET('Hygiene Data'!$G$11,0,10*ROW('Hygiene Data'!G193))="","",OFFSET('Hygiene Data'!$G$11,0,10*ROW('Hygiene Data'!G193)))</f>
        <v/>
      </c>
      <c r="DY199" s="268" t="str">
        <f ca="true">+IF(OFFSET('Hygiene Data'!$G$12,0,10*ROW('Hygiene Data'!G193))="","",OFFSET('Hygiene Data'!$G$12,0,10*ROW('Hygiene Data'!G193)))</f>
        <v/>
      </c>
      <c r="DZ199" s="268" t="str">
        <f ca="true">+IF(OFFSET('Hygiene Data'!$G$13,0,10*ROW('Hygiene Data'!G193))="","",OFFSET('Hygiene Data'!$G$13,0,10*ROW('Hygiene Data'!G193)))</f>
        <v/>
      </c>
      <c r="EA199" s="268" t="str">
        <f ca="true">+IF(OFFSET('Hygiene Data'!$H$11,0,10*ROW('Hygiene Data'!H193))="","",OFFSET('Hygiene Data'!$H$11,0,10*ROW('Hygiene Data'!H193)))</f>
        <v/>
      </c>
      <c r="EB199" s="268" t="str">
        <f ca="true">+IF(OFFSET('Hygiene Data'!$H$12,0,10*ROW('Hygiene Data'!H193))="","",OFFSET('Hygiene Data'!$H$12,0,10*ROW('Hygiene Data'!H193)))</f>
        <v/>
      </c>
      <c r="EC199" s="268" t="str">
        <f ca="true">+IF(OFFSET('Hygiene Data'!$H$13,0,10*ROW('Hygiene Data'!H193))="","",OFFSET('Hygiene Data'!$H$13,0,10*ROW('Hygiene Data'!H193)))</f>
        <v/>
      </c>
      <c r="ED199" s="268" t="str">
        <f ca="true">+IF(OFFSET('Hygiene Data'!$I$11,0,10*ROW('Hygiene Data'!I193))="","",OFFSET('Hygiene Data'!$I$11,0,10*ROW('Hygiene Data'!I193)))</f>
        <v/>
      </c>
      <c r="EE199" s="268" t="str">
        <f ca="true">+IF(OFFSET('Hygiene Data'!$I$12,0,10*ROW('Hygiene Data'!I193))="","",OFFSET('Hygiene Data'!$I$12,0,10*ROW('Hygiene Data'!I193)))</f>
        <v/>
      </c>
      <c r="EF199" s="268" t="str">
        <f ca="true">+IF(OFFSET('Hygiene Data'!$I$13,0,10*ROW('Hygiene Data'!I193))="","",OFFSET('Hygiene Data'!$I$13,0,10*ROW('Hygiene Data'!I193)))</f>
        <v/>
      </c>
    </row>
    <row xmlns:x14ac="http://schemas.microsoft.com/office/spreadsheetml/2009/9/ac" r="200" x14ac:dyDescent="0.2">
      <c r="A200" s="35" t="str">
        <f ca="true">+IF(OFFSET('Water Data'!$B$2,0,10*ROW('Water Data'!E194))="","",OFFSET('Water Data'!$B$2,0,10*ROW('Water Data'!E194)))</f>
        <v/>
      </c>
      <c r="B200" s="35" t="str">
        <f ca="true">+IF(OFFSET('Water Data'!$C$2,0,10*ROW('Water Data'!F194))="","",OFFSET('Water Data'!$C$2,0,10*ROW('Water Data'!F194)))</f>
        <v/>
      </c>
      <c r="C200" s="324" t="str">
        <f t="shared" ca="true" si="3"/>
        <v/>
      </c>
      <c r="D200" s="91"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1"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1"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1"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1"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1"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1"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1"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1"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1"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1"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1"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1"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1"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1"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1"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1"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1"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2"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2"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2"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2"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2"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2"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2"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2"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2"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2"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2"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2"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2"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2"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2"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2"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2"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2"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2"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2"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2"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2"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2"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2"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2"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2"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2"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2"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2"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2"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3"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3"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3"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3"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3"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3"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3"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3"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3"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3"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3"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3"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3"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3"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3"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3"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3"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3"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68"/>
      <c r="BS200" s="268" t="str">
        <f ca="true">+IF(OFFSET('Water Data'!$D$27,0,10*ROW('Water Data'!D194))="","",OFFSET('Water Data'!$D$27,0,10*ROW('Water Data'!D194)))</f>
        <v/>
      </c>
      <c r="BT200" s="268" t="str">
        <f ca="true">+IF(OFFSET('Water Data'!$D$28,0,10*ROW('Water Data'!D194))="","",OFFSET('Water Data'!$D$28,0,10*ROW('Water Data'!D194)))</f>
        <v/>
      </c>
      <c r="BU200" s="268" t="str">
        <f ca="true">+IF(OFFSET('Water Data'!$D$29,0,10*ROW('Water Data'!D194))="","",OFFSET('Water Data'!$D$29,0,10*ROW('Water Data'!D194)))</f>
        <v/>
      </c>
      <c r="BV200" s="268" t="str">
        <f ca="true">+IF(OFFSET('Water Data'!$E$27,0,10*ROW('Water Data'!E194))="","",OFFSET('Water Data'!$E$27,0,10*ROW('Water Data'!E194)))</f>
        <v/>
      </c>
      <c r="BW200" s="268" t="str">
        <f ca="true">+IF(OFFSET('Water Data'!$E$28,0,10*ROW('Water Data'!E194))="","",OFFSET('Water Data'!$E$28,0,10*ROW('Water Data'!E194)))</f>
        <v/>
      </c>
      <c r="BX200" s="268" t="str">
        <f ca="true">+IF(OFFSET('Water Data'!$E$29,0,10*ROW('Water Data'!E194))="","",OFFSET('Water Data'!$E$29,0,10*ROW('Water Data'!E194)))</f>
        <v/>
      </c>
      <c r="BY200" s="268" t="str">
        <f ca="true">+IF(OFFSET('Water Data'!$F$27,0,10*ROW('Water Data'!F194))="","",OFFSET('Water Data'!$F$27,0,10*ROW('Water Data'!F194)))</f>
        <v/>
      </c>
      <c r="BZ200" s="268" t="str">
        <f ca="true">+IF(OFFSET('Water Data'!$F$28,0,10*ROW('Water Data'!F194))="","",OFFSET('Water Data'!$F$28,0,10*ROW('Water Data'!F194)))</f>
        <v/>
      </c>
      <c r="CA200" s="268" t="str">
        <f ca="true">+IF(OFFSET('Water Data'!$F$29,0,10*ROW('Water Data'!F194))="","",OFFSET('Water Data'!$F$29,0,10*ROW('Water Data'!F194)))</f>
        <v/>
      </c>
      <c r="CB200" s="268" t="str">
        <f ca="true">+IF(OFFSET('Water Data'!$G$27,0,10*ROW('Water Data'!G194))="","",OFFSET('Water Data'!$G$27,0,10*ROW('Water Data'!G194)))</f>
        <v/>
      </c>
      <c r="CC200" s="268" t="str">
        <f ca="true">+IF(OFFSET('Water Data'!$G$28,0,10*ROW('Water Data'!G194))="","",OFFSET('Water Data'!$G$28,0,10*ROW('Water Data'!G194)))</f>
        <v/>
      </c>
      <c r="CD200" s="268" t="str">
        <f ca="true">+IF(OFFSET('Water Data'!$G$29,0,10*ROW('Water Data'!G194))="","",OFFSET('Water Data'!$G$29,0,10*ROW('Water Data'!G194)))</f>
        <v/>
      </c>
      <c r="CE200" s="268" t="str">
        <f ca="true">+IF(OFFSET('Water Data'!$H$27,0,10*ROW('Water Data'!H194))="","",OFFSET('Water Data'!$H$27,0,10*ROW('Water Data'!H194)))</f>
        <v/>
      </c>
      <c r="CF200" s="268" t="str">
        <f ca="true">+IF(OFFSET('Water Data'!$H$28,0,10*ROW('Water Data'!H194))="","",OFFSET('Water Data'!$H$28,0,10*ROW('Water Data'!H194)))</f>
        <v/>
      </c>
      <c r="CG200" s="268" t="str">
        <f ca="true">+IF(OFFSET('Water Data'!$H$29,0,10*ROW('Water Data'!H194))="","",OFFSET('Water Data'!$H$29,0,10*ROW('Water Data'!H194)))</f>
        <v/>
      </c>
      <c r="CH200" s="268" t="str">
        <f ca="true">+IF(OFFSET('Water Data'!$I$27,0,10*ROW('Water Data'!I194))="","",OFFSET('Water Data'!$I$27,0,10*ROW('Water Data'!I194)))</f>
        <v/>
      </c>
      <c r="CI200" s="268" t="str">
        <f ca="true">+IF(OFFSET('Water Data'!$I$28,0,10*ROW('Water Data'!I194))="","",OFFSET('Water Data'!$I$28,0,10*ROW('Water Data'!I194)))</f>
        <v/>
      </c>
      <c r="CJ200" s="268" t="str">
        <f ca="true">+IF(OFFSET('Water Data'!$I$29,0,10*ROW('Water Data'!I194))="","",OFFSET('Water Data'!$I$29,0,10*ROW('Water Data'!I194)))</f>
        <v/>
      </c>
      <c r="CK200" s="268" t="str">
        <f ca="true">+IF(OFFSET('Sanitation Data'!$D$28,0,10*ROW('Sanitation Data'!D194))="","",OFFSET('Sanitation Data'!$D$28,0,10*ROW('Sanitation Data'!D194)))</f>
        <v/>
      </c>
      <c r="CL200" s="268" t="str">
        <f ca="true">+IF(OFFSET('Sanitation Data'!$D$29,0,10*ROW('Sanitation Data'!D194))="","",OFFSET('Sanitation Data'!$D$29,0,10*ROW('Sanitation Data'!D194)))</f>
        <v/>
      </c>
      <c r="CM200" s="268" t="str">
        <f ca="true">+IF(OFFSET('Sanitation Data'!$D$30,0,10*ROW('Sanitation Data'!D194))="","",OFFSET('Sanitation Data'!$D$30,0,10*ROW('Sanitation Data'!D194)))</f>
        <v/>
      </c>
      <c r="CN200" s="268" t="str">
        <f ca="true">+IF(OFFSET('Sanitation Data'!$D$31,0,10*ROW('Sanitation Data'!D194))="","",OFFSET('Sanitation Data'!$D$31,0,10*ROW('Sanitation Data'!D194)))</f>
        <v/>
      </c>
      <c r="CO200" s="268" t="str">
        <f ca="true">+IF(OFFSET('Sanitation Data'!$D$32,0,10*ROW('Sanitation Data'!D194))="","",OFFSET('Sanitation Data'!$D$32,0,10*ROW('Sanitation Data'!D194)))</f>
        <v/>
      </c>
      <c r="CP200" s="268" t="str">
        <f ca="true">+IF(OFFSET('Sanitation Data'!$E$28,0,10*ROW('Sanitation Data'!E194))="","",OFFSET('Sanitation Data'!$E$28,0,10*ROW('Sanitation Data'!E194)))</f>
        <v/>
      </c>
      <c r="CQ200" s="268" t="str">
        <f ca="true">+IF(OFFSET('Sanitation Data'!$E$29,0,10*ROW('Sanitation Data'!E194))="","",OFFSET('Sanitation Data'!$E$29,0,10*ROW('Sanitation Data'!E194)))</f>
        <v/>
      </c>
      <c r="CR200" s="268" t="str">
        <f ca="true">+IF(OFFSET('Sanitation Data'!$E$30,0,10*ROW('Sanitation Data'!E194))="","",OFFSET('Sanitation Data'!$E$30,0,10*ROW('Sanitation Data'!E194)))</f>
        <v/>
      </c>
      <c r="CS200" s="268" t="str">
        <f ca="true">+IF(OFFSET('Sanitation Data'!$E$31,0,10*ROW('Sanitation Data'!E194))="","",OFFSET('Sanitation Data'!$E$31,0,10*ROW('Sanitation Data'!E194)))</f>
        <v/>
      </c>
      <c r="CT200" s="268" t="str">
        <f ca="true">+IF(OFFSET('Sanitation Data'!$E$32,0,10*ROW('Sanitation Data'!E194))="","",OFFSET('Sanitation Data'!$E$32,0,10*ROW('Sanitation Data'!E194)))</f>
        <v/>
      </c>
      <c r="CU200" s="268" t="str">
        <f ca="true">+IF(OFFSET('Sanitation Data'!$F$28,0,10*ROW('Sanitation Data'!F194))="","",OFFSET('Sanitation Data'!$F$28,0,10*ROW('Sanitation Data'!F194)))</f>
        <v/>
      </c>
      <c r="CV200" s="268" t="str">
        <f ca="true">+IF(OFFSET('Sanitation Data'!$F$29,0,10*ROW('Sanitation Data'!F194))="","",OFFSET('Sanitation Data'!$F$29,0,10*ROW('Sanitation Data'!F194)))</f>
        <v/>
      </c>
      <c r="CW200" s="268" t="str">
        <f ca="true">+IF(OFFSET('Sanitation Data'!$F$30,0,10*ROW('Sanitation Data'!F194))="","",OFFSET('Sanitation Data'!$F$30,0,10*ROW('Sanitation Data'!F194)))</f>
        <v/>
      </c>
      <c r="CX200" s="268" t="str">
        <f ca="true">+IF(OFFSET('Sanitation Data'!$F$31,0,10*ROW('Sanitation Data'!F194))="","",OFFSET('Sanitation Data'!$F$31,0,10*ROW('Sanitation Data'!F194)))</f>
        <v/>
      </c>
      <c r="CY200" s="268" t="str">
        <f ca="true">+IF(OFFSET('Sanitation Data'!$F$32,0,10*ROW('Sanitation Data'!F194))="","",OFFSET('Sanitation Data'!$F$32,0,10*ROW('Sanitation Data'!F194)))</f>
        <v/>
      </c>
      <c r="CZ200" s="268" t="str">
        <f ca="true">+IF(OFFSET('Sanitation Data'!$G$28,0,10*ROW('Sanitation Data'!G194))="","",OFFSET('Sanitation Data'!$G$28,0,10*ROW('Sanitation Data'!G194)))</f>
        <v/>
      </c>
      <c r="DA200" s="268" t="str">
        <f ca="true">+IF(OFFSET('Sanitation Data'!$G$29,0,10*ROW('Sanitation Data'!G194))="","",OFFSET('Sanitation Data'!$G$29,0,10*ROW('Sanitation Data'!G194)))</f>
        <v/>
      </c>
      <c r="DB200" s="268" t="str">
        <f ca="true">+IF(OFFSET('Sanitation Data'!$G$30,0,10*ROW('Sanitation Data'!G194))="","",OFFSET('Sanitation Data'!$G$30,0,10*ROW('Sanitation Data'!G194)))</f>
        <v/>
      </c>
      <c r="DC200" s="268" t="str">
        <f ca="true">+IF(OFFSET('Sanitation Data'!$G$31,0,10*ROW('Sanitation Data'!G194))="","",OFFSET('Sanitation Data'!$G$31,0,10*ROW('Sanitation Data'!G194)))</f>
        <v/>
      </c>
      <c r="DD200" s="268" t="str">
        <f ca="true">+IF(OFFSET('Sanitation Data'!$G$32,0,10*ROW('Sanitation Data'!G194))="","",OFFSET('Sanitation Data'!$G$32,0,10*ROW('Sanitation Data'!G194)))</f>
        <v/>
      </c>
      <c r="DE200" s="268" t="str">
        <f ca="true">+IF(OFFSET('Sanitation Data'!$H$28,0,10*ROW('Sanitation Data'!H194))="","",OFFSET('Sanitation Data'!$H$28,0,10*ROW('Sanitation Data'!H194)))</f>
        <v/>
      </c>
      <c r="DF200" s="268" t="str">
        <f ca="true">+IF(OFFSET('Sanitation Data'!$H$29,0,10*ROW('Sanitation Data'!H194))="","",OFFSET('Sanitation Data'!$H$29,0,10*ROW('Sanitation Data'!H194)))</f>
        <v/>
      </c>
      <c r="DG200" s="268" t="str">
        <f ca="true">+IF(OFFSET('Sanitation Data'!$H$30,0,10*ROW('Sanitation Data'!H194))="","",OFFSET('Sanitation Data'!$H$30,0,10*ROW('Sanitation Data'!H194)))</f>
        <v/>
      </c>
      <c r="DH200" s="268" t="str">
        <f ca="true">+IF(OFFSET('Sanitation Data'!$H$31,0,10*ROW('Sanitation Data'!H194))="","",OFFSET('Sanitation Data'!$H$31,0,10*ROW('Sanitation Data'!H194)))</f>
        <v/>
      </c>
      <c r="DI200" s="268" t="str">
        <f ca="true">+IF(OFFSET('Sanitation Data'!$H$32,0,10*ROW('Sanitation Data'!H194))="","",OFFSET('Sanitation Data'!$H$32,0,10*ROW('Sanitation Data'!H194)))</f>
        <v/>
      </c>
      <c r="DJ200" s="268" t="str">
        <f ca="true">+IF(OFFSET('Sanitation Data'!$I$28,0,10*ROW('Sanitation Data'!I194))="","",OFFSET('Sanitation Data'!$I$28,0,10*ROW('Sanitation Data'!I194)))</f>
        <v/>
      </c>
      <c r="DK200" s="268" t="str">
        <f ca="true">+IF(OFFSET('Sanitation Data'!$I$29,0,10*ROW('Sanitation Data'!I194))="","",OFFSET('Sanitation Data'!$I$29,0,10*ROW('Sanitation Data'!I194)))</f>
        <v/>
      </c>
      <c r="DL200" s="268" t="str">
        <f ca="true">+IF(OFFSET('Sanitation Data'!$I$30,0,10*ROW('Sanitation Data'!I194))="","",OFFSET('Sanitation Data'!$I$30,0,10*ROW('Sanitation Data'!I194)))</f>
        <v/>
      </c>
      <c r="DM200" s="268" t="str">
        <f ca="true">+IF(OFFSET('Sanitation Data'!$I$31,0,10*ROW('Sanitation Data'!I194))="","",OFFSET('Sanitation Data'!$I$31,0,10*ROW('Sanitation Data'!I194)))</f>
        <v/>
      </c>
      <c r="DN200" s="268" t="str">
        <f ca="true">+IF(OFFSET('Sanitation Data'!$I$32,0,10*ROW('Sanitation Data'!I194))="","",OFFSET('Sanitation Data'!$I$32,0,10*ROW('Sanitation Data'!I194)))</f>
        <v/>
      </c>
      <c r="DO200" s="268" t="str">
        <f ca="true">+IF(OFFSET('Hygiene Data'!$D$11,0,10*ROW('Hygiene Data'!D194))="","",OFFSET('Hygiene Data'!$D$11,0,10*ROW('Hygiene Data'!D194)))</f>
        <v/>
      </c>
      <c r="DP200" s="268" t="str">
        <f ca="true">+IF(OFFSET('Hygiene Data'!$D$12,0,10*ROW('Hygiene Data'!D194))="","",OFFSET('Hygiene Data'!$D$12,0,10*ROW('Hygiene Data'!D194)))</f>
        <v/>
      </c>
      <c r="DQ200" s="268" t="str">
        <f ca="true">+IF(OFFSET('Hygiene Data'!$D$13,0,10*ROW('Hygiene Data'!D194))="","",OFFSET('Hygiene Data'!$D$13,0,10*ROW('Hygiene Data'!D194)))</f>
        <v/>
      </c>
      <c r="DR200" s="268" t="str">
        <f ca="true">+IF(OFFSET('Hygiene Data'!$E$11,0,10*ROW('Hygiene Data'!E194))="","",OFFSET('Hygiene Data'!$E$11,0,10*ROW('Hygiene Data'!E194)))</f>
        <v/>
      </c>
      <c r="DS200" s="268" t="str">
        <f ca="true">+IF(OFFSET('Hygiene Data'!$E$12,0,10*ROW('Hygiene Data'!E194))="","",OFFSET('Hygiene Data'!$E$12,0,10*ROW('Hygiene Data'!E194)))</f>
        <v/>
      </c>
      <c r="DT200" s="268" t="str">
        <f ca="true">+IF(OFFSET('Hygiene Data'!$E$13,0,10*ROW('Hygiene Data'!E194))="","",OFFSET('Hygiene Data'!$E$13,0,10*ROW('Hygiene Data'!E194)))</f>
        <v/>
      </c>
      <c r="DU200" s="268" t="str">
        <f ca="true">+IF(OFFSET('Hygiene Data'!$F$11,0,10*ROW('Hygiene Data'!F194))="","",OFFSET('Hygiene Data'!$F$11,0,10*ROW('Hygiene Data'!F194)))</f>
        <v/>
      </c>
      <c r="DV200" s="268" t="str">
        <f ca="true">+IF(OFFSET('Hygiene Data'!$F$12,0,10*ROW('Hygiene Data'!F194))="","",OFFSET('Hygiene Data'!$F$12,0,10*ROW('Hygiene Data'!F194)))</f>
        <v/>
      </c>
      <c r="DW200" s="268" t="str">
        <f ca="true">+IF(OFFSET('Hygiene Data'!$F$13,0,10*ROW('Hygiene Data'!F194))="","",OFFSET('Hygiene Data'!$F$13,0,10*ROW('Hygiene Data'!F194)))</f>
        <v/>
      </c>
      <c r="DX200" s="268" t="str">
        <f ca="true">+IF(OFFSET('Hygiene Data'!$G$11,0,10*ROW('Hygiene Data'!G194))="","",OFFSET('Hygiene Data'!$G$11,0,10*ROW('Hygiene Data'!G194)))</f>
        <v/>
      </c>
      <c r="DY200" s="268" t="str">
        <f ca="true">+IF(OFFSET('Hygiene Data'!$G$12,0,10*ROW('Hygiene Data'!G194))="","",OFFSET('Hygiene Data'!$G$12,0,10*ROW('Hygiene Data'!G194)))</f>
        <v/>
      </c>
      <c r="DZ200" s="268" t="str">
        <f ca="true">+IF(OFFSET('Hygiene Data'!$G$13,0,10*ROW('Hygiene Data'!G194))="","",OFFSET('Hygiene Data'!$G$13,0,10*ROW('Hygiene Data'!G194)))</f>
        <v/>
      </c>
      <c r="EA200" s="268" t="str">
        <f ca="true">+IF(OFFSET('Hygiene Data'!$H$11,0,10*ROW('Hygiene Data'!H194))="","",OFFSET('Hygiene Data'!$H$11,0,10*ROW('Hygiene Data'!H194)))</f>
        <v/>
      </c>
      <c r="EB200" s="268" t="str">
        <f ca="true">+IF(OFFSET('Hygiene Data'!$H$12,0,10*ROW('Hygiene Data'!H194))="","",OFFSET('Hygiene Data'!$H$12,0,10*ROW('Hygiene Data'!H194)))</f>
        <v/>
      </c>
      <c r="EC200" s="268" t="str">
        <f ca="true">+IF(OFFSET('Hygiene Data'!$H$13,0,10*ROW('Hygiene Data'!H194))="","",OFFSET('Hygiene Data'!$H$13,0,10*ROW('Hygiene Data'!H194)))</f>
        <v/>
      </c>
      <c r="ED200" s="268" t="str">
        <f ca="true">+IF(OFFSET('Hygiene Data'!$I$11,0,10*ROW('Hygiene Data'!I194))="","",OFFSET('Hygiene Data'!$I$11,0,10*ROW('Hygiene Data'!I194)))</f>
        <v/>
      </c>
      <c r="EE200" s="268" t="str">
        <f ca="true">+IF(OFFSET('Hygiene Data'!$I$12,0,10*ROW('Hygiene Data'!I194))="","",OFFSET('Hygiene Data'!$I$12,0,10*ROW('Hygiene Data'!I194)))</f>
        <v/>
      </c>
      <c r="EF200" s="268" t="str">
        <f ca="true">+IF(OFFSET('Hygiene Data'!$I$13,0,10*ROW('Hygiene Data'!I194))="","",OFFSET('Hygiene Data'!$I$13,0,10*ROW('Hygiene Data'!I194)))</f>
        <v/>
      </c>
    </row>
    <row xmlns:x14ac="http://schemas.microsoft.com/office/spreadsheetml/2009/9/ac" r="201" x14ac:dyDescent="0.2">
      <c r="A201" s="35" t="str">
        <f ca="true">+IF(OFFSET('Water Data'!$B$2,0,10*ROW('Water Data'!E195))="","",OFFSET('Water Data'!$B$2,0,10*ROW('Water Data'!E195)))</f>
        <v/>
      </c>
      <c r="B201" s="35" t="str">
        <f ca="true">+IF(OFFSET('Water Data'!$C$2,0,10*ROW('Water Data'!F195))="","",OFFSET('Water Data'!$C$2,0,10*ROW('Water Data'!F195)))</f>
        <v/>
      </c>
      <c r="C201" s="324" t="str">
        <f t="shared" ca="true" si="3"/>
        <v/>
      </c>
      <c r="D201" s="91"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1"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1"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1"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1"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1"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1"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1"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1"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1"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1"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1"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1"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1"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1"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1"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1"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1"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2"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2"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2"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2"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2"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2"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2"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2"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2"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2"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2"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2"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2"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2"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2"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2"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2"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2"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2"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2"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2"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2"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2"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2"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2"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2"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2"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2"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2"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2"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3"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3"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3"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3"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3"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3"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3"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3"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3"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3"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3"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3"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3"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3"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3"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3"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3"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3"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68"/>
      <c r="BS201" s="268" t="str">
        <f ca="true">+IF(OFFSET('Water Data'!$D$27,0,10*ROW('Water Data'!D195))="","",OFFSET('Water Data'!$D$27,0,10*ROW('Water Data'!D195)))</f>
        <v/>
      </c>
      <c r="BT201" s="268" t="str">
        <f ca="true">+IF(OFFSET('Water Data'!$D$28,0,10*ROW('Water Data'!D195))="","",OFFSET('Water Data'!$D$28,0,10*ROW('Water Data'!D195)))</f>
        <v/>
      </c>
      <c r="BU201" s="268" t="str">
        <f ca="true">+IF(OFFSET('Water Data'!$D$29,0,10*ROW('Water Data'!D195))="","",OFFSET('Water Data'!$D$29,0,10*ROW('Water Data'!D195)))</f>
        <v/>
      </c>
      <c r="BV201" s="268" t="str">
        <f ca="true">+IF(OFFSET('Water Data'!$E$27,0,10*ROW('Water Data'!E195))="","",OFFSET('Water Data'!$E$27,0,10*ROW('Water Data'!E195)))</f>
        <v/>
      </c>
      <c r="BW201" s="268" t="str">
        <f ca="true">+IF(OFFSET('Water Data'!$E$28,0,10*ROW('Water Data'!E195))="","",OFFSET('Water Data'!$E$28,0,10*ROW('Water Data'!E195)))</f>
        <v/>
      </c>
      <c r="BX201" s="268" t="str">
        <f ca="true">+IF(OFFSET('Water Data'!$E$29,0,10*ROW('Water Data'!E195))="","",OFFSET('Water Data'!$E$29,0,10*ROW('Water Data'!E195)))</f>
        <v/>
      </c>
      <c r="BY201" s="268" t="str">
        <f ca="true">+IF(OFFSET('Water Data'!$F$27,0,10*ROW('Water Data'!F195))="","",OFFSET('Water Data'!$F$27,0,10*ROW('Water Data'!F195)))</f>
        <v/>
      </c>
      <c r="BZ201" s="268" t="str">
        <f ca="true">+IF(OFFSET('Water Data'!$F$28,0,10*ROW('Water Data'!F195))="","",OFFSET('Water Data'!$F$28,0,10*ROW('Water Data'!F195)))</f>
        <v/>
      </c>
      <c r="CA201" s="268" t="str">
        <f ca="true">+IF(OFFSET('Water Data'!$F$29,0,10*ROW('Water Data'!F195))="","",OFFSET('Water Data'!$F$29,0,10*ROW('Water Data'!F195)))</f>
        <v/>
      </c>
      <c r="CB201" s="268" t="str">
        <f ca="true">+IF(OFFSET('Water Data'!$G$27,0,10*ROW('Water Data'!G195))="","",OFFSET('Water Data'!$G$27,0,10*ROW('Water Data'!G195)))</f>
        <v/>
      </c>
      <c r="CC201" s="268" t="str">
        <f ca="true">+IF(OFFSET('Water Data'!$G$28,0,10*ROW('Water Data'!G195))="","",OFFSET('Water Data'!$G$28,0,10*ROW('Water Data'!G195)))</f>
        <v/>
      </c>
      <c r="CD201" s="268" t="str">
        <f ca="true">+IF(OFFSET('Water Data'!$G$29,0,10*ROW('Water Data'!G195))="","",OFFSET('Water Data'!$G$29,0,10*ROW('Water Data'!G195)))</f>
        <v/>
      </c>
      <c r="CE201" s="268" t="str">
        <f ca="true">+IF(OFFSET('Water Data'!$H$27,0,10*ROW('Water Data'!H195))="","",OFFSET('Water Data'!$H$27,0,10*ROW('Water Data'!H195)))</f>
        <v/>
      </c>
      <c r="CF201" s="268" t="str">
        <f ca="true">+IF(OFFSET('Water Data'!$H$28,0,10*ROW('Water Data'!H195))="","",OFFSET('Water Data'!$H$28,0,10*ROW('Water Data'!H195)))</f>
        <v/>
      </c>
      <c r="CG201" s="268" t="str">
        <f ca="true">+IF(OFFSET('Water Data'!$H$29,0,10*ROW('Water Data'!H195))="","",OFFSET('Water Data'!$H$29,0,10*ROW('Water Data'!H195)))</f>
        <v/>
      </c>
      <c r="CH201" s="268" t="str">
        <f ca="true">+IF(OFFSET('Water Data'!$I$27,0,10*ROW('Water Data'!I195))="","",OFFSET('Water Data'!$I$27,0,10*ROW('Water Data'!I195)))</f>
        <v/>
      </c>
      <c r="CI201" s="268" t="str">
        <f ca="true">+IF(OFFSET('Water Data'!$I$28,0,10*ROW('Water Data'!I195))="","",OFFSET('Water Data'!$I$28,0,10*ROW('Water Data'!I195)))</f>
        <v/>
      </c>
      <c r="CJ201" s="268" t="str">
        <f ca="true">+IF(OFFSET('Water Data'!$I$29,0,10*ROW('Water Data'!I195))="","",OFFSET('Water Data'!$I$29,0,10*ROW('Water Data'!I195)))</f>
        <v/>
      </c>
      <c r="CK201" s="268" t="str">
        <f ca="true">+IF(OFFSET('Sanitation Data'!$D$28,0,10*ROW('Sanitation Data'!D195))="","",OFFSET('Sanitation Data'!$D$28,0,10*ROW('Sanitation Data'!D195)))</f>
        <v/>
      </c>
      <c r="CL201" s="268" t="str">
        <f ca="true">+IF(OFFSET('Sanitation Data'!$D$29,0,10*ROW('Sanitation Data'!D195))="","",OFFSET('Sanitation Data'!$D$29,0,10*ROW('Sanitation Data'!D195)))</f>
        <v/>
      </c>
      <c r="CM201" s="268" t="str">
        <f ca="true">+IF(OFFSET('Sanitation Data'!$D$30,0,10*ROW('Sanitation Data'!D195))="","",OFFSET('Sanitation Data'!$D$30,0,10*ROW('Sanitation Data'!D195)))</f>
        <v/>
      </c>
      <c r="CN201" s="268" t="str">
        <f ca="true">+IF(OFFSET('Sanitation Data'!$D$31,0,10*ROW('Sanitation Data'!D195))="","",OFFSET('Sanitation Data'!$D$31,0,10*ROW('Sanitation Data'!D195)))</f>
        <v/>
      </c>
      <c r="CO201" s="268" t="str">
        <f ca="true">+IF(OFFSET('Sanitation Data'!$D$32,0,10*ROW('Sanitation Data'!D195))="","",OFFSET('Sanitation Data'!$D$32,0,10*ROW('Sanitation Data'!D195)))</f>
        <v/>
      </c>
      <c r="CP201" s="268" t="str">
        <f ca="true">+IF(OFFSET('Sanitation Data'!$E$28,0,10*ROW('Sanitation Data'!E195))="","",OFFSET('Sanitation Data'!$E$28,0,10*ROW('Sanitation Data'!E195)))</f>
        <v/>
      </c>
      <c r="CQ201" s="268" t="str">
        <f ca="true">+IF(OFFSET('Sanitation Data'!$E$29,0,10*ROW('Sanitation Data'!E195))="","",OFFSET('Sanitation Data'!$E$29,0,10*ROW('Sanitation Data'!E195)))</f>
        <v/>
      </c>
      <c r="CR201" s="268" t="str">
        <f ca="true">+IF(OFFSET('Sanitation Data'!$E$30,0,10*ROW('Sanitation Data'!E195))="","",OFFSET('Sanitation Data'!$E$30,0,10*ROW('Sanitation Data'!E195)))</f>
        <v/>
      </c>
      <c r="CS201" s="268" t="str">
        <f ca="true">+IF(OFFSET('Sanitation Data'!$E$31,0,10*ROW('Sanitation Data'!E195))="","",OFFSET('Sanitation Data'!$E$31,0,10*ROW('Sanitation Data'!E195)))</f>
        <v/>
      </c>
      <c r="CT201" s="268" t="str">
        <f ca="true">+IF(OFFSET('Sanitation Data'!$E$32,0,10*ROW('Sanitation Data'!E195))="","",OFFSET('Sanitation Data'!$E$32,0,10*ROW('Sanitation Data'!E195)))</f>
        <v/>
      </c>
      <c r="CU201" s="268" t="str">
        <f ca="true">+IF(OFFSET('Sanitation Data'!$F$28,0,10*ROW('Sanitation Data'!F195))="","",OFFSET('Sanitation Data'!$F$28,0,10*ROW('Sanitation Data'!F195)))</f>
        <v/>
      </c>
      <c r="CV201" s="268" t="str">
        <f ca="true">+IF(OFFSET('Sanitation Data'!$F$29,0,10*ROW('Sanitation Data'!F195))="","",OFFSET('Sanitation Data'!$F$29,0,10*ROW('Sanitation Data'!F195)))</f>
        <v/>
      </c>
      <c r="CW201" s="268" t="str">
        <f ca="true">+IF(OFFSET('Sanitation Data'!$F$30,0,10*ROW('Sanitation Data'!F195))="","",OFFSET('Sanitation Data'!$F$30,0,10*ROW('Sanitation Data'!F195)))</f>
        <v/>
      </c>
      <c r="CX201" s="268" t="str">
        <f ca="true">+IF(OFFSET('Sanitation Data'!$F$31,0,10*ROW('Sanitation Data'!F195))="","",OFFSET('Sanitation Data'!$F$31,0,10*ROW('Sanitation Data'!F195)))</f>
        <v/>
      </c>
      <c r="CY201" s="268" t="str">
        <f ca="true">+IF(OFFSET('Sanitation Data'!$F$32,0,10*ROW('Sanitation Data'!F195))="","",OFFSET('Sanitation Data'!$F$32,0,10*ROW('Sanitation Data'!F195)))</f>
        <v/>
      </c>
      <c r="CZ201" s="268" t="str">
        <f ca="true">+IF(OFFSET('Sanitation Data'!$G$28,0,10*ROW('Sanitation Data'!G195))="","",OFFSET('Sanitation Data'!$G$28,0,10*ROW('Sanitation Data'!G195)))</f>
        <v/>
      </c>
      <c r="DA201" s="268" t="str">
        <f ca="true">+IF(OFFSET('Sanitation Data'!$G$29,0,10*ROW('Sanitation Data'!G195))="","",OFFSET('Sanitation Data'!$G$29,0,10*ROW('Sanitation Data'!G195)))</f>
        <v/>
      </c>
      <c r="DB201" s="268" t="str">
        <f ca="true">+IF(OFFSET('Sanitation Data'!$G$30,0,10*ROW('Sanitation Data'!G195))="","",OFFSET('Sanitation Data'!$G$30,0,10*ROW('Sanitation Data'!G195)))</f>
        <v/>
      </c>
      <c r="DC201" s="268" t="str">
        <f ca="true">+IF(OFFSET('Sanitation Data'!$G$31,0,10*ROW('Sanitation Data'!G195))="","",OFFSET('Sanitation Data'!$G$31,0,10*ROW('Sanitation Data'!G195)))</f>
        <v/>
      </c>
      <c r="DD201" s="268" t="str">
        <f ca="true">+IF(OFFSET('Sanitation Data'!$G$32,0,10*ROW('Sanitation Data'!G195))="","",OFFSET('Sanitation Data'!$G$32,0,10*ROW('Sanitation Data'!G195)))</f>
        <v/>
      </c>
      <c r="DE201" s="268" t="str">
        <f ca="true">+IF(OFFSET('Sanitation Data'!$H$28,0,10*ROW('Sanitation Data'!H195))="","",OFFSET('Sanitation Data'!$H$28,0,10*ROW('Sanitation Data'!H195)))</f>
        <v/>
      </c>
      <c r="DF201" s="268" t="str">
        <f ca="true">+IF(OFFSET('Sanitation Data'!$H$29,0,10*ROW('Sanitation Data'!H195))="","",OFFSET('Sanitation Data'!$H$29,0,10*ROW('Sanitation Data'!H195)))</f>
        <v/>
      </c>
      <c r="DG201" s="268" t="str">
        <f ca="true">+IF(OFFSET('Sanitation Data'!$H$30,0,10*ROW('Sanitation Data'!H195))="","",OFFSET('Sanitation Data'!$H$30,0,10*ROW('Sanitation Data'!H195)))</f>
        <v/>
      </c>
      <c r="DH201" s="268" t="str">
        <f ca="true">+IF(OFFSET('Sanitation Data'!$H$31,0,10*ROW('Sanitation Data'!H195))="","",OFFSET('Sanitation Data'!$H$31,0,10*ROW('Sanitation Data'!H195)))</f>
        <v/>
      </c>
      <c r="DI201" s="268" t="str">
        <f ca="true">+IF(OFFSET('Sanitation Data'!$H$32,0,10*ROW('Sanitation Data'!H195))="","",OFFSET('Sanitation Data'!$H$32,0,10*ROW('Sanitation Data'!H195)))</f>
        <v/>
      </c>
      <c r="DJ201" s="268" t="str">
        <f ca="true">+IF(OFFSET('Sanitation Data'!$I$28,0,10*ROW('Sanitation Data'!I195))="","",OFFSET('Sanitation Data'!$I$28,0,10*ROW('Sanitation Data'!I195)))</f>
        <v/>
      </c>
      <c r="DK201" s="268" t="str">
        <f ca="true">+IF(OFFSET('Sanitation Data'!$I$29,0,10*ROW('Sanitation Data'!I195))="","",OFFSET('Sanitation Data'!$I$29,0,10*ROW('Sanitation Data'!I195)))</f>
        <v/>
      </c>
      <c r="DL201" s="268" t="str">
        <f ca="true">+IF(OFFSET('Sanitation Data'!$I$30,0,10*ROW('Sanitation Data'!I195))="","",OFFSET('Sanitation Data'!$I$30,0,10*ROW('Sanitation Data'!I195)))</f>
        <v/>
      </c>
      <c r="DM201" s="268" t="str">
        <f ca="true">+IF(OFFSET('Sanitation Data'!$I$31,0,10*ROW('Sanitation Data'!I195))="","",OFFSET('Sanitation Data'!$I$31,0,10*ROW('Sanitation Data'!I195)))</f>
        <v/>
      </c>
      <c r="DN201" s="268" t="str">
        <f ca="true">+IF(OFFSET('Sanitation Data'!$I$32,0,10*ROW('Sanitation Data'!I195))="","",OFFSET('Sanitation Data'!$I$32,0,10*ROW('Sanitation Data'!I195)))</f>
        <v/>
      </c>
      <c r="DO201" s="268" t="str">
        <f ca="true">+IF(OFFSET('Hygiene Data'!$D$11,0,10*ROW('Hygiene Data'!D195))="","",OFFSET('Hygiene Data'!$D$11,0,10*ROW('Hygiene Data'!D195)))</f>
        <v/>
      </c>
      <c r="DP201" s="268" t="str">
        <f ca="true">+IF(OFFSET('Hygiene Data'!$D$12,0,10*ROW('Hygiene Data'!D195))="","",OFFSET('Hygiene Data'!$D$12,0,10*ROW('Hygiene Data'!D195)))</f>
        <v/>
      </c>
      <c r="DQ201" s="268" t="str">
        <f ca="true">+IF(OFFSET('Hygiene Data'!$D$13,0,10*ROW('Hygiene Data'!D195))="","",OFFSET('Hygiene Data'!$D$13,0,10*ROW('Hygiene Data'!D195)))</f>
        <v/>
      </c>
      <c r="DR201" s="268" t="str">
        <f ca="true">+IF(OFFSET('Hygiene Data'!$E$11,0,10*ROW('Hygiene Data'!E195))="","",OFFSET('Hygiene Data'!$E$11,0,10*ROW('Hygiene Data'!E195)))</f>
        <v/>
      </c>
      <c r="DS201" s="268" t="str">
        <f ca="true">+IF(OFFSET('Hygiene Data'!$E$12,0,10*ROW('Hygiene Data'!E195))="","",OFFSET('Hygiene Data'!$E$12,0,10*ROW('Hygiene Data'!E195)))</f>
        <v/>
      </c>
      <c r="DT201" s="268" t="str">
        <f ca="true">+IF(OFFSET('Hygiene Data'!$E$13,0,10*ROW('Hygiene Data'!E195))="","",OFFSET('Hygiene Data'!$E$13,0,10*ROW('Hygiene Data'!E195)))</f>
        <v/>
      </c>
      <c r="DU201" s="268" t="str">
        <f ca="true">+IF(OFFSET('Hygiene Data'!$F$11,0,10*ROW('Hygiene Data'!F195))="","",OFFSET('Hygiene Data'!$F$11,0,10*ROW('Hygiene Data'!F195)))</f>
        <v/>
      </c>
      <c r="DV201" s="268" t="str">
        <f ca="true">+IF(OFFSET('Hygiene Data'!$F$12,0,10*ROW('Hygiene Data'!F195))="","",OFFSET('Hygiene Data'!$F$12,0,10*ROW('Hygiene Data'!F195)))</f>
        <v/>
      </c>
      <c r="DW201" s="268" t="str">
        <f ca="true">+IF(OFFSET('Hygiene Data'!$F$13,0,10*ROW('Hygiene Data'!F195))="","",OFFSET('Hygiene Data'!$F$13,0,10*ROW('Hygiene Data'!F195)))</f>
        <v/>
      </c>
      <c r="DX201" s="268" t="str">
        <f ca="true">+IF(OFFSET('Hygiene Data'!$G$11,0,10*ROW('Hygiene Data'!G195))="","",OFFSET('Hygiene Data'!$G$11,0,10*ROW('Hygiene Data'!G195)))</f>
        <v/>
      </c>
      <c r="DY201" s="268" t="str">
        <f ca="true">+IF(OFFSET('Hygiene Data'!$G$12,0,10*ROW('Hygiene Data'!G195))="","",OFFSET('Hygiene Data'!$G$12,0,10*ROW('Hygiene Data'!G195)))</f>
        <v/>
      </c>
      <c r="DZ201" s="268" t="str">
        <f ca="true">+IF(OFFSET('Hygiene Data'!$G$13,0,10*ROW('Hygiene Data'!G195))="","",OFFSET('Hygiene Data'!$G$13,0,10*ROW('Hygiene Data'!G195)))</f>
        <v/>
      </c>
      <c r="EA201" s="268" t="str">
        <f ca="true">+IF(OFFSET('Hygiene Data'!$H$11,0,10*ROW('Hygiene Data'!H195))="","",OFFSET('Hygiene Data'!$H$11,0,10*ROW('Hygiene Data'!H195)))</f>
        <v/>
      </c>
      <c r="EB201" s="268" t="str">
        <f ca="true">+IF(OFFSET('Hygiene Data'!$H$12,0,10*ROW('Hygiene Data'!H195))="","",OFFSET('Hygiene Data'!$H$12,0,10*ROW('Hygiene Data'!H195)))</f>
        <v/>
      </c>
      <c r="EC201" s="268" t="str">
        <f ca="true">+IF(OFFSET('Hygiene Data'!$H$13,0,10*ROW('Hygiene Data'!H195))="","",OFFSET('Hygiene Data'!$H$13,0,10*ROW('Hygiene Data'!H195)))</f>
        <v/>
      </c>
      <c r="ED201" s="268" t="str">
        <f ca="true">+IF(OFFSET('Hygiene Data'!$I$11,0,10*ROW('Hygiene Data'!I195))="","",OFFSET('Hygiene Data'!$I$11,0,10*ROW('Hygiene Data'!I195)))</f>
        <v/>
      </c>
      <c r="EE201" s="268" t="str">
        <f ca="true">+IF(OFFSET('Hygiene Data'!$I$12,0,10*ROW('Hygiene Data'!I195))="","",OFFSET('Hygiene Data'!$I$12,0,10*ROW('Hygiene Data'!I195)))</f>
        <v/>
      </c>
      <c r="EF201" s="268" t="str">
        <f ca="true">+IF(OFFSET('Hygiene Data'!$I$13,0,10*ROW('Hygiene Data'!I195))="","",OFFSET('Hygiene Data'!$I$13,0,10*ROW('Hygiene Data'!I195)))</f>
        <v/>
      </c>
    </row>
    <row xmlns:x14ac="http://schemas.microsoft.com/office/spreadsheetml/2009/9/ac" r="202" x14ac:dyDescent="0.2">
      <c r="A202" s="35" t="str">
        <f ca="true">+IF(OFFSET('Water Data'!$B$2,0,10*ROW('Water Data'!E196))="","",OFFSET('Water Data'!$B$2,0,10*ROW('Water Data'!E196)))</f>
        <v/>
      </c>
      <c r="B202" s="35" t="str">
        <f ca="true">+IF(OFFSET('Water Data'!$C$2,0,10*ROW('Water Data'!F196))="","",OFFSET('Water Data'!$C$2,0,10*ROW('Water Data'!F196)))</f>
        <v/>
      </c>
      <c r="C202" s="324" t="str">
        <f t="shared" ca="true" si="3"/>
        <v/>
      </c>
      <c r="D202" s="91"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1"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1"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1"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1"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1"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1"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1"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1"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1"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1"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1"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1"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1"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1"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1"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1"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1"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2"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2"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2"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2"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2"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2"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2"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2"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2"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2"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2"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2"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2"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2"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2"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2"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2"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2"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2"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2"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2"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2"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2"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2"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2"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2"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2"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2"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2"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2"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3"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3"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3"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3"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3"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3"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3"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3"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3"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3"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3"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3"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3"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3"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3"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3"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3"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3"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68"/>
      <c r="BS202" s="268" t="str">
        <f ca="true">+IF(OFFSET('Water Data'!$D$27,0,10*ROW('Water Data'!D196))="","",OFFSET('Water Data'!$D$27,0,10*ROW('Water Data'!D196)))</f>
        <v/>
      </c>
      <c r="BT202" s="268" t="str">
        <f ca="true">+IF(OFFSET('Water Data'!$D$28,0,10*ROW('Water Data'!D196))="","",OFFSET('Water Data'!$D$28,0,10*ROW('Water Data'!D196)))</f>
        <v/>
      </c>
      <c r="BU202" s="268" t="str">
        <f ca="true">+IF(OFFSET('Water Data'!$D$29,0,10*ROW('Water Data'!D196))="","",OFFSET('Water Data'!$D$29,0,10*ROW('Water Data'!D196)))</f>
        <v/>
      </c>
      <c r="BV202" s="268" t="str">
        <f ca="true">+IF(OFFSET('Water Data'!$E$27,0,10*ROW('Water Data'!E196))="","",OFFSET('Water Data'!$E$27,0,10*ROW('Water Data'!E196)))</f>
        <v/>
      </c>
      <c r="BW202" s="268" t="str">
        <f ca="true">+IF(OFFSET('Water Data'!$E$28,0,10*ROW('Water Data'!E196))="","",OFFSET('Water Data'!$E$28,0,10*ROW('Water Data'!E196)))</f>
        <v/>
      </c>
      <c r="BX202" s="268" t="str">
        <f ca="true">+IF(OFFSET('Water Data'!$E$29,0,10*ROW('Water Data'!E196))="","",OFFSET('Water Data'!$E$29,0,10*ROW('Water Data'!E196)))</f>
        <v/>
      </c>
      <c r="BY202" s="268" t="str">
        <f ca="true">+IF(OFFSET('Water Data'!$F$27,0,10*ROW('Water Data'!F196))="","",OFFSET('Water Data'!$F$27,0,10*ROW('Water Data'!F196)))</f>
        <v/>
      </c>
      <c r="BZ202" s="268" t="str">
        <f ca="true">+IF(OFFSET('Water Data'!$F$28,0,10*ROW('Water Data'!F196))="","",OFFSET('Water Data'!$F$28,0,10*ROW('Water Data'!F196)))</f>
        <v/>
      </c>
      <c r="CA202" s="268" t="str">
        <f ca="true">+IF(OFFSET('Water Data'!$F$29,0,10*ROW('Water Data'!F196))="","",OFFSET('Water Data'!$F$29,0,10*ROW('Water Data'!F196)))</f>
        <v/>
      </c>
      <c r="CB202" s="268" t="str">
        <f ca="true">+IF(OFFSET('Water Data'!$G$27,0,10*ROW('Water Data'!G196))="","",OFFSET('Water Data'!$G$27,0,10*ROW('Water Data'!G196)))</f>
        <v/>
      </c>
      <c r="CC202" s="268" t="str">
        <f ca="true">+IF(OFFSET('Water Data'!$G$28,0,10*ROW('Water Data'!G196))="","",OFFSET('Water Data'!$G$28,0,10*ROW('Water Data'!G196)))</f>
        <v/>
      </c>
      <c r="CD202" s="268" t="str">
        <f ca="true">+IF(OFFSET('Water Data'!$G$29,0,10*ROW('Water Data'!G196))="","",OFFSET('Water Data'!$G$29,0,10*ROW('Water Data'!G196)))</f>
        <v/>
      </c>
      <c r="CE202" s="268" t="str">
        <f ca="true">+IF(OFFSET('Water Data'!$H$27,0,10*ROW('Water Data'!H196))="","",OFFSET('Water Data'!$H$27,0,10*ROW('Water Data'!H196)))</f>
        <v/>
      </c>
      <c r="CF202" s="268" t="str">
        <f ca="true">+IF(OFFSET('Water Data'!$H$28,0,10*ROW('Water Data'!H196))="","",OFFSET('Water Data'!$H$28,0,10*ROW('Water Data'!H196)))</f>
        <v/>
      </c>
      <c r="CG202" s="268" t="str">
        <f ca="true">+IF(OFFSET('Water Data'!$H$29,0,10*ROW('Water Data'!H196))="","",OFFSET('Water Data'!$H$29,0,10*ROW('Water Data'!H196)))</f>
        <v/>
      </c>
      <c r="CH202" s="268" t="str">
        <f ca="true">+IF(OFFSET('Water Data'!$I$27,0,10*ROW('Water Data'!I196))="","",OFFSET('Water Data'!$I$27,0,10*ROW('Water Data'!I196)))</f>
        <v/>
      </c>
      <c r="CI202" s="268" t="str">
        <f ca="true">+IF(OFFSET('Water Data'!$I$28,0,10*ROW('Water Data'!I196))="","",OFFSET('Water Data'!$I$28,0,10*ROW('Water Data'!I196)))</f>
        <v/>
      </c>
      <c r="CJ202" s="268" t="str">
        <f ca="true">+IF(OFFSET('Water Data'!$I$29,0,10*ROW('Water Data'!I196))="","",OFFSET('Water Data'!$I$29,0,10*ROW('Water Data'!I196)))</f>
        <v/>
      </c>
      <c r="CK202" s="268" t="str">
        <f ca="true">+IF(OFFSET('Sanitation Data'!$D$28,0,10*ROW('Sanitation Data'!D196))="","",OFFSET('Sanitation Data'!$D$28,0,10*ROW('Sanitation Data'!D196)))</f>
        <v/>
      </c>
      <c r="CL202" s="268" t="str">
        <f ca="true">+IF(OFFSET('Sanitation Data'!$D$29,0,10*ROW('Sanitation Data'!D196))="","",OFFSET('Sanitation Data'!$D$29,0,10*ROW('Sanitation Data'!D196)))</f>
        <v/>
      </c>
      <c r="CM202" s="268" t="str">
        <f ca="true">+IF(OFFSET('Sanitation Data'!$D$30,0,10*ROW('Sanitation Data'!D196))="","",OFFSET('Sanitation Data'!$D$30,0,10*ROW('Sanitation Data'!D196)))</f>
        <v/>
      </c>
      <c r="CN202" s="268" t="str">
        <f ca="true">+IF(OFFSET('Sanitation Data'!$D$31,0,10*ROW('Sanitation Data'!D196))="","",OFFSET('Sanitation Data'!$D$31,0,10*ROW('Sanitation Data'!D196)))</f>
        <v/>
      </c>
      <c r="CO202" s="268" t="str">
        <f ca="true">+IF(OFFSET('Sanitation Data'!$D$32,0,10*ROW('Sanitation Data'!D196))="","",OFFSET('Sanitation Data'!$D$32,0,10*ROW('Sanitation Data'!D196)))</f>
        <v/>
      </c>
      <c r="CP202" s="268" t="str">
        <f ca="true">+IF(OFFSET('Sanitation Data'!$E$28,0,10*ROW('Sanitation Data'!E196))="","",OFFSET('Sanitation Data'!$E$28,0,10*ROW('Sanitation Data'!E196)))</f>
        <v/>
      </c>
      <c r="CQ202" s="268" t="str">
        <f ca="true">+IF(OFFSET('Sanitation Data'!$E$29,0,10*ROW('Sanitation Data'!E196))="","",OFFSET('Sanitation Data'!$E$29,0,10*ROW('Sanitation Data'!E196)))</f>
        <v/>
      </c>
      <c r="CR202" s="268" t="str">
        <f ca="true">+IF(OFFSET('Sanitation Data'!$E$30,0,10*ROW('Sanitation Data'!E196))="","",OFFSET('Sanitation Data'!$E$30,0,10*ROW('Sanitation Data'!E196)))</f>
        <v/>
      </c>
      <c r="CS202" s="268" t="str">
        <f ca="true">+IF(OFFSET('Sanitation Data'!$E$31,0,10*ROW('Sanitation Data'!E196))="","",OFFSET('Sanitation Data'!$E$31,0,10*ROW('Sanitation Data'!E196)))</f>
        <v/>
      </c>
      <c r="CT202" s="268" t="str">
        <f ca="true">+IF(OFFSET('Sanitation Data'!$E$32,0,10*ROW('Sanitation Data'!E196))="","",OFFSET('Sanitation Data'!$E$32,0,10*ROW('Sanitation Data'!E196)))</f>
        <v/>
      </c>
      <c r="CU202" s="268" t="str">
        <f ca="true">+IF(OFFSET('Sanitation Data'!$F$28,0,10*ROW('Sanitation Data'!F196))="","",OFFSET('Sanitation Data'!$F$28,0,10*ROW('Sanitation Data'!F196)))</f>
        <v/>
      </c>
      <c r="CV202" s="268" t="str">
        <f ca="true">+IF(OFFSET('Sanitation Data'!$F$29,0,10*ROW('Sanitation Data'!F196))="","",OFFSET('Sanitation Data'!$F$29,0,10*ROW('Sanitation Data'!F196)))</f>
        <v/>
      </c>
      <c r="CW202" s="268" t="str">
        <f ca="true">+IF(OFFSET('Sanitation Data'!$F$30,0,10*ROW('Sanitation Data'!F196))="","",OFFSET('Sanitation Data'!$F$30,0,10*ROW('Sanitation Data'!F196)))</f>
        <v/>
      </c>
      <c r="CX202" s="268" t="str">
        <f ca="true">+IF(OFFSET('Sanitation Data'!$F$31,0,10*ROW('Sanitation Data'!F196))="","",OFFSET('Sanitation Data'!$F$31,0,10*ROW('Sanitation Data'!F196)))</f>
        <v/>
      </c>
      <c r="CY202" s="268" t="str">
        <f ca="true">+IF(OFFSET('Sanitation Data'!$F$32,0,10*ROW('Sanitation Data'!F196))="","",OFFSET('Sanitation Data'!$F$32,0,10*ROW('Sanitation Data'!F196)))</f>
        <v/>
      </c>
      <c r="CZ202" s="268" t="str">
        <f ca="true">+IF(OFFSET('Sanitation Data'!$G$28,0,10*ROW('Sanitation Data'!G196))="","",OFFSET('Sanitation Data'!$G$28,0,10*ROW('Sanitation Data'!G196)))</f>
        <v/>
      </c>
      <c r="DA202" s="268" t="str">
        <f ca="true">+IF(OFFSET('Sanitation Data'!$G$29,0,10*ROW('Sanitation Data'!G196))="","",OFFSET('Sanitation Data'!$G$29,0,10*ROW('Sanitation Data'!G196)))</f>
        <v/>
      </c>
      <c r="DB202" s="268" t="str">
        <f ca="true">+IF(OFFSET('Sanitation Data'!$G$30,0,10*ROW('Sanitation Data'!G196))="","",OFFSET('Sanitation Data'!$G$30,0,10*ROW('Sanitation Data'!G196)))</f>
        <v/>
      </c>
      <c r="DC202" s="268" t="str">
        <f ca="true">+IF(OFFSET('Sanitation Data'!$G$31,0,10*ROW('Sanitation Data'!G196))="","",OFFSET('Sanitation Data'!$G$31,0,10*ROW('Sanitation Data'!G196)))</f>
        <v/>
      </c>
      <c r="DD202" s="268" t="str">
        <f ca="true">+IF(OFFSET('Sanitation Data'!$G$32,0,10*ROW('Sanitation Data'!G196))="","",OFFSET('Sanitation Data'!$G$32,0,10*ROW('Sanitation Data'!G196)))</f>
        <v/>
      </c>
      <c r="DE202" s="268" t="str">
        <f ca="true">+IF(OFFSET('Sanitation Data'!$H$28,0,10*ROW('Sanitation Data'!H196))="","",OFFSET('Sanitation Data'!$H$28,0,10*ROW('Sanitation Data'!H196)))</f>
        <v/>
      </c>
      <c r="DF202" s="268" t="str">
        <f ca="true">+IF(OFFSET('Sanitation Data'!$H$29,0,10*ROW('Sanitation Data'!H196))="","",OFFSET('Sanitation Data'!$H$29,0,10*ROW('Sanitation Data'!H196)))</f>
        <v/>
      </c>
      <c r="DG202" s="268" t="str">
        <f ca="true">+IF(OFFSET('Sanitation Data'!$H$30,0,10*ROW('Sanitation Data'!H196))="","",OFFSET('Sanitation Data'!$H$30,0,10*ROW('Sanitation Data'!H196)))</f>
        <v/>
      </c>
      <c r="DH202" s="268" t="str">
        <f ca="true">+IF(OFFSET('Sanitation Data'!$H$31,0,10*ROW('Sanitation Data'!H196))="","",OFFSET('Sanitation Data'!$H$31,0,10*ROW('Sanitation Data'!H196)))</f>
        <v/>
      </c>
      <c r="DI202" s="268" t="str">
        <f ca="true">+IF(OFFSET('Sanitation Data'!$H$32,0,10*ROW('Sanitation Data'!H196))="","",OFFSET('Sanitation Data'!$H$32,0,10*ROW('Sanitation Data'!H196)))</f>
        <v/>
      </c>
      <c r="DJ202" s="268" t="str">
        <f ca="true">+IF(OFFSET('Sanitation Data'!$I$28,0,10*ROW('Sanitation Data'!I196))="","",OFFSET('Sanitation Data'!$I$28,0,10*ROW('Sanitation Data'!I196)))</f>
        <v/>
      </c>
      <c r="DK202" s="268" t="str">
        <f ca="true">+IF(OFFSET('Sanitation Data'!$I$29,0,10*ROW('Sanitation Data'!I196))="","",OFFSET('Sanitation Data'!$I$29,0,10*ROW('Sanitation Data'!I196)))</f>
        <v/>
      </c>
      <c r="DL202" s="268" t="str">
        <f ca="true">+IF(OFFSET('Sanitation Data'!$I$30,0,10*ROW('Sanitation Data'!I196))="","",OFFSET('Sanitation Data'!$I$30,0,10*ROW('Sanitation Data'!I196)))</f>
        <v/>
      </c>
      <c r="DM202" s="268" t="str">
        <f ca="true">+IF(OFFSET('Sanitation Data'!$I$31,0,10*ROW('Sanitation Data'!I196))="","",OFFSET('Sanitation Data'!$I$31,0,10*ROW('Sanitation Data'!I196)))</f>
        <v/>
      </c>
      <c r="DN202" s="268" t="str">
        <f ca="true">+IF(OFFSET('Sanitation Data'!$I$32,0,10*ROW('Sanitation Data'!I196))="","",OFFSET('Sanitation Data'!$I$32,0,10*ROW('Sanitation Data'!I196)))</f>
        <v/>
      </c>
      <c r="DO202" s="268" t="str">
        <f ca="true">+IF(OFFSET('Hygiene Data'!$D$11,0,10*ROW('Hygiene Data'!D196))="","",OFFSET('Hygiene Data'!$D$11,0,10*ROW('Hygiene Data'!D196)))</f>
        <v/>
      </c>
      <c r="DP202" s="268" t="str">
        <f ca="true">+IF(OFFSET('Hygiene Data'!$D$12,0,10*ROW('Hygiene Data'!D196))="","",OFFSET('Hygiene Data'!$D$12,0,10*ROW('Hygiene Data'!D196)))</f>
        <v/>
      </c>
      <c r="DQ202" s="268" t="str">
        <f ca="true">+IF(OFFSET('Hygiene Data'!$D$13,0,10*ROW('Hygiene Data'!D196))="","",OFFSET('Hygiene Data'!$D$13,0,10*ROW('Hygiene Data'!D196)))</f>
        <v/>
      </c>
      <c r="DR202" s="268" t="str">
        <f ca="true">+IF(OFFSET('Hygiene Data'!$E$11,0,10*ROW('Hygiene Data'!E196))="","",OFFSET('Hygiene Data'!$E$11,0,10*ROW('Hygiene Data'!E196)))</f>
        <v/>
      </c>
      <c r="DS202" s="268" t="str">
        <f ca="true">+IF(OFFSET('Hygiene Data'!$E$12,0,10*ROW('Hygiene Data'!E196))="","",OFFSET('Hygiene Data'!$E$12,0,10*ROW('Hygiene Data'!E196)))</f>
        <v/>
      </c>
      <c r="DT202" s="268" t="str">
        <f ca="true">+IF(OFFSET('Hygiene Data'!$E$13,0,10*ROW('Hygiene Data'!E196))="","",OFFSET('Hygiene Data'!$E$13,0,10*ROW('Hygiene Data'!E196)))</f>
        <v/>
      </c>
      <c r="DU202" s="268" t="str">
        <f ca="true">+IF(OFFSET('Hygiene Data'!$F$11,0,10*ROW('Hygiene Data'!F196))="","",OFFSET('Hygiene Data'!$F$11,0,10*ROW('Hygiene Data'!F196)))</f>
        <v/>
      </c>
      <c r="DV202" s="268" t="str">
        <f ca="true">+IF(OFFSET('Hygiene Data'!$F$12,0,10*ROW('Hygiene Data'!F196))="","",OFFSET('Hygiene Data'!$F$12,0,10*ROW('Hygiene Data'!F196)))</f>
        <v/>
      </c>
      <c r="DW202" s="268" t="str">
        <f ca="true">+IF(OFFSET('Hygiene Data'!$F$13,0,10*ROW('Hygiene Data'!F196))="","",OFFSET('Hygiene Data'!$F$13,0,10*ROW('Hygiene Data'!F196)))</f>
        <v/>
      </c>
      <c r="DX202" s="268" t="str">
        <f ca="true">+IF(OFFSET('Hygiene Data'!$G$11,0,10*ROW('Hygiene Data'!G196))="","",OFFSET('Hygiene Data'!$G$11,0,10*ROW('Hygiene Data'!G196)))</f>
        <v/>
      </c>
      <c r="DY202" s="268" t="str">
        <f ca="true">+IF(OFFSET('Hygiene Data'!$G$12,0,10*ROW('Hygiene Data'!G196))="","",OFFSET('Hygiene Data'!$G$12,0,10*ROW('Hygiene Data'!G196)))</f>
        <v/>
      </c>
      <c r="DZ202" s="268" t="str">
        <f ca="true">+IF(OFFSET('Hygiene Data'!$G$13,0,10*ROW('Hygiene Data'!G196))="","",OFFSET('Hygiene Data'!$G$13,0,10*ROW('Hygiene Data'!G196)))</f>
        <v/>
      </c>
      <c r="EA202" s="268" t="str">
        <f ca="true">+IF(OFFSET('Hygiene Data'!$H$11,0,10*ROW('Hygiene Data'!H196))="","",OFFSET('Hygiene Data'!$H$11,0,10*ROW('Hygiene Data'!H196)))</f>
        <v/>
      </c>
      <c r="EB202" s="268" t="str">
        <f ca="true">+IF(OFFSET('Hygiene Data'!$H$12,0,10*ROW('Hygiene Data'!H196))="","",OFFSET('Hygiene Data'!$H$12,0,10*ROW('Hygiene Data'!H196)))</f>
        <v/>
      </c>
      <c r="EC202" s="268" t="str">
        <f ca="true">+IF(OFFSET('Hygiene Data'!$H$13,0,10*ROW('Hygiene Data'!H196))="","",OFFSET('Hygiene Data'!$H$13,0,10*ROW('Hygiene Data'!H196)))</f>
        <v/>
      </c>
      <c r="ED202" s="268" t="str">
        <f ca="true">+IF(OFFSET('Hygiene Data'!$I$11,0,10*ROW('Hygiene Data'!I196))="","",OFFSET('Hygiene Data'!$I$11,0,10*ROW('Hygiene Data'!I196)))</f>
        <v/>
      </c>
      <c r="EE202" s="268" t="str">
        <f ca="true">+IF(OFFSET('Hygiene Data'!$I$12,0,10*ROW('Hygiene Data'!I196))="","",OFFSET('Hygiene Data'!$I$12,0,10*ROW('Hygiene Data'!I196)))</f>
        <v/>
      </c>
      <c r="EF202" s="268" t="str">
        <f ca="true">+IF(OFFSET('Hygiene Data'!$I$13,0,10*ROW('Hygiene Data'!I196))="","",OFFSET('Hygiene Data'!$I$13,0,10*ROW('Hygiene Data'!I196)))</f>
        <v/>
      </c>
    </row>
    <row xmlns:x14ac="http://schemas.microsoft.com/office/spreadsheetml/2009/9/ac" r="203" x14ac:dyDescent="0.2">
      <c r="A203" s="35" t="str">
        <f ca="true">+IF(OFFSET('Water Data'!$B$2,0,10*ROW('Water Data'!E197))="","",OFFSET('Water Data'!$B$2,0,10*ROW('Water Data'!E197)))</f>
        <v/>
      </c>
      <c r="B203" s="35" t="str">
        <f ca="true">+IF(OFFSET('Water Data'!$C$2,0,10*ROW('Water Data'!F197))="","",OFFSET('Water Data'!$C$2,0,10*ROW('Water Data'!F197)))</f>
        <v/>
      </c>
      <c r="C203" s="324" t="str">
        <f t="shared" ca="true" si="3"/>
        <v/>
      </c>
      <c r="D203" s="91"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1"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1"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1"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1"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1"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1"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1"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1"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1"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1"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1"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1"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1"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1"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1"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1"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1"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2"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2"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2"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2"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2"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2"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2"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2"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2"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2"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2"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2"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2"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2"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2"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2"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2"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2"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2"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2"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2"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2"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2"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2"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2"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2"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2"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2"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2"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2"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3"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3"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3"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3"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3"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3"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3"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3"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3"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3"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3"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3"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3"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3"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3"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3"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3"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3"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68"/>
      <c r="BS203" s="268" t="str">
        <f ca="true">+IF(OFFSET('Water Data'!$D$27,0,10*ROW('Water Data'!D197))="","",OFFSET('Water Data'!$D$27,0,10*ROW('Water Data'!D197)))</f>
        <v/>
      </c>
      <c r="BT203" s="268" t="str">
        <f ca="true">+IF(OFFSET('Water Data'!$D$28,0,10*ROW('Water Data'!D197))="","",OFFSET('Water Data'!$D$28,0,10*ROW('Water Data'!D197)))</f>
        <v/>
      </c>
      <c r="BU203" s="268" t="str">
        <f ca="true">+IF(OFFSET('Water Data'!$D$29,0,10*ROW('Water Data'!D197))="","",OFFSET('Water Data'!$D$29,0,10*ROW('Water Data'!D197)))</f>
        <v/>
      </c>
      <c r="BV203" s="268" t="str">
        <f ca="true">+IF(OFFSET('Water Data'!$E$27,0,10*ROW('Water Data'!E197))="","",OFFSET('Water Data'!$E$27,0,10*ROW('Water Data'!E197)))</f>
        <v/>
      </c>
      <c r="BW203" s="268" t="str">
        <f ca="true">+IF(OFFSET('Water Data'!$E$28,0,10*ROW('Water Data'!E197))="","",OFFSET('Water Data'!$E$28,0,10*ROW('Water Data'!E197)))</f>
        <v/>
      </c>
      <c r="BX203" s="268" t="str">
        <f ca="true">+IF(OFFSET('Water Data'!$E$29,0,10*ROW('Water Data'!E197))="","",OFFSET('Water Data'!$E$29,0,10*ROW('Water Data'!E197)))</f>
        <v/>
      </c>
      <c r="BY203" s="268" t="str">
        <f ca="true">+IF(OFFSET('Water Data'!$F$27,0,10*ROW('Water Data'!F197))="","",OFFSET('Water Data'!$F$27,0,10*ROW('Water Data'!F197)))</f>
        <v/>
      </c>
      <c r="BZ203" s="268" t="str">
        <f ca="true">+IF(OFFSET('Water Data'!$F$28,0,10*ROW('Water Data'!F197))="","",OFFSET('Water Data'!$F$28,0,10*ROW('Water Data'!F197)))</f>
        <v/>
      </c>
      <c r="CA203" s="268" t="str">
        <f ca="true">+IF(OFFSET('Water Data'!$F$29,0,10*ROW('Water Data'!F197))="","",OFFSET('Water Data'!$F$29,0,10*ROW('Water Data'!F197)))</f>
        <v/>
      </c>
      <c r="CB203" s="268" t="str">
        <f ca="true">+IF(OFFSET('Water Data'!$G$27,0,10*ROW('Water Data'!G197))="","",OFFSET('Water Data'!$G$27,0,10*ROW('Water Data'!G197)))</f>
        <v/>
      </c>
      <c r="CC203" s="268" t="str">
        <f ca="true">+IF(OFFSET('Water Data'!$G$28,0,10*ROW('Water Data'!G197))="","",OFFSET('Water Data'!$G$28,0,10*ROW('Water Data'!G197)))</f>
        <v/>
      </c>
      <c r="CD203" s="268" t="str">
        <f ca="true">+IF(OFFSET('Water Data'!$G$29,0,10*ROW('Water Data'!G197))="","",OFFSET('Water Data'!$G$29,0,10*ROW('Water Data'!G197)))</f>
        <v/>
      </c>
      <c r="CE203" s="268" t="str">
        <f ca="true">+IF(OFFSET('Water Data'!$H$27,0,10*ROW('Water Data'!H197))="","",OFFSET('Water Data'!$H$27,0,10*ROW('Water Data'!H197)))</f>
        <v/>
      </c>
      <c r="CF203" s="268" t="str">
        <f ca="true">+IF(OFFSET('Water Data'!$H$28,0,10*ROW('Water Data'!H197))="","",OFFSET('Water Data'!$H$28,0,10*ROW('Water Data'!H197)))</f>
        <v/>
      </c>
      <c r="CG203" s="268" t="str">
        <f ca="true">+IF(OFFSET('Water Data'!$H$29,0,10*ROW('Water Data'!H197))="","",OFFSET('Water Data'!$H$29,0,10*ROW('Water Data'!H197)))</f>
        <v/>
      </c>
      <c r="CH203" s="268" t="str">
        <f ca="true">+IF(OFFSET('Water Data'!$I$27,0,10*ROW('Water Data'!I197))="","",OFFSET('Water Data'!$I$27,0,10*ROW('Water Data'!I197)))</f>
        <v/>
      </c>
      <c r="CI203" s="268" t="str">
        <f ca="true">+IF(OFFSET('Water Data'!$I$28,0,10*ROW('Water Data'!I197))="","",OFFSET('Water Data'!$I$28,0,10*ROW('Water Data'!I197)))</f>
        <v/>
      </c>
      <c r="CJ203" s="268" t="str">
        <f ca="true">+IF(OFFSET('Water Data'!$I$29,0,10*ROW('Water Data'!I197))="","",OFFSET('Water Data'!$I$29,0,10*ROW('Water Data'!I197)))</f>
        <v/>
      </c>
      <c r="CK203" s="268" t="str">
        <f ca="true">+IF(OFFSET('Sanitation Data'!$D$28,0,10*ROW('Sanitation Data'!D197))="","",OFFSET('Sanitation Data'!$D$28,0,10*ROW('Sanitation Data'!D197)))</f>
        <v/>
      </c>
      <c r="CL203" s="268" t="str">
        <f ca="true">+IF(OFFSET('Sanitation Data'!$D$29,0,10*ROW('Sanitation Data'!D197))="","",OFFSET('Sanitation Data'!$D$29,0,10*ROW('Sanitation Data'!D197)))</f>
        <v/>
      </c>
      <c r="CM203" s="268" t="str">
        <f ca="true">+IF(OFFSET('Sanitation Data'!$D$30,0,10*ROW('Sanitation Data'!D197))="","",OFFSET('Sanitation Data'!$D$30,0,10*ROW('Sanitation Data'!D197)))</f>
        <v/>
      </c>
      <c r="CN203" s="268" t="str">
        <f ca="true">+IF(OFFSET('Sanitation Data'!$D$31,0,10*ROW('Sanitation Data'!D197))="","",OFFSET('Sanitation Data'!$D$31,0,10*ROW('Sanitation Data'!D197)))</f>
        <v/>
      </c>
      <c r="CO203" s="268" t="str">
        <f ca="true">+IF(OFFSET('Sanitation Data'!$D$32,0,10*ROW('Sanitation Data'!D197))="","",OFFSET('Sanitation Data'!$D$32,0,10*ROW('Sanitation Data'!D197)))</f>
        <v/>
      </c>
      <c r="CP203" s="268" t="str">
        <f ca="true">+IF(OFFSET('Sanitation Data'!$E$28,0,10*ROW('Sanitation Data'!E197))="","",OFFSET('Sanitation Data'!$E$28,0,10*ROW('Sanitation Data'!E197)))</f>
        <v/>
      </c>
      <c r="CQ203" s="268" t="str">
        <f ca="true">+IF(OFFSET('Sanitation Data'!$E$29,0,10*ROW('Sanitation Data'!E197))="","",OFFSET('Sanitation Data'!$E$29,0,10*ROW('Sanitation Data'!E197)))</f>
        <v/>
      </c>
      <c r="CR203" s="268" t="str">
        <f ca="true">+IF(OFFSET('Sanitation Data'!$E$30,0,10*ROW('Sanitation Data'!E197))="","",OFFSET('Sanitation Data'!$E$30,0,10*ROW('Sanitation Data'!E197)))</f>
        <v/>
      </c>
      <c r="CS203" s="268" t="str">
        <f ca="true">+IF(OFFSET('Sanitation Data'!$E$31,0,10*ROW('Sanitation Data'!E197))="","",OFFSET('Sanitation Data'!$E$31,0,10*ROW('Sanitation Data'!E197)))</f>
        <v/>
      </c>
      <c r="CT203" s="268" t="str">
        <f ca="true">+IF(OFFSET('Sanitation Data'!$E$32,0,10*ROW('Sanitation Data'!E197))="","",OFFSET('Sanitation Data'!$E$32,0,10*ROW('Sanitation Data'!E197)))</f>
        <v/>
      </c>
      <c r="CU203" s="268" t="str">
        <f ca="true">+IF(OFFSET('Sanitation Data'!$F$28,0,10*ROW('Sanitation Data'!F197))="","",OFFSET('Sanitation Data'!$F$28,0,10*ROW('Sanitation Data'!F197)))</f>
        <v/>
      </c>
      <c r="CV203" s="268" t="str">
        <f ca="true">+IF(OFFSET('Sanitation Data'!$F$29,0,10*ROW('Sanitation Data'!F197))="","",OFFSET('Sanitation Data'!$F$29,0,10*ROW('Sanitation Data'!F197)))</f>
        <v/>
      </c>
      <c r="CW203" s="268" t="str">
        <f ca="true">+IF(OFFSET('Sanitation Data'!$F$30,0,10*ROW('Sanitation Data'!F197))="","",OFFSET('Sanitation Data'!$F$30,0,10*ROW('Sanitation Data'!F197)))</f>
        <v/>
      </c>
      <c r="CX203" s="268" t="str">
        <f ca="true">+IF(OFFSET('Sanitation Data'!$F$31,0,10*ROW('Sanitation Data'!F197))="","",OFFSET('Sanitation Data'!$F$31,0,10*ROW('Sanitation Data'!F197)))</f>
        <v/>
      </c>
      <c r="CY203" s="268" t="str">
        <f ca="true">+IF(OFFSET('Sanitation Data'!$F$32,0,10*ROW('Sanitation Data'!F197))="","",OFFSET('Sanitation Data'!$F$32,0,10*ROW('Sanitation Data'!F197)))</f>
        <v/>
      </c>
      <c r="CZ203" s="268" t="str">
        <f ca="true">+IF(OFFSET('Sanitation Data'!$G$28,0,10*ROW('Sanitation Data'!G197))="","",OFFSET('Sanitation Data'!$G$28,0,10*ROW('Sanitation Data'!G197)))</f>
        <v/>
      </c>
      <c r="DA203" s="268" t="str">
        <f ca="true">+IF(OFFSET('Sanitation Data'!$G$29,0,10*ROW('Sanitation Data'!G197))="","",OFFSET('Sanitation Data'!$G$29,0,10*ROW('Sanitation Data'!G197)))</f>
        <v/>
      </c>
      <c r="DB203" s="268" t="str">
        <f ca="true">+IF(OFFSET('Sanitation Data'!$G$30,0,10*ROW('Sanitation Data'!G197))="","",OFFSET('Sanitation Data'!$G$30,0,10*ROW('Sanitation Data'!G197)))</f>
        <v/>
      </c>
      <c r="DC203" s="268" t="str">
        <f ca="true">+IF(OFFSET('Sanitation Data'!$G$31,0,10*ROW('Sanitation Data'!G197))="","",OFFSET('Sanitation Data'!$G$31,0,10*ROW('Sanitation Data'!G197)))</f>
        <v/>
      </c>
      <c r="DD203" s="268" t="str">
        <f ca="true">+IF(OFFSET('Sanitation Data'!$G$32,0,10*ROW('Sanitation Data'!G197))="","",OFFSET('Sanitation Data'!$G$32,0,10*ROW('Sanitation Data'!G197)))</f>
        <v/>
      </c>
      <c r="DE203" s="268" t="str">
        <f ca="true">+IF(OFFSET('Sanitation Data'!$H$28,0,10*ROW('Sanitation Data'!H197))="","",OFFSET('Sanitation Data'!$H$28,0,10*ROW('Sanitation Data'!H197)))</f>
        <v/>
      </c>
      <c r="DF203" s="268" t="str">
        <f ca="true">+IF(OFFSET('Sanitation Data'!$H$29,0,10*ROW('Sanitation Data'!H197))="","",OFFSET('Sanitation Data'!$H$29,0,10*ROW('Sanitation Data'!H197)))</f>
        <v/>
      </c>
      <c r="DG203" s="268" t="str">
        <f ca="true">+IF(OFFSET('Sanitation Data'!$H$30,0,10*ROW('Sanitation Data'!H197))="","",OFFSET('Sanitation Data'!$H$30,0,10*ROW('Sanitation Data'!H197)))</f>
        <v/>
      </c>
      <c r="DH203" s="268" t="str">
        <f ca="true">+IF(OFFSET('Sanitation Data'!$H$31,0,10*ROW('Sanitation Data'!H197))="","",OFFSET('Sanitation Data'!$H$31,0,10*ROW('Sanitation Data'!H197)))</f>
        <v/>
      </c>
      <c r="DI203" s="268" t="str">
        <f ca="true">+IF(OFFSET('Sanitation Data'!$H$32,0,10*ROW('Sanitation Data'!H197))="","",OFFSET('Sanitation Data'!$H$32,0,10*ROW('Sanitation Data'!H197)))</f>
        <v/>
      </c>
      <c r="DJ203" s="268" t="str">
        <f ca="true">+IF(OFFSET('Sanitation Data'!$I$28,0,10*ROW('Sanitation Data'!I197))="","",OFFSET('Sanitation Data'!$I$28,0,10*ROW('Sanitation Data'!I197)))</f>
        <v/>
      </c>
      <c r="DK203" s="268" t="str">
        <f ca="true">+IF(OFFSET('Sanitation Data'!$I$29,0,10*ROW('Sanitation Data'!I197))="","",OFFSET('Sanitation Data'!$I$29,0,10*ROW('Sanitation Data'!I197)))</f>
        <v/>
      </c>
      <c r="DL203" s="268" t="str">
        <f ca="true">+IF(OFFSET('Sanitation Data'!$I$30,0,10*ROW('Sanitation Data'!I197))="","",OFFSET('Sanitation Data'!$I$30,0,10*ROW('Sanitation Data'!I197)))</f>
        <v/>
      </c>
      <c r="DM203" s="268" t="str">
        <f ca="true">+IF(OFFSET('Sanitation Data'!$I$31,0,10*ROW('Sanitation Data'!I197))="","",OFFSET('Sanitation Data'!$I$31,0,10*ROW('Sanitation Data'!I197)))</f>
        <v/>
      </c>
      <c r="DN203" s="268" t="str">
        <f ca="true">+IF(OFFSET('Sanitation Data'!$I$32,0,10*ROW('Sanitation Data'!I197))="","",OFFSET('Sanitation Data'!$I$32,0,10*ROW('Sanitation Data'!I197)))</f>
        <v/>
      </c>
      <c r="DO203" s="268" t="str">
        <f ca="true">+IF(OFFSET('Hygiene Data'!$D$11,0,10*ROW('Hygiene Data'!D197))="","",OFFSET('Hygiene Data'!$D$11,0,10*ROW('Hygiene Data'!D197)))</f>
        <v/>
      </c>
      <c r="DP203" s="268" t="str">
        <f ca="true">+IF(OFFSET('Hygiene Data'!$D$12,0,10*ROW('Hygiene Data'!D197))="","",OFFSET('Hygiene Data'!$D$12,0,10*ROW('Hygiene Data'!D197)))</f>
        <v/>
      </c>
      <c r="DQ203" s="268" t="str">
        <f ca="true">+IF(OFFSET('Hygiene Data'!$D$13,0,10*ROW('Hygiene Data'!D197))="","",OFFSET('Hygiene Data'!$D$13,0,10*ROW('Hygiene Data'!D197)))</f>
        <v/>
      </c>
      <c r="DR203" s="268" t="str">
        <f ca="true">+IF(OFFSET('Hygiene Data'!$E$11,0,10*ROW('Hygiene Data'!E197))="","",OFFSET('Hygiene Data'!$E$11,0,10*ROW('Hygiene Data'!E197)))</f>
        <v/>
      </c>
      <c r="DS203" s="268" t="str">
        <f ca="true">+IF(OFFSET('Hygiene Data'!$E$12,0,10*ROW('Hygiene Data'!E197))="","",OFFSET('Hygiene Data'!$E$12,0,10*ROW('Hygiene Data'!E197)))</f>
        <v/>
      </c>
      <c r="DT203" s="268" t="str">
        <f ca="true">+IF(OFFSET('Hygiene Data'!$E$13,0,10*ROW('Hygiene Data'!E197))="","",OFFSET('Hygiene Data'!$E$13,0,10*ROW('Hygiene Data'!E197)))</f>
        <v/>
      </c>
      <c r="DU203" s="268" t="str">
        <f ca="true">+IF(OFFSET('Hygiene Data'!$F$11,0,10*ROW('Hygiene Data'!F197))="","",OFFSET('Hygiene Data'!$F$11,0,10*ROW('Hygiene Data'!F197)))</f>
        <v/>
      </c>
      <c r="DV203" s="268" t="str">
        <f ca="true">+IF(OFFSET('Hygiene Data'!$F$12,0,10*ROW('Hygiene Data'!F197))="","",OFFSET('Hygiene Data'!$F$12,0,10*ROW('Hygiene Data'!F197)))</f>
        <v/>
      </c>
      <c r="DW203" s="268" t="str">
        <f ca="true">+IF(OFFSET('Hygiene Data'!$F$13,0,10*ROW('Hygiene Data'!F197))="","",OFFSET('Hygiene Data'!$F$13,0,10*ROW('Hygiene Data'!F197)))</f>
        <v/>
      </c>
      <c r="DX203" s="268" t="str">
        <f ca="true">+IF(OFFSET('Hygiene Data'!$G$11,0,10*ROW('Hygiene Data'!G197))="","",OFFSET('Hygiene Data'!$G$11,0,10*ROW('Hygiene Data'!G197)))</f>
        <v/>
      </c>
      <c r="DY203" s="268" t="str">
        <f ca="true">+IF(OFFSET('Hygiene Data'!$G$12,0,10*ROW('Hygiene Data'!G197))="","",OFFSET('Hygiene Data'!$G$12,0,10*ROW('Hygiene Data'!G197)))</f>
        <v/>
      </c>
      <c r="DZ203" s="268" t="str">
        <f ca="true">+IF(OFFSET('Hygiene Data'!$G$13,0,10*ROW('Hygiene Data'!G197))="","",OFFSET('Hygiene Data'!$G$13,0,10*ROW('Hygiene Data'!G197)))</f>
        <v/>
      </c>
      <c r="EA203" s="268" t="str">
        <f ca="true">+IF(OFFSET('Hygiene Data'!$H$11,0,10*ROW('Hygiene Data'!H197))="","",OFFSET('Hygiene Data'!$H$11,0,10*ROW('Hygiene Data'!H197)))</f>
        <v/>
      </c>
      <c r="EB203" s="268" t="str">
        <f ca="true">+IF(OFFSET('Hygiene Data'!$H$12,0,10*ROW('Hygiene Data'!H197))="","",OFFSET('Hygiene Data'!$H$12,0,10*ROW('Hygiene Data'!H197)))</f>
        <v/>
      </c>
      <c r="EC203" s="268" t="str">
        <f ca="true">+IF(OFFSET('Hygiene Data'!$H$13,0,10*ROW('Hygiene Data'!H197))="","",OFFSET('Hygiene Data'!$H$13,0,10*ROW('Hygiene Data'!H197)))</f>
        <v/>
      </c>
      <c r="ED203" s="268" t="str">
        <f ca="true">+IF(OFFSET('Hygiene Data'!$I$11,0,10*ROW('Hygiene Data'!I197))="","",OFFSET('Hygiene Data'!$I$11,0,10*ROW('Hygiene Data'!I197)))</f>
        <v/>
      </c>
      <c r="EE203" s="268" t="str">
        <f ca="true">+IF(OFFSET('Hygiene Data'!$I$12,0,10*ROW('Hygiene Data'!I197))="","",OFFSET('Hygiene Data'!$I$12,0,10*ROW('Hygiene Data'!I197)))</f>
        <v/>
      </c>
      <c r="EF203" s="268" t="str">
        <f ca="true">+IF(OFFSET('Hygiene Data'!$I$13,0,10*ROW('Hygiene Data'!I197))="","",OFFSET('Hygiene Data'!$I$13,0,10*ROW('Hygiene Data'!I197)))</f>
        <v/>
      </c>
    </row>
    <row xmlns:x14ac="http://schemas.microsoft.com/office/spreadsheetml/2009/9/ac" r="204" x14ac:dyDescent="0.2">
      <c r="A204" s="35" t="str">
        <f ca="true">+IF(OFFSET('Water Data'!$B$2,0,10*ROW('Water Data'!E198))="","",OFFSET('Water Data'!$B$2,0,10*ROW('Water Data'!E198)))</f>
        <v/>
      </c>
      <c r="B204" s="35" t="str">
        <f ca="true">+IF(OFFSET('Water Data'!$C$2,0,10*ROW('Water Data'!F198))="","",OFFSET('Water Data'!$C$2,0,10*ROW('Water Data'!F198)))</f>
        <v/>
      </c>
      <c r="C204" s="324" t="str">
        <f t="shared" ca="true" si="3"/>
        <v/>
      </c>
      <c r="D204" s="91"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1"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1"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1"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1"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1"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1"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1"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1"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1"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1"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1"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1"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1"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1"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1"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1"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1"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2"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2"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2"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2"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2"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2"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2"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2"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2"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2"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2"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2"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2"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2"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2"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2"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2"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2"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2"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2"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2"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2"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2"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2"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2"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2"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2"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2"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2"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2"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3"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3"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3"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3"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3"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3"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3"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3"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3"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3"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3"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3"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3"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3"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3"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3"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3"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3"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68"/>
      <c r="BS204" s="268" t="str">
        <f ca="true">+IF(OFFSET('Water Data'!$D$27,0,10*ROW('Water Data'!D198))="","",OFFSET('Water Data'!$D$27,0,10*ROW('Water Data'!D198)))</f>
        <v/>
      </c>
      <c r="BT204" s="268" t="str">
        <f ca="true">+IF(OFFSET('Water Data'!$D$28,0,10*ROW('Water Data'!D198))="","",OFFSET('Water Data'!$D$28,0,10*ROW('Water Data'!D198)))</f>
        <v/>
      </c>
      <c r="BU204" s="268" t="str">
        <f ca="true">+IF(OFFSET('Water Data'!$D$29,0,10*ROW('Water Data'!D198))="","",OFFSET('Water Data'!$D$29,0,10*ROW('Water Data'!D198)))</f>
        <v/>
      </c>
      <c r="BV204" s="268" t="str">
        <f ca="true">+IF(OFFSET('Water Data'!$E$27,0,10*ROW('Water Data'!E198))="","",OFFSET('Water Data'!$E$27,0,10*ROW('Water Data'!E198)))</f>
        <v/>
      </c>
      <c r="BW204" s="268" t="str">
        <f ca="true">+IF(OFFSET('Water Data'!$E$28,0,10*ROW('Water Data'!E198))="","",OFFSET('Water Data'!$E$28,0,10*ROW('Water Data'!E198)))</f>
        <v/>
      </c>
      <c r="BX204" s="268" t="str">
        <f ca="true">+IF(OFFSET('Water Data'!$E$29,0,10*ROW('Water Data'!E198))="","",OFFSET('Water Data'!$E$29,0,10*ROW('Water Data'!E198)))</f>
        <v/>
      </c>
      <c r="BY204" s="268" t="str">
        <f ca="true">+IF(OFFSET('Water Data'!$F$27,0,10*ROW('Water Data'!F198))="","",OFFSET('Water Data'!$F$27,0,10*ROW('Water Data'!F198)))</f>
        <v/>
      </c>
      <c r="BZ204" s="268" t="str">
        <f ca="true">+IF(OFFSET('Water Data'!$F$28,0,10*ROW('Water Data'!F198))="","",OFFSET('Water Data'!$F$28,0,10*ROW('Water Data'!F198)))</f>
        <v/>
      </c>
      <c r="CA204" s="268" t="str">
        <f ca="true">+IF(OFFSET('Water Data'!$F$29,0,10*ROW('Water Data'!F198))="","",OFFSET('Water Data'!$F$29,0,10*ROW('Water Data'!F198)))</f>
        <v/>
      </c>
      <c r="CB204" s="268" t="str">
        <f ca="true">+IF(OFFSET('Water Data'!$G$27,0,10*ROW('Water Data'!G198))="","",OFFSET('Water Data'!$G$27,0,10*ROW('Water Data'!G198)))</f>
        <v/>
      </c>
      <c r="CC204" s="268" t="str">
        <f ca="true">+IF(OFFSET('Water Data'!$G$28,0,10*ROW('Water Data'!G198))="","",OFFSET('Water Data'!$G$28,0,10*ROW('Water Data'!G198)))</f>
        <v/>
      </c>
      <c r="CD204" s="268" t="str">
        <f ca="true">+IF(OFFSET('Water Data'!$G$29,0,10*ROW('Water Data'!G198))="","",OFFSET('Water Data'!$G$29,0,10*ROW('Water Data'!G198)))</f>
        <v/>
      </c>
      <c r="CE204" s="268" t="str">
        <f ca="true">+IF(OFFSET('Water Data'!$H$27,0,10*ROW('Water Data'!H198))="","",OFFSET('Water Data'!$H$27,0,10*ROW('Water Data'!H198)))</f>
        <v/>
      </c>
      <c r="CF204" s="268" t="str">
        <f ca="true">+IF(OFFSET('Water Data'!$H$28,0,10*ROW('Water Data'!H198))="","",OFFSET('Water Data'!$H$28,0,10*ROW('Water Data'!H198)))</f>
        <v/>
      </c>
      <c r="CG204" s="268" t="str">
        <f ca="true">+IF(OFFSET('Water Data'!$H$29,0,10*ROW('Water Data'!H198))="","",OFFSET('Water Data'!$H$29,0,10*ROW('Water Data'!H198)))</f>
        <v/>
      </c>
      <c r="CH204" s="268" t="str">
        <f ca="true">+IF(OFFSET('Water Data'!$I$27,0,10*ROW('Water Data'!I198))="","",OFFSET('Water Data'!$I$27,0,10*ROW('Water Data'!I198)))</f>
        <v/>
      </c>
      <c r="CI204" s="268" t="str">
        <f ca="true">+IF(OFFSET('Water Data'!$I$28,0,10*ROW('Water Data'!I198))="","",OFFSET('Water Data'!$I$28,0,10*ROW('Water Data'!I198)))</f>
        <v/>
      </c>
      <c r="CJ204" s="268" t="str">
        <f ca="true">+IF(OFFSET('Water Data'!$I$29,0,10*ROW('Water Data'!I198))="","",OFFSET('Water Data'!$I$29,0,10*ROW('Water Data'!I198)))</f>
        <v/>
      </c>
      <c r="CK204" s="268" t="str">
        <f ca="true">+IF(OFFSET('Sanitation Data'!$D$28,0,10*ROW('Sanitation Data'!D198))="","",OFFSET('Sanitation Data'!$D$28,0,10*ROW('Sanitation Data'!D198)))</f>
        <v/>
      </c>
      <c r="CL204" s="268" t="str">
        <f ca="true">+IF(OFFSET('Sanitation Data'!$D$29,0,10*ROW('Sanitation Data'!D198))="","",OFFSET('Sanitation Data'!$D$29,0,10*ROW('Sanitation Data'!D198)))</f>
        <v/>
      </c>
      <c r="CM204" s="268" t="str">
        <f ca="true">+IF(OFFSET('Sanitation Data'!$D$30,0,10*ROW('Sanitation Data'!D198))="","",OFFSET('Sanitation Data'!$D$30,0,10*ROW('Sanitation Data'!D198)))</f>
        <v/>
      </c>
      <c r="CN204" s="268" t="str">
        <f ca="true">+IF(OFFSET('Sanitation Data'!$D$31,0,10*ROW('Sanitation Data'!D198))="","",OFFSET('Sanitation Data'!$D$31,0,10*ROW('Sanitation Data'!D198)))</f>
        <v/>
      </c>
      <c r="CO204" s="268" t="str">
        <f ca="true">+IF(OFFSET('Sanitation Data'!$D$32,0,10*ROW('Sanitation Data'!D198))="","",OFFSET('Sanitation Data'!$D$32,0,10*ROW('Sanitation Data'!D198)))</f>
        <v/>
      </c>
      <c r="CP204" s="268" t="str">
        <f ca="true">+IF(OFFSET('Sanitation Data'!$E$28,0,10*ROW('Sanitation Data'!E198))="","",OFFSET('Sanitation Data'!$E$28,0,10*ROW('Sanitation Data'!E198)))</f>
        <v/>
      </c>
      <c r="CQ204" s="268" t="str">
        <f ca="true">+IF(OFFSET('Sanitation Data'!$E$29,0,10*ROW('Sanitation Data'!E198))="","",OFFSET('Sanitation Data'!$E$29,0,10*ROW('Sanitation Data'!E198)))</f>
        <v/>
      </c>
      <c r="CR204" s="268" t="str">
        <f ca="true">+IF(OFFSET('Sanitation Data'!$E$30,0,10*ROW('Sanitation Data'!E198))="","",OFFSET('Sanitation Data'!$E$30,0,10*ROW('Sanitation Data'!E198)))</f>
        <v/>
      </c>
      <c r="CS204" s="268" t="str">
        <f ca="true">+IF(OFFSET('Sanitation Data'!$E$31,0,10*ROW('Sanitation Data'!E198))="","",OFFSET('Sanitation Data'!$E$31,0,10*ROW('Sanitation Data'!E198)))</f>
        <v/>
      </c>
      <c r="CT204" s="268" t="str">
        <f ca="true">+IF(OFFSET('Sanitation Data'!$E$32,0,10*ROW('Sanitation Data'!E198))="","",OFFSET('Sanitation Data'!$E$32,0,10*ROW('Sanitation Data'!E198)))</f>
        <v/>
      </c>
      <c r="CU204" s="268" t="str">
        <f ca="true">+IF(OFFSET('Sanitation Data'!$F$28,0,10*ROW('Sanitation Data'!F198))="","",OFFSET('Sanitation Data'!$F$28,0,10*ROW('Sanitation Data'!F198)))</f>
        <v/>
      </c>
      <c r="CV204" s="268" t="str">
        <f ca="true">+IF(OFFSET('Sanitation Data'!$F$29,0,10*ROW('Sanitation Data'!F198))="","",OFFSET('Sanitation Data'!$F$29,0,10*ROW('Sanitation Data'!F198)))</f>
        <v/>
      </c>
      <c r="CW204" s="268" t="str">
        <f ca="true">+IF(OFFSET('Sanitation Data'!$F$30,0,10*ROW('Sanitation Data'!F198))="","",OFFSET('Sanitation Data'!$F$30,0,10*ROW('Sanitation Data'!F198)))</f>
        <v/>
      </c>
      <c r="CX204" s="268" t="str">
        <f ca="true">+IF(OFFSET('Sanitation Data'!$F$31,0,10*ROW('Sanitation Data'!F198))="","",OFFSET('Sanitation Data'!$F$31,0,10*ROW('Sanitation Data'!F198)))</f>
        <v/>
      </c>
      <c r="CY204" s="268" t="str">
        <f ca="true">+IF(OFFSET('Sanitation Data'!$F$32,0,10*ROW('Sanitation Data'!F198))="","",OFFSET('Sanitation Data'!$F$32,0,10*ROW('Sanitation Data'!F198)))</f>
        <v/>
      </c>
      <c r="CZ204" s="268" t="str">
        <f ca="true">+IF(OFFSET('Sanitation Data'!$G$28,0,10*ROW('Sanitation Data'!G198))="","",OFFSET('Sanitation Data'!$G$28,0,10*ROW('Sanitation Data'!G198)))</f>
        <v/>
      </c>
      <c r="DA204" s="268" t="str">
        <f ca="true">+IF(OFFSET('Sanitation Data'!$G$29,0,10*ROW('Sanitation Data'!G198))="","",OFFSET('Sanitation Data'!$G$29,0,10*ROW('Sanitation Data'!G198)))</f>
        <v/>
      </c>
      <c r="DB204" s="268" t="str">
        <f ca="true">+IF(OFFSET('Sanitation Data'!$G$30,0,10*ROW('Sanitation Data'!G198))="","",OFFSET('Sanitation Data'!$G$30,0,10*ROW('Sanitation Data'!G198)))</f>
        <v/>
      </c>
      <c r="DC204" s="268" t="str">
        <f ca="true">+IF(OFFSET('Sanitation Data'!$G$31,0,10*ROW('Sanitation Data'!G198))="","",OFFSET('Sanitation Data'!$G$31,0,10*ROW('Sanitation Data'!G198)))</f>
        <v/>
      </c>
      <c r="DD204" s="268" t="str">
        <f ca="true">+IF(OFFSET('Sanitation Data'!$G$32,0,10*ROW('Sanitation Data'!G198))="","",OFFSET('Sanitation Data'!$G$32,0,10*ROW('Sanitation Data'!G198)))</f>
        <v/>
      </c>
      <c r="DE204" s="268" t="str">
        <f ca="true">+IF(OFFSET('Sanitation Data'!$H$28,0,10*ROW('Sanitation Data'!H198))="","",OFFSET('Sanitation Data'!$H$28,0,10*ROW('Sanitation Data'!H198)))</f>
        <v/>
      </c>
      <c r="DF204" s="268" t="str">
        <f ca="true">+IF(OFFSET('Sanitation Data'!$H$29,0,10*ROW('Sanitation Data'!H198))="","",OFFSET('Sanitation Data'!$H$29,0,10*ROW('Sanitation Data'!H198)))</f>
        <v/>
      </c>
      <c r="DG204" s="268" t="str">
        <f ca="true">+IF(OFFSET('Sanitation Data'!$H$30,0,10*ROW('Sanitation Data'!H198))="","",OFFSET('Sanitation Data'!$H$30,0,10*ROW('Sanitation Data'!H198)))</f>
        <v/>
      </c>
      <c r="DH204" s="268" t="str">
        <f ca="true">+IF(OFFSET('Sanitation Data'!$H$31,0,10*ROW('Sanitation Data'!H198))="","",OFFSET('Sanitation Data'!$H$31,0,10*ROW('Sanitation Data'!H198)))</f>
        <v/>
      </c>
      <c r="DI204" s="268" t="str">
        <f ca="true">+IF(OFFSET('Sanitation Data'!$H$32,0,10*ROW('Sanitation Data'!H198))="","",OFFSET('Sanitation Data'!$H$32,0,10*ROW('Sanitation Data'!H198)))</f>
        <v/>
      </c>
      <c r="DJ204" s="268" t="str">
        <f ca="true">+IF(OFFSET('Sanitation Data'!$I$28,0,10*ROW('Sanitation Data'!I198))="","",OFFSET('Sanitation Data'!$I$28,0,10*ROW('Sanitation Data'!I198)))</f>
        <v/>
      </c>
      <c r="DK204" s="268" t="str">
        <f ca="true">+IF(OFFSET('Sanitation Data'!$I$29,0,10*ROW('Sanitation Data'!I198))="","",OFFSET('Sanitation Data'!$I$29,0,10*ROW('Sanitation Data'!I198)))</f>
        <v/>
      </c>
      <c r="DL204" s="268" t="str">
        <f ca="true">+IF(OFFSET('Sanitation Data'!$I$30,0,10*ROW('Sanitation Data'!I198))="","",OFFSET('Sanitation Data'!$I$30,0,10*ROW('Sanitation Data'!I198)))</f>
        <v/>
      </c>
      <c r="DM204" s="268" t="str">
        <f ca="true">+IF(OFFSET('Sanitation Data'!$I$31,0,10*ROW('Sanitation Data'!I198))="","",OFFSET('Sanitation Data'!$I$31,0,10*ROW('Sanitation Data'!I198)))</f>
        <v/>
      </c>
      <c r="DN204" s="268" t="str">
        <f ca="true">+IF(OFFSET('Sanitation Data'!$I$32,0,10*ROW('Sanitation Data'!I198))="","",OFFSET('Sanitation Data'!$I$32,0,10*ROW('Sanitation Data'!I198)))</f>
        <v/>
      </c>
      <c r="DO204" s="268" t="str">
        <f ca="true">+IF(OFFSET('Hygiene Data'!$D$11,0,10*ROW('Hygiene Data'!D198))="","",OFFSET('Hygiene Data'!$D$11,0,10*ROW('Hygiene Data'!D198)))</f>
        <v/>
      </c>
      <c r="DP204" s="268" t="str">
        <f ca="true">+IF(OFFSET('Hygiene Data'!$D$12,0,10*ROW('Hygiene Data'!D198))="","",OFFSET('Hygiene Data'!$D$12,0,10*ROW('Hygiene Data'!D198)))</f>
        <v/>
      </c>
      <c r="DQ204" s="268" t="str">
        <f ca="true">+IF(OFFSET('Hygiene Data'!$D$13,0,10*ROW('Hygiene Data'!D198))="","",OFFSET('Hygiene Data'!$D$13,0,10*ROW('Hygiene Data'!D198)))</f>
        <v/>
      </c>
      <c r="DR204" s="268" t="str">
        <f ca="true">+IF(OFFSET('Hygiene Data'!$E$11,0,10*ROW('Hygiene Data'!E198))="","",OFFSET('Hygiene Data'!$E$11,0,10*ROW('Hygiene Data'!E198)))</f>
        <v/>
      </c>
      <c r="DS204" s="268" t="str">
        <f ca="true">+IF(OFFSET('Hygiene Data'!$E$12,0,10*ROW('Hygiene Data'!E198))="","",OFFSET('Hygiene Data'!$E$12,0,10*ROW('Hygiene Data'!E198)))</f>
        <v/>
      </c>
      <c r="DT204" s="268" t="str">
        <f ca="true">+IF(OFFSET('Hygiene Data'!$E$13,0,10*ROW('Hygiene Data'!E198))="","",OFFSET('Hygiene Data'!$E$13,0,10*ROW('Hygiene Data'!E198)))</f>
        <v/>
      </c>
      <c r="DU204" s="268" t="str">
        <f ca="true">+IF(OFFSET('Hygiene Data'!$F$11,0,10*ROW('Hygiene Data'!F198))="","",OFFSET('Hygiene Data'!$F$11,0,10*ROW('Hygiene Data'!F198)))</f>
        <v/>
      </c>
      <c r="DV204" s="268" t="str">
        <f ca="true">+IF(OFFSET('Hygiene Data'!$F$12,0,10*ROW('Hygiene Data'!F198))="","",OFFSET('Hygiene Data'!$F$12,0,10*ROW('Hygiene Data'!F198)))</f>
        <v/>
      </c>
      <c r="DW204" s="268" t="str">
        <f ca="true">+IF(OFFSET('Hygiene Data'!$F$13,0,10*ROW('Hygiene Data'!F198))="","",OFFSET('Hygiene Data'!$F$13,0,10*ROW('Hygiene Data'!F198)))</f>
        <v/>
      </c>
      <c r="DX204" s="268" t="str">
        <f ca="true">+IF(OFFSET('Hygiene Data'!$G$11,0,10*ROW('Hygiene Data'!G198))="","",OFFSET('Hygiene Data'!$G$11,0,10*ROW('Hygiene Data'!G198)))</f>
        <v/>
      </c>
      <c r="DY204" s="268" t="str">
        <f ca="true">+IF(OFFSET('Hygiene Data'!$G$12,0,10*ROW('Hygiene Data'!G198))="","",OFFSET('Hygiene Data'!$G$12,0,10*ROW('Hygiene Data'!G198)))</f>
        <v/>
      </c>
      <c r="DZ204" s="268" t="str">
        <f ca="true">+IF(OFFSET('Hygiene Data'!$G$13,0,10*ROW('Hygiene Data'!G198))="","",OFFSET('Hygiene Data'!$G$13,0,10*ROW('Hygiene Data'!G198)))</f>
        <v/>
      </c>
      <c r="EA204" s="268" t="str">
        <f ca="true">+IF(OFFSET('Hygiene Data'!$H$11,0,10*ROW('Hygiene Data'!H198))="","",OFFSET('Hygiene Data'!$H$11,0,10*ROW('Hygiene Data'!H198)))</f>
        <v/>
      </c>
      <c r="EB204" s="268" t="str">
        <f ca="true">+IF(OFFSET('Hygiene Data'!$H$12,0,10*ROW('Hygiene Data'!H198))="","",OFFSET('Hygiene Data'!$H$12,0,10*ROW('Hygiene Data'!H198)))</f>
        <v/>
      </c>
      <c r="EC204" s="268" t="str">
        <f ca="true">+IF(OFFSET('Hygiene Data'!$H$13,0,10*ROW('Hygiene Data'!H198))="","",OFFSET('Hygiene Data'!$H$13,0,10*ROW('Hygiene Data'!H198)))</f>
        <v/>
      </c>
      <c r="ED204" s="268" t="str">
        <f ca="true">+IF(OFFSET('Hygiene Data'!$I$11,0,10*ROW('Hygiene Data'!I198))="","",OFFSET('Hygiene Data'!$I$11,0,10*ROW('Hygiene Data'!I198)))</f>
        <v/>
      </c>
      <c r="EE204" s="268" t="str">
        <f ca="true">+IF(OFFSET('Hygiene Data'!$I$12,0,10*ROW('Hygiene Data'!I198))="","",OFFSET('Hygiene Data'!$I$12,0,10*ROW('Hygiene Data'!I198)))</f>
        <v/>
      </c>
      <c r="EF204" s="268" t="str">
        <f ca="true">+IF(OFFSET('Hygiene Data'!$I$13,0,10*ROW('Hygiene Data'!I198))="","",OFFSET('Hygiene Data'!$I$13,0,10*ROW('Hygiene Data'!I198)))</f>
        <v/>
      </c>
    </row>
    <row xmlns:x14ac="http://schemas.microsoft.com/office/spreadsheetml/2009/9/ac" r="205" x14ac:dyDescent="0.2">
      <c r="A205" s="35" t="str">
        <f ca="true">+IF(OFFSET('Water Data'!$B$2,0,10*ROW('Water Data'!E199))="","",OFFSET('Water Data'!$B$2,0,10*ROW('Water Data'!E199)))</f>
        <v/>
      </c>
      <c r="B205" s="35" t="str">
        <f ca="true">+IF(OFFSET('Water Data'!$C$2,0,10*ROW('Water Data'!F199))="","",OFFSET('Water Data'!$C$2,0,10*ROW('Water Data'!F199)))</f>
        <v/>
      </c>
      <c r="C205" s="324" t="str">
        <f t="shared" ca="true" si="3"/>
        <v/>
      </c>
      <c r="D205" s="91"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1"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1"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1"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1"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1"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1"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1"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1"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1"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1"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1"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1"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1"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1"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1"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1"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1"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2"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2"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2"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2"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2"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2"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2"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2"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2"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2"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2"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2"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2"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2"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2"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2"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2"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2"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2"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2"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2"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2"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2"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2"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2"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2"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2"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2"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2"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2"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3"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3"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3"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3"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3"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3"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3"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3"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3"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3"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3"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3"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3"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3"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3"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3"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3"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3"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68"/>
      <c r="BS205" s="268" t="str">
        <f ca="true">+IF(OFFSET('Water Data'!$D$27,0,10*ROW('Water Data'!D199))="","",OFFSET('Water Data'!$D$27,0,10*ROW('Water Data'!D199)))</f>
        <v/>
      </c>
      <c r="BT205" s="268" t="str">
        <f ca="true">+IF(OFFSET('Water Data'!$D$28,0,10*ROW('Water Data'!D199))="","",OFFSET('Water Data'!$D$28,0,10*ROW('Water Data'!D199)))</f>
        <v/>
      </c>
      <c r="BU205" s="268" t="str">
        <f ca="true">+IF(OFFSET('Water Data'!$D$29,0,10*ROW('Water Data'!D199))="","",OFFSET('Water Data'!$D$29,0,10*ROW('Water Data'!D199)))</f>
        <v/>
      </c>
      <c r="BV205" s="268" t="str">
        <f ca="true">+IF(OFFSET('Water Data'!$E$27,0,10*ROW('Water Data'!E199))="","",OFFSET('Water Data'!$E$27,0,10*ROW('Water Data'!E199)))</f>
        <v/>
      </c>
      <c r="BW205" s="268" t="str">
        <f ca="true">+IF(OFFSET('Water Data'!$E$28,0,10*ROW('Water Data'!E199))="","",OFFSET('Water Data'!$E$28,0,10*ROW('Water Data'!E199)))</f>
        <v/>
      </c>
      <c r="BX205" s="268" t="str">
        <f ca="true">+IF(OFFSET('Water Data'!$E$29,0,10*ROW('Water Data'!E199))="","",OFFSET('Water Data'!$E$29,0,10*ROW('Water Data'!E199)))</f>
        <v/>
      </c>
      <c r="BY205" s="268" t="str">
        <f ca="true">+IF(OFFSET('Water Data'!$F$27,0,10*ROW('Water Data'!F199))="","",OFFSET('Water Data'!$F$27,0,10*ROW('Water Data'!F199)))</f>
        <v/>
      </c>
      <c r="BZ205" s="268" t="str">
        <f ca="true">+IF(OFFSET('Water Data'!$F$28,0,10*ROW('Water Data'!F199))="","",OFFSET('Water Data'!$F$28,0,10*ROW('Water Data'!F199)))</f>
        <v/>
      </c>
      <c r="CA205" s="268" t="str">
        <f ca="true">+IF(OFFSET('Water Data'!$F$29,0,10*ROW('Water Data'!F199))="","",OFFSET('Water Data'!$F$29,0,10*ROW('Water Data'!F199)))</f>
        <v/>
      </c>
      <c r="CB205" s="268" t="str">
        <f ca="true">+IF(OFFSET('Water Data'!$G$27,0,10*ROW('Water Data'!G199))="","",OFFSET('Water Data'!$G$27,0,10*ROW('Water Data'!G199)))</f>
        <v/>
      </c>
      <c r="CC205" s="268" t="str">
        <f ca="true">+IF(OFFSET('Water Data'!$G$28,0,10*ROW('Water Data'!G199))="","",OFFSET('Water Data'!$G$28,0,10*ROW('Water Data'!G199)))</f>
        <v/>
      </c>
      <c r="CD205" s="268" t="str">
        <f ca="true">+IF(OFFSET('Water Data'!$G$29,0,10*ROW('Water Data'!G199))="","",OFFSET('Water Data'!$G$29,0,10*ROW('Water Data'!G199)))</f>
        <v/>
      </c>
      <c r="CE205" s="268" t="str">
        <f ca="true">+IF(OFFSET('Water Data'!$H$27,0,10*ROW('Water Data'!H199))="","",OFFSET('Water Data'!$H$27,0,10*ROW('Water Data'!H199)))</f>
        <v/>
      </c>
      <c r="CF205" s="268" t="str">
        <f ca="true">+IF(OFFSET('Water Data'!$H$28,0,10*ROW('Water Data'!H199))="","",OFFSET('Water Data'!$H$28,0,10*ROW('Water Data'!H199)))</f>
        <v/>
      </c>
      <c r="CG205" s="268" t="str">
        <f ca="true">+IF(OFFSET('Water Data'!$H$29,0,10*ROW('Water Data'!H199))="","",OFFSET('Water Data'!$H$29,0,10*ROW('Water Data'!H199)))</f>
        <v/>
      </c>
      <c r="CH205" s="268" t="str">
        <f ca="true">+IF(OFFSET('Water Data'!$I$27,0,10*ROW('Water Data'!I199))="","",OFFSET('Water Data'!$I$27,0,10*ROW('Water Data'!I199)))</f>
        <v/>
      </c>
      <c r="CI205" s="268" t="str">
        <f ca="true">+IF(OFFSET('Water Data'!$I$28,0,10*ROW('Water Data'!I199))="","",OFFSET('Water Data'!$I$28,0,10*ROW('Water Data'!I199)))</f>
        <v/>
      </c>
      <c r="CJ205" s="268" t="str">
        <f ca="true">+IF(OFFSET('Water Data'!$I$29,0,10*ROW('Water Data'!I199))="","",OFFSET('Water Data'!$I$29,0,10*ROW('Water Data'!I199)))</f>
        <v/>
      </c>
      <c r="CK205" s="268" t="str">
        <f ca="true">+IF(OFFSET('Sanitation Data'!$D$28,0,10*ROW('Sanitation Data'!D199))="","",OFFSET('Sanitation Data'!$D$28,0,10*ROW('Sanitation Data'!D199)))</f>
        <v/>
      </c>
      <c r="CL205" s="268" t="str">
        <f ca="true">+IF(OFFSET('Sanitation Data'!$D$29,0,10*ROW('Sanitation Data'!D199))="","",OFFSET('Sanitation Data'!$D$29,0,10*ROW('Sanitation Data'!D199)))</f>
        <v/>
      </c>
      <c r="CM205" s="268" t="str">
        <f ca="true">+IF(OFFSET('Sanitation Data'!$D$30,0,10*ROW('Sanitation Data'!D199))="","",OFFSET('Sanitation Data'!$D$30,0,10*ROW('Sanitation Data'!D199)))</f>
        <v/>
      </c>
      <c r="CN205" s="268" t="str">
        <f ca="true">+IF(OFFSET('Sanitation Data'!$D$31,0,10*ROW('Sanitation Data'!D199))="","",OFFSET('Sanitation Data'!$D$31,0,10*ROW('Sanitation Data'!D199)))</f>
        <v/>
      </c>
      <c r="CO205" s="268" t="str">
        <f ca="true">+IF(OFFSET('Sanitation Data'!$D$32,0,10*ROW('Sanitation Data'!D199))="","",OFFSET('Sanitation Data'!$D$32,0,10*ROW('Sanitation Data'!D199)))</f>
        <v/>
      </c>
      <c r="CP205" s="268" t="str">
        <f ca="true">+IF(OFFSET('Sanitation Data'!$E$28,0,10*ROW('Sanitation Data'!E199))="","",OFFSET('Sanitation Data'!$E$28,0,10*ROW('Sanitation Data'!E199)))</f>
        <v/>
      </c>
      <c r="CQ205" s="268" t="str">
        <f ca="true">+IF(OFFSET('Sanitation Data'!$E$29,0,10*ROW('Sanitation Data'!E199))="","",OFFSET('Sanitation Data'!$E$29,0,10*ROW('Sanitation Data'!E199)))</f>
        <v/>
      </c>
      <c r="CR205" s="268" t="str">
        <f ca="true">+IF(OFFSET('Sanitation Data'!$E$30,0,10*ROW('Sanitation Data'!E199))="","",OFFSET('Sanitation Data'!$E$30,0,10*ROW('Sanitation Data'!E199)))</f>
        <v/>
      </c>
      <c r="CS205" s="268" t="str">
        <f ca="true">+IF(OFFSET('Sanitation Data'!$E$31,0,10*ROW('Sanitation Data'!E199))="","",OFFSET('Sanitation Data'!$E$31,0,10*ROW('Sanitation Data'!E199)))</f>
        <v/>
      </c>
      <c r="CT205" s="268" t="str">
        <f ca="true">+IF(OFFSET('Sanitation Data'!$E$32,0,10*ROW('Sanitation Data'!E199))="","",OFFSET('Sanitation Data'!$E$32,0,10*ROW('Sanitation Data'!E199)))</f>
        <v/>
      </c>
      <c r="CU205" s="268" t="str">
        <f ca="true">+IF(OFFSET('Sanitation Data'!$F$28,0,10*ROW('Sanitation Data'!F199))="","",OFFSET('Sanitation Data'!$F$28,0,10*ROW('Sanitation Data'!F199)))</f>
        <v/>
      </c>
      <c r="CV205" s="268" t="str">
        <f ca="true">+IF(OFFSET('Sanitation Data'!$F$29,0,10*ROW('Sanitation Data'!F199))="","",OFFSET('Sanitation Data'!$F$29,0,10*ROW('Sanitation Data'!F199)))</f>
        <v/>
      </c>
      <c r="CW205" s="268" t="str">
        <f ca="true">+IF(OFFSET('Sanitation Data'!$F$30,0,10*ROW('Sanitation Data'!F199))="","",OFFSET('Sanitation Data'!$F$30,0,10*ROW('Sanitation Data'!F199)))</f>
        <v/>
      </c>
      <c r="CX205" s="268" t="str">
        <f ca="true">+IF(OFFSET('Sanitation Data'!$F$31,0,10*ROW('Sanitation Data'!F199))="","",OFFSET('Sanitation Data'!$F$31,0,10*ROW('Sanitation Data'!F199)))</f>
        <v/>
      </c>
      <c r="CY205" s="268" t="str">
        <f ca="true">+IF(OFFSET('Sanitation Data'!$F$32,0,10*ROW('Sanitation Data'!F199))="","",OFFSET('Sanitation Data'!$F$32,0,10*ROW('Sanitation Data'!F199)))</f>
        <v/>
      </c>
      <c r="CZ205" s="268" t="str">
        <f ca="true">+IF(OFFSET('Sanitation Data'!$G$28,0,10*ROW('Sanitation Data'!G199))="","",OFFSET('Sanitation Data'!$G$28,0,10*ROW('Sanitation Data'!G199)))</f>
        <v/>
      </c>
      <c r="DA205" s="268" t="str">
        <f ca="true">+IF(OFFSET('Sanitation Data'!$G$29,0,10*ROW('Sanitation Data'!G199))="","",OFFSET('Sanitation Data'!$G$29,0,10*ROW('Sanitation Data'!G199)))</f>
        <v/>
      </c>
      <c r="DB205" s="268" t="str">
        <f ca="true">+IF(OFFSET('Sanitation Data'!$G$30,0,10*ROW('Sanitation Data'!G199))="","",OFFSET('Sanitation Data'!$G$30,0,10*ROW('Sanitation Data'!G199)))</f>
        <v/>
      </c>
      <c r="DC205" s="268" t="str">
        <f ca="true">+IF(OFFSET('Sanitation Data'!$G$31,0,10*ROW('Sanitation Data'!G199))="","",OFFSET('Sanitation Data'!$G$31,0,10*ROW('Sanitation Data'!G199)))</f>
        <v/>
      </c>
      <c r="DD205" s="268" t="str">
        <f ca="true">+IF(OFFSET('Sanitation Data'!$G$32,0,10*ROW('Sanitation Data'!G199))="","",OFFSET('Sanitation Data'!$G$32,0,10*ROW('Sanitation Data'!G199)))</f>
        <v/>
      </c>
      <c r="DE205" s="268" t="str">
        <f ca="true">+IF(OFFSET('Sanitation Data'!$H$28,0,10*ROW('Sanitation Data'!H199))="","",OFFSET('Sanitation Data'!$H$28,0,10*ROW('Sanitation Data'!H199)))</f>
        <v/>
      </c>
      <c r="DF205" s="268" t="str">
        <f ca="true">+IF(OFFSET('Sanitation Data'!$H$29,0,10*ROW('Sanitation Data'!H199))="","",OFFSET('Sanitation Data'!$H$29,0,10*ROW('Sanitation Data'!H199)))</f>
        <v/>
      </c>
      <c r="DG205" s="268" t="str">
        <f ca="true">+IF(OFFSET('Sanitation Data'!$H$30,0,10*ROW('Sanitation Data'!H199))="","",OFFSET('Sanitation Data'!$H$30,0,10*ROW('Sanitation Data'!H199)))</f>
        <v/>
      </c>
      <c r="DH205" s="268" t="str">
        <f ca="true">+IF(OFFSET('Sanitation Data'!$H$31,0,10*ROW('Sanitation Data'!H199))="","",OFFSET('Sanitation Data'!$H$31,0,10*ROW('Sanitation Data'!H199)))</f>
        <v/>
      </c>
      <c r="DI205" s="268" t="str">
        <f ca="true">+IF(OFFSET('Sanitation Data'!$H$32,0,10*ROW('Sanitation Data'!H199))="","",OFFSET('Sanitation Data'!$H$32,0,10*ROW('Sanitation Data'!H199)))</f>
        <v/>
      </c>
      <c r="DJ205" s="268" t="str">
        <f ca="true">+IF(OFFSET('Sanitation Data'!$I$28,0,10*ROW('Sanitation Data'!I199))="","",OFFSET('Sanitation Data'!$I$28,0,10*ROW('Sanitation Data'!I199)))</f>
        <v/>
      </c>
      <c r="DK205" s="268" t="str">
        <f ca="true">+IF(OFFSET('Sanitation Data'!$I$29,0,10*ROW('Sanitation Data'!I199))="","",OFFSET('Sanitation Data'!$I$29,0,10*ROW('Sanitation Data'!I199)))</f>
        <v/>
      </c>
      <c r="DL205" s="268" t="str">
        <f ca="true">+IF(OFFSET('Sanitation Data'!$I$30,0,10*ROW('Sanitation Data'!I199))="","",OFFSET('Sanitation Data'!$I$30,0,10*ROW('Sanitation Data'!I199)))</f>
        <v/>
      </c>
      <c r="DM205" s="268" t="str">
        <f ca="true">+IF(OFFSET('Sanitation Data'!$I$31,0,10*ROW('Sanitation Data'!I199))="","",OFFSET('Sanitation Data'!$I$31,0,10*ROW('Sanitation Data'!I199)))</f>
        <v/>
      </c>
      <c r="DN205" s="268" t="str">
        <f ca="true">+IF(OFFSET('Sanitation Data'!$I$32,0,10*ROW('Sanitation Data'!I199))="","",OFFSET('Sanitation Data'!$I$32,0,10*ROW('Sanitation Data'!I199)))</f>
        <v/>
      </c>
      <c r="DO205" s="268" t="str">
        <f ca="true">+IF(OFFSET('Hygiene Data'!$D$11,0,10*ROW('Hygiene Data'!D199))="","",OFFSET('Hygiene Data'!$D$11,0,10*ROW('Hygiene Data'!D199)))</f>
        <v/>
      </c>
      <c r="DP205" s="268" t="str">
        <f ca="true">+IF(OFFSET('Hygiene Data'!$D$12,0,10*ROW('Hygiene Data'!D199))="","",OFFSET('Hygiene Data'!$D$12,0,10*ROW('Hygiene Data'!D199)))</f>
        <v/>
      </c>
      <c r="DQ205" s="268" t="str">
        <f ca="true">+IF(OFFSET('Hygiene Data'!$D$13,0,10*ROW('Hygiene Data'!D199))="","",OFFSET('Hygiene Data'!$D$13,0,10*ROW('Hygiene Data'!D199)))</f>
        <v/>
      </c>
      <c r="DR205" s="268" t="str">
        <f ca="true">+IF(OFFSET('Hygiene Data'!$E$11,0,10*ROW('Hygiene Data'!E199))="","",OFFSET('Hygiene Data'!$E$11,0,10*ROW('Hygiene Data'!E199)))</f>
        <v/>
      </c>
      <c r="DS205" s="268" t="str">
        <f ca="true">+IF(OFFSET('Hygiene Data'!$E$12,0,10*ROW('Hygiene Data'!E199))="","",OFFSET('Hygiene Data'!$E$12,0,10*ROW('Hygiene Data'!E199)))</f>
        <v/>
      </c>
      <c r="DT205" s="268" t="str">
        <f ca="true">+IF(OFFSET('Hygiene Data'!$E$13,0,10*ROW('Hygiene Data'!E199))="","",OFFSET('Hygiene Data'!$E$13,0,10*ROW('Hygiene Data'!E199)))</f>
        <v/>
      </c>
      <c r="DU205" s="268" t="str">
        <f ca="true">+IF(OFFSET('Hygiene Data'!$F$11,0,10*ROW('Hygiene Data'!F199))="","",OFFSET('Hygiene Data'!$F$11,0,10*ROW('Hygiene Data'!F199)))</f>
        <v/>
      </c>
      <c r="DV205" s="268" t="str">
        <f ca="true">+IF(OFFSET('Hygiene Data'!$F$12,0,10*ROW('Hygiene Data'!F199))="","",OFFSET('Hygiene Data'!$F$12,0,10*ROW('Hygiene Data'!F199)))</f>
        <v/>
      </c>
      <c r="DW205" s="268" t="str">
        <f ca="true">+IF(OFFSET('Hygiene Data'!$F$13,0,10*ROW('Hygiene Data'!F199))="","",OFFSET('Hygiene Data'!$F$13,0,10*ROW('Hygiene Data'!F199)))</f>
        <v/>
      </c>
      <c r="DX205" s="268" t="str">
        <f ca="true">+IF(OFFSET('Hygiene Data'!$G$11,0,10*ROW('Hygiene Data'!G199))="","",OFFSET('Hygiene Data'!$G$11,0,10*ROW('Hygiene Data'!G199)))</f>
        <v/>
      </c>
      <c r="DY205" s="268" t="str">
        <f ca="true">+IF(OFFSET('Hygiene Data'!$G$12,0,10*ROW('Hygiene Data'!G199))="","",OFFSET('Hygiene Data'!$G$12,0,10*ROW('Hygiene Data'!G199)))</f>
        <v/>
      </c>
      <c r="DZ205" s="268" t="str">
        <f ca="true">+IF(OFFSET('Hygiene Data'!$G$13,0,10*ROW('Hygiene Data'!G199))="","",OFFSET('Hygiene Data'!$G$13,0,10*ROW('Hygiene Data'!G199)))</f>
        <v/>
      </c>
      <c r="EA205" s="268" t="str">
        <f ca="true">+IF(OFFSET('Hygiene Data'!$H$11,0,10*ROW('Hygiene Data'!H199))="","",OFFSET('Hygiene Data'!$H$11,0,10*ROW('Hygiene Data'!H199)))</f>
        <v/>
      </c>
      <c r="EB205" s="268" t="str">
        <f ca="true">+IF(OFFSET('Hygiene Data'!$H$12,0,10*ROW('Hygiene Data'!H199))="","",OFFSET('Hygiene Data'!$H$12,0,10*ROW('Hygiene Data'!H199)))</f>
        <v/>
      </c>
      <c r="EC205" s="268" t="str">
        <f ca="true">+IF(OFFSET('Hygiene Data'!$H$13,0,10*ROW('Hygiene Data'!H199))="","",OFFSET('Hygiene Data'!$H$13,0,10*ROW('Hygiene Data'!H199)))</f>
        <v/>
      </c>
      <c r="ED205" s="268" t="str">
        <f ca="true">+IF(OFFSET('Hygiene Data'!$I$11,0,10*ROW('Hygiene Data'!I199))="","",OFFSET('Hygiene Data'!$I$11,0,10*ROW('Hygiene Data'!I199)))</f>
        <v/>
      </c>
      <c r="EE205" s="268" t="str">
        <f ca="true">+IF(OFFSET('Hygiene Data'!$I$12,0,10*ROW('Hygiene Data'!I199))="","",OFFSET('Hygiene Data'!$I$12,0,10*ROW('Hygiene Data'!I199)))</f>
        <v/>
      </c>
      <c r="EF205" s="268" t="str">
        <f ca="true">+IF(OFFSET('Hygiene Data'!$I$13,0,10*ROW('Hygiene Data'!I199))="","",OFFSET('Hygiene Data'!$I$13,0,10*ROW('Hygiene Data'!I199)))</f>
        <v/>
      </c>
    </row>
    <row xmlns:x14ac="http://schemas.microsoft.com/office/spreadsheetml/2009/9/ac" r="206" x14ac:dyDescent="0.2">
      <c r="A206" s="35" t="str">
        <f ca="true">+IF(OFFSET('Water Data'!$B$2,0,10*ROW('Water Data'!E200))="","",OFFSET('Water Data'!$B$2,0,10*ROW('Water Data'!E200)))</f>
        <v/>
      </c>
      <c r="B206" s="35" t="str">
        <f ca="true">+IF(OFFSET('Water Data'!$C$2,0,10*ROW('Water Data'!F200))="","",OFFSET('Water Data'!$C$2,0,10*ROW('Water Data'!F200)))</f>
        <v/>
      </c>
      <c r="C206" s="324" t="str">
        <f t="shared" ca="true" si="3"/>
        <v/>
      </c>
      <c r="D206" s="91"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1"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1"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1"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1"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1"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1"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1"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1"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1"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1"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1"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1"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1"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1"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1"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1"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1"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2"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2"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2"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2"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2"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2"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2"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2"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2"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2"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2"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2"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2"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2"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2"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2"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2"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2"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2"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2"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2"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2"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2"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2"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2"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2"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2"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2"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2"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2"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3"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3"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3"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3"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3"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3"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3"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3"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3"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3"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3"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3"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3"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3"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3"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3"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3"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3"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68"/>
      <c r="BS206" s="268" t="str">
        <f ca="true">+IF(OFFSET('Water Data'!$D$27,0,10*ROW('Water Data'!D200))="","",OFFSET('Water Data'!$D$27,0,10*ROW('Water Data'!D200)))</f>
        <v/>
      </c>
      <c r="BT206" s="268" t="str">
        <f ca="true">+IF(OFFSET('Water Data'!$D$28,0,10*ROW('Water Data'!D200))="","",OFFSET('Water Data'!$D$28,0,10*ROW('Water Data'!D200)))</f>
        <v/>
      </c>
      <c r="BU206" s="268" t="str">
        <f ca="true">+IF(OFFSET('Water Data'!$D$29,0,10*ROW('Water Data'!D200))="","",OFFSET('Water Data'!$D$29,0,10*ROW('Water Data'!D200)))</f>
        <v/>
      </c>
      <c r="BV206" s="268" t="str">
        <f ca="true">+IF(OFFSET('Water Data'!$E$27,0,10*ROW('Water Data'!E200))="","",OFFSET('Water Data'!$E$27,0,10*ROW('Water Data'!E200)))</f>
        <v/>
      </c>
      <c r="BW206" s="268" t="str">
        <f ca="true">+IF(OFFSET('Water Data'!$E$28,0,10*ROW('Water Data'!E200))="","",OFFSET('Water Data'!$E$28,0,10*ROW('Water Data'!E200)))</f>
        <v/>
      </c>
      <c r="BX206" s="268" t="str">
        <f ca="true">+IF(OFFSET('Water Data'!$E$29,0,10*ROW('Water Data'!E200))="","",OFFSET('Water Data'!$E$29,0,10*ROW('Water Data'!E200)))</f>
        <v/>
      </c>
      <c r="BY206" s="268" t="str">
        <f ca="true">+IF(OFFSET('Water Data'!$F$27,0,10*ROW('Water Data'!F200))="","",OFFSET('Water Data'!$F$27,0,10*ROW('Water Data'!F200)))</f>
        <v/>
      </c>
      <c r="BZ206" s="268" t="str">
        <f ca="true">+IF(OFFSET('Water Data'!$F$28,0,10*ROW('Water Data'!F200))="","",OFFSET('Water Data'!$F$28,0,10*ROW('Water Data'!F200)))</f>
        <v/>
      </c>
      <c r="CA206" s="268" t="str">
        <f ca="true">+IF(OFFSET('Water Data'!$F$29,0,10*ROW('Water Data'!F200))="","",OFFSET('Water Data'!$F$29,0,10*ROW('Water Data'!F200)))</f>
        <v/>
      </c>
      <c r="CB206" s="268" t="str">
        <f ca="true">+IF(OFFSET('Water Data'!$G$27,0,10*ROW('Water Data'!G200))="","",OFFSET('Water Data'!$G$27,0,10*ROW('Water Data'!G200)))</f>
        <v/>
      </c>
      <c r="CC206" s="268" t="str">
        <f ca="true">+IF(OFFSET('Water Data'!$G$28,0,10*ROW('Water Data'!G200))="","",OFFSET('Water Data'!$G$28,0,10*ROW('Water Data'!G200)))</f>
        <v/>
      </c>
      <c r="CD206" s="268" t="str">
        <f ca="true">+IF(OFFSET('Water Data'!$G$29,0,10*ROW('Water Data'!G200))="","",OFFSET('Water Data'!$G$29,0,10*ROW('Water Data'!G200)))</f>
        <v/>
      </c>
      <c r="CE206" s="268" t="str">
        <f ca="true">+IF(OFFSET('Water Data'!$H$27,0,10*ROW('Water Data'!H200))="","",OFFSET('Water Data'!$H$27,0,10*ROW('Water Data'!H200)))</f>
        <v/>
      </c>
      <c r="CF206" s="268" t="str">
        <f ca="true">+IF(OFFSET('Water Data'!$H$28,0,10*ROW('Water Data'!H200))="","",OFFSET('Water Data'!$H$28,0,10*ROW('Water Data'!H200)))</f>
        <v/>
      </c>
      <c r="CG206" s="268" t="str">
        <f ca="true">+IF(OFFSET('Water Data'!$H$29,0,10*ROW('Water Data'!H200))="","",OFFSET('Water Data'!$H$29,0,10*ROW('Water Data'!H200)))</f>
        <v/>
      </c>
      <c r="CH206" s="268" t="str">
        <f ca="true">+IF(OFFSET('Water Data'!$I$27,0,10*ROW('Water Data'!I200))="","",OFFSET('Water Data'!$I$27,0,10*ROW('Water Data'!I200)))</f>
        <v/>
      </c>
      <c r="CI206" s="268" t="str">
        <f ca="true">+IF(OFFSET('Water Data'!$I$28,0,10*ROW('Water Data'!I200))="","",OFFSET('Water Data'!$I$28,0,10*ROW('Water Data'!I200)))</f>
        <v/>
      </c>
      <c r="CJ206" s="268" t="str">
        <f ca="true">+IF(OFFSET('Water Data'!$I$29,0,10*ROW('Water Data'!I200))="","",OFFSET('Water Data'!$I$29,0,10*ROW('Water Data'!I200)))</f>
        <v/>
      </c>
      <c r="CK206" s="268" t="str">
        <f ca="true">+IF(OFFSET('Sanitation Data'!$D$28,0,10*ROW('Sanitation Data'!D200))="","",OFFSET('Sanitation Data'!$D$28,0,10*ROW('Sanitation Data'!D200)))</f>
        <v/>
      </c>
      <c r="CL206" s="268" t="str">
        <f ca="true">+IF(OFFSET('Sanitation Data'!$D$29,0,10*ROW('Sanitation Data'!D200))="","",OFFSET('Sanitation Data'!$D$29,0,10*ROW('Sanitation Data'!D200)))</f>
        <v/>
      </c>
      <c r="CM206" s="268" t="str">
        <f ca="true">+IF(OFFSET('Sanitation Data'!$D$30,0,10*ROW('Sanitation Data'!D200))="","",OFFSET('Sanitation Data'!$D$30,0,10*ROW('Sanitation Data'!D200)))</f>
        <v/>
      </c>
      <c r="CN206" s="268" t="str">
        <f ca="true">+IF(OFFSET('Sanitation Data'!$D$31,0,10*ROW('Sanitation Data'!D200))="","",OFFSET('Sanitation Data'!$D$31,0,10*ROW('Sanitation Data'!D200)))</f>
        <v/>
      </c>
      <c r="CO206" s="268" t="str">
        <f ca="true">+IF(OFFSET('Sanitation Data'!$D$32,0,10*ROW('Sanitation Data'!D200))="","",OFFSET('Sanitation Data'!$D$32,0,10*ROW('Sanitation Data'!D200)))</f>
        <v/>
      </c>
      <c r="CP206" s="268" t="str">
        <f ca="true">+IF(OFFSET('Sanitation Data'!$E$28,0,10*ROW('Sanitation Data'!E200))="","",OFFSET('Sanitation Data'!$E$28,0,10*ROW('Sanitation Data'!E200)))</f>
        <v/>
      </c>
      <c r="CQ206" s="268" t="str">
        <f ca="true">+IF(OFFSET('Sanitation Data'!$E$29,0,10*ROW('Sanitation Data'!E200))="","",OFFSET('Sanitation Data'!$E$29,0,10*ROW('Sanitation Data'!E200)))</f>
        <v/>
      </c>
      <c r="CR206" s="268" t="str">
        <f ca="true">+IF(OFFSET('Sanitation Data'!$E$30,0,10*ROW('Sanitation Data'!E200))="","",OFFSET('Sanitation Data'!$E$30,0,10*ROW('Sanitation Data'!E200)))</f>
        <v/>
      </c>
      <c r="CS206" s="268" t="str">
        <f ca="true">+IF(OFFSET('Sanitation Data'!$E$31,0,10*ROW('Sanitation Data'!E200))="","",OFFSET('Sanitation Data'!$E$31,0,10*ROW('Sanitation Data'!E200)))</f>
        <v/>
      </c>
      <c r="CT206" s="268" t="str">
        <f ca="true">+IF(OFFSET('Sanitation Data'!$E$32,0,10*ROW('Sanitation Data'!E200))="","",OFFSET('Sanitation Data'!$E$32,0,10*ROW('Sanitation Data'!E200)))</f>
        <v/>
      </c>
      <c r="CU206" s="268" t="str">
        <f ca="true">+IF(OFFSET('Sanitation Data'!$F$28,0,10*ROW('Sanitation Data'!F200))="","",OFFSET('Sanitation Data'!$F$28,0,10*ROW('Sanitation Data'!F200)))</f>
        <v/>
      </c>
      <c r="CV206" s="268" t="str">
        <f ca="true">+IF(OFFSET('Sanitation Data'!$F$29,0,10*ROW('Sanitation Data'!F200))="","",OFFSET('Sanitation Data'!$F$29,0,10*ROW('Sanitation Data'!F200)))</f>
        <v/>
      </c>
      <c r="CW206" s="268" t="str">
        <f ca="true">+IF(OFFSET('Sanitation Data'!$F$30,0,10*ROW('Sanitation Data'!F200))="","",OFFSET('Sanitation Data'!$F$30,0,10*ROW('Sanitation Data'!F200)))</f>
        <v/>
      </c>
      <c r="CX206" s="268" t="str">
        <f ca="true">+IF(OFFSET('Sanitation Data'!$F$31,0,10*ROW('Sanitation Data'!F200))="","",OFFSET('Sanitation Data'!$F$31,0,10*ROW('Sanitation Data'!F200)))</f>
        <v/>
      </c>
      <c r="CY206" s="268" t="str">
        <f ca="true">+IF(OFFSET('Sanitation Data'!$F$32,0,10*ROW('Sanitation Data'!F200))="","",OFFSET('Sanitation Data'!$F$32,0,10*ROW('Sanitation Data'!F200)))</f>
        <v/>
      </c>
      <c r="CZ206" s="268" t="str">
        <f ca="true">+IF(OFFSET('Sanitation Data'!$G$28,0,10*ROW('Sanitation Data'!G200))="","",OFFSET('Sanitation Data'!$G$28,0,10*ROW('Sanitation Data'!G200)))</f>
        <v/>
      </c>
      <c r="DA206" s="268" t="str">
        <f ca="true">+IF(OFFSET('Sanitation Data'!$G$29,0,10*ROW('Sanitation Data'!G200))="","",OFFSET('Sanitation Data'!$G$29,0,10*ROW('Sanitation Data'!G200)))</f>
        <v/>
      </c>
      <c r="DB206" s="268" t="str">
        <f ca="true">+IF(OFFSET('Sanitation Data'!$G$30,0,10*ROW('Sanitation Data'!G200))="","",OFFSET('Sanitation Data'!$G$30,0,10*ROW('Sanitation Data'!G200)))</f>
        <v/>
      </c>
      <c r="DC206" s="268" t="str">
        <f ca="true">+IF(OFFSET('Sanitation Data'!$G$31,0,10*ROW('Sanitation Data'!G200))="","",OFFSET('Sanitation Data'!$G$31,0,10*ROW('Sanitation Data'!G200)))</f>
        <v/>
      </c>
      <c r="DD206" s="268" t="str">
        <f ca="true">+IF(OFFSET('Sanitation Data'!$G$32,0,10*ROW('Sanitation Data'!G200))="","",OFFSET('Sanitation Data'!$G$32,0,10*ROW('Sanitation Data'!G200)))</f>
        <v/>
      </c>
      <c r="DE206" s="268" t="str">
        <f ca="true">+IF(OFFSET('Sanitation Data'!$H$28,0,10*ROW('Sanitation Data'!H200))="","",OFFSET('Sanitation Data'!$H$28,0,10*ROW('Sanitation Data'!H200)))</f>
        <v/>
      </c>
      <c r="DF206" s="268" t="str">
        <f ca="true">+IF(OFFSET('Sanitation Data'!$H$29,0,10*ROW('Sanitation Data'!H200))="","",OFFSET('Sanitation Data'!$H$29,0,10*ROW('Sanitation Data'!H200)))</f>
        <v/>
      </c>
      <c r="DG206" s="268" t="str">
        <f ca="true">+IF(OFFSET('Sanitation Data'!$H$30,0,10*ROW('Sanitation Data'!H200))="","",OFFSET('Sanitation Data'!$H$30,0,10*ROW('Sanitation Data'!H200)))</f>
        <v/>
      </c>
      <c r="DH206" s="268" t="str">
        <f ca="true">+IF(OFFSET('Sanitation Data'!$H$31,0,10*ROW('Sanitation Data'!H200))="","",OFFSET('Sanitation Data'!$H$31,0,10*ROW('Sanitation Data'!H200)))</f>
        <v/>
      </c>
      <c r="DI206" s="268" t="str">
        <f ca="true">+IF(OFFSET('Sanitation Data'!$H$32,0,10*ROW('Sanitation Data'!H200))="","",OFFSET('Sanitation Data'!$H$32,0,10*ROW('Sanitation Data'!H200)))</f>
        <v/>
      </c>
      <c r="DJ206" s="268" t="str">
        <f ca="true">+IF(OFFSET('Sanitation Data'!$I$28,0,10*ROW('Sanitation Data'!I200))="","",OFFSET('Sanitation Data'!$I$28,0,10*ROW('Sanitation Data'!I200)))</f>
        <v/>
      </c>
      <c r="DK206" s="268" t="str">
        <f ca="true">+IF(OFFSET('Sanitation Data'!$I$29,0,10*ROW('Sanitation Data'!I200))="","",OFFSET('Sanitation Data'!$I$29,0,10*ROW('Sanitation Data'!I200)))</f>
        <v/>
      </c>
      <c r="DL206" s="268" t="str">
        <f ca="true">+IF(OFFSET('Sanitation Data'!$I$30,0,10*ROW('Sanitation Data'!I200))="","",OFFSET('Sanitation Data'!$I$30,0,10*ROW('Sanitation Data'!I200)))</f>
        <v/>
      </c>
      <c r="DM206" s="268" t="str">
        <f ca="true">+IF(OFFSET('Sanitation Data'!$I$31,0,10*ROW('Sanitation Data'!I200))="","",OFFSET('Sanitation Data'!$I$31,0,10*ROW('Sanitation Data'!I200)))</f>
        <v/>
      </c>
      <c r="DN206" s="268" t="str">
        <f ca="true">+IF(OFFSET('Sanitation Data'!$I$32,0,10*ROW('Sanitation Data'!I200))="","",OFFSET('Sanitation Data'!$I$32,0,10*ROW('Sanitation Data'!I200)))</f>
        <v/>
      </c>
      <c r="DO206" s="268" t="str">
        <f ca="true">+IF(OFFSET('Hygiene Data'!$D$11,0,10*ROW('Hygiene Data'!D200))="","",OFFSET('Hygiene Data'!$D$11,0,10*ROW('Hygiene Data'!D200)))</f>
        <v/>
      </c>
      <c r="DP206" s="268" t="str">
        <f ca="true">+IF(OFFSET('Hygiene Data'!$D$12,0,10*ROW('Hygiene Data'!D200))="","",OFFSET('Hygiene Data'!$D$12,0,10*ROW('Hygiene Data'!D200)))</f>
        <v/>
      </c>
      <c r="DQ206" s="268" t="str">
        <f ca="true">+IF(OFFSET('Hygiene Data'!$D$13,0,10*ROW('Hygiene Data'!D200))="","",OFFSET('Hygiene Data'!$D$13,0,10*ROW('Hygiene Data'!D200)))</f>
        <v/>
      </c>
      <c r="DR206" s="268" t="str">
        <f ca="true">+IF(OFFSET('Hygiene Data'!$E$11,0,10*ROW('Hygiene Data'!E200))="","",OFFSET('Hygiene Data'!$E$11,0,10*ROW('Hygiene Data'!E200)))</f>
        <v/>
      </c>
      <c r="DS206" s="268" t="str">
        <f ca="true">+IF(OFFSET('Hygiene Data'!$E$12,0,10*ROW('Hygiene Data'!E200))="","",OFFSET('Hygiene Data'!$E$12,0,10*ROW('Hygiene Data'!E200)))</f>
        <v/>
      </c>
      <c r="DT206" s="268" t="str">
        <f ca="true">+IF(OFFSET('Hygiene Data'!$E$13,0,10*ROW('Hygiene Data'!E200))="","",OFFSET('Hygiene Data'!$E$13,0,10*ROW('Hygiene Data'!E200)))</f>
        <v/>
      </c>
      <c r="DU206" s="268" t="str">
        <f ca="true">+IF(OFFSET('Hygiene Data'!$F$11,0,10*ROW('Hygiene Data'!F200))="","",OFFSET('Hygiene Data'!$F$11,0,10*ROW('Hygiene Data'!F200)))</f>
        <v/>
      </c>
      <c r="DV206" s="268" t="str">
        <f ca="true">+IF(OFFSET('Hygiene Data'!$F$12,0,10*ROW('Hygiene Data'!F200))="","",OFFSET('Hygiene Data'!$F$12,0,10*ROW('Hygiene Data'!F200)))</f>
        <v/>
      </c>
      <c r="DW206" s="268" t="str">
        <f ca="true">+IF(OFFSET('Hygiene Data'!$F$13,0,10*ROW('Hygiene Data'!F200))="","",OFFSET('Hygiene Data'!$F$13,0,10*ROW('Hygiene Data'!F200)))</f>
        <v/>
      </c>
      <c r="DX206" s="268" t="str">
        <f ca="true">+IF(OFFSET('Hygiene Data'!$G$11,0,10*ROW('Hygiene Data'!G200))="","",OFFSET('Hygiene Data'!$G$11,0,10*ROW('Hygiene Data'!G200)))</f>
        <v/>
      </c>
      <c r="DY206" s="268" t="str">
        <f ca="true">+IF(OFFSET('Hygiene Data'!$G$12,0,10*ROW('Hygiene Data'!G200))="","",OFFSET('Hygiene Data'!$G$12,0,10*ROW('Hygiene Data'!G200)))</f>
        <v/>
      </c>
      <c r="DZ206" s="268" t="str">
        <f ca="true">+IF(OFFSET('Hygiene Data'!$G$13,0,10*ROW('Hygiene Data'!G200))="","",OFFSET('Hygiene Data'!$G$13,0,10*ROW('Hygiene Data'!G200)))</f>
        <v/>
      </c>
      <c r="EA206" s="268" t="str">
        <f ca="true">+IF(OFFSET('Hygiene Data'!$H$11,0,10*ROW('Hygiene Data'!H200))="","",OFFSET('Hygiene Data'!$H$11,0,10*ROW('Hygiene Data'!H200)))</f>
        <v/>
      </c>
      <c r="EB206" s="268" t="str">
        <f ca="true">+IF(OFFSET('Hygiene Data'!$H$12,0,10*ROW('Hygiene Data'!H200))="","",OFFSET('Hygiene Data'!$H$12,0,10*ROW('Hygiene Data'!H200)))</f>
        <v/>
      </c>
      <c r="EC206" s="268" t="str">
        <f ca="true">+IF(OFFSET('Hygiene Data'!$H$13,0,10*ROW('Hygiene Data'!H200))="","",OFFSET('Hygiene Data'!$H$13,0,10*ROW('Hygiene Data'!H200)))</f>
        <v/>
      </c>
      <c r="ED206" s="268" t="str">
        <f ca="true">+IF(OFFSET('Hygiene Data'!$I$11,0,10*ROW('Hygiene Data'!I200))="","",OFFSET('Hygiene Data'!$I$11,0,10*ROW('Hygiene Data'!I200)))</f>
        <v/>
      </c>
      <c r="EE206" s="268" t="str">
        <f ca="true">+IF(OFFSET('Hygiene Data'!$I$12,0,10*ROW('Hygiene Data'!I200))="","",OFFSET('Hygiene Data'!$I$12,0,10*ROW('Hygiene Data'!I200)))</f>
        <v/>
      </c>
      <c r="EF206" s="268" t="str">
        <f ca="true">+IF(OFFSET('Hygiene Data'!$I$13,0,10*ROW('Hygiene Data'!I200))="","",OFFSET('Hygiene Data'!$I$13,0,10*ROW('Hygiene Data'!I200)))</f>
        <v/>
      </c>
    </row>
    <row xmlns:x14ac="http://schemas.microsoft.com/office/spreadsheetml/2009/9/ac" r="207" x14ac:dyDescent="0.2">
      <c r="A207" s="35" t="str">
        <f ca="true">+IF(OFFSET('Water Data'!$B$2,0,10*ROW('Water Data'!E201))="","",OFFSET('Water Data'!$B$2,0,10*ROW('Water Data'!E201)))</f>
        <v/>
      </c>
      <c r="B207" s="35" t="str">
        <f ca="true">+IF(OFFSET('Water Data'!$C$2,0,10*ROW('Water Data'!F201))="","",OFFSET('Water Data'!$C$2,0,10*ROW('Water Data'!F201)))</f>
        <v/>
      </c>
      <c r="C207" s="324" t="str">
        <f t="shared" ca="true" si="3"/>
        <v/>
      </c>
      <c r="D207" s="91"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1"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1"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1"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1"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1"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1"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1"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1"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1"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1"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1"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1"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1"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1"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1"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1"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1"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2"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2"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2"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2"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2"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2"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2"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2"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2"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2"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2"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2"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2"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2"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2"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2"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2"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2"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2"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2"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2"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2"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2"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2"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2"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2"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2"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2"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2"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2"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3"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3"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3"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3"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3"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3"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3"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3"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3"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3"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3"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3"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3"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3"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3"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3"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3"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3"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68"/>
      <c r="BS207" s="268" t="str">
        <f ca="true">+IF(OFFSET('Water Data'!$D$27,0,10*ROW('Water Data'!D201))="","",OFFSET('Water Data'!$D$27,0,10*ROW('Water Data'!D201)))</f>
        <v/>
      </c>
      <c r="BT207" s="268" t="str">
        <f ca="true">+IF(OFFSET('Water Data'!$D$28,0,10*ROW('Water Data'!D201))="","",OFFSET('Water Data'!$D$28,0,10*ROW('Water Data'!D201)))</f>
        <v/>
      </c>
      <c r="BU207" s="268" t="str">
        <f ca="true">+IF(OFFSET('Water Data'!$D$29,0,10*ROW('Water Data'!D201))="","",OFFSET('Water Data'!$D$29,0,10*ROW('Water Data'!D201)))</f>
        <v/>
      </c>
      <c r="BV207" s="268" t="str">
        <f ca="true">+IF(OFFSET('Water Data'!$E$27,0,10*ROW('Water Data'!E201))="","",OFFSET('Water Data'!$E$27,0,10*ROW('Water Data'!E201)))</f>
        <v/>
      </c>
      <c r="BW207" s="268" t="str">
        <f ca="true">+IF(OFFSET('Water Data'!$E$28,0,10*ROW('Water Data'!E201))="","",OFFSET('Water Data'!$E$28,0,10*ROW('Water Data'!E201)))</f>
        <v/>
      </c>
      <c r="BX207" s="268" t="str">
        <f ca="true">+IF(OFFSET('Water Data'!$E$29,0,10*ROW('Water Data'!E201))="","",OFFSET('Water Data'!$E$29,0,10*ROW('Water Data'!E201)))</f>
        <v/>
      </c>
      <c r="BY207" s="268" t="str">
        <f ca="true">+IF(OFFSET('Water Data'!$F$27,0,10*ROW('Water Data'!F201))="","",OFFSET('Water Data'!$F$27,0,10*ROW('Water Data'!F201)))</f>
        <v/>
      </c>
      <c r="BZ207" s="268" t="str">
        <f ca="true">+IF(OFFSET('Water Data'!$F$28,0,10*ROW('Water Data'!F201))="","",OFFSET('Water Data'!$F$28,0,10*ROW('Water Data'!F201)))</f>
        <v/>
      </c>
      <c r="CA207" s="268" t="str">
        <f ca="true">+IF(OFFSET('Water Data'!$F$29,0,10*ROW('Water Data'!F201))="","",OFFSET('Water Data'!$F$29,0,10*ROW('Water Data'!F201)))</f>
        <v/>
      </c>
      <c r="CB207" s="268" t="str">
        <f ca="true">+IF(OFFSET('Water Data'!$G$27,0,10*ROW('Water Data'!G201))="","",OFFSET('Water Data'!$G$27,0,10*ROW('Water Data'!G201)))</f>
        <v/>
      </c>
      <c r="CC207" s="268" t="str">
        <f ca="true">+IF(OFFSET('Water Data'!$G$28,0,10*ROW('Water Data'!G201))="","",OFFSET('Water Data'!$G$28,0,10*ROW('Water Data'!G201)))</f>
        <v/>
      </c>
      <c r="CD207" s="268" t="str">
        <f ca="true">+IF(OFFSET('Water Data'!$G$29,0,10*ROW('Water Data'!G201))="","",OFFSET('Water Data'!$G$29,0,10*ROW('Water Data'!G201)))</f>
        <v/>
      </c>
      <c r="CE207" s="268" t="str">
        <f ca="true">+IF(OFFSET('Water Data'!$H$27,0,10*ROW('Water Data'!H201))="","",OFFSET('Water Data'!$H$27,0,10*ROW('Water Data'!H201)))</f>
        <v/>
      </c>
      <c r="CF207" s="268" t="str">
        <f ca="true">+IF(OFFSET('Water Data'!$H$28,0,10*ROW('Water Data'!H201))="","",OFFSET('Water Data'!$H$28,0,10*ROW('Water Data'!H201)))</f>
        <v/>
      </c>
      <c r="CG207" s="268" t="str">
        <f ca="true">+IF(OFFSET('Water Data'!$H$29,0,10*ROW('Water Data'!H201))="","",OFFSET('Water Data'!$H$29,0,10*ROW('Water Data'!H201)))</f>
        <v/>
      </c>
      <c r="CH207" s="268" t="str">
        <f ca="true">+IF(OFFSET('Water Data'!$I$27,0,10*ROW('Water Data'!I201))="","",OFFSET('Water Data'!$I$27,0,10*ROW('Water Data'!I201)))</f>
        <v/>
      </c>
      <c r="CI207" s="268" t="str">
        <f ca="true">+IF(OFFSET('Water Data'!$I$28,0,10*ROW('Water Data'!I201))="","",OFFSET('Water Data'!$I$28,0,10*ROW('Water Data'!I201)))</f>
        <v/>
      </c>
      <c r="CJ207" s="268" t="str">
        <f ca="true">+IF(OFFSET('Water Data'!$I$29,0,10*ROW('Water Data'!I201))="","",OFFSET('Water Data'!$I$29,0,10*ROW('Water Data'!I201)))</f>
        <v/>
      </c>
      <c r="CK207" s="268" t="str">
        <f ca="true">+IF(OFFSET('Sanitation Data'!$D$28,0,10*ROW('Sanitation Data'!D201))="","",OFFSET('Sanitation Data'!$D$28,0,10*ROW('Sanitation Data'!D201)))</f>
        <v/>
      </c>
      <c r="CL207" s="268" t="str">
        <f ca="true">+IF(OFFSET('Sanitation Data'!$D$29,0,10*ROW('Sanitation Data'!D201))="","",OFFSET('Sanitation Data'!$D$29,0,10*ROW('Sanitation Data'!D201)))</f>
        <v/>
      </c>
      <c r="CM207" s="268" t="str">
        <f ca="true">+IF(OFFSET('Sanitation Data'!$D$30,0,10*ROW('Sanitation Data'!D201))="","",OFFSET('Sanitation Data'!$D$30,0,10*ROW('Sanitation Data'!D201)))</f>
        <v/>
      </c>
      <c r="CN207" s="268" t="str">
        <f ca="true">+IF(OFFSET('Sanitation Data'!$D$31,0,10*ROW('Sanitation Data'!D201))="","",OFFSET('Sanitation Data'!$D$31,0,10*ROW('Sanitation Data'!D201)))</f>
        <v/>
      </c>
      <c r="CO207" s="268" t="str">
        <f ca="true">+IF(OFFSET('Sanitation Data'!$D$32,0,10*ROW('Sanitation Data'!D201))="","",OFFSET('Sanitation Data'!$D$32,0,10*ROW('Sanitation Data'!D201)))</f>
        <v/>
      </c>
      <c r="CP207" s="268" t="str">
        <f ca="true">+IF(OFFSET('Sanitation Data'!$E$28,0,10*ROW('Sanitation Data'!E201))="","",OFFSET('Sanitation Data'!$E$28,0,10*ROW('Sanitation Data'!E201)))</f>
        <v/>
      </c>
      <c r="CQ207" s="268" t="str">
        <f ca="true">+IF(OFFSET('Sanitation Data'!$E$29,0,10*ROW('Sanitation Data'!E201))="","",OFFSET('Sanitation Data'!$E$29,0,10*ROW('Sanitation Data'!E201)))</f>
        <v/>
      </c>
      <c r="CR207" s="268" t="str">
        <f ca="true">+IF(OFFSET('Sanitation Data'!$E$30,0,10*ROW('Sanitation Data'!E201))="","",OFFSET('Sanitation Data'!$E$30,0,10*ROW('Sanitation Data'!E201)))</f>
        <v/>
      </c>
      <c r="CS207" s="268" t="str">
        <f ca="true">+IF(OFFSET('Sanitation Data'!$E$31,0,10*ROW('Sanitation Data'!E201))="","",OFFSET('Sanitation Data'!$E$31,0,10*ROW('Sanitation Data'!E201)))</f>
        <v/>
      </c>
      <c r="CT207" s="268" t="str">
        <f ca="true">+IF(OFFSET('Sanitation Data'!$E$32,0,10*ROW('Sanitation Data'!E201))="","",OFFSET('Sanitation Data'!$E$32,0,10*ROW('Sanitation Data'!E201)))</f>
        <v/>
      </c>
      <c r="CU207" s="268" t="str">
        <f ca="true">+IF(OFFSET('Sanitation Data'!$F$28,0,10*ROW('Sanitation Data'!F201))="","",OFFSET('Sanitation Data'!$F$28,0,10*ROW('Sanitation Data'!F201)))</f>
        <v/>
      </c>
      <c r="CV207" s="268" t="str">
        <f ca="true">+IF(OFFSET('Sanitation Data'!$F$29,0,10*ROW('Sanitation Data'!F201))="","",OFFSET('Sanitation Data'!$F$29,0,10*ROW('Sanitation Data'!F201)))</f>
        <v/>
      </c>
      <c r="CW207" s="268" t="str">
        <f ca="true">+IF(OFFSET('Sanitation Data'!$F$30,0,10*ROW('Sanitation Data'!F201))="","",OFFSET('Sanitation Data'!$F$30,0,10*ROW('Sanitation Data'!F201)))</f>
        <v/>
      </c>
      <c r="CX207" s="268" t="str">
        <f ca="true">+IF(OFFSET('Sanitation Data'!$F$31,0,10*ROW('Sanitation Data'!F201))="","",OFFSET('Sanitation Data'!$F$31,0,10*ROW('Sanitation Data'!F201)))</f>
        <v/>
      </c>
      <c r="CY207" s="268" t="str">
        <f ca="true">+IF(OFFSET('Sanitation Data'!$F$32,0,10*ROW('Sanitation Data'!F201))="","",OFFSET('Sanitation Data'!$F$32,0,10*ROW('Sanitation Data'!F201)))</f>
        <v/>
      </c>
      <c r="CZ207" s="268" t="str">
        <f ca="true">+IF(OFFSET('Sanitation Data'!$G$28,0,10*ROW('Sanitation Data'!G201))="","",OFFSET('Sanitation Data'!$G$28,0,10*ROW('Sanitation Data'!G201)))</f>
        <v/>
      </c>
      <c r="DA207" s="268" t="str">
        <f ca="true">+IF(OFFSET('Sanitation Data'!$G$29,0,10*ROW('Sanitation Data'!G201))="","",OFFSET('Sanitation Data'!$G$29,0,10*ROW('Sanitation Data'!G201)))</f>
        <v/>
      </c>
      <c r="DB207" s="268" t="str">
        <f ca="true">+IF(OFFSET('Sanitation Data'!$G$30,0,10*ROW('Sanitation Data'!G201))="","",OFFSET('Sanitation Data'!$G$30,0,10*ROW('Sanitation Data'!G201)))</f>
        <v/>
      </c>
      <c r="DC207" s="268" t="str">
        <f ca="true">+IF(OFFSET('Sanitation Data'!$G$31,0,10*ROW('Sanitation Data'!G201))="","",OFFSET('Sanitation Data'!$G$31,0,10*ROW('Sanitation Data'!G201)))</f>
        <v/>
      </c>
      <c r="DD207" s="268" t="str">
        <f ca="true">+IF(OFFSET('Sanitation Data'!$G$32,0,10*ROW('Sanitation Data'!G201))="","",OFFSET('Sanitation Data'!$G$32,0,10*ROW('Sanitation Data'!G201)))</f>
        <v/>
      </c>
      <c r="DE207" s="268" t="str">
        <f ca="true">+IF(OFFSET('Sanitation Data'!$H$28,0,10*ROW('Sanitation Data'!H201))="","",OFFSET('Sanitation Data'!$H$28,0,10*ROW('Sanitation Data'!H201)))</f>
        <v/>
      </c>
      <c r="DF207" s="268" t="str">
        <f ca="true">+IF(OFFSET('Sanitation Data'!$H$29,0,10*ROW('Sanitation Data'!H201))="","",OFFSET('Sanitation Data'!$H$29,0,10*ROW('Sanitation Data'!H201)))</f>
        <v/>
      </c>
      <c r="DG207" s="268" t="str">
        <f ca="true">+IF(OFFSET('Sanitation Data'!$H$30,0,10*ROW('Sanitation Data'!H201))="","",OFFSET('Sanitation Data'!$H$30,0,10*ROW('Sanitation Data'!H201)))</f>
        <v/>
      </c>
      <c r="DH207" s="268" t="str">
        <f ca="true">+IF(OFFSET('Sanitation Data'!$H$31,0,10*ROW('Sanitation Data'!H201))="","",OFFSET('Sanitation Data'!$H$31,0,10*ROW('Sanitation Data'!H201)))</f>
        <v/>
      </c>
      <c r="DI207" s="268" t="str">
        <f ca="true">+IF(OFFSET('Sanitation Data'!$H$32,0,10*ROW('Sanitation Data'!H201))="","",OFFSET('Sanitation Data'!$H$32,0,10*ROW('Sanitation Data'!H201)))</f>
        <v/>
      </c>
      <c r="DJ207" s="268" t="str">
        <f ca="true">+IF(OFFSET('Sanitation Data'!$I$28,0,10*ROW('Sanitation Data'!I201))="","",OFFSET('Sanitation Data'!$I$28,0,10*ROW('Sanitation Data'!I201)))</f>
        <v/>
      </c>
      <c r="DK207" s="268" t="str">
        <f ca="true">+IF(OFFSET('Sanitation Data'!$I$29,0,10*ROW('Sanitation Data'!I201))="","",OFFSET('Sanitation Data'!$I$29,0,10*ROW('Sanitation Data'!I201)))</f>
        <v/>
      </c>
      <c r="DL207" s="268" t="str">
        <f ca="true">+IF(OFFSET('Sanitation Data'!$I$30,0,10*ROW('Sanitation Data'!I201))="","",OFFSET('Sanitation Data'!$I$30,0,10*ROW('Sanitation Data'!I201)))</f>
        <v/>
      </c>
      <c r="DM207" s="268" t="str">
        <f ca="true">+IF(OFFSET('Sanitation Data'!$I$31,0,10*ROW('Sanitation Data'!I201))="","",OFFSET('Sanitation Data'!$I$31,0,10*ROW('Sanitation Data'!I201)))</f>
        <v/>
      </c>
      <c r="DN207" s="268" t="str">
        <f ca="true">+IF(OFFSET('Sanitation Data'!$I$32,0,10*ROW('Sanitation Data'!I201))="","",OFFSET('Sanitation Data'!$I$32,0,10*ROW('Sanitation Data'!I201)))</f>
        <v/>
      </c>
      <c r="DO207" s="268" t="str">
        <f ca="true">+IF(OFFSET('Hygiene Data'!$D$11,0,10*ROW('Hygiene Data'!D201))="","",OFFSET('Hygiene Data'!$D$11,0,10*ROW('Hygiene Data'!D201)))</f>
        <v/>
      </c>
      <c r="DP207" s="268" t="str">
        <f ca="true">+IF(OFFSET('Hygiene Data'!$D$12,0,10*ROW('Hygiene Data'!D201))="","",OFFSET('Hygiene Data'!$D$12,0,10*ROW('Hygiene Data'!D201)))</f>
        <v/>
      </c>
      <c r="DQ207" s="268" t="str">
        <f ca="true">+IF(OFFSET('Hygiene Data'!$D$13,0,10*ROW('Hygiene Data'!D201))="","",OFFSET('Hygiene Data'!$D$13,0,10*ROW('Hygiene Data'!D201)))</f>
        <v/>
      </c>
      <c r="DR207" s="268" t="str">
        <f ca="true">+IF(OFFSET('Hygiene Data'!$E$11,0,10*ROW('Hygiene Data'!E201))="","",OFFSET('Hygiene Data'!$E$11,0,10*ROW('Hygiene Data'!E201)))</f>
        <v/>
      </c>
      <c r="DS207" s="268" t="str">
        <f ca="true">+IF(OFFSET('Hygiene Data'!$E$12,0,10*ROW('Hygiene Data'!E201))="","",OFFSET('Hygiene Data'!$E$12,0,10*ROW('Hygiene Data'!E201)))</f>
        <v/>
      </c>
      <c r="DT207" s="268" t="str">
        <f ca="true">+IF(OFFSET('Hygiene Data'!$E$13,0,10*ROW('Hygiene Data'!E201))="","",OFFSET('Hygiene Data'!$E$13,0,10*ROW('Hygiene Data'!E201)))</f>
        <v/>
      </c>
      <c r="DU207" s="268" t="str">
        <f ca="true">+IF(OFFSET('Hygiene Data'!$F$11,0,10*ROW('Hygiene Data'!F201))="","",OFFSET('Hygiene Data'!$F$11,0,10*ROW('Hygiene Data'!F201)))</f>
        <v/>
      </c>
      <c r="DV207" s="268" t="str">
        <f ca="true">+IF(OFFSET('Hygiene Data'!$F$12,0,10*ROW('Hygiene Data'!F201))="","",OFFSET('Hygiene Data'!$F$12,0,10*ROW('Hygiene Data'!F201)))</f>
        <v/>
      </c>
      <c r="DW207" s="268" t="str">
        <f ca="true">+IF(OFFSET('Hygiene Data'!$F$13,0,10*ROW('Hygiene Data'!F201))="","",OFFSET('Hygiene Data'!$F$13,0,10*ROW('Hygiene Data'!F201)))</f>
        <v/>
      </c>
      <c r="DX207" s="268" t="str">
        <f ca="true">+IF(OFFSET('Hygiene Data'!$G$11,0,10*ROW('Hygiene Data'!G201))="","",OFFSET('Hygiene Data'!$G$11,0,10*ROW('Hygiene Data'!G201)))</f>
        <v/>
      </c>
      <c r="DY207" s="268" t="str">
        <f ca="true">+IF(OFFSET('Hygiene Data'!$G$12,0,10*ROW('Hygiene Data'!G201))="","",OFFSET('Hygiene Data'!$G$12,0,10*ROW('Hygiene Data'!G201)))</f>
        <v/>
      </c>
      <c r="DZ207" s="268" t="str">
        <f ca="true">+IF(OFFSET('Hygiene Data'!$G$13,0,10*ROW('Hygiene Data'!G201))="","",OFFSET('Hygiene Data'!$G$13,0,10*ROW('Hygiene Data'!G201)))</f>
        <v/>
      </c>
      <c r="EA207" s="268" t="str">
        <f ca="true">+IF(OFFSET('Hygiene Data'!$H$11,0,10*ROW('Hygiene Data'!H201))="","",OFFSET('Hygiene Data'!$H$11,0,10*ROW('Hygiene Data'!H201)))</f>
        <v/>
      </c>
      <c r="EB207" s="268" t="str">
        <f ca="true">+IF(OFFSET('Hygiene Data'!$H$12,0,10*ROW('Hygiene Data'!H201))="","",OFFSET('Hygiene Data'!$H$12,0,10*ROW('Hygiene Data'!H201)))</f>
        <v/>
      </c>
      <c r="EC207" s="268" t="str">
        <f ca="true">+IF(OFFSET('Hygiene Data'!$H$13,0,10*ROW('Hygiene Data'!H201))="","",OFFSET('Hygiene Data'!$H$13,0,10*ROW('Hygiene Data'!H201)))</f>
        <v/>
      </c>
      <c r="ED207" s="268" t="str">
        <f ca="true">+IF(OFFSET('Hygiene Data'!$I$11,0,10*ROW('Hygiene Data'!I201))="","",OFFSET('Hygiene Data'!$I$11,0,10*ROW('Hygiene Data'!I201)))</f>
        <v/>
      </c>
      <c r="EE207" s="268" t="str">
        <f ca="true">+IF(OFFSET('Hygiene Data'!$I$12,0,10*ROW('Hygiene Data'!I201))="","",OFFSET('Hygiene Data'!$I$12,0,10*ROW('Hygiene Data'!I201)))</f>
        <v/>
      </c>
      <c r="EF207" s="268" t="str">
        <f ca="true">+IF(OFFSET('Hygiene Data'!$I$13,0,10*ROW('Hygiene Data'!I201))="","",OFFSET('Hygiene Data'!$I$13,0,10*ROW('Hygiene Data'!I201)))</f>
        <v/>
      </c>
    </row>
    <row xmlns:x14ac="http://schemas.microsoft.com/office/spreadsheetml/2009/9/ac" r="208" s="32" customFormat="true" x14ac:dyDescent="0.2"/>
    <row xmlns:x14ac="http://schemas.microsoft.com/office/spreadsheetml/2009/9/ac" r="209" s="32" customFormat="true" x14ac:dyDescent="0.2"/>
    <row xmlns:x14ac="http://schemas.microsoft.com/office/spreadsheetml/2009/9/ac" r="210" s="32" customFormat="true" x14ac:dyDescent="0.2"/>
    <row xmlns:x14ac="http://schemas.microsoft.com/office/spreadsheetml/2009/9/ac" r="211" s="32" customFormat="true" x14ac:dyDescent="0.2"/>
    <row xmlns:x14ac="http://schemas.microsoft.com/office/spreadsheetml/2009/9/ac" r="212" s="32" customFormat="true" x14ac:dyDescent="0.2"/>
    <row xmlns:x14ac="http://schemas.microsoft.com/office/spreadsheetml/2009/9/ac" r="213" s="32" customFormat="true" x14ac:dyDescent="0.2"/>
    <row xmlns:x14ac="http://schemas.microsoft.com/office/spreadsheetml/2009/9/ac" r="214" s="32" customFormat="true" x14ac:dyDescent="0.2"/>
    <row xmlns:x14ac="http://schemas.microsoft.com/office/spreadsheetml/2009/9/ac" r="215" s="32" customFormat="true" x14ac:dyDescent="0.2"/>
    <row xmlns:x14ac="http://schemas.microsoft.com/office/spreadsheetml/2009/9/ac" r="216" s="32" customFormat="true" x14ac:dyDescent="0.2"/>
    <row xmlns:x14ac="http://schemas.microsoft.com/office/spreadsheetml/2009/9/ac" r="217" s="32" customFormat="true" x14ac:dyDescent="0.2"/>
    <row xmlns:x14ac="http://schemas.microsoft.com/office/spreadsheetml/2009/9/ac" r="218" s="32" customFormat="true" x14ac:dyDescent="0.2"/>
    <row xmlns:x14ac="http://schemas.microsoft.com/office/spreadsheetml/2009/9/ac" r="219" s="32" customFormat="true" x14ac:dyDescent="0.2"/>
    <row xmlns:x14ac="http://schemas.microsoft.com/office/spreadsheetml/2009/9/ac" r="220" s="32" customFormat="true" x14ac:dyDescent="0.2"/>
    <row xmlns:x14ac="http://schemas.microsoft.com/office/spreadsheetml/2009/9/ac" r="221" s="32" customFormat="true" x14ac:dyDescent="0.2"/>
    <row xmlns:x14ac="http://schemas.microsoft.com/office/spreadsheetml/2009/9/ac" r="222" s="32" customFormat="true" x14ac:dyDescent="0.2"/>
    <row xmlns:x14ac="http://schemas.microsoft.com/office/spreadsheetml/2009/9/ac" r="223" s="32" customFormat="true" x14ac:dyDescent="0.2"/>
    <row xmlns:x14ac="http://schemas.microsoft.com/office/spreadsheetml/2009/9/ac" r="224" s="32" customFormat="true" x14ac:dyDescent="0.2"/>
    <row xmlns:x14ac="http://schemas.microsoft.com/office/spreadsheetml/2009/9/ac" r="225" s="32" customFormat="true" x14ac:dyDescent="0.2"/>
    <row xmlns:x14ac="http://schemas.microsoft.com/office/spreadsheetml/2009/9/ac" r="226" s="32" customFormat="true" x14ac:dyDescent="0.2"/>
    <row xmlns:x14ac="http://schemas.microsoft.com/office/spreadsheetml/2009/9/ac" r="227" s="32" customFormat="true" x14ac:dyDescent="0.2"/>
    <row xmlns:x14ac="http://schemas.microsoft.com/office/spreadsheetml/2009/9/ac" r="228" s="32" customFormat="true" x14ac:dyDescent="0.2"/>
    <row xmlns:x14ac="http://schemas.microsoft.com/office/spreadsheetml/2009/9/ac" r="229" s="32" customFormat="true" x14ac:dyDescent="0.2"/>
    <row xmlns:x14ac="http://schemas.microsoft.com/office/spreadsheetml/2009/9/ac" r="230" s="32" customFormat="true" x14ac:dyDescent="0.2"/>
    <row xmlns:x14ac="http://schemas.microsoft.com/office/spreadsheetml/2009/9/ac" r="231" s="32" customFormat="true" x14ac:dyDescent="0.2"/>
    <row xmlns:x14ac="http://schemas.microsoft.com/office/spreadsheetml/2009/9/ac" r="232" s="32" customFormat="true" x14ac:dyDescent="0.2"/>
    <row xmlns:x14ac="http://schemas.microsoft.com/office/spreadsheetml/2009/9/ac" r="233" s="32" customFormat="true" x14ac:dyDescent="0.2"/>
    <row xmlns:x14ac="http://schemas.microsoft.com/office/spreadsheetml/2009/9/ac" r="234" s="32" customFormat="true" x14ac:dyDescent="0.2"/>
    <row xmlns:x14ac="http://schemas.microsoft.com/office/spreadsheetml/2009/9/ac" r="235" s="32" customFormat="true" x14ac:dyDescent="0.2"/>
    <row xmlns:x14ac="http://schemas.microsoft.com/office/spreadsheetml/2009/9/ac" r="236" s="32" customFormat="true" x14ac:dyDescent="0.2"/>
    <row xmlns:x14ac="http://schemas.microsoft.com/office/spreadsheetml/2009/9/ac" r="237" s="32" customFormat="true" x14ac:dyDescent="0.2"/>
    <row xmlns:x14ac="http://schemas.microsoft.com/office/spreadsheetml/2009/9/ac" r="238" s="32" customFormat="true" x14ac:dyDescent="0.2"/>
    <row xmlns:x14ac="http://schemas.microsoft.com/office/spreadsheetml/2009/9/ac" r="239" s="32" customFormat="true" x14ac:dyDescent="0.2"/>
    <row xmlns:x14ac="http://schemas.microsoft.com/office/spreadsheetml/2009/9/ac" r="240" s="32" customFormat="true" x14ac:dyDescent="0.2"/>
    <row xmlns:x14ac="http://schemas.microsoft.com/office/spreadsheetml/2009/9/ac" r="241" s="32" customFormat="true" x14ac:dyDescent="0.2"/>
    <row xmlns:x14ac="http://schemas.microsoft.com/office/spreadsheetml/2009/9/ac" r="242" s="32" customFormat="true" x14ac:dyDescent="0.2"/>
    <row xmlns:x14ac="http://schemas.microsoft.com/office/spreadsheetml/2009/9/ac" r="243" s="32" customFormat="true" x14ac:dyDescent="0.2"/>
    <row xmlns:x14ac="http://schemas.microsoft.com/office/spreadsheetml/2009/9/ac" r="244" s="32" customFormat="true" x14ac:dyDescent="0.2"/>
    <row xmlns:x14ac="http://schemas.microsoft.com/office/spreadsheetml/2009/9/ac" r="245" s="32" customFormat="true" x14ac:dyDescent="0.2"/>
    <row xmlns:x14ac="http://schemas.microsoft.com/office/spreadsheetml/2009/9/ac" r="246" s="32" customFormat="true" x14ac:dyDescent="0.2"/>
    <row xmlns:x14ac="http://schemas.microsoft.com/office/spreadsheetml/2009/9/ac" r="247" s="32" customFormat="true" x14ac:dyDescent="0.2"/>
    <row xmlns:x14ac="http://schemas.microsoft.com/office/spreadsheetml/2009/9/ac" r="248" s="32" customFormat="true" x14ac:dyDescent="0.2"/>
    <row xmlns:x14ac="http://schemas.microsoft.com/office/spreadsheetml/2009/9/ac" r="249" s="32" customFormat="true" x14ac:dyDescent="0.2"/>
    <row xmlns:x14ac="http://schemas.microsoft.com/office/spreadsheetml/2009/9/ac" r="250" s="32" customFormat="true" x14ac:dyDescent="0.2"/>
    <row xmlns:x14ac="http://schemas.microsoft.com/office/spreadsheetml/2009/9/ac" r="251" s="32" customFormat="true" x14ac:dyDescent="0.2"/>
    <row xmlns:x14ac="http://schemas.microsoft.com/office/spreadsheetml/2009/9/ac" r="252" s="32" customFormat="true" x14ac:dyDescent="0.2"/>
    <row xmlns:x14ac="http://schemas.microsoft.com/office/spreadsheetml/2009/9/ac" r="253" s="32" customFormat="true" x14ac:dyDescent="0.2"/>
    <row xmlns:x14ac="http://schemas.microsoft.com/office/spreadsheetml/2009/9/ac" r="254" s="32" customFormat="true" x14ac:dyDescent="0.2"/>
    <row xmlns:x14ac="http://schemas.microsoft.com/office/spreadsheetml/2009/9/ac" r="255" s="32" customFormat="true" x14ac:dyDescent="0.2"/>
    <row xmlns:x14ac="http://schemas.microsoft.com/office/spreadsheetml/2009/9/ac" r="256" s="32" customFormat="true" x14ac:dyDescent="0.2"/>
    <row xmlns:x14ac="http://schemas.microsoft.com/office/spreadsheetml/2009/9/ac" r="257" s="32" customFormat="true" x14ac:dyDescent="0.2"/>
    <row xmlns:x14ac="http://schemas.microsoft.com/office/spreadsheetml/2009/9/ac" r="258" s="32" customFormat="true" x14ac:dyDescent="0.2"/>
    <row xmlns:x14ac="http://schemas.microsoft.com/office/spreadsheetml/2009/9/ac" r="259" s="32" customFormat="true" x14ac:dyDescent="0.2"/>
    <row xmlns:x14ac="http://schemas.microsoft.com/office/spreadsheetml/2009/9/ac" r="260" s="32" customFormat="true" x14ac:dyDescent="0.2"/>
    <row xmlns:x14ac="http://schemas.microsoft.com/office/spreadsheetml/2009/9/ac" r="261" s="32" customFormat="true" x14ac:dyDescent="0.2"/>
    <row xmlns:x14ac="http://schemas.microsoft.com/office/spreadsheetml/2009/9/ac" r="262" s="32" customFormat="true" x14ac:dyDescent="0.2"/>
    <row xmlns:x14ac="http://schemas.microsoft.com/office/spreadsheetml/2009/9/ac" r="263" s="32" customFormat="true" x14ac:dyDescent="0.2"/>
    <row xmlns:x14ac="http://schemas.microsoft.com/office/spreadsheetml/2009/9/ac" r="264" s="32" customFormat="true" x14ac:dyDescent="0.2"/>
    <row xmlns:x14ac="http://schemas.microsoft.com/office/spreadsheetml/2009/9/ac" r="265" s="32" customFormat="true" x14ac:dyDescent="0.2"/>
    <row xmlns:x14ac="http://schemas.microsoft.com/office/spreadsheetml/2009/9/ac" r="266" s="32" customFormat="true" x14ac:dyDescent="0.2"/>
    <row xmlns:x14ac="http://schemas.microsoft.com/office/spreadsheetml/2009/9/ac" r="267" s="32" customFormat="true" x14ac:dyDescent="0.2"/>
    <row xmlns:x14ac="http://schemas.microsoft.com/office/spreadsheetml/2009/9/ac" r="268" s="32" customFormat="true" x14ac:dyDescent="0.2"/>
    <row xmlns:x14ac="http://schemas.microsoft.com/office/spreadsheetml/2009/9/ac" r="269" s="32" customFormat="true" x14ac:dyDescent="0.2"/>
    <row xmlns:x14ac="http://schemas.microsoft.com/office/spreadsheetml/2009/9/ac" r="270" s="32" customFormat="true" x14ac:dyDescent="0.2"/>
    <row xmlns:x14ac="http://schemas.microsoft.com/office/spreadsheetml/2009/9/ac" r="271" s="32" customFormat="true" x14ac:dyDescent="0.2"/>
    <row xmlns:x14ac="http://schemas.microsoft.com/office/spreadsheetml/2009/9/ac" r="272" s="32" customFormat="true" x14ac:dyDescent="0.2"/>
    <row xmlns:x14ac="http://schemas.microsoft.com/office/spreadsheetml/2009/9/ac" r="273" s="32" customFormat="true" x14ac:dyDescent="0.2"/>
    <row xmlns:x14ac="http://schemas.microsoft.com/office/spreadsheetml/2009/9/ac" r="274" s="32" customFormat="true" x14ac:dyDescent="0.2"/>
    <row xmlns:x14ac="http://schemas.microsoft.com/office/spreadsheetml/2009/9/ac" r="275" s="32" customFormat="true" x14ac:dyDescent="0.2"/>
    <row xmlns:x14ac="http://schemas.microsoft.com/office/spreadsheetml/2009/9/ac" r="276" s="32" customFormat="true" x14ac:dyDescent="0.2"/>
    <row xmlns:x14ac="http://schemas.microsoft.com/office/spreadsheetml/2009/9/ac" r="277" s="32" customFormat="true" x14ac:dyDescent="0.2"/>
    <row xmlns:x14ac="http://schemas.microsoft.com/office/spreadsheetml/2009/9/ac" r="278" s="32" customFormat="true" x14ac:dyDescent="0.2"/>
    <row xmlns:x14ac="http://schemas.microsoft.com/office/spreadsheetml/2009/9/ac" r="279" s="32" customFormat="true" x14ac:dyDescent="0.2"/>
    <row xmlns:x14ac="http://schemas.microsoft.com/office/spreadsheetml/2009/9/ac" r="280" s="32" customFormat="true" x14ac:dyDescent="0.2"/>
    <row xmlns:x14ac="http://schemas.microsoft.com/office/spreadsheetml/2009/9/ac" r="281" s="32" customFormat="true" x14ac:dyDescent="0.2"/>
    <row xmlns:x14ac="http://schemas.microsoft.com/office/spreadsheetml/2009/9/ac" r="282" s="32" customFormat="true" x14ac:dyDescent="0.2"/>
    <row xmlns:x14ac="http://schemas.microsoft.com/office/spreadsheetml/2009/9/ac" r="283" s="32" customFormat="true" x14ac:dyDescent="0.2"/>
    <row xmlns:x14ac="http://schemas.microsoft.com/office/spreadsheetml/2009/9/ac" r="284" s="32" customFormat="true" x14ac:dyDescent="0.2"/>
    <row xmlns:x14ac="http://schemas.microsoft.com/office/spreadsheetml/2009/9/ac" r="285" s="32" customFormat="true" x14ac:dyDescent="0.2"/>
    <row xmlns:x14ac="http://schemas.microsoft.com/office/spreadsheetml/2009/9/ac" r="286" s="32" customFormat="true" x14ac:dyDescent="0.2"/>
    <row xmlns:x14ac="http://schemas.microsoft.com/office/spreadsheetml/2009/9/ac" r="287" s="32" customFormat="true" x14ac:dyDescent="0.2"/>
    <row xmlns:x14ac="http://schemas.microsoft.com/office/spreadsheetml/2009/9/ac" r="288" s="32" customFormat="true" x14ac:dyDescent="0.2"/>
    <row xmlns:x14ac="http://schemas.microsoft.com/office/spreadsheetml/2009/9/ac" r="289" s="32" customFormat="true" x14ac:dyDescent="0.2"/>
    <row xmlns:x14ac="http://schemas.microsoft.com/office/spreadsheetml/2009/9/ac" r="290" s="32" customFormat="true" x14ac:dyDescent="0.2"/>
    <row xmlns:x14ac="http://schemas.microsoft.com/office/spreadsheetml/2009/9/ac" r="291" s="32" customFormat="true" x14ac:dyDescent="0.2"/>
    <row xmlns:x14ac="http://schemas.microsoft.com/office/spreadsheetml/2009/9/ac" r="292" s="32" customFormat="true" x14ac:dyDescent="0.2"/>
    <row xmlns:x14ac="http://schemas.microsoft.com/office/spreadsheetml/2009/9/ac" r="293" s="32" customFormat="true" x14ac:dyDescent="0.2"/>
    <row xmlns:x14ac="http://schemas.microsoft.com/office/spreadsheetml/2009/9/ac" r="294" s="32" customFormat="true" x14ac:dyDescent="0.2"/>
    <row xmlns:x14ac="http://schemas.microsoft.com/office/spreadsheetml/2009/9/ac" r="295" s="32" customFormat="true" x14ac:dyDescent="0.2"/>
    <row xmlns:x14ac="http://schemas.microsoft.com/office/spreadsheetml/2009/9/ac" r="296" s="32" customFormat="true" x14ac:dyDescent="0.2"/>
    <row xmlns:x14ac="http://schemas.microsoft.com/office/spreadsheetml/2009/9/ac" r="297" s="32" customFormat="true" x14ac:dyDescent="0.2"/>
    <row xmlns:x14ac="http://schemas.microsoft.com/office/spreadsheetml/2009/9/ac" r="298" s="32" customFormat="true" x14ac:dyDescent="0.2"/>
    <row xmlns:x14ac="http://schemas.microsoft.com/office/spreadsheetml/2009/9/ac" r="299" s="32" customFormat="true" x14ac:dyDescent="0.2"/>
    <row xmlns:x14ac="http://schemas.microsoft.com/office/spreadsheetml/2009/9/ac" r="300" s="32" customFormat="true" x14ac:dyDescent="0.2"/>
    <row xmlns:x14ac="http://schemas.microsoft.com/office/spreadsheetml/2009/9/ac" r="301" s="32" customFormat="true" x14ac:dyDescent="0.2"/>
    <row xmlns:x14ac="http://schemas.microsoft.com/office/spreadsheetml/2009/9/ac" r="302" s="32" customFormat="true" x14ac:dyDescent="0.2"/>
    <row xmlns:x14ac="http://schemas.microsoft.com/office/spreadsheetml/2009/9/ac" r="303" s="32" customFormat="true" x14ac:dyDescent="0.2"/>
    <row xmlns:x14ac="http://schemas.microsoft.com/office/spreadsheetml/2009/9/ac" r="304" s="32" customFormat="true" x14ac:dyDescent="0.2"/>
    <row xmlns:x14ac="http://schemas.microsoft.com/office/spreadsheetml/2009/9/ac" r="305" s="32" customFormat="true" x14ac:dyDescent="0.2"/>
    <row xmlns:x14ac="http://schemas.microsoft.com/office/spreadsheetml/2009/9/ac" r="306" s="32" customFormat="true" x14ac:dyDescent="0.2"/>
    <row xmlns:x14ac="http://schemas.microsoft.com/office/spreadsheetml/2009/9/ac" r="307" s="32" customFormat="true" x14ac:dyDescent="0.2"/>
    <row xmlns:x14ac="http://schemas.microsoft.com/office/spreadsheetml/2009/9/ac" r="308" s="32" customFormat="true" x14ac:dyDescent="0.2"/>
    <row xmlns:x14ac="http://schemas.microsoft.com/office/spreadsheetml/2009/9/ac" r="309" s="32" customFormat="true" x14ac:dyDescent="0.2"/>
    <row xmlns:x14ac="http://schemas.microsoft.com/office/spreadsheetml/2009/9/ac" r="310" s="32" customFormat="true" x14ac:dyDescent="0.2"/>
    <row xmlns:x14ac="http://schemas.microsoft.com/office/spreadsheetml/2009/9/ac" r="311" s="32" customFormat="true" x14ac:dyDescent="0.2"/>
    <row xmlns:x14ac="http://schemas.microsoft.com/office/spreadsheetml/2009/9/ac" r="312" s="32" customFormat="true" x14ac:dyDescent="0.2"/>
    <row xmlns:x14ac="http://schemas.microsoft.com/office/spreadsheetml/2009/9/ac" r="313" s="32" customFormat="true" x14ac:dyDescent="0.2"/>
    <row xmlns:x14ac="http://schemas.microsoft.com/office/spreadsheetml/2009/9/ac" r="314" s="32" customFormat="true" x14ac:dyDescent="0.2"/>
    <row xmlns:x14ac="http://schemas.microsoft.com/office/spreadsheetml/2009/9/ac" r="315" s="32" customFormat="true" x14ac:dyDescent="0.2"/>
    <row xmlns:x14ac="http://schemas.microsoft.com/office/spreadsheetml/2009/9/ac" r="316" s="32" customFormat="true" x14ac:dyDescent="0.2"/>
    <row xmlns:x14ac="http://schemas.microsoft.com/office/spreadsheetml/2009/9/ac" r="317" s="32" customFormat="true" x14ac:dyDescent="0.2"/>
    <row xmlns:x14ac="http://schemas.microsoft.com/office/spreadsheetml/2009/9/ac" r="318" s="32" customFormat="true" x14ac:dyDescent="0.2"/>
    <row xmlns:x14ac="http://schemas.microsoft.com/office/spreadsheetml/2009/9/ac" r="319" s="32" customFormat="true" x14ac:dyDescent="0.2"/>
    <row xmlns:x14ac="http://schemas.microsoft.com/office/spreadsheetml/2009/9/ac" r="320" s="32" customFormat="true" x14ac:dyDescent="0.2"/>
    <row xmlns:x14ac="http://schemas.microsoft.com/office/spreadsheetml/2009/9/ac" r="321" s="32" customFormat="true" x14ac:dyDescent="0.2"/>
    <row xmlns:x14ac="http://schemas.microsoft.com/office/spreadsheetml/2009/9/ac" r="322" s="32" customFormat="true" x14ac:dyDescent="0.2"/>
    <row xmlns:x14ac="http://schemas.microsoft.com/office/spreadsheetml/2009/9/ac" r="323" s="32" customFormat="true" x14ac:dyDescent="0.2"/>
    <row xmlns:x14ac="http://schemas.microsoft.com/office/spreadsheetml/2009/9/ac" r="324" s="32" customFormat="true" x14ac:dyDescent="0.2"/>
    <row xmlns:x14ac="http://schemas.microsoft.com/office/spreadsheetml/2009/9/ac" r="325" s="32" customFormat="true" x14ac:dyDescent="0.2"/>
    <row xmlns:x14ac="http://schemas.microsoft.com/office/spreadsheetml/2009/9/ac" r="326" s="32" customFormat="true" x14ac:dyDescent="0.2"/>
    <row xmlns:x14ac="http://schemas.microsoft.com/office/spreadsheetml/2009/9/ac" r="327" s="32" customFormat="true" x14ac:dyDescent="0.2"/>
    <row xmlns:x14ac="http://schemas.microsoft.com/office/spreadsheetml/2009/9/ac" r="328" s="32" customFormat="true" x14ac:dyDescent="0.2"/>
    <row xmlns:x14ac="http://schemas.microsoft.com/office/spreadsheetml/2009/9/ac" r="329" s="32" customFormat="true" x14ac:dyDescent="0.2"/>
    <row xmlns:x14ac="http://schemas.microsoft.com/office/spreadsheetml/2009/9/ac" r="330" s="32" customFormat="true" x14ac:dyDescent="0.2"/>
    <row xmlns:x14ac="http://schemas.microsoft.com/office/spreadsheetml/2009/9/ac" r="331" s="32" customFormat="true" x14ac:dyDescent="0.2"/>
    <row xmlns:x14ac="http://schemas.microsoft.com/office/spreadsheetml/2009/9/ac" r="332" s="32" customFormat="true" x14ac:dyDescent="0.2"/>
    <row xmlns:x14ac="http://schemas.microsoft.com/office/spreadsheetml/2009/9/ac" r="333" s="32" customFormat="true" x14ac:dyDescent="0.2"/>
    <row xmlns:x14ac="http://schemas.microsoft.com/office/spreadsheetml/2009/9/ac" r="334" s="32" customFormat="true" x14ac:dyDescent="0.2"/>
    <row xmlns:x14ac="http://schemas.microsoft.com/office/spreadsheetml/2009/9/ac" r="335" s="32" customFormat="true" x14ac:dyDescent="0.2"/>
    <row xmlns:x14ac="http://schemas.microsoft.com/office/spreadsheetml/2009/9/ac" r="336" s="32" customFormat="true" x14ac:dyDescent="0.2"/>
    <row xmlns:x14ac="http://schemas.microsoft.com/office/spreadsheetml/2009/9/ac" r="337" s="32" customFormat="true" x14ac:dyDescent="0.2"/>
    <row xmlns:x14ac="http://schemas.microsoft.com/office/spreadsheetml/2009/9/ac" r="338" s="32" customFormat="true" x14ac:dyDescent="0.2"/>
    <row xmlns:x14ac="http://schemas.microsoft.com/office/spreadsheetml/2009/9/ac" r="339" s="32" customFormat="true" x14ac:dyDescent="0.2"/>
    <row xmlns:x14ac="http://schemas.microsoft.com/office/spreadsheetml/2009/9/ac" r="340" s="32" customFormat="true" x14ac:dyDescent="0.2"/>
    <row xmlns:x14ac="http://schemas.microsoft.com/office/spreadsheetml/2009/9/ac" r="341" s="32" customFormat="true" x14ac:dyDescent="0.2"/>
    <row xmlns:x14ac="http://schemas.microsoft.com/office/spreadsheetml/2009/9/ac" r="342" s="32" customFormat="true" x14ac:dyDescent="0.2"/>
    <row xmlns:x14ac="http://schemas.microsoft.com/office/spreadsheetml/2009/9/ac" r="343" s="32" customFormat="true" x14ac:dyDescent="0.2"/>
    <row xmlns:x14ac="http://schemas.microsoft.com/office/spreadsheetml/2009/9/ac" r="344" s="32" customFormat="true" x14ac:dyDescent="0.2"/>
    <row xmlns:x14ac="http://schemas.microsoft.com/office/spreadsheetml/2009/9/ac" r="345" s="32" customFormat="true" x14ac:dyDescent="0.2"/>
    <row xmlns:x14ac="http://schemas.microsoft.com/office/spreadsheetml/2009/9/ac" r="346" s="32" customFormat="true" x14ac:dyDescent="0.2"/>
    <row xmlns:x14ac="http://schemas.microsoft.com/office/spreadsheetml/2009/9/ac" r="347" s="32" customFormat="true" x14ac:dyDescent="0.2"/>
    <row xmlns:x14ac="http://schemas.microsoft.com/office/spreadsheetml/2009/9/ac" r="348" s="32" customFormat="true" x14ac:dyDescent="0.2"/>
    <row xmlns:x14ac="http://schemas.microsoft.com/office/spreadsheetml/2009/9/ac" r="349" s="32" customFormat="true" x14ac:dyDescent="0.2"/>
    <row xmlns:x14ac="http://schemas.microsoft.com/office/spreadsheetml/2009/9/ac" r="350" s="32" customFormat="true" x14ac:dyDescent="0.2"/>
    <row xmlns:x14ac="http://schemas.microsoft.com/office/spreadsheetml/2009/9/ac" r="351" s="32" customFormat="true" x14ac:dyDescent="0.2"/>
    <row xmlns:x14ac="http://schemas.microsoft.com/office/spreadsheetml/2009/9/ac" r="352" s="32" customFormat="true" x14ac:dyDescent="0.2"/>
    <row xmlns:x14ac="http://schemas.microsoft.com/office/spreadsheetml/2009/9/ac" r="353" s="32" customFormat="true" x14ac:dyDescent="0.2"/>
    <row xmlns:x14ac="http://schemas.microsoft.com/office/spreadsheetml/2009/9/ac" r="354" s="32" customFormat="true" x14ac:dyDescent="0.2"/>
    <row xmlns:x14ac="http://schemas.microsoft.com/office/spreadsheetml/2009/9/ac" r="355" s="32" customFormat="true" x14ac:dyDescent="0.2"/>
    <row xmlns:x14ac="http://schemas.microsoft.com/office/spreadsheetml/2009/9/ac" r="356" s="32" customFormat="true" x14ac:dyDescent="0.2"/>
    <row xmlns:x14ac="http://schemas.microsoft.com/office/spreadsheetml/2009/9/ac" r="357" s="32" customFormat="true" x14ac:dyDescent="0.2"/>
    <row xmlns:x14ac="http://schemas.microsoft.com/office/spreadsheetml/2009/9/ac" r="358" s="32" customFormat="true" x14ac:dyDescent="0.2"/>
    <row xmlns:x14ac="http://schemas.microsoft.com/office/spreadsheetml/2009/9/ac" r="359" s="32" customFormat="true" x14ac:dyDescent="0.2"/>
    <row xmlns:x14ac="http://schemas.microsoft.com/office/spreadsheetml/2009/9/ac" r="360" s="32" customFormat="true" x14ac:dyDescent="0.2"/>
    <row xmlns:x14ac="http://schemas.microsoft.com/office/spreadsheetml/2009/9/ac" r="361" s="32" customFormat="true" x14ac:dyDescent="0.2"/>
    <row xmlns:x14ac="http://schemas.microsoft.com/office/spreadsheetml/2009/9/ac" r="362" s="32" customFormat="true" x14ac:dyDescent="0.2"/>
    <row xmlns:x14ac="http://schemas.microsoft.com/office/spreadsheetml/2009/9/ac" r="363" s="32" customFormat="true" x14ac:dyDescent="0.2"/>
    <row xmlns:x14ac="http://schemas.microsoft.com/office/spreadsheetml/2009/9/ac" r="364" s="32" customFormat="true" x14ac:dyDescent="0.2"/>
    <row xmlns:x14ac="http://schemas.microsoft.com/office/spreadsheetml/2009/9/ac" r="365" s="32" customFormat="true" x14ac:dyDescent="0.2"/>
    <row xmlns:x14ac="http://schemas.microsoft.com/office/spreadsheetml/2009/9/ac" r="366" s="32" customFormat="true" x14ac:dyDescent="0.2"/>
    <row xmlns:x14ac="http://schemas.microsoft.com/office/spreadsheetml/2009/9/ac" r="367" s="32" customFormat="true" x14ac:dyDescent="0.2"/>
    <row xmlns:x14ac="http://schemas.microsoft.com/office/spreadsheetml/2009/9/ac" r="368" s="32" customFormat="true" x14ac:dyDescent="0.2"/>
    <row xmlns:x14ac="http://schemas.microsoft.com/office/spreadsheetml/2009/9/ac" r="369" s="32" customFormat="true" x14ac:dyDescent="0.2"/>
    <row xmlns:x14ac="http://schemas.microsoft.com/office/spreadsheetml/2009/9/ac" r="370" s="32" customFormat="true" x14ac:dyDescent="0.2"/>
    <row xmlns:x14ac="http://schemas.microsoft.com/office/spreadsheetml/2009/9/ac" r="371" s="32" customFormat="true" x14ac:dyDescent="0.2"/>
    <row xmlns:x14ac="http://schemas.microsoft.com/office/spreadsheetml/2009/9/ac" r="372" s="32" customFormat="true" x14ac:dyDescent="0.2"/>
    <row xmlns:x14ac="http://schemas.microsoft.com/office/spreadsheetml/2009/9/ac" r="373" s="32" customFormat="true" x14ac:dyDescent="0.2"/>
    <row xmlns:x14ac="http://schemas.microsoft.com/office/spreadsheetml/2009/9/ac" r="374" s="32" customFormat="true" x14ac:dyDescent="0.2"/>
    <row xmlns:x14ac="http://schemas.microsoft.com/office/spreadsheetml/2009/9/ac" r="375" s="32" customFormat="true" x14ac:dyDescent="0.2"/>
    <row xmlns:x14ac="http://schemas.microsoft.com/office/spreadsheetml/2009/9/ac" r="376" s="32" customFormat="true" x14ac:dyDescent="0.2"/>
    <row xmlns:x14ac="http://schemas.microsoft.com/office/spreadsheetml/2009/9/ac" r="377" s="32" customFormat="true" x14ac:dyDescent="0.2"/>
    <row xmlns:x14ac="http://schemas.microsoft.com/office/spreadsheetml/2009/9/ac" r="378" s="32" customFormat="true" x14ac:dyDescent="0.2"/>
    <row xmlns:x14ac="http://schemas.microsoft.com/office/spreadsheetml/2009/9/ac" r="379" s="32" customFormat="true" x14ac:dyDescent="0.2"/>
    <row xmlns:x14ac="http://schemas.microsoft.com/office/spreadsheetml/2009/9/ac" r="380" s="32" customFormat="true" x14ac:dyDescent="0.2"/>
    <row xmlns:x14ac="http://schemas.microsoft.com/office/spreadsheetml/2009/9/ac" r="381" s="32" customFormat="true" x14ac:dyDescent="0.2"/>
    <row xmlns:x14ac="http://schemas.microsoft.com/office/spreadsheetml/2009/9/ac" r="382" s="32" customFormat="true" x14ac:dyDescent="0.2"/>
    <row xmlns:x14ac="http://schemas.microsoft.com/office/spreadsheetml/2009/9/ac" r="383" s="32" customFormat="true" x14ac:dyDescent="0.2"/>
    <row xmlns:x14ac="http://schemas.microsoft.com/office/spreadsheetml/2009/9/ac" r="384" s="32" customFormat="true" x14ac:dyDescent="0.2"/>
    <row xmlns:x14ac="http://schemas.microsoft.com/office/spreadsheetml/2009/9/ac" r="385" s="32" customFormat="true" x14ac:dyDescent="0.2"/>
    <row xmlns:x14ac="http://schemas.microsoft.com/office/spreadsheetml/2009/9/ac" r="386" s="32" customFormat="true" x14ac:dyDescent="0.2"/>
    <row xmlns:x14ac="http://schemas.microsoft.com/office/spreadsheetml/2009/9/ac" r="387" s="32" customFormat="true" x14ac:dyDescent="0.2"/>
    <row xmlns:x14ac="http://schemas.microsoft.com/office/spreadsheetml/2009/9/ac" r="388" s="32" customFormat="true" x14ac:dyDescent="0.2"/>
    <row xmlns:x14ac="http://schemas.microsoft.com/office/spreadsheetml/2009/9/ac" r="389" s="32" customFormat="true" x14ac:dyDescent="0.2"/>
    <row xmlns:x14ac="http://schemas.microsoft.com/office/spreadsheetml/2009/9/ac" r="390" s="32" customFormat="true" x14ac:dyDescent="0.2"/>
    <row xmlns:x14ac="http://schemas.microsoft.com/office/spreadsheetml/2009/9/ac" r="391" s="32" customFormat="true" x14ac:dyDescent="0.2"/>
    <row xmlns:x14ac="http://schemas.microsoft.com/office/spreadsheetml/2009/9/ac" r="392" s="32" customFormat="true" x14ac:dyDescent="0.2"/>
    <row xmlns:x14ac="http://schemas.microsoft.com/office/spreadsheetml/2009/9/ac" r="393" s="32" customFormat="true" x14ac:dyDescent="0.2"/>
    <row xmlns:x14ac="http://schemas.microsoft.com/office/spreadsheetml/2009/9/ac" r="394" s="32" customFormat="true" x14ac:dyDescent="0.2"/>
    <row xmlns:x14ac="http://schemas.microsoft.com/office/spreadsheetml/2009/9/ac" r="395" s="32" customFormat="true" x14ac:dyDescent="0.2"/>
    <row xmlns:x14ac="http://schemas.microsoft.com/office/spreadsheetml/2009/9/ac" r="396" s="32" customFormat="true" x14ac:dyDescent="0.2"/>
    <row xmlns:x14ac="http://schemas.microsoft.com/office/spreadsheetml/2009/9/ac" r="397" s="32" customFormat="true" x14ac:dyDescent="0.2"/>
    <row xmlns:x14ac="http://schemas.microsoft.com/office/spreadsheetml/2009/9/ac" r="398" s="32" customFormat="true" x14ac:dyDescent="0.2"/>
    <row xmlns:x14ac="http://schemas.microsoft.com/office/spreadsheetml/2009/9/ac" r="399" s="32" customFormat="true" x14ac:dyDescent="0.2"/>
    <row xmlns:x14ac="http://schemas.microsoft.com/office/spreadsheetml/2009/9/ac" r="400" s="32" customFormat="true" x14ac:dyDescent="0.2"/>
    <row xmlns:x14ac="http://schemas.microsoft.com/office/spreadsheetml/2009/9/ac" r="401" s="32" customFormat="true" x14ac:dyDescent="0.2"/>
    <row xmlns:x14ac="http://schemas.microsoft.com/office/spreadsheetml/2009/9/ac" r="402" s="32" customFormat="true" x14ac:dyDescent="0.2"/>
    <row xmlns:x14ac="http://schemas.microsoft.com/office/spreadsheetml/2009/9/ac" r="403" s="32" customFormat="true" x14ac:dyDescent="0.2"/>
    <row xmlns:x14ac="http://schemas.microsoft.com/office/spreadsheetml/2009/9/ac" r="404" s="32" customFormat="true" x14ac:dyDescent="0.2"/>
    <row xmlns:x14ac="http://schemas.microsoft.com/office/spreadsheetml/2009/9/ac" r="405" s="32" customFormat="true" x14ac:dyDescent="0.2"/>
    <row xmlns:x14ac="http://schemas.microsoft.com/office/spreadsheetml/2009/9/ac" r="406" s="32" customFormat="true" x14ac:dyDescent="0.2"/>
    <row xmlns:x14ac="http://schemas.microsoft.com/office/spreadsheetml/2009/9/ac" r="407" s="32" customFormat="true" x14ac:dyDescent="0.2"/>
    <row xmlns:x14ac="http://schemas.microsoft.com/office/spreadsheetml/2009/9/ac" r="408" s="32" customFormat="true" x14ac:dyDescent="0.2"/>
    <row xmlns:x14ac="http://schemas.microsoft.com/office/spreadsheetml/2009/9/ac" r="409" s="32" customFormat="true" x14ac:dyDescent="0.2"/>
    <row xmlns:x14ac="http://schemas.microsoft.com/office/spreadsheetml/2009/9/ac" r="410" s="32" customFormat="true" x14ac:dyDescent="0.2"/>
    <row xmlns:x14ac="http://schemas.microsoft.com/office/spreadsheetml/2009/9/ac" r="411" s="32" customFormat="true" x14ac:dyDescent="0.2"/>
    <row xmlns:x14ac="http://schemas.microsoft.com/office/spreadsheetml/2009/9/ac" r="412" s="32" customFormat="true" x14ac:dyDescent="0.2"/>
    <row xmlns:x14ac="http://schemas.microsoft.com/office/spreadsheetml/2009/9/ac" r="413" s="32" customFormat="true" x14ac:dyDescent="0.2"/>
    <row xmlns:x14ac="http://schemas.microsoft.com/office/spreadsheetml/2009/9/ac" r="414" s="32" customFormat="true" x14ac:dyDescent="0.2"/>
    <row xmlns:x14ac="http://schemas.microsoft.com/office/spreadsheetml/2009/9/ac" r="415" s="32" customFormat="true" x14ac:dyDescent="0.2"/>
    <row xmlns:x14ac="http://schemas.microsoft.com/office/spreadsheetml/2009/9/ac" r="416" s="32" customFormat="true" x14ac:dyDescent="0.2"/>
    <row xmlns:x14ac="http://schemas.microsoft.com/office/spreadsheetml/2009/9/ac" r="417" s="32" customFormat="true" x14ac:dyDescent="0.2"/>
    <row xmlns:x14ac="http://schemas.microsoft.com/office/spreadsheetml/2009/9/ac" r="418" s="32" customFormat="true" x14ac:dyDescent="0.2"/>
    <row xmlns:x14ac="http://schemas.microsoft.com/office/spreadsheetml/2009/9/ac" r="419" s="32" customFormat="true" x14ac:dyDescent="0.2"/>
    <row xmlns:x14ac="http://schemas.microsoft.com/office/spreadsheetml/2009/9/ac" r="420" s="32" customFormat="true" x14ac:dyDescent="0.2"/>
    <row xmlns:x14ac="http://schemas.microsoft.com/office/spreadsheetml/2009/9/ac" r="421" s="32" customFormat="true" x14ac:dyDescent="0.2"/>
    <row xmlns:x14ac="http://schemas.microsoft.com/office/spreadsheetml/2009/9/ac" r="422" s="32" customFormat="true" x14ac:dyDescent="0.2"/>
    <row xmlns:x14ac="http://schemas.microsoft.com/office/spreadsheetml/2009/9/ac" r="423" s="32" customFormat="true" x14ac:dyDescent="0.2"/>
    <row xmlns:x14ac="http://schemas.microsoft.com/office/spreadsheetml/2009/9/ac" r="424" s="32" customFormat="true" x14ac:dyDescent="0.2"/>
    <row xmlns:x14ac="http://schemas.microsoft.com/office/spreadsheetml/2009/9/ac" r="425" s="32" customFormat="true" x14ac:dyDescent="0.2"/>
    <row xmlns:x14ac="http://schemas.microsoft.com/office/spreadsheetml/2009/9/ac" r="426" s="32" customFormat="true" x14ac:dyDescent="0.2"/>
    <row xmlns:x14ac="http://schemas.microsoft.com/office/spreadsheetml/2009/9/ac" r="427" s="32" customFormat="true" x14ac:dyDescent="0.2"/>
    <row xmlns:x14ac="http://schemas.microsoft.com/office/spreadsheetml/2009/9/ac" r="428" s="32" customFormat="true" x14ac:dyDescent="0.2"/>
    <row xmlns:x14ac="http://schemas.microsoft.com/office/spreadsheetml/2009/9/ac" r="429" s="32" customFormat="true" x14ac:dyDescent="0.2"/>
    <row xmlns:x14ac="http://schemas.microsoft.com/office/spreadsheetml/2009/9/ac" r="430" s="32" customFormat="true" x14ac:dyDescent="0.2"/>
    <row xmlns:x14ac="http://schemas.microsoft.com/office/spreadsheetml/2009/9/ac" r="431" s="32" customFormat="true" x14ac:dyDescent="0.2"/>
    <row xmlns:x14ac="http://schemas.microsoft.com/office/spreadsheetml/2009/9/ac" r="432" s="32" customFormat="true" x14ac:dyDescent="0.2"/>
    <row xmlns:x14ac="http://schemas.microsoft.com/office/spreadsheetml/2009/9/ac" r="433" s="32" customFormat="true" x14ac:dyDescent="0.2"/>
    <row xmlns:x14ac="http://schemas.microsoft.com/office/spreadsheetml/2009/9/ac" r="434" s="32" customFormat="true" x14ac:dyDescent="0.2"/>
    <row xmlns:x14ac="http://schemas.microsoft.com/office/spreadsheetml/2009/9/ac" r="435" s="32" customFormat="true" x14ac:dyDescent="0.2"/>
    <row xmlns:x14ac="http://schemas.microsoft.com/office/spreadsheetml/2009/9/ac" r="436" s="32" customFormat="true" x14ac:dyDescent="0.2"/>
    <row xmlns:x14ac="http://schemas.microsoft.com/office/spreadsheetml/2009/9/ac" r="437" s="32" customFormat="true" x14ac:dyDescent="0.2"/>
    <row xmlns:x14ac="http://schemas.microsoft.com/office/spreadsheetml/2009/9/ac" r="438" s="32" customFormat="true" x14ac:dyDescent="0.2"/>
    <row xmlns:x14ac="http://schemas.microsoft.com/office/spreadsheetml/2009/9/ac" r="439" s="32" customFormat="true" x14ac:dyDescent="0.2"/>
    <row xmlns:x14ac="http://schemas.microsoft.com/office/spreadsheetml/2009/9/ac" r="440" s="32" customFormat="true" x14ac:dyDescent="0.2"/>
    <row xmlns:x14ac="http://schemas.microsoft.com/office/spreadsheetml/2009/9/ac" r="441" s="32" customFormat="true" x14ac:dyDescent="0.2"/>
    <row xmlns:x14ac="http://schemas.microsoft.com/office/spreadsheetml/2009/9/ac" r="442" s="32" customFormat="true" x14ac:dyDescent="0.2"/>
    <row xmlns:x14ac="http://schemas.microsoft.com/office/spreadsheetml/2009/9/ac" r="443" s="32" customFormat="true" x14ac:dyDescent="0.2"/>
    <row xmlns:x14ac="http://schemas.microsoft.com/office/spreadsheetml/2009/9/ac" r="444" s="32" customFormat="true" x14ac:dyDescent="0.2"/>
    <row xmlns:x14ac="http://schemas.microsoft.com/office/spreadsheetml/2009/9/ac" r="445" s="32" customFormat="true" x14ac:dyDescent="0.2"/>
    <row xmlns:x14ac="http://schemas.microsoft.com/office/spreadsheetml/2009/9/ac" r="446" s="32" customFormat="true" x14ac:dyDescent="0.2"/>
    <row xmlns:x14ac="http://schemas.microsoft.com/office/spreadsheetml/2009/9/ac" r="447" s="32" customFormat="true" x14ac:dyDescent="0.2"/>
    <row xmlns:x14ac="http://schemas.microsoft.com/office/spreadsheetml/2009/9/ac" r="448" s="32" customFormat="true" x14ac:dyDescent="0.2"/>
    <row xmlns:x14ac="http://schemas.microsoft.com/office/spreadsheetml/2009/9/ac" r="449" s="32" customFormat="true" x14ac:dyDescent="0.2"/>
    <row xmlns:x14ac="http://schemas.microsoft.com/office/spreadsheetml/2009/9/ac" r="450" s="32" customFormat="true" x14ac:dyDescent="0.2"/>
    <row xmlns:x14ac="http://schemas.microsoft.com/office/spreadsheetml/2009/9/ac" r="451" s="32" customFormat="true" x14ac:dyDescent="0.2"/>
    <row xmlns:x14ac="http://schemas.microsoft.com/office/spreadsheetml/2009/9/ac" r="452" s="32" customFormat="true" x14ac:dyDescent="0.2"/>
    <row xmlns:x14ac="http://schemas.microsoft.com/office/spreadsheetml/2009/9/ac" r="453" s="32" customFormat="true" x14ac:dyDescent="0.2"/>
    <row xmlns:x14ac="http://schemas.microsoft.com/office/spreadsheetml/2009/9/ac" r="454" s="32" customFormat="true" x14ac:dyDescent="0.2"/>
    <row xmlns:x14ac="http://schemas.microsoft.com/office/spreadsheetml/2009/9/ac" r="455" s="32" customFormat="true" x14ac:dyDescent="0.2"/>
    <row xmlns:x14ac="http://schemas.microsoft.com/office/spreadsheetml/2009/9/ac" r="456" s="32" customFormat="true" x14ac:dyDescent="0.2"/>
    <row xmlns:x14ac="http://schemas.microsoft.com/office/spreadsheetml/2009/9/ac" r="457" s="32" customFormat="true" x14ac:dyDescent="0.2"/>
    <row xmlns:x14ac="http://schemas.microsoft.com/office/spreadsheetml/2009/9/ac" r="458" s="32" customFormat="true" x14ac:dyDescent="0.2"/>
    <row xmlns:x14ac="http://schemas.microsoft.com/office/spreadsheetml/2009/9/ac" r="459" s="32" customFormat="true" x14ac:dyDescent="0.2"/>
    <row xmlns:x14ac="http://schemas.microsoft.com/office/spreadsheetml/2009/9/ac" r="460" s="32" customFormat="true" x14ac:dyDescent="0.2"/>
    <row xmlns:x14ac="http://schemas.microsoft.com/office/spreadsheetml/2009/9/ac" r="461" s="32" customFormat="true" x14ac:dyDescent="0.2"/>
    <row xmlns:x14ac="http://schemas.microsoft.com/office/spreadsheetml/2009/9/ac" r="462" s="32" customFormat="true" x14ac:dyDescent="0.2"/>
    <row xmlns:x14ac="http://schemas.microsoft.com/office/spreadsheetml/2009/9/ac" r="463" s="32" customFormat="true" x14ac:dyDescent="0.2"/>
    <row xmlns:x14ac="http://schemas.microsoft.com/office/spreadsheetml/2009/9/ac" r="464" s="32" customFormat="true" x14ac:dyDescent="0.2"/>
    <row xmlns:x14ac="http://schemas.microsoft.com/office/spreadsheetml/2009/9/ac" r="465" s="32" customFormat="true" x14ac:dyDescent="0.2"/>
    <row xmlns:x14ac="http://schemas.microsoft.com/office/spreadsheetml/2009/9/ac" r="466" s="32" customFormat="true" x14ac:dyDescent="0.2"/>
    <row xmlns:x14ac="http://schemas.microsoft.com/office/spreadsheetml/2009/9/ac" r="467" s="32" customFormat="true" x14ac:dyDescent="0.2"/>
    <row xmlns:x14ac="http://schemas.microsoft.com/office/spreadsheetml/2009/9/ac" r="468" s="32" customFormat="true" x14ac:dyDescent="0.2"/>
    <row xmlns:x14ac="http://schemas.microsoft.com/office/spreadsheetml/2009/9/ac" r="469" s="32" customFormat="true" x14ac:dyDescent="0.2"/>
    <row xmlns:x14ac="http://schemas.microsoft.com/office/spreadsheetml/2009/9/ac" r="470" s="32" customFormat="true" x14ac:dyDescent="0.2"/>
    <row xmlns:x14ac="http://schemas.microsoft.com/office/spreadsheetml/2009/9/ac" r="471" s="32" customFormat="true" x14ac:dyDescent="0.2"/>
    <row xmlns:x14ac="http://schemas.microsoft.com/office/spreadsheetml/2009/9/ac" r="472" s="32" customFormat="true" x14ac:dyDescent="0.2"/>
    <row xmlns:x14ac="http://schemas.microsoft.com/office/spreadsheetml/2009/9/ac" r="473" s="32" customFormat="true" x14ac:dyDescent="0.2"/>
    <row xmlns:x14ac="http://schemas.microsoft.com/office/spreadsheetml/2009/9/ac" r="474" s="32" customFormat="true" x14ac:dyDescent="0.2"/>
    <row xmlns:x14ac="http://schemas.microsoft.com/office/spreadsheetml/2009/9/ac" r="475" s="32" customFormat="true" x14ac:dyDescent="0.2"/>
    <row xmlns:x14ac="http://schemas.microsoft.com/office/spreadsheetml/2009/9/ac" r="476" s="32" customFormat="true" x14ac:dyDescent="0.2"/>
    <row xmlns:x14ac="http://schemas.microsoft.com/office/spreadsheetml/2009/9/ac" r="477" s="32" customFormat="true" x14ac:dyDescent="0.2"/>
    <row xmlns:x14ac="http://schemas.microsoft.com/office/spreadsheetml/2009/9/ac" r="478" s="32" customFormat="true" x14ac:dyDescent="0.2"/>
    <row xmlns:x14ac="http://schemas.microsoft.com/office/spreadsheetml/2009/9/ac" r="479" s="32" customFormat="true" x14ac:dyDescent="0.2"/>
    <row xmlns:x14ac="http://schemas.microsoft.com/office/spreadsheetml/2009/9/ac" r="480" s="32" customFormat="true" x14ac:dyDescent="0.2"/>
    <row xmlns:x14ac="http://schemas.microsoft.com/office/spreadsheetml/2009/9/ac" r="481" s="32" customFormat="true" x14ac:dyDescent="0.2"/>
    <row xmlns:x14ac="http://schemas.microsoft.com/office/spreadsheetml/2009/9/ac" r="482" s="32" customFormat="true" x14ac:dyDescent="0.2"/>
    <row xmlns:x14ac="http://schemas.microsoft.com/office/spreadsheetml/2009/9/ac" r="483" s="32" customFormat="true" x14ac:dyDescent="0.2"/>
    <row xmlns:x14ac="http://schemas.microsoft.com/office/spreadsheetml/2009/9/ac" r="484" s="32" customFormat="true" x14ac:dyDescent="0.2"/>
    <row xmlns:x14ac="http://schemas.microsoft.com/office/spreadsheetml/2009/9/ac" r="485" s="32" customFormat="true" x14ac:dyDescent="0.2"/>
    <row xmlns:x14ac="http://schemas.microsoft.com/office/spreadsheetml/2009/9/ac" r="486" s="32" customFormat="true" x14ac:dyDescent="0.2"/>
    <row xmlns:x14ac="http://schemas.microsoft.com/office/spreadsheetml/2009/9/ac" r="487" s="32" customFormat="true" x14ac:dyDescent="0.2"/>
    <row xmlns:x14ac="http://schemas.microsoft.com/office/spreadsheetml/2009/9/ac" r="488" s="32" customFormat="true" x14ac:dyDescent="0.2"/>
    <row xmlns:x14ac="http://schemas.microsoft.com/office/spreadsheetml/2009/9/ac" r="489" s="32" customFormat="true" x14ac:dyDescent="0.2"/>
    <row xmlns:x14ac="http://schemas.microsoft.com/office/spreadsheetml/2009/9/ac" r="490" s="32" customFormat="true" x14ac:dyDescent="0.2"/>
    <row xmlns:x14ac="http://schemas.microsoft.com/office/spreadsheetml/2009/9/ac" r="491" s="32" customFormat="true" x14ac:dyDescent="0.2"/>
    <row xmlns:x14ac="http://schemas.microsoft.com/office/spreadsheetml/2009/9/ac" r="492" s="32" customFormat="true" x14ac:dyDescent="0.2"/>
    <row xmlns:x14ac="http://schemas.microsoft.com/office/spreadsheetml/2009/9/ac" r="493" s="32" customFormat="true" x14ac:dyDescent="0.2"/>
    <row xmlns:x14ac="http://schemas.microsoft.com/office/spreadsheetml/2009/9/ac" r="494" s="32" customFormat="true" x14ac:dyDescent="0.2"/>
    <row xmlns:x14ac="http://schemas.microsoft.com/office/spreadsheetml/2009/9/ac" r="495" s="32" customFormat="true" x14ac:dyDescent="0.2"/>
    <row xmlns:x14ac="http://schemas.microsoft.com/office/spreadsheetml/2009/9/ac" r="496" s="32" customFormat="true" x14ac:dyDescent="0.2"/>
    <row xmlns:x14ac="http://schemas.microsoft.com/office/spreadsheetml/2009/9/ac" r="497" s="32" customFormat="true" x14ac:dyDescent="0.2"/>
    <row xmlns:x14ac="http://schemas.microsoft.com/office/spreadsheetml/2009/9/ac" r="498" s="32" customFormat="true" x14ac:dyDescent="0.2"/>
    <row xmlns:x14ac="http://schemas.microsoft.com/office/spreadsheetml/2009/9/ac" r="499" s="32" customFormat="true" x14ac:dyDescent="0.2"/>
    <row xmlns:x14ac="http://schemas.microsoft.com/office/spreadsheetml/2009/9/ac" r="500" s="32" customFormat="true" x14ac:dyDescent="0.2"/>
    <row xmlns:x14ac="http://schemas.microsoft.com/office/spreadsheetml/2009/9/ac" r="501" s="32" customFormat="true" x14ac:dyDescent="0.2"/>
    <row xmlns:x14ac="http://schemas.microsoft.com/office/spreadsheetml/2009/9/ac" r="502" s="32" customFormat="true" x14ac:dyDescent="0.2"/>
    <row xmlns:x14ac="http://schemas.microsoft.com/office/spreadsheetml/2009/9/ac" r="503" s="32" customFormat="true" x14ac:dyDescent="0.2"/>
    <row xmlns:x14ac="http://schemas.microsoft.com/office/spreadsheetml/2009/9/ac" r="504" s="32" customFormat="true" x14ac:dyDescent="0.2"/>
    <row xmlns:x14ac="http://schemas.microsoft.com/office/spreadsheetml/2009/9/ac" r="505" s="32" customFormat="true" x14ac:dyDescent="0.2"/>
    <row xmlns:x14ac="http://schemas.microsoft.com/office/spreadsheetml/2009/9/ac" r="506" s="32" customFormat="true" x14ac:dyDescent="0.2"/>
    <row xmlns:x14ac="http://schemas.microsoft.com/office/spreadsheetml/2009/9/ac" r="507" s="32" customFormat="true" x14ac:dyDescent="0.2"/>
    <row xmlns:x14ac="http://schemas.microsoft.com/office/spreadsheetml/2009/9/ac" r="508" s="32" customFormat="true" x14ac:dyDescent="0.2"/>
    <row xmlns:x14ac="http://schemas.microsoft.com/office/spreadsheetml/2009/9/ac" r="509" s="32" customFormat="true" x14ac:dyDescent="0.2"/>
    <row xmlns:x14ac="http://schemas.microsoft.com/office/spreadsheetml/2009/9/ac" r="510" s="32" customFormat="true" x14ac:dyDescent="0.2"/>
    <row xmlns:x14ac="http://schemas.microsoft.com/office/spreadsheetml/2009/9/ac" r="511" s="32" customFormat="true" x14ac:dyDescent="0.2"/>
    <row xmlns:x14ac="http://schemas.microsoft.com/office/spreadsheetml/2009/9/ac" r="512" s="32" customFormat="true" x14ac:dyDescent="0.2"/>
    <row xmlns:x14ac="http://schemas.microsoft.com/office/spreadsheetml/2009/9/ac" r="513" s="32" customFormat="true" x14ac:dyDescent="0.2"/>
    <row xmlns:x14ac="http://schemas.microsoft.com/office/spreadsheetml/2009/9/ac" r="514" s="32" customFormat="true" x14ac:dyDescent="0.2"/>
    <row xmlns:x14ac="http://schemas.microsoft.com/office/spreadsheetml/2009/9/ac" r="515" s="32" customFormat="true" x14ac:dyDescent="0.2"/>
    <row xmlns:x14ac="http://schemas.microsoft.com/office/spreadsheetml/2009/9/ac" r="516" s="32" customFormat="true" x14ac:dyDescent="0.2"/>
    <row xmlns:x14ac="http://schemas.microsoft.com/office/spreadsheetml/2009/9/ac" r="517" s="32" customFormat="true" x14ac:dyDescent="0.2"/>
    <row xmlns:x14ac="http://schemas.microsoft.com/office/spreadsheetml/2009/9/ac" r="518" s="32" customFormat="true" x14ac:dyDescent="0.2"/>
    <row xmlns:x14ac="http://schemas.microsoft.com/office/spreadsheetml/2009/9/ac" r="519" s="32" customFormat="true" x14ac:dyDescent="0.2"/>
    <row xmlns:x14ac="http://schemas.microsoft.com/office/spreadsheetml/2009/9/ac" r="520" s="32" customFormat="true" x14ac:dyDescent="0.2"/>
    <row xmlns:x14ac="http://schemas.microsoft.com/office/spreadsheetml/2009/9/ac" r="521" s="32" customFormat="true" x14ac:dyDescent="0.2"/>
    <row xmlns:x14ac="http://schemas.microsoft.com/office/spreadsheetml/2009/9/ac" r="522" s="32" customFormat="true" x14ac:dyDescent="0.2"/>
    <row xmlns:x14ac="http://schemas.microsoft.com/office/spreadsheetml/2009/9/ac" r="523" s="32" customFormat="true" x14ac:dyDescent="0.2"/>
    <row xmlns:x14ac="http://schemas.microsoft.com/office/spreadsheetml/2009/9/ac" r="524" s="32" customFormat="true" x14ac:dyDescent="0.2"/>
    <row xmlns:x14ac="http://schemas.microsoft.com/office/spreadsheetml/2009/9/ac" r="525" s="32" customFormat="true" x14ac:dyDescent="0.2"/>
    <row xmlns:x14ac="http://schemas.microsoft.com/office/spreadsheetml/2009/9/ac" r="526" s="32" customFormat="true" x14ac:dyDescent="0.2"/>
    <row xmlns:x14ac="http://schemas.microsoft.com/office/spreadsheetml/2009/9/ac" r="527" s="32" customFormat="true" x14ac:dyDescent="0.2"/>
    <row xmlns:x14ac="http://schemas.microsoft.com/office/spreadsheetml/2009/9/ac" r="528" s="32" customFormat="true" x14ac:dyDescent="0.2"/>
    <row xmlns:x14ac="http://schemas.microsoft.com/office/spreadsheetml/2009/9/ac" r="529" s="32" customFormat="true" x14ac:dyDescent="0.2"/>
    <row xmlns:x14ac="http://schemas.microsoft.com/office/spreadsheetml/2009/9/ac" r="530" s="32" customFormat="true" x14ac:dyDescent="0.2"/>
    <row xmlns:x14ac="http://schemas.microsoft.com/office/spreadsheetml/2009/9/ac" r="531" s="32" customFormat="true" x14ac:dyDescent="0.2"/>
    <row xmlns:x14ac="http://schemas.microsoft.com/office/spreadsheetml/2009/9/ac" r="532" s="32" customFormat="true" x14ac:dyDescent="0.2"/>
    <row xmlns:x14ac="http://schemas.microsoft.com/office/spreadsheetml/2009/9/ac" r="533" s="32" customFormat="true" x14ac:dyDescent="0.2"/>
    <row xmlns:x14ac="http://schemas.microsoft.com/office/spreadsheetml/2009/9/ac" r="534" s="32" customFormat="true" x14ac:dyDescent="0.2"/>
    <row xmlns:x14ac="http://schemas.microsoft.com/office/spreadsheetml/2009/9/ac" r="535" s="32" customFormat="true" x14ac:dyDescent="0.2"/>
    <row xmlns:x14ac="http://schemas.microsoft.com/office/spreadsheetml/2009/9/ac" r="536" s="32" customFormat="true" x14ac:dyDescent="0.2"/>
    <row xmlns:x14ac="http://schemas.microsoft.com/office/spreadsheetml/2009/9/ac" r="537" s="32" customFormat="true" x14ac:dyDescent="0.2"/>
    <row xmlns:x14ac="http://schemas.microsoft.com/office/spreadsheetml/2009/9/ac" r="538" s="32" customFormat="true" x14ac:dyDescent="0.2"/>
    <row xmlns:x14ac="http://schemas.microsoft.com/office/spreadsheetml/2009/9/ac" r="539" s="32" customFormat="true" x14ac:dyDescent="0.2"/>
    <row xmlns:x14ac="http://schemas.microsoft.com/office/spreadsheetml/2009/9/ac" r="540" s="32" customFormat="true" x14ac:dyDescent="0.2"/>
    <row xmlns:x14ac="http://schemas.microsoft.com/office/spreadsheetml/2009/9/ac" r="541" s="32" customFormat="true" x14ac:dyDescent="0.2"/>
    <row xmlns:x14ac="http://schemas.microsoft.com/office/spreadsheetml/2009/9/ac" r="542" s="32" customFormat="true" x14ac:dyDescent="0.2"/>
    <row xmlns:x14ac="http://schemas.microsoft.com/office/spreadsheetml/2009/9/ac" r="543" s="32" customFormat="true" x14ac:dyDescent="0.2"/>
    <row xmlns:x14ac="http://schemas.microsoft.com/office/spreadsheetml/2009/9/ac" r="544" s="32" customFormat="true" x14ac:dyDescent="0.2"/>
    <row xmlns:x14ac="http://schemas.microsoft.com/office/spreadsheetml/2009/9/ac" r="545" s="32" customFormat="true" x14ac:dyDescent="0.2"/>
    <row xmlns:x14ac="http://schemas.microsoft.com/office/spreadsheetml/2009/9/ac" r="546" s="32" customFormat="true" x14ac:dyDescent="0.2"/>
    <row xmlns:x14ac="http://schemas.microsoft.com/office/spreadsheetml/2009/9/ac" r="547" s="32" customFormat="true" x14ac:dyDescent="0.2"/>
    <row xmlns:x14ac="http://schemas.microsoft.com/office/spreadsheetml/2009/9/ac" r="548" s="32" customFormat="true" x14ac:dyDescent="0.2"/>
    <row xmlns:x14ac="http://schemas.microsoft.com/office/spreadsheetml/2009/9/ac" r="549" s="32" customFormat="true" x14ac:dyDescent="0.2"/>
    <row xmlns:x14ac="http://schemas.microsoft.com/office/spreadsheetml/2009/9/ac" r="550" s="32" customFormat="true" x14ac:dyDescent="0.2"/>
    <row xmlns:x14ac="http://schemas.microsoft.com/office/spreadsheetml/2009/9/ac" r="551" s="32" customFormat="true" x14ac:dyDescent="0.2"/>
    <row xmlns:x14ac="http://schemas.microsoft.com/office/spreadsheetml/2009/9/ac" r="552" s="32" customFormat="true" x14ac:dyDescent="0.2"/>
    <row xmlns:x14ac="http://schemas.microsoft.com/office/spreadsheetml/2009/9/ac" r="553" s="32" customFormat="true" x14ac:dyDescent="0.2"/>
    <row xmlns:x14ac="http://schemas.microsoft.com/office/spreadsheetml/2009/9/ac" r="554" s="32" customFormat="true" x14ac:dyDescent="0.2"/>
    <row xmlns:x14ac="http://schemas.microsoft.com/office/spreadsheetml/2009/9/ac" r="555" s="32" customFormat="true" x14ac:dyDescent="0.2"/>
    <row xmlns:x14ac="http://schemas.microsoft.com/office/spreadsheetml/2009/9/ac" r="556" s="32" customFormat="true" x14ac:dyDescent="0.2"/>
    <row xmlns:x14ac="http://schemas.microsoft.com/office/spreadsheetml/2009/9/ac" r="557" s="32" customFormat="true" x14ac:dyDescent="0.2"/>
    <row xmlns:x14ac="http://schemas.microsoft.com/office/spreadsheetml/2009/9/ac" r="558" s="32" customFormat="true" x14ac:dyDescent="0.2"/>
    <row xmlns:x14ac="http://schemas.microsoft.com/office/spreadsheetml/2009/9/ac" r="559" s="32" customFormat="true" x14ac:dyDescent="0.2"/>
    <row xmlns:x14ac="http://schemas.microsoft.com/office/spreadsheetml/2009/9/ac" r="560" s="32" customFormat="true" x14ac:dyDescent="0.2"/>
    <row xmlns:x14ac="http://schemas.microsoft.com/office/spreadsheetml/2009/9/ac" r="561" s="32" customFormat="true" x14ac:dyDescent="0.2"/>
    <row xmlns:x14ac="http://schemas.microsoft.com/office/spreadsheetml/2009/9/ac" r="562" s="32" customFormat="true" x14ac:dyDescent="0.2"/>
    <row xmlns:x14ac="http://schemas.microsoft.com/office/spreadsheetml/2009/9/ac" r="563" s="32" customFormat="true" x14ac:dyDescent="0.2"/>
    <row xmlns:x14ac="http://schemas.microsoft.com/office/spreadsheetml/2009/9/ac" r="564" s="32" customFormat="true" x14ac:dyDescent="0.2"/>
    <row xmlns:x14ac="http://schemas.microsoft.com/office/spreadsheetml/2009/9/ac" r="565" s="32" customFormat="true" x14ac:dyDescent="0.2"/>
    <row xmlns:x14ac="http://schemas.microsoft.com/office/spreadsheetml/2009/9/ac" r="566" s="32" customFormat="true" x14ac:dyDescent="0.2"/>
    <row xmlns:x14ac="http://schemas.microsoft.com/office/spreadsheetml/2009/9/ac" r="567" s="32" customFormat="true" x14ac:dyDescent="0.2"/>
    <row xmlns:x14ac="http://schemas.microsoft.com/office/spreadsheetml/2009/9/ac" r="568" s="32" customFormat="true" x14ac:dyDescent="0.2"/>
    <row xmlns:x14ac="http://schemas.microsoft.com/office/spreadsheetml/2009/9/ac" r="569" s="32" customFormat="true" x14ac:dyDescent="0.2"/>
    <row xmlns:x14ac="http://schemas.microsoft.com/office/spreadsheetml/2009/9/ac" r="570" s="32" customFormat="true" x14ac:dyDescent="0.2"/>
    <row xmlns:x14ac="http://schemas.microsoft.com/office/spreadsheetml/2009/9/ac" r="571" s="32" customFormat="true" x14ac:dyDescent="0.2"/>
    <row xmlns:x14ac="http://schemas.microsoft.com/office/spreadsheetml/2009/9/ac" r="572" s="32" customFormat="true" x14ac:dyDescent="0.2"/>
    <row xmlns:x14ac="http://schemas.microsoft.com/office/spreadsheetml/2009/9/ac" r="573" s="32" customFormat="true" x14ac:dyDescent="0.2"/>
    <row xmlns:x14ac="http://schemas.microsoft.com/office/spreadsheetml/2009/9/ac" r="574" s="32" customFormat="true" x14ac:dyDescent="0.2"/>
    <row xmlns:x14ac="http://schemas.microsoft.com/office/spreadsheetml/2009/9/ac" r="575" s="32" customFormat="true" x14ac:dyDescent="0.2"/>
    <row xmlns:x14ac="http://schemas.microsoft.com/office/spreadsheetml/2009/9/ac" r="576" s="32" customFormat="true" x14ac:dyDescent="0.2"/>
    <row xmlns:x14ac="http://schemas.microsoft.com/office/spreadsheetml/2009/9/ac" r="577" s="32" customFormat="true" x14ac:dyDescent="0.2"/>
    <row xmlns:x14ac="http://schemas.microsoft.com/office/spreadsheetml/2009/9/ac" r="578" s="32" customFormat="true" x14ac:dyDescent="0.2"/>
    <row xmlns:x14ac="http://schemas.microsoft.com/office/spreadsheetml/2009/9/ac" r="579" s="32" customFormat="true" x14ac:dyDescent="0.2"/>
    <row xmlns:x14ac="http://schemas.microsoft.com/office/spreadsheetml/2009/9/ac" r="580" s="32" customFormat="true" x14ac:dyDescent="0.2"/>
    <row xmlns:x14ac="http://schemas.microsoft.com/office/spreadsheetml/2009/9/ac" r="581" s="32" customFormat="true" x14ac:dyDescent="0.2"/>
    <row xmlns:x14ac="http://schemas.microsoft.com/office/spreadsheetml/2009/9/ac" r="582" s="32" customFormat="true" x14ac:dyDescent="0.2"/>
    <row xmlns:x14ac="http://schemas.microsoft.com/office/spreadsheetml/2009/9/ac" r="583" s="32" customFormat="true" x14ac:dyDescent="0.2"/>
    <row xmlns:x14ac="http://schemas.microsoft.com/office/spreadsheetml/2009/9/ac" r="584" s="32" customFormat="true" x14ac:dyDescent="0.2"/>
    <row xmlns:x14ac="http://schemas.microsoft.com/office/spreadsheetml/2009/9/ac" r="585" s="32" customFormat="true" x14ac:dyDescent="0.2"/>
    <row xmlns:x14ac="http://schemas.microsoft.com/office/spreadsheetml/2009/9/ac" r="586" s="32" customFormat="true" x14ac:dyDescent="0.2"/>
    <row xmlns:x14ac="http://schemas.microsoft.com/office/spreadsheetml/2009/9/ac" r="587" s="32" customFormat="true" x14ac:dyDescent="0.2"/>
    <row xmlns:x14ac="http://schemas.microsoft.com/office/spreadsheetml/2009/9/ac" r="588" s="32" customFormat="true" x14ac:dyDescent="0.2"/>
    <row xmlns:x14ac="http://schemas.microsoft.com/office/spreadsheetml/2009/9/ac" r="589" s="32" customFormat="true" x14ac:dyDescent="0.2"/>
    <row xmlns:x14ac="http://schemas.microsoft.com/office/spreadsheetml/2009/9/ac" r="590" s="32" customFormat="true" x14ac:dyDescent="0.2"/>
    <row xmlns:x14ac="http://schemas.microsoft.com/office/spreadsheetml/2009/9/ac" r="591" s="32" customFormat="true" x14ac:dyDescent="0.2"/>
    <row xmlns:x14ac="http://schemas.microsoft.com/office/spreadsheetml/2009/9/ac" r="592" s="32" customFormat="true" x14ac:dyDescent="0.2"/>
    <row xmlns:x14ac="http://schemas.microsoft.com/office/spreadsheetml/2009/9/ac" r="593" s="32" customFormat="true" x14ac:dyDescent="0.2"/>
    <row xmlns:x14ac="http://schemas.microsoft.com/office/spreadsheetml/2009/9/ac" r="594" s="32" customFormat="true" x14ac:dyDescent="0.2"/>
    <row xmlns:x14ac="http://schemas.microsoft.com/office/spreadsheetml/2009/9/ac" r="595" s="32" customFormat="true" x14ac:dyDescent="0.2"/>
    <row xmlns:x14ac="http://schemas.microsoft.com/office/spreadsheetml/2009/9/ac" r="596" s="32" customFormat="true" x14ac:dyDescent="0.2"/>
    <row xmlns:x14ac="http://schemas.microsoft.com/office/spreadsheetml/2009/9/ac" r="597" s="32" customFormat="true" x14ac:dyDescent="0.2"/>
    <row xmlns:x14ac="http://schemas.microsoft.com/office/spreadsheetml/2009/9/ac" r="598" s="32" customFormat="true" x14ac:dyDescent="0.2"/>
    <row xmlns:x14ac="http://schemas.microsoft.com/office/spreadsheetml/2009/9/ac" r="599" s="32" customFormat="true" x14ac:dyDescent="0.2"/>
    <row xmlns:x14ac="http://schemas.microsoft.com/office/spreadsheetml/2009/9/ac" r="600" s="32" customFormat="true" x14ac:dyDescent="0.2"/>
    <row xmlns:x14ac="http://schemas.microsoft.com/office/spreadsheetml/2009/9/ac" r="601" s="32" customFormat="true" x14ac:dyDescent="0.2"/>
    <row xmlns:x14ac="http://schemas.microsoft.com/office/spreadsheetml/2009/9/ac" r="602" s="32" customFormat="true" x14ac:dyDescent="0.2"/>
    <row xmlns:x14ac="http://schemas.microsoft.com/office/spreadsheetml/2009/9/ac" r="603" s="32" customFormat="true" x14ac:dyDescent="0.2"/>
    <row xmlns:x14ac="http://schemas.microsoft.com/office/spreadsheetml/2009/9/ac" r="604" s="32" customFormat="true" x14ac:dyDescent="0.2"/>
    <row xmlns:x14ac="http://schemas.microsoft.com/office/spreadsheetml/2009/9/ac" r="605" s="32" customFormat="true" x14ac:dyDescent="0.2"/>
    <row xmlns:x14ac="http://schemas.microsoft.com/office/spreadsheetml/2009/9/ac" r="606" s="32" customFormat="true" x14ac:dyDescent="0.2"/>
    <row xmlns:x14ac="http://schemas.microsoft.com/office/spreadsheetml/2009/9/ac" r="607" s="32" customFormat="true" x14ac:dyDescent="0.2"/>
    <row xmlns:x14ac="http://schemas.microsoft.com/office/spreadsheetml/2009/9/ac" r="608" s="32" customFormat="true" x14ac:dyDescent="0.2"/>
    <row xmlns:x14ac="http://schemas.microsoft.com/office/spreadsheetml/2009/9/ac" r="609" s="32" customFormat="true" x14ac:dyDescent="0.2"/>
    <row xmlns:x14ac="http://schemas.microsoft.com/office/spreadsheetml/2009/9/ac" r="610" s="32" customFormat="true" x14ac:dyDescent="0.2"/>
    <row xmlns:x14ac="http://schemas.microsoft.com/office/spreadsheetml/2009/9/ac" r="611" s="32" customFormat="true" x14ac:dyDescent="0.2"/>
    <row xmlns:x14ac="http://schemas.microsoft.com/office/spreadsheetml/2009/9/ac" r="612" s="32" customFormat="true" x14ac:dyDescent="0.2"/>
    <row xmlns:x14ac="http://schemas.microsoft.com/office/spreadsheetml/2009/9/ac" r="613" s="32" customFormat="true" x14ac:dyDescent="0.2"/>
    <row xmlns:x14ac="http://schemas.microsoft.com/office/spreadsheetml/2009/9/ac" r="614" s="32" customFormat="true" x14ac:dyDescent="0.2"/>
    <row xmlns:x14ac="http://schemas.microsoft.com/office/spreadsheetml/2009/9/ac" r="615" s="32" customFormat="true" x14ac:dyDescent="0.2"/>
    <row xmlns:x14ac="http://schemas.microsoft.com/office/spreadsheetml/2009/9/ac" r="616" s="32" customFormat="true" x14ac:dyDescent="0.2"/>
    <row xmlns:x14ac="http://schemas.microsoft.com/office/spreadsheetml/2009/9/ac" r="617" s="32" customFormat="true" x14ac:dyDescent="0.2"/>
    <row xmlns:x14ac="http://schemas.microsoft.com/office/spreadsheetml/2009/9/ac" r="618" s="32" customFormat="true" x14ac:dyDescent="0.2"/>
    <row xmlns:x14ac="http://schemas.microsoft.com/office/spreadsheetml/2009/9/ac" r="619" s="32" customFormat="true" x14ac:dyDescent="0.2"/>
    <row xmlns:x14ac="http://schemas.microsoft.com/office/spreadsheetml/2009/9/ac" r="620" s="32" customFormat="true" x14ac:dyDescent="0.2"/>
    <row xmlns:x14ac="http://schemas.microsoft.com/office/spreadsheetml/2009/9/ac" r="621" s="32" customFormat="true" x14ac:dyDescent="0.2"/>
    <row xmlns:x14ac="http://schemas.microsoft.com/office/spreadsheetml/2009/9/ac" r="622" s="32" customFormat="true" x14ac:dyDescent="0.2"/>
    <row xmlns:x14ac="http://schemas.microsoft.com/office/spreadsheetml/2009/9/ac" r="623" s="32" customFormat="true" x14ac:dyDescent="0.2"/>
    <row xmlns:x14ac="http://schemas.microsoft.com/office/spreadsheetml/2009/9/ac" r="624" s="32" customFormat="true" x14ac:dyDescent="0.2"/>
    <row xmlns:x14ac="http://schemas.microsoft.com/office/spreadsheetml/2009/9/ac" r="625" s="32" customFormat="true" x14ac:dyDescent="0.2"/>
    <row xmlns:x14ac="http://schemas.microsoft.com/office/spreadsheetml/2009/9/ac" r="626" s="32" customFormat="true" x14ac:dyDescent="0.2"/>
    <row xmlns:x14ac="http://schemas.microsoft.com/office/spreadsheetml/2009/9/ac" r="627" s="32" customFormat="true" x14ac:dyDescent="0.2"/>
    <row xmlns:x14ac="http://schemas.microsoft.com/office/spreadsheetml/2009/9/ac" r="628" s="32" customFormat="true" x14ac:dyDescent="0.2"/>
    <row xmlns:x14ac="http://schemas.microsoft.com/office/spreadsheetml/2009/9/ac" r="629" s="32" customFormat="true" x14ac:dyDescent="0.2"/>
    <row xmlns:x14ac="http://schemas.microsoft.com/office/spreadsheetml/2009/9/ac" r="630" s="32" customFormat="true" x14ac:dyDescent="0.2"/>
    <row xmlns:x14ac="http://schemas.microsoft.com/office/spreadsheetml/2009/9/ac" r="631" s="32" customFormat="true" x14ac:dyDescent="0.2"/>
    <row xmlns:x14ac="http://schemas.microsoft.com/office/spreadsheetml/2009/9/ac" r="632" s="32" customFormat="true" x14ac:dyDescent="0.2"/>
    <row xmlns:x14ac="http://schemas.microsoft.com/office/spreadsheetml/2009/9/ac" r="633" s="32" customFormat="true" x14ac:dyDescent="0.2"/>
    <row xmlns:x14ac="http://schemas.microsoft.com/office/spreadsheetml/2009/9/ac" r="634" s="32" customFormat="true" x14ac:dyDescent="0.2"/>
    <row xmlns:x14ac="http://schemas.microsoft.com/office/spreadsheetml/2009/9/ac" r="635" s="32"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IH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17" customWidth="true"/>
    <col min="3" max="3" width="29.75" customWidth="true"/>
    <col min="4" max="9" width="7.875" customWidth="true"/>
    <col min="10" max="11" width="1.125" customWidth="true"/>
    <col min="12" max="12" width="24.625" style="117" customWidth="true"/>
    <col min="13" max="13" width="29.75" customWidth="true"/>
    <col min="14" max="19" width="7.875" customWidth="true"/>
    <col min="20" max="21" width="1.125" customWidth="true"/>
    <col min="22" max="22" width="24.625" style="117" customWidth="true"/>
    <col min="23" max="23" width="29.75" customWidth="true"/>
    <col min="24" max="29" width="7.875" customWidth="true"/>
    <col min="30" max="31" width="1.125" customWidth="true"/>
    <col min="32" max="32" width="24.625" style="117" customWidth="true"/>
    <col min="33" max="33" width="29.75" customWidth="true"/>
    <col min="34" max="39" width="7.875" customWidth="true"/>
    <col min="40" max="41" width="1.125" customWidth="true"/>
    <col min="42" max="42" width="24.625" style="117" customWidth="true"/>
    <col min="43" max="43" width="29.75" customWidth="true"/>
    <col min="44" max="49" width="7.875" customWidth="true"/>
    <col min="50" max="51" width="1.125" customWidth="true"/>
    <col min="52" max="52" width="24.625" style="117" customWidth="true"/>
    <col min="53" max="53" width="29.75" style="117" customWidth="true"/>
    <col min="54" max="59" width="7.875" customWidth="true"/>
    <col min="60" max="61" width="1.125" customWidth="true"/>
    <col min="62" max="62" width="24.625" style="117" customWidth="true"/>
    <col min="63" max="63" width="29.75" customWidth="true"/>
    <col min="64" max="69" width="7.875" customWidth="true"/>
    <col min="70" max="71" width="1.125" customWidth="true"/>
    <col min="72" max="72" width="24.625" style="117" customWidth="true"/>
    <col min="73" max="73" width="29.75" customWidth="true"/>
    <col min="74" max="79" width="7.875" customWidth="true"/>
    <col min="80" max="81" width="1.125" customWidth="true"/>
    <col min="82" max="82" width="24.625" style="117" customWidth="true"/>
    <col min="83" max="83" width="29.75" customWidth="true"/>
    <col min="84" max="89" width="7.875" customWidth="true"/>
    <col min="90" max="91" width="1.125" customWidth="true"/>
    <col min="92" max="92" width="24.625" style="117" customWidth="true"/>
    <col min="93" max="93" width="29.75" customWidth="true"/>
    <col min="94" max="99" width="7.875" customWidth="true"/>
    <col min="100" max="101" width="1.125" customWidth="true"/>
    <col min="102" max="102" width="24.625" style="117" customWidth="true"/>
    <col min="103" max="103" width="29.75" customWidth="true"/>
    <col min="104" max="109" width="7.875" customWidth="true"/>
    <col min="110" max="111" width="1.125" customWidth="true"/>
    <col min="112" max="112" width="24.625" style="117" customWidth="true"/>
    <col min="113" max="113" width="29.75" customWidth="true"/>
    <col min="114" max="119" width="7.875" customWidth="true"/>
    <col min="120" max="121" width="1.125" customWidth="true"/>
    <col min="122" max="122" width="24.625" style="117" customWidth="true"/>
    <col min="123" max="123" width="29.75" customWidth="true"/>
    <col min="124" max="129" width="7.875" customWidth="true"/>
    <col min="130" max="131" width="1.125" customWidth="true"/>
    <col min="132" max="132" width="24.625" style="117" customWidth="true"/>
    <col min="133" max="133" width="29.75" customWidth="true"/>
    <col min="134" max="139" width="7.875" customWidth="true"/>
    <col min="140" max="141" width="1.125" customWidth="true"/>
    <col min="142" max="142" width="24.625" style="117" customWidth="true"/>
    <col min="143" max="143" width="29.75" customWidth="true"/>
    <col min="144" max="149" width="7.875" customWidth="true"/>
    <col min="150" max="151" width="1.125" customWidth="true"/>
    <col min="152" max="152" width="24.625" style="117" customWidth="true"/>
    <col min="153" max="153" width="29.75" customWidth="true"/>
    <col min="154" max="159" width="7.875" customWidth="true"/>
    <col min="160" max="161" width="1.125" customWidth="true"/>
    <col min="162" max="162" width="24.625" style="117" customWidth="true"/>
    <col min="163" max="163" width="29.75" customWidth="true"/>
    <col min="164" max="169" width="7.875" customWidth="true"/>
    <col min="170" max="171" width="1.125" customWidth="true"/>
    <col min="172" max="172" width="24.625" style="117" customWidth="true"/>
    <col min="173" max="173" width="29.75" customWidth="true"/>
    <col min="174" max="179" width="7.875" customWidth="true"/>
    <col min="180" max="181" width="1.125" customWidth="true"/>
    <col min="182" max="182" width="24.625" style="117" customWidth="true"/>
    <col min="183" max="183" width="29.75" customWidth="true"/>
    <col min="184" max="189" width="7.875" customWidth="true"/>
    <col min="190" max="191" width="1.125" customWidth="true"/>
    <col min="192" max="192" width="24.625" style="117" customWidth="true"/>
    <col min="193" max="193" width="29.75" customWidth="true"/>
    <col min="194" max="199" width="7.875" customWidth="true"/>
    <col min="200" max="201" width="1.125" customWidth="true"/>
    <col min="202" max="202" width="24.625" style="117" customWidth="true"/>
    <col min="203" max="203" width="29.75" customWidth="true"/>
    <col min="204" max="209" width="7.875" customWidth="true"/>
    <col min="210" max="211" width="1.125" customWidth="true"/>
    <col min="212" max="212" width="24.625" style="117" customWidth="true"/>
    <col min="213" max="213" width="29.75" customWidth="true"/>
    <col min="214" max="219" width="7.875" customWidth="true"/>
    <col min="220" max="221" width="1.125" customWidth="true"/>
    <col min="222" max="222" width="24.625" style="117" customWidth="true"/>
    <col min="223" max="223" width="29.75" customWidth="true"/>
    <col min="224" max="229" width="7.875" customWidth="true"/>
    <col min="230" max="231" width="1.125" customWidth="true"/>
    <col min="232" max="232" width="24.625" style="117" customWidth="true"/>
    <col min="233" max="233" width="29.75" customWidth="true"/>
    <col min="234" max="239" width="7.875" customWidth="true"/>
    <col min="240" max="241" width="1.125" customWidth="true"/>
    <col min="242" max="242" width="24.625" style="117" customWidth="true"/>
    <col min="243" max="243" width="29.75" customWidth="true"/>
    <col min="244" max="249" width="7.875" customWidth="true"/>
    <col min="250" max="251" width="1.125" customWidth="true"/>
  </cols>
  <sheetData>
    <row xmlns:x14ac="http://schemas.microsoft.com/office/spreadsheetml/2009/9/ac" r="1" s="304" customFormat="true" ht="30" customHeight="true" x14ac:dyDescent="0.25">
      <c r="B1" s="318" t="s">
        <v>28</v>
      </c>
      <c r="C1" s="539" t="s">
        <v>250</v>
      </c>
      <c r="D1" s="313" t="s">
        <v>159</v>
      </c>
      <c r="E1" s="313"/>
      <c r="F1" s="313"/>
      <c r="G1" s="313"/>
      <c r="H1" s="313"/>
      <c r="I1" s="317"/>
      <c r="J1" s="305"/>
      <c r="K1" s="305"/>
      <c r="L1" s="318" t="s">
        <v>28</v>
      </c>
      <c r="M1" s="539" t="s">
        <v>251</v>
      </c>
      <c r="N1" s="313" t="s">
        <v>159</v>
      </c>
      <c r="O1" s="313"/>
      <c r="P1" s="313"/>
      <c r="Q1" s="313"/>
      <c r="R1" s="313"/>
      <c r="S1" s="317"/>
      <c r="T1" s="305"/>
      <c r="U1" s="305"/>
      <c r="V1" s="318" t="s">
        <v>28</v>
      </c>
      <c r="W1" s="539" t="s">
        <v>252</v>
      </c>
      <c r="X1" s="313" t="str">
        <f>N1</f>
        <v>Georgia</v>
      </c>
      <c r="Y1" s="313"/>
      <c r="Z1" s="313"/>
      <c r="AA1" s="313"/>
      <c r="AB1" s="313"/>
      <c r="AC1" s="317"/>
      <c r="AD1" s="305"/>
      <c r="AE1" s="305"/>
      <c r="AF1" s="318" t="s">
        <v>28</v>
      </c>
      <c r="AG1" s="539" t="s">
        <v>253</v>
      </c>
      <c r="AH1" s="313" t="str">
        <f>X1</f>
        <v>Georgia</v>
      </c>
      <c r="AI1" s="313"/>
      <c r="AJ1" s="313"/>
      <c r="AK1" s="313"/>
      <c r="AL1" s="313"/>
      <c r="AM1" s="317"/>
      <c r="AN1" s="305"/>
      <c r="AO1" s="305"/>
      <c r="AP1" s="318" t="s">
        <v>28</v>
      </c>
      <c r="AQ1" s="539" t="s">
        <v>254</v>
      </c>
      <c r="AR1" s="313" t="str">
        <f>AH1</f>
        <v>Georgia</v>
      </c>
      <c r="AS1" s="313"/>
      <c r="AT1" s="313"/>
      <c r="AU1" s="313"/>
      <c r="AV1" s="313"/>
      <c r="AW1" s="317"/>
      <c r="AX1" s="305"/>
      <c r="AY1" s="305"/>
      <c r="AZ1" s="318" t="s">
        <v>28</v>
      </c>
      <c r="BA1" s="539">
        <v>2019</v>
      </c>
      <c r="BB1" s="313" t="str">
        <f>AR1</f>
        <v>Georgia</v>
      </c>
      <c r="BC1" s="313"/>
      <c r="BD1" s="313"/>
      <c r="BE1" s="313"/>
      <c r="BF1" s="313"/>
      <c r="BG1" s="317"/>
      <c r="BH1" s="305"/>
      <c r="BI1" s="305"/>
      <c r="BJ1" s="318" t="s">
        <v>28</v>
      </c>
      <c r="BK1" s="539">
        <v>2020</v>
      </c>
      <c r="BL1" s="313" t="str">
        <f>BB1</f>
        <v>Georgia</v>
      </c>
      <c r="BM1" s="313"/>
      <c r="BN1" s="313"/>
      <c r="BO1" s="313"/>
      <c r="BP1" s="313"/>
      <c r="BQ1" s="317"/>
      <c r="BR1" s="305"/>
      <c r="BS1" s="305"/>
      <c r="BT1" s="318" t="s">
        <v>28</v>
      </c>
      <c r="BU1" s="539">
        <v>2021</v>
      </c>
      <c r="BV1" s="313" t="str">
        <f>BL1</f>
        <v>Georgia</v>
      </c>
      <c r="BW1" s="313"/>
      <c r="BX1" s="313"/>
      <c r="BY1" s="313"/>
      <c r="BZ1" s="313"/>
      <c r="CA1" s="317"/>
      <c r="CB1" s="305"/>
      <c r="CC1" s="305"/>
      <c r="CD1" s="318" t="s">
        <v>28</v>
      </c>
      <c r="CE1" s="539">
        <v>2022</v>
      </c>
      <c r="CF1" s="313" t="str">
        <f>BV1</f>
        <v>Georgia</v>
      </c>
      <c r="CG1" s="313"/>
      <c r="CH1" s="313"/>
      <c r="CI1" s="313"/>
      <c r="CJ1" s="313"/>
      <c r="CK1" s="317"/>
      <c r="CL1" s="305"/>
      <c r="CM1" s="305"/>
    </row>
    <row xmlns:x14ac="http://schemas.microsoft.com/office/spreadsheetml/2009/9/ac" r="2" s="304" customFormat="true" ht="30" customHeight="true" x14ac:dyDescent="0.25">
      <c r="A2" s="554" t="s">
        <v>274</v>
      </c>
      <c r="B2" s="314" t="s">
        <v>245</v>
      </c>
      <c r="C2" s="236" t="s">
        <v>161</v>
      </c>
      <c r="D2" s="236" t="s">
        <v>188</v>
      </c>
      <c r="E2" s="315"/>
      <c r="F2" s="315"/>
      <c r="G2" s="315"/>
      <c r="H2" s="315"/>
      <c r="I2" s="316"/>
      <c r="J2" s="305" t="s">
        <v>255</v>
      </c>
      <c r="K2" s="305"/>
      <c r="L2" s="314" t="s">
        <v>246</v>
      </c>
      <c r="M2" s="236" t="s">
        <v>161</v>
      </c>
      <c r="N2" s="236" t="s">
        <v>160</v>
      </c>
      <c r="O2" s="315"/>
      <c r="P2" s="315"/>
      <c r="Q2" s="315"/>
      <c r="R2" s="315"/>
      <c r="S2" s="316"/>
      <c r="T2" s="305" t="s">
        <v>255</v>
      </c>
      <c r="U2" s="305"/>
      <c r="V2" s="314" t="s">
        <v>247</v>
      </c>
      <c r="W2" s="236" t="s">
        <v>206</v>
      </c>
      <c r="X2" s="236" t="s">
        <v>205</v>
      </c>
      <c r="Y2" s="315"/>
      <c r="Z2" s="315"/>
      <c r="AA2" s="315"/>
      <c r="AB2" s="315"/>
      <c r="AC2" s="316"/>
      <c r="AD2" s="305" t="s">
        <v>255</v>
      </c>
      <c r="AE2" s="305"/>
      <c r="AF2" s="314" t="s">
        <v>248</v>
      </c>
      <c r="AG2" s="236" t="s">
        <v>206</v>
      </c>
      <c r="AH2" s="236" t="s">
        <v>205</v>
      </c>
      <c r="AI2" s="315"/>
      <c r="AJ2" s="315"/>
      <c r="AK2" s="315"/>
      <c r="AL2" s="315"/>
      <c r="AM2" s="316"/>
      <c r="AN2" s="305" t="s">
        <v>255</v>
      </c>
      <c r="AO2" s="305"/>
      <c r="AP2" s="314" t="s">
        <v>249</v>
      </c>
      <c r="AQ2" s="236" t="s">
        <v>206</v>
      </c>
      <c r="AR2" s="236" t="s">
        <v>205</v>
      </c>
      <c r="AS2" s="315"/>
      <c r="AT2" s="315"/>
      <c r="AU2" s="315"/>
      <c r="AV2" s="315"/>
      <c r="AW2" s="316"/>
      <c r="AX2" s="305" t="s">
        <v>255</v>
      </c>
      <c r="AY2" s="305"/>
      <c r="AZ2" s="314" t="s">
        <v>271</v>
      </c>
      <c r="BA2" s="236" t="s">
        <v>206</v>
      </c>
      <c r="BB2" s="236" t="s">
        <v>205</v>
      </c>
      <c r="BC2" s="315"/>
      <c r="BD2" s="315"/>
      <c r="BE2" s="315"/>
      <c r="BF2" s="315"/>
      <c r="BG2" s="316"/>
      <c r="BH2" s="305" t="s">
        <v>255</v>
      </c>
      <c r="BI2" s="305"/>
      <c r="BJ2" s="314" t="s">
        <v>272</v>
      </c>
      <c r="BK2" s="236" t="s">
        <v>206</v>
      </c>
      <c r="BL2" s="236" t="s">
        <v>205</v>
      </c>
      <c r="BM2" s="315"/>
      <c r="BN2" s="315"/>
      <c r="BO2" s="315"/>
      <c r="BP2" s="315"/>
      <c r="BQ2" s="316"/>
      <c r="BR2" s="305" t="s">
        <v>255</v>
      </c>
      <c r="BS2" s="305"/>
      <c r="BT2" s="314" t="s">
        <v>279</v>
      </c>
      <c r="BU2" s="236" t="s">
        <v>206</v>
      </c>
      <c r="BV2" s="236" t="s">
        <v>205</v>
      </c>
      <c r="BW2" s="315"/>
      <c r="BX2" s="315"/>
      <c r="BY2" s="315"/>
      <c r="BZ2" s="315"/>
      <c r="CA2" s="316"/>
      <c r="CB2" s="305" t="s">
        <v>255</v>
      </c>
      <c r="CC2" s="305"/>
      <c r="CD2" s="314" t="s">
        <v>280</v>
      </c>
      <c r="CE2" s="236" t="s">
        <v>206</v>
      </c>
      <c r="CF2" s="236" t="s">
        <v>205</v>
      </c>
      <c r="CG2" s="315"/>
      <c r="CH2" s="315"/>
      <c r="CI2" s="315"/>
      <c r="CJ2" s="315"/>
      <c r="CK2" s="316"/>
      <c r="CL2" s="305" t="s">
        <v>255</v>
      </c>
      <c r="CM2" s="305"/>
    </row>
    <row xmlns:x14ac="http://schemas.microsoft.com/office/spreadsheetml/2009/9/ac" r="3" s="244" customFormat="true" ht="18" customHeight="true" x14ac:dyDescent="0.25">
      <c r="A3" s="554"/>
      <c r="B3" s="237" t="s">
        <v>197</v>
      </c>
      <c r="C3" s="238" t="s">
        <v>56</v>
      </c>
      <c r="D3" s="239" t="s">
        <v>7</v>
      </c>
      <c r="E3" s="240" t="s">
        <v>1</v>
      </c>
      <c r="F3" s="240" t="s">
        <v>2</v>
      </c>
      <c r="G3" s="240" t="s">
        <v>16</v>
      </c>
      <c r="H3" s="240" t="s">
        <v>17</v>
      </c>
      <c r="I3" s="241" t="s">
        <v>18</v>
      </c>
      <c r="J3" s="242"/>
      <c r="K3" s="242"/>
      <c r="L3" s="237" t="s">
        <v>197</v>
      </c>
      <c r="M3" s="238" t="s">
        <v>56</v>
      </c>
      <c r="N3" s="239" t="s">
        <v>7</v>
      </c>
      <c r="O3" s="240" t="s">
        <v>1</v>
      </c>
      <c r="P3" s="240" t="s">
        <v>2</v>
      </c>
      <c r="Q3" s="240" t="s">
        <v>16</v>
      </c>
      <c r="R3" s="240" t="s">
        <v>17</v>
      </c>
      <c r="S3" s="241" t="s">
        <v>18</v>
      </c>
      <c r="T3" s="242"/>
      <c r="U3" s="242"/>
      <c r="V3" s="237" t="s">
        <v>197</v>
      </c>
      <c r="W3" s="238" t="s">
        <v>56</v>
      </c>
      <c r="X3" s="239" t="s">
        <v>7</v>
      </c>
      <c r="Y3" s="240" t="s">
        <v>1</v>
      </c>
      <c r="Z3" s="240" t="s">
        <v>2</v>
      </c>
      <c r="AA3" s="240" t="s">
        <v>16</v>
      </c>
      <c r="AB3" s="240" t="s">
        <v>17</v>
      </c>
      <c r="AC3" s="241" t="s">
        <v>18</v>
      </c>
      <c r="AD3" s="242"/>
      <c r="AE3" s="242"/>
      <c r="AF3" s="237" t="s">
        <v>197</v>
      </c>
      <c r="AG3" s="238" t="s">
        <v>56</v>
      </c>
      <c r="AH3" s="239" t="s">
        <v>7</v>
      </c>
      <c r="AI3" s="240" t="s">
        <v>1</v>
      </c>
      <c r="AJ3" s="240" t="s">
        <v>2</v>
      </c>
      <c r="AK3" s="240" t="s">
        <v>16</v>
      </c>
      <c r="AL3" s="240" t="s">
        <v>17</v>
      </c>
      <c r="AM3" s="241" t="s">
        <v>18</v>
      </c>
      <c r="AN3" s="242"/>
      <c r="AO3" s="242"/>
      <c r="AP3" s="237" t="s">
        <v>197</v>
      </c>
      <c r="AQ3" s="238" t="s">
        <v>56</v>
      </c>
      <c r="AR3" s="239" t="s">
        <v>7</v>
      </c>
      <c r="AS3" s="240" t="s">
        <v>1</v>
      </c>
      <c r="AT3" s="240" t="s">
        <v>2</v>
      </c>
      <c r="AU3" s="240" t="s">
        <v>16</v>
      </c>
      <c r="AV3" s="240" t="s">
        <v>17</v>
      </c>
      <c r="AW3" s="241" t="s">
        <v>18</v>
      </c>
      <c r="AX3" s="242"/>
      <c r="AY3" s="242"/>
      <c r="AZ3" s="237" t="s">
        <v>197</v>
      </c>
      <c r="BA3" s="238" t="s">
        <v>56</v>
      </c>
      <c r="BB3" s="239" t="s">
        <v>7</v>
      </c>
      <c r="BC3" s="240" t="s">
        <v>1</v>
      </c>
      <c r="BD3" s="240" t="s">
        <v>2</v>
      </c>
      <c r="BE3" s="240" t="s">
        <v>16</v>
      </c>
      <c r="BF3" s="240" t="s">
        <v>17</v>
      </c>
      <c r="BG3" s="241" t="s">
        <v>18</v>
      </c>
      <c r="BH3" s="242"/>
      <c r="BI3" s="242"/>
      <c r="BJ3" s="237" t="s">
        <v>197</v>
      </c>
      <c r="BK3" s="238" t="s">
        <v>56</v>
      </c>
      <c r="BL3" s="239" t="s">
        <v>7</v>
      </c>
      <c r="BM3" s="240" t="s">
        <v>1</v>
      </c>
      <c r="BN3" s="240" t="s">
        <v>2</v>
      </c>
      <c r="BO3" s="240" t="s">
        <v>16</v>
      </c>
      <c r="BP3" s="240" t="s">
        <v>17</v>
      </c>
      <c r="BQ3" s="241" t="s">
        <v>18</v>
      </c>
      <c r="BR3" s="242"/>
      <c r="BS3" s="242"/>
      <c r="BT3" s="237" t="s">
        <v>197</v>
      </c>
      <c r="BU3" s="238" t="s">
        <v>56</v>
      </c>
      <c r="BV3" s="239" t="s">
        <v>7</v>
      </c>
      <c r="BW3" s="240" t="s">
        <v>1</v>
      </c>
      <c r="BX3" s="240" t="s">
        <v>2</v>
      </c>
      <c r="BY3" s="240" t="s">
        <v>16</v>
      </c>
      <c r="BZ3" s="240" t="s">
        <v>17</v>
      </c>
      <c r="CA3" s="241" t="s">
        <v>18</v>
      </c>
      <c r="CB3" s="242"/>
      <c r="CC3" s="242"/>
      <c r="CD3" s="237" t="s">
        <v>197</v>
      </c>
      <c r="CE3" s="238" t="s">
        <v>56</v>
      </c>
      <c r="CF3" s="239" t="s">
        <v>7</v>
      </c>
      <c r="CG3" s="240" t="s">
        <v>1</v>
      </c>
      <c r="CH3" s="240" t="s">
        <v>2</v>
      </c>
      <c r="CI3" s="240" t="s">
        <v>16</v>
      </c>
      <c r="CJ3" s="240" t="s">
        <v>17</v>
      </c>
      <c r="CK3" s="241" t="s">
        <v>18</v>
      </c>
      <c r="CL3" s="242"/>
      <c r="CM3" s="242"/>
      <c r="CN3" s="243"/>
      <c r="CX3" s="243"/>
      <c r="DH3" s="243"/>
      <c r="DR3" s="243"/>
      <c r="EB3" s="243"/>
      <c r="EL3" s="243"/>
      <c r="EV3" s="243"/>
      <c r="FF3" s="243"/>
      <c r="FP3" s="243"/>
      <c r="FZ3" s="243"/>
      <c r="GJ3" s="243"/>
      <c r="GT3" s="243"/>
      <c r="HD3" s="243"/>
      <c r="HN3" s="243"/>
      <c r="HX3" s="243"/>
      <c r="IH3" s="243"/>
    </row>
    <row xmlns:x14ac="http://schemas.microsoft.com/office/spreadsheetml/2009/9/ac" r="4" s="4" customFormat="true" x14ac:dyDescent="0.25">
      <c r="A4" s="370" t="str">
        <f>IF(ISBLANK('Data Summary'!A6),"",'Data Summary'!A6)</f>
        <v>GEO_2012_SUR</v>
      </c>
      <c r="B4" s="110"/>
      <c r="C4" s="64" t="s">
        <v>24</v>
      </c>
      <c r="D4" s="9" t="str">
        <f>IF(COUNTA(D13)=0,"",D13)</f>
        <v/>
      </c>
      <c r="E4" s="9" t="str">
        <f t="shared" ref="E4:I4" si="0">IF(COUNTA(E13)=0,"",E13)</f>
        <v/>
      </c>
      <c r="F4" s="9" t="str">
        <f t="shared" si="0"/>
        <v/>
      </c>
      <c r="G4" s="9" t="str">
        <f t="shared" si="0"/>
        <v/>
      </c>
      <c r="H4" s="9" t="str">
        <f t="shared" si="0"/>
        <v/>
      </c>
      <c r="I4" s="28" t="str">
        <f t="shared" si="0"/>
        <v/>
      </c>
      <c r="J4" s="23"/>
      <c r="K4" s="23"/>
      <c r="L4" s="110"/>
      <c r="M4" s="64" t="s">
        <v>24</v>
      </c>
      <c r="N4" s="9">
        <f>IF(COUNTA(N13)=0,"",N13)</f>
        <v>4</v>
      </c>
      <c r="O4" s="9" t="str">
        <f t="shared" ref="O4:S4" si="1">IF(COUNTA(O13)=0,"",O13)</f>
        <v/>
      </c>
      <c r="P4" s="9" t="str">
        <f t="shared" si="1"/>
        <v/>
      </c>
      <c r="Q4" s="9" t="str">
        <f t="shared" si="1"/>
        <v/>
      </c>
      <c r="R4" s="9" t="str">
        <f t="shared" si="1"/>
        <v/>
      </c>
      <c r="S4" s="28" t="str">
        <f t="shared" si="1"/>
        <v/>
      </c>
      <c r="T4" s="23"/>
      <c r="U4" s="23"/>
      <c r="V4" s="110"/>
      <c r="W4" s="15" t="s">
        <v>24</v>
      </c>
      <c r="X4" s="9">
        <f t="shared" ref="X4:AC4" si="2">IF(COUNTA(X13)=0,"",X13)</f>
        <v>0</v>
      </c>
      <c r="Y4" s="9" t="str">
        <f t="shared" si="2"/>
        <v/>
      </c>
      <c r="Z4" s="9" t="str">
        <f t="shared" si="2"/>
        <v/>
      </c>
      <c r="AA4" s="9" t="str">
        <f t="shared" si="2"/>
        <v/>
      </c>
      <c r="AB4" s="9">
        <f t="shared" si="2"/>
        <v>0</v>
      </c>
      <c r="AC4" s="28">
        <f t="shared" si="2"/>
        <v>0</v>
      </c>
      <c r="AD4" s="23"/>
      <c r="AE4" s="23"/>
      <c r="AF4" s="110"/>
      <c r="AG4" s="15" t="s">
        <v>24</v>
      </c>
      <c r="AH4" s="9">
        <f t="shared" ref="AH4:AM4" si="3">IF(COUNTA(AH13)=0,"",AH13)</f>
        <v>0.13756489275765205</v>
      </c>
      <c r="AI4" s="9" t="str">
        <f t="shared" si="3"/>
        <v/>
      </c>
      <c r="AJ4" s="9" t="str">
        <f t="shared" si="3"/>
        <v/>
      </c>
      <c r="AK4" s="9" t="str">
        <f t="shared" si="3"/>
        <v/>
      </c>
      <c r="AL4" s="9">
        <f t="shared" si="3"/>
        <v>0.25973999999999364</v>
      </c>
      <c r="AM4" s="28">
        <f t="shared" si="3"/>
        <v>0</v>
      </c>
      <c r="AN4" s="23"/>
      <c r="AO4" s="23"/>
      <c r="AP4" s="110"/>
      <c r="AQ4" s="15" t="s">
        <v>24</v>
      </c>
      <c r="AR4" s="9">
        <f t="shared" ref="AR4:AW4" si="4">IF(COUNTA(AR13)=0,"",AR13)</f>
        <v>0</v>
      </c>
      <c r="AS4" s="9" t="str">
        <f t="shared" si="4"/>
        <v/>
      </c>
      <c r="AT4" s="9" t="str">
        <f t="shared" si="4"/>
        <v/>
      </c>
      <c r="AU4" s="9" t="str">
        <f t="shared" si="4"/>
        <v/>
      </c>
      <c r="AV4" s="9">
        <f t="shared" si="4"/>
        <v>0</v>
      </c>
      <c r="AW4" s="28">
        <f t="shared" si="4"/>
        <v>0</v>
      </c>
      <c r="AX4" s="23"/>
      <c r="AY4" s="23"/>
      <c r="AZ4" s="110"/>
      <c r="BA4" s="15" t="s">
        <v>24</v>
      </c>
      <c r="BB4" s="9">
        <f t="shared" ref="BB4:BG4" si="5">IF(COUNTA(BB13)=0,"",BB13)</f>
        <v>0</v>
      </c>
      <c r="BC4" s="9" t="str">
        <f t="shared" si="5"/>
        <v/>
      </c>
      <c r="BD4" s="9" t="str">
        <f t="shared" si="5"/>
        <v/>
      </c>
      <c r="BE4" s="9" t="str">
        <f t="shared" si="5"/>
        <v/>
      </c>
      <c r="BF4" s="9">
        <f t="shared" si="5"/>
        <v>0</v>
      </c>
      <c r="BG4" s="28">
        <f t="shared" si="5"/>
        <v>0</v>
      </c>
      <c r="BH4" s="23"/>
      <c r="BI4" s="23"/>
      <c r="BJ4" s="110"/>
      <c r="BK4" s="15" t="s">
        <v>24</v>
      </c>
      <c r="BL4" s="9">
        <f t="shared" ref="BL4:BQ4" si="6">IF(COUNTA(BL13)=0,"",BL13)</f>
        <v>0</v>
      </c>
      <c r="BM4" s="9" t="str">
        <f t="shared" si="6"/>
        <v/>
      </c>
      <c r="BN4" s="9" t="str">
        <f t="shared" si="6"/>
        <v/>
      </c>
      <c r="BO4" s="9" t="str">
        <f t="shared" si="6"/>
        <v/>
      </c>
      <c r="BP4" s="9">
        <f t="shared" si="6"/>
        <v>0</v>
      </c>
      <c r="BQ4" s="28">
        <f t="shared" si="6"/>
        <v>0</v>
      </c>
      <c r="BR4" s="23"/>
      <c r="BS4" s="23"/>
      <c r="BT4" s="110"/>
      <c r="BU4" s="15" t="s">
        <v>24</v>
      </c>
      <c r="BV4" s="9">
        <f t="shared" ref="BV4:CA4" si="7">IF(COUNTA(BV13)=0,"",BV13)</f>
        <v>0</v>
      </c>
      <c r="BW4" s="9" t="str">
        <f t="shared" si="7"/>
        <v/>
      </c>
      <c r="BX4" s="9" t="str">
        <f t="shared" si="7"/>
        <v/>
      </c>
      <c r="BY4" s="9" t="str">
        <f t="shared" si="7"/>
        <v/>
      </c>
      <c r="BZ4" s="9">
        <f t="shared" si="7"/>
        <v>0</v>
      </c>
      <c r="CA4" s="28">
        <f t="shared" si="7"/>
        <v>0</v>
      </c>
      <c r="CB4" s="23"/>
      <c r="CC4" s="23"/>
      <c r="CD4" s="110"/>
      <c r="CE4" s="15" t="s">
        <v>24</v>
      </c>
      <c r="CF4" s="9">
        <f t="shared" ref="CF4:CK4" si="8">IF(COUNTA(CF13)=0,"",CF13)</f>
        <v>0.4370834757443447</v>
      </c>
      <c r="CG4" s="9" t="str">
        <f t="shared" si="8"/>
        <v/>
      </c>
      <c r="CH4" s="9" t="str">
        <f t="shared" si="8"/>
        <v/>
      </c>
      <c r="CI4" s="9" t="str">
        <f t="shared" si="8"/>
        <v/>
      </c>
      <c r="CJ4" s="9">
        <f t="shared" si="8"/>
        <v>0</v>
      </c>
      <c r="CK4" s="28">
        <f t="shared" si="8"/>
        <v>0.95203293721473869</v>
      </c>
      <c r="CL4" s="23"/>
      <c r="CM4" s="23"/>
      <c r="CN4" s="118"/>
      <c r="CX4" s="118"/>
      <c r="DH4" s="118"/>
      <c r="DR4" s="118"/>
      <c r="EB4" s="118"/>
      <c r="EL4" s="118"/>
      <c r="EV4" s="118"/>
      <c r="FF4" s="118"/>
      <c r="FP4" s="118"/>
      <c r="FZ4" s="118"/>
      <c r="GJ4" s="118"/>
      <c r="GT4" s="118"/>
      <c r="HD4" s="118"/>
      <c r="HN4" s="118"/>
      <c r="HX4" s="118"/>
      <c r="IH4" s="118"/>
    </row>
    <row xmlns:x14ac="http://schemas.microsoft.com/office/spreadsheetml/2009/9/ac" r="5" s="4" customFormat="true" x14ac:dyDescent="0.25">
      <c r="A5" s="370" t="str">
        <f ca="true">IF(ISBLANK('Data Summary'!A7),"",'Data Summary'!A7)</f>
        <v>GEO_2013_SUR</v>
      </c>
      <c r="B5" s="110"/>
      <c r="C5" s="64" t="s">
        <v>0</v>
      </c>
      <c r="D5" s="9" t="str">
        <f>IF((COUNTA(D14:D25)=0)+(COUNTA(D13)=0),"",100-D13-SUMPRODUCT(C14:C25,D14:D25))</f>
        <v/>
      </c>
      <c r="E5" s="9" t="str">
        <f>IF((COUNTA(E14:E25)=0)+(COUNTA(E13)=0),"",100-E13-SUMPRODUCT(C14:C25,E14:E25))</f>
        <v/>
      </c>
      <c r="F5" s="9" t="str">
        <f>IF((COUNTA(F14:F25)=0)+(COUNTA(F13)=0),"",100-F13-SUMPRODUCT(C14:C25,F14:F25))</f>
        <v/>
      </c>
      <c r="G5" s="9"/>
      <c r="H5" s="9" t="str">
        <f>IF((COUNTA(H14:H25)=0)+(COUNTA(H13)=0),"",100-H13-SUMPRODUCT(C14:C25,H14:H25))</f>
        <v/>
      </c>
      <c r="I5" s="28" t="str">
        <f>IF((COUNTA(I14:I25)=0)+(COUNTA(I13)=0),"",100-I13-SUMPRODUCT(C14:C25,I14:I25))</f>
        <v/>
      </c>
      <c r="J5" s="23"/>
      <c r="K5" s="23"/>
      <c r="L5" s="110"/>
      <c r="M5" s="64" t="s">
        <v>0</v>
      </c>
      <c r="N5" s="9">
        <f>IF((COUNTA(N14:N25)=0)+(COUNTA(N13)=0),"",100-N13-SUMPRODUCT(M14:M25,N14:N25))</f>
        <v>6</v>
      </c>
      <c r="O5" s="9" t="str">
        <f>IF((COUNTA(O14:O25)=0)+(COUNTA(O13)=0),"",100-O13-SUMPRODUCT(M14:M25,O14:O25))</f>
        <v/>
      </c>
      <c r="P5" s="9" t="str">
        <f>IF((COUNTA(P14:P25)=0)+(COUNTA(P13)=0),"",100-P13-SUMPRODUCT(M14:M25,P14:P25))</f>
        <v/>
      </c>
      <c r="Q5" s="9" t="str">
        <f>IF((COUNTA(Q14:Q25)=0)+(COUNTA(Q13)=0),"",100-Q13-SUMPRODUCT(M14:M25,Q14:Q25))</f>
        <v/>
      </c>
      <c r="R5" s="9" t="str">
        <f>IF((COUNTA(R14:R25)=0)+(COUNTA(R13)=0),"",100-R13-SUMPRODUCT(M14:M25,R14:R25))</f>
        <v/>
      </c>
      <c r="S5" s="28" t="str">
        <f>IF((COUNTA(S14:S25)=0)+(COUNTA(S13)=0),"",100-S13-SUMPRODUCT(M14:M25,S14:S25))</f>
        <v/>
      </c>
      <c r="T5" s="23"/>
      <c r="U5" s="23"/>
      <c r="V5" s="110"/>
      <c r="W5" s="15" t="s">
        <v>0</v>
      </c>
      <c r="X5" s="9"/>
      <c r="Y5" s="9" t="str">
        <f>IF((COUNTA(Y14:Y25)=0)+(COUNTA(Y13)=0),"",100-Y13-SUMPRODUCT(W14:W25,Y14:Y25))</f>
        <v/>
      </c>
      <c r="Z5" s="9" t="str">
        <f>IF((COUNTA(Z14:Z25)=0)+(COUNTA(Z13)=0),"",100-Z13-SUMPRODUCT(W14:W25,Z14:Z25))</f>
        <v/>
      </c>
      <c r="AA5" s="9"/>
      <c r="AB5" s="9"/>
      <c r="AC5" s="28"/>
      <c r="AD5" s="23"/>
      <c r="AE5" s="23"/>
      <c r="AF5" s="110"/>
      <c r="AG5" s="15" t="s">
        <v>0</v>
      </c>
      <c r="AH5" s="9"/>
      <c r="AI5" s="9" t="str">
        <f>IF((COUNTA(AI14:AI25)=0)+(COUNTA(AI13)=0),"",100-AI13-SUMPRODUCT(AG14:AG25,AI14:AI25))</f>
        <v/>
      </c>
      <c r="AJ5" s="9" t="str">
        <f>IF((COUNTA(AJ14:AJ25)=0)+(COUNTA(AJ13)=0),"",100-AJ13-SUMPRODUCT(AG14:AG25,AJ14:AJ25))</f>
        <v/>
      </c>
      <c r="AK5" s="9"/>
      <c r="AL5" s="9"/>
      <c r="AM5" s="28"/>
      <c r="AN5" s="23"/>
      <c r="AO5" s="23"/>
      <c r="AP5" s="110"/>
      <c r="AQ5" s="15" t="s">
        <v>0</v>
      </c>
      <c r="AR5" s="9"/>
      <c r="AS5" s="9" t="str">
        <f>IF((COUNTA(AS14:AS25)=0)+(COUNTA(AS13)=0),"",100-AS13-SUMPRODUCT(AQ14:AQ25,AS14:AS25))</f>
        <v/>
      </c>
      <c r="AT5" s="9" t="str">
        <f>IF((COUNTA(AT14:AT25)=0)+(COUNTA(AT13)=0),"",100-AT13-SUMPRODUCT(AQ14:AQ25,AT14:AT25))</f>
        <v/>
      </c>
      <c r="AU5" s="9"/>
      <c r="AV5" s="9"/>
      <c r="AW5" s="28"/>
      <c r="AX5" s="23"/>
      <c r="AY5" s="23"/>
      <c r="AZ5" s="110"/>
      <c r="BA5" s="15" t="s">
        <v>0</v>
      </c>
      <c r="BB5" s="9"/>
      <c r="BC5" s="9" t="str">
        <f>IF((COUNTA(BC14:BC25)=0)+(COUNTA(BC13)=0),"",100-BC13-SUMPRODUCT(BA14:BA25,BC14:BC25))</f>
        <v/>
      </c>
      <c r="BD5" s="9" t="str">
        <f>IF((COUNTA(BD14:BD25)=0)+(COUNTA(BD13)=0),"",100-BD13-SUMPRODUCT(BA14:BA25,BD14:BD25))</f>
        <v/>
      </c>
      <c r="BE5" s="9"/>
      <c r="BF5" s="9"/>
      <c r="BG5" s="28"/>
      <c r="BH5" s="23"/>
      <c r="BI5" s="23"/>
      <c r="BJ5" s="110"/>
      <c r="BK5" s="15" t="s">
        <v>0</v>
      </c>
      <c r="BL5" s="9"/>
      <c r="BM5" s="9" t="str">
        <f>IF((COUNTA(BM14:BM25)=0)+(COUNTA(BM13)=0),"",100-BM13-SUMPRODUCT(BK14:BK25,BM14:BM25))</f>
        <v/>
      </c>
      <c r="BN5" s="9" t="str">
        <f>IF((COUNTA(BN14:BN25)=0)+(COUNTA(BN13)=0),"",100-BN13-SUMPRODUCT(BK14:BK25,BN14:BN25))</f>
        <v/>
      </c>
      <c r="BO5" s="9"/>
      <c r="BP5" s="9"/>
      <c r="BQ5" s="28"/>
      <c r="BR5" s="23"/>
      <c r="BS5" s="23"/>
      <c r="BT5" s="110"/>
      <c r="BU5" s="15" t="s">
        <v>0</v>
      </c>
      <c r="BV5" s="9"/>
      <c r="BW5" s="9" t="str">
        <f>IF((COUNTA(BW14:BW25)=0)+(COUNTA(BW13)=0),"",100-BW13-SUMPRODUCT(BU14:BU25,BW14:BW25))</f>
        <v/>
      </c>
      <c r="BX5" s="9" t="str">
        <f>IF((COUNTA(BX14:BX25)=0)+(COUNTA(BX13)=0),"",100-BX13-SUMPRODUCT(BU14:BU25,BX14:BX25))</f>
        <v/>
      </c>
      <c r="BY5" s="9"/>
      <c r="BZ5" s="9"/>
      <c r="CA5" s="28"/>
      <c r="CB5" s="23"/>
      <c r="CC5" s="23"/>
      <c r="CD5" s="110"/>
      <c r="CE5" s="15" t="s">
        <v>0</v>
      </c>
      <c r="CF5" s="9"/>
      <c r="CG5" s="9" t="str">
        <f>IF((COUNTA(CG14:CG25)=0)+(COUNTA(CG13)=0),"",100-CG13-SUMPRODUCT(CE14:CE25,CG14:CG25))</f>
        <v/>
      </c>
      <c r="CH5" s="9" t="str">
        <f>IF((COUNTA(CH14:CH25)=0)+(COUNTA(CH13)=0),"",100-CH13-SUMPRODUCT(CE14:CE25,CH14:CH25))</f>
        <v/>
      </c>
      <c r="CI5" s="9"/>
      <c r="CJ5" s="9"/>
      <c r="CK5" s="28"/>
      <c r="CL5" s="23"/>
      <c r="CM5" s="23"/>
      <c r="CN5" s="118"/>
      <c r="CX5" s="118"/>
      <c r="DH5" s="118"/>
      <c r="DR5" s="118"/>
      <c r="EB5" s="118"/>
      <c r="EL5" s="118"/>
      <c r="EV5" s="118"/>
      <c r="FF5" s="118"/>
      <c r="FP5" s="118"/>
      <c r="FZ5" s="118"/>
      <c r="GJ5" s="118"/>
      <c r="GT5" s="118"/>
      <c r="HD5" s="118"/>
      <c r="HN5" s="118"/>
      <c r="HX5" s="118"/>
      <c r="IH5" s="118"/>
    </row>
    <row xmlns:x14ac="http://schemas.microsoft.com/office/spreadsheetml/2009/9/ac" r="6" s="4" customFormat="true" x14ac:dyDescent="0.25">
      <c r="A6" s="370" t="str">
        <f ca="true">IF(ISBLANK('Data Summary'!A8),"",'Data Summary'!A8)</f>
        <v>GEO_2016_UIS</v>
      </c>
      <c r="B6" s="110"/>
      <c r="C6" s="64" t="s">
        <v>19</v>
      </c>
      <c r="D6" s="9" t="str">
        <f>IF(COUNTA(D14:D25)=0,"",SUMPRODUCT(D14:D25,C14:C25))</f>
        <v/>
      </c>
      <c r="E6" s="9" t="str">
        <f>IF(COUNTA(E14:E25)=0,"",SUMPRODUCT(E14:E25,C14:C25))</f>
        <v/>
      </c>
      <c r="F6" s="9" t="str">
        <f>IF(COUNTA(F14:F25)=0,"",SUMPRODUCT(F14:F25,C14:C25))</f>
        <v/>
      </c>
      <c r="G6" s="9"/>
      <c r="H6" s="9" t="str">
        <f>IF(COUNTA(H14:H25)=0,"",SUMPRODUCT(H14:H25,C14:C25))</f>
        <v/>
      </c>
      <c r="I6" s="28" t="str">
        <f>IF(COUNTA(I14:I25)=0,"",SUMPRODUCT(I14:I25,C14:C25))</f>
        <v/>
      </c>
      <c r="J6" s="23"/>
      <c r="K6" s="23"/>
      <c r="L6" s="110"/>
      <c r="M6" s="64" t="s">
        <v>19</v>
      </c>
      <c r="N6" s="9">
        <f>IF(COUNTA(N14:N25)=0,"",SUMPRODUCT(N14:N25,M14:M25))</f>
        <v>90</v>
      </c>
      <c r="O6" s="9" t="str">
        <f>IF(COUNTA(O14:O25)=0,"",SUMPRODUCT(O14:O25,M14:M25))</f>
        <v/>
      </c>
      <c r="P6" s="9" t="str">
        <f>IF(COUNTA(P14:P25)=0,"",SUMPRODUCT(P14:P25,M14:M25))</f>
        <v/>
      </c>
      <c r="Q6" s="9" t="str">
        <f>IF(COUNTA(Q14:Q25)=0,"",SUMPRODUCT(Q14:Q25,M14:M25))</f>
        <v/>
      </c>
      <c r="R6" s="9" t="str">
        <f>IF(COUNTA(R14:R25)=0,"",SUMPRODUCT(R14:R25,M14:M25))</f>
        <v/>
      </c>
      <c r="S6" s="28" t="str">
        <f>IF(COUNTA(S14:S25)=0,"",SUMPRODUCT(S14:S25,M14:M25))</f>
        <v/>
      </c>
      <c r="T6" s="23"/>
      <c r="U6" s="23"/>
      <c r="V6" s="110"/>
      <c r="W6" s="15" t="s">
        <v>19</v>
      </c>
      <c r="X6" s="9" t="str">
        <f>IF(COUNTA(X14:X25)=0,"",SUMPRODUCT(X14:X25,W14:W25))</f>
        <v/>
      </c>
      <c r="Y6" s="9" t="str">
        <f>IF(COUNTA(Y14:Y25)=0,"",SUMPRODUCT(Y14:Y25,W14:W25))</f>
        <v/>
      </c>
      <c r="Z6" s="9" t="str">
        <f>IF(COUNTA(Z14:Z25)=0,"",SUMPRODUCT(Z14:Z25,W14:W25))</f>
        <v/>
      </c>
      <c r="AA6" s="9" t="str">
        <f>IF(COUNTA(AA14:AA25)=0,"",SUMPRODUCT(AA14:AA25,W14:W25))</f>
        <v/>
      </c>
      <c r="AB6" s="9" t="str">
        <f>IF(COUNTA(AB14:AB25)=0,"",SUMPRODUCT(AB14:AB25,W14:W25))</f>
        <v/>
      </c>
      <c r="AC6" s="28" t="str">
        <f>IF(COUNTA(AC14:AC25)=0,"",SUMPRODUCT(AC14:AC25,W14:W25))</f>
        <v/>
      </c>
      <c r="AD6" s="23"/>
      <c r="AE6" s="23"/>
      <c r="AF6" s="110"/>
      <c r="AG6" s="15" t="s">
        <v>19</v>
      </c>
      <c r="AH6" s="9" t="str">
        <f>IF(COUNTA(AH14:AH25)=0,"",SUMPRODUCT(AH14:AH25,AG14:AG25))</f>
        <v/>
      </c>
      <c r="AI6" s="9" t="str">
        <f>IF(COUNTA(AI14:AI25)=0,"",SUMPRODUCT(AI14:AI25,AG14:AG25))</f>
        <v/>
      </c>
      <c r="AJ6" s="9" t="str">
        <f>IF(COUNTA(AJ14:AJ25)=0,"",SUMPRODUCT(AJ14:AJ25,AG14:AG25))</f>
        <v/>
      </c>
      <c r="AK6" s="9" t="str">
        <f>IF(COUNTA(AK14:AK25)=0,"",SUMPRODUCT(AK14:AK25,AG14:AG25))</f>
        <v/>
      </c>
      <c r="AL6" s="9" t="str">
        <f>IF(COUNTA(AL14:AL25)=0,"",SUMPRODUCT(AL14:AL25,AG14:AG25))</f>
        <v/>
      </c>
      <c r="AM6" s="28" t="str">
        <f>IF(COUNTA(AM14:AM25)=0,"",SUMPRODUCT(AM14:AM25,AG14:AG25))</f>
        <v/>
      </c>
      <c r="AN6" s="23"/>
      <c r="AO6" s="23"/>
      <c r="AP6" s="110"/>
      <c r="AQ6" s="15" t="s">
        <v>19</v>
      </c>
      <c r="AR6" s="9" t="str">
        <f>IF(COUNTA(AR14:AR25)=0,"",SUMPRODUCT(AR14:AR25,AQ14:AQ25))</f>
        <v/>
      </c>
      <c r="AS6" s="9" t="str">
        <f>IF(COUNTA(AS14:AS25)=0,"",SUMPRODUCT(AS14:AS25,AQ14:AQ25))</f>
        <v/>
      </c>
      <c r="AT6" s="9" t="str">
        <f>IF(COUNTA(AT14:AT25)=0,"",SUMPRODUCT(AT14:AT25,AQ14:AQ25))</f>
        <v/>
      </c>
      <c r="AU6" s="9" t="str">
        <f>IF(COUNTA(AU14:AU25)=0,"",SUMPRODUCT(AU14:AU25,AQ14:AQ25))</f>
        <v/>
      </c>
      <c r="AV6" s="9" t="str">
        <f>IF(COUNTA(AV14:AV25)=0,"",SUMPRODUCT(AV14:AV25,AQ14:AQ25))</f>
        <v/>
      </c>
      <c r="AW6" s="28" t="str">
        <f>IF(COUNTA(AW14:AW25)=0,"",SUMPRODUCT(AW14:AW25,AQ14:AQ25))</f>
        <v/>
      </c>
      <c r="AX6" s="23"/>
      <c r="AY6" s="23"/>
      <c r="AZ6" s="110"/>
      <c r="BA6" s="15" t="s">
        <v>19</v>
      </c>
      <c r="BB6" s="9" t="str">
        <f>IF(COUNTA(BB14:BB25)=0,"",SUMPRODUCT(BB14:BB25,BA14:BA25))</f>
        <v/>
      </c>
      <c r="BC6" s="9" t="str">
        <f>IF(COUNTA(BC14:BC25)=0,"",SUMPRODUCT(BC14:BC25,BA14:BA25))</f>
        <v/>
      </c>
      <c r="BD6" s="9" t="str">
        <f>IF(COUNTA(BD14:BD25)=0,"",SUMPRODUCT(BD14:BD25,BA14:BA25))</f>
        <v/>
      </c>
      <c r="BE6" s="9" t="str">
        <f>IF(COUNTA(BE14:BE25)=0,"",SUMPRODUCT(BE14:BE25,BA14:BA25))</f>
        <v/>
      </c>
      <c r="BF6" s="9" t="str">
        <f>IF(COUNTA(BF14:BF25)=0,"",SUMPRODUCT(BF14:BF25,BA14:BA25))</f>
        <v/>
      </c>
      <c r="BG6" s="28" t="str">
        <f>IF(COUNTA(BG14:BG25)=0,"",SUMPRODUCT(BG14:BG25,BA14:BA25))</f>
        <v/>
      </c>
      <c r="BH6" s="23"/>
      <c r="BI6" s="23"/>
      <c r="BJ6" s="110"/>
      <c r="BK6" s="15" t="s">
        <v>19</v>
      </c>
      <c r="BL6" s="9" t="str">
        <f>IF(COUNTA(BL14:BL25)=0,"",SUMPRODUCT(BL14:BL25,BK14:BK25))</f>
        <v/>
      </c>
      <c r="BM6" s="9" t="str">
        <f>IF(COUNTA(BM14:BM25)=0,"",SUMPRODUCT(BM14:BM25,BK14:BK25))</f>
        <v/>
      </c>
      <c r="BN6" s="9" t="str">
        <f>IF(COUNTA(BN14:BN25)=0,"",SUMPRODUCT(BN14:BN25,BK14:BK25))</f>
        <v/>
      </c>
      <c r="BO6" s="9" t="str">
        <f>IF(COUNTA(BO14:BO25)=0,"",SUMPRODUCT(BO14:BO25,BK14:BK25))</f>
        <v/>
      </c>
      <c r="BP6" s="9" t="str">
        <f>IF(COUNTA(BP14:BP25)=0,"",SUMPRODUCT(BP14:BP25,BK14:BK25))</f>
        <v/>
      </c>
      <c r="BQ6" s="28" t="str">
        <f>IF(COUNTA(BQ14:BQ25)=0,"",SUMPRODUCT(BQ14:BQ25,BK14:BK25))</f>
        <v/>
      </c>
      <c r="BR6" s="23"/>
      <c r="BS6" s="23"/>
      <c r="BT6" s="110"/>
      <c r="BU6" s="15" t="s">
        <v>19</v>
      </c>
      <c r="BV6" s="9" t="str">
        <f>IF(COUNTA(BV14:BV25)=0,"",SUMPRODUCT(BV14:BV25,BU14:BU25))</f>
        <v/>
      </c>
      <c r="BW6" s="9" t="str">
        <f>IF(COUNTA(BW14:BW25)=0,"",SUMPRODUCT(BW14:BW25,BU14:BU25))</f>
        <v/>
      </c>
      <c r="BX6" s="9" t="str">
        <f>IF(COUNTA(BX14:BX25)=0,"",SUMPRODUCT(BX14:BX25,BU14:BU25))</f>
        <v/>
      </c>
      <c r="BY6" s="9" t="str">
        <f>IF(COUNTA(BY14:BY25)=0,"",SUMPRODUCT(BY14:BY25,BU14:BU25))</f>
        <v/>
      </c>
      <c r="BZ6" s="9" t="str">
        <f>IF(COUNTA(BZ14:BZ25)=0,"",SUMPRODUCT(BZ14:BZ25,BU14:BU25))</f>
        <v/>
      </c>
      <c r="CA6" s="28" t="str">
        <f>IF(COUNTA(CA14:CA25)=0,"",SUMPRODUCT(CA14:CA25,BU14:BU25))</f>
        <v/>
      </c>
      <c r="CB6" s="23"/>
      <c r="CC6" s="23"/>
      <c r="CD6" s="110"/>
      <c r="CE6" s="15" t="s">
        <v>19</v>
      </c>
      <c r="CF6" s="9" t="str">
        <f>IF(COUNTA(CF14:CF25)=0,"",SUMPRODUCT(CF14:CF25,CE14:CE25))</f>
        <v/>
      </c>
      <c r="CG6" s="9" t="str">
        <f>IF(COUNTA(CG14:CG25)=0,"",SUMPRODUCT(CG14:CG25,CE14:CE25))</f>
        <v/>
      </c>
      <c r="CH6" s="9" t="str">
        <f>IF(COUNTA(CH14:CH25)=0,"",SUMPRODUCT(CH14:CH25,CE14:CE25))</f>
        <v/>
      </c>
      <c r="CI6" s="9" t="str">
        <f>IF(COUNTA(CI14:CI25)=0,"",SUMPRODUCT(CI14:CI25,CE14:CE25))</f>
        <v/>
      </c>
      <c r="CJ6" s="9" t="str">
        <f>IF(COUNTA(CJ14:CJ25)=0,"",SUMPRODUCT(CJ14:CJ25,CE14:CE25))</f>
        <v/>
      </c>
      <c r="CK6" s="28" t="str">
        <f>IF(COUNTA(CK14:CK25)=0,"",SUMPRODUCT(CK14:CK25,CE14:CE25))</f>
        <v/>
      </c>
      <c r="CL6" s="23"/>
      <c r="CM6" s="23"/>
      <c r="CN6" s="118"/>
      <c r="CX6" s="118"/>
      <c r="DH6" s="118"/>
      <c r="DR6" s="118"/>
      <c r="EB6" s="118"/>
      <c r="EL6" s="118"/>
      <c r="EV6" s="118"/>
      <c r="FF6" s="118"/>
      <c r="FP6" s="118"/>
      <c r="FZ6" s="118"/>
      <c r="GJ6" s="118"/>
      <c r="GT6" s="118"/>
      <c r="HD6" s="118"/>
      <c r="HN6" s="118"/>
      <c r="HX6" s="118"/>
      <c r="IH6" s="118"/>
    </row>
    <row xmlns:x14ac="http://schemas.microsoft.com/office/spreadsheetml/2009/9/ac" r="7" s="4" customFormat="true" x14ac:dyDescent="0.25">
      <c r="A7" s="370" t="str">
        <f ca="true">IF(ISBLANK('Data Summary'!A9),"",'Data Summary'!A9)</f>
        <v>GEO_2017_UIS</v>
      </c>
      <c r="B7" s="110"/>
      <c r="C7" s="98" t="s">
        <v>38</v>
      </c>
      <c r="D7" s="8"/>
      <c r="E7" s="8"/>
      <c r="F7" s="8"/>
      <c r="G7" s="8"/>
      <c r="H7" s="8"/>
      <c r="I7" s="28"/>
      <c r="J7" s="23"/>
      <c r="K7" s="23"/>
      <c r="L7" s="110" t="s">
        <v>162</v>
      </c>
      <c r="M7" s="98" t="s">
        <v>38</v>
      </c>
      <c r="N7" s="8">
        <v>82</v>
      </c>
      <c r="O7" s="8"/>
      <c r="P7" s="8"/>
      <c r="Q7" s="8"/>
      <c r="R7" s="8"/>
      <c r="S7" s="28"/>
      <c r="T7" s="23"/>
      <c r="U7" s="23"/>
      <c r="V7" s="110"/>
      <c r="W7" s="45" t="s">
        <v>38</v>
      </c>
      <c r="X7" s="8"/>
      <c r="Y7" s="8"/>
      <c r="Z7" s="8"/>
      <c r="AA7" s="8"/>
      <c r="AB7" s="8"/>
      <c r="AC7" s="28"/>
      <c r="AD7" s="23"/>
      <c r="AE7" s="23"/>
      <c r="AF7" s="110"/>
      <c r="AG7" s="45" t="s">
        <v>38</v>
      </c>
      <c r="AH7" s="8"/>
      <c r="AI7" s="8"/>
      <c r="AJ7" s="8"/>
      <c r="AK7" s="8"/>
      <c r="AL7" s="8"/>
      <c r="AM7" s="28"/>
      <c r="AN7" s="23"/>
      <c r="AO7" s="23"/>
      <c r="AP7" s="110"/>
      <c r="AQ7" s="45" t="s">
        <v>38</v>
      </c>
      <c r="AR7" s="8"/>
      <c r="AS7" s="8"/>
      <c r="AT7" s="8"/>
      <c r="AU7" s="8"/>
      <c r="AV7" s="8"/>
      <c r="AW7" s="28"/>
      <c r="AX7" s="23"/>
      <c r="AY7" s="23"/>
      <c r="AZ7" s="110"/>
      <c r="BA7" s="45" t="s">
        <v>38</v>
      </c>
      <c r="BB7" s="8"/>
      <c r="BC7" s="8"/>
      <c r="BD7" s="8"/>
      <c r="BE7" s="8"/>
      <c r="BF7" s="8"/>
      <c r="BG7" s="28"/>
      <c r="BH7" s="23"/>
      <c r="BI7" s="23"/>
      <c r="BJ7" s="110"/>
      <c r="BK7" s="45" t="s">
        <v>38</v>
      </c>
      <c r="BL7" s="8"/>
      <c r="BM7" s="8"/>
      <c r="BN7" s="8"/>
      <c r="BO7" s="8"/>
      <c r="BP7" s="8"/>
      <c r="BQ7" s="28"/>
      <c r="BR7" s="23"/>
      <c r="BS7" s="23"/>
      <c r="BT7" s="110"/>
      <c r="BU7" s="45" t="s">
        <v>38</v>
      </c>
      <c r="BV7" s="8"/>
      <c r="BW7" s="8"/>
      <c r="BX7" s="8"/>
      <c r="BY7" s="8"/>
      <c r="BZ7" s="8"/>
      <c r="CA7" s="28"/>
      <c r="CB7" s="23"/>
      <c r="CC7" s="23"/>
      <c r="CD7" s="110"/>
      <c r="CE7" s="45" t="s">
        <v>38</v>
      </c>
      <c r="CF7" s="8"/>
      <c r="CG7" s="8"/>
      <c r="CH7" s="8"/>
      <c r="CI7" s="8"/>
      <c r="CJ7" s="8"/>
      <c r="CK7" s="28"/>
      <c r="CL7" s="23"/>
      <c r="CM7" s="23"/>
      <c r="CN7" s="118"/>
      <c r="CX7" s="118"/>
      <c r="DH7" s="118"/>
      <c r="DR7" s="118"/>
      <c r="EB7" s="118"/>
      <c r="EL7" s="118"/>
      <c r="EV7" s="118"/>
      <c r="FF7" s="118"/>
      <c r="FP7" s="118"/>
      <c r="FZ7" s="118"/>
      <c r="GJ7" s="118"/>
      <c r="GT7" s="118"/>
      <c r="HD7" s="118"/>
      <c r="HN7" s="118"/>
      <c r="HX7" s="118"/>
      <c r="IH7" s="118"/>
    </row>
    <row xmlns:x14ac="http://schemas.microsoft.com/office/spreadsheetml/2009/9/ac" r="8" s="4" customFormat="true" ht="15.6" customHeight="true" x14ac:dyDescent="0.25">
      <c r="A8" s="370" t="str">
        <f ca="true">IF(ISBLANK('Data Summary'!A10),"",'Data Summary'!A10)</f>
        <v>GEO_2018_UIS</v>
      </c>
      <c r="B8" s="110"/>
      <c r="C8" s="98" t="s">
        <v>106</v>
      </c>
      <c r="D8" s="9"/>
      <c r="E8" s="9"/>
      <c r="F8" s="9"/>
      <c r="G8" s="9"/>
      <c r="H8" s="9"/>
      <c r="I8" s="28"/>
      <c r="J8" s="23"/>
      <c r="K8" s="23"/>
      <c r="L8" s="110"/>
      <c r="M8" s="98" t="s">
        <v>106</v>
      </c>
      <c r="N8" s="9"/>
      <c r="O8" s="9"/>
      <c r="P8" s="9"/>
      <c r="Q8" s="9"/>
      <c r="R8" s="9"/>
      <c r="S8" s="28"/>
      <c r="T8" s="23"/>
      <c r="U8" s="23"/>
      <c r="V8" s="110"/>
      <c r="W8" s="45" t="s">
        <v>106</v>
      </c>
      <c r="X8" s="9"/>
      <c r="Y8" s="9"/>
      <c r="Z8" s="9"/>
      <c r="AA8" s="9"/>
      <c r="AB8" s="9"/>
      <c r="AC8" s="28"/>
      <c r="AD8" s="23"/>
      <c r="AE8" s="23"/>
      <c r="AF8" s="110"/>
      <c r="AG8" s="45" t="s">
        <v>106</v>
      </c>
      <c r="AH8" s="9"/>
      <c r="AI8" s="9"/>
      <c r="AJ8" s="9"/>
      <c r="AK8" s="9"/>
      <c r="AL8" s="9"/>
      <c r="AM8" s="28"/>
      <c r="AN8" s="23"/>
      <c r="AO8" s="23"/>
      <c r="AP8" s="110"/>
      <c r="AQ8" s="45" t="s">
        <v>106</v>
      </c>
      <c r="AR8" s="9"/>
      <c r="AS8" s="9"/>
      <c r="AT8" s="9"/>
      <c r="AU8" s="9"/>
      <c r="AV8" s="9"/>
      <c r="AW8" s="28"/>
      <c r="AX8" s="23"/>
      <c r="AY8" s="23"/>
      <c r="AZ8" s="110"/>
      <c r="BA8" s="45" t="s">
        <v>106</v>
      </c>
      <c r="BB8" s="9"/>
      <c r="BC8" s="9"/>
      <c r="BD8" s="9"/>
      <c r="BE8" s="9"/>
      <c r="BF8" s="9"/>
      <c r="BG8" s="28"/>
      <c r="BH8" s="23"/>
      <c r="BI8" s="23"/>
      <c r="BJ8" s="110"/>
      <c r="BK8" s="45" t="s">
        <v>106</v>
      </c>
      <c r="BL8" s="9"/>
      <c r="BM8" s="9"/>
      <c r="BN8" s="9"/>
      <c r="BO8" s="9"/>
      <c r="BP8" s="9"/>
      <c r="BQ8" s="28"/>
      <c r="BR8" s="23"/>
      <c r="BS8" s="23"/>
      <c r="BT8" s="110"/>
      <c r="BU8" s="45" t="s">
        <v>106</v>
      </c>
      <c r="BV8" s="9"/>
      <c r="BW8" s="9"/>
      <c r="BX8" s="9"/>
      <c r="BY8" s="9"/>
      <c r="BZ8" s="9"/>
      <c r="CA8" s="28"/>
      <c r="CB8" s="23"/>
      <c r="CC8" s="23"/>
      <c r="CD8" s="110"/>
      <c r="CE8" s="45" t="s">
        <v>106</v>
      </c>
      <c r="CF8" s="9"/>
      <c r="CG8" s="9"/>
      <c r="CH8" s="9"/>
      <c r="CI8" s="9"/>
      <c r="CJ8" s="9"/>
      <c r="CK8" s="28"/>
      <c r="CL8" s="23"/>
      <c r="CM8" s="23"/>
      <c r="CN8" s="118"/>
      <c r="CX8" s="118"/>
      <c r="DH8" s="118"/>
      <c r="DR8" s="118"/>
      <c r="EB8" s="118"/>
      <c r="EL8" s="118"/>
      <c r="EV8" s="118"/>
      <c r="FF8" s="118"/>
      <c r="FP8" s="118"/>
      <c r="FZ8" s="118"/>
      <c r="GJ8" s="118"/>
      <c r="GT8" s="118"/>
      <c r="HD8" s="118"/>
      <c r="HN8" s="118"/>
      <c r="HX8" s="118"/>
      <c r="IH8" s="118"/>
    </row>
    <row xmlns:x14ac="http://schemas.microsoft.com/office/spreadsheetml/2009/9/ac" r="9" s="4" customFormat="true" x14ac:dyDescent="0.25">
      <c r="A9" s="370" t="str">
        <f ca="true">IF(ISBLANK('Data Summary'!A11),"",'Data Summary'!A11)</f>
        <v>GEO_2019_UIS</v>
      </c>
      <c r="B9" s="110"/>
      <c r="C9" s="64" t="s">
        <v>198</v>
      </c>
      <c r="D9" s="8"/>
      <c r="E9" s="7"/>
      <c r="F9" s="7"/>
      <c r="G9" s="7"/>
      <c r="H9" s="7"/>
      <c r="I9" s="25"/>
      <c r="J9" s="23"/>
      <c r="K9" s="23"/>
      <c r="L9" s="110" t="s">
        <v>163</v>
      </c>
      <c r="M9" s="64" t="s">
        <v>198</v>
      </c>
      <c r="N9" s="8">
        <f>0.82*N6</f>
        <v>73.8</v>
      </c>
      <c r="O9" s="7"/>
      <c r="P9" s="7"/>
      <c r="Q9" s="7"/>
      <c r="R9" s="7"/>
      <c r="S9" s="25"/>
      <c r="T9" s="23"/>
      <c r="U9" s="23"/>
      <c r="V9" s="110" t="s">
        <v>207</v>
      </c>
      <c r="W9" s="64" t="s">
        <v>198</v>
      </c>
      <c r="X9" s="8">
        <v>100</v>
      </c>
      <c r="Y9" s="8"/>
      <c r="Z9" s="8"/>
      <c r="AA9" s="8"/>
      <c r="AB9" s="8">
        <v>100</v>
      </c>
      <c r="AC9" s="25">
        <v>100</v>
      </c>
      <c r="AD9" s="23"/>
      <c r="AE9" s="23"/>
      <c r="AF9" s="110" t="s">
        <v>207</v>
      </c>
      <c r="AG9" s="64" t="s">
        <v>198</v>
      </c>
      <c r="AH9" s="8">
        <v>99.862435107242348</v>
      </c>
      <c r="AI9" s="8"/>
      <c r="AJ9" s="8"/>
      <c r="AK9" s="8"/>
      <c r="AL9" s="8">
        <v>99.740260000000006</v>
      </c>
      <c r="AM9" s="25">
        <v>100</v>
      </c>
      <c r="AN9" s="23"/>
      <c r="AO9" s="23"/>
      <c r="AP9" s="110" t="s">
        <v>207</v>
      </c>
      <c r="AQ9" s="64" t="s">
        <v>198</v>
      </c>
      <c r="AR9" s="8">
        <v>100</v>
      </c>
      <c r="AS9" s="8"/>
      <c r="AT9" s="8"/>
      <c r="AU9" s="8"/>
      <c r="AV9" s="8">
        <v>100</v>
      </c>
      <c r="AW9" s="25">
        <v>100</v>
      </c>
      <c r="AX9" s="23"/>
      <c r="AY9" s="23"/>
      <c r="AZ9" s="110" t="s">
        <v>207</v>
      </c>
      <c r="BA9" s="64" t="s">
        <v>198</v>
      </c>
      <c r="BB9" s="8">
        <v>100</v>
      </c>
      <c r="BC9" s="8"/>
      <c r="BD9" s="8"/>
      <c r="BE9" s="8"/>
      <c r="BF9" s="8">
        <v>100</v>
      </c>
      <c r="BG9" s="25">
        <v>100</v>
      </c>
      <c r="BH9" s="23"/>
      <c r="BI9" s="23"/>
      <c r="BJ9" s="110" t="s">
        <v>207</v>
      </c>
      <c r="BK9" s="64" t="s">
        <v>198</v>
      </c>
      <c r="BL9" s="8">
        <v>100</v>
      </c>
      <c r="BM9" s="8"/>
      <c r="BN9" s="8"/>
      <c r="BO9" s="8"/>
      <c r="BP9" s="8">
        <v>100</v>
      </c>
      <c r="BQ9" s="25">
        <v>100</v>
      </c>
      <c r="BR9" s="23"/>
      <c r="BS9" s="23"/>
      <c r="BT9" s="110" t="s">
        <v>207</v>
      </c>
      <c r="BU9" s="64" t="s">
        <v>198</v>
      </c>
      <c r="BV9" s="8">
        <v>100</v>
      </c>
      <c r="BW9" s="8"/>
      <c r="BX9" s="8"/>
      <c r="BY9" s="8"/>
      <c r="BZ9" s="8">
        <v>100</v>
      </c>
      <c r="CA9" s="25">
        <v>100</v>
      </c>
      <c r="CB9" s="23"/>
      <c r="CC9" s="23"/>
      <c r="CD9" s="110" t="s">
        <v>207</v>
      </c>
      <c r="CE9" s="64" t="s">
        <v>198</v>
      </c>
      <c r="CF9" s="8">
        <v>99.562916524255655</v>
      </c>
      <c r="CG9" s="8"/>
      <c r="CH9" s="8"/>
      <c r="CI9" s="8"/>
      <c r="CJ9" s="8">
        <v>100</v>
      </c>
      <c r="CK9" s="25">
        <v>99.047967062785261</v>
      </c>
      <c r="CL9" s="23"/>
      <c r="CM9" s="23"/>
      <c r="CN9" s="118"/>
      <c r="CX9" s="118"/>
      <c r="DH9" s="118"/>
      <c r="DR9" s="118"/>
      <c r="EB9" s="118"/>
      <c r="EL9" s="118"/>
      <c r="EV9" s="118"/>
      <c r="FF9" s="118"/>
      <c r="FP9" s="118"/>
      <c r="FZ9" s="118"/>
      <c r="GJ9" s="118"/>
      <c r="GT9" s="118"/>
      <c r="HD9" s="118"/>
      <c r="HN9" s="118"/>
      <c r="HX9" s="118"/>
      <c r="IH9" s="118"/>
    </row>
    <row xmlns:x14ac="http://schemas.microsoft.com/office/spreadsheetml/2009/9/ac" r="10" s="4" customFormat="true" ht="15.6" customHeight="true" x14ac:dyDescent="0.25">
      <c r="A10" s="370" t="str">
        <f ca="true">IF(ISBLANK('Data Summary'!A12),"",'Data Summary'!A12)</f>
        <v>GEO_2020_UIS</v>
      </c>
      <c r="B10" s="110"/>
      <c r="C10" s="64" t="s">
        <v>107</v>
      </c>
      <c r="D10" s="19"/>
      <c r="E10" s="7"/>
      <c r="F10" s="7"/>
      <c r="G10" s="7"/>
      <c r="H10" s="7"/>
      <c r="I10" s="25"/>
      <c r="J10" s="23"/>
      <c r="K10" s="23"/>
      <c r="L10" s="110"/>
      <c r="M10" s="64" t="s">
        <v>107</v>
      </c>
      <c r="N10" s="19"/>
      <c r="O10" s="7"/>
      <c r="P10" s="7"/>
      <c r="Q10" s="7"/>
      <c r="R10" s="7"/>
      <c r="S10" s="25"/>
      <c r="T10" s="23"/>
      <c r="U10" s="23"/>
      <c r="V10" s="110"/>
      <c r="W10" s="64" t="s">
        <v>107</v>
      </c>
      <c r="X10" s="19"/>
      <c r="Y10" s="7"/>
      <c r="Z10" s="7"/>
      <c r="AA10" s="7"/>
      <c r="AB10" s="7"/>
      <c r="AC10" s="25"/>
      <c r="AD10" s="23"/>
      <c r="AE10" s="23"/>
      <c r="AF10" s="110"/>
      <c r="AG10" s="64" t="s">
        <v>107</v>
      </c>
      <c r="AH10" s="19"/>
      <c r="AI10" s="7"/>
      <c r="AJ10" s="7"/>
      <c r="AK10" s="7"/>
      <c r="AL10" s="7"/>
      <c r="AM10" s="25"/>
      <c r="AN10" s="23"/>
      <c r="AO10" s="23"/>
      <c r="AP10" s="110"/>
      <c r="AQ10" s="64" t="s">
        <v>107</v>
      </c>
      <c r="AR10" s="19"/>
      <c r="AS10" s="7"/>
      <c r="AT10" s="7"/>
      <c r="AU10" s="7"/>
      <c r="AV10" s="7"/>
      <c r="AW10" s="25"/>
      <c r="AX10" s="23"/>
      <c r="AY10" s="23"/>
      <c r="AZ10" s="110"/>
      <c r="BA10" s="64" t="s">
        <v>107</v>
      </c>
      <c r="BB10" s="19"/>
      <c r="BC10" s="7"/>
      <c r="BD10" s="7"/>
      <c r="BE10" s="7"/>
      <c r="BF10" s="7"/>
      <c r="BG10" s="25"/>
      <c r="BH10" s="23"/>
      <c r="BI10" s="23"/>
      <c r="BJ10" s="110"/>
      <c r="BK10" s="64" t="s">
        <v>107</v>
      </c>
      <c r="BL10" s="19"/>
      <c r="BM10" s="7"/>
      <c r="BN10" s="7"/>
      <c r="BO10" s="7"/>
      <c r="BP10" s="7"/>
      <c r="BQ10" s="25"/>
      <c r="BR10" s="23"/>
      <c r="BS10" s="23"/>
      <c r="BT10" s="110"/>
      <c r="BU10" s="64" t="s">
        <v>107</v>
      </c>
      <c r="BV10" s="19"/>
      <c r="BW10" s="7"/>
      <c r="BX10" s="7"/>
      <c r="BY10" s="7"/>
      <c r="BZ10" s="7"/>
      <c r="CA10" s="25"/>
      <c r="CB10" s="23"/>
      <c r="CC10" s="23"/>
      <c r="CD10" s="110"/>
      <c r="CE10" s="64" t="s">
        <v>107</v>
      </c>
      <c r="CF10" s="19"/>
      <c r="CG10" s="7"/>
      <c r="CH10" s="7"/>
      <c r="CI10" s="7"/>
      <c r="CJ10" s="7"/>
      <c r="CK10" s="25"/>
      <c r="CL10" s="23"/>
      <c r="CM10" s="23"/>
      <c r="CN10" s="118"/>
      <c r="CX10" s="118"/>
      <c r="DH10" s="118"/>
      <c r="DR10" s="118"/>
      <c r="EB10" s="118"/>
      <c r="EL10" s="118"/>
      <c r="EV10" s="118"/>
      <c r="FF10" s="118"/>
      <c r="FP10" s="118"/>
      <c r="FZ10" s="118"/>
      <c r="GJ10" s="118"/>
      <c r="GT10" s="118"/>
      <c r="HD10" s="118"/>
      <c r="HN10" s="118"/>
      <c r="HX10" s="118"/>
      <c r="IH10" s="118"/>
    </row>
    <row xmlns:x14ac="http://schemas.microsoft.com/office/spreadsheetml/2009/9/ac" r="11" s="4" customFormat="true" ht="15.6" customHeight="true" x14ac:dyDescent="0.25">
      <c r="A11" s="370" t="str">
        <f ca="true">IF(ISBLANK('Data Summary'!A13),"",'Data Summary'!A13)</f>
        <v>GEO_2021_UIS</v>
      </c>
      <c r="B11" s="110"/>
      <c r="C11" s="64" t="s">
        <v>108</v>
      </c>
      <c r="D11" s="19"/>
      <c r="E11" s="7"/>
      <c r="F11" s="7"/>
      <c r="G11" s="7"/>
      <c r="H11" s="7"/>
      <c r="I11" s="25"/>
      <c r="J11" s="23"/>
      <c r="K11" s="23"/>
      <c r="L11" s="110"/>
      <c r="M11" s="64" t="s">
        <v>108</v>
      </c>
      <c r="N11" s="19"/>
      <c r="O11" s="7"/>
      <c r="P11" s="7"/>
      <c r="Q11" s="7"/>
      <c r="R11" s="7"/>
      <c r="S11" s="25"/>
      <c r="T11" s="23"/>
      <c r="U11" s="23"/>
      <c r="V11" s="110"/>
      <c r="W11" s="64" t="s">
        <v>108</v>
      </c>
      <c r="X11" s="19"/>
      <c r="Y11" s="7"/>
      <c r="Z11" s="7"/>
      <c r="AA11" s="7"/>
      <c r="AB11" s="7"/>
      <c r="AC11" s="25"/>
      <c r="AD11" s="23"/>
      <c r="AE11" s="23"/>
      <c r="AF11" s="110"/>
      <c r="AG11" s="64" t="s">
        <v>108</v>
      </c>
      <c r="AH11" s="19"/>
      <c r="AI11" s="7"/>
      <c r="AJ11" s="7"/>
      <c r="AK11" s="7"/>
      <c r="AL11" s="7"/>
      <c r="AM11" s="25"/>
      <c r="AN11" s="23"/>
      <c r="AO11" s="23"/>
      <c r="AP11" s="110"/>
      <c r="AQ11" s="64" t="s">
        <v>108</v>
      </c>
      <c r="AR11" s="19"/>
      <c r="AS11" s="7"/>
      <c r="AT11" s="7"/>
      <c r="AU11" s="7"/>
      <c r="AV11" s="7"/>
      <c r="AW11" s="25"/>
      <c r="AX11" s="23"/>
      <c r="AY11" s="23"/>
      <c r="AZ11" s="110"/>
      <c r="BA11" s="64" t="s">
        <v>108</v>
      </c>
      <c r="BB11" s="19"/>
      <c r="BC11" s="7"/>
      <c r="BD11" s="7"/>
      <c r="BE11" s="7"/>
      <c r="BF11" s="7"/>
      <c r="BG11" s="25"/>
      <c r="BH11" s="23"/>
      <c r="BI11" s="23"/>
      <c r="BJ11" s="110"/>
      <c r="BK11" s="64" t="s">
        <v>108</v>
      </c>
      <c r="BL11" s="19"/>
      <c r="BM11" s="7"/>
      <c r="BN11" s="7"/>
      <c r="BO11" s="7"/>
      <c r="BP11" s="7"/>
      <c r="BQ11" s="25"/>
      <c r="BR11" s="23"/>
      <c r="BS11" s="23"/>
      <c r="BT11" s="110"/>
      <c r="BU11" s="64" t="s">
        <v>108</v>
      </c>
      <c r="BV11" s="19"/>
      <c r="BW11" s="7"/>
      <c r="BX11" s="7"/>
      <c r="BY11" s="7"/>
      <c r="BZ11" s="7"/>
      <c r="CA11" s="25"/>
      <c r="CB11" s="23"/>
      <c r="CC11" s="23"/>
      <c r="CD11" s="110"/>
      <c r="CE11" s="64" t="s">
        <v>108</v>
      </c>
      <c r="CF11" s="19"/>
      <c r="CG11" s="7"/>
      <c r="CH11" s="7"/>
      <c r="CI11" s="7"/>
      <c r="CJ11" s="7"/>
      <c r="CK11" s="25"/>
      <c r="CL11" s="23"/>
      <c r="CM11" s="23"/>
      <c r="CN11" s="118"/>
      <c r="CX11" s="118"/>
      <c r="DH11" s="118"/>
      <c r="DR11" s="118"/>
      <c r="EB11" s="118"/>
      <c r="EL11" s="118"/>
      <c r="EV11" s="118"/>
      <c r="FF11" s="118"/>
      <c r="FP11" s="118"/>
      <c r="FZ11" s="118"/>
      <c r="GJ11" s="118"/>
      <c r="GT11" s="118"/>
      <c r="HD11" s="118"/>
      <c r="HN11" s="118"/>
      <c r="HX11" s="118"/>
      <c r="IH11" s="118"/>
    </row>
    <row xmlns:x14ac="http://schemas.microsoft.com/office/spreadsheetml/2009/9/ac" r="12" s="250" customFormat="true" ht="18" customHeight="true" x14ac:dyDescent="0.2">
      <c r="A12" s="370" t="str">
        <f ca="true">IF(ISBLANK('Data Summary'!A14),"",'Data Summary'!A14)</f>
        <v>GEO_2022_UIS</v>
      </c>
      <c r="B12" s="245" t="s">
        <v>57</v>
      </c>
      <c r="C12" s="246" t="s">
        <v>27</v>
      </c>
      <c r="D12" s="247"/>
      <c r="E12" s="247"/>
      <c r="F12" s="247"/>
      <c r="G12" s="247"/>
      <c r="H12" s="247"/>
      <c r="I12" s="248"/>
      <c r="J12" s="242"/>
      <c r="K12" s="242"/>
      <c r="L12" s="245" t="s">
        <v>57</v>
      </c>
      <c r="M12" s="246" t="s">
        <v>27</v>
      </c>
      <c r="N12" s="247"/>
      <c r="O12" s="247"/>
      <c r="P12" s="247"/>
      <c r="Q12" s="247"/>
      <c r="R12" s="247"/>
      <c r="S12" s="248"/>
      <c r="T12" s="242"/>
      <c r="U12" s="242"/>
      <c r="V12" s="245" t="s">
        <v>57</v>
      </c>
      <c r="W12" s="246" t="s">
        <v>27</v>
      </c>
      <c r="X12" s="247"/>
      <c r="Y12" s="247"/>
      <c r="Z12" s="247"/>
      <c r="AA12" s="247"/>
      <c r="AB12" s="247"/>
      <c r="AC12" s="248"/>
      <c r="AD12" s="242"/>
      <c r="AE12" s="242"/>
      <c r="AF12" s="245" t="s">
        <v>57</v>
      </c>
      <c r="AG12" s="246" t="s">
        <v>27</v>
      </c>
      <c r="AH12" s="247"/>
      <c r="AI12" s="247"/>
      <c r="AJ12" s="247"/>
      <c r="AK12" s="247"/>
      <c r="AL12" s="247"/>
      <c r="AM12" s="248"/>
      <c r="AN12" s="242"/>
      <c r="AO12" s="242"/>
      <c r="AP12" s="245" t="s">
        <v>57</v>
      </c>
      <c r="AQ12" s="246" t="s">
        <v>27</v>
      </c>
      <c r="AR12" s="247"/>
      <c r="AS12" s="247"/>
      <c r="AT12" s="247"/>
      <c r="AU12" s="247"/>
      <c r="AV12" s="247"/>
      <c r="AW12" s="248"/>
      <c r="AX12" s="242"/>
      <c r="AY12" s="242"/>
      <c r="AZ12" s="245" t="s">
        <v>57</v>
      </c>
      <c r="BA12" s="246" t="s">
        <v>27</v>
      </c>
      <c r="BB12" s="247"/>
      <c r="BC12" s="247"/>
      <c r="BD12" s="247"/>
      <c r="BE12" s="247"/>
      <c r="BF12" s="247"/>
      <c r="BG12" s="248"/>
      <c r="BH12" s="242"/>
      <c r="BI12" s="242"/>
      <c r="BJ12" s="245" t="s">
        <v>57</v>
      </c>
      <c r="BK12" s="246" t="s">
        <v>27</v>
      </c>
      <c r="BL12" s="247"/>
      <c r="BM12" s="247"/>
      <c r="BN12" s="247"/>
      <c r="BO12" s="247"/>
      <c r="BP12" s="247"/>
      <c r="BQ12" s="248"/>
      <c r="BR12" s="242"/>
      <c r="BS12" s="242"/>
      <c r="BT12" s="245" t="s">
        <v>57</v>
      </c>
      <c r="BU12" s="246" t="s">
        <v>27</v>
      </c>
      <c r="BV12" s="247"/>
      <c r="BW12" s="247"/>
      <c r="BX12" s="247"/>
      <c r="BY12" s="247"/>
      <c r="BZ12" s="247"/>
      <c r="CA12" s="248"/>
      <c r="CB12" s="242"/>
      <c r="CC12" s="242"/>
      <c r="CD12" s="245" t="s">
        <v>57</v>
      </c>
      <c r="CE12" s="246" t="s">
        <v>27</v>
      </c>
      <c r="CF12" s="247"/>
      <c r="CG12" s="247"/>
      <c r="CH12" s="247"/>
      <c r="CI12" s="247"/>
      <c r="CJ12" s="247"/>
      <c r="CK12" s="248"/>
      <c r="CL12" s="242"/>
      <c r="CM12" s="242"/>
      <c r="CN12" s="249"/>
      <c r="CX12" s="249"/>
      <c r="DH12" s="249"/>
      <c r="DR12" s="249"/>
      <c r="EB12" s="249"/>
      <c r="EL12" s="249"/>
      <c r="EV12" s="249"/>
      <c r="FF12" s="249"/>
      <c r="FP12" s="249"/>
      <c r="FZ12" s="249"/>
      <c r="GJ12" s="249"/>
      <c r="GT12" s="249"/>
      <c r="HD12" s="249"/>
      <c r="HN12" s="249"/>
      <c r="HX12" s="249"/>
      <c r="IH12" s="249"/>
    </row>
    <row xmlns:x14ac="http://schemas.microsoft.com/office/spreadsheetml/2009/9/ac" r="13" s="14" customFormat="true" ht="14.25" customHeight="true" x14ac:dyDescent="0.2">
      <c r="A13" s="371" t="str">
        <f ca="true">IF(ISBLANK('Data Summary'!A15),"",'Data Summary'!A15)</f>
        <v/>
      </c>
      <c r="B13" s="111" t="s">
        <v>55</v>
      </c>
      <c r="C13" s="5">
        <v>0</v>
      </c>
      <c r="D13" s="44"/>
      <c r="E13" s="44"/>
      <c r="F13" s="44"/>
      <c r="G13" s="44"/>
      <c r="H13" s="44"/>
      <c r="I13" s="65"/>
      <c r="J13" s="11"/>
      <c r="K13" s="11"/>
      <c r="L13" s="111" t="s">
        <v>55</v>
      </c>
      <c r="M13" s="5">
        <v>0</v>
      </c>
      <c r="N13" s="44">
        <v>4</v>
      </c>
      <c r="O13" s="44"/>
      <c r="P13" s="44"/>
      <c r="Q13" s="44"/>
      <c r="R13" s="44"/>
      <c r="S13" s="65"/>
      <c r="T13" s="11"/>
      <c r="U13" s="11"/>
      <c r="V13" s="111" t="s">
        <v>55</v>
      </c>
      <c r="W13" s="5">
        <v>0</v>
      </c>
      <c r="X13" s="44">
        <v>0</v>
      </c>
      <c r="Y13" s="44"/>
      <c r="Z13" s="44"/>
      <c r="AA13" s="44"/>
      <c r="AB13" s="44">
        <v>0</v>
      </c>
      <c r="AC13" s="65">
        <v>0</v>
      </c>
      <c r="AD13" s="11"/>
      <c r="AE13" s="11"/>
      <c r="AF13" s="111" t="s">
        <v>55</v>
      </c>
      <c r="AG13" s="5">
        <v>0</v>
      </c>
      <c r="AH13" s="44">
        <f>100-AH9</f>
        <v>0.13756489275765205</v>
      </c>
      <c r="AI13" s="44"/>
      <c r="AJ13" s="44"/>
      <c r="AK13" s="44"/>
      <c r="AL13" s="44">
        <f>100-AL9</f>
        <v>0.25973999999999364</v>
      </c>
      <c r="AM13" s="65">
        <v>0</v>
      </c>
      <c r="AN13" s="11"/>
      <c r="AO13" s="11"/>
      <c r="AP13" s="111" t="s">
        <v>55</v>
      </c>
      <c r="AQ13" s="5">
        <v>0</v>
      </c>
      <c r="AR13" s="44">
        <v>0</v>
      </c>
      <c r="AS13" s="44"/>
      <c r="AT13" s="44"/>
      <c r="AU13" s="44"/>
      <c r="AV13" s="44">
        <v>0</v>
      </c>
      <c r="AW13" s="65">
        <v>0</v>
      </c>
      <c r="AX13" s="11"/>
      <c r="AY13" s="11"/>
      <c r="AZ13" s="111" t="s">
        <v>55</v>
      </c>
      <c r="BA13" s="5">
        <v>0</v>
      </c>
      <c r="BB13" s="44">
        <v>0</v>
      </c>
      <c r="BC13" s="44"/>
      <c r="BD13" s="44"/>
      <c r="BE13" s="44"/>
      <c r="BF13" s="44">
        <v>0</v>
      </c>
      <c r="BG13" s="65">
        <v>0</v>
      </c>
      <c r="BH13" s="11"/>
      <c r="BI13" s="11"/>
      <c r="BJ13" s="111" t="s">
        <v>55</v>
      </c>
      <c r="BK13" s="5">
        <v>0</v>
      </c>
      <c r="BL13" s="44">
        <v>0</v>
      </c>
      <c r="BM13" s="44"/>
      <c r="BN13" s="44"/>
      <c r="BO13" s="44"/>
      <c r="BP13" s="44">
        <v>0</v>
      </c>
      <c r="BQ13" s="65">
        <v>0</v>
      </c>
      <c r="BR13" s="11"/>
      <c r="BS13" s="11"/>
      <c r="BT13" s="111" t="s">
        <v>55</v>
      </c>
      <c r="BU13" s="5">
        <v>0</v>
      </c>
      <c r="BV13" s="44">
        <v>0</v>
      </c>
      <c r="BW13" s="44"/>
      <c r="BX13" s="44"/>
      <c r="BY13" s="44"/>
      <c r="BZ13" s="44">
        <v>0</v>
      </c>
      <c r="CA13" s="65">
        <v>0</v>
      </c>
      <c r="CB13" s="11"/>
      <c r="CC13" s="11"/>
      <c r="CD13" s="111" t="s">
        <v>55</v>
      </c>
      <c r="CE13" s="5">
        <v>0</v>
      </c>
      <c r="CF13" s="44">
        <f>100-CF9</f>
        <v>0.4370834757443447</v>
      </c>
      <c r="CG13" s="44"/>
      <c r="CH13" s="44"/>
      <c r="CI13" s="44"/>
      <c r="CJ13" s="44">
        <f t="shared" ref="CJ13:CK13" si="9">100-CJ9</f>
        <v>0</v>
      </c>
      <c r="CK13" s="65">
        <f t="shared" si="9"/>
        <v>0.95203293721473869</v>
      </c>
      <c r="CL13" s="11"/>
      <c r="CM13" s="11"/>
      <c r="CN13" s="120"/>
      <c r="CX13" s="120"/>
      <c r="DH13" s="120"/>
      <c r="DR13" s="120"/>
      <c r="EB13" s="120"/>
      <c r="EL13" s="120"/>
      <c r="EV13" s="120"/>
      <c r="FF13" s="120"/>
      <c r="FP13" s="120"/>
      <c r="FZ13" s="120"/>
      <c r="GJ13" s="120"/>
      <c r="GT13" s="120"/>
      <c r="HD13" s="120"/>
      <c r="HN13" s="120"/>
      <c r="HX13" s="120"/>
      <c r="IH13" s="120"/>
    </row>
    <row xmlns:x14ac="http://schemas.microsoft.com/office/spreadsheetml/2009/9/ac" r="14" x14ac:dyDescent="0.25">
      <c r="A14" s="371" t="str">
        <f ca="true">IF(ISBLANK('Data Summary'!A16),"",'Data Summary'!A16)</f>
        <v/>
      </c>
      <c r="B14" s="112" t="s">
        <v>105</v>
      </c>
      <c r="C14" s="22">
        <v>0</v>
      </c>
      <c r="D14" s="44"/>
      <c r="E14" s="44"/>
      <c r="F14" s="44"/>
      <c r="G14" s="44"/>
      <c r="H14" s="44"/>
      <c r="I14" s="65"/>
      <c r="J14" s="11"/>
      <c r="K14" s="11"/>
      <c r="L14" s="112" t="s">
        <v>105</v>
      </c>
      <c r="M14" s="22">
        <v>0</v>
      </c>
      <c r="N14" s="44"/>
      <c r="O14" s="44"/>
      <c r="P14" s="44"/>
      <c r="Q14" s="44"/>
      <c r="R14" s="44"/>
      <c r="S14" s="65"/>
      <c r="T14" s="11"/>
      <c r="U14" s="11"/>
      <c r="V14" s="112" t="s">
        <v>105</v>
      </c>
      <c r="W14" s="22">
        <v>0</v>
      </c>
      <c r="X14" s="44"/>
      <c r="Y14" s="44"/>
      <c r="Z14" s="44"/>
      <c r="AA14" s="44"/>
      <c r="AB14" s="44"/>
      <c r="AC14" s="65"/>
      <c r="AD14" s="11"/>
      <c r="AE14" s="11"/>
      <c r="AF14" s="112" t="s">
        <v>105</v>
      </c>
      <c r="AG14" s="22">
        <v>0</v>
      </c>
      <c r="AH14" s="44"/>
      <c r="AI14" s="44"/>
      <c r="AJ14" s="44"/>
      <c r="AK14" s="44"/>
      <c r="AL14" s="44"/>
      <c r="AM14" s="65"/>
      <c r="AN14" s="11"/>
      <c r="AO14" s="11"/>
      <c r="AP14" s="112" t="s">
        <v>105</v>
      </c>
      <c r="AQ14" s="22">
        <v>0</v>
      </c>
      <c r="AR14" s="44"/>
      <c r="AS14" s="44"/>
      <c r="AT14" s="44"/>
      <c r="AU14" s="44"/>
      <c r="AV14" s="44"/>
      <c r="AW14" s="65"/>
      <c r="AX14" s="11"/>
      <c r="AY14" s="11"/>
      <c r="AZ14" s="112" t="s">
        <v>105</v>
      </c>
      <c r="BA14" s="22">
        <v>0</v>
      </c>
      <c r="BB14" s="44"/>
      <c r="BC14" s="44"/>
      <c r="BD14" s="44"/>
      <c r="BE14" s="44"/>
      <c r="BF14" s="44"/>
      <c r="BG14" s="65"/>
      <c r="BH14" s="11"/>
      <c r="BI14" s="11"/>
      <c r="BJ14" s="112" t="s">
        <v>105</v>
      </c>
      <c r="BK14" s="22">
        <v>0</v>
      </c>
      <c r="BL14" s="44"/>
      <c r="BM14" s="44"/>
      <c r="BN14" s="44"/>
      <c r="BO14" s="44"/>
      <c r="BP14" s="44"/>
      <c r="BQ14" s="65"/>
      <c r="BR14" s="11"/>
      <c r="BS14" s="11"/>
      <c r="BT14" s="112" t="s">
        <v>105</v>
      </c>
      <c r="BU14" s="22">
        <v>0</v>
      </c>
      <c r="BV14" s="44"/>
      <c r="BW14" s="44"/>
      <c r="BX14" s="44"/>
      <c r="BY14" s="44"/>
      <c r="BZ14" s="44"/>
      <c r="CA14" s="65"/>
      <c r="CB14" s="11"/>
      <c r="CC14" s="11"/>
      <c r="CD14" s="112" t="s">
        <v>105</v>
      </c>
      <c r="CE14" s="22">
        <v>0</v>
      </c>
      <c r="CF14" s="44"/>
      <c r="CG14" s="44"/>
      <c r="CH14" s="44"/>
      <c r="CI14" s="44"/>
      <c r="CJ14" s="44"/>
      <c r="CK14" s="65"/>
      <c r="CL14" s="11"/>
      <c r="CM14" s="11"/>
    </row>
    <row xmlns:x14ac="http://schemas.microsoft.com/office/spreadsheetml/2009/9/ac" r="15" s="2" customFormat="true" x14ac:dyDescent="0.25">
      <c r="A15" s="371" t="str">
        <f ca="true">IF(ISBLANK('Data Summary'!A17),"",'Data Summary'!A17)</f>
        <v/>
      </c>
      <c r="B15" s="112" t="s">
        <v>164</v>
      </c>
      <c r="C15" s="6">
        <v>1</v>
      </c>
      <c r="D15" s="44"/>
      <c r="E15" s="7"/>
      <c r="F15" s="7"/>
      <c r="G15" s="7">
        <v>56</v>
      </c>
      <c r="H15" s="44"/>
      <c r="I15" s="65"/>
      <c r="J15" s="11"/>
      <c r="K15" s="11"/>
      <c r="L15" s="112" t="s">
        <v>164</v>
      </c>
      <c r="M15" s="6">
        <v>1</v>
      </c>
      <c r="N15" s="44">
        <v>30</v>
      </c>
      <c r="O15" s="7"/>
      <c r="P15" s="7"/>
      <c r="Q15" s="7"/>
      <c r="R15" s="44"/>
      <c r="S15" s="65"/>
      <c r="T15" s="11"/>
      <c r="U15" s="11"/>
      <c r="V15" s="112"/>
      <c r="W15" s="6"/>
      <c r="X15" s="44"/>
      <c r="Y15" s="7"/>
      <c r="Z15" s="7"/>
      <c r="AA15" s="7"/>
      <c r="AB15" s="44"/>
      <c r="AC15" s="65"/>
      <c r="AD15" s="11"/>
      <c r="AE15" s="11"/>
      <c r="AF15" s="112"/>
      <c r="AG15" s="6"/>
      <c r="AH15" s="44"/>
      <c r="AI15" s="7"/>
      <c r="AJ15" s="7"/>
      <c r="AK15" s="7"/>
      <c r="AL15" s="44"/>
      <c r="AM15" s="65"/>
      <c r="AN15" s="11"/>
      <c r="AO15" s="11"/>
      <c r="AP15" s="112"/>
      <c r="AQ15" s="6"/>
      <c r="AR15" s="44"/>
      <c r="AS15" s="7"/>
      <c r="AT15" s="7"/>
      <c r="AU15" s="7"/>
      <c r="AV15" s="44"/>
      <c r="AW15" s="65"/>
      <c r="AX15" s="11"/>
      <c r="AY15" s="11"/>
      <c r="AZ15" s="112"/>
      <c r="BA15" s="6"/>
      <c r="BB15" s="44"/>
      <c r="BC15" s="7"/>
      <c r="BD15" s="7"/>
      <c r="BE15" s="7"/>
      <c r="BF15" s="44"/>
      <c r="BG15" s="65"/>
      <c r="BH15" s="11"/>
      <c r="BI15" s="11"/>
      <c r="BJ15" s="112"/>
      <c r="BK15" s="6"/>
      <c r="BL15" s="44"/>
      <c r="BM15" s="7"/>
      <c r="BN15" s="7"/>
      <c r="BO15" s="7"/>
      <c r="BP15" s="44"/>
      <c r="BQ15" s="65"/>
      <c r="BR15" s="11"/>
      <c r="BS15" s="11"/>
      <c r="BT15" s="112"/>
      <c r="BU15" s="6"/>
      <c r="BV15" s="44"/>
      <c r="BW15" s="7"/>
      <c r="BX15" s="7"/>
      <c r="BY15" s="7"/>
      <c r="BZ15" s="44"/>
      <c r="CA15" s="65"/>
      <c r="CB15" s="11"/>
      <c r="CC15" s="11"/>
      <c r="CD15" s="112"/>
      <c r="CE15" s="6"/>
      <c r="CF15" s="44"/>
      <c r="CG15" s="7"/>
      <c r="CH15" s="7"/>
      <c r="CI15" s="7"/>
      <c r="CJ15" s="44"/>
      <c r="CK15" s="65"/>
      <c r="CL15" s="11"/>
      <c r="CM15" s="11"/>
      <c r="CN15" s="121"/>
      <c r="CX15" s="121"/>
      <c r="DH15" s="121"/>
      <c r="DR15" s="121"/>
      <c r="EB15" s="121"/>
      <c r="EL15" s="121"/>
      <c r="EV15" s="121"/>
      <c r="FF15" s="121"/>
      <c r="FP15" s="121"/>
      <c r="FZ15" s="121"/>
      <c r="GJ15" s="121"/>
      <c r="GT15" s="121"/>
      <c r="HD15" s="121"/>
      <c r="HN15" s="121"/>
      <c r="HX15" s="121"/>
      <c r="IH15" s="121"/>
    </row>
    <row xmlns:x14ac="http://schemas.microsoft.com/office/spreadsheetml/2009/9/ac" r="16" s="2" customFormat="true" x14ac:dyDescent="0.25">
      <c r="A16" s="371" t="str">
        <f ca="true">IF(ISBLANK('Data Summary'!A18),"",'Data Summary'!A18)</f>
        <v/>
      </c>
      <c r="B16" s="112"/>
      <c r="C16" s="13"/>
      <c r="D16" s="44"/>
      <c r="E16" s="7"/>
      <c r="F16" s="7"/>
      <c r="G16" s="7"/>
      <c r="H16" s="44"/>
      <c r="I16" s="65"/>
      <c r="J16" s="11"/>
      <c r="K16" s="11"/>
      <c r="L16" s="112" t="s">
        <v>165</v>
      </c>
      <c r="M16" s="13">
        <v>1</v>
      </c>
      <c r="N16" s="44">
        <v>38</v>
      </c>
      <c r="O16" s="7"/>
      <c r="P16" s="7"/>
      <c r="Q16" s="7"/>
      <c r="R16" s="44"/>
      <c r="S16" s="65"/>
      <c r="T16" s="11"/>
      <c r="U16" s="11"/>
      <c r="V16" s="112"/>
      <c r="W16" s="13"/>
      <c r="X16" s="44"/>
      <c r="Y16" s="7"/>
      <c r="Z16" s="7"/>
      <c r="AA16" s="7"/>
      <c r="AB16" s="44"/>
      <c r="AC16" s="65"/>
      <c r="AD16" s="11"/>
      <c r="AE16" s="11"/>
      <c r="AF16" s="112"/>
      <c r="AG16" s="13"/>
      <c r="AH16" s="44"/>
      <c r="AI16" s="7"/>
      <c r="AJ16" s="7"/>
      <c r="AK16" s="7"/>
      <c r="AL16" s="44"/>
      <c r="AM16" s="65"/>
      <c r="AN16" s="11"/>
      <c r="AO16" s="11"/>
      <c r="AP16" s="112"/>
      <c r="AQ16" s="13"/>
      <c r="AR16" s="44"/>
      <c r="AS16" s="7"/>
      <c r="AT16" s="7"/>
      <c r="AU16" s="7"/>
      <c r="AV16" s="44"/>
      <c r="AW16" s="65"/>
      <c r="AX16" s="11"/>
      <c r="AY16" s="11"/>
      <c r="AZ16" s="112"/>
      <c r="BA16" s="13"/>
      <c r="BB16" s="44"/>
      <c r="BC16" s="7"/>
      <c r="BD16" s="7"/>
      <c r="BE16" s="7"/>
      <c r="BF16" s="44"/>
      <c r="BG16" s="65"/>
      <c r="BH16" s="11"/>
      <c r="BI16" s="11"/>
      <c r="BJ16" s="112"/>
      <c r="BK16" s="13"/>
      <c r="BL16" s="44"/>
      <c r="BM16" s="7"/>
      <c r="BN16" s="7"/>
      <c r="BO16" s="7"/>
      <c r="BP16" s="44"/>
      <c r="BQ16" s="65"/>
      <c r="BR16" s="11"/>
      <c r="BS16" s="11"/>
      <c r="BT16" s="112"/>
      <c r="BU16" s="13"/>
      <c r="BV16" s="44"/>
      <c r="BW16" s="7"/>
      <c r="BX16" s="7"/>
      <c r="BY16" s="7"/>
      <c r="BZ16" s="44"/>
      <c r="CA16" s="65"/>
      <c r="CB16" s="11"/>
      <c r="CC16" s="11"/>
      <c r="CD16" s="112"/>
      <c r="CE16" s="13"/>
      <c r="CF16" s="44"/>
      <c r="CG16" s="7"/>
      <c r="CH16" s="7"/>
      <c r="CI16" s="7"/>
      <c r="CJ16" s="44"/>
      <c r="CK16" s="65"/>
      <c r="CL16" s="11"/>
      <c r="CM16" s="11"/>
      <c r="CN16" s="121"/>
      <c r="CX16" s="121"/>
      <c r="DH16" s="121"/>
      <c r="DR16" s="121"/>
      <c r="EB16" s="121"/>
      <c r="EL16" s="121"/>
      <c r="EV16" s="121"/>
      <c r="FF16" s="121"/>
      <c r="FP16" s="121"/>
      <c r="FZ16" s="121"/>
      <c r="GJ16" s="121"/>
      <c r="GT16" s="121"/>
      <c r="HD16" s="121"/>
      <c r="HN16" s="121"/>
      <c r="HX16" s="121"/>
      <c r="IH16" s="121"/>
    </row>
    <row xmlns:x14ac="http://schemas.microsoft.com/office/spreadsheetml/2009/9/ac" r="17" s="2" customFormat="true" x14ac:dyDescent="0.25">
      <c r="A17" s="371" t="str">
        <f ca="true">IF(ISBLANK('Data Summary'!A19),"",'Data Summary'!A19)</f>
        <v/>
      </c>
      <c r="B17" s="112"/>
      <c r="C17" s="13"/>
      <c r="D17" s="44"/>
      <c r="E17" s="7"/>
      <c r="F17" s="7"/>
      <c r="G17" s="7"/>
      <c r="H17" s="7"/>
      <c r="I17" s="25"/>
      <c r="J17" s="11"/>
      <c r="K17" s="11"/>
      <c r="L17" s="112" t="s">
        <v>166</v>
      </c>
      <c r="M17" s="13">
        <v>1</v>
      </c>
      <c r="N17" s="44">
        <v>2</v>
      </c>
      <c r="O17" s="7"/>
      <c r="P17" s="7"/>
      <c r="Q17" s="7"/>
      <c r="R17" s="7"/>
      <c r="S17" s="25"/>
      <c r="T17" s="11"/>
      <c r="U17" s="11"/>
      <c r="V17" s="112"/>
      <c r="W17" s="13"/>
      <c r="X17" s="44"/>
      <c r="Y17" s="7"/>
      <c r="Z17" s="7"/>
      <c r="AA17" s="7"/>
      <c r="AB17" s="7"/>
      <c r="AC17" s="25"/>
      <c r="AD17" s="11"/>
      <c r="AE17" s="11"/>
      <c r="AF17" s="112"/>
      <c r="AG17" s="13"/>
      <c r="AH17" s="44"/>
      <c r="AI17" s="7"/>
      <c r="AJ17" s="7"/>
      <c r="AK17" s="7"/>
      <c r="AL17" s="7"/>
      <c r="AM17" s="25"/>
      <c r="AN17" s="11"/>
      <c r="AO17" s="11"/>
      <c r="AP17" s="112"/>
      <c r="AQ17" s="13"/>
      <c r="AR17" s="44"/>
      <c r="AS17" s="7"/>
      <c r="AT17" s="7"/>
      <c r="AU17" s="7"/>
      <c r="AV17" s="7"/>
      <c r="AW17" s="25"/>
      <c r="AX17" s="11"/>
      <c r="AY17" s="11"/>
      <c r="AZ17" s="112"/>
      <c r="BA17" s="13"/>
      <c r="BB17" s="44"/>
      <c r="BC17" s="7"/>
      <c r="BD17" s="7"/>
      <c r="BE17" s="7"/>
      <c r="BF17" s="7"/>
      <c r="BG17" s="25"/>
      <c r="BH17" s="11"/>
      <c r="BI17" s="11"/>
      <c r="BJ17" s="112"/>
      <c r="BK17" s="13"/>
      <c r="BL17" s="44"/>
      <c r="BM17" s="7"/>
      <c r="BN17" s="7"/>
      <c r="BO17" s="7"/>
      <c r="BP17" s="7"/>
      <c r="BQ17" s="25"/>
      <c r="BR17" s="11"/>
      <c r="BS17" s="11"/>
      <c r="BT17" s="112"/>
      <c r="BU17" s="13"/>
      <c r="BV17" s="44"/>
      <c r="BW17" s="7"/>
      <c r="BX17" s="7"/>
      <c r="BY17" s="7"/>
      <c r="BZ17" s="7"/>
      <c r="CA17" s="25"/>
      <c r="CB17" s="11"/>
      <c r="CC17" s="11"/>
      <c r="CD17" s="112"/>
      <c r="CE17" s="13"/>
      <c r="CF17" s="44"/>
      <c r="CG17" s="7"/>
      <c r="CH17" s="7"/>
      <c r="CI17" s="7"/>
      <c r="CJ17" s="7"/>
      <c r="CK17" s="25"/>
      <c r="CL17" s="11"/>
      <c r="CM17" s="11"/>
      <c r="CN17" s="121"/>
      <c r="CX17" s="121"/>
      <c r="DH17" s="121"/>
      <c r="DR17" s="121"/>
      <c r="EB17" s="121"/>
      <c r="EL17" s="121"/>
      <c r="EV17" s="121"/>
      <c r="FF17" s="121"/>
      <c r="FP17" s="121"/>
      <c r="FZ17" s="121"/>
      <c r="GJ17" s="121"/>
      <c r="GT17" s="121"/>
      <c r="HD17" s="121"/>
      <c r="HN17" s="121"/>
      <c r="HX17" s="121"/>
      <c r="IH17" s="121"/>
    </row>
    <row xmlns:x14ac="http://schemas.microsoft.com/office/spreadsheetml/2009/9/ac" r="18" s="2" customFormat="true" x14ac:dyDescent="0.25">
      <c r="A18" s="371" t="str">
        <f ca="true">IF(ISBLANK('Data Summary'!A20),"",'Data Summary'!A20)</f>
        <v/>
      </c>
      <c r="B18" s="112"/>
      <c r="C18" s="13"/>
      <c r="D18" s="44"/>
      <c r="E18" s="66"/>
      <c r="F18" s="66"/>
      <c r="G18" s="7"/>
      <c r="H18" s="7"/>
      <c r="I18" s="25"/>
      <c r="J18" s="11"/>
      <c r="K18" s="11"/>
      <c r="L18" s="112" t="s">
        <v>167</v>
      </c>
      <c r="M18" s="13">
        <v>1</v>
      </c>
      <c r="N18" s="44">
        <v>4</v>
      </c>
      <c r="O18" s="66"/>
      <c r="P18" s="66"/>
      <c r="Q18" s="7"/>
      <c r="R18" s="7"/>
      <c r="S18" s="25"/>
      <c r="T18" s="11"/>
      <c r="U18" s="11"/>
      <c r="V18" s="112"/>
      <c r="W18" s="13"/>
      <c r="X18" s="44"/>
      <c r="Y18" s="66"/>
      <c r="Z18" s="66"/>
      <c r="AA18" s="7"/>
      <c r="AB18" s="7"/>
      <c r="AC18" s="25"/>
      <c r="AD18" s="11"/>
      <c r="AE18" s="11"/>
      <c r="AF18" s="112"/>
      <c r="AG18" s="13"/>
      <c r="AH18" s="44"/>
      <c r="AI18" s="66"/>
      <c r="AJ18" s="66"/>
      <c r="AK18" s="7"/>
      <c r="AL18" s="7"/>
      <c r="AM18" s="25"/>
      <c r="AN18" s="11"/>
      <c r="AO18" s="11"/>
      <c r="AP18" s="112"/>
      <c r="AQ18" s="13"/>
      <c r="AR18" s="44"/>
      <c r="AS18" s="66"/>
      <c r="AT18" s="66"/>
      <c r="AU18" s="7"/>
      <c r="AV18" s="7"/>
      <c r="AW18" s="25"/>
      <c r="AX18" s="11"/>
      <c r="AY18" s="11"/>
      <c r="AZ18" s="112"/>
      <c r="BA18" s="13"/>
      <c r="BB18" s="44"/>
      <c r="BC18" s="66"/>
      <c r="BD18" s="66"/>
      <c r="BE18" s="7"/>
      <c r="BF18" s="7"/>
      <c r="BG18" s="25"/>
      <c r="BH18" s="11"/>
      <c r="BI18" s="11"/>
      <c r="BJ18" s="112"/>
      <c r="BK18" s="13"/>
      <c r="BL18" s="44"/>
      <c r="BM18" s="66"/>
      <c r="BN18" s="66"/>
      <c r="BO18" s="7"/>
      <c r="BP18" s="7"/>
      <c r="BQ18" s="25"/>
      <c r="BR18" s="11"/>
      <c r="BS18" s="11"/>
      <c r="BT18" s="112"/>
      <c r="BU18" s="13"/>
      <c r="BV18" s="44"/>
      <c r="BW18" s="66"/>
      <c r="BX18" s="66"/>
      <c r="BY18" s="7"/>
      <c r="BZ18" s="7"/>
      <c r="CA18" s="25"/>
      <c r="CB18" s="11"/>
      <c r="CC18" s="11"/>
      <c r="CD18" s="112"/>
      <c r="CE18" s="13"/>
      <c r="CF18" s="44"/>
      <c r="CG18" s="66"/>
      <c r="CH18" s="66"/>
      <c r="CI18" s="7"/>
      <c r="CJ18" s="7"/>
      <c r="CK18" s="25"/>
      <c r="CL18" s="11"/>
      <c r="CM18" s="11"/>
      <c r="CN18" s="121"/>
      <c r="CX18" s="121"/>
      <c r="DH18" s="121"/>
      <c r="DR18" s="121"/>
      <c r="EB18" s="121"/>
      <c r="EL18" s="121"/>
      <c r="EV18" s="121"/>
      <c r="FF18" s="121"/>
      <c r="FP18" s="121"/>
      <c r="FZ18" s="121"/>
      <c r="GJ18" s="121"/>
      <c r="GT18" s="121"/>
      <c r="HD18" s="121"/>
      <c r="HN18" s="121"/>
      <c r="HX18" s="121"/>
      <c r="IH18" s="121"/>
    </row>
    <row xmlns:x14ac="http://schemas.microsoft.com/office/spreadsheetml/2009/9/ac" r="19" s="2" customFormat="true" x14ac:dyDescent="0.25">
      <c r="A19" s="371" t="str">
        <f ca="true">IF(ISBLANK('Data Summary'!A21),"",'Data Summary'!A21)</f>
        <v/>
      </c>
      <c r="B19" s="112"/>
      <c r="C19" s="6"/>
      <c r="D19" s="44"/>
      <c r="E19" s="66"/>
      <c r="F19" s="66"/>
      <c r="G19" s="66"/>
      <c r="H19" s="66"/>
      <c r="I19" s="67"/>
      <c r="J19" s="11"/>
      <c r="K19" s="11"/>
      <c r="L19" s="112" t="s">
        <v>168</v>
      </c>
      <c r="M19" s="6">
        <v>1</v>
      </c>
      <c r="N19" s="44">
        <v>5</v>
      </c>
      <c r="O19" s="66"/>
      <c r="P19" s="66"/>
      <c r="Q19" s="66"/>
      <c r="R19" s="66"/>
      <c r="S19" s="67"/>
      <c r="T19" s="11"/>
      <c r="U19" s="11"/>
      <c r="V19" s="112"/>
      <c r="W19" s="6"/>
      <c r="X19" s="44"/>
      <c r="Y19" s="66"/>
      <c r="Z19" s="66"/>
      <c r="AA19" s="66"/>
      <c r="AB19" s="66"/>
      <c r="AC19" s="67"/>
      <c r="AD19" s="11"/>
      <c r="AE19" s="11"/>
      <c r="AF19" s="112"/>
      <c r="AG19" s="6"/>
      <c r="AH19" s="44"/>
      <c r="AI19" s="66"/>
      <c r="AJ19" s="66"/>
      <c r="AK19" s="66"/>
      <c r="AL19" s="66"/>
      <c r="AM19" s="67"/>
      <c r="AN19" s="11"/>
      <c r="AO19" s="11"/>
      <c r="AP19" s="112"/>
      <c r="AQ19" s="6"/>
      <c r="AR19" s="44"/>
      <c r="AS19" s="66"/>
      <c r="AT19" s="66"/>
      <c r="AU19" s="66"/>
      <c r="AV19" s="66"/>
      <c r="AW19" s="67"/>
      <c r="AX19" s="11"/>
      <c r="AY19" s="11"/>
      <c r="AZ19" s="112"/>
      <c r="BA19" s="6"/>
      <c r="BB19" s="44"/>
      <c r="BC19" s="66"/>
      <c r="BD19" s="66"/>
      <c r="BE19" s="66"/>
      <c r="BF19" s="66"/>
      <c r="BG19" s="67"/>
      <c r="BH19" s="11"/>
      <c r="BI19" s="11"/>
      <c r="BJ19" s="112"/>
      <c r="BK19" s="6"/>
      <c r="BL19" s="44"/>
      <c r="BM19" s="66"/>
      <c r="BN19" s="66"/>
      <c r="BO19" s="66"/>
      <c r="BP19" s="66"/>
      <c r="BQ19" s="67"/>
      <c r="BR19" s="11"/>
      <c r="BS19" s="11"/>
      <c r="BT19" s="112"/>
      <c r="BU19" s="6"/>
      <c r="BV19" s="44"/>
      <c r="BW19" s="66"/>
      <c r="BX19" s="66"/>
      <c r="BY19" s="66"/>
      <c r="BZ19" s="66"/>
      <c r="CA19" s="67"/>
      <c r="CB19" s="11"/>
      <c r="CC19" s="11"/>
      <c r="CD19" s="112"/>
      <c r="CE19" s="6"/>
      <c r="CF19" s="44"/>
      <c r="CG19" s="66"/>
      <c r="CH19" s="66"/>
      <c r="CI19" s="66"/>
      <c r="CJ19" s="66"/>
      <c r="CK19" s="67"/>
      <c r="CL19" s="11"/>
      <c r="CM19" s="11"/>
      <c r="CN19" s="121"/>
      <c r="CX19" s="121"/>
      <c r="DH19" s="121"/>
      <c r="DR19" s="121"/>
      <c r="EB19" s="121"/>
      <c r="EL19" s="121"/>
      <c r="EV19" s="121"/>
      <c r="FF19" s="121"/>
      <c r="FP19" s="121"/>
      <c r="FZ19" s="121"/>
      <c r="GJ19" s="121"/>
      <c r="GT19" s="121"/>
      <c r="HD19" s="121"/>
      <c r="HN19" s="121"/>
      <c r="HX19" s="121"/>
      <c r="IH19" s="121"/>
    </row>
    <row xmlns:x14ac="http://schemas.microsoft.com/office/spreadsheetml/2009/9/ac" r="20" s="2" customFormat="true" x14ac:dyDescent="0.25">
      <c r="A20" s="371" t="str">
        <f ca="true">IF(ISBLANK('Data Summary'!A22),"",'Data Summary'!A22)</f>
        <v/>
      </c>
      <c r="B20" s="112"/>
      <c r="C20" s="6"/>
      <c r="D20" s="66"/>
      <c r="E20" s="66"/>
      <c r="F20" s="66"/>
      <c r="G20" s="66"/>
      <c r="H20" s="66"/>
      <c r="I20" s="68"/>
      <c r="J20" s="11"/>
      <c r="K20" s="11"/>
      <c r="L20" s="112" t="s">
        <v>169</v>
      </c>
      <c r="M20" s="6">
        <v>1</v>
      </c>
      <c r="N20" s="66">
        <v>7</v>
      </c>
      <c r="O20" s="66"/>
      <c r="P20" s="66"/>
      <c r="Q20" s="66"/>
      <c r="R20" s="66"/>
      <c r="S20" s="68"/>
      <c r="T20" s="11"/>
      <c r="U20" s="11"/>
      <c r="V20" s="112"/>
      <c r="W20" s="6"/>
      <c r="X20" s="66"/>
      <c r="Y20" s="66"/>
      <c r="Z20" s="66"/>
      <c r="AA20" s="66"/>
      <c r="AB20" s="66"/>
      <c r="AC20" s="68"/>
      <c r="AD20" s="11"/>
      <c r="AE20" s="11"/>
      <c r="AF20" s="112"/>
      <c r="AG20" s="6"/>
      <c r="AH20" s="66"/>
      <c r="AI20" s="66"/>
      <c r="AJ20" s="66"/>
      <c r="AK20" s="66"/>
      <c r="AL20" s="66"/>
      <c r="AM20" s="68"/>
      <c r="AN20" s="11"/>
      <c r="AO20" s="11"/>
      <c r="AP20" s="112"/>
      <c r="AQ20" s="6"/>
      <c r="AR20" s="66"/>
      <c r="AS20" s="66"/>
      <c r="AT20" s="66"/>
      <c r="AU20" s="66"/>
      <c r="AV20" s="66"/>
      <c r="AW20" s="68"/>
      <c r="AX20" s="11"/>
      <c r="AY20" s="11"/>
      <c r="AZ20" s="112"/>
      <c r="BA20" s="6"/>
      <c r="BB20" s="66"/>
      <c r="BC20" s="66"/>
      <c r="BD20" s="66"/>
      <c r="BE20" s="66"/>
      <c r="BF20" s="66"/>
      <c r="BG20" s="68"/>
      <c r="BH20" s="11"/>
      <c r="BI20" s="11"/>
      <c r="BJ20" s="112"/>
      <c r="BK20" s="6"/>
      <c r="BL20" s="66"/>
      <c r="BM20" s="66"/>
      <c r="BN20" s="66"/>
      <c r="BO20" s="66"/>
      <c r="BP20" s="66"/>
      <c r="BQ20" s="68"/>
      <c r="BR20" s="11"/>
      <c r="BS20" s="11"/>
      <c r="BT20" s="112"/>
      <c r="BU20" s="6"/>
      <c r="BV20" s="66"/>
      <c r="BW20" s="66"/>
      <c r="BX20" s="66"/>
      <c r="BY20" s="66"/>
      <c r="BZ20" s="66"/>
      <c r="CA20" s="68"/>
      <c r="CB20" s="11"/>
      <c r="CC20" s="11"/>
      <c r="CD20" s="112"/>
      <c r="CE20" s="6"/>
      <c r="CF20" s="66"/>
      <c r="CG20" s="66"/>
      <c r="CH20" s="66"/>
      <c r="CI20" s="66"/>
      <c r="CJ20" s="66"/>
      <c r="CK20" s="68"/>
      <c r="CL20" s="11"/>
      <c r="CM20" s="11"/>
      <c r="CN20" s="121"/>
      <c r="CX20" s="121"/>
      <c r="DH20" s="121"/>
      <c r="DR20" s="121"/>
      <c r="EB20" s="121"/>
      <c r="EL20" s="121"/>
      <c r="EV20" s="121"/>
      <c r="FF20" s="121"/>
      <c r="FP20" s="121"/>
      <c r="FZ20" s="121"/>
      <c r="GJ20" s="121"/>
      <c r="GT20" s="121"/>
      <c r="HD20" s="121"/>
      <c r="HN20" s="121"/>
      <c r="HX20" s="121"/>
      <c r="IH20" s="121"/>
    </row>
    <row xmlns:x14ac="http://schemas.microsoft.com/office/spreadsheetml/2009/9/ac" r="21" s="2" customFormat="true" x14ac:dyDescent="0.25">
      <c r="A21" s="371" t="str">
        <f ca="true">IF(ISBLANK('Data Summary'!A23),"",'Data Summary'!A23)</f>
        <v/>
      </c>
      <c r="B21" s="112"/>
      <c r="C21" s="13"/>
      <c r="D21" s="7"/>
      <c r="E21" s="7"/>
      <c r="F21" s="7"/>
      <c r="G21" s="7"/>
      <c r="H21" s="7"/>
      <c r="I21" s="68"/>
      <c r="J21" s="11"/>
      <c r="K21" s="11"/>
      <c r="L21" s="112" t="s">
        <v>170</v>
      </c>
      <c r="M21" s="13">
        <v>1</v>
      </c>
      <c r="N21" s="7">
        <v>0</v>
      </c>
      <c r="O21" s="7"/>
      <c r="P21" s="7"/>
      <c r="Q21" s="7"/>
      <c r="R21" s="7"/>
      <c r="S21" s="68"/>
      <c r="T21" s="11"/>
      <c r="U21" s="11"/>
      <c r="V21" s="112"/>
      <c r="W21" s="13"/>
      <c r="X21" s="7"/>
      <c r="Y21" s="7"/>
      <c r="Z21" s="7"/>
      <c r="AA21" s="7"/>
      <c r="AB21" s="7"/>
      <c r="AC21" s="68"/>
      <c r="AD21" s="11"/>
      <c r="AE21" s="11"/>
      <c r="AF21" s="112"/>
      <c r="AG21" s="13"/>
      <c r="AH21" s="7"/>
      <c r="AI21" s="7"/>
      <c r="AJ21" s="7"/>
      <c r="AK21" s="7"/>
      <c r="AL21" s="7"/>
      <c r="AM21" s="68"/>
      <c r="AN21" s="11"/>
      <c r="AO21" s="11"/>
      <c r="AP21" s="112"/>
      <c r="AQ21" s="13"/>
      <c r="AR21" s="7"/>
      <c r="AS21" s="7"/>
      <c r="AT21" s="7"/>
      <c r="AU21" s="7"/>
      <c r="AV21" s="7"/>
      <c r="AW21" s="68"/>
      <c r="AX21" s="11"/>
      <c r="AY21" s="11"/>
      <c r="AZ21" s="112"/>
      <c r="BA21" s="13"/>
      <c r="BB21" s="7"/>
      <c r="BC21" s="7"/>
      <c r="BD21" s="7"/>
      <c r="BE21" s="7"/>
      <c r="BF21" s="7"/>
      <c r="BG21" s="68"/>
      <c r="BH21" s="11"/>
      <c r="BI21" s="11"/>
      <c r="BJ21" s="112"/>
      <c r="BK21" s="13"/>
      <c r="BL21" s="7"/>
      <c r="BM21" s="7"/>
      <c r="BN21" s="7"/>
      <c r="BO21" s="7"/>
      <c r="BP21" s="7"/>
      <c r="BQ21" s="68"/>
      <c r="BR21" s="11"/>
      <c r="BS21" s="11"/>
      <c r="BT21" s="112"/>
      <c r="BU21" s="13"/>
      <c r="BV21" s="7"/>
      <c r="BW21" s="7"/>
      <c r="BX21" s="7"/>
      <c r="BY21" s="7"/>
      <c r="BZ21" s="7"/>
      <c r="CA21" s="68"/>
      <c r="CB21" s="11"/>
      <c r="CC21" s="11"/>
      <c r="CD21" s="112"/>
      <c r="CE21" s="13"/>
      <c r="CF21" s="7"/>
      <c r="CG21" s="7"/>
      <c r="CH21" s="7"/>
      <c r="CI21" s="7"/>
      <c r="CJ21" s="7"/>
      <c r="CK21" s="68"/>
      <c r="CL21" s="11"/>
      <c r="CM21" s="11"/>
      <c r="CN21" s="121"/>
      <c r="CX21" s="121"/>
      <c r="DH21" s="121"/>
      <c r="DR21" s="121"/>
      <c r="EB21" s="121"/>
      <c r="EL21" s="121"/>
      <c r="EV21" s="121"/>
      <c r="FF21" s="121"/>
      <c r="FP21" s="121"/>
      <c r="FZ21" s="121"/>
      <c r="GJ21" s="121"/>
      <c r="GT21" s="121"/>
      <c r="HD21" s="121"/>
      <c r="HN21" s="121"/>
      <c r="HX21" s="121"/>
      <c r="IH21" s="121"/>
    </row>
    <row xmlns:x14ac="http://schemas.microsoft.com/office/spreadsheetml/2009/9/ac" r="22" s="2" customFormat="true" x14ac:dyDescent="0.25">
      <c r="A22" s="371" t="str">
        <f ca="true">IF(ISBLANK('Data Summary'!A24),"",'Data Summary'!A24)</f>
        <v/>
      </c>
      <c r="B22" s="112"/>
      <c r="C22" s="13"/>
      <c r="D22" s="7"/>
      <c r="E22" s="7"/>
      <c r="F22" s="7"/>
      <c r="G22" s="7"/>
      <c r="H22" s="7"/>
      <c r="I22" s="25"/>
      <c r="J22" s="11"/>
      <c r="K22" s="11"/>
      <c r="L22" s="112" t="s">
        <v>171</v>
      </c>
      <c r="M22" s="13">
        <v>0</v>
      </c>
      <c r="N22" s="7">
        <v>2</v>
      </c>
      <c r="O22" s="7"/>
      <c r="P22" s="7"/>
      <c r="Q22" s="7"/>
      <c r="R22" s="7"/>
      <c r="S22" s="25"/>
      <c r="T22" s="11"/>
      <c r="U22" s="11"/>
      <c r="V22" s="112"/>
      <c r="W22" s="13"/>
      <c r="X22" s="7"/>
      <c r="Y22" s="7"/>
      <c r="Z22" s="7"/>
      <c r="AA22" s="7"/>
      <c r="AB22" s="7"/>
      <c r="AC22" s="25"/>
      <c r="AD22" s="11"/>
      <c r="AE22" s="11"/>
      <c r="AF22" s="112"/>
      <c r="AG22" s="13"/>
      <c r="AH22" s="7"/>
      <c r="AI22" s="7"/>
      <c r="AJ22" s="7"/>
      <c r="AK22" s="7"/>
      <c r="AL22" s="7"/>
      <c r="AM22" s="25"/>
      <c r="AN22" s="11"/>
      <c r="AO22" s="11"/>
      <c r="AP22" s="112"/>
      <c r="AQ22" s="13"/>
      <c r="AR22" s="7"/>
      <c r="AS22" s="7"/>
      <c r="AT22" s="7"/>
      <c r="AU22" s="7"/>
      <c r="AV22" s="7"/>
      <c r="AW22" s="25"/>
      <c r="AX22" s="11"/>
      <c r="AY22" s="11"/>
      <c r="AZ22" s="112"/>
      <c r="BA22" s="13"/>
      <c r="BB22" s="7"/>
      <c r="BC22" s="7"/>
      <c r="BD22" s="7"/>
      <c r="BE22" s="7"/>
      <c r="BF22" s="7"/>
      <c r="BG22" s="25"/>
      <c r="BH22" s="11"/>
      <c r="BI22" s="11"/>
      <c r="BJ22" s="112"/>
      <c r="BK22" s="13"/>
      <c r="BL22" s="7"/>
      <c r="BM22" s="7"/>
      <c r="BN22" s="7"/>
      <c r="BO22" s="7"/>
      <c r="BP22" s="7"/>
      <c r="BQ22" s="25"/>
      <c r="BR22" s="11"/>
      <c r="BS22" s="11"/>
      <c r="BT22" s="112"/>
      <c r="BU22" s="13"/>
      <c r="BV22" s="7"/>
      <c r="BW22" s="7"/>
      <c r="BX22" s="7"/>
      <c r="BY22" s="7"/>
      <c r="BZ22" s="7"/>
      <c r="CA22" s="25"/>
      <c r="CB22" s="11"/>
      <c r="CC22" s="11"/>
      <c r="CD22" s="112"/>
      <c r="CE22" s="13"/>
      <c r="CF22" s="7"/>
      <c r="CG22" s="7"/>
      <c r="CH22" s="7"/>
      <c r="CI22" s="7"/>
      <c r="CJ22" s="7"/>
      <c r="CK22" s="25"/>
      <c r="CL22" s="11"/>
      <c r="CM22" s="11"/>
      <c r="CN22" s="121"/>
      <c r="CX22" s="121"/>
      <c r="DH22" s="121"/>
      <c r="DR22" s="121"/>
      <c r="EB22" s="121"/>
      <c r="EL22" s="121"/>
      <c r="EV22" s="121"/>
      <c r="FF22" s="121"/>
      <c r="FP22" s="121"/>
      <c r="FZ22" s="121"/>
      <c r="GJ22" s="121"/>
      <c r="GT22" s="121"/>
      <c r="HD22" s="121"/>
      <c r="HN22" s="121"/>
      <c r="HX22" s="121"/>
      <c r="IH22" s="121"/>
    </row>
    <row xmlns:x14ac="http://schemas.microsoft.com/office/spreadsheetml/2009/9/ac" r="23" s="2" customFormat="true" x14ac:dyDescent="0.25">
      <c r="A23" s="371" t="str">
        <f ca="true">IF(ISBLANK('Data Summary'!A25),"",'Data Summary'!A25)</f>
        <v/>
      </c>
      <c r="B23" s="112"/>
      <c r="C23" s="13"/>
      <c r="D23" s="7"/>
      <c r="E23" s="7"/>
      <c r="F23" s="7"/>
      <c r="G23" s="7"/>
      <c r="H23" s="7"/>
      <c r="I23" s="25"/>
      <c r="J23" s="11"/>
      <c r="K23" s="11"/>
      <c r="L23" s="112" t="s">
        <v>172</v>
      </c>
      <c r="M23" s="13">
        <v>0</v>
      </c>
      <c r="N23" s="7">
        <v>3</v>
      </c>
      <c r="O23" s="7"/>
      <c r="P23" s="7"/>
      <c r="Q23" s="7"/>
      <c r="R23" s="7"/>
      <c r="S23" s="25"/>
      <c r="T23" s="11"/>
      <c r="U23" s="11"/>
      <c r="V23" s="112"/>
      <c r="W23" s="13"/>
      <c r="X23" s="7"/>
      <c r="Y23" s="7"/>
      <c r="Z23" s="7"/>
      <c r="AA23" s="7"/>
      <c r="AB23" s="7"/>
      <c r="AC23" s="25"/>
      <c r="AD23" s="11"/>
      <c r="AE23" s="11"/>
      <c r="AF23" s="112"/>
      <c r="AG23" s="13"/>
      <c r="AH23" s="7"/>
      <c r="AI23" s="7"/>
      <c r="AJ23" s="7"/>
      <c r="AK23" s="7"/>
      <c r="AL23" s="7"/>
      <c r="AM23" s="25"/>
      <c r="AN23" s="11"/>
      <c r="AO23" s="11"/>
      <c r="AP23" s="112"/>
      <c r="AQ23" s="13"/>
      <c r="AR23" s="7"/>
      <c r="AS23" s="7"/>
      <c r="AT23" s="7"/>
      <c r="AU23" s="7"/>
      <c r="AV23" s="7"/>
      <c r="AW23" s="25"/>
      <c r="AX23" s="11"/>
      <c r="AY23" s="11"/>
      <c r="AZ23" s="112"/>
      <c r="BA23" s="13"/>
      <c r="BB23" s="7"/>
      <c r="BC23" s="7"/>
      <c r="BD23" s="7"/>
      <c r="BE23" s="7"/>
      <c r="BF23" s="7"/>
      <c r="BG23" s="25"/>
      <c r="BH23" s="11"/>
      <c r="BI23" s="11"/>
      <c r="BJ23" s="112"/>
      <c r="BK23" s="13"/>
      <c r="BL23" s="7"/>
      <c r="BM23" s="7"/>
      <c r="BN23" s="7"/>
      <c r="BO23" s="7"/>
      <c r="BP23" s="7"/>
      <c r="BQ23" s="25"/>
      <c r="BR23" s="11"/>
      <c r="BS23" s="11"/>
      <c r="BT23" s="112"/>
      <c r="BU23" s="13"/>
      <c r="BV23" s="7"/>
      <c r="BW23" s="7"/>
      <c r="BX23" s="7"/>
      <c r="BY23" s="7"/>
      <c r="BZ23" s="7"/>
      <c r="CA23" s="25"/>
      <c r="CB23" s="11"/>
      <c r="CC23" s="11"/>
      <c r="CD23" s="112"/>
      <c r="CE23" s="13"/>
      <c r="CF23" s="7"/>
      <c r="CG23" s="7"/>
      <c r="CH23" s="7"/>
      <c r="CI23" s="7"/>
      <c r="CJ23" s="7"/>
      <c r="CK23" s="25"/>
      <c r="CL23" s="11"/>
      <c r="CM23" s="11"/>
      <c r="CN23" s="121"/>
      <c r="CX23" s="121"/>
      <c r="DH23" s="121"/>
      <c r="DR23" s="121"/>
      <c r="EB23" s="121"/>
      <c r="EL23" s="121"/>
      <c r="EV23" s="121"/>
      <c r="FF23" s="121"/>
      <c r="FP23" s="121"/>
      <c r="FZ23" s="121"/>
      <c r="GJ23" s="121"/>
      <c r="GT23" s="121"/>
      <c r="HD23" s="121"/>
      <c r="HN23" s="121"/>
      <c r="HX23" s="121"/>
      <c r="IH23" s="121"/>
    </row>
    <row xmlns:x14ac="http://schemas.microsoft.com/office/spreadsheetml/2009/9/ac" r="24" s="2" customFormat="true" x14ac:dyDescent="0.25">
      <c r="A24" s="371" t="str">
        <f ca="true">IF(ISBLANK('Data Summary'!A26),"",'Data Summary'!A26)</f>
        <v/>
      </c>
      <c r="B24" s="112"/>
      <c r="C24" s="13"/>
      <c r="D24" s="7"/>
      <c r="E24" s="7"/>
      <c r="F24" s="7"/>
      <c r="G24" s="7"/>
      <c r="H24" s="7"/>
      <c r="I24" s="25"/>
      <c r="J24" s="11"/>
      <c r="K24" s="11"/>
      <c r="L24" s="112" t="s">
        <v>173</v>
      </c>
      <c r="M24" s="13">
        <v>0</v>
      </c>
      <c r="N24" s="7">
        <v>1</v>
      </c>
      <c r="O24" s="7"/>
      <c r="P24" s="7"/>
      <c r="Q24" s="7"/>
      <c r="R24" s="7"/>
      <c r="S24" s="25"/>
      <c r="T24" s="11"/>
      <c r="U24" s="11"/>
      <c r="V24" s="112"/>
      <c r="W24" s="13"/>
      <c r="X24" s="7"/>
      <c r="Y24" s="7"/>
      <c r="Z24" s="7"/>
      <c r="AA24" s="7"/>
      <c r="AB24" s="7"/>
      <c r="AC24" s="25"/>
      <c r="AD24" s="11"/>
      <c r="AE24" s="11"/>
      <c r="AF24" s="112"/>
      <c r="AG24" s="13"/>
      <c r="AH24" s="7"/>
      <c r="AI24" s="7"/>
      <c r="AJ24" s="7"/>
      <c r="AK24" s="7"/>
      <c r="AL24" s="7"/>
      <c r="AM24" s="25"/>
      <c r="AN24" s="11"/>
      <c r="AO24" s="11"/>
      <c r="AP24" s="112"/>
      <c r="AQ24" s="13"/>
      <c r="AR24" s="7"/>
      <c r="AS24" s="7"/>
      <c r="AT24" s="7"/>
      <c r="AU24" s="7"/>
      <c r="AV24" s="7"/>
      <c r="AW24" s="25"/>
      <c r="AX24" s="11"/>
      <c r="AY24" s="11"/>
      <c r="AZ24" s="112"/>
      <c r="BA24" s="13"/>
      <c r="BB24" s="7"/>
      <c r="BC24" s="7"/>
      <c r="BD24" s="7"/>
      <c r="BE24" s="7"/>
      <c r="BF24" s="7"/>
      <c r="BG24" s="25"/>
      <c r="BH24" s="11"/>
      <c r="BI24" s="11"/>
      <c r="BJ24" s="112"/>
      <c r="BK24" s="13"/>
      <c r="BL24" s="7"/>
      <c r="BM24" s="7"/>
      <c r="BN24" s="7"/>
      <c r="BO24" s="7"/>
      <c r="BP24" s="7"/>
      <c r="BQ24" s="25"/>
      <c r="BR24" s="11"/>
      <c r="BS24" s="11"/>
      <c r="BT24" s="112"/>
      <c r="BU24" s="13"/>
      <c r="BV24" s="7"/>
      <c r="BW24" s="7"/>
      <c r="BX24" s="7"/>
      <c r="BY24" s="7"/>
      <c r="BZ24" s="7"/>
      <c r="CA24" s="25"/>
      <c r="CB24" s="11"/>
      <c r="CC24" s="11"/>
      <c r="CD24" s="112"/>
      <c r="CE24" s="13"/>
      <c r="CF24" s="7"/>
      <c r="CG24" s="7"/>
      <c r="CH24" s="7"/>
      <c r="CI24" s="7"/>
      <c r="CJ24" s="7"/>
      <c r="CK24" s="25"/>
      <c r="CL24" s="11"/>
      <c r="CM24" s="11"/>
      <c r="CN24" s="121"/>
      <c r="CX24" s="121"/>
      <c r="DH24" s="121"/>
      <c r="DR24" s="121"/>
      <c r="EB24" s="121"/>
      <c r="EL24" s="121"/>
      <c r="EV24" s="121"/>
      <c r="FF24" s="121"/>
      <c r="FP24" s="121"/>
      <c r="FZ24" s="121"/>
      <c r="GJ24" s="121"/>
      <c r="GT24" s="121"/>
      <c r="HD24" s="121"/>
      <c r="HN24" s="121"/>
      <c r="HX24" s="121"/>
      <c r="IH24" s="121"/>
    </row>
    <row xmlns:x14ac="http://schemas.microsoft.com/office/spreadsheetml/2009/9/ac" r="25" s="2" customFormat="true" x14ac:dyDescent="0.25">
      <c r="A25" s="371" t="str">
        <f ca="true">IF(ISBLANK('Data Summary'!A27),"",'Data Summary'!A27)</f>
        <v/>
      </c>
      <c r="B25" s="112"/>
      <c r="C25" s="13"/>
      <c r="D25" s="7"/>
      <c r="E25" s="7"/>
      <c r="F25" s="7"/>
      <c r="G25" s="7"/>
      <c r="H25" s="7"/>
      <c r="I25" s="25"/>
      <c r="J25" s="11"/>
      <c r="K25" s="11"/>
      <c r="L25" s="112" t="s">
        <v>174</v>
      </c>
      <c r="M25" s="13">
        <v>1</v>
      </c>
      <c r="N25" s="7">
        <v>4</v>
      </c>
      <c r="O25" s="7"/>
      <c r="P25" s="7"/>
      <c r="Q25" s="7"/>
      <c r="R25" s="7"/>
      <c r="S25" s="25"/>
      <c r="T25" s="11"/>
      <c r="U25" s="11"/>
      <c r="V25" s="112"/>
      <c r="W25" s="13"/>
      <c r="X25" s="7"/>
      <c r="Y25" s="7"/>
      <c r="Z25" s="7"/>
      <c r="AA25" s="7"/>
      <c r="AB25" s="7"/>
      <c r="AC25" s="25"/>
      <c r="AD25" s="11"/>
      <c r="AE25" s="11"/>
      <c r="AF25" s="112"/>
      <c r="AG25" s="13"/>
      <c r="AH25" s="7"/>
      <c r="AI25" s="7"/>
      <c r="AJ25" s="7"/>
      <c r="AK25" s="7"/>
      <c r="AL25" s="7"/>
      <c r="AM25" s="25"/>
      <c r="AN25" s="11"/>
      <c r="AO25" s="11"/>
      <c r="AP25" s="112"/>
      <c r="AQ25" s="13"/>
      <c r="AR25" s="7"/>
      <c r="AS25" s="7"/>
      <c r="AT25" s="7"/>
      <c r="AU25" s="7"/>
      <c r="AV25" s="7"/>
      <c r="AW25" s="25"/>
      <c r="AX25" s="11"/>
      <c r="AY25" s="11"/>
      <c r="AZ25" s="112"/>
      <c r="BA25" s="13"/>
      <c r="BB25" s="7"/>
      <c r="BC25" s="7"/>
      <c r="BD25" s="7"/>
      <c r="BE25" s="7"/>
      <c r="BF25" s="7"/>
      <c r="BG25" s="25"/>
      <c r="BH25" s="11"/>
      <c r="BI25" s="11"/>
      <c r="BJ25" s="112"/>
      <c r="BK25" s="13"/>
      <c r="BL25" s="7"/>
      <c r="BM25" s="7"/>
      <c r="BN25" s="7"/>
      <c r="BO25" s="7"/>
      <c r="BP25" s="7"/>
      <c r="BQ25" s="25"/>
      <c r="BR25" s="11"/>
      <c r="BS25" s="11"/>
      <c r="BT25" s="112"/>
      <c r="BU25" s="13"/>
      <c r="BV25" s="7"/>
      <c r="BW25" s="7"/>
      <c r="BX25" s="7"/>
      <c r="BY25" s="7"/>
      <c r="BZ25" s="7"/>
      <c r="CA25" s="25"/>
      <c r="CB25" s="11"/>
      <c r="CC25" s="11"/>
      <c r="CD25" s="112"/>
      <c r="CE25" s="13"/>
      <c r="CF25" s="7"/>
      <c r="CG25" s="7"/>
      <c r="CH25" s="7"/>
      <c r="CI25" s="7"/>
      <c r="CJ25" s="7"/>
      <c r="CK25" s="25"/>
      <c r="CL25" s="11"/>
      <c r="CM25" s="11"/>
      <c r="CN25" s="121"/>
      <c r="CX25" s="121"/>
      <c r="DH25" s="121"/>
      <c r="DR25" s="121"/>
      <c r="EB25" s="121"/>
      <c r="EL25" s="121"/>
      <c r="EV25" s="121"/>
      <c r="FF25" s="121"/>
      <c r="FP25" s="121"/>
      <c r="FZ25" s="121"/>
      <c r="GJ25" s="121"/>
      <c r="GT25" s="121"/>
      <c r="HD25" s="121"/>
      <c r="HN25" s="121"/>
      <c r="HX25" s="121"/>
      <c r="IH25" s="121"/>
    </row>
    <row xmlns:x14ac="http://schemas.microsoft.com/office/spreadsheetml/2009/9/ac" r="26" s="2" customFormat="true" ht="83.25" customHeight="true" x14ac:dyDescent="0.25">
      <c r="A26" s="371" t="str">
        <f ca="true">IF(ISBLANK('Data Summary'!A28),"",'Data Summary'!A28)</f>
        <v/>
      </c>
      <c r="B26" s="113" t="s">
        <v>12</v>
      </c>
      <c r="C26" s="552" t="s">
        <v>189</v>
      </c>
      <c r="D26" s="552"/>
      <c r="E26" s="552"/>
      <c r="F26" s="552"/>
      <c r="G26" s="552"/>
      <c r="H26" s="552"/>
      <c r="I26" s="553"/>
      <c r="J26" s="11"/>
      <c r="K26" s="11"/>
      <c r="L26" s="113" t="s">
        <v>12</v>
      </c>
      <c r="M26" s="552" t="s">
        <v>175</v>
      </c>
      <c r="N26" s="552"/>
      <c r="O26" s="552"/>
      <c r="P26" s="552"/>
      <c r="Q26" s="552"/>
      <c r="R26" s="552"/>
      <c r="S26" s="553"/>
      <c r="T26" s="11"/>
      <c r="U26" s="11"/>
      <c r="V26" s="113" t="s">
        <v>12</v>
      </c>
      <c r="W26" s="552" t="s">
        <v>244</v>
      </c>
      <c r="X26" s="552"/>
      <c r="Y26" s="552"/>
      <c r="Z26" s="552"/>
      <c r="AA26" s="552"/>
      <c r="AB26" s="552"/>
      <c r="AC26" s="553"/>
      <c r="AD26" s="11"/>
      <c r="AE26" s="11"/>
      <c r="AF26" s="113" t="s">
        <v>12</v>
      </c>
      <c r="AG26" s="552" t="s">
        <v>244</v>
      </c>
      <c r="AH26" s="552"/>
      <c r="AI26" s="552"/>
      <c r="AJ26" s="552"/>
      <c r="AK26" s="552"/>
      <c r="AL26" s="552"/>
      <c r="AM26" s="553"/>
      <c r="AN26" s="11"/>
      <c r="AO26" s="11"/>
      <c r="AP26" s="113" t="s">
        <v>12</v>
      </c>
      <c r="AQ26" s="552" t="s">
        <v>244</v>
      </c>
      <c r="AR26" s="552"/>
      <c r="AS26" s="552"/>
      <c r="AT26" s="552"/>
      <c r="AU26" s="552"/>
      <c r="AV26" s="552"/>
      <c r="AW26" s="553"/>
      <c r="AX26" s="11"/>
      <c r="AY26" s="11"/>
      <c r="AZ26" s="113" t="s">
        <v>12</v>
      </c>
      <c r="BA26" s="552" t="s">
        <v>244</v>
      </c>
      <c r="BB26" s="552"/>
      <c r="BC26" s="552"/>
      <c r="BD26" s="552"/>
      <c r="BE26" s="552"/>
      <c r="BF26" s="552"/>
      <c r="BG26" s="553"/>
      <c r="BH26" s="11"/>
      <c r="BI26" s="11"/>
      <c r="BJ26" s="113" t="s">
        <v>12</v>
      </c>
      <c r="BK26" s="552" t="s">
        <v>244</v>
      </c>
      <c r="BL26" s="552"/>
      <c r="BM26" s="552"/>
      <c r="BN26" s="552"/>
      <c r="BO26" s="552"/>
      <c r="BP26" s="552"/>
      <c r="BQ26" s="553"/>
      <c r="BR26" s="11"/>
      <c r="BS26" s="11"/>
      <c r="BT26" s="113" t="s">
        <v>12</v>
      </c>
      <c r="BU26" s="552" t="s">
        <v>244</v>
      </c>
      <c r="BV26" s="552"/>
      <c r="BW26" s="552"/>
      <c r="BX26" s="552"/>
      <c r="BY26" s="552"/>
      <c r="BZ26" s="552"/>
      <c r="CA26" s="553"/>
      <c r="CB26" s="11"/>
      <c r="CC26" s="11"/>
      <c r="CD26" s="113" t="s">
        <v>12</v>
      </c>
      <c r="CE26" s="552" t="s">
        <v>244</v>
      </c>
      <c r="CF26" s="552"/>
      <c r="CG26" s="552"/>
      <c r="CH26" s="552"/>
      <c r="CI26" s="552"/>
      <c r="CJ26" s="552"/>
      <c r="CK26" s="553"/>
      <c r="CL26" s="11"/>
      <c r="CM26" s="11"/>
      <c r="CN26" s="121"/>
      <c r="CX26" s="121"/>
      <c r="DH26" s="121"/>
      <c r="DR26" s="121"/>
      <c r="EB26" s="121"/>
      <c r="EL26" s="121"/>
      <c r="EV26" s="121"/>
      <c r="FF26" s="121"/>
      <c r="FP26" s="121"/>
      <c r="FZ26" s="121"/>
      <c r="GJ26" s="121"/>
      <c r="GT26" s="121"/>
      <c r="HD26" s="121"/>
      <c r="HN26" s="121"/>
      <c r="HX26" s="121"/>
      <c r="IH26" s="121"/>
    </row>
    <row xmlns:x14ac="http://schemas.microsoft.com/office/spreadsheetml/2009/9/ac" r="27" s="2" customFormat="true" ht="15.75" customHeight="true" x14ac:dyDescent="0.25">
      <c r="A27" s="371" t="str">
        <f ca="true">IF(ISBLANK('Data Summary'!A29),"",'Data Summary'!A29)</f>
        <v/>
      </c>
      <c r="B27" s="113"/>
      <c r="C27" s="63" t="s">
        <v>120</v>
      </c>
      <c r="D27" s="51"/>
      <c r="E27" s="51"/>
      <c r="F27" s="51"/>
      <c r="G27" s="51"/>
      <c r="H27" s="51"/>
      <c r="I27" s="95"/>
      <c r="J27" s="11"/>
      <c r="K27" s="11"/>
      <c r="L27" s="113"/>
      <c r="M27" s="63" t="s">
        <v>120</v>
      </c>
      <c r="N27" s="51" t="s">
        <v>176</v>
      </c>
      <c r="O27" s="51"/>
      <c r="P27" s="51"/>
      <c r="Q27" s="51"/>
      <c r="R27" s="51"/>
      <c r="S27" s="95"/>
      <c r="T27" s="11"/>
      <c r="U27" s="11"/>
      <c r="V27" s="113"/>
      <c r="W27" s="63" t="s">
        <v>120</v>
      </c>
      <c r="X27" s="51" t="s">
        <v>176</v>
      </c>
      <c r="Y27" s="51"/>
      <c r="Z27" s="51"/>
      <c r="AA27" s="51"/>
      <c r="AB27" s="51" t="s">
        <v>176</v>
      </c>
      <c r="AC27" s="95" t="s">
        <v>176</v>
      </c>
      <c r="AD27" s="11"/>
      <c r="AE27" s="11"/>
      <c r="AF27" s="113"/>
      <c r="AG27" s="63" t="s">
        <v>120</v>
      </c>
      <c r="AH27" s="51" t="s">
        <v>176</v>
      </c>
      <c r="AI27" s="51"/>
      <c r="AJ27" s="51"/>
      <c r="AK27" s="51"/>
      <c r="AL27" s="51" t="s">
        <v>176</v>
      </c>
      <c r="AM27" s="95" t="s">
        <v>176</v>
      </c>
      <c r="AN27" s="11"/>
      <c r="AO27" s="11"/>
      <c r="AP27" s="113"/>
      <c r="AQ27" s="63" t="s">
        <v>120</v>
      </c>
      <c r="AR27" s="51" t="s">
        <v>176</v>
      </c>
      <c r="AS27" s="51"/>
      <c r="AT27" s="51"/>
      <c r="AU27" s="51"/>
      <c r="AV27" s="51" t="s">
        <v>176</v>
      </c>
      <c r="AW27" s="95" t="s">
        <v>176</v>
      </c>
      <c r="AX27" s="11"/>
      <c r="AY27" s="11"/>
      <c r="AZ27" s="113"/>
      <c r="BA27" s="63" t="s">
        <v>120</v>
      </c>
      <c r="BB27" s="51" t="s">
        <v>176</v>
      </c>
      <c r="BC27" s="51"/>
      <c r="BD27" s="51"/>
      <c r="BE27" s="51"/>
      <c r="BF27" s="51" t="s">
        <v>176</v>
      </c>
      <c r="BG27" s="95" t="s">
        <v>176</v>
      </c>
      <c r="BH27" s="11"/>
      <c r="BI27" s="11"/>
      <c r="BJ27" s="113"/>
      <c r="BK27" s="63" t="s">
        <v>120</v>
      </c>
      <c r="BL27" s="51" t="s">
        <v>176</v>
      </c>
      <c r="BM27" s="51"/>
      <c r="BN27" s="51"/>
      <c r="BO27" s="51"/>
      <c r="BP27" s="51" t="s">
        <v>176</v>
      </c>
      <c r="BQ27" s="95" t="s">
        <v>176</v>
      </c>
      <c r="BR27" s="11"/>
      <c r="BS27" s="11"/>
      <c r="BT27" s="113"/>
      <c r="BU27" s="63" t="s">
        <v>120</v>
      </c>
      <c r="BV27" s="51" t="s">
        <v>176</v>
      </c>
      <c r="BW27" s="51"/>
      <c r="BX27" s="51"/>
      <c r="BY27" s="51"/>
      <c r="BZ27" s="51" t="s">
        <v>176</v>
      </c>
      <c r="CA27" s="95" t="s">
        <v>176</v>
      </c>
      <c r="CB27" s="11"/>
      <c r="CC27" s="11"/>
      <c r="CD27" s="113"/>
      <c r="CE27" s="63" t="s">
        <v>120</v>
      </c>
      <c r="CF27" s="51" t="s">
        <v>176</v>
      </c>
      <c r="CG27" s="51"/>
      <c r="CH27" s="51"/>
      <c r="CI27" s="51"/>
      <c r="CJ27" s="51" t="s">
        <v>176</v>
      </c>
      <c r="CK27" s="95" t="s">
        <v>176</v>
      </c>
      <c r="CL27" s="11"/>
      <c r="CM27" s="11"/>
      <c r="CN27" s="121"/>
      <c r="CX27" s="121"/>
      <c r="DH27" s="121"/>
      <c r="DR27" s="121"/>
      <c r="EB27" s="121"/>
      <c r="EL27" s="121"/>
      <c r="EV27" s="121"/>
      <c r="FF27" s="121"/>
      <c r="FP27" s="121"/>
      <c r="FZ27" s="121"/>
      <c r="GJ27" s="121"/>
      <c r="GT27" s="121"/>
      <c r="HD27" s="121"/>
      <c r="HN27" s="121"/>
      <c r="HX27" s="121"/>
      <c r="IH27" s="121"/>
    </row>
    <row xmlns:x14ac="http://schemas.microsoft.com/office/spreadsheetml/2009/9/ac" r="28" s="2" customFormat="true" ht="15.75" customHeight="true" x14ac:dyDescent="0.25">
      <c r="A28" s="371" t="str">
        <f ca="true">IF(ISBLANK('Data Summary'!A30),"",'Data Summary'!A30)</f>
        <v/>
      </c>
      <c r="B28" s="113"/>
      <c r="C28" s="63" t="s">
        <v>102</v>
      </c>
      <c r="D28" s="51"/>
      <c r="E28" s="51"/>
      <c r="F28" s="51"/>
      <c r="G28" s="51"/>
      <c r="H28" s="51"/>
      <c r="I28" s="95"/>
      <c r="J28" s="11"/>
      <c r="K28" s="11"/>
      <c r="L28" s="113"/>
      <c r="M28" s="63" t="s">
        <v>102</v>
      </c>
      <c r="N28" s="51" t="s">
        <v>176</v>
      </c>
      <c r="O28" s="51"/>
      <c r="P28" s="51"/>
      <c r="Q28" s="51"/>
      <c r="R28" s="51"/>
      <c r="S28" s="95"/>
      <c r="T28" s="11"/>
      <c r="U28" s="11"/>
      <c r="V28" s="113"/>
      <c r="W28" s="63" t="s">
        <v>102</v>
      </c>
      <c r="X28" s="136"/>
      <c r="Y28" s="51"/>
      <c r="Z28" s="51"/>
      <c r="AA28" s="51"/>
      <c r="AB28" s="51"/>
      <c r="AC28" s="95"/>
      <c r="AD28" s="11"/>
      <c r="AE28" s="11"/>
      <c r="AF28" s="113"/>
      <c r="AG28" s="63" t="s">
        <v>102</v>
      </c>
      <c r="AH28" s="136"/>
      <c r="AI28" s="51"/>
      <c r="AJ28" s="51"/>
      <c r="AK28" s="51"/>
      <c r="AL28" s="51"/>
      <c r="AM28" s="95"/>
      <c r="AN28" s="11"/>
      <c r="AO28" s="11"/>
      <c r="AP28" s="113"/>
      <c r="AQ28" s="63" t="s">
        <v>102</v>
      </c>
      <c r="AR28" s="136"/>
      <c r="AS28" s="51"/>
      <c r="AT28" s="51"/>
      <c r="AU28" s="51"/>
      <c r="AV28" s="51"/>
      <c r="AW28" s="95"/>
      <c r="AX28" s="11"/>
      <c r="AY28" s="11"/>
      <c r="AZ28" s="113"/>
      <c r="BA28" s="63" t="s">
        <v>102</v>
      </c>
      <c r="BB28" s="136"/>
      <c r="BC28" s="51"/>
      <c r="BD28" s="51"/>
      <c r="BE28" s="51"/>
      <c r="BF28" s="51"/>
      <c r="BG28" s="95"/>
      <c r="BH28" s="11"/>
      <c r="BI28" s="11"/>
      <c r="BJ28" s="113"/>
      <c r="BK28" s="63" t="s">
        <v>102</v>
      </c>
      <c r="BL28" s="136"/>
      <c r="BM28" s="51"/>
      <c r="BN28" s="51"/>
      <c r="BO28" s="51"/>
      <c r="BP28" s="51"/>
      <c r="BQ28" s="95"/>
      <c r="BR28" s="11"/>
      <c r="BS28" s="11"/>
      <c r="BT28" s="113"/>
      <c r="BU28" s="63" t="s">
        <v>102</v>
      </c>
      <c r="BV28" s="136"/>
      <c r="BW28" s="51"/>
      <c r="BX28" s="51"/>
      <c r="BY28" s="51"/>
      <c r="BZ28" s="51"/>
      <c r="CA28" s="95"/>
      <c r="CB28" s="11"/>
      <c r="CC28" s="11"/>
      <c r="CD28" s="113"/>
      <c r="CE28" s="63" t="s">
        <v>102</v>
      </c>
      <c r="CF28" s="136"/>
      <c r="CG28" s="51"/>
      <c r="CH28" s="51"/>
      <c r="CI28" s="51"/>
      <c r="CJ28" s="51"/>
      <c r="CK28" s="95"/>
      <c r="CL28" s="11"/>
      <c r="CM28" s="11"/>
      <c r="CN28" s="121"/>
      <c r="CX28" s="121"/>
      <c r="DH28" s="121"/>
      <c r="DR28" s="121"/>
      <c r="EB28" s="121"/>
      <c r="EL28" s="121"/>
      <c r="EV28" s="121"/>
      <c r="FF28" s="121"/>
      <c r="FP28" s="121"/>
      <c r="FZ28" s="121"/>
      <c r="GJ28" s="121"/>
      <c r="GT28" s="121"/>
      <c r="HD28" s="121"/>
      <c r="HN28" s="121"/>
      <c r="HX28" s="121"/>
      <c r="IH28" s="121"/>
    </row>
    <row xmlns:x14ac="http://schemas.microsoft.com/office/spreadsheetml/2009/9/ac" r="29" ht="15.75" customHeight="true" x14ac:dyDescent="0.25">
      <c r="A29" s="371" t="str">
        <f ca="true">IF(ISBLANK('Data Summary'!A31),"",'Data Summary'!A31)</f>
        <v/>
      </c>
      <c r="B29" s="113"/>
      <c r="C29" s="63" t="s">
        <v>177</v>
      </c>
      <c r="D29" s="51"/>
      <c r="E29" s="51"/>
      <c r="F29" s="51"/>
      <c r="G29" s="51"/>
      <c r="H29" s="51"/>
      <c r="I29" s="95"/>
      <c r="J29" s="11"/>
      <c r="K29" s="11"/>
      <c r="L29" s="113"/>
      <c r="M29" s="63" t="s">
        <v>177</v>
      </c>
      <c r="N29" s="51" t="s">
        <v>176</v>
      </c>
      <c r="O29" s="51"/>
      <c r="P29" s="51"/>
      <c r="Q29" s="51"/>
      <c r="R29" s="51"/>
      <c r="S29" s="95"/>
      <c r="T29" s="11"/>
      <c r="U29" s="11"/>
      <c r="V29" s="113"/>
      <c r="W29" s="63" t="s">
        <v>103</v>
      </c>
      <c r="X29" s="51" t="s">
        <v>183</v>
      </c>
      <c r="Y29" s="51"/>
      <c r="Z29" s="51"/>
      <c r="AA29" s="51"/>
      <c r="AB29" s="51" t="s">
        <v>183</v>
      </c>
      <c r="AC29" s="95" t="s">
        <v>183</v>
      </c>
      <c r="AD29" s="11"/>
      <c r="AE29" s="11"/>
      <c r="AF29" s="113"/>
      <c r="AG29" s="63" t="s">
        <v>103</v>
      </c>
      <c r="AH29" s="51" t="s">
        <v>183</v>
      </c>
      <c r="AI29" s="51"/>
      <c r="AJ29" s="51"/>
      <c r="AK29" s="51"/>
      <c r="AL29" s="51" t="s">
        <v>183</v>
      </c>
      <c r="AM29" s="95" t="s">
        <v>183</v>
      </c>
      <c r="AN29" s="11"/>
      <c r="AO29" s="11"/>
      <c r="AP29" s="113"/>
      <c r="AQ29" s="63" t="s">
        <v>103</v>
      </c>
      <c r="AR29" s="51" t="s">
        <v>183</v>
      </c>
      <c r="AS29" s="51"/>
      <c r="AT29" s="51"/>
      <c r="AU29" s="51"/>
      <c r="AV29" s="51" t="s">
        <v>183</v>
      </c>
      <c r="AW29" s="95" t="s">
        <v>183</v>
      </c>
      <c r="AX29" s="11"/>
      <c r="AY29" s="11"/>
      <c r="AZ29" s="113"/>
      <c r="BA29" s="63" t="s">
        <v>103</v>
      </c>
      <c r="BB29" s="51" t="s">
        <v>183</v>
      </c>
      <c r="BC29" s="51"/>
      <c r="BD29" s="51"/>
      <c r="BE29" s="51"/>
      <c r="BF29" s="51" t="s">
        <v>183</v>
      </c>
      <c r="BG29" s="95" t="s">
        <v>183</v>
      </c>
      <c r="BH29" s="11"/>
      <c r="BI29" s="11"/>
      <c r="BJ29" s="113"/>
      <c r="BK29" s="63" t="s">
        <v>103</v>
      </c>
      <c r="BL29" s="51" t="s">
        <v>183</v>
      </c>
      <c r="BM29" s="51"/>
      <c r="BN29" s="51"/>
      <c r="BO29" s="51"/>
      <c r="BP29" s="51" t="s">
        <v>183</v>
      </c>
      <c r="BQ29" s="95" t="s">
        <v>183</v>
      </c>
      <c r="BR29" s="11"/>
      <c r="BS29" s="11"/>
      <c r="BT29" s="113"/>
      <c r="BU29" s="63" t="s">
        <v>103</v>
      </c>
      <c r="BV29" s="51" t="s">
        <v>183</v>
      </c>
      <c r="BW29" s="51"/>
      <c r="BX29" s="51"/>
      <c r="BY29" s="51"/>
      <c r="BZ29" s="51" t="s">
        <v>183</v>
      </c>
      <c r="CA29" s="95" t="s">
        <v>183</v>
      </c>
      <c r="CB29" s="11"/>
      <c r="CC29" s="11"/>
      <c r="CD29" s="113"/>
      <c r="CE29" s="63" t="s">
        <v>103</v>
      </c>
      <c r="CF29" s="51" t="s">
        <v>183</v>
      </c>
      <c r="CG29" s="51"/>
      <c r="CH29" s="51"/>
      <c r="CI29" s="51"/>
      <c r="CJ29" s="51" t="s">
        <v>183</v>
      </c>
      <c r="CK29" s="95" t="s">
        <v>183</v>
      </c>
      <c r="CL29" s="11"/>
      <c r="CM29" s="11"/>
    </row>
    <row xmlns:x14ac="http://schemas.microsoft.com/office/spreadsheetml/2009/9/ac" r="30" ht="15.75" customHeight="true" x14ac:dyDescent="0.25">
      <c r="A30" s="371" t="str">
        <f ca="true">IF(ISBLANK('Data Summary'!A32),"",'Data Summary'!A32)</f>
        <v/>
      </c>
      <c r="B30" s="114"/>
      <c r="C30" s="12" t="s">
        <v>23</v>
      </c>
      <c r="D30" s="69"/>
      <c r="E30" s="69"/>
      <c r="F30" s="69"/>
      <c r="G30" s="70"/>
      <c r="H30" s="71"/>
      <c r="I30" s="72"/>
      <c r="J30" s="11"/>
      <c r="K30" s="11"/>
      <c r="L30" s="114"/>
      <c r="M30" s="12" t="s">
        <v>23</v>
      </c>
      <c r="N30" s="69"/>
      <c r="O30" s="69"/>
      <c r="P30" s="69"/>
      <c r="Q30" s="70"/>
      <c r="R30" s="71"/>
      <c r="S30" s="72"/>
      <c r="T30" s="11"/>
      <c r="U30" s="11"/>
      <c r="V30" s="114"/>
      <c r="W30" s="12" t="s">
        <v>23</v>
      </c>
      <c r="X30" s="69"/>
      <c r="Y30" s="69"/>
      <c r="Z30" s="69"/>
      <c r="AA30" s="70"/>
      <c r="AB30" s="71"/>
      <c r="AC30" s="72"/>
      <c r="AD30" s="11"/>
      <c r="AE30" s="11"/>
      <c r="AF30" s="114"/>
      <c r="AG30" s="12" t="s">
        <v>23</v>
      </c>
      <c r="AH30" s="69"/>
      <c r="AI30" s="69"/>
      <c r="AJ30" s="69"/>
      <c r="AK30" s="70"/>
      <c r="AL30" s="71"/>
      <c r="AM30" s="72"/>
      <c r="AN30" s="11"/>
      <c r="AO30" s="11"/>
      <c r="AP30" s="114"/>
      <c r="AQ30" s="12" t="s">
        <v>23</v>
      </c>
      <c r="AR30" s="69"/>
      <c r="AS30" s="69"/>
      <c r="AT30" s="69"/>
      <c r="AU30" s="70"/>
      <c r="AV30" s="71"/>
      <c r="AW30" s="72"/>
      <c r="AX30" s="11"/>
      <c r="AY30" s="11"/>
      <c r="AZ30" s="114"/>
      <c r="BA30" s="12" t="s">
        <v>23</v>
      </c>
      <c r="BB30" s="69"/>
      <c r="BC30" s="69"/>
      <c r="BD30" s="69"/>
      <c r="BE30" s="70"/>
      <c r="BF30" s="71"/>
      <c r="BG30" s="72"/>
      <c r="BH30" s="11"/>
      <c r="BI30" s="11"/>
      <c r="BJ30" s="114"/>
      <c r="BK30" s="12" t="s">
        <v>23</v>
      </c>
      <c r="BL30" s="69"/>
      <c r="BM30" s="69"/>
      <c r="BN30" s="69"/>
      <c r="BO30" s="70"/>
      <c r="BP30" s="71"/>
      <c r="BQ30" s="72"/>
      <c r="BR30" s="11"/>
      <c r="BS30" s="11"/>
      <c r="BT30" s="114"/>
      <c r="BU30" s="12" t="s">
        <v>23</v>
      </c>
      <c r="BV30" s="69"/>
      <c r="BW30" s="69"/>
      <c r="BX30" s="69"/>
      <c r="BY30" s="70"/>
      <c r="BZ30" s="71"/>
      <c r="CA30" s="72"/>
      <c r="CB30" s="11"/>
      <c r="CC30" s="11"/>
      <c r="CD30" s="114"/>
      <c r="CE30" s="12" t="s">
        <v>23</v>
      </c>
      <c r="CF30" s="69"/>
      <c r="CG30" s="69"/>
      <c r="CH30" s="69"/>
      <c r="CI30" s="70"/>
      <c r="CJ30" s="71"/>
      <c r="CK30" s="72"/>
      <c r="CL30" s="11"/>
      <c r="CM30" s="11"/>
    </row>
    <row xmlns:x14ac="http://schemas.microsoft.com/office/spreadsheetml/2009/9/ac" r="31" s="3" customFormat="true" ht="16.5" thickBot="true" x14ac:dyDescent="0.3">
      <c r="A31" s="371" t="str">
        <f ca="true">IF(ISBLANK('Data Summary'!A33),"",'Data Summary'!A33)</f>
        <v/>
      </c>
      <c r="B31" s="115"/>
      <c r="C31" s="73" t="s">
        <v>20</v>
      </c>
      <c r="D31" s="74"/>
      <c r="E31" s="74"/>
      <c r="F31" s="74"/>
      <c r="G31" s="74">
        <v>554</v>
      </c>
      <c r="H31" s="74"/>
      <c r="I31" s="75"/>
      <c r="J31" s="11"/>
      <c r="K31" s="11"/>
      <c r="L31" s="115"/>
      <c r="M31" s="73" t="s">
        <v>20</v>
      </c>
      <c r="N31" s="74">
        <v>600</v>
      </c>
      <c r="O31" s="74"/>
      <c r="P31" s="74"/>
      <c r="Q31" s="74"/>
      <c r="R31" s="74"/>
      <c r="S31" s="75"/>
      <c r="T31" s="11"/>
      <c r="U31" s="11"/>
      <c r="V31" s="115"/>
      <c r="W31" s="73" t="s">
        <v>20</v>
      </c>
      <c r="X31" s="74"/>
      <c r="Y31" s="74"/>
      <c r="Z31" s="74"/>
      <c r="AA31" s="74"/>
      <c r="AB31" s="74"/>
      <c r="AC31" s="75"/>
      <c r="AD31" s="11"/>
      <c r="AE31" s="11"/>
      <c r="AF31" s="115"/>
      <c r="AG31" s="73" t="s">
        <v>20</v>
      </c>
      <c r="AH31" s="74"/>
      <c r="AI31" s="74"/>
      <c r="AJ31" s="74"/>
      <c r="AK31" s="74"/>
      <c r="AL31" s="74"/>
      <c r="AM31" s="75"/>
      <c r="AN31" s="11"/>
      <c r="AO31" s="11"/>
      <c r="AP31" s="115"/>
      <c r="AQ31" s="73" t="s">
        <v>20</v>
      </c>
      <c r="AR31" s="74"/>
      <c r="AS31" s="74"/>
      <c r="AT31" s="74"/>
      <c r="AU31" s="74"/>
      <c r="AV31" s="74"/>
      <c r="AW31" s="75"/>
      <c r="AX31" s="11"/>
      <c r="AY31" s="11"/>
      <c r="AZ31" s="115"/>
      <c r="BA31" s="73" t="s">
        <v>20</v>
      </c>
      <c r="BB31" s="74"/>
      <c r="BC31" s="74"/>
      <c r="BD31" s="74"/>
      <c r="BE31" s="74"/>
      <c r="BF31" s="74"/>
      <c r="BG31" s="75"/>
      <c r="BH31" s="11"/>
      <c r="BI31" s="11"/>
      <c r="BJ31" s="115"/>
      <c r="BK31" s="73" t="s">
        <v>20</v>
      </c>
      <c r="BL31" s="74"/>
      <c r="BM31" s="74"/>
      <c r="BN31" s="74"/>
      <c r="BO31" s="74"/>
      <c r="BP31" s="74"/>
      <c r="BQ31" s="75"/>
      <c r="BR31" s="11"/>
      <c r="BS31" s="11"/>
      <c r="BT31" s="115"/>
      <c r="BU31" s="73" t="s">
        <v>20</v>
      </c>
      <c r="BV31" s="74"/>
      <c r="BW31" s="74"/>
      <c r="BX31" s="74"/>
      <c r="BY31" s="74"/>
      <c r="BZ31" s="74"/>
      <c r="CA31" s="75"/>
      <c r="CB31" s="11"/>
      <c r="CC31" s="11"/>
      <c r="CD31" s="115"/>
      <c r="CE31" s="73" t="s">
        <v>20</v>
      </c>
      <c r="CF31" s="74"/>
      <c r="CG31" s="74"/>
      <c r="CH31" s="74"/>
      <c r="CI31" s="74"/>
      <c r="CJ31" s="74"/>
      <c r="CK31" s="75"/>
      <c r="CL31" s="11"/>
      <c r="CM31" s="11"/>
      <c r="CN31" s="116"/>
      <c r="CX31" s="116"/>
      <c r="DH31" s="116"/>
      <c r="DR31" s="116"/>
      <c r="EB31" s="116"/>
      <c r="EL31" s="116"/>
      <c r="EV31" s="116"/>
      <c r="FF31" s="116"/>
      <c r="FP31" s="116"/>
      <c r="FZ31" s="116"/>
      <c r="GJ31" s="116"/>
      <c r="GT31" s="116"/>
      <c r="HD31" s="116"/>
      <c r="HN31" s="116"/>
      <c r="HX31" s="116"/>
      <c r="IH31" s="116"/>
    </row>
    <row xmlns:x14ac="http://schemas.microsoft.com/office/spreadsheetml/2009/9/ac" r="32" s="3" customFormat="true" x14ac:dyDescent="0.25">
      <c r="A32" s="371" t="str">
        <f ca="true">IF(ISBLANK('Data Summary'!A34),"",'Data Summary'!A34)</f>
        <v/>
      </c>
      <c r="B32" s="116"/>
      <c r="L32" s="116"/>
      <c r="V32" s="116"/>
      <c r="AF32" s="116"/>
      <c r="AP32" s="116"/>
      <c r="AZ32" s="116"/>
      <c r="BA32" s="116"/>
      <c r="BJ32" s="116"/>
      <c r="BT32" s="116"/>
      <c r="CD32" s="116"/>
      <c r="CN32" s="116"/>
      <c r="CX32" s="116"/>
      <c r="DH32" s="116"/>
      <c r="DR32" s="116"/>
      <c r="EB32" s="116"/>
      <c r="EL32" s="116"/>
      <c r="EV32" s="116"/>
      <c r="FF32" s="116"/>
      <c r="FP32" s="116"/>
      <c r="FZ32" s="116"/>
      <c r="GJ32" s="116"/>
      <c r="GT32" s="116"/>
      <c r="HD32" s="116"/>
      <c r="HN32" s="116"/>
      <c r="HX32" s="116"/>
      <c r="IH32" s="116"/>
    </row>
    <row xmlns:x14ac="http://schemas.microsoft.com/office/spreadsheetml/2009/9/ac" r="33" s="3" customFormat="true" x14ac:dyDescent="0.25">
      <c r="A33" s="371" t="str">
        <f ca="true">IF(ISBLANK('Data Summary'!A35),"",'Data Summary'!A35)</f>
        <v/>
      </c>
      <c r="B33" s="116"/>
      <c r="L33" s="116"/>
      <c r="V33" s="116"/>
      <c r="AF33" s="116"/>
      <c r="AP33" s="116"/>
      <c r="AZ33" s="116"/>
      <c r="BA33" s="116"/>
      <c r="BJ33" s="116"/>
      <c r="BT33" s="116"/>
      <c r="CD33" s="116"/>
      <c r="CN33" s="116"/>
      <c r="CX33" s="116"/>
      <c r="DH33" s="116"/>
      <c r="DR33" s="116"/>
      <c r="EB33" s="116"/>
      <c r="EL33" s="116"/>
      <c r="EV33" s="116"/>
      <c r="FF33" s="116"/>
      <c r="FP33" s="116"/>
      <c r="FZ33" s="116"/>
      <c r="GJ33" s="116"/>
      <c r="GT33" s="116"/>
      <c r="HD33" s="116"/>
      <c r="HN33" s="116"/>
      <c r="HX33" s="116"/>
      <c r="IH33" s="116"/>
    </row>
    <row xmlns:x14ac="http://schemas.microsoft.com/office/spreadsheetml/2009/9/ac" r="34" s="3" customFormat="true" x14ac:dyDescent="0.25">
      <c r="A34" s="371" t="str">
        <f ca="true">IF(ISBLANK('Data Summary'!A36),"",'Data Summary'!A36)</f>
        <v/>
      </c>
      <c r="B34" s="116"/>
      <c r="L34" s="116"/>
      <c r="V34" s="116"/>
      <c r="AF34" s="116"/>
      <c r="AP34" s="116"/>
      <c r="AZ34" s="116"/>
      <c r="BA34" s="116"/>
      <c r="BJ34" s="116"/>
      <c r="BT34" s="116"/>
      <c r="CD34" s="116"/>
      <c r="CN34" s="116"/>
      <c r="CX34" s="116"/>
      <c r="DH34" s="116"/>
      <c r="DR34" s="116"/>
      <c r="EB34" s="116"/>
      <c r="EL34" s="116"/>
      <c r="EV34" s="116"/>
      <c r="FF34" s="116"/>
      <c r="FP34" s="116"/>
      <c r="FZ34" s="116"/>
      <c r="GJ34" s="116"/>
      <c r="GT34" s="116"/>
      <c r="HD34" s="116"/>
      <c r="HN34" s="116"/>
      <c r="HX34" s="116"/>
      <c r="IH34" s="116"/>
    </row>
    <row xmlns:x14ac="http://schemas.microsoft.com/office/spreadsheetml/2009/9/ac" r="35" s="3" customFormat="true" x14ac:dyDescent="0.25">
      <c r="A35" s="371" t="str">
        <f ca="true">IF(ISBLANK('Data Summary'!A37),"",'Data Summary'!A37)</f>
        <v/>
      </c>
      <c r="B35" s="116"/>
      <c r="L35" s="116"/>
      <c r="V35" s="116"/>
      <c r="AF35" s="116"/>
      <c r="AP35" s="116"/>
      <c r="AZ35" s="116"/>
      <c r="BA35" s="116"/>
      <c r="BJ35" s="116"/>
      <c r="BT35" s="116"/>
      <c r="CD35" s="116"/>
      <c r="CN35" s="116"/>
      <c r="CX35" s="116"/>
      <c r="DH35" s="116"/>
      <c r="DR35" s="116"/>
      <c r="EB35" s="116"/>
      <c r="EL35" s="116"/>
      <c r="EV35" s="116"/>
      <c r="FF35" s="116"/>
      <c r="FP35" s="116"/>
      <c r="FZ35" s="116"/>
      <c r="GJ35" s="116"/>
      <c r="GT35" s="116"/>
      <c r="HD35" s="116"/>
      <c r="HN35" s="116"/>
      <c r="HX35" s="116"/>
      <c r="IH35" s="116"/>
    </row>
    <row xmlns:x14ac="http://schemas.microsoft.com/office/spreadsheetml/2009/9/ac" r="36" s="3" customFormat="true" x14ac:dyDescent="0.25">
      <c r="A36" s="371" t="str">
        <f ca="true">IF(ISBLANK('Data Summary'!A38),"",'Data Summary'!A38)</f>
        <v/>
      </c>
      <c r="B36" s="116"/>
      <c r="L36" s="116"/>
      <c r="V36" s="116"/>
      <c r="AF36" s="116"/>
      <c r="AP36" s="116"/>
      <c r="AZ36" s="116"/>
      <c r="BA36" s="116"/>
      <c r="BJ36" s="116"/>
      <c r="BT36" s="116"/>
      <c r="CD36" s="116"/>
      <c r="CN36" s="116"/>
      <c r="CX36" s="116"/>
      <c r="DH36" s="116"/>
      <c r="DR36" s="116"/>
      <c r="EB36" s="116"/>
      <c r="EL36" s="116"/>
      <c r="EV36" s="116"/>
      <c r="FF36" s="116"/>
      <c r="FP36" s="116"/>
      <c r="FZ36" s="116"/>
      <c r="GJ36" s="116"/>
      <c r="GT36" s="116"/>
      <c r="HD36" s="116"/>
      <c r="HN36" s="116"/>
      <c r="HX36" s="116"/>
      <c r="IH36" s="116"/>
    </row>
    <row xmlns:x14ac="http://schemas.microsoft.com/office/spreadsheetml/2009/9/ac" r="37" s="3" customFormat="true" x14ac:dyDescent="0.25">
      <c r="A37" s="371" t="str">
        <f ca="true">IF(ISBLANK('Data Summary'!A39),"",'Data Summary'!A39)</f>
        <v/>
      </c>
      <c r="B37" s="116"/>
      <c r="L37" s="116"/>
      <c r="V37" s="116"/>
      <c r="AF37" s="116"/>
      <c r="AP37" s="116"/>
      <c r="AZ37" s="116"/>
      <c r="BA37" s="116"/>
      <c r="BJ37" s="116"/>
      <c r="BT37" s="116"/>
      <c r="CD37" s="116"/>
      <c r="CN37" s="116"/>
      <c r="CX37" s="116"/>
      <c r="DH37" s="116"/>
      <c r="DR37" s="116"/>
      <c r="EB37" s="116"/>
      <c r="EL37" s="116"/>
      <c r="EV37" s="116"/>
      <c r="FF37" s="116"/>
      <c r="FP37" s="116"/>
      <c r="FZ37" s="116"/>
      <c r="GJ37" s="116"/>
      <c r="GT37" s="116"/>
      <c r="HD37" s="116"/>
      <c r="HN37" s="116"/>
      <c r="HX37" s="116"/>
      <c r="IH37" s="116"/>
    </row>
    <row xmlns:x14ac="http://schemas.microsoft.com/office/spreadsheetml/2009/9/ac" r="38" s="3" customFormat="true" x14ac:dyDescent="0.25">
      <c r="A38" s="371" t="str">
        <f ca="true">IF(ISBLANK('Data Summary'!A40),"",'Data Summary'!A40)</f>
        <v/>
      </c>
      <c r="B38" s="116"/>
      <c r="L38" s="116"/>
      <c r="V38" s="116"/>
      <c r="AF38" s="116"/>
      <c r="AP38" s="116"/>
      <c r="AZ38" s="116"/>
      <c r="BA38" s="116"/>
      <c r="BJ38" s="116"/>
      <c r="BT38" s="116"/>
      <c r="CD38" s="116"/>
      <c r="CN38" s="116"/>
      <c r="CX38" s="116"/>
      <c r="DH38" s="116"/>
      <c r="DR38" s="116"/>
      <c r="EB38" s="116"/>
      <c r="EL38" s="116"/>
      <c r="EV38" s="116"/>
      <c r="FF38" s="116"/>
      <c r="FP38" s="116"/>
      <c r="FZ38" s="116"/>
      <c r="GJ38" s="116"/>
      <c r="GT38" s="116"/>
      <c r="HD38" s="116"/>
      <c r="HN38" s="116"/>
      <c r="HX38" s="116"/>
      <c r="IH38" s="116"/>
    </row>
    <row xmlns:x14ac="http://schemas.microsoft.com/office/spreadsheetml/2009/9/ac" r="39" s="3" customFormat="true" x14ac:dyDescent="0.25">
      <c r="A39" s="371" t="str">
        <f ca="true">IF(ISBLANK('Data Summary'!A41),"",'Data Summary'!A41)</f>
        <v/>
      </c>
      <c r="B39" s="116"/>
      <c r="L39" s="116"/>
      <c r="V39" s="116"/>
      <c r="AF39" s="116"/>
      <c r="AP39" s="116"/>
      <c r="AZ39" s="116"/>
      <c r="BA39" s="116"/>
      <c r="BJ39" s="116"/>
      <c r="BT39" s="116"/>
      <c r="CD39" s="116"/>
      <c r="CN39" s="116"/>
      <c r="CX39" s="116"/>
      <c r="DH39" s="116"/>
      <c r="DR39" s="116"/>
      <c r="EB39" s="116"/>
      <c r="EL39" s="116"/>
      <c r="EV39" s="116"/>
      <c r="FF39" s="116"/>
      <c r="FP39" s="116"/>
      <c r="FZ39" s="116"/>
      <c r="GJ39" s="116"/>
      <c r="GT39" s="116"/>
      <c r="HD39" s="116"/>
      <c r="HN39" s="116"/>
      <c r="HX39" s="116"/>
      <c r="IH39" s="116"/>
    </row>
    <row xmlns:x14ac="http://schemas.microsoft.com/office/spreadsheetml/2009/9/ac" r="40" s="3" customFormat="true" x14ac:dyDescent="0.25">
      <c r="A40" s="371" t="str">
        <f ca="true">IF(ISBLANK('Data Summary'!A42),"",'Data Summary'!A42)</f>
        <v/>
      </c>
      <c r="B40" s="116"/>
      <c r="L40" s="116"/>
      <c r="V40" s="116"/>
      <c r="AF40" s="116"/>
      <c r="AP40" s="116"/>
      <c r="AZ40" s="116"/>
      <c r="BA40" s="116"/>
      <c r="BJ40" s="116"/>
      <c r="BT40" s="116"/>
      <c r="CD40" s="116"/>
      <c r="CN40" s="116"/>
      <c r="CX40" s="116"/>
      <c r="DH40" s="116"/>
      <c r="DR40" s="116"/>
      <c r="EB40" s="116"/>
      <c r="EL40" s="116"/>
      <c r="EV40" s="116"/>
      <c r="FF40" s="116"/>
      <c r="FP40" s="116"/>
      <c r="FZ40" s="116"/>
      <c r="GJ40" s="116"/>
      <c r="GT40" s="116"/>
      <c r="HD40" s="116"/>
      <c r="HN40" s="116"/>
      <c r="HX40" s="116"/>
      <c r="IH40" s="116"/>
    </row>
    <row xmlns:x14ac="http://schemas.microsoft.com/office/spreadsheetml/2009/9/ac" r="41" s="3" customFormat="true" x14ac:dyDescent="0.25">
      <c r="A41" s="371" t="str">
        <f ca="true">IF(ISBLANK('Data Summary'!A43),"",'Data Summary'!A43)</f>
        <v/>
      </c>
      <c r="B41" s="116"/>
      <c r="L41" s="116"/>
      <c r="V41" s="116"/>
      <c r="AF41" s="116"/>
      <c r="AP41" s="116"/>
      <c r="AZ41" s="116"/>
      <c r="BA41" s="116"/>
      <c r="BJ41" s="116"/>
      <c r="BT41" s="116"/>
      <c r="CD41" s="116"/>
      <c r="CN41" s="116"/>
      <c r="CX41" s="116"/>
      <c r="DH41" s="116"/>
      <c r="DR41" s="116"/>
      <c r="EB41" s="116"/>
      <c r="EL41" s="116"/>
      <c r="EV41" s="116"/>
      <c r="FF41" s="116"/>
      <c r="FP41" s="116"/>
      <c r="FZ41" s="116"/>
      <c r="GJ41" s="116"/>
      <c r="GT41" s="116"/>
      <c r="HD41" s="116"/>
      <c r="HN41" s="116"/>
      <c r="HX41" s="116"/>
      <c r="IH41" s="116"/>
    </row>
    <row xmlns:x14ac="http://schemas.microsoft.com/office/spreadsheetml/2009/9/ac" r="42" s="3" customFormat="true" x14ac:dyDescent="0.25">
      <c r="A42" s="371" t="str">
        <f ca="true">IF(ISBLANK('Data Summary'!A44),"",'Data Summary'!A44)</f>
        <v/>
      </c>
      <c r="B42" s="116"/>
      <c r="L42" s="116"/>
      <c r="V42" s="116"/>
      <c r="AF42" s="116"/>
      <c r="AP42" s="116"/>
      <c r="AZ42" s="116"/>
      <c r="BA42" s="116"/>
      <c r="BJ42" s="116"/>
      <c r="BT42" s="116"/>
      <c r="CD42" s="116"/>
      <c r="CN42" s="116"/>
      <c r="CX42" s="116"/>
      <c r="DH42" s="116"/>
      <c r="DR42" s="116"/>
      <c r="EB42" s="116"/>
      <c r="EL42" s="116"/>
      <c r="EV42" s="116"/>
      <c r="FF42" s="116"/>
      <c r="FP42" s="116"/>
      <c r="FZ42" s="116"/>
      <c r="GJ42" s="116"/>
      <c r="GT42" s="116"/>
      <c r="HD42" s="116"/>
      <c r="HN42" s="116"/>
      <c r="HX42" s="116"/>
      <c r="IH42" s="116"/>
    </row>
    <row xmlns:x14ac="http://schemas.microsoft.com/office/spreadsheetml/2009/9/ac" r="43" s="3" customFormat="true" x14ac:dyDescent="0.25">
      <c r="A43" s="371" t="str">
        <f ca="true">IF(ISBLANK('Data Summary'!A45),"",'Data Summary'!A45)</f>
        <v/>
      </c>
      <c r="B43" s="116"/>
      <c r="L43" s="116"/>
      <c r="V43" s="116"/>
      <c r="AF43" s="116"/>
      <c r="AP43" s="116"/>
      <c r="AZ43" s="116"/>
      <c r="BA43" s="116"/>
      <c r="BJ43" s="116"/>
      <c r="BT43" s="116"/>
      <c r="CD43" s="116"/>
      <c r="CN43" s="116"/>
      <c r="CX43" s="116"/>
      <c r="DH43" s="116"/>
      <c r="DR43" s="116"/>
      <c r="EB43" s="116"/>
      <c r="EL43" s="116"/>
      <c r="EV43" s="116"/>
      <c r="FF43" s="116"/>
      <c r="FP43" s="116"/>
      <c r="FZ43" s="116"/>
      <c r="GJ43" s="116"/>
      <c r="GT43" s="116"/>
      <c r="HD43" s="116"/>
      <c r="HN43" s="116"/>
      <c r="HX43" s="116"/>
      <c r="IH43" s="116"/>
    </row>
    <row xmlns:x14ac="http://schemas.microsoft.com/office/spreadsheetml/2009/9/ac" r="44" s="3" customFormat="true" x14ac:dyDescent="0.25">
      <c r="A44" s="371" t="str">
        <f ca="true">IF(ISBLANK('Data Summary'!A46),"",'Data Summary'!A46)</f>
        <v/>
      </c>
      <c r="B44" s="116"/>
      <c r="L44" s="116"/>
      <c r="V44" s="116"/>
      <c r="AF44" s="116"/>
      <c r="AP44" s="116"/>
      <c r="AZ44" s="116"/>
      <c r="BA44" s="116"/>
      <c r="BJ44" s="116"/>
      <c r="BT44" s="116"/>
      <c r="CD44" s="116"/>
      <c r="CN44" s="116"/>
      <c r="CX44" s="116"/>
      <c r="DH44" s="116"/>
      <c r="DR44" s="116"/>
      <c r="EB44" s="116"/>
      <c r="EL44" s="116"/>
      <c r="EV44" s="116"/>
      <c r="FF44" s="116"/>
      <c r="FP44" s="116"/>
      <c r="FZ44" s="116"/>
      <c r="GJ44" s="116"/>
      <c r="GT44" s="116"/>
      <c r="HD44" s="116"/>
      <c r="HN44" s="116"/>
      <c r="HX44" s="116"/>
      <c r="IH44" s="116"/>
    </row>
    <row xmlns:x14ac="http://schemas.microsoft.com/office/spreadsheetml/2009/9/ac" r="45" s="3" customFormat="true" x14ac:dyDescent="0.25">
      <c r="A45" s="371" t="str">
        <f ca="true">IF(ISBLANK('Data Summary'!A47),"",'Data Summary'!A47)</f>
        <v/>
      </c>
      <c r="B45" s="116"/>
      <c r="L45" s="116"/>
      <c r="V45" s="116"/>
      <c r="AF45" s="116"/>
      <c r="AP45" s="116"/>
      <c r="AZ45" s="116"/>
      <c r="BA45" s="116"/>
      <c r="BJ45" s="116"/>
      <c r="BT45" s="116"/>
      <c r="CD45" s="116"/>
      <c r="CN45" s="116"/>
      <c r="CX45" s="116"/>
      <c r="DH45" s="116"/>
      <c r="DR45" s="116"/>
      <c r="EB45" s="116"/>
      <c r="EL45" s="116"/>
      <c r="EV45" s="116"/>
      <c r="FF45" s="116"/>
      <c r="FP45" s="116"/>
      <c r="FZ45" s="116"/>
      <c r="GJ45" s="116"/>
      <c r="GT45" s="116"/>
      <c r="HD45" s="116"/>
      <c r="HN45" s="116"/>
      <c r="HX45" s="116"/>
      <c r="IH45" s="116"/>
    </row>
    <row xmlns:x14ac="http://schemas.microsoft.com/office/spreadsheetml/2009/9/ac" r="46" s="3" customFormat="true" x14ac:dyDescent="0.25">
      <c r="A46" s="371" t="str">
        <f ca="true">IF(ISBLANK('Data Summary'!A48),"",'Data Summary'!A48)</f>
        <v/>
      </c>
      <c r="B46" s="116"/>
      <c r="L46" s="116"/>
      <c r="V46" s="116"/>
      <c r="AF46" s="116"/>
      <c r="AP46" s="116"/>
      <c r="AZ46" s="116"/>
      <c r="BA46" s="116"/>
      <c r="BJ46" s="116"/>
      <c r="BT46" s="116"/>
      <c r="CD46" s="116"/>
      <c r="CN46" s="116"/>
      <c r="CX46" s="116"/>
      <c r="DH46" s="116"/>
      <c r="DR46" s="116"/>
      <c r="EB46" s="116"/>
      <c r="EL46" s="116"/>
      <c r="EV46" s="116"/>
      <c r="FF46" s="116"/>
      <c r="FP46" s="116"/>
      <c r="FZ46" s="116"/>
      <c r="GJ46" s="116"/>
      <c r="GT46" s="116"/>
      <c r="HD46" s="116"/>
      <c r="HN46" s="116"/>
      <c r="HX46" s="116"/>
      <c r="IH46" s="116"/>
    </row>
    <row xmlns:x14ac="http://schemas.microsoft.com/office/spreadsheetml/2009/9/ac" r="47" s="3" customFormat="true" x14ac:dyDescent="0.25">
      <c r="A47" s="371" t="str">
        <f ca="true">IF(ISBLANK('Data Summary'!A49),"",'Data Summary'!A49)</f>
        <v/>
      </c>
      <c r="B47" s="116"/>
      <c r="L47" s="116"/>
      <c r="V47" s="116"/>
      <c r="AF47" s="116"/>
      <c r="AP47" s="116"/>
      <c r="AZ47" s="116"/>
      <c r="BA47" s="116"/>
      <c r="BJ47" s="116"/>
      <c r="BT47" s="116"/>
      <c r="CD47" s="116"/>
      <c r="CN47" s="116"/>
      <c r="CX47" s="116"/>
      <c r="DH47" s="116"/>
      <c r="DR47" s="116"/>
      <c r="EB47" s="116"/>
      <c r="EL47" s="116"/>
      <c r="EV47" s="116"/>
      <c r="FF47" s="116"/>
      <c r="FP47" s="116"/>
      <c r="FZ47" s="116"/>
      <c r="GJ47" s="116"/>
      <c r="GT47" s="116"/>
      <c r="HD47" s="116"/>
      <c r="HN47" s="116"/>
      <c r="HX47" s="116"/>
      <c r="IH47" s="116"/>
    </row>
    <row xmlns:x14ac="http://schemas.microsoft.com/office/spreadsheetml/2009/9/ac" r="48" s="3" customFormat="true" x14ac:dyDescent="0.25">
      <c r="A48" s="371" t="str">
        <f ca="true">IF(ISBLANK('Data Summary'!A50),"",'Data Summary'!A50)</f>
        <v/>
      </c>
      <c r="B48" s="116"/>
      <c r="L48" s="116"/>
      <c r="V48" s="116"/>
      <c r="AF48" s="116"/>
      <c r="AP48" s="116"/>
      <c r="AZ48" s="116"/>
      <c r="BA48" s="116"/>
      <c r="BJ48" s="116"/>
      <c r="BT48" s="116"/>
      <c r="CD48" s="116"/>
      <c r="CN48" s="116"/>
      <c r="CX48" s="116"/>
      <c r="DH48" s="116"/>
      <c r="DR48" s="116"/>
      <c r="EB48" s="116"/>
      <c r="EL48" s="116"/>
      <c r="EV48" s="116"/>
      <c r="FF48" s="116"/>
      <c r="FP48" s="116"/>
      <c r="FZ48" s="116"/>
      <c r="GJ48" s="116"/>
      <c r="GT48" s="116"/>
      <c r="HD48" s="116"/>
      <c r="HN48" s="116"/>
      <c r="HX48" s="116"/>
      <c r="IH48" s="116"/>
    </row>
    <row xmlns:x14ac="http://schemas.microsoft.com/office/spreadsheetml/2009/9/ac" r="49" s="3" customFormat="true" x14ac:dyDescent="0.25">
      <c r="A49" s="371" t="str">
        <f ca="true">IF(ISBLANK('Data Summary'!A51),"",'Data Summary'!A51)</f>
        <v/>
      </c>
      <c r="B49" s="116"/>
      <c r="L49" s="116"/>
      <c r="V49" s="116"/>
      <c r="AF49" s="116"/>
      <c r="AP49" s="116"/>
      <c r="AZ49" s="116"/>
      <c r="BA49" s="116"/>
      <c r="BJ49" s="116"/>
      <c r="BT49" s="116"/>
      <c r="CD49" s="116"/>
      <c r="CN49" s="116"/>
      <c r="CX49" s="116"/>
      <c r="DH49" s="116"/>
      <c r="DR49" s="116"/>
      <c r="EB49" s="116"/>
      <c r="EL49" s="116"/>
      <c r="EV49" s="116"/>
      <c r="FF49" s="116"/>
      <c r="FP49" s="116"/>
      <c r="FZ49" s="116"/>
      <c r="GJ49" s="116"/>
      <c r="GT49" s="116"/>
      <c r="HD49" s="116"/>
      <c r="HN49" s="116"/>
      <c r="HX49" s="116"/>
      <c r="IH49" s="116"/>
    </row>
    <row xmlns:x14ac="http://schemas.microsoft.com/office/spreadsheetml/2009/9/ac" r="50" s="3" customFormat="true" x14ac:dyDescent="0.25">
      <c r="A50" s="371" t="str">
        <f ca="true">IF(ISBLANK('Data Summary'!A52),"",'Data Summary'!A52)</f>
        <v/>
      </c>
      <c r="B50" s="116"/>
      <c r="L50" s="116"/>
      <c r="V50" s="116"/>
      <c r="AF50" s="116"/>
      <c r="AP50" s="116"/>
      <c r="AZ50" s="116"/>
      <c r="BA50" s="116"/>
      <c r="BJ50" s="116"/>
      <c r="BT50" s="116"/>
      <c r="CD50" s="116"/>
      <c r="CN50" s="116"/>
      <c r="CX50" s="116"/>
      <c r="DH50" s="116"/>
      <c r="DR50" s="116"/>
      <c r="EB50" s="116"/>
      <c r="EL50" s="116"/>
      <c r="EV50" s="116"/>
      <c r="FF50" s="116"/>
      <c r="FP50" s="116"/>
      <c r="FZ50" s="116"/>
      <c r="GJ50" s="116"/>
      <c r="GT50" s="116"/>
      <c r="HD50" s="116"/>
      <c r="HN50" s="116"/>
      <c r="HX50" s="116"/>
      <c r="IH50" s="116"/>
    </row>
    <row xmlns:x14ac="http://schemas.microsoft.com/office/spreadsheetml/2009/9/ac" r="51" s="3" customFormat="true" x14ac:dyDescent="0.25">
      <c r="A51" s="371" t="str">
        <f ca="true">IF(ISBLANK('Data Summary'!A53),"",'Data Summary'!A53)</f>
        <v/>
      </c>
      <c r="B51" s="116"/>
      <c r="L51" s="116"/>
      <c r="V51" s="116"/>
      <c r="AF51" s="116"/>
      <c r="AP51" s="116"/>
      <c r="AZ51" s="116"/>
      <c r="BA51" s="116"/>
      <c r="BJ51" s="116"/>
      <c r="BT51" s="116"/>
      <c r="CD51" s="116"/>
      <c r="CN51" s="116"/>
      <c r="CX51" s="116"/>
      <c r="DH51" s="116"/>
      <c r="DR51" s="116"/>
      <c r="EB51" s="116"/>
      <c r="EL51" s="116"/>
      <c r="EV51" s="116"/>
      <c r="FF51" s="116"/>
      <c r="FP51" s="116"/>
      <c r="FZ51" s="116"/>
      <c r="GJ51" s="116"/>
      <c r="GT51" s="116"/>
      <c r="HD51" s="116"/>
      <c r="HN51" s="116"/>
      <c r="HX51" s="116"/>
      <c r="IH51" s="116"/>
    </row>
    <row xmlns:x14ac="http://schemas.microsoft.com/office/spreadsheetml/2009/9/ac" r="52" s="3" customFormat="true" x14ac:dyDescent="0.25">
      <c r="A52" s="371" t="str">
        <f ca="true">IF(ISBLANK('Data Summary'!A54),"",'Data Summary'!A54)</f>
        <v/>
      </c>
      <c r="B52" s="116"/>
      <c r="L52" s="116"/>
      <c r="V52" s="116"/>
      <c r="AF52" s="116"/>
      <c r="AP52" s="116"/>
      <c r="AZ52" s="116"/>
      <c r="BA52" s="116"/>
      <c r="BJ52" s="116"/>
      <c r="BT52" s="116"/>
      <c r="CD52" s="116"/>
      <c r="CN52" s="116"/>
      <c r="CX52" s="116"/>
      <c r="DH52" s="116"/>
      <c r="DR52" s="116"/>
      <c r="EB52" s="116"/>
      <c r="EL52" s="116"/>
      <c r="EV52" s="116"/>
      <c r="FF52" s="116"/>
      <c r="FP52" s="116"/>
      <c r="FZ52" s="116"/>
      <c r="GJ52" s="116"/>
      <c r="GT52" s="116"/>
      <c r="HD52" s="116"/>
      <c r="HN52" s="116"/>
      <c r="HX52" s="116"/>
      <c r="IH52" s="116"/>
    </row>
    <row xmlns:x14ac="http://schemas.microsoft.com/office/spreadsheetml/2009/9/ac" r="53" s="3" customFormat="true" x14ac:dyDescent="0.25">
      <c r="A53" s="371" t="str">
        <f ca="true">IF(ISBLANK('Data Summary'!A55),"",'Data Summary'!A55)</f>
        <v/>
      </c>
      <c r="B53" s="116"/>
      <c r="L53" s="116"/>
      <c r="V53" s="116"/>
      <c r="AF53" s="116"/>
      <c r="AP53" s="116"/>
      <c r="AZ53" s="116"/>
      <c r="BA53" s="116"/>
      <c r="BJ53" s="116"/>
      <c r="BT53" s="116"/>
      <c r="CD53" s="116"/>
      <c r="CN53" s="116"/>
      <c r="CX53" s="116"/>
      <c r="DH53" s="116"/>
      <c r="DR53" s="116"/>
      <c r="EB53" s="116"/>
      <c r="EL53" s="116"/>
      <c r="EV53" s="116"/>
      <c r="FF53" s="116"/>
      <c r="FP53" s="116"/>
      <c r="FZ53" s="116"/>
      <c r="GJ53" s="116"/>
      <c r="GT53" s="116"/>
      <c r="HD53" s="116"/>
      <c r="HN53" s="116"/>
      <c r="HX53" s="116"/>
      <c r="IH53" s="116"/>
    </row>
    <row xmlns:x14ac="http://schemas.microsoft.com/office/spreadsheetml/2009/9/ac" r="54" s="3" customFormat="true" x14ac:dyDescent="0.25">
      <c r="A54" s="371" t="str">
        <f ca="true">IF(ISBLANK('Data Summary'!A56),"",'Data Summary'!A56)</f>
        <v/>
      </c>
      <c r="B54" s="116"/>
      <c r="L54" s="116"/>
      <c r="V54" s="116"/>
      <c r="AF54" s="116"/>
      <c r="AP54" s="116"/>
      <c r="AZ54" s="116"/>
      <c r="BA54" s="116"/>
      <c r="BJ54" s="116"/>
      <c r="BT54" s="116"/>
      <c r="CD54" s="116"/>
      <c r="CN54" s="116"/>
      <c r="CX54" s="116"/>
      <c r="DH54" s="116"/>
      <c r="DR54" s="116"/>
      <c r="EB54" s="116"/>
      <c r="EL54" s="116"/>
      <c r="EV54" s="116"/>
      <c r="FF54" s="116"/>
      <c r="FP54" s="116"/>
      <c r="FZ54" s="116"/>
      <c r="GJ54" s="116"/>
      <c r="GT54" s="116"/>
      <c r="HD54" s="116"/>
      <c r="HN54" s="116"/>
      <c r="HX54" s="116"/>
      <c r="IH54" s="116"/>
    </row>
    <row xmlns:x14ac="http://schemas.microsoft.com/office/spreadsheetml/2009/9/ac" r="55" s="3" customFormat="true" x14ac:dyDescent="0.25">
      <c r="A55" s="371" t="str">
        <f ca="true">IF(ISBLANK('Data Summary'!A57),"",'Data Summary'!A57)</f>
        <v/>
      </c>
      <c r="B55" s="116"/>
      <c r="L55" s="116"/>
      <c r="V55" s="116"/>
      <c r="AF55" s="116"/>
      <c r="AP55" s="116"/>
      <c r="AZ55" s="116"/>
      <c r="BA55" s="116"/>
      <c r="BJ55" s="116"/>
      <c r="BT55" s="116"/>
      <c r="CD55" s="116"/>
      <c r="CN55" s="116"/>
      <c r="CX55" s="116"/>
      <c r="DH55" s="116"/>
      <c r="DR55" s="116"/>
      <c r="EB55" s="116"/>
      <c r="EL55" s="116"/>
      <c r="EV55" s="116"/>
      <c r="FF55" s="116"/>
      <c r="FP55" s="116"/>
      <c r="FZ55" s="116"/>
      <c r="GJ55" s="116"/>
      <c r="GT55" s="116"/>
      <c r="HD55" s="116"/>
      <c r="HN55" s="116"/>
      <c r="HX55" s="116"/>
      <c r="IH55" s="116"/>
    </row>
    <row xmlns:x14ac="http://schemas.microsoft.com/office/spreadsheetml/2009/9/ac" r="56" s="3" customFormat="true" x14ac:dyDescent="0.25">
      <c r="A56" s="371" t="str">
        <f ca="true">IF(ISBLANK('Data Summary'!A58),"",'Data Summary'!A58)</f>
        <v/>
      </c>
      <c r="B56" s="116"/>
      <c r="L56" s="116"/>
      <c r="V56" s="116"/>
      <c r="AF56" s="116"/>
      <c r="AP56" s="116"/>
      <c r="AZ56" s="116"/>
      <c r="BA56" s="116"/>
      <c r="BJ56" s="116"/>
      <c r="BT56" s="116"/>
      <c r="CD56" s="116"/>
      <c r="CN56" s="116"/>
      <c r="CX56" s="116"/>
      <c r="DH56" s="116"/>
      <c r="DR56" s="116"/>
      <c r="EB56" s="116"/>
      <c r="EL56" s="116"/>
      <c r="EV56" s="116"/>
      <c r="FF56" s="116"/>
      <c r="FP56" s="116"/>
      <c r="FZ56" s="116"/>
      <c r="GJ56" s="116"/>
      <c r="GT56" s="116"/>
      <c r="HD56" s="116"/>
      <c r="HN56" s="116"/>
      <c r="HX56" s="116"/>
      <c r="IH56" s="116"/>
    </row>
    <row xmlns:x14ac="http://schemas.microsoft.com/office/spreadsheetml/2009/9/ac" r="57" s="3" customFormat="true" x14ac:dyDescent="0.25">
      <c r="A57" s="371" t="str">
        <f ca="true">IF(ISBLANK('Data Summary'!A59),"",'Data Summary'!A59)</f>
        <v/>
      </c>
      <c r="B57" s="116"/>
      <c r="L57" s="116"/>
      <c r="V57" s="116"/>
      <c r="AF57" s="116"/>
      <c r="AP57" s="116"/>
      <c r="AZ57" s="116"/>
      <c r="BA57" s="116"/>
      <c r="BJ57" s="116"/>
      <c r="BT57" s="116"/>
      <c r="CD57" s="116"/>
      <c r="CN57" s="116"/>
      <c r="CX57" s="116"/>
      <c r="DH57" s="116"/>
      <c r="DR57" s="116"/>
      <c r="EB57" s="116"/>
      <c r="EL57" s="116"/>
      <c r="EV57" s="116"/>
      <c r="FF57" s="116"/>
      <c r="FP57" s="116"/>
      <c r="FZ57" s="116"/>
      <c r="GJ57" s="116"/>
      <c r="GT57" s="116"/>
      <c r="HD57" s="116"/>
      <c r="HN57" s="116"/>
      <c r="HX57" s="116"/>
      <c r="IH57" s="116"/>
    </row>
    <row xmlns:x14ac="http://schemas.microsoft.com/office/spreadsheetml/2009/9/ac" r="58" s="3" customFormat="true" x14ac:dyDescent="0.25">
      <c r="A58" s="371" t="str">
        <f ca="true">IF(ISBLANK('Data Summary'!A60),"",'Data Summary'!A60)</f>
        <v/>
      </c>
      <c r="B58" s="116"/>
      <c r="L58" s="116"/>
      <c r="V58" s="116"/>
      <c r="AF58" s="116"/>
      <c r="AP58" s="116"/>
      <c r="AZ58" s="116"/>
      <c r="BA58" s="116"/>
      <c r="BJ58" s="116"/>
      <c r="BT58" s="116"/>
      <c r="CD58" s="116"/>
      <c r="CN58" s="116"/>
      <c r="CX58" s="116"/>
      <c r="DH58" s="116"/>
      <c r="DR58" s="116"/>
      <c r="EB58" s="116"/>
      <c r="EL58" s="116"/>
      <c r="EV58" s="116"/>
      <c r="FF58" s="116"/>
      <c r="FP58" s="116"/>
      <c r="FZ58" s="116"/>
      <c r="GJ58" s="116"/>
      <c r="GT58" s="116"/>
      <c r="HD58" s="116"/>
      <c r="HN58" s="116"/>
      <c r="HX58" s="116"/>
      <c r="IH58" s="116"/>
    </row>
    <row xmlns:x14ac="http://schemas.microsoft.com/office/spreadsheetml/2009/9/ac" r="59" s="3" customFormat="true" x14ac:dyDescent="0.25">
      <c r="A59" s="371" t="str">
        <f ca="true">IF(ISBLANK('Data Summary'!A61),"",'Data Summary'!A61)</f>
        <v/>
      </c>
      <c r="B59" s="116"/>
      <c r="L59" s="116"/>
      <c r="V59" s="116"/>
      <c r="AF59" s="116"/>
      <c r="AP59" s="116"/>
      <c r="AZ59" s="116"/>
      <c r="BA59" s="116"/>
      <c r="BJ59" s="116"/>
      <c r="BT59" s="116"/>
      <c r="CD59" s="116"/>
      <c r="CN59" s="116"/>
      <c r="CX59" s="116"/>
      <c r="DH59" s="116"/>
      <c r="DR59" s="116"/>
      <c r="EB59" s="116"/>
      <c r="EL59" s="116"/>
      <c r="EV59" s="116"/>
      <c r="FF59" s="116"/>
      <c r="FP59" s="116"/>
      <c r="FZ59" s="116"/>
      <c r="GJ59" s="116"/>
      <c r="GT59" s="116"/>
      <c r="HD59" s="116"/>
      <c r="HN59" s="116"/>
      <c r="HX59" s="116"/>
      <c r="IH59" s="116"/>
    </row>
    <row xmlns:x14ac="http://schemas.microsoft.com/office/spreadsheetml/2009/9/ac" r="60" s="3" customFormat="true" x14ac:dyDescent="0.25">
      <c r="A60" s="371" t="str">
        <f ca="true">IF(ISBLANK('Data Summary'!A62),"",'Data Summary'!A62)</f>
        <v/>
      </c>
      <c r="B60" s="116"/>
      <c r="L60" s="116"/>
      <c r="V60" s="116"/>
      <c r="AF60" s="116"/>
      <c r="AP60" s="116"/>
      <c r="AZ60" s="116"/>
      <c r="BA60" s="116"/>
      <c r="BJ60" s="116"/>
      <c r="BT60" s="116"/>
      <c r="CD60" s="116"/>
      <c r="CN60" s="116"/>
      <c r="CX60" s="116"/>
      <c r="DH60" s="116"/>
      <c r="DR60" s="116"/>
      <c r="EB60" s="116"/>
      <c r="EL60" s="116"/>
      <c r="EV60" s="116"/>
      <c r="FF60" s="116"/>
      <c r="FP60" s="116"/>
      <c r="FZ60" s="116"/>
      <c r="GJ60" s="116"/>
      <c r="GT60" s="116"/>
      <c r="HD60" s="116"/>
      <c r="HN60" s="116"/>
      <c r="HX60" s="116"/>
      <c r="IH60" s="116"/>
    </row>
    <row xmlns:x14ac="http://schemas.microsoft.com/office/spreadsheetml/2009/9/ac" r="61" s="3" customFormat="true" x14ac:dyDescent="0.25">
      <c r="A61" s="371" t="str">
        <f ca="true">IF(ISBLANK('Data Summary'!A63),"",'Data Summary'!A63)</f>
        <v/>
      </c>
      <c r="B61" s="116"/>
      <c r="L61" s="116"/>
      <c r="V61" s="116"/>
      <c r="AF61" s="116"/>
      <c r="AP61" s="116"/>
      <c r="AZ61" s="116"/>
      <c r="BA61" s="116"/>
      <c r="BJ61" s="116"/>
      <c r="BT61" s="116"/>
      <c r="CD61" s="116"/>
      <c r="CN61" s="116"/>
      <c r="CX61" s="116"/>
      <c r="DH61" s="116"/>
      <c r="DR61" s="116"/>
      <c r="EB61" s="116"/>
      <c r="EL61" s="116"/>
      <c r="EV61" s="116"/>
      <c r="FF61" s="116"/>
      <c r="FP61" s="116"/>
      <c r="FZ61" s="116"/>
      <c r="GJ61" s="116"/>
      <c r="GT61" s="116"/>
      <c r="HD61" s="116"/>
      <c r="HN61" s="116"/>
      <c r="HX61" s="116"/>
      <c r="IH61" s="116"/>
    </row>
    <row xmlns:x14ac="http://schemas.microsoft.com/office/spreadsheetml/2009/9/ac" r="62" s="3" customFormat="true" x14ac:dyDescent="0.25">
      <c r="A62" s="371" t="str">
        <f ca="true">IF(ISBLANK('Data Summary'!A64),"",'Data Summary'!A64)</f>
        <v/>
      </c>
      <c r="B62" s="116"/>
      <c r="L62" s="116"/>
      <c r="V62" s="116"/>
      <c r="AF62" s="116"/>
      <c r="AP62" s="116"/>
      <c r="AZ62" s="116"/>
      <c r="BA62" s="116"/>
      <c r="BJ62" s="116"/>
      <c r="BT62" s="116"/>
      <c r="CD62" s="116"/>
      <c r="CN62" s="116"/>
      <c r="CX62" s="116"/>
      <c r="DH62" s="116"/>
      <c r="DR62" s="116"/>
      <c r="EB62" s="116"/>
      <c r="EL62" s="116"/>
      <c r="EV62" s="116"/>
      <c r="FF62" s="116"/>
      <c r="FP62" s="116"/>
      <c r="FZ62" s="116"/>
      <c r="GJ62" s="116"/>
      <c r="GT62" s="116"/>
      <c r="HD62" s="116"/>
      <c r="HN62" s="116"/>
      <c r="HX62" s="116"/>
      <c r="IH62" s="116"/>
    </row>
    <row xmlns:x14ac="http://schemas.microsoft.com/office/spreadsheetml/2009/9/ac" r="63" s="3" customFormat="true" x14ac:dyDescent="0.25">
      <c r="A63" s="371" t="str">
        <f ca="true">IF(ISBLANK('Data Summary'!A65),"",'Data Summary'!A65)</f>
        <v/>
      </c>
      <c r="B63" s="116"/>
      <c r="L63" s="116"/>
      <c r="V63" s="116"/>
      <c r="AF63" s="116"/>
      <c r="AP63" s="116"/>
      <c r="AZ63" s="116"/>
      <c r="BA63" s="116"/>
      <c r="BJ63" s="116"/>
      <c r="BT63" s="116"/>
      <c r="CD63" s="116"/>
      <c r="CN63" s="116"/>
      <c r="CX63" s="116"/>
      <c r="DH63" s="116"/>
      <c r="DR63" s="116"/>
      <c r="EB63" s="116"/>
      <c r="EL63" s="116"/>
      <c r="EV63" s="116"/>
      <c r="FF63" s="116"/>
      <c r="FP63" s="116"/>
      <c r="FZ63" s="116"/>
      <c r="GJ63" s="116"/>
      <c r="GT63" s="116"/>
      <c r="HD63" s="116"/>
      <c r="HN63" s="116"/>
      <c r="HX63" s="116"/>
      <c r="IH63" s="116"/>
    </row>
    <row xmlns:x14ac="http://schemas.microsoft.com/office/spreadsheetml/2009/9/ac" r="64" s="3" customFormat="true" x14ac:dyDescent="0.25">
      <c r="A64" s="371" t="str">
        <f ca="true">IF(ISBLANK('Data Summary'!A66),"",'Data Summary'!A66)</f>
        <v/>
      </c>
      <c r="B64" s="116"/>
      <c r="L64" s="116"/>
      <c r="V64" s="116"/>
      <c r="AF64" s="116"/>
      <c r="AP64" s="116"/>
      <c r="AZ64" s="116"/>
      <c r="BA64" s="116"/>
      <c r="BJ64" s="116"/>
      <c r="BT64" s="116"/>
      <c r="CD64" s="116"/>
      <c r="CN64" s="116"/>
      <c r="CX64" s="116"/>
      <c r="DH64" s="116"/>
      <c r="DR64" s="116"/>
      <c r="EB64" s="116"/>
      <c r="EL64" s="116"/>
      <c r="EV64" s="116"/>
      <c r="FF64" s="116"/>
      <c r="FP64" s="116"/>
      <c r="FZ64" s="116"/>
      <c r="GJ64" s="116"/>
      <c r="GT64" s="116"/>
      <c r="HD64" s="116"/>
      <c r="HN64" s="116"/>
      <c r="HX64" s="116"/>
      <c r="IH64" s="116"/>
    </row>
    <row xmlns:x14ac="http://schemas.microsoft.com/office/spreadsheetml/2009/9/ac" r="65" s="3" customFormat="true" x14ac:dyDescent="0.25">
      <c r="A65" s="371" t="str">
        <f ca="true">IF(ISBLANK('Data Summary'!A67),"",'Data Summary'!A67)</f>
        <v/>
      </c>
      <c r="B65" s="116"/>
      <c r="L65" s="116"/>
      <c r="V65" s="116"/>
      <c r="AF65" s="116"/>
      <c r="AP65" s="116"/>
      <c r="AZ65" s="116"/>
      <c r="BA65" s="116"/>
      <c r="BJ65" s="116"/>
      <c r="BT65" s="116"/>
      <c r="CD65" s="116"/>
      <c r="CN65" s="116"/>
      <c r="CX65" s="116"/>
      <c r="DH65" s="116"/>
      <c r="DR65" s="116"/>
      <c r="EB65" s="116"/>
      <c r="EL65" s="116"/>
      <c r="EV65" s="116"/>
      <c r="FF65" s="116"/>
      <c r="FP65" s="116"/>
      <c r="FZ65" s="116"/>
      <c r="GJ65" s="116"/>
      <c r="GT65" s="116"/>
      <c r="HD65" s="116"/>
      <c r="HN65" s="116"/>
      <c r="HX65" s="116"/>
      <c r="IH65" s="116"/>
    </row>
    <row xmlns:x14ac="http://schemas.microsoft.com/office/spreadsheetml/2009/9/ac" r="66" s="3" customFormat="true" x14ac:dyDescent="0.25">
      <c r="A66" s="371" t="str">
        <f ca="true">IF(ISBLANK('Data Summary'!A68),"",'Data Summary'!A68)</f>
        <v/>
      </c>
      <c r="B66" s="116"/>
      <c r="L66" s="116"/>
      <c r="V66" s="116"/>
      <c r="AF66" s="116"/>
      <c r="AP66" s="116"/>
      <c r="AZ66" s="116"/>
      <c r="BA66" s="116"/>
      <c r="BJ66" s="116"/>
      <c r="BT66" s="116"/>
      <c r="CD66" s="116"/>
      <c r="CN66" s="116"/>
      <c r="CX66" s="116"/>
      <c r="DH66" s="116"/>
      <c r="DR66" s="116"/>
      <c r="EB66" s="116"/>
      <c r="EL66" s="116"/>
      <c r="EV66" s="116"/>
      <c r="FF66" s="116"/>
      <c r="FP66" s="116"/>
      <c r="FZ66" s="116"/>
      <c r="GJ66" s="116"/>
      <c r="GT66" s="116"/>
      <c r="HD66" s="116"/>
      <c r="HN66" s="116"/>
      <c r="HX66" s="116"/>
      <c r="IH66" s="116"/>
    </row>
    <row xmlns:x14ac="http://schemas.microsoft.com/office/spreadsheetml/2009/9/ac" r="67" s="3" customFormat="true" x14ac:dyDescent="0.25">
      <c r="A67" s="371" t="str">
        <f ca="true">IF(ISBLANK('Data Summary'!A69),"",'Data Summary'!A69)</f>
        <v/>
      </c>
      <c r="B67" s="116"/>
      <c r="L67" s="116"/>
      <c r="V67" s="116"/>
      <c r="AF67" s="116"/>
      <c r="AP67" s="116"/>
      <c r="AZ67" s="116"/>
      <c r="BA67" s="116"/>
      <c r="BJ67" s="116"/>
      <c r="BT67" s="116"/>
      <c r="CD67" s="116"/>
      <c r="CN67" s="116"/>
      <c r="CX67" s="116"/>
      <c r="DH67" s="116"/>
      <c r="DR67" s="116"/>
      <c r="EB67" s="116"/>
      <c r="EL67" s="116"/>
      <c r="EV67" s="116"/>
      <c r="FF67" s="116"/>
      <c r="FP67" s="116"/>
      <c r="FZ67" s="116"/>
      <c r="GJ67" s="116"/>
      <c r="GT67" s="116"/>
      <c r="HD67" s="116"/>
      <c r="HN67" s="116"/>
      <c r="HX67" s="116"/>
      <c r="IH67" s="116"/>
    </row>
    <row xmlns:x14ac="http://schemas.microsoft.com/office/spreadsheetml/2009/9/ac" r="68" s="3" customFormat="true" x14ac:dyDescent="0.25">
      <c r="A68" s="371" t="str">
        <f ca="true">IF(ISBLANK('Data Summary'!A70),"",'Data Summary'!A70)</f>
        <v/>
      </c>
      <c r="B68" s="116"/>
      <c r="L68" s="116"/>
      <c r="V68" s="116"/>
      <c r="AF68" s="116"/>
      <c r="AP68" s="116"/>
      <c r="AZ68" s="116"/>
      <c r="BA68" s="116"/>
      <c r="BJ68" s="116"/>
      <c r="BT68" s="116"/>
      <c r="CD68" s="116"/>
      <c r="CN68" s="116"/>
      <c r="CX68" s="116"/>
      <c r="DH68" s="116"/>
      <c r="DR68" s="116"/>
      <c r="EB68" s="116"/>
      <c r="EL68" s="116"/>
      <c r="EV68" s="116"/>
      <c r="FF68" s="116"/>
      <c r="FP68" s="116"/>
      <c r="FZ68" s="116"/>
      <c r="GJ68" s="116"/>
      <c r="GT68" s="116"/>
      <c r="HD68" s="116"/>
      <c r="HN68" s="116"/>
      <c r="HX68" s="116"/>
      <c r="IH68" s="116"/>
    </row>
    <row xmlns:x14ac="http://schemas.microsoft.com/office/spreadsheetml/2009/9/ac" r="69" s="3" customFormat="true" x14ac:dyDescent="0.25">
      <c r="A69" s="371" t="str">
        <f ca="true">IF(ISBLANK('Data Summary'!A71),"",'Data Summary'!A71)</f>
        <v/>
      </c>
      <c r="B69" s="116"/>
      <c r="L69" s="116"/>
      <c r="V69" s="116"/>
      <c r="AF69" s="116"/>
      <c r="AP69" s="116"/>
      <c r="AZ69" s="116"/>
      <c r="BA69" s="116"/>
      <c r="BJ69" s="116"/>
      <c r="BT69" s="116"/>
      <c r="CD69" s="116"/>
      <c r="CN69" s="116"/>
      <c r="CX69" s="116"/>
      <c r="DH69" s="116"/>
      <c r="DR69" s="116"/>
      <c r="EB69" s="116"/>
      <c r="EL69" s="116"/>
      <c r="EV69" s="116"/>
      <c r="FF69" s="116"/>
      <c r="FP69" s="116"/>
      <c r="FZ69" s="116"/>
      <c r="GJ69" s="116"/>
      <c r="GT69" s="116"/>
      <c r="HD69" s="116"/>
      <c r="HN69" s="116"/>
      <c r="HX69" s="116"/>
      <c r="IH69" s="116"/>
    </row>
    <row xmlns:x14ac="http://schemas.microsoft.com/office/spreadsheetml/2009/9/ac" r="70" s="3" customFormat="true" x14ac:dyDescent="0.25">
      <c r="A70" s="371" t="str">
        <f ca="true">IF(ISBLANK('Data Summary'!A72),"",'Data Summary'!A72)</f>
        <v/>
      </c>
      <c r="B70" s="116"/>
      <c r="L70" s="116"/>
      <c r="V70" s="116"/>
      <c r="AF70" s="116"/>
      <c r="AP70" s="116"/>
      <c r="AZ70" s="116"/>
      <c r="BA70" s="116"/>
      <c r="BJ70" s="116"/>
      <c r="BT70" s="116"/>
      <c r="CD70" s="116"/>
      <c r="CN70" s="116"/>
      <c r="CX70" s="116"/>
      <c r="DH70" s="116"/>
      <c r="DR70" s="116"/>
      <c r="EB70" s="116"/>
      <c r="EL70" s="116"/>
      <c r="EV70" s="116"/>
      <c r="FF70" s="116"/>
      <c r="FP70" s="116"/>
      <c r="FZ70" s="116"/>
      <c r="GJ70" s="116"/>
      <c r="GT70" s="116"/>
      <c r="HD70" s="116"/>
      <c r="HN70" s="116"/>
      <c r="HX70" s="116"/>
      <c r="IH70" s="116"/>
    </row>
    <row xmlns:x14ac="http://schemas.microsoft.com/office/spreadsheetml/2009/9/ac" r="71" s="3" customFormat="true" x14ac:dyDescent="0.25">
      <c r="A71" s="371" t="str">
        <f ca="true">IF(ISBLANK('Data Summary'!A73),"",'Data Summary'!A73)</f>
        <v/>
      </c>
      <c r="B71" s="116"/>
      <c r="L71" s="116"/>
      <c r="V71" s="116"/>
      <c r="AF71" s="116"/>
      <c r="AP71" s="116"/>
      <c r="AZ71" s="116"/>
      <c r="BA71" s="116"/>
      <c r="BJ71" s="116"/>
      <c r="BT71" s="116"/>
      <c r="CD71" s="116"/>
      <c r="CN71" s="116"/>
      <c r="CX71" s="116"/>
      <c r="DH71" s="116"/>
      <c r="DR71" s="116"/>
      <c r="EB71" s="116"/>
      <c r="EL71" s="116"/>
      <c r="EV71" s="116"/>
      <c r="FF71" s="116"/>
      <c r="FP71" s="116"/>
      <c r="FZ71" s="116"/>
      <c r="GJ71" s="116"/>
      <c r="GT71" s="116"/>
      <c r="HD71" s="116"/>
      <c r="HN71" s="116"/>
      <c r="HX71" s="116"/>
      <c r="IH71" s="116"/>
    </row>
    <row xmlns:x14ac="http://schemas.microsoft.com/office/spreadsheetml/2009/9/ac" r="72" s="3" customFormat="true" x14ac:dyDescent="0.25">
      <c r="A72" s="371" t="str">
        <f ca="true">IF(ISBLANK('Data Summary'!A74),"",'Data Summary'!A74)</f>
        <v/>
      </c>
      <c r="B72" s="116"/>
      <c r="L72" s="116"/>
      <c r="V72" s="116"/>
      <c r="AF72" s="116"/>
      <c r="AP72" s="116"/>
      <c r="AZ72" s="116"/>
      <c r="BA72" s="116"/>
      <c r="BJ72" s="116"/>
      <c r="BT72" s="116"/>
      <c r="CD72" s="116"/>
      <c r="CN72" s="116"/>
      <c r="CX72" s="116"/>
      <c r="DH72" s="116"/>
      <c r="DR72" s="116"/>
      <c r="EB72" s="116"/>
      <c r="EL72" s="116"/>
      <c r="EV72" s="116"/>
      <c r="FF72" s="116"/>
      <c r="FP72" s="116"/>
      <c r="FZ72" s="116"/>
      <c r="GJ72" s="116"/>
      <c r="GT72" s="116"/>
      <c r="HD72" s="116"/>
      <c r="HN72" s="116"/>
      <c r="HX72" s="116"/>
      <c r="IH72" s="116"/>
    </row>
    <row xmlns:x14ac="http://schemas.microsoft.com/office/spreadsheetml/2009/9/ac" r="73" s="3" customFormat="true" x14ac:dyDescent="0.25">
      <c r="A73" s="371" t="str">
        <f ca="true">IF(ISBLANK('Data Summary'!A75),"",'Data Summary'!A75)</f>
        <v/>
      </c>
      <c r="B73" s="116"/>
      <c r="L73" s="116"/>
      <c r="V73" s="116"/>
      <c r="AF73" s="116"/>
      <c r="AP73" s="116"/>
      <c r="AZ73" s="116"/>
      <c r="BA73" s="116"/>
      <c r="BJ73" s="116"/>
      <c r="BT73" s="116"/>
      <c r="CD73" s="116"/>
      <c r="CN73" s="116"/>
      <c r="CX73" s="116"/>
      <c r="DH73" s="116"/>
      <c r="DR73" s="116"/>
      <c r="EB73" s="116"/>
      <c r="EL73" s="116"/>
      <c r="EV73" s="116"/>
      <c r="FF73" s="116"/>
      <c r="FP73" s="116"/>
      <c r="FZ73" s="116"/>
      <c r="GJ73" s="116"/>
      <c r="GT73" s="116"/>
      <c r="HD73" s="116"/>
      <c r="HN73" s="116"/>
      <c r="HX73" s="116"/>
      <c r="IH73" s="116"/>
    </row>
    <row xmlns:x14ac="http://schemas.microsoft.com/office/spreadsheetml/2009/9/ac" r="74" s="3" customFormat="true" x14ac:dyDescent="0.25">
      <c r="A74" s="371" t="str">
        <f ca="true">IF(ISBLANK('Data Summary'!A76),"",'Data Summary'!A76)</f>
        <v/>
      </c>
      <c r="B74" s="116"/>
      <c r="L74" s="116"/>
      <c r="V74" s="116"/>
      <c r="AF74" s="116"/>
      <c r="AP74" s="116"/>
      <c r="AZ74" s="116"/>
      <c r="BA74" s="116"/>
      <c r="BJ74" s="116"/>
      <c r="BT74" s="116"/>
      <c r="CD74" s="116"/>
      <c r="CN74" s="116"/>
      <c r="CX74" s="116"/>
      <c r="DH74" s="116"/>
      <c r="DR74" s="116"/>
      <c r="EB74" s="116"/>
      <c r="EL74" s="116"/>
      <c r="EV74" s="116"/>
      <c r="FF74" s="116"/>
      <c r="FP74" s="116"/>
      <c r="FZ74" s="116"/>
      <c r="GJ74" s="116"/>
      <c r="GT74" s="116"/>
      <c r="HD74" s="116"/>
      <c r="HN74" s="116"/>
      <c r="HX74" s="116"/>
      <c r="IH74" s="116"/>
    </row>
    <row xmlns:x14ac="http://schemas.microsoft.com/office/spreadsheetml/2009/9/ac" r="75" s="3" customFormat="true" x14ac:dyDescent="0.25">
      <c r="A75" s="371" t="str">
        <f ca="true">IF(ISBLANK('Data Summary'!A77),"",'Data Summary'!A77)</f>
        <v/>
      </c>
      <c r="B75" s="116"/>
      <c r="L75" s="116"/>
      <c r="V75" s="116"/>
      <c r="AF75" s="116"/>
      <c r="AP75" s="116"/>
      <c r="AZ75" s="116"/>
      <c r="BA75" s="116"/>
      <c r="BJ75" s="116"/>
      <c r="BT75" s="116"/>
      <c r="CD75" s="116"/>
      <c r="CN75" s="116"/>
      <c r="CX75" s="116"/>
      <c r="DH75" s="116"/>
      <c r="DR75" s="116"/>
      <c r="EB75" s="116"/>
      <c r="EL75" s="116"/>
      <c r="EV75" s="116"/>
      <c r="FF75" s="116"/>
      <c r="FP75" s="116"/>
      <c r="FZ75" s="116"/>
      <c r="GJ75" s="116"/>
      <c r="GT75" s="116"/>
      <c r="HD75" s="116"/>
      <c r="HN75" s="116"/>
      <c r="HX75" s="116"/>
      <c r="IH75" s="116"/>
    </row>
    <row xmlns:x14ac="http://schemas.microsoft.com/office/spreadsheetml/2009/9/ac" r="76" s="3" customFormat="true" x14ac:dyDescent="0.25">
      <c r="A76" s="371" t="str">
        <f ca="true">IF(ISBLANK('Data Summary'!A78),"",'Data Summary'!A78)</f>
        <v/>
      </c>
      <c r="B76" s="116"/>
      <c r="L76" s="116"/>
      <c r="V76" s="116"/>
      <c r="AF76" s="116"/>
      <c r="AP76" s="116"/>
      <c r="AZ76" s="116"/>
      <c r="BA76" s="116"/>
      <c r="BJ76" s="116"/>
      <c r="BT76" s="116"/>
      <c r="CD76" s="116"/>
      <c r="CN76" s="116"/>
      <c r="CX76" s="116"/>
      <c r="DH76" s="116"/>
      <c r="DR76" s="116"/>
      <c r="EB76" s="116"/>
      <c r="EL76" s="116"/>
      <c r="EV76" s="116"/>
      <c r="FF76" s="116"/>
      <c r="FP76" s="116"/>
      <c r="FZ76" s="116"/>
      <c r="GJ76" s="116"/>
      <c r="GT76" s="116"/>
      <c r="HD76" s="116"/>
      <c r="HN76" s="116"/>
      <c r="HX76" s="116"/>
      <c r="IH76" s="116"/>
    </row>
    <row xmlns:x14ac="http://schemas.microsoft.com/office/spreadsheetml/2009/9/ac" r="77" s="3" customFormat="true" x14ac:dyDescent="0.25">
      <c r="A77" s="371" t="str">
        <f ca="true">IF(ISBLANK('Data Summary'!A79),"",'Data Summary'!A79)</f>
        <v/>
      </c>
      <c r="B77" s="116"/>
      <c r="L77" s="116"/>
      <c r="V77" s="116"/>
      <c r="AF77" s="116"/>
      <c r="AP77" s="116"/>
      <c r="AZ77" s="116"/>
      <c r="BA77" s="116"/>
      <c r="BJ77" s="116"/>
      <c r="BT77" s="116"/>
      <c r="CD77" s="116"/>
      <c r="CN77" s="116"/>
      <c r="CX77" s="116"/>
      <c r="DH77" s="116"/>
      <c r="DR77" s="116"/>
      <c r="EB77" s="116"/>
      <c r="EL77" s="116"/>
      <c r="EV77" s="116"/>
      <c r="FF77" s="116"/>
      <c r="FP77" s="116"/>
      <c r="FZ77" s="116"/>
      <c r="GJ77" s="116"/>
      <c r="GT77" s="116"/>
      <c r="HD77" s="116"/>
      <c r="HN77" s="116"/>
      <c r="HX77" s="116"/>
      <c r="IH77" s="116"/>
    </row>
    <row xmlns:x14ac="http://schemas.microsoft.com/office/spreadsheetml/2009/9/ac" r="78" s="3" customFormat="true" x14ac:dyDescent="0.25">
      <c r="A78" s="371" t="str">
        <f ca="true">IF(ISBLANK('Data Summary'!A80),"",'Data Summary'!A80)</f>
        <v/>
      </c>
      <c r="B78" s="116"/>
      <c r="L78" s="116"/>
      <c r="V78" s="116"/>
      <c r="AF78" s="116"/>
      <c r="AP78" s="116"/>
      <c r="AZ78" s="116"/>
      <c r="BA78" s="116"/>
      <c r="BJ78" s="116"/>
      <c r="BT78" s="116"/>
      <c r="CD78" s="116"/>
      <c r="CN78" s="116"/>
      <c r="CX78" s="116"/>
      <c r="DH78" s="116"/>
      <c r="DR78" s="116"/>
      <c r="EB78" s="116"/>
      <c r="EL78" s="116"/>
      <c r="EV78" s="116"/>
      <c r="FF78" s="116"/>
      <c r="FP78" s="116"/>
      <c r="FZ78" s="116"/>
      <c r="GJ78" s="116"/>
      <c r="GT78" s="116"/>
      <c r="HD78" s="116"/>
      <c r="HN78" s="116"/>
      <c r="HX78" s="116"/>
      <c r="IH78" s="116"/>
    </row>
    <row xmlns:x14ac="http://schemas.microsoft.com/office/spreadsheetml/2009/9/ac" r="79" s="3" customFormat="true" x14ac:dyDescent="0.25">
      <c r="A79" s="371" t="str">
        <f ca="true">IF(ISBLANK('Data Summary'!A81),"",'Data Summary'!A81)</f>
        <v/>
      </c>
      <c r="B79" s="116"/>
      <c r="L79" s="116"/>
      <c r="V79" s="116"/>
      <c r="AF79" s="116"/>
      <c r="AP79" s="116"/>
      <c r="AZ79" s="116"/>
      <c r="BA79" s="116"/>
      <c r="BJ79" s="116"/>
      <c r="BT79" s="116"/>
      <c r="CD79" s="116"/>
      <c r="CN79" s="116"/>
      <c r="CX79" s="116"/>
      <c r="DH79" s="116"/>
      <c r="DR79" s="116"/>
      <c r="EB79" s="116"/>
      <c r="EL79" s="116"/>
      <c r="EV79" s="116"/>
      <c r="FF79" s="116"/>
      <c r="FP79" s="116"/>
      <c r="FZ79" s="116"/>
      <c r="GJ79" s="116"/>
      <c r="GT79" s="116"/>
      <c r="HD79" s="116"/>
      <c r="HN79" s="116"/>
      <c r="HX79" s="116"/>
      <c r="IH79" s="116"/>
    </row>
    <row xmlns:x14ac="http://schemas.microsoft.com/office/spreadsheetml/2009/9/ac" r="80" s="3" customFormat="true" x14ac:dyDescent="0.25">
      <c r="A80" s="371" t="str">
        <f ca="true">IF(ISBLANK('Data Summary'!A82),"",'Data Summary'!A82)</f>
        <v/>
      </c>
      <c r="B80" s="116"/>
      <c r="L80" s="116"/>
      <c r="V80" s="116"/>
      <c r="AF80" s="116"/>
      <c r="AP80" s="116"/>
      <c r="AZ80" s="116"/>
      <c r="BA80" s="116"/>
      <c r="BJ80" s="116"/>
      <c r="BT80" s="116"/>
      <c r="CD80" s="116"/>
      <c r="CN80" s="116"/>
      <c r="CX80" s="116"/>
      <c r="DH80" s="116"/>
      <c r="DR80" s="116"/>
      <c r="EB80" s="116"/>
      <c r="EL80" s="116"/>
      <c r="EV80" s="116"/>
      <c r="FF80" s="116"/>
      <c r="FP80" s="116"/>
      <c r="FZ80" s="116"/>
      <c r="GJ80" s="116"/>
      <c r="GT80" s="116"/>
      <c r="HD80" s="116"/>
      <c r="HN80" s="116"/>
      <c r="HX80" s="116"/>
      <c r="IH80" s="116"/>
    </row>
    <row xmlns:x14ac="http://schemas.microsoft.com/office/spreadsheetml/2009/9/ac" r="81" s="3" customFormat="true" x14ac:dyDescent="0.25">
      <c r="A81" s="371" t="str">
        <f ca="true">IF(ISBLANK('Data Summary'!A83),"",'Data Summary'!A83)</f>
        <v/>
      </c>
      <c r="B81" s="116"/>
      <c r="L81" s="116"/>
      <c r="V81" s="116"/>
      <c r="AF81" s="116"/>
      <c r="AP81" s="116"/>
      <c r="AZ81" s="116"/>
      <c r="BA81" s="116"/>
      <c r="BJ81" s="116"/>
      <c r="BT81" s="116"/>
      <c r="CD81" s="116"/>
      <c r="CN81" s="116"/>
      <c r="CX81" s="116"/>
      <c r="DH81" s="116"/>
      <c r="DR81" s="116"/>
      <c r="EB81" s="116"/>
      <c r="EL81" s="116"/>
      <c r="EV81" s="116"/>
      <c r="FF81" s="116"/>
      <c r="FP81" s="116"/>
      <c r="FZ81" s="116"/>
      <c r="GJ81" s="116"/>
      <c r="GT81" s="116"/>
      <c r="HD81" s="116"/>
      <c r="HN81" s="116"/>
      <c r="HX81" s="116"/>
      <c r="IH81" s="116"/>
    </row>
    <row xmlns:x14ac="http://schemas.microsoft.com/office/spreadsheetml/2009/9/ac" r="82" s="3" customFormat="true" x14ac:dyDescent="0.25">
      <c r="A82" s="371" t="str">
        <f ca="true">IF(ISBLANK('Data Summary'!A84),"",'Data Summary'!A84)</f>
        <v/>
      </c>
      <c r="B82" s="116"/>
      <c r="L82" s="116"/>
      <c r="V82" s="116"/>
      <c r="AF82" s="116"/>
      <c r="AP82" s="116"/>
      <c r="AZ82" s="116"/>
      <c r="BA82" s="116"/>
      <c r="BJ82" s="116"/>
      <c r="BT82" s="116"/>
      <c r="CD82" s="116"/>
      <c r="CN82" s="116"/>
      <c r="CX82" s="116"/>
      <c r="DH82" s="116"/>
      <c r="DR82" s="116"/>
      <c r="EB82" s="116"/>
      <c r="EL82" s="116"/>
      <c r="EV82" s="116"/>
      <c r="FF82" s="116"/>
      <c r="FP82" s="116"/>
      <c r="FZ82" s="116"/>
      <c r="GJ82" s="116"/>
      <c r="GT82" s="116"/>
      <c r="HD82" s="116"/>
      <c r="HN82" s="116"/>
      <c r="HX82" s="116"/>
      <c r="IH82" s="116"/>
    </row>
    <row xmlns:x14ac="http://schemas.microsoft.com/office/spreadsheetml/2009/9/ac" r="83" s="3" customFormat="true" x14ac:dyDescent="0.25">
      <c r="A83" s="371" t="str">
        <f ca="true">IF(ISBLANK('Data Summary'!A85),"",'Data Summary'!A85)</f>
        <v/>
      </c>
      <c r="B83" s="116"/>
      <c r="L83" s="116"/>
      <c r="V83" s="116"/>
      <c r="AF83" s="116"/>
      <c r="AP83" s="116"/>
      <c r="AZ83" s="116"/>
      <c r="BA83" s="116"/>
      <c r="BJ83" s="116"/>
      <c r="BT83" s="116"/>
      <c r="CD83" s="116"/>
      <c r="CN83" s="116"/>
      <c r="CX83" s="116"/>
      <c r="DH83" s="116"/>
      <c r="DR83" s="116"/>
      <c r="EB83" s="116"/>
      <c r="EL83" s="116"/>
      <c r="EV83" s="116"/>
      <c r="FF83" s="116"/>
      <c r="FP83" s="116"/>
      <c r="FZ83" s="116"/>
      <c r="GJ83" s="116"/>
      <c r="GT83" s="116"/>
      <c r="HD83" s="116"/>
      <c r="HN83" s="116"/>
      <c r="HX83" s="116"/>
      <c r="IH83" s="116"/>
    </row>
    <row xmlns:x14ac="http://schemas.microsoft.com/office/spreadsheetml/2009/9/ac" r="84" s="3" customFormat="true" x14ac:dyDescent="0.25">
      <c r="A84" s="371" t="str">
        <f ca="true">IF(ISBLANK('Data Summary'!A86),"",'Data Summary'!A86)</f>
        <v/>
      </c>
      <c r="B84" s="116"/>
      <c r="L84" s="116"/>
      <c r="V84" s="116"/>
      <c r="AF84" s="116"/>
      <c r="AP84" s="116"/>
      <c r="AZ84" s="116"/>
      <c r="BA84" s="116"/>
      <c r="BJ84" s="116"/>
      <c r="BT84" s="116"/>
      <c r="CD84" s="116"/>
      <c r="CN84" s="116"/>
      <c r="CX84" s="116"/>
      <c r="DH84" s="116"/>
      <c r="DR84" s="116"/>
      <c r="EB84" s="116"/>
      <c r="EL84" s="116"/>
      <c r="EV84" s="116"/>
      <c r="FF84" s="116"/>
      <c r="FP84" s="116"/>
      <c r="FZ84" s="116"/>
      <c r="GJ84" s="116"/>
      <c r="GT84" s="116"/>
      <c r="HD84" s="116"/>
      <c r="HN84" s="116"/>
      <c r="HX84" s="116"/>
      <c r="IH84" s="116"/>
    </row>
    <row xmlns:x14ac="http://schemas.microsoft.com/office/spreadsheetml/2009/9/ac" r="85" s="3" customFormat="true" x14ac:dyDescent="0.25">
      <c r="A85" s="371" t="str">
        <f ca="true">IF(ISBLANK('Data Summary'!A87),"",'Data Summary'!A87)</f>
        <v/>
      </c>
      <c r="B85" s="116"/>
      <c r="L85" s="116"/>
      <c r="V85" s="116"/>
      <c r="AF85" s="116"/>
      <c r="AP85" s="116"/>
      <c r="AZ85" s="116"/>
      <c r="BA85" s="116"/>
      <c r="BJ85" s="116"/>
      <c r="BT85" s="116"/>
      <c r="CD85" s="116"/>
      <c r="CN85" s="116"/>
      <c r="CX85" s="116"/>
      <c r="DH85" s="116"/>
      <c r="DR85" s="116"/>
      <c r="EB85" s="116"/>
      <c r="EL85" s="116"/>
      <c r="EV85" s="116"/>
      <c r="FF85" s="116"/>
      <c r="FP85" s="116"/>
      <c r="FZ85" s="116"/>
      <c r="GJ85" s="116"/>
      <c r="GT85" s="116"/>
      <c r="HD85" s="116"/>
      <c r="HN85" s="116"/>
      <c r="HX85" s="116"/>
      <c r="IH85" s="116"/>
    </row>
    <row xmlns:x14ac="http://schemas.microsoft.com/office/spreadsheetml/2009/9/ac" r="86" s="3" customFormat="true" x14ac:dyDescent="0.25">
      <c r="A86" s="371" t="str">
        <f ca="true">IF(ISBLANK('Data Summary'!A88),"",'Data Summary'!A88)</f>
        <v/>
      </c>
      <c r="B86" s="116"/>
      <c r="L86" s="116"/>
      <c r="V86" s="116"/>
      <c r="AF86" s="116"/>
      <c r="AP86" s="116"/>
      <c r="AZ86" s="116"/>
      <c r="BA86" s="116"/>
      <c r="BJ86" s="116"/>
      <c r="BT86" s="116"/>
      <c r="CD86" s="116"/>
      <c r="CN86" s="116"/>
      <c r="CX86" s="116"/>
      <c r="DH86" s="116"/>
      <c r="DR86" s="116"/>
      <c r="EB86" s="116"/>
      <c r="EL86" s="116"/>
      <c r="EV86" s="116"/>
      <c r="FF86" s="116"/>
      <c r="FP86" s="116"/>
      <c r="FZ86" s="116"/>
      <c r="GJ86" s="116"/>
      <c r="GT86" s="116"/>
      <c r="HD86" s="116"/>
      <c r="HN86" s="116"/>
      <c r="HX86" s="116"/>
      <c r="IH86" s="116"/>
    </row>
    <row xmlns:x14ac="http://schemas.microsoft.com/office/spreadsheetml/2009/9/ac" r="87" s="3" customFormat="true" x14ac:dyDescent="0.25">
      <c r="A87" s="371" t="str">
        <f ca="true">IF(ISBLANK('Data Summary'!A89),"",'Data Summary'!A89)</f>
        <v/>
      </c>
      <c r="B87" s="116"/>
      <c r="L87" s="116"/>
      <c r="V87" s="116"/>
      <c r="AF87" s="116"/>
      <c r="AP87" s="116"/>
      <c r="AZ87" s="116"/>
      <c r="BA87" s="116"/>
      <c r="BJ87" s="116"/>
      <c r="BT87" s="116"/>
      <c r="CD87" s="116"/>
      <c r="CN87" s="116"/>
      <c r="CX87" s="116"/>
      <c r="DH87" s="116"/>
      <c r="DR87" s="116"/>
      <c r="EB87" s="116"/>
      <c r="EL87" s="116"/>
      <c r="EV87" s="116"/>
      <c r="FF87" s="116"/>
      <c r="FP87" s="116"/>
      <c r="FZ87" s="116"/>
      <c r="GJ87" s="116"/>
      <c r="GT87" s="116"/>
      <c r="HD87" s="116"/>
      <c r="HN87" s="116"/>
      <c r="HX87" s="116"/>
      <c r="IH87" s="116"/>
    </row>
    <row xmlns:x14ac="http://schemas.microsoft.com/office/spreadsheetml/2009/9/ac" r="88" s="3" customFormat="true" x14ac:dyDescent="0.25">
      <c r="A88" s="371" t="str">
        <f ca="true">IF(ISBLANK('Data Summary'!A90),"",'Data Summary'!A90)</f>
        <v/>
      </c>
      <c r="B88" s="116"/>
      <c r="L88" s="116"/>
      <c r="V88" s="116"/>
      <c r="AF88" s="116"/>
      <c r="AP88" s="116"/>
      <c r="AZ88" s="116"/>
      <c r="BA88" s="116"/>
      <c r="BJ88" s="116"/>
      <c r="BT88" s="116"/>
      <c r="CD88" s="116"/>
      <c r="CN88" s="116"/>
      <c r="CX88" s="116"/>
      <c r="DH88" s="116"/>
      <c r="DR88" s="116"/>
      <c r="EB88" s="116"/>
      <c r="EL88" s="116"/>
      <c r="EV88" s="116"/>
      <c r="FF88" s="116"/>
      <c r="FP88" s="116"/>
      <c r="FZ88" s="116"/>
      <c r="GJ88" s="116"/>
      <c r="GT88" s="116"/>
      <c r="HD88" s="116"/>
      <c r="HN88" s="116"/>
      <c r="HX88" s="116"/>
      <c r="IH88" s="116"/>
    </row>
    <row xmlns:x14ac="http://schemas.microsoft.com/office/spreadsheetml/2009/9/ac" r="89" s="3" customFormat="true" x14ac:dyDescent="0.25">
      <c r="A89" s="371" t="str">
        <f ca="true">IF(ISBLANK('Data Summary'!A91),"",'Data Summary'!A91)</f>
        <v/>
      </c>
      <c r="B89" s="116"/>
      <c r="L89" s="116"/>
      <c r="V89" s="116"/>
      <c r="AF89" s="116"/>
      <c r="AP89" s="116"/>
      <c r="AZ89" s="116"/>
      <c r="BA89" s="116"/>
      <c r="BJ89" s="116"/>
      <c r="BT89" s="116"/>
      <c r="CD89" s="116"/>
      <c r="CN89" s="116"/>
      <c r="CX89" s="116"/>
      <c r="DH89" s="116"/>
      <c r="DR89" s="116"/>
      <c r="EB89" s="116"/>
      <c r="EL89" s="116"/>
      <c r="EV89" s="116"/>
      <c r="FF89" s="116"/>
      <c r="FP89" s="116"/>
      <c r="FZ89" s="116"/>
      <c r="GJ89" s="116"/>
      <c r="GT89" s="116"/>
      <c r="HD89" s="116"/>
      <c r="HN89" s="116"/>
      <c r="HX89" s="116"/>
      <c r="IH89" s="116"/>
    </row>
    <row xmlns:x14ac="http://schemas.microsoft.com/office/spreadsheetml/2009/9/ac" r="90" s="3" customFormat="true" x14ac:dyDescent="0.25">
      <c r="A90" s="371" t="str">
        <f ca="true">IF(ISBLANK('Data Summary'!A92),"",'Data Summary'!A92)</f>
        <v/>
      </c>
      <c r="B90" s="116"/>
      <c r="L90" s="116"/>
      <c r="V90" s="116"/>
      <c r="AF90" s="116"/>
      <c r="AP90" s="116"/>
      <c r="AZ90" s="116"/>
      <c r="BA90" s="116"/>
      <c r="BJ90" s="116"/>
      <c r="BT90" s="116"/>
      <c r="CD90" s="116"/>
      <c r="CN90" s="116"/>
      <c r="CX90" s="116"/>
      <c r="DH90" s="116"/>
      <c r="DR90" s="116"/>
      <c r="EB90" s="116"/>
      <c r="EL90" s="116"/>
      <c r="EV90" s="116"/>
      <c r="FF90" s="116"/>
      <c r="FP90" s="116"/>
      <c r="FZ90" s="116"/>
      <c r="GJ90" s="116"/>
      <c r="GT90" s="116"/>
      <c r="HD90" s="116"/>
      <c r="HN90" s="116"/>
      <c r="HX90" s="116"/>
      <c r="IH90" s="116"/>
    </row>
    <row xmlns:x14ac="http://schemas.microsoft.com/office/spreadsheetml/2009/9/ac" r="91" s="3" customFormat="true" x14ac:dyDescent="0.25">
      <c r="A91" s="371" t="str">
        <f ca="true">IF(ISBLANK('Data Summary'!A93),"",'Data Summary'!A93)</f>
        <v/>
      </c>
      <c r="B91" s="116"/>
      <c r="L91" s="116"/>
      <c r="V91" s="116"/>
      <c r="AF91" s="116"/>
      <c r="AP91" s="116"/>
      <c r="AZ91" s="116"/>
      <c r="BA91" s="116"/>
      <c r="BJ91" s="116"/>
      <c r="BT91" s="116"/>
      <c r="CD91" s="116"/>
      <c r="CN91" s="116"/>
      <c r="CX91" s="116"/>
      <c r="DH91" s="116"/>
      <c r="DR91" s="116"/>
      <c r="EB91" s="116"/>
      <c r="EL91" s="116"/>
      <c r="EV91" s="116"/>
      <c r="FF91" s="116"/>
      <c r="FP91" s="116"/>
      <c r="FZ91" s="116"/>
      <c r="GJ91" s="116"/>
      <c r="GT91" s="116"/>
      <c r="HD91" s="116"/>
      <c r="HN91" s="116"/>
      <c r="HX91" s="116"/>
      <c r="IH91" s="116"/>
    </row>
    <row xmlns:x14ac="http://schemas.microsoft.com/office/spreadsheetml/2009/9/ac" r="92" s="3" customFormat="true" x14ac:dyDescent="0.25">
      <c r="A92" s="371" t="str">
        <f ca="true">IF(ISBLANK('Data Summary'!A94),"",'Data Summary'!A94)</f>
        <v/>
      </c>
      <c r="B92" s="116"/>
      <c r="L92" s="116"/>
      <c r="V92" s="116"/>
      <c r="AF92" s="116"/>
      <c r="AP92" s="116"/>
      <c r="AZ92" s="116"/>
      <c r="BA92" s="116"/>
      <c r="BJ92" s="116"/>
      <c r="BT92" s="116"/>
      <c r="CD92" s="116"/>
      <c r="CN92" s="116"/>
      <c r="CX92" s="116"/>
      <c r="DH92" s="116"/>
      <c r="DR92" s="116"/>
      <c r="EB92" s="116"/>
      <c r="EL92" s="116"/>
      <c r="EV92" s="116"/>
      <c r="FF92" s="116"/>
      <c r="FP92" s="116"/>
      <c r="FZ92" s="116"/>
      <c r="GJ92" s="116"/>
      <c r="GT92" s="116"/>
      <c r="HD92" s="116"/>
      <c r="HN92" s="116"/>
      <c r="HX92" s="116"/>
      <c r="IH92" s="116"/>
    </row>
    <row xmlns:x14ac="http://schemas.microsoft.com/office/spreadsheetml/2009/9/ac" r="93" s="3" customFormat="true" x14ac:dyDescent="0.25">
      <c r="A93" s="371" t="str">
        <f ca="true">IF(ISBLANK('Data Summary'!A95),"",'Data Summary'!A95)</f>
        <v/>
      </c>
      <c r="B93" s="116"/>
      <c r="L93" s="116"/>
      <c r="V93" s="116"/>
      <c r="AF93" s="116"/>
      <c r="AP93" s="116"/>
      <c r="AZ93" s="116"/>
      <c r="BA93" s="116"/>
      <c r="BJ93" s="116"/>
      <c r="BT93" s="116"/>
      <c r="CD93" s="116"/>
      <c r="CN93" s="116"/>
      <c r="CX93" s="116"/>
      <c r="DH93" s="116"/>
      <c r="DR93" s="116"/>
      <c r="EB93" s="116"/>
      <c r="EL93" s="116"/>
      <c r="EV93" s="116"/>
      <c r="FF93" s="116"/>
      <c r="FP93" s="116"/>
      <c r="FZ93" s="116"/>
      <c r="GJ93" s="116"/>
      <c r="GT93" s="116"/>
      <c r="HD93" s="116"/>
      <c r="HN93" s="116"/>
      <c r="HX93" s="116"/>
      <c r="IH93" s="116"/>
    </row>
    <row xmlns:x14ac="http://schemas.microsoft.com/office/spreadsheetml/2009/9/ac" r="94" s="3" customFormat="true" x14ac:dyDescent="0.25">
      <c r="A94" s="371" t="str">
        <f ca="true">IF(ISBLANK('Data Summary'!A96),"",'Data Summary'!A96)</f>
        <v/>
      </c>
      <c r="B94" s="116"/>
      <c r="L94" s="116"/>
      <c r="V94" s="116"/>
      <c r="AF94" s="116"/>
      <c r="AP94" s="116"/>
      <c r="AZ94" s="116"/>
      <c r="BA94" s="116"/>
      <c r="BJ94" s="116"/>
      <c r="BT94" s="116"/>
      <c r="CD94" s="116"/>
      <c r="CN94" s="116"/>
      <c r="CX94" s="116"/>
      <c r="DH94" s="116"/>
      <c r="DR94" s="116"/>
      <c r="EB94" s="116"/>
      <c r="EL94" s="116"/>
      <c r="EV94" s="116"/>
      <c r="FF94" s="116"/>
      <c r="FP94" s="116"/>
      <c r="FZ94" s="116"/>
      <c r="GJ94" s="116"/>
      <c r="GT94" s="116"/>
      <c r="HD94" s="116"/>
      <c r="HN94" s="116"/>
      <c r="HX94" s="116"/>
      <c r="IH94" s="116"/>
    </row>
    <row xmlns:x14ac="http://schemas.microsoft.com/office/spreadsheetml/2009/9/ac" r="95" s="3" customFormat="true" x14ac:dyDescent="0.25">
      <c r="A95" s="371" t="str">
        <f ca="true">IF(ISBLANK('Data Summary'!A97),"",'Data Summary'!A97)</f>
        <v/>
      </c>
      <c r="B95" s="116"/>
      <c r="L95" s="116"/>
      <c r="V95" s="116"/>
      <c r="AF95" s="116"/>
      <c r="AP95" s="116"/>
      <c r="AZ95" s="116"/>
      <c r="BA95" s="116"/>
      <c r="BJ95" s="116"/>
      <c r="BT95" s="116"/>
      <c r="CD95" s="116"/>
      <c r="CN95" s="116"/>
      <c r="CX95" s="116"/>
      <c r="DH95" s="116"/>
      <c r="DR95" s="116"/>
      <c r="EB95" s="116"/>
      <c r="EL95" s="116"/>
      <c r="EV95" s="116"/>
      <c r="FF95" s="116"/>
      <c r="FP95" s="116"/>
      <c r="FZ95" s="116"/>
      <c r="GJ95" s="116"/>
      <c r="GT95" s="116"/>
      <c r="HD95" s="116"/>
      <c r="HN95" s="116"/>
      <c r="HX95" s="116"/>
      <c r="IH95" s="116"/>
    </row>
    <row xmlns:x14ac="http://schemas.microsoft.com/office/spreadsheetml/2009/9/ac" r="96" s="3" customFormat="true" x14ac:dyDescent="0.25">
      <c r="A96" s="371" t="str">
        <f ca="true">IF(ISBLANK('Data Summary'!A98),"",'Data Summary'!A98)</f>
        <v/>
      </c>
      <c r="B96" s="116"/>
      <c r="L96" s="116"/>
      <c r="V96" s="116"/>
      <c r="AF96" s="116"/>
      <c r="AP96" s="116"/>
      <c r="AZ96" s="116"/>
      <c r="BA96" s="116"/>
      <c r="BJ96" s="116"/>
      <c r="BT96" s="116"/>
      <c r="CD96" s="116"/>
      <c r="CN96" s="116"/>
      <c r="CX96" s="116"/>
      <c r="DH96" s="116"/>
      <c r="DR96" s="116"/>
      <c r="EB96" s="116"/>
      <c r="EL96" s="116"/>
      <c r="EV96" s="116"/>
      <c r="FF96" s="116"/>
      <c r="FP96" s="116"/>
      <c r="FZ96" s="116"/>
      <c r="GJ96" s="116"/>
      <c r="GT96" s="116"/>
      <c r="HD96" s="116"/>
      <c r="HN96" s="116"/>
      <c r="HX96" s="116"/>
      <c r="IH96" s="116"/>
    </row>
    <row xmlns:x14ac="http://schemas.microsoft.com/office/spreadsheetml/2009/9/ac" r="97" s="3" customFormat="true" x14ac:dyDescent="0.25">
      <c r="A97" s="371" t="str">
        <f ca="true">IF(ISBLANK('Data Summary'!A99),"",'Data Summary'!A99)</f>
        <v/>
      </c>
      <c r="B97" s="116"/>
      <c r="L97" s="116"/>
      <c r="V97" s="116"/>
      <c r="AF97" s="116"/>
      <c r="AP97" s="116"/>
      <c r="AZ97" s="116"/>
      <c r="BA97" s="116"/>
      <c r="BJ97" s="116"/>
      <c r="BT97" s="116"/>
      <c r="CD97" s="116"/>
      <c r="CN97" s="116"/>
      <c r="CX97" s="116"/>
      <c r="DH97" s="116"/>
      <c r="DR97" s="116"/>
      <c r="EB97" s="116"/>
      <c r="EL97" s="116"/>
      <c r="EV97" s="116"/>
      <c r="FF97" s="116"/>
      <c r="FP97" s="116"/>
      <c r="FZ97" s="116"/>
      <c r="GJ97" s="116"/>
      <c r="GT97" s="116"/>
      <c r="HD97" s="116"/>
      <c r="HN97" s="116"/>
      <c r="HX97" s="116"/>
      <c r="IH97" s="116"/>
    </row>
    <row xmlns:x14ac="http://schemas.microsoft.com/office/spreadsheetml/2009/9/ac" r="98" s="3" customFormat="true" x14ac:dyDescent="0.25">
      <c r="A98" s="371" t="str">
        <f ca="true">IF(ISBLANK('Data Summary'!A100),"",'Data Summary'!A100)</f>
        <v/>
      </c>
      <c r="B98" s="116"/>
      <c r="L98" s="116"/>
      <c r="V98" s="116"/>
      <c r="AF98" s="116"/>
      <c r="AP98" s="116"/>
      <c r="AZ98" s="116"/>
      <c r="BA98" s="116"/>
      <c r="BJ98" s="116"/>
      <c r="BT98" s="116"/>
      <c r="CD98" s="116"/>
      <c r="CN98" s="116"/>
      <c r="CX98" s="116"/>
      <c r="DH98" s="116"/>
      <c r="DR98" s="116"/>
      <c r="EB98" s="116"/>
      <c r="EL98" s="116"/>
      <c r="EV98" s="116"/>
      <c r="FF98" s="116"/>
      <c r="FP98" s="116"/>
      <c r="FZ98" s="116"/>
      <c r="GJ98" s="116"/>
      <c r="GT98" s="116"/>
      <c r="HD98" s="116"/>
      <c r="HN98" s="116"/>
      <c r="HX98" s="116"/>
      <c r="IH98" s="116"/>
    </row>
    <row xmlns:x14ac="http://schemas.microsoft.com/office/spreadsheetml/2009/9/ac" r="99" s="3" customFormat="true" x14ac:dyDescent="0.25">
      <c r="A99" s="371" t="str">
        <f ca="true">IF(ISBLANK('Data Summary'!A101),"",'Data Summary'!A101)</f>
        <v/>
      </c>
      <c r="B99" s="116"/>
      <c r="L99" s="116"/>
      <c r="V99" s="116"/>
      <c r="AF99" s="116"/>
      <c r="AP99" s="116"/>
      <c r="AZ99" s="116"/>
      <c r="BA99" s="116"/>
      <c r="BJ99" s="116"/>
      <c r="BT99" s="116"/>
      <c r="CD99" s="116"/>
      <c r="CN99" s="116"/>
      <c r="CX99" s="116"/>
      <c r="DH99" s="116"/>
      <c r="DR99" s="116"/>
      <c r="EB99" s="116"/>
      <c r="EL99" s="116"/>
      <c r="EV99" s="116"/>
      <c r="FF99" s="116"/>
      <c r="FP99" s="116"/>
      <c r="FZ99" s="116"/>
      <c r="GJ99" s="116"/>
      <c r="GT99" s="116"/>
      <c r="HD99" s="116"/>
      <c r="HN99" s="116"/>
      <c r="HX99" s="116"/>
      <c r="IH99" s="116"/>
    </row>
    <row xmlns:x14ac="http://schemas.microsoft.com/office/spreadsheetml/2009/9/ac" r="100" s="3" customFormat="true" x14ac:dyDescent="0.25">
      <c r="A100" s="371" t="str">
        <f ca="true">IF(ISBLANK('Data Summary'!A102),"",'Data Summary'!A102)</f>
        <v/>
      </c>
      <c r="B100" s="116"/>
      <c r="L100" s="116"/>
      <c r="V100" s="116"/>
      <c r="AF100" s="116"/>
      <c r="AP100" s="116"/>
      <c r="AZ100" s="116"/>
      <c r="BA100" s="116"/>
      <c r="BJ100" s="116"/>
      <c r="BT100" s="116"/>
      <c r="CD100" s="116"/>
      <c r="CN100" s="116"/>
      <c r="CX100" s="116"/>
      <c r="DH100" s="116"/>
      <c r="DR100" s="116"/>
      <c r="EB100" s="116"/>
      <c r="EL100" s="116"/>
      <c r="EV100" s="116"/>
      <c r="FF100" s="116"/>
      <c r="FP100" s="116"/>
      <c r="FZ100" s="116"/>
      <c r="GJ100" s="116"/>
      <c r="GT100" s="116"/>
      <c r="HD100" s="116"/>
      <c r="HN100" s="116"/>
      <c r="HX100" s="116"/>
      <c r="IH100" s="116"/>
    </row>
    <row xmlns:x14ac="http://schemas.microsoft.com/office/spreadsheetml/2009/9/ac" r="101" s="3" customFormat="true" x14ac:dyDescent="0.25">
      <c r="A101" s="371" t="str">
        <f ca="true">IF(ISBLANK('Data Summary'!A103),"",'Data Summary'!A103)</f>
        <v/>
      </c>
      <c r="B101" s="116"/>
      <c r="L101" s="116"/>
      <c r="V101" s="116"/>
      <c r="AF101" s="116"/>
      <c r="AP101" s="116"/>
      <c r="AZ101" s="116"/>
      <c r="BA101" s="116"/>
      <c r="BJ101" s="116"/>
      <c r="BT101" s="116"/>
      <c r="CD101" s="116"/>
      <c r="CN101" s="116"/>
      <c r="CX101" s="116"/>
      <c r="DH101" s="116"/>
      <c r="DR101" s="116"/>
      <c r="EB101" s="116"/>
      <c r="EL101" s="116"/>
      <c r="EV101" s="116"/>
      <c r="FF101" s="116"/>
      <c r="FP101" s="116"/>
      <c r="FZ101" s="116"/>
      <c r="GJ101" s="116"/>
      <c r="GT101" s="116"/>
      <c r="HD101" s="116"/>
      <c r="HN101" s="116"/>
      <c r="HX101" s="116"/>
      <c r="IH101" s="116"/>
    </row>
    <row xmlns:x14ac="http://schemas.microsoft.com/office/spreadsheetml/2009/9/ac" r="102" s="3" customFormat="true" x14ac:dyDescent="0.25">
      <c r="A102" s="371" t="str">
        <f ca="true">IF(ISBLANK('Data Summary'!A104),"",'Data Summary'!A104)</f>
        <v/>
      </c>
      <c r="B102" s="116"/>
      <c r="L102" s="116"/>
      <c r="V102" s="116"/>
      <c r="AF102" s="116"/>
      <c r="AP102" s="116"/>
      <c r="AZ102" s="116"/>
      <c r="BA102" s="116"/>
      <c r="BJ102" s="116"/>
      <c r="BT102" s="116"/>
      <c r="CD102" s="116"/>
      <c r="CN102" s="116"/>
      <c r="CX102" s="116"/>
      <c r="DH102" s="116"/>
      <c r="DR102" s="116"/>
      <c r="EB102" s="116"/>
      <c r="EL102" s="116"/>
      <c r="EV102" s="116"/>
      <c r="FF102" s="116"/>
      <c r="FP102" s="116"/>
      <c r="FZ102" s="116"/>
      <c r="GJ102" s="116"/>
      <c r="GT102" s="116"/>
      <c r="HD102" s="116"/>
      <c r="HN102" s="116"/>
      <c r="HX102" s="116"/>
      <c r="IH102" s="116"/>
    </row>
    <row xmlns:x14ac="http://schemas.microsoft.com/office/spreadsheetml/2009/9/ac" r="103" s="3" customFormat="true" x14ac:dyDescent="0.25">
      <c r="A103" s="371" t="str">
        <f ca="true">IF(ISBLANK('Data Summary'!A105),"",'Data Summary'!A105)</f>
        <v/>
      </c>
      <c r="B103" s="116"/>
      <c r="L103" s="116"/>
      <c r="V103" s="116"/>
      <c r="AF103" s="116"/>
      <c r="AP103" s="116"/>
      <c r="AZ103" s="116"/>
      <c r="BA103" s="116"/>
      <c r="BJ103" s="116"/>
      <c r="BT103" s="116"/>
      <c r="CD103" s="116"/>
      <c r="CN103" s="116"/>
      <c r="CX103" s="116"/>
      <c r="DH103" s="116"/>
      <c r="DR103" s="116"/>
      <c r="EB103" s="116"/>
      <c r="EL103" s="116"/>
      <c r="EV103" s="116"/>
      <c r="FF103" s="116"/>
      <c r="FP103" s="116"/>
      <c r="FZ103" s="116"/>
      <c r="GJ103" s="116"/>
      <c r="GT103" s="116"/>
      <c r="HD103" s="116"/>
      <c r="HN103" s="116"/>
      <c r="HX103" s="116"/>
      <c r="IH103" s="116"/>
    </row>
    <row xmlns:x14ac="http://schemas.microsoft.com/office/spreadsheetml/2009/9/ac" r="104" s="3" customFormat="true" x14ac:dyDescent="0.25">
      <c r="A104" s="371" t="str">
        <f ca="true">IF(ISBLANK('Data Summary'!A106),"",'Data Summary'!A106)</f>
        <v/>
      </c>
      <c r="B104" s="116"/>
      <c r="L104" s="116"/>
      <c r="V104" s="116"/>
      <c r="AF104" s="116"/>
      <c r="AP104" s="116"/>
      <c r="AZ104" s="116"/>
      <c r="BA104" s="116"/>
      <c r="BJ104" s="116"/>
      <c r="BT104" s="116"/>
      <c r="CD104" s="116"/>
      <c r="CN104" s="116"/>
      <c r="CX104" s="116"/>
      <c r="DH104" s="116"/>
      <c r="DR104" s="116"/>
      <c r="EB104" s="116"/>
      <c r="EL104" s="116"/>
      <c r="EV104" s="116"/>
      <c r="FF104" s="116"/>
      <c r="FP104" s="116"/>
      <c r="FZ104" s="116"/>
      <c r="GJ104" s="116"/>
      <c r="GT104" s="116"/>
      <c r="HD104" s="116"/>
      <c r="HN104" s="116"/>
      <c r="HX104" s="116"/>
      <c r="IH104" s="116"/>
    </row>
    <row xmlns:x14ac="http://schemas.microsoft.com/office/spreadsheetml/2009/9/ac" r="105" s="3" customFormat="true" x14ac:dyDescent="0.25">
      <c r="A105" s="371" t="str">
        <f ca="true">IF(ISBLANK('Data Summary'!A107),"",'Data Summary'!A107)</f>
        <v/>
      </c>
      <c r="B105" s="116"/>
      <c r="L105" s="116"/>
      <c r="V105" s="116"/>
      <c r="AF105" s="116"/>
      <c r="AP105" s="116"/>
      <c r="AZ105" s="116"/>
      <c r="BA105" s="116"/>
      <c r="BJ105" s="116"/>
      <c r="BT105" s="116"/>
      <c r="CD105" s="116"/>
      <c r="CN105" s="116"/>
      <c r="CX105" s="116"/>
      <c r="DH105" s="116"/>
      <c r="DR105" s="116"/>
      <c r="EB105" s="116"/>
      <c r="EL105" s="116"/>
      <c r="EV105" s="116"/>
      <c r="FF105" s="116"/>
      <c r="FP105" s="116"/>
      <c r="FZ105" s="116"/>
      <c r="GJ105" s="116"/>
      <c r="GT105" s="116"/>
      <c r="HD105" s="116"/>
      <c r="HN105" s="116"/>
      <c r="HX105" s="116"/>
      <c r="IH105" s="116"/>
    </row>
    <row xmlns:x14ac="http://schemas.microsoft.com/office/spreadsheetml/2009/9/ac" r="106" s="3" customFormat="true" x14ac:dyDescent="0.25">
      <c r="A106" s="371" t="str">
        <f ca="true">IF(ISBLANK('Data Summary'!A108),"",'Data Summary'!A108)</f>
        <v/>
      </c>
      <c r="B106" s="116"/>
      <c r="L106" s="116"/>
      <c r="V106" s="116"/>
      <c r="AF106" s="116"/>
      <c r="AP106" s="116"/>
      <c r="AZ106" s="116"/>
      <c r="BA106" s="116"/>
      <c r="BJ106" s="116"/>
      <c r="BT106" s="116"/>
      <c r="CD106" s="116"/>
      <c r="CN106" s="116"/>
      <c r="CX106" s="116"/>
      <c r="DH106" s="116"/>
      <c r="DR106" s="116"/>
      <c r="EB106" s="116"/>
      <c r="EL106" s="116"/>
      <c r="EV106" s="116"/>
      <c r="FF106" s="116"/>
      <c r="FP106" s="116"/>
      <c r="FZ106" s="116"/>
      <c r="GJ106" s="116"/>
      <c r="GT106" s="116"/>
      <c r="HD106" s="116"/>
      <c r="HN106" s="116"/>
      <c r="HX106" s="116"/>
      <c r="IH106" s="116"/>
    </row>
    <row xmlns:x14ac="http://schemas.microsoft.com/office/spreadsheetml/2009/9/ac" r="107" s="3" customFormat="true" x14ac:dyDescent="0.25">
      <c r="A107" s="371" t="str">
        <f ca="true">IF(ISBLANK('Data Summary'!A109),"",'Data Summary'!A109)</f>
        <v/>
      </c>
      <c r="B107" s="116"/>
      <c r="L107" s="116"/>
      <c r="V107" s="116"/>
      <c r="AF107" s="116"/>
      <c r="AP107" s="116"/>
      <c r="AZ107" s="116"/>
      <c r="BA107" s="116"/>
      <c r="BJ107" s="116"/>
      <c r="BT107" s="116"/>
      <c r="CD107" s="116"/>
      <c r="CN107" s="116"/>
      <c r="CX107" s="116"/>
      <c r="DH107" s="116"/>
      <c r="DR107" s="116"/>
      <c r="EB107" s="116"/>
      <c r="EL107" s="116"/>
      <c r="EV107" s="116"/>
      <c r="FF107" s="116"/>
      <c r="FP107" s="116"/>
      <c r="FZ107" s="116"/>
      <c r="GJ107" s="116"/>
      <c r="GT107" s="116"/>
      <c r="HD107" s="116"/>
      <c r="HN107" s="116"/>
      <c r="HX107" s="116"/>
      <c r="IH107" s="116"/>
    </row>
    <row xmlns:x14ac="http://schemas.microsoft.com/office/spreadsheetml/2009/9/ac" r="108" s="3" customFormat="true" x14ac:dyDescent="0.25">
      <c r="A108" s="371" t="str">
        <f ca="true">IF(ISBLANK('Data Summary'!A110),"",'Data Summary'!A110)</f>
        <v/>
      </c>
      <c r="B108" s="116"/>
      <c r="L108" s="116"/>
      <c r="V108" s="116"/>
      <c r="AF108" s="116"/>
      <c r="AP108" s="116"/>
      <c r="AZ108" s="116"/>
      <c r="BA108" s="116"/>
      <c r="BJ108" s="116"/>
      <c r="BT108" s="116"/>
      <c r="CD108" s="116"/>
      <c r="CN108" s="116"/>
      <c r="CX108" s="116"/>
      <c r="DH108" s="116"/>
      <c r="DR108" s="116"/>
      <c r="EB108" s="116"/>
      <c r="EL108" s="116"/>
      <c r="EV108" s="116"/>
      <c r="FF108" s="116"/>
      <c r="FP108" s="116"/>
      <c r="FZ108" s="116"/>
      <c r="GJ108" s="116"/>
      <c r="GT108" s="116"/>
      <c r="HD108" s="116"/>
      <c r="HN108" s="116"/>
      <c r="HX108" s="116"/>
      <c r="IH108" s="116"/>
    </row>
    <row xmlns:x14ac="http://schemas.microsoft.com/office/spreadsheetml/2009/9/ac" r="109" s="3" customFormat="true" x14ac:dyDescent="0.25">
      <c r="A109" s="371" t="str">
        <f ca="true">IF(ISBLANK('Data Summary'!A111),"",'Data Summary'!A111)</f>
        <v/>
      </c>
      <c r="B109" s="116"/>
      <c r="L109" s="116"/>
      <c r="V109" s="116"/>
      <c r="AF109" s="116"/>
      <c r="AP109" s="116"/>
      <c r="AZ109" s="116"/>
      <c r="BA109" s="116"/>
      <c r="BJ109" s="116"/>
      <c r="BT109" s="116"/>
      <c r="CD109" s="116"/>
      <c r="CN109" s="116"/>
      <c r="CX109" s="116"/>
      <c r="DH109" s="116"/>
      <c r="DR109" s="116"/>
      <c r="EB109" s="116"/>
      <c r="EL109" s="116"/>
      <c r="EV109" s="116"/>
      <c r="FF109" s="116"/>
      <c r="FP109" s="116"/>
      <c r="FZ109" s="116"/>
      <c r="GJ109" s="116"/>
      <c r="GT109" s="116"/>
      <c r="HD109" s="116"/>
      <c r="HN109" s="116"/>
      <c r="HX109" s="116"/>
      <c r="IH109" s="116"/>
    </row>
    <row xmlns:x14ac="http://schemas.microsoft.com/office/spreadsheetml/2009/9/ac" r="110" s="3" customFormat="true" x14ac:dyDescent="0.25">
      <c r="A110" s="371" t="str">
        <f ca="true">IF(ISBLANK('Data Summary'!A112),"",'Data Summary'!A112)</f>
        <v/>
      </c>
      <c r="B110" s="116"/>
      <c r="L110" s="116"/>
      <c r="V110" s="116"/>
      <c r="AF110" s="116"/>
      <c r="AP110" s="116"/>
      <c r="AZ110" s="116"/>
      <c r="BA110" s="116"/>
      <c r="BJ110" s="116"/>
      <c r="BT110" s="116"/>
      <c r="CD110" s="116"/>
      <c r="CN110" s="116"/>
      <c r="CX110" s="116"/>
      <c r="DH110" s="116"/>
      <c r="DR110" s="116"/>
      <c r="EB110" s="116"/>
      <c r="EL110" s="116"/>
      <c r="EV110" s="116"/>
      <c r="FF110" s="116"/>
      <c r="FP110" s="116"/>
      <c r="FZ110" s="116"/>
      <c r="GJ110" s="116"/>
      <c r="GT110" s="116"/>
      <c r="HD110" s="116"/>
      <c r="HN110" s="116"/>
      <c r="HX110" s="116"/>
      <c r="IH110" s="116"/>
    </row>
    <row xmlns:x14ac="http://schemas.microsoft.com/office/spreadsheetml/2009/9/ac" r="111" s="3" customFormat="true" x14ac:dyDescent="0.25">
      <c r="A111" s="371" t="str">
        <f ca="true">IF(ISBLANK('Data Summary'!A113),"",'Data Summary'!A113)</f>
        <v/>
      </c>
      <c r="B111" s="116"/>
      <c r="L111" s="116"/>
      <c r="V111" s="116"/>
      <c r="AF111" s="116"/>
      <c r="AP111" s="116"/>
      <c r="AZ111" s="116"/>
      <c r="BA111" s="116"/>
      <c r="BJ111" s="116"/>
      <c r="BT111" s="116"/>
      <c r="CD111" s="116"/>
      <c r="CN111" s="116"/>
      <c r="CX111" s="116"/>
      <c r="DH111" s="116"/>
      <c r="DR111" s="116"/>
      <c r="EB111" s="116"/>
      <c r="EL111" s="116"/>
      <c r="EV111" s="116"/>
      <c r="FF111" s="116"/>
      <c r="FP111" s="116"/>
      <c r="FZ111" s="116"/>
      <c r="GJ111" s="116"/>
      <c r="GT111" s="116"/>
      <c r="HD111" s="116"/>
      <c r="HN111" s="116"/>
      <c r="HX111" s="116"/>
      <c r="IH111" s="116"/>
    </row>
    <row xmlns:x14ac="http://schemas.microsoft.com/office/spreadsheetml/2009/9/ac" r="112" s="3" customFormat="true" x14ac:dyDescent="0.25">
      <c r="A112" s="371" t="str">
        <f ca="true">IF(ISBLANK('Data Summary'!A114),"",'Data Summary'!A114)</f>
        <v/>
      </c>
      <c r="B112" s="116"/>
      <c r="L112" s="116"/>
      <c r="V112" s="116"/>
      <c r="AF112" s="116"/>
      <c r="AP112" s="116"/>
      <c r="AZ112" s="116"/>
      <c r="BA112" s="116"/>
      <c r="BJ112" s="116"/>
      <c r="BT112" s="116"/>
      <c r="CD112" s="116"/>
      <c r="CN112" s="116"/>
      <c r="CX112" s="116"/>
      <c r="DH112" s="116"/>
      <c r="DR112" s="116"/>
      <c r="EB112" s="116"/>
      <c r="EL112" s="116"/>
      <c r="EV112" s="116"/>
      <c r="FF112" s="116"/>
      <c r="FP112" s="116"/>
      <c r="FZ112" s="116"/>
      <c r="GJ112" s="116"/>
      <c r="GT112" s="116"/>
      <c r="HD112" s="116"/>
      <c r="HN112" s="116"/>
      <c r="HX112" s="116"/>
      <c r="IH112" s="116"/>
    </row>
    <row xmlns:x14ac="http://schemas.microsoft.com/office/spreadsheetml/2009/9/ac" r="113" s="3" customFormat="true" x14ac:dyDescent="0.25">
      <c r="A113" s="371" t="str">
        <f ca="true">IF(ISBLANK('Data Summary'!A115),"",'Data Summary'!A115)</f>
        <v/>
      </c>
      <c r="B113" s="116"/>
      <c r="L113" s="116"/>
      <c r="V113" s="116"/>
      <c r="AF113" s="116"/>
      <c r="AP113" s="116"/>
      <c r="AZ113" s="116"/>
      <c r="BA113" s="116"/>
      <c r="BJ113" s="116"/>
      <c r="BT113" s="116"/>
      <c r="CD113" s="116"/>
      <c r="CN113" s="116"/>
      <c r="CX113" s="116"/>
      <c r="DH113" s="116"/>
      <c r="DR113" s="116"/>
      <c r="EB113" s="116"/>
      <c r="EL113" s="116"/>
      <c r="EV113" s="116"/>
      <c r="FF113" s="116"/>
      <c r="FP113" s="116"/>
      <c r="FZ113" s="116"/>
      <c r="GJ113" s="116"/>
      <c r="GT113" s="116"/>
      <c r="HD113" s="116"/>
      <c r="HN113" s="116"/>
      <c r="HX113" s="116"/>
      <c r="IH113" s="116"/>
    </row>
    <row xmlns:x14ac="http://schemas.microsoft.com/office/spreadsheetml/2009/9/ac" r="114" s="3" customFormat="true" x14ac:dyDescent="0.25">
      <c r="A114" s="371" t="str">
        <f ca="true">IF(ISBLANK('Data Summary'!A116),"",'Data Summary'!A116)</f>
        <v/>
      </c>
      <c r="B114" s="116"/>
      <c r="L114" s="116"/>
      <c r="V114" s="116"/>
      <c r="AF114" s="116"/>
      <c r="AP114" s="116"/>
      <c r="AZ114" s="116"/>
      <c r="BA114" s="116"/>
      <c r="BJ114" s="116"/>
      <c r="BT114" s="116"/>
      <c r="CD114" s="116"/>
      <c r="CN114" s="116"/>
      <c r="CX114" s="116"/>
      <c r="DH114" s="116"/>
      <c r="DR114" s="116"/>
      <c r="EB114" s="116"/>
      <c r="EL114" s="116"/>
      <c r="EV114" s="116"/>
      <c r="FF114" s="116"/>
      <c r="FP114" s="116"/>
      <c r="FZ114" s="116"/>
      <c r="GJ114" s="116"/>
      <c r="GT114" s="116"/>
      <c r="HD114" s="116"/>
      <c r="HN114" s="116"/>
      <c r="HX114" s="116"/>
      <c r="IH114" s="116"/>
    </row>
    <row xmlns:x14ac="http://schemas.microsoft.com/office/spreadsheetml/2009/9/ac" r="115" s="3" customFormat="true" x14ac:dyDescent="0.25">
      <c r="A115" s="371" t="str">
        <f ca="true">IF(ISBLANK('Data Summary'!A117),"",'Data Summary'!A117)</f>
        <v/>
      </c>
      <c r="B115" s="116"/>
      <c r="L115" s="116"/>
      <c r="V115" s="116"/>
      <c r="AF115" s="116"/>
      <c r="AP115" s="116"/>
      <c r="AZ115" s="116"/>
      <c r="BA115" s="116"/>
      <c r="BJ115" s="116"/>
      <c r="BT115" s="116"/>
      <c r="CD115" s="116"/>
      <c r="CN115" s="116"/>
      <c r="CX115" s="116"/>
      <c r="DH115" s="116"/>
      <c r="DR115" s="116"/>
      <c r="EB115" s="116"/>
      <c r="EL115" s="116"/>
      <c r="EV115" s="116"/>
      <c r="FF115" s="116"/>
      <c r="FP115" s="116"/>
      <c r="FZ115" s="116"/>
      <c r="GJ115" s="116"/>
      <c r="GT115" s="116"/>
      <c r="HD115" s="116"/>
      <c r="HN115" s="116"/>
      <c r="HX115" s="116"/>
      <c r="IH115" s="116"/>
    </row>
    <row xmlns:x14ac="http://schemas.microsoft.com/office/spreadsheetml/2009/9/ac" r="116" s="3" customFormat="true" x14ac:dyDescent="0.25">
      <c r="A116" s="371" t="str">
        <f ca="true">IF(ISBLANK('Data Summary'!A118),"",'Data Summary'!A118)</f>
        <v/>
      </c>
      <c r="B116" s="116"/>
      <c r="L116" s="116"/>
      <c r="V116" s="116"/>
      <c r="AF116" s="116"/>
      <c r="AP116" s="116"/>
      <c r="AZ116" s="116"/>
      <c r="BA116" s="116"/>
      <c r="BJ116" s="116"/>
      <c r="BT116" s="116"/>
      <c r="CD116" s="116"/>
      <c r="CN116" s="116"/>
      <c r="CX116" s="116"/>
      <c r="DH116" s="116"/>
      <c r="DR116" s="116"/>
      <c r="EB116" s="116"/>
      <c r="EL116" s="116"/>
      <c r="EV116" s="116"/>
      <c r="FF116" s="116"/>
      <c r="FP116" s="116"/>
      <c r="FZ116" s="116"/>
      <c r="GJ116" s="116"/>
      <c r="GT116" s="116"/>
      <c r="HD116" s="116"/>
      <c r="HN116" s="116"/>
      <c r="HX116" s="116"/>
      <c r="IH116" s="116"/>
    </row>
    <row xmlns:x14ac="http://schemas.microsoft.com/office/spreadsheetml/2009/9/ac" r="117" s="3" customFormat="true" x14ac:dyDescent="0.25">
      <c r="A117" s="371" t="str">
        <f ca="true">IF(ISBLANK('Data Summary'!A119),"",'Data Summary'!A119)</f>
        <v/>
      </c>
      <c r="B117" s="116"/>
      <c r="L117" s="116"/>
      <c r="V117" s="116"/>
      <c r="AF117" s="116"/>
      <c r="AP117" s="116"/>
      <c r="AZ117" s="116"/>
      <c r="BA117" s="116"/>
      <c r="BJ117" s="116"/>
      <c r="BT117" s="116"/>
      <c r="CD117" s="116"/>
      <c r="CN117" s="116"/>
      <c r="CX117" s="116"/>
      <c r="DH117" s="116"/>
      <c r="DR117" s="116"/>
      <c r="EB117" s="116"/>
      <c r="EL117" s="116"/>
      <c r="EV117" s="116"/>
      <c r="FF117" s="116"/>
      <c r="FP117" s="116"/>
      <c r="FZ117" s="116"/>
      <c r="GJ117" s="116"/>
      <c r="GT117" s="116"/>
      <c r="HD117" s="116"/>
      <c r="HN117" s="116"/>
      <c r="HX117" s="116"/>
      <c r="IH117" s="116"/>
    </row>
    <row xmlns:x14ac="http://schemas.microsoft.com/office/spreadsheetml/2009/9/ac" r="118" s="3" customFormat="true" x14ac:dyDescent="0.25">
      <c r="A118" s="371" t="str">
        <f ca="true">IF(ISBLANK('Data Summary'!A120),"",'Data Summary'!A120)</f>
        <v/>
      </c>
      <c r="B118" s="116"/>
      <c r="L118" s="116"/>
      <c r="V118" s="116"/>
      <c r="AF118" s="116"/>
      <c r="AP118" s="116"/>
      <c r="AZ118" s="116"/>
      <c r="BA118" s="116"/>
      <c r="BJ118" s="116"/>
      <c r="BT118" s="116"/>
      <c r="CD118" s="116"/>
      <c r="CN118" s="116"/>
      <c r="CX118" s="116"/>
      <c r="DH118" s="116"/>
      <c r="DR118" s="116"/>
      <c r="EB118" s="116"/>
      <c r="EL118" s="116"/>
      <c r="EV118" s="116"/>
      <c r="FF118" s="116"/>
      <c r="FP118" s="116"/>
      <c r="FZ118" s="116"/>
      <c r="GJ118" s="116"/>
      <c r="GT118" s="116"/>
      <c r="HD118" s="116"/>
      <c r="HN118" s="116"/>
      <c r="HX118" s="116"/>
      <c r="IH118" s="116"/>
    </row>
    <row xmlns:x14ac="http://schemas.microsoft.com/office/spreadsheetml/2009/9/ac" r="119" s="3" customFormat="true" x14ac:dyDescent="0.25">
      <c r="A119" s="371" t="str">
        <f ca="true">IF(ISBLANK('Data Summary'!A121),"",'Data Summary'!A121)</f>
        <v/>
      </c>
      <c r="B119" s="116"/>
      <c r="L119" s="116"/>
      <c r="V119" s="116"/>
      <c r="AF119" s="116"/>
      <c r="AP119" s="116"/>
      <c r="AZ119" s="116"/>
      <c r="BA119" s="116"/>
      <c r="BJ119" s="116"/>
      <c r="BT119" s="116"/>
      <c r="CD119" s="116"/>
      <c r="CN119" s="116"/>
      <c r="CX119" s="116"/>
      <c r="DH119" s="116"/>
      <c r="DR119" s="116"/>
      <c r="EB119" s="116"/>
      <c r="EL119" s="116"/>
      <c r="EV119" s="116"/>
      <c r="FF119" s="116"/>
      <c r="FP119" s="116"/>
      <c r="FZ119" s="116"/>
      <c r="GJ119" s="116"/>
      <c r="GT119" s="116"/>
      <c r="HD119" s="116"/>
      <c r="HN119" s="116"/>
      <c r="HX119" s="116"/>
      <c r="IH119" s="116"/>
    </row>
    <row xmlns:x14ac="http://schemas.microsoft.com/office/spreadsheetml/2009/9/ac" r="120" s="3" customFormat="true" x14ac:dyDescent="0.25">
      <c r="A120" s="371" t="str">
        <f ca="true">IF(ISBLANK('Data Summary'!A122),"",'Data Summary'!A122)</f>
        <v/>
      </c>
      <c r="B120" s="116"/>
      <c r="L120" s="116"/>
      <c r="V120" s="116"/>
      <c r="AF120" s="116"/>
      <c r="AP120" s="116"/>
      <c r="AZ120" s="116"/>
      <c r="BA120" s="116"/>
      <c r="BJ120" s="116"/>
      <c r="BT120" s="116"/>
      <c r="CD120" s="116"/>
      <c r="CN120" s="116"/>
      <c r="CX120" s="116"/>
      <c r="DH120" s="116"/>
      <c r="DR120" s="116"/>
      <c r="EB120" s="116"/>
      <c r="EL120" s="116"/>
      <c r="EV120" s="116"/>
      <c r="FF120" s="116"/>
      <c r="FP120" s="116"/>
      <c r="FZ120" s="116"/>
      <c r="GJ120" s="116"/>
      <c r="GT120" s="116"/>
      <c r="HD120" s="116"/>
      <c r="HN120" s="116"/>
      <c r="HX120" s="116"/>
      <c r="IH120" s="116"/>
    </row>
    <row xmlns:x14ac="http://schemas.microsoft.com/office/spreadsheetml/2009/9/ac" r="121" s="3" customFormat="true" x14ac:dyDescent="0.25">
      <c r="A121" s="371" t="str">
        <f ca="true">IF(ISBLANK('Data Summary'!A123),"",'Data Summary'!A123)</f>
        <v/>
      </c>
      <c r="B121" s="116"/>
      <c r="L121" s="116"/>
      <c r="V121" s="116"/>
      <c r="AF121" s="116"/>
      <c r="AP121" s="116"/>
      <c r="AZ121" s="116"/>
      <c r="BA121" s="116"/>
      <c r="BJ121" s="116"/>
      <c r="BT121" s="116"/>
      <c r="CD121" s="116"/>
      <c r="CN121" s="116"/>
      <c r="CX121" s="116"/>
      <c r="DH121" s="116"/>
      <c r="DR121" s="116"/>
      <c r="EB121" s="116"/>
      <c r="EL121" s="116"/>
      <c r="EV121" s="116"/>
      <c r="FF121" s="116"/>
      <c r="FP121" s="116"/>
      <c r="FZ121" s="116"/>
      <c r="GJ121" s="116"/>
      <c r="GT121" s="116"/>
      <c r="HD121" s="116"/>
      <c r="HN121" s="116"/>
      <c r="HX121" s="116"/>
      <c r="IH121" s="116"/>
    </row>
    <row xmlns:x14ac="http://schemas.microsoft.com/office/spreadsheetml/2009/9/ac" r="122" s="3" customFormat="true" x14ac:dyDescent="0.25">
      <c r="A122" s="371" t="str">
        <f ca="true">IF(ISBLANK('Data Summary'!A124),"",'Data Summary'!A124)</f>
        <v/>
      </c>
      <c r="B122" s="116"/>
      <c r="L122" s="116"/>
      <c r="V122" s="116"/>
      <c r="AF122" s="116"/>
      <c r="AP122" s="116"/>
      <c r="AZ122" s="116"/>
      <c r="BA122" s="116"/>
      <c r="BJ122" s="116"/>
      <c r="BT122" s="116"/>
      <c r="CD122" s="116"/>
      <c r="CN122" s="116"/>
      <c r="CX122" s="116"/>
      <c r="DH122" s="116"/>
      <c r="DR122" s="116"/>
      <c r="EB122" s="116"/>
      <c r="EL122" s="116"/>
      <c r="EV122" s="116"/>
      <c r="FF122" s="116"/>
      <c r="FP122" s="116"/>
      <c r="FZ122" s="116"/>
      <c r="GJ122" s="116"/>
      <c r="GT122" s="116"/>
      <c r="HD122" s="116"/>
      <c r="HN122" s="116"/>
      <c r="HX122" s="116"/>
      <c r="IH122" s="116"/>
    </row>
    <row xmlns:x14ac="http://schemas.microsoft.com/office/spreadsheetml/2009/9/ac" r="123" s="3" customFormat="true" x14ac:dyDescent="0.25">
      <c r="A123" s="371" t="str">
        <f ca="true">IF(ISBLANK('Data Summary'!A125),"",'Data Summary'!A125)</f>
        <v/>
      </c>
      <c r="B123" s="116"/>
      <c r="L123" s="116"/>
      <c r="V123" s="116"/>
      <c r="AF123" s="116"/>
      <c r="AP123" s="116"/>
      <c r="AZ123" s="116"/>
      <c r="BA123" s="116"/>
      <c r="BJ123" s="116"/>
      <c r="BT123" s="116"/>
      <c r="CD123" s="116"/>
      <c r="CN123" s="116"/>
      <c r="CX123" s="116"/>
      <c r="DH123" s="116"/>
      <c r="DR123" s="116"/>
      <c r="EB123" s="116"/>
      <c r="EL123" s="116"/>
      <c r="EV123" s="116"/>
      <c r="FF123" s="116"/>
      <c r="FP123" s="116"/>
      <c r="FZ123" s="116"/>
      <c r="GJ123" s="116"/>
      <c r="GT123" s="116"/>
      <c r="HD123" s="116"/>
      <c r="HN123" s="116"/>
      <c r="HX123" s="116"/>
      <c r="IH123" s="116"/>
    </row>
    <row xmlns:x14ac="http://schemas.microsoft.com/office/spreadsheetml/2009/9/ac" r="124" s="3" customFormat="true" x14ac:dyDescent="0.25">
      <c r="A124" s="371" t="str">
        <f ca="true">IF(ISBLANK('Data Summary'!A126),"",'Data Summary'!A126)</f>
        <v/>
      </c>
      <c r="B124" s="116"/>
      <c r="L124" s="116"/>
      <c r="V124" s="116"/>
      <c r="AF124" s="116"/>
      <c r="AP124" s="116"/>
      <c r="AZ124" s="116"/>
      <c r="BA124" s="116"/>
      <c r="BJ124" s="116"/>
      <c r="BT124" s="116"/>
      <c r="CD124" s="116"/>
      <c r="CN124" s="116"/>
      <c r="CX124" s="116"/>
      <c r="DH124" s="116"/>
      <c r="DR124" s="116"/>
      <c r="EB124" s="116"/>
      <c r="EL124" s="116"/>
      <c r="EV124" s="116"/>
      <c r="FF124" s="116"/>
      <c r="FP124" s="116"/>
      <c r="FZ124" s="116"/>
      <c r="GJ124" s="116"/>
      <c r="GT124" s="116"/>
      <c r="HD124" s="116"/>
      <c r="HN124" s="116"/>
      <c r="HX124" s="116"/>
      <c r="IH124" s="116"/>
    </row>
    <row xmlns:x14ac="http://schemas.microsoft.com/office/spreadsheetml/2009/9/ac" r="125" s="3" customFormat="true" x14ac:dyDescent="0.25">
      <c r="A125" s="371" t="str">
        <f ca="true">IF(ISBLANK('Data Summary'!A127),"",'Data Summary'!A127)</f>
        <v/>
      </c>
      <c r="B125" s="116"/>
      <c r="L125" s="116"/>
      <c r="V125" s="116"/>
      <c r="AF125" s="116"/>
      <c r="AP125" s="116"/>
      <c r="AZ125" s="116"/>
      <c r="BA125" s="116"/>
      <c r="BJ125" s="116"/>
      <c r="BT125" s="116"/>
      <c r="CD125" s="116"/>
      <c r="CN125" s="116"/>
      <c r="CX125" s="116"/>
      <c r="DH125" s="116"/>
      <c r="DR125" s="116"/>
      <c r="EB125" s="116"/>
      <c r="EL125" s="116"/>
      <c r="EV125" s="116"/>
      <c r="FF125" s="116"/>
      <c r="FP125" s="116"/>
      <c r="FZ125" s="116"/>
      <c r="GJ125" s="116"/>
      <c r="GT125" s="116"/>
      <c r="HD125" s="116"/>
      <c r="HN125" s="116"/>
      <c r="HX125" s="116"/>
      <c r="IH125" s="116"/>
    </row>
    <row xmlns:x14ac="http://schemas.microsoft.com/office/spreadsheetml/2009/9/ac" r="126" s="3" customFormat="true" x14ac:dyDescent="0.25">
      <c r="A126" s="371" t="str">
        <f ca="true">IF(ISBLANK('Data Summary'!A128),"",'Data Summary'!A128)</f>
        <v/>
      </c>
      <c r="B126" s="116"/>
      <c r="L126" s="116"/>
      <c r="V126" s="116"/>
      <c r="AF126" s="116"/>
      <c r="AP126" s="116"/>
      <c r="AZ126" s="116"/>
      <c r="BA126" s="116"/>
      <c r="BJ126" s="116"/>
      <c r="BT126" s="116"/>
      <c r="CD126" s="116"/>
      <c r="CN126" s="116"/>
      <c r="CX126" s="116"/>
      <c r="DH126" s="116"/>
      <c r="DR126" s="116"/>
      <c r="EB126" s="116"/>
      <c r="EL126" s="116"/>
      <c r="EV126" s="116"/>
      <c r="FF126" s="116"/>
      <c r="FP126" s="116"/>
      <c r="FZ126" s="116"/>
      <c r="GJ126" s="116"/>
      <c r="GT126" s="116"/>
      <c r="HD126" s="116"/>
      <c r="HN126" s="116"/>
      <c r="HX126" s="116"/>
      <c r="IH126" s="116"/>
    </row>
    <row xmlns:x14ac="http://schemas.microsoft.com/office/spreadsheetml/2009/9/ac" r="127" s="3" customFormat="true" x14ac:dyDescent="0.25">
      <c r="A127" s="371" t="str">
        <f ca="true">IF(ISBLANK('Data Summary'!A129),"",'Data Summary'!A129)</f>
        <v/>
      </c>
      <c r="B127" s="116"/>
      <c r="L127" s="116"/>
      <c r="V127" s="116"/>
      <c r="AF127" s="116"/>
      <c r="AP127" s="116"/>
      <c r="AZ127" s="116"/>
      <c r="BA127" s="116"/>
      <c r="BJ127" s="116"/>
      <c r="BT127" s="116"/>
      <c r="CD127" s="116"/>
      <c r="CN127" s="116"/>
      <c r="CX127" s="116"/>
      <c r="DH127" s="116"/>
      <c r="DR127" s="116"/>
      <c r="EB127" s="116"/>
      <c r="EL127" s="116"/>
      <c r="EV127" s="116"/>
      <c r="FF127" s="116"/>
      <c r="FP127" s="116"/>
      <c r="FZ127" s="116"/>
      <c r="GJ127" s="116"/>
      <c r="GT127" s="116"/>
      <c r="HD127" s="116"/>
      <c r="HN127" s="116"/>
      <c r="HX127" s="116"/>
      <c r="IH127" s="116"/>
    </row>
    <row xmlns:x14ac="http://schemas.microsoft.com/office/spreadsheetml/2009/9/ac" r="128" s="3" customFormat="true" x14ac:dyDescent="0.25">
      <c r="A128" s="371" t="str">
        <f ca="true">IF(ISBLANK('Data Summary'!A130),"",'Data Summary'!A130)</f>
        <v/>
      </c>
      <c r="B128" s="116"/>
      <c r="L128" s="116"/>
      <c r="V128" s="116"/>
      <c r="AF128" s="116"/>
      <c r="AP128" s="116"/>
      <c r="AZ128" s="116"/>
      <c r="BA128" s="116"/>
      <c r="BJ128" s="116"/>
      <c r="BT128" s="116"/>
      <c r="CD128" s="116"/>
      <c r="CN128" s="116"/>
      <c r="CX128" s="116"/>
      <c r="DH128" s="116"/>
      <c r="DR128" s="116"/>
      <c r="EB128" s="116"/>
      <c r="EL128" s="116"/>
      <c r="EV128" s="116"/>
      <c r="FF128" s="116"/>
      <c r="FP128" s="116"/>
      <c r="FZ128" s="116"/>
      <c r="GJ128" s="116"/>
      <c r="GT128" s="116"/>
      <c r="HD128" s="116"/>
      <c r="HN128" s="116"/>
      <c r="HX128" s="116"/>
      <c r="IH128" s="116"/>
    </row>
    <row xmlns:x14ac="http://schemas.microsoft.com/office/spreadsheetml/2009/9/ac" r="129" s="3" customFormat="true" x14ac:dyDescent="0.25">
      <c r="A129" s="371" t="str">
        <f ca="true">IF(ISBLANK('Data Summary'!A131),"",'Data Summary'!A131)</f>
        <v/>
      </c>
      <c r="B129" s="116"/>
      <c r="L129" s="116"/>
      <c r="V129" s="116"/>
      <c r="AF129" s="116"/>
      <c r="AP129" s="116"/>
      <c r="AZ129" s="116"/>
      <c r="BA129" s="116"/>
      <c r="BJ129" s="116"/>
      <c r="BT129" s="116"/>
      <c r="CD129" s="116"/>
      <c r="CN129" s="116"/>
      <c r="CX129" s="116"/>
      <c r="DH129" s="116"/>
      <c r="DR129" s="116"/>
      <c r="EB129" s="116"/>
      <c r="EL129" s="116"/>
      <c r="EV129" s="116"/>
      <c r="FF129" s="116"/>
      <c r="FP129" s="116"/>
      <c r="FZ129" s="116"/>
      <c r="GJ129" s="116"/>
      <c r="GT129" s="116"/>
      <c r="HD129" s="116"/>
      <c r="HN129" s="116"/>
      <c r="HX129" s="116"/>
      <c r="IH129" s="116"/>
    </row>
    <row xmlns:x14ac="http://schemas.microsoft.com/office/spreadsheetml/2009/9/ac" r="130" s="3" customFormat="true" x14ac:dyDescent="0.25">
      <c r="A130" s="371" t="str">
        <f ca="true">IF(ISBLANK('Data Summary'!A132),"",'Data Summary'!A132)</f>
        <v/>
      </c>
      <c r="B130" s="116"/>
      <c r="L130" s="116"/>
      <c r="V130" s="116"/>
      <c r="AF130" s="116"/>
      <c r="AP130" s="116"/>
      <c r="AZ130" s="116"/>
      <c r="BA130" s="116"/>
      <c r="BJ130" s="116"/>
      <c r="BT130" s="116"/>
      <c r="CD130" s="116"/>
      <c r="CN130" s="116"/>
      <c r="CX130" s="116"/>
      <c r="DH130" s="116"/>
      <c r="DR130" s="116"/>
      <c r="EB130" s="116"/>
      <c r="EL130" s="116"/>
      <c r="EV130" s="116"/>
      <c r="FF130" s="116"/>
      <c r="FP130" s="116"/>
      <c r="FZ130" s="116"/>
      <c r="GJ130" s="116"/>
      <c r="GT130" s="116"/>
      <c r="HD130" s="116"/>
      <c r="HN130" s="116"/>
      <c r="HX130" s="116"/>
      <c r="IH130" s="116"/>
    </row>
    <row xmlns:x14ac="http://schemas.microsoft.com/office/spreadsheetml/2009/9/ac" r="131" s="3" customFormat="true" x14ac:dyDescent="0.25">
      <c r="A131" s="371" t="str">
        <f ca="true">IF(ISBLANK('Data Summary'!A133),"",'Data Summary'!A133)</f>
        <v/>
      </c>
      <c r="B131" s="116"/>
      <c r="L131" s="116"/>
      <c r="V131" s="116"/>
      <c r="AF131" s="116"/>
      <c r="AP131" s="116"/>
      <c r="AZ131" s="116"/>
      <c r="BA131" s="116"/>
      <c r="BJ131" s="116"/>
      <c r="BT131" s="116"/>
      <c r="CD131" s="116"/>
      <c r="CN131" s="116"/>
      <c r="CX131" s="116"/>
      <c r="DH131" s="116"/>
      <c r="DR131" s="116"/>
      <c r="EB131" s="116"/>
      <c r="EL131" s="116"/>
      <c r="EV131" s="116"/>
      <c r="FF131" s="116"/>
      <c r="FP131" s="116"/>
      <c r="FZ131" s="116"/>
      <c r="GJ131" s="116"/>
      <c r="GT131" s="116"/>
      <c r="HD131" s="116"/>
      <c r="HN131" s="116"/>
      <c r="HX131" s="116"/>
      <c r="IH131" s="116"/>
    </row>
    <row xmlns:x14ac="http://schemas.microsoft.com/office/spreadsheetml/2009/9/ac" r="132" s="3" customFormat="true" x14ac:dyDescent="0.25">
      <c r="A132" s="371" t="str">
        <f ca="true">IF(ISBLANK('Data Summary'!A134),"",'Data Summary'!A134)</f>
        <v/>
      </c>
      <c r="B132" s="116"/>
      <c r="L132" s="116"/>
      <c r="V132" s="116"/>
      <c r="AF132" s="116"/>
      <c r="AP132" s="116"/>
      <c r="AZ132" s="116"/>
      <c r="BA132" s="116"/>
      <c r="BJ132" s="116"/>
      <c r="BT132" s="116"/>
      <c r="CD132" s="116"/>
      <c r="CN132" s="116"/>
      <c r="CX132" s="116"/>
      <c r="DH132" s="116"/>
      <c r="DR132" s="116"/>
      <c r="EB132" s="116"/>
      <c r="EL132" s="116"/>
      <c r="EV132" s="116"/>
      <c r="FF132" s="116"/>
      <c r="FP132" s="116"/>
      <c r="FZ132" s="116"/>
      <c r="GJ132" s="116"/>
      <c r="GT132" s="116"/>
      <c r="HD132" s="116"/>
      <c r="HN132" s="116"/>
      <c r="HX132" s="116"/>
      <c r="IH132" s="116"/>
    </row>
    <row xmlns:x14ac="http://schemas.microsoft.com/office/spreadsheetml/2009/9/ac" r="133" s="3" customFormat="true" x14ac:dyDescent="0.25">
      <c r="A133" s="371" t="str">
        <f ca="true">IF(ISBLANK('Data Summary'!A135),"",'Data Summary'!A135)</f>
        <v/>
      </c>
      <c r="B133" s="116"/>
      <c r="L133" s="116"/>
      <c r="V133" s="116"/>
      <c r="AF133" s="116"/>
      <c r="AP133" s="116"/>
      <c r="AZ133" s="116"/>
      <c r="BA133" s="116"/>
      <c r="BJ133" s="116"/>
      <c r="BT133" s="116"/>
      <c r="CD133" s="116"/>
      <c r="CN133" s="116"/>
      <c r="CX133" s="116"/>
      <c r="DH133" s="116"/>
      <c r="DR133" s="116"/>
      <c r="EB133" s="116"/>
      <c r="EL133" s="116"/>
      <c r="EV133" s="116"/>
      <c r="FF133" s="116"/>
      <c r="FP133" s="116"/>
      <c r="FZ133" s="116"/>
      <c r="GJ133" s="116"/>
      <c r="GT133" s="116"/>
      <c r="HD133" s="116"/>
      <c r="HN133" s="116"/>
      <c r="HX133" s="116"/>
      <c r="IH133" s="116"/>
    </row>
    <row xmlns:x14ac="http://schemas.microsoft.com/office/spreadsheetml/2009/9/ac" r="134" s="3" customFormat="true" x14ac:dyDescent="0.25">
      <c r="A134" s="371" t="str">
        <f ca="true">IF(ISBLANK('Data Summary'!A136),"",'Data Summary'!A136)</f>
        <v/>
      </c>
      <c r="B134" s="116"/>
      <c r="L134" s="116"/>
      <c r="V134" s="116"/>
      <c r="AF134" s="116"/>
      <c r="AP134" s="116"/>
      <c r="AZ134" s="116"/>
      <c r="BA134" s="116"/>
      <c r="BJ134" s="116"/>
      <c r="BT134" s="116"/>
      <c r="CD134" s="116"/>
      <c r="CN134" s="116"/>
      <c r="CX134" s="116"/>
      <c r="DH134" s="116"/>
      <c r="DR134" s="116"/>
      <c r="EB134" s="116"/>
      <c r="EL134" s="116"/>
      <c r="EV134" s="116"/>
      <c r="FF134" s="116"/>
      <c r="FP134" s="116"/>
      <c r="FZ134" s="116"/>
      <c r="GJ134" s="116"/>
      <c r="GT134" s="116"/>
      <c r="HD134" s="116"/>
      <c r="HN134" s="116"/>
      <c r="HX134" s="116"/>
      <c r="IH134" s="116"/>
    </row>
    <row xmlns:x14ac="http://schemas.microsoft.com/office/spreadsheetml/2009/9/ac" r="135" s="3" customFormat="true" x14ac:dyDescent="0.25">
      <c r="A135" s="371" t="str">
        <f ca="true">IF(ISBLANK('Data Summary'!A137),"",'Data Summary'!A137)</f>
        <v/>
      </c>
      <c r="B135" s="116"/>
      <c r="L135" s="116"/>
      <c r="V135" s="116"/>
      <c r="AF135" s="116"/>
      <c r="AP135" s="116"/>
      <c r="AZ135" s="116"/>
      <c r="BA135" s="116"/>
      <c r="BJ135" s="116"/>
      <c r="BT135" s="116"/>
      <c r="CD135" s="116"/>
      <c r="CN135" s="116"/>
      <c r="CX135" s="116"/>
      <c r="DH135" s="116"/>
      <c r="DR135" s="116"/>
      <c r="EB135" s="116"/>
      <c r="EL135" s="116"/>
      <c r="EV135" s="116"/>
      <c r="FF135" s="116"/>
      <c r="FP135" s="116"/>
      <c r="FZ135" s="116"/>
      <c r="GJ135" s="116"/>
      <c r="GT135" s="116"/>
      <c r="HD135" s="116"/>
      <c r="HN135" s="116"/>
      <c r="HX135" s="116"/>
      <c r="IH135" s="116"/>
    </row>
    <row xmlns:x14ac="http://schemas.microsoft.com/office/spreadsheetml/2009/9/ac" r="136" s="3" customFormat="true" x14ac:dyDescent="0.25">
      <c r="A136" s="371" t="str">
        <f ca="true">IF(ISBLANK('Data Summary'!A138),"",'Data Summary'!A138)</f>
        <v/>
      </c>
      <c r="B136" s="116"/>
      <c r="L136" s="116"/>
      <c r="V136" s="116"/>
      <c r="AF136" s="116"/>
      <c r="AP136" s="116"/>
      <c r="AZ136" s="116"/>
      <c r="BA136" s="116"/>
      <c r="BJ136" s="116"/>
      <c r="BT136" s="116"/>
      <c r="CD136" s="116"/>
      <c r="CN136" s="116"/>
      <c r="CX136" s="116"/>
      <c r="DH136" s="116"/>
      <c r="DR136" s="116"/>
      <c r="EB136" s="116"/>
      <c r="EL136" s="116"/>
      <c r="EV136" s="116"/>
      <c r="FF136" s="116"/>
      <c r="FP136" s="116"/>
      <c r="FZ136" s="116"/>
      <c r="GJ136" s="116"/>
      <c r="GT136" s="116"/>
      <c r="HD136" s="116"/>
      <c r="HN136" s="116"/>
      <c r="HX136" s="116"/>
      <c r="IH136" s="116"/>
    </row>
    <row xmlns:x14ac="http://schemas.microsoft.com/office/spreadsheetml/2009/9/ac" r="137" s="3" customFormat="true" x14ac:dyDescent="0.25">
      <c r="A137" s="371" t="str">
        <f ca="true">IF(ISBLANK('Data Summary'!A139),"",'Data Summary'!A139)</f>
        <v/>
      </c>
      <c r="B137" s="116"/>
      <c r="L137" s="116"/>
      <c r="V137" s="116"/>
      <c r="AF137" s="116"/>
      <c r="AP137" s="116"/>
      <c r="AZ137" s="116"/>
      <c r="BA137" s="116"/>
      <c r="BJ137" s="116"/>
      <c r="BT137" s="116"/>
      <c r="CD137" s="116"/>
      <c r="CN137" s="116"/>
      <c r="CX137" s="116"/>
      <c r="DH137" s="116"/>
      <c r="DR137" s="116"/>
      <c r="EB137" s="116"/>
      <c r="EL137" s="116"/>
      <c r="EV137" s="116"/>
      <c r="FF137" s="116"/>
      <c r="FP137" s="116"/>
      <c r="FZ137" s="116"/>
      <c r="GJ137" s="116"/>
      <c r="GT137" s="116"/>
      <c r="HD137" s="116"/>
      <c r="HN137" s="116"/>
      <c r="HX137" s="116"/>
      <c r="IH137" s="116"/>
    </row>
    <row xmlns:x14ac="http://schemas.microsoft.com/office/spreadsheetml/2009/9/ac" r="138" s="3" customFormat="true" x14ac:dyDescent="0.25">
      <c r="A138" s="371" t="str">
        <f ca="true">IF(ISBLANK('Data Summary'!A140),"",'Data Summary'!A140)</f>
        <v/>
      </c>
      <c r="B138" s="116"/>
      <c r="L138" s="116"/>
      <c r="V138" s="116"/>
      <c r="AF138" s="116"/>
      <c r="AP138" s="116"/>
      <c r="AZ138" s="116"/>
      <c r="BA138" s="116"/>
      <c r="BJ138" s="116"/>
      <c r="BT138" s="116"/>
      <c r="CD138" s="116"/>
      <c r="CN138" s="116"/>
      <c r="CX138" s="116"/>
      <c r="DH138" s="116"/>
      <c r="DR138" s="116"/>
      <c r="EB138" s="116"/>
      <c r="EL138" s="116"/>
      <c r="EV138" s="116"/>
      <c r="FF138" s="116"/>
      <c r="FP138" s="116"/>
      <c r="FZ138" s="116"/>
      <c r="GJ138" s="116"/>
      <c r="GT138" s="116"/>
      <c r="HD138" s="116"/>
      <c r="HN138" s="116"/>
      <c r="HX138" s="116"/>
      <c r="IH138" s="116"/>
    </row>
    <row xmlns:x14ac="http://schemas.microsoft.com/office/spreadsheetml/2009/9/ac" r="139" s="3" customFormat="true" x14ac:dyDescent="0.25">
      <c r="A139" s="371" t="str">
        <f ca="true">IF(ISBLANK('Data Summary'!A141),"",'Data Summary'!A141)</f>
        <v/>
      </c>
      <c r="B139" s="116"/>
      <c r="L139" s="116"/>
      <c r="V139" s="116"/>
      <c r="AF139" s="116"/>
      <c r="AP139" s="116"/>
      <c r="AZ139" s="116"/>
      <c r="BA139" s="116"/>
      <c r="BJ139" s="116"/>
      <c r="BT139" s="116"/>
      <c r="CD139" s="116"/>
      <c r="CN139" s="116"/>
      <c r="CX139" s="116"/>
      <c r="DH139" s="116"/>
      <c r="DR139" s="116"/>
      <c r="EB139" s="116"/>
      <c r="EL139" s="116"/>
      <c r="EV139" s="116"/>
      <c r="FF139" s="116"/>
      <c r="FP139" s="116"/>
      <c r="FZ139" s="116"/>
      <c r="GJ139" s="116"/>
      <c r="GT139" s="116"/>
      <c r="HD139" s="116"/>
      <c r="HN139" s="116"/>
      <c r="HX139" s="116"/>
      <c r="IH139" s="116"/>
    </row>
    <row xmlns:x14ac="http://schemas.microsoft.com/office/spreadsheetml/2009/9/ac" r="140" s="3" customFormat="true" x14ac:dyDescent="0.25">
      <c r="A140" s="371" t="str">
        <f ca="true">IF(ISBLANK('Data Summary'!A142),"",'Data Summary'!A142)</f>
        <v/>
      </c>
      <c r="B140" s="116"/>
      <c r="L140" s="116"/>
      <c r="V140" s="116"/>
      <c r="AF140" s="116"/>
      <c r="AP140" s="116"/>
      <c r="AZ140" s="116"/>
      <c r="BA140" s="116"/>
      <c r="BJ140" s="116"/>
      <c r="BT140" s="116"/>
      <c r="CD140" s="116"/>
      <c r="CN140" s="116"/>
      <c r="CX140" s="116"/>
      <c r="DH140" s="116"/>
      <c r="DR140" s="116"/>
      <c r="EB140" s="116"/>
      <c r="EL140" s="116"/>
      <c r="EV140" s="116"/>
      <c r="FF140" s="116"/>
      <c r="FP140" s="116"/>
      <c r="FZ140" s="116"/>
      <c r="GJ140" s="116"/>
      <c r="GT140" s="116"/>
      <c r="HD140" s="116"/>
      <c r="HN140" s="116"/>
      <c r="HX140" s="116"/>
      <c r="IH140" s="116"/>
    </row>
    <row xmlns:x14ac="http://schemas.microsoft.com/office/spreadsheetml/2009/9/ac" r="141" s="3" customFormat="true" x14ac:dyDescent="0.25">
      <c r="A141" s="371" t="str">
        <f ca="true">IF(ISBLANK('Data Summary'!A143),"",'Data Summary'!A143)</f>
        <v/>
      </c>
      <c r="B141" s="116"/>
      <c r="L141" s="116"/>
      <c r="V141" s="116"/>
      <c r="AF141" s="116"/>
      <c r="AP141" s="116"/>
      <c r="AZ141" s="116"/>
      <c r="BA141" s="116"/>
      <c r="BJ141" s="116"/>
      <c r="BT141" s="116"/>
      <c r="CD141" s="116"/>
      <c r="CN141" s="116"/>
      <c r="CX141" s="116"/>
      <c r="DH141" s="116"/>
      <c r="DR141" s="116"/>
      <c r="EB141" s="116"/>
      <c r="EL141" s="116"/>
      <c r="EV141" s="116"/>
      <c r="FF141" s="116"/>
      <c r="FP141" s="116"/>
      <c r="FZ141" s="116"/>
      <c r="GJ141" s="116"/>
      <c r="GT141" s="116"/>
      <c r="HD141" s="116"/>
      <c r="HN141" s="116"/>
      <c r="HX141" s="116"/>
      <c r="IH141" s="116"/>
    </row>
    <row xmlns:x14ac="http://schemas.microsoft.com/office/spreadsheetml/2009/9/ac" r="142" s="3" customFormat="true" x14ac:dyDescent="0.25">
      <c r="A142" s="371" t="str">
        <f ca="true">IF(ISBLANK('Data Summary'!A144),"",'Data Summary'!A144)</f>
        <v/>
      </c>
      <c r="B142" s="116"/>
      <c r="L142" s="116"/>
      <c r="V142" s="116"/>
      <c r="AF142" s="116"/>
      <c r="AP142" s="116"/>
      <c r="AZ142" s="116"/>
      <c r="BA142" s="116"/>
      <c r="BJ142" s="116"/>
      <c r="BT142" s="116"/>
      <c r="CD142" s="116"/>
      <c r="CN142" s="116"/>
      <c r="CX142" s="116"/>
      <c r="DH142" s="116"/>
      <c r="DR142" s="116"/>
      <c r="EB142" s="116"/>
      <c r="EL142" s="116"/>
      <c r="EV142" s="116"/>
      <c r="FF142" s="116"/>
      <c r="FP142" s="116"/>
      <c r="FZ142" s="116"/>
      <c r="GJ142" s="116"/>
      <c r="GT142" s="116"/>
      <c r="HD142" s="116"/>
      <c r="HN142" s="116"/>
      <c r="HX142" s="116"/>
      <c r="IH142" s="116"/>
    </row>
    <row xmlns:x14ac="http://schemas.microsoft.com/office/spreadsheetml/2009/9/ac" r="143" s="3" customFormat="true" x14ac:dyDescent="0.25">
      <c r="A143" s="371" t="str">
        <f ca="true">IF(ISBLANK('Data Summary'!A145),"",'Data Summary'!A145)</f>
        <v/>
      </c>
      <c r="B143" s="116"/>
      <c r="L143" s="116"/>
      <c r="V143" s="116"/>
      <c r="AF143" s="116"/>
      <c r="AP143" s="116"/>
      <c r="AZ143" s="116"/>
      <c r="BA143" s="116"/>
      <c r="BJ143" s="116"/>
      <c r="BT143" s="116"/>
      <c r="CD143" s="116"/>
      <c r="CN143" s="116"/>
      <c r="CX143" s="116"/>
      <c r="DH143" s="116"/>
      <c r="DR143" s="116"/>
      <c r="EB143" s="116"/>
      <c r="EL143" s="116"/>
      <c r="EV143" s="116"/>
      <c r="FF143" s="116"/>
      <c r="FP143" s="116"/>
      <c r="FZ143" s="116"/>
      <c r="GJ143" s="116"/>
      <c r="GT143" s="116"/>
      <c r="HD143" s="116"/>
      <c r="HN143" s="116"/>
      <c r="HX143" s="116"/>
      <c r="IH143" s="116"/>
    </row>
    <row xmlns:x14ac="http://schemas.microsoft.com/office/spreadsheetml/2009/9/ac" r="144" s="3" customFormat="true" x14ac:dyDescent="0.25">
      <c r="A144" s="371" t="str">
        <f ca="true">IF(ISBLANK('Data Summary'!A146),"",'Data Summary'!A146)</f>
        <v/>
      </c>
      <c r="B144" s="116"/>
      <c r="L144" s="116"/>
      <c r="V144" s="116"/>
      <c r="AF144" s="116"/>
      <c r="AP144" s="116"/>
      <c r="AZ144" s="116"/>
      <c r="BA144" s="116"/>
      <c r="BJ144" s="116"/>
      <c r="BT144" s="116"/>
      <c r="CD144" s="116"/>
      <c r="CN144" s="116"/>
      <c r="CX144" s="116"/>
      <c r="DH144" s="116"/>
      <c r="DR144" s="116"/>
      <c r="EB144" s="116"/>
      <c r="EL144" s="116"/>
      <c r="EV144" s="116"/>
      <c r="FF144" s="116"/>
      <c r="FP144" s="116"/>
      <c r="FZ144" s="116"/>
      <c r="GJ144" s="116"/>
      <c r="GT144" s="116"/>
      <c r="HD144" s="116"/>
      <c r="HN144" s="116"/>
      <c r="HX144" s="116"/>
      <c r="IH144" s="116"/>
    </row>
    <row xmlns:x14ac="http://schemas.microsoft.com/office/spreadsheetml/2009/9/ac" r="145" s="3" customFormat="true" x14ac:dyDescent="0.25">
      <c r="A145" s="371" t="str">
        <f ca="true">IF(ISBLANK('Data Summary'!A147),"",'Data Summary'!A147)</f>
        <v/>
      </c>
      <c r="B145" s="116"/>
      <c r="L145" s="116"/>
      <c r="V145" s="116"/>
      <c r="AF145" s="116"/>
      <c r="AP145" s="116"/>
      <c r="AZ145" s="116"/>
      <c r="BA145" s="116"/>
      <c r="BJ145" s="116"/>
      <c r="BT145" s="116"/>
      <c r="CD145" s="116"/>
      <c r="CN145" s="116"/>
      <c r="CX145" s="116"/>
      <c r="DH145" s="116"/>
      <c r="DR145" s="116"/>
      <c r="EB145" s="116"/>
      <c r="EL145" s="116"/>
      <c r="EV145" s="116"/>
      <c r="FF145" s="116"/>
      <c r="FP145" s="116"/>
      <c r="FZ145" s="116"/>
      <c r="GJ145" s="116"/>
      <c r="GT145" s="116"/>
      <c r="HD145" s="116"/>
      <c r="HN145" s="116"/>
      <c r="HX145" s="116"/>
      <c r="IH145" s="116"/>
    </row>
    <row xmlns:x14ac="http://schemas.microsoft.com/office/spreadsheetml/2009/9/ac" r="146" s="3" customFormat="true" x14ac:dyDescent="0.25">
      <c r="A146" s="371" t="str">
        <f ca="true">IF(ISBLANK('Data Summary'!A148),"",'Data Summary'!A148)</f>
        <v/>
      </c>
      <c r="B146" s="116"/>
      <c r="L146" s="116"/>
      <c r="V146" s="116"/>
      <c r="AF146" s="116"/>
      <c r="AP146" s="116"/>
      <c r="AZ146" s="116"/>
      <c r="BA146" s="116"/>
      <c r="BJ146" s="116"/>
      <c r="BT146" s="116"/>
      <c r="CD146" s="116"/>
      <c r="CN146" s="116"/>
      <c r="CX146" s="116"/>
      <c r="DH146" s="116"/>
      <c r="DR146" s="116"/>
      <c r="EB146" s="116"/>
      <c r="EL146" s="116"/>
      <c r="EV146" s="116"/>
      <c r="FF146" s="116"/>
      <c r="FP146" s="116"/>
      <c r="FZ146" s="116"/>
      <c r="GJ146" s="116"/>
      <c r="GT146" s="116"/>
      <c r="HD146" s="116"/>
      <c r="HN146" s="116"/>
      <c r="HX146" s="116"/>
      <c r="IH146" s="116"/>
    </row>
    <row xmlns:x14ac="http://schemas.microsoft.com/office/spreadsheetml/2009/9/ac" r="147" s="3" customFormat="true" x14ac:dyDescent="0.25">
      <c r="A147" s="371" t="str">
        <f ca="true">IF(ISBLANK('Data Summary'!A149),"",'Data Summary'!A149)</f>
        <v/>
      </c>
      <c r="B147" s="116"/>
      <c r="L147" s="116"/>
      <c r="V147" s="116"/>
      <c r="AF147" s="116"/>
      <c r="AP147" s="116"/>
      <c r="AZ147" s="116"/>
      <c r="BA147" s="116"/>
      <c r="BJ147" s="116"/>
      <c r="BT147" s="116"/>
      <c r="CD147" s="116"/>
      <c r="CN147" s="116"/>
      <c r="CX147" s="116"/>
      <c r="DH147" s="116"/>
      <c r="DR147" s="116"/>
      <c r="EB147" s="116"/>
      <c r="EL147" s="116"/>
      <c r="EV147" s="116"/>
      <c r="FF147" s="116"/>
      <c r="FP147" s="116"/>
      <c r="FZ147" s="116"/>
      <c r="GJ147" s="116"/>
      <c r="GT147" s="116"/>
      <c r="HD147" s="116"/>
      <c r="HN147" s="116"/>
      <c r="HX147" s="116"/>
      <c r="IH147" s="116"/>
    </row>
    <row xmlns:x14ac="http://schemas.microsoft.com/office/spreadsheetml/2009/9/ac" r="148" s="3" customFormat="true" x14ac:dyDescent="0.25">
      <c r="A148" s="371" t="str">
        <f ca="true">IF(ISBLANK('Data Summary'!A150),"",'Data Summary'!A150)</f>
        <v/>
      </c>
      <c r="B148" s="116"/>
      <c r="L148" s="116"/>
      <c r="V148" s="116"/>
      <c r="AF148" s="116"/>
      <c r="AP148" s="116"/>
      <c r="AZ148" s="116"/>
      <c r="BA148" s="116"/>
      <c r="BJ148" s="116"/>
      <c r="BT148" s="116"/>
      <c r="CD148" s="116"/>
      <c r="CN148" s="116"/>
      <c r="CX148" s="116"/>
      <c r="DH148" s="116"/>
      <c r="DR148" s="116"/>
      <c r="EB148" s="116"/>
      <c r="EL148" s="116"/>
      <c r="EV148" s="116"/>
      <c r="FF148" s="116"/>
      <c r="FP148" s="116"/>
      <c r="FZ148" s="116"/>
      <c r="GJ148" s="116"/>
      <c r="GT148" s="116"/>
      <c r="HD148" s="116"/>
      <c r="HN148" s="116"/>
      <c r="HX148" s="116"/>
      <c r="IH148" s="116"/>
    </row>
    <row xmlns:x14ac="http://schemas.microsoft.com/office/spreadsheetml/2009/9/ac" r="149" s="3" customFormat="true" x14ac:dyDescent="0.25">
      <c r="A149" s="371" t="str">
        <f ca="true">IF(ISBLANK('Data Summary'!A151),"",'Data Summary'!A151)</f>
        <v/>
      </c>
      <c r="B149" s="116"/>
      <c r="L149" s="116"/>
      <c r="V149" s="116"/>
      <c r="AF149" s="116"/>
      <c r="AP149" s="116"/>
      <c r="AZ149" s="116"/>
      <c r="BA149" s="116"/>
      <c r="BJ149" s="116"/>
      <c r="BT149" s="116"/>
      <c r="CD149" s="116"/>
      <c r="CN149" s="116"/>
      <c r="CX149" s="116"/>
      <c r="DH149" s="116"/>
      <c r="DR149" s="116"/>
      <c r="EB149" s="116"/>
      <c r="EL149" s="116"/>
      <c r="EV149" s="116"/>
      <c r="FF149" s="116"/>
      <c r="FP149" s="116"/>
      <c r="FZ149" s="116"/>
      <c r="GJ149" s="116"/>
      <c r="GT149" s="116"/>
      <c r="HD149" s="116"/>
      <c r="HN149" s="116"/>
      <c r="HX149" s="116"/>
      <c r="IH149" s="116"/>
    </row>
    <row xmlns:x14ac="http://schemas.microsoft.com/office/spreadsheetml/2009/9/ac" r="150" s="3" customFormat="true" x14ac:dyDescent="0.25">
      <c r="A150" s="371" t="str">
        <f ca="true">IF(ISBLANK('Data Summary'!A152),"",'Data Summary'!A152)</f>
        <v/>
      </c>
      <c r="B150" s="116"/>
      <c r="L150" s="116"/>
      <c r="V150" s="116"/>
      <c r="AF150" s="116"/>
      <c r="AP150" s="116"/>
      <c r="AZ150" s="116"/>
      <c r="BA150" s="116"/>
      <c r="BJ150" s="116"/>
      <c r="BT150" s="116"/>
      <c r="CD150" s="116"/>
      <c r="CN150" s="116"/>
      <c r="CX150" s="116"/>
      <c r="DH150" s="116"/>
      <c r="DR150" s="116"/>
      <c r="EB150" s="116"/>
      <c r="EL150" s="116"/>
      <c r="EV150" s="116"/>
      <c r="FF150" s="116"/>
      <c r="FP150" s="116"/>
      <c r="FZ150" s="116"/>
      <c r="GJ150" s="116"/>
      <c r="GT150" s="116"/>
      <c r="HD150" s="116"/>
      <c r="HN150" s="116"/>
      <c r="HX150" s="116"/>
      <c r="IH150" s="116"/>
    </row>
    <row xmlns:x14ac="http://schemas.microsoft.com/office/spreadsheetml/2009/9/ac" r="151" s="3" customFormat="true" x14ac:dyDescent="0.25">
      <c r="A151" s="371" t="str">
        <f ca="true">IF(ISBLANK('Data Summary'!A153),"",'Data Summary'!A153)</f>
        <v/>
      </c>
      <c r="B151" s="116"/>
      <c r="L151" s="116"/>
      <c r="V151" s="116"/>
      <c r="AF151" s="116"/>
      <c r="AP151" s="116"/>
      <c r="AZ151" s="116"/>
      <c r="BA151" s="116"/>
      <c r="BJ151" s="116"/>
      <c r="BT151" s="116"/>
      <c r="CD151" s="116"/>
      <c r="CN151" s="116"/>
      <c r="CX151" s="116"/>
      <c r="DH151" s="116"/>
      <c r="DR151" s="116"/>
      <c r="EB151" s="116"/>
      <c r="EL151" s="116"/>
      <c r="EV151" s="116"/>
      <c r="FF151" s="116"/>
      <c r="FP151" s="116"/>
      <c r="FZ151" s="116"/>
      <c r="GJ151" s="116"/>
      <c r="GT151" s="116"/>
      <c r="HD151" s="116"/>
      <c r="HN151" s="116"/>
      <c r="HX151" s="116"/>
      <c r="IH151" s="116"/>
    </row>
    <row xmlns:x14ac="http://schemas.microsoft.com/office/spreadsheetml/2009/9/ac" r="152" s="3" customFormat="true" x14ac:dyDescent="0.25">
      <c r="A152" s="369"/>
      <c r="B152" s="116"/>
      <c r="L152" s="116"/>
      <c r="V152" s="116"/>
      <c r="AF152" s="116"/>
      <c r="AP152" s="116"/>
      <c r="AZ152" s="116"/>
      <c r="BA152" s="116"/>
      <c r="BJ152" s="116"/>
      <c r="BT152" s="116"/>
      <c r="CD152" s="116"/>
      <c r="CN152" s="116"/>
      <c r="CX152" s="116"/>
      <c r="DH152" s="116"/>
      <c r="DR152" s="116"/>
      <c r="EB152" s="116"/>
      <c r="EL152" s="116"/>
      <c r="EV152" s="116"/>
      <c r="FF152" s="116"/>
      <c r="FP152" s="116"/>
      <c r="FZ152" s="116"/>
      <c r="GJ152" s="116"/>
      <c r="GT152" s="116"/>
      <c r="HD152" s="116"/>
      <c r="HN152" s="116"/>
      <c r="HX152" s="116"/>
      <c r="IH152" s="116"/>
    </row>
    <row xmlns:x14ac="http://schemas.microsoft.com/office/spreadsheetml/2009/9/ac" r="153" s="3" customFormat="true" x14ac:dyDescent="0.25">
      <c r="A153" s="369"/>
      <c r="B153" s="116"/>
      <c r="L153" s="116"/>
      <c r="V153" s="116"/>
      <c r="AF153" s="116"/>
      <c r="AP153" s="116"/>
      <c r="AZ153" s="116"/>
      <c r="BA153" s="116"/>
      <c r="BJ153" s="116"/>
      <c r="BT153" s="116"/>
      <c r="CD153" s="116"/>
      <c r="CN153" s="116"/>
      <c r="CX153" s="116"/>
      <c r="DH153" s="116"/>
      <c r="DR153" s="116"/>
      <c r="EB153" s="116"/>
      <c r="EL153" s="116"/>
      <c r="EV153" s="116"/>
      <c r="FF153" s="116"/>
      <c r="FP153" s="116"/>
      <c r="FZ153" s="116"/>
      <c r="GJ153" s="116"/>
      <c r="GT153" s="116"/>
      <c r="HD153" s="116"/>
      <c r="HN153" s="116"/>
      <c r="HX153" s="116"/>
      <c r="IH153" s="116"/>
    </row>
    <row xmlns:x14ac="http://schemas.microsoft.com/office/spreadsheetml/2009/9/ac" r="154" s="3" customFormat="true" x14ac:dyDescent="0.25">
      <c r="A154" s="369"/>
      <c r="B154" s="116"/>
      <c r="L154" s="116"/>
      <c r="V154" s="116"/>
      <c r="AF154" s="116"/>
      <c r="AP154" s="116"/>
      <c r="AZ154" s="116"/>
      <c r="BA154" s="116"/>
      <c r="BJ154" s="116"/>
      <c r="BT154" s="116"/>
      <c r="CD154" s="116"/>
      <c r="CN154" s="116"/>
      <c r="CX154" s="116"/>
      <c r="DH154" s="116"/>
      <c r="DR154" s="116"/>
      <c r="EB154" s="116"/>
      <c r="EL154" s="116"/>
      <c r="EV154" s="116"/>
      <c r="FF154" s="116"/>
      <c r="FP154" s="116"/>
      <c r="FZ154" s="116"/>
      <c r="GJ154" s="116"/>
      <c r="GT154" s="116"/>
      <c r="HD154" s="116"/>
      <c r="HN154" s="116"/>
      <c r="HX154" s="116"/>
      <c r="IH154" s="116"/>
    </row>
    <row xmlns:x14ac="http://schemas.microsoft.com/office/spreadsheetml/2009/9/ac" r="155" s="3" customFormat="true" x14ac:dyDescent="0.25">
      <c r="A155" s="369"/>
      <c r="B155" s="116"/>
      <c r="L155" s="116"/>
      <c r="V155" s="116"/>
      <c r="AF155" s="116"/>
      <c r="AP155" s="116"/>
      <c r="AZ155" s="116"/>
      <c r="BA155" s="116"/>
      <c r="BJ155" s="116"/>
      <c r="BT155" s="116"/>
      <c r="CD155" s="116"/>
      <c r="CN155" s="116"/>
      <c r="CX155" s="116"/>
      <c r="DH155" s="116"/>
      <c r="DR155" s="116"/>
      <c r="EB155" s="116"/>
      <c r="EL155" s="116"/>
      <c r="EV155" s="116"/>
      <c r="FF155" s="116"/>
      <c r="FP155" s="116"/>
      <c r="FZ155" s="116"/>
      <c r="GJ155" s="116"/>
      <c r="GT155" s="116"/>
      <c r="HD155" s="116"/>
      <c r="HN155" s="116"/>
      <c r="HX155" s="116"/>
      <c r="IH155" s="116"/>
    </row>
    <row xmlns:x14ac="http://schemas.microsoft.com/office/spreadsheetml/2009/9/ac" r="156" s="3" customFormat="true" x14ac:dyDescent="0.25">
      <c r="A156" s="369"/>
      <c r="B156" s="116"/>
      <c r="L156" s="116"/>
      <c r="V156" s="116"/>
      <c r="AF156" s="116"/>
      <c r="AP156" s="116"/>
      <c r="AZ156" s="116"/>
      <c r="BA156" s="116"/>
      <c r="BJ156" s="116"/>
      <c r="BT156" s="116"/>
      <c r="CD156" s="116"/>
      <c r="CN156" s="116"/>
      <c r="CX156" s="116"/>
      <c r="DH156" s="116"/>
      <c r="DR156" s="116"/>
      <c r="EB156" s="116"/>
      <c r="EL156" s="116"/>
      <c r="EV156" s="116"/>
      <c r="FF156" s="116"/>
      <c r="FP156" s="116"/>
      <c r="FZ156" s="116"/>
      <c r="GJ156" s="116"/>
      <c r="GT156" s="116"/>
      <c r="HD156" s="116"/>
      <c r="HN156" s="116"/>
      <c r="HX156" s="116"/>
      <c r="IH156" s="116"/>
    </row>
    <row xmlns:x14ac="http://schemas.microsoft.com/office/spreadsheetml/2009/9/ac" r="157" s="3" customFormat="true" x14ac:dyDescent="0.25">
      <c r="A157" s="369"/>
      <c r="B157" s="116"/>
      <c r="L157" s="116"/>
      <c r="V157" s="116"/>
      <c r="AF157" s="116"/>
      <c r="AP157" s="116"/>
      <c r="AZ157" s="116"/>
      <c r="BA157" s="116"/>
      <c r="BJ157" s="116"/>
      <c r="BT157" s="116"/>
      <c r="CD157" s="116"/>
      <c r="CN157" s="116"/>
      <c r="CX157" s="116"/>
      <c r="DH157" s="116"/>
      <c r="DR157" s="116"/>
      <c r="EB157" s="116"/>
      <c r="EL157" s="116"/>
      <c r="EV157" s="116"/>
      <c r="FF157" s="116"/>
      <c r="FP157" s="116"/>
      <c r="FZ157" s="116"/>
      <c r="GJ157" s="116"/>
      <c r="GT157" s="116"/>
      <c r="HD157" s="116"/>
      <c r="HN157" s="116"/>
      <c r="HX157" s="116"/>
      <c r="IH157" s="116"/>
    </row>
    <row xmlns:x14ac="http://schemas.microsoft.com/office/spreadsheetml/2009/9/ac" r="158" s="3" customFormat="true" x14ac:dyDescent="0.25">
      <c r="A158" s="369"/>
      <c r="B158" s="116"/>
      <c r="L158" s="116"/>
      <c r="V158" s="116"/>
      <c r="AF158" s="116"/>
      <c r="AP158" s="116"/>
      <c r="AZ158" s="116"/>
      <c r="BA158" s="116"/>
      <c r="BJ158" s="116"/>
      <c r="BT158" s="116"/>
      <c r="CD158" s="116"/>
      <c r="CN158" s="116"/>
      <c r="CX158" s="116"/>
      <c r="DH158" s="116"/>
      <c r="DR158" s="116"/>
      <c r="EB158" s="116"/>
      <c r="EL158" s="116"/>
      <c r="EV158" s="116"/>
      <c r="FF158" s="116"/>
      <c r="FP158" s="116"/>
      <c r="FZ158" s="116"/>
      <c r="GJ158" s="116"/>
      <c r="GT158" s="116"/>
      <c r="HD158" s="116"/>
      <c r="HN158" s="116"/>
      <c r="HX158" s="116"/>
      <c r="IH158" s="116"/>
    </row>
    <row xmlns:x14ac="http://schemas.microsoft.com/office/spreadsheetml/2009/9/ac" r="159" s="3" customFormat="true" x14ac:dyDescent="0.25">
      <c r="A159" s="369"/>
      <c r="B159" s="116"/>
      <c r="L159" s="116"/>
      <c r="V159" s="116"/>
      <c r="AF159" s="116"/>
      <c r="AP159" s="116"/>
      <c r="AZ159" s="116"/>
      <c r="BA159" s="116"/>
      <c r="BJ159" s="116"/>
      <c r="BT159" s="116"/>
      <c r="CD159" s="116"/>
      <c r="CN159" s="116"/>
      <c r="CX159" s="116"/>
      <c r="DH159" s="116"/>
      <c r="DR159" s="116"/>
      <c r="EB159" s="116"/>
      <c r="EL159" s="116"/>
      <c r="EV159" s="116"/>
      <c r="FF159" s="116"/>
      <c r="FP159" s="116"/>
      <c r="FZ159" s="116"/>
      <c r="GJ159" s="116"/>
      <c r="GT159" s="116"/>
      <c r="HD159" s="116"/>
      <c r="HN159" s="116"/>
      <c r="HX159" s="116"/>
      <c r="IH159" s="116"/>
    </row>
    <row xmlns:x14ac="http://schemas.microsoft.com/office/spreadsheetml/2009/9/ac" r="160" s="3" customFormat="true" x14ac:dyDescent="0.25">
      <c r="A160" s="369"/>
      <c r="B160" s="116"/>
      <c r="L160" s="116"/>
      <c r="V160" s="116"/>
      <c r="AF160" s="116"/>
      <c r="AP160" s="116"/>
      <c r="AZ160" s="116"/>
      <c r="BA160" s="116"/>
      <c r="BJ160" s="116"/>
      <c r="BT160" s="116"/>
      <c r="CD160" s="116"/>
      <c r="CN160" s="116"/>
      <c r="CX160" s="116"/>
      <c r="DH160" s="116"/>
      <c r="DR160" s="116"/>
      <c r="EB160" s="116"/>
      <c r="EL160" s="116"/>
      <c r="EV160" s="116"/>
      <c r="FF160" s="116"/>
      <c r="FP160" s="116"/>
      <c r="FZ160" s="116"/>
      <c r="GJ160" s="116"/>
      <c r="GT160" s="116"/>
      <c r="HD160" s="116"/>
      <c r="HN160" s="116"/>
      <c r="HX160" s="116"/>
      <c r="IH160" s="116"/>
    </row>
    <row xmlns:x14ac="http://schemas.microsoft.com/office/spreadsheetml/2009/9/ac" r="161" s="3" customFormat="true" x14ac:dyDescent="0.25">
      <c r="A161" s="369"/>
      <c r="B161" s="116"/>
      <c r="L161" s="116"/>
      <c r="V161" s="116"/>
      <c r="AF161" s="116"/>
      <c r="AP161" s="116"/>
      <c r="AZ161" s="116"/>
      <c r="BA161" s="116"/>
      <c r="BJ161" s="116"/>
      <c r="BT161" s="116"/>
      <c r="CD161" s="116"/>
      <c r="CN161" s="116"/>
      <c r="CX161" s="116"/>
      <c r="DH161" s="116"/>
      <c r="DR161" s="116"/>
      <c r="EB161" s="116"/>
      <c r="EL161" s="116"/>
      <c r="EV161" s="116"/>
      <c r="FF161" s="116"/>
      <c r="FP161" s="116"/>
      <c r="FZ161" s="116"/>
      <c r="GJ161" s="116"/>
      <c r="GT161" s="116"/>
      <c r="HD161" s="116"/>
      <c r="HN161" s="116"/>
      <c r="HX161" s="116"/>
      <c r="IH161" s="116"/>
    </row>
    <row xmlns:x14ac="http://schemas.microsoft.com/office/spreadsheetml/2009/9/ac" r="162" s="3" customFormat="true" x14ac:dyDescent="0.25">
      <c r="A162" s="369"/>
      <c r="B162" s="116"/>
      <c r="L162" s="116"/>
      <c r="V162" s="116"/>
      <c r="AF162" s="116"/>
      <c r="AP162" s="116"/>
      <c r="AZ162" s="116"/>
      <c r="BA162" s="116"/>
      <c r="BJ162" s="116"/>
      <c r="BT162" s="116"/>
      <c r="CD162" s="116"/>
      <c r="CN162" s="116"/>
      <c r="CX162" s="116"/>
      <c r="DH162" s="116"/>
      <c r="DR162" s="116"/>
      <c r="EB162" s="116"/>
      <c r="EL162" s="116"/>
      <c r="EV162" s="116"/>
      <c r="FF162" s="116"/>
      <c r="FP162" s="116"/>
      <c r="FZ162" s="116"/>
      <c r="GJ162" s="116"/>
      <c r="GT162" s="116"/>
      <c r="HD162" s="116"/>
      <c r="HN162" s="116"/>
      <c r="HX162" s="116"/>
      <c r="IH162" s="116"/>
    </row>
    <row xmlns:x14ac="http://schemas.microsoft.com/office/spreadsheetml/2009/9/ac" r="163" s="3" customFormat="true" x14ac:dyDescent="0.25">
      <c r="A163" s="369"/>
      <c r="B163" s="116"/>
      <c r="L163" s="116"/>
      <c r="V163" s="116"/>
      <c r="AF163" s="116"/>
      <c r="AP163" s="116"/>
      <c r="AZ163" s="116"/>
      <c r="BA163" s="116"/>
      <c r="BJ163" s="116"/>
      <c r="BT163" s="116"/>
      <c r="CD163" s="116"/>
      <c r="CN163" s="116"/>
      <c r="CX163" s="116"/>
      <c r="DH163" s="116"/>
      <c r="DR163" s="116"/>
      <c r="EB163" s="116"/>
      <c r="EL163" s="116"/>
      <c r="EV163" s="116"/>
      <c r="FF163" s="116"/>
      <c r="FP163" s="116"/>
      <c r="FZ163" s="116"/>
      <c r="GJ163" s="116"/>
      <c r="GT163" s="116"/>
      <c r="HD163" s="116"/>
      <c r="HN163" s="116"/>
      <c r="HX163" s="116"/>
      <c r="IH163" s="116"/>
    </row>
    <row xmlns:x14ac="http://schemas.microsoft.com/office/spreadsheetml/2009/9/ac" r="164" s="3" customFormat="true" x14ac:dyDescent="0.25">
      <c r="A164" s="369"/>
      <c r="B164" s="116"/>
      <c r="L164" s="116"/>
      <c r="V164" s="116"/>
      <c r="AF164" s="116"/>
      <c r="AP164" s="116"/>
      <c r="AZ164" s="116"/>
      <c r="BA164" s="116"/>
      <c r="BJ164" s="116"/>
      <c r="BT164" s="116"/>
      <c r="CD164" s="116"/>
      <c r="CN164" s="116"/>
      <c r="CX164" s="116"/>
      <c r="DH164" s="116"/>
      <c r="DR164" s="116"/>
      <c r="EB164" s="116"/>
      <c r="EL164" s="116"/>
      <c r="EV164" s="116"/>
      <c r="FF164" s="116"/>
      <c r="FP164" s="116"/>
      <c r="FZ164" s="116"/>
      <c r="GJ164" s="116"/>
      <c r="GT164" s="116"/>
      <c r="HD164" s="116"/>
      <c r="HN164" s="116"/>
      <c r="HX164" s="116"/>
      <c r="IH164" s="116"/>
    </row>
    <row xmlns:x14ac="http://schemas.microsoft.com/office/spreadsheetml/2009/9/ac" r="165" s="3" customFormat="true" x14ac:dyDescent="0.25">
      <c r="A165" s="369"/>
      <c r="B165" s="116"/>
      <c r="L165" s="116"/>
      <c r="V165" s="116"/>
      <c r="AF165" s="116"/>
      <c r="AP165" s="116"/>
      <c r="AZ165" s="116"/>
      <c r="BA165" s="116"/>
      <c r="BJ165" s="116"/>
      <c r="BT165" s="116"/>
      <c r="CD165" s="116"/>
      <c r="CN165" s="116"/>
      <c r="CX165" s="116"/>
      <c r="DH165" s="116"/>
      <c r="DR165" s="116"/>
      <c r="EB165" s="116"/>
      <c r="EL165" s="116"/>
      <c r="EV165" s="116"/>
      <c r="FF165" s="116"/>
      <c r="FP165" s="116"/>
      <c r="FZ165" s="116"/>
      <c r="GJ165" s="116"/>
      <c r="GT165" s="116"/>
      <c r="HD165" s="116"/>
      <c r="HN165" s="116"/>
      <c r="HX165" s="116"/>
      <c r="IH165" s="116"/>
    </row>
    <row xmlns:x14ac="http://schemas.microsoft.com/office/spreadsheetml/2009/9/ac" r="166" s="3" customFormat="true" x14ac:dyDescent="0.25">
      <c r="A166" s="369"/>
      <c r="B166" s="116"/>
      <c r="L166" s="116"/>
      <c r="V166" s="116"/>
      <c r="AF166" s="116"/>
      <c r="AP166" s="116"/>
      <c r="AZ166" s="116"/>
      <c r="BA166" s="116"/>
      <c r="BJ166" s="116"/>
      <c r="BT166" s="116"/>
      <c r="CD166" s="116"/>
      <c r="CN166" s="116"/>
      <c r="CX166" s="116"/>
      <c r="DH166" s="116"/>
      <c r="DR166" s="116"/>
      <c r="EB166" s="116"/>
      <c r="EL166" s="116"/>
      <c r="EV166" s="116"/>
      <c r="FF166" s="116"/>
      <c r="FP166" s="116"/>
      <c r="FZ166" s="116"/>
      <c r="GJ166" s="116"/>
      <c r="GT166" s="116"/>
      <c r="HD166" s="116"/>
      <c r="HN166" s="116"/>
      <c r="HX166" s="116"/>
      <c r="IH166" s="116"/>
    </row>
    <row xmlns:x14ac="http://schemas.microsoft.com/office/spreadsheetml/2009/9/ac" r="167" s="3" customFormat="true" x14ac:dyDescent="0.25">
      <c r="A167" s="369"/>
      <c r="B167" s="116"/>
      <c r="L167" s="116"/>
      <c r="V167" s="116"/>
      <c r="AF167" s="116"/>
      <c r="AP167" s="116"/>
      <c r="AZ167" s="116"/>
      <c r="BA167" s="116"/>
      <c r="BJ167" s="116"/>
      <c r="BT167" s="116"/>
      <c r="CD167" s="116"/>
      <c r="CN167" s="116"/>
      <c r="CX167" s="116"/>
      <c r="DH167" s="116"/>
      <c r="DR167" s="116"/>
      <c r="EB167" s="116"/>
      <c r="EL167" s="116"/>
      <c r="EV167" s="116"/>
      <c r="FF167" s="116"/>
      <c r="FP167" s="116"/>
      <c r="FZ167" s="116"/>
      <c r="GJ167" s="116"/>
      <c r="GT167" s="116"/>
      <c r="HD167" s="116"/>
      <c r="HN167" s="116"/>
      <c r="HX167" s="116"/>
      <c r="IH167" s="116"/>
    </row>
    <row xmlns:x14ac="http://schemas.microsoft.com/office/spreadsheetml/2009/9/ac" r="168" s="3" customFormat="true" x14ac:dyDescent="0.25">
      <c r="A168" s="369"/>
      <c r="B168" s="116"/>
      <c r="L168" s="116"/>
      <c r="V168" s="116"/>
      <c r="AF168" s="116"/>
      <c r="AP168" s="116"/>
      <c r="AZ168" s="116"/>
      <c r="BA168" s="116"/>
      <c r="BJ168" s="116"/>
      <c r="BT168" s="116"/>
      <c r="CD168" s="116"/>
      <c r="CN168" s="116"/>
      <c r="CX168" s="116"/>
      <c r="DH168" s="116"/>
      <c r="DR168" s="116"/>
      <c r="EB168" s="116"/>
      <c r="EL168" s="116"/>
      <c r="EV168" s="116"/>
      <c r="FF168" s="116"/>
      <c r="FP168" s="116"/>
      <c r="FZ168" s="116"/>
      <c r="GJ168" s="116"/>
      <c r="GT168" s="116"/>
      <c r="HD168" s="116"/>
      <c r="HN168" s="116"/>
      <c r="HX168" s="116"/>
      <c r="IH168" s="116"/>
    </row>
    <row xmlns:x14ac="http://schemas.microsoft.com/office/spreadsheetml/2009/9/ac" r="169" s="3" customFormat="true" x14ac:dyDescent="0.25">
      <c r="A169" s="369"/>
      <c r="B169" s="116"/>
      <c r="L169" s="116"/>
      <c r="V169" s="116"/>
      <c r="AF169" s="116"/>
      <c r="AP169" s="116"/>
      <c r="AZ169" s="116"/>
      <c r="BA169" s="116"/>
      <c r="BJ169" s="116"/>
      <c r="BT169" s="116"/>
      <c r="CD169" s="116"/>
      <c r="CN169" s="116"/>
      <c r="CX169" s="116"/>
      <c r="DH169" s="116"/>
      <c r="DR169" s="116"/>
      <c r="EB169" s="116"/>
      <c r="EL169" s="116"/>
      <c r="EV169" s="116"/>
      <c r="FF169" s="116"/>
      <c r="FP169" s="116"/>
      <c r="FZ169" s="116"/>
      <c r="GJ169" s="116"/>
      <c r="GT169" s="116"/>
      <c r="HD169" s="116"/>
      <c r="HN169" s="116"/>
      <c r="HX169" s="116"/>
      <c r="IH169" s="116"/>
    </row>
    <row xmlns:x14ac="http://schemas.microsoft.com/office/spreadsheetml/2009/9/ac" r="170" s="3" customFormat="true" x14ac:dyDescent="0.25">
      <c r="A170" s="369"/>
      <c r="B170" s="116"/>
      <c r="L170" s="116"/>
      <c r="V170" s="116"/>
      <c r="AF170" s="116"/>
      <c r="AP170" s="116"/>
      <c r="AZ170" s="116"/>
      <c r="BA170" s="116"/>
      <c r="BJ170" s="116"/>
      <c r="BT170" s="116"/>
      <c r="CD170" s="116"/>
      <c r="CN170" s="116"/>
      <c r="CX170" s="116"/>
      <c r="DH170" s="116"/>
      <c r="DR170" s="116"/>
      <c r="EB170" s="116"/>
      <c r="EL170" s="116"/>
      <c r="EV170" s="116"/>
      <c r="FF170" s="116"/>
      <c r="FP170" s="116"/>
      <c r="FZ170" s="116"/>
      <c r="GJ170" s="116"/>
      <c r="GT170" s="116"/>
      <c r="HD170" s="116"/>
      <c r="HN170" s="116"/>
      <c r="HX170" s="116"/>
      <c r="IH170" s="116"/>
    </row>
    <row xmlns:x14ac="http://schemas.microsoft.com/office/spreadsheetml/2009/9/ac" r="171" s="3" customFormat="true" x14ac:dyDescent="0.25">
      <c r="A171" s="369"/>
      <c r="B171" s="116"/>
      <c r="L171" s="116"/>
      <c r="V171" s="116"/>
      <c r="AF171" s="116"/>
      <c r="AP171" s="116"/>
      <c r="AZ171" s="116"/>
      <c r="BA171" s="116"/>
      <c r="BJ171" s="116"/>
      <c r="BT171" s="116"/>
      <c r="CD171" s="116"/>
      <c r="CN171" s="116"/>
      <c r="CX171" s="116"/>
      <c r="DH171" s="116"/>
      <c r="DR171" s="116"/>
      <c r="EB171" s="116"/>
      <c r="EL171" s="116"/>
      <c r="EV171" s="116"/>
      <c r="FF171" s="116"/>
      <c r="FP171" s="116"/>
      <c r="FZ171" s="116"/>
      <c r="GJ171" s="116"/>
      <c r="GT171" s="116"/>
      <c r="HD171" s="116"/>
      <c r="HN171" s="116"/>
      <c r="HX171" s="116"/>
      <c r="IH171" s="116"/>
    </row>
    <row xmlns:x14ac="http://schemas.microsoft.com/office/spreadsheetml/2009/9/ac" r="172" s="3" customFormat="true" x14ac:dyDescent="0.25">
      <c r="A172" s="369"/>
      <c r="B172" s="116"/>
      <c r="L172" s="116"/>
      <c r="V172" s="116"/>
      <c r="AF172" s="116"/>
      <c r="AP172" s="116"/>
      <c r="AZ172" s="116"/>
      <c r="BA172" s="116"/>
      <c r="BJ172" s="116"/>
      <c r="BT172" s="116"/>
      <c r="CD172" s="116"/>
      <c r="CN172" s="116"/>
      <c r="CX172" s="116"/>
      <c r="DH172" s="116"/>
      <c r="DR172" s="116"/>
      <c r="EB172" s="116"/>
      <c r="EL172" s="116"/>
      <c r="EV172" s="116"/>
      <c r="FF172" s="116"/>
      <c r="FP172" s="116"/>
      <c r="FZ172" s="116"/>
      <c r="GJ172" s="116"/>
      <c r="GT172" s="116"/>
      <c r="HD172" s="116"/>
      <c r="HN172" s="116"/>
      <c r="HX172" s="116"/>
      <c r="IH172" s="116"/>
    </row>
    <row xmlns:x14ac="http://schemas.microsoft.com/office/spreadsheetml/2009/9/ac" r="173" s="3" customFormat="true" x14ac:dyDescent="0.25">
      <c r="A173" s="369"/>
      <c r="B173" s="116"/>
      <c r="L173" s="116"/>
      <c r="V173" s="116"/>
      <c r="AF173" s="116"/>
      <c r="AP173" s="116"/>
      <c r="AZ173" s="116"/>
      <c r="BA173" s="116"/>
      <c r="BJ173" s="116"/>
      <c r="BT173" s="116"/>
      <c r="CD173" s="116"/>
      <c r="CN173" s="116"/>
      <c r="CX173" s="116"/>
      <c r="DH173" s="116"/>
      <c r="DR173" s="116"/>
      <c r="EB173" s="116"/>
      <c r="EL173" s="116"/>
      <c r="EV173" s="116"/>
      <c r="FF173" s="116"/>
      <c r="FP173" s="116"/>
      <c r="FZ173" s="116"/>
      <c r="GJ173" s="116"/>
      <c r="GT173" s="116"/>
      <c r="HD173" s="116"/>
      <c r="HN173" s="116"/>
      <c r="HX173" s="116"/>
      <c r="IH173" s="116"/>
    </row>
    <row xmlns:x14ac="http://schemas.microsoft.com/office/spreadsheetml/2009/9/ac" r="174" s="3" customFormat="true" x14ac:dyDescent="0.25">
      <c r="A174" s="369"/>
      <c r="B174" s="116"/>
      <c r="L174" s="116"/>
      <c r="V174" s="116"/>
      <c r="AF174" s="116"/>
      <c r="AP174" s="116"/>
      <c r="AZ174" s="116"/>
      <c r="BA174" s="116"/>
      <c r="BJ174" s="116"/>
      <c r="BT174" s="116"/>
      <c r="CD174" s="116"/>
      <c r="CN174" s="116"/>
      <c r="CX174" s="116"/>
      <c r="DH174" s="116"/>
      <c r="DR174" s="116"/>
      <c r="EB174" s="116"/>
      <c r="EL174" s="116"/>
      <c r="EV174" s="116"/>
      <c r="FF174" s="116"/>
      <c r="FP174" s="116"/>
      <c r="FZ174" s="116"/>
      <c r="GJ174" s="116"/>
      <c r="GT174" s="116"/>
      <c r="HD174" s="116"/>
      <c r="HN174" s="116"/>
      <c r="HX174" s="116"/>
      <c r="IH174" s="116"/>
    </row>
    <row xmlns:x14ac="http://schemas.microsoft.com/office/spreadsheetml/2009/9/ac" r="175" s="3" customFormat="true" x14ac:dyDescent="0.25">
      <c r="A175" s="369"/>
      <c r="B175" s="116"/>
      <c r="L175" s="116"/>
      <c r="V175" s="116"/>
      <c r="AF175" s="116"/>
      <c r="AP175" s="116"/>
      <c r="AZ175" s="116"/>
      <c r="BA175" s="116"/>
      <c r="BJ175" s="116"/>
      <c r="BT175" s="116"/>
      <c r="CD175" s="116"/>
      <c r="CN175" s="116"/>
      <c r="CX175" s="116"/>
      <c r="DH175" s="116"/>
      <c r="DR175" s="116"/>
      <c r="EB175" s="116"/>
      <c r="EL175" s="116"/>
      <c r="EV175" s="116"/>
      <c r="FF175" s="116"/>
      <c r="FP175" s="116"/>
      <c r="FZ175" s="116"/>
      <c r="GJ175" s="116"/>
      <c r="GT175" s="116"/>
      <c r="HD175" s="116"/>
      <c r="HN175" s="116"/>
      <c r="HX175" s="116"/>
      <c r="IH175" s="116"/>
    </row>
    <row xmlns:x14ac="http://schemas.microsoft.com/office/spreadsheetml/2009/9/ac" r="176" s="3" customFormat="true" x14ac:dyDescent="0.25">
      <c r="A176" s="369"/>
      <c r="B176" s="116"/>
      <c r="L176" s="116"/>
      <c r="V176" s="116"/>
      <c r="AF176" s="116"/>
      <c r="AP176" s="116"/>
      <c r="AZ176" s="116"/>
      <c r="BA176" s="116"/>
      <c r="BJ176" s="116"/>
      <c r="BT176" s="116"/>
      <c r="CD176" s="116"/>
      <c r="CN176" s="116"/>
      <c r="CX176" s="116"/>
      <c r="DH176" s="116"/>
      <c r="DR176" s="116"/>
      <c r="EB176" s="116"/>
      <c r="EL176" s="116"/>
      <c r="EV176" s="116"/>
      <c r="FF176" s="116"/>
      <c r="FP176" s="116"/>
      <c r="FZ176" s="116"/>
      <c r="GJ176" s="116"/>
      <c r="GT176" s="116"/>
      <c r="HD176" s="116"/>
      <c r="HN176" s="116"/>
      <c r="HX176" s="116"/>
      <c r="IH176" s="116"/>
    </row>
    <row xmlns:x14ac="http://schemas.microsoft.com/office/spreadsheetml/2009/9/ac" r="177" s="3" customFormat="true" x14ac:dyDescent="0.25">
      <c r="A177" s="369"/>
      <c r="B177" s="116"/>
      <c r="L177" s="116"/>
      <c r="V177" s="116"/>
      <c r="AF177" s="116"/>
      <c r="AP177" s="116"/>
      <c r="AZ177" s="116"/>
      <c r="BA177" s="116"/>
      <c r="BJ177" s="116"/>
      <c r="BT177" s="116"/>
      <c r="CD177" s="116"/>
      <c r="CN177" s="116"/>
      <c r="CX177" s="116"/>
      <c r="DH177" s="116"/>
      <c r="DR177" s="116"/>
      <c r="EB177" s="116"/>
      <c r="EL177" s="116"/>
      <c r="EV177" s="116"/>
      <c r="FF177" s="116"/>
      <c r="FP177" s="116"/>
      <c r="FZ177" s="116"/>
      <c r="GJ177" s="116"/>
      <c r="GT177" s="116"/>
      <c r="HD177" s="116"/>
      <c r="HN177" s="116"/>
      <c r="HX177" s="116"/>
      <c r="IH177" s="116"/>
    </row>
    <row xmlns:x14ac="http://schemas.microsoft.com/office/spreadsheetml/2009/9/ac" r="178" s="3" customFormat="true" x14ac:dyDescent="0.25">
      <c r="A178" s="369"/>
      <c r="B178" s="116"/>
      <c r="L178" s="116"/>
      <c r="V178" s="116"/>
      <c r="AF178" s="116"/>
      <c r="AP178" s="116"/>
      <c r="AZ178" s="116"/>
      <c r="BA178" s="116"/>
      <c r="BJ178" s="116"/>
      <c r="BT178" s="116"/>
      <c r="CD178" s="116"/>
      <c r="CN178" s="116"/>
      <c r="CX178" s="116"/>
      <c r="DH178" s="116"/>
      <c r="DR178" s="116"/>
      <c r="EB178" s="116"/>
      <c r="EL178" s="116"/>
      <c r="EV178" s="116"/>
      <c r="FF178" s="116"/>
      <c r="FP178" s="116"/>
      <c r="FZ178" s="116"/>
      <c r="GJ178" s="116"/>
      <c r="GT178" s="116"/>
      <c r="HD178" s="116"/>
      <c r="HN178" s="116"/>
      <c r="HX178" s="116"/>
      <c r="IH178" s="116"/>
    </row>
    <row xmlns:x14ac="http://schemas.microsoft.com/office/spreadsheetml/2009/9/ac" r="179" s="3" customFormat="true" x14ac:dyDescent="0.25">
      <c r="A179" s="369"/>
      <c r="B179" s="116"/>
      <c r="L179" s="116"/>
      <c r="V179" s="116"/>
      <c r="AF179" s="116"/>
      <c r="AP179" s="116"/>
      <c r="AZ179" s="116"/>
      <c r="BA179" s="116"/>
      <c r="BJ179" s="116"/>
      <c r="BT179" s="116"/>
      <c r="CD179" s="116"/>
      <c r="CN179" s="116"/>
      <c r="CX179" s="116"/>
      <c r="DH179" s="116"/>
      <c r="DR179" s="116"/>
      <c r="EB179" s="116"/>
      <c r="EL179" s="116"/>
      <c r="EV179" s="116"/>
      <c r="FF179" s="116"/>
      <c r="FP179" s="116"/>
      <c r="FZ179" s="116"/>
      <c r="GJ179" s="116"/>
      <c r="GT179" s="116"/>
      <c r="HD179" s="116"/>
      <c r="HN179" s="116"/>
      <c r="HX179" s="116"/>
      <c r="IH179" s="116"/>
    </row>
    <row xmlns:x14ac="http://schemas.microsoft.com/office/spreadsheetml/2009/9/ac" r="180" s="3" customFormat="true" x14ac:dyDescent="0.25">
      <c r="A180" s="369"/>
      <c r="B180" s="116"/>
      <c r="L180" s="116"/>
      <c r="V180" s="116"/>
      <c r="AF180" s="116"/>
      <c r="AP180" s="116"/>
      <c r="AZ180" s="116"/>
      <c r="BA180" s="116"/>
      <c r="BJ180" s="116"/>
      <c r="BT180" s="116"/>
      <c r="CD180" s="116"/>
      <c r="CN180" s="116"/>
      <c r="CX180" s="116"/>
      <c r="DH180" s="116"/>
      <c r="DR180" s="116"/>
      <c r="EB180" s="116"/>
      <c r="EL180" s="116"/>
      <c r="EV180" s="116"/>
      <c r="FF180" s="116"/>
      <c r="FP180" s="116"/>
      <c r="FZ180" s="116"/>
      <c r="GJ180" s="116"/>
      <c r="GT180" s="116"/>
      <c r="HD180" s="116"/>
      <c r="HN180" s="116"/>
      <c r="HX180" s="116"/>
      <c r="IH180" s="116"/>
    </row>
    <row xmlns:x14ac="http://schemas.microsoft.com/office/spreadsheetml/2009/9/ac" r="181" s="3" customFormat="true" x14ac:dyDescent="0.25">
      <c r="A181" s="369"/>
      <c r="B181" s="116"/>
      <c r="L181" s="116"/>
      <c r="V181" s="116"/>
      <c r="AF181" s="116"/>
      <c r="AP181" s="116"/>
      <c r="AZ181" s="116"/>
      <c r="BA181" s="116"/>
      <c r="BJ181" s="116"/>
      <c r="BT181" s="116"/>
      <c r="CD181" s="116"/>
      <c r="CN181" s="116"/>
      <c r="CX181" s="116"/>
      <c r="DH181" s="116"/>
      <c r="DR181" s="116"/>
      <c r="EB181" s="116"/>
      <c r="EL181" s="116"/>
      <c r="EV181" s="116"/>
      <c r="FF181" s="116"/>
      <c r="FP181" s="116"/>
      <c r="FZ181" s="116"/>
      <c r="GJ181" s="116"/>
      <c r="GT181" s="116"/>
      <c r="HD181" s="116"/>
      <c r="HN181" s="116"/>
      <c r="HX181" s="116"/>
      <c r="IH181" s="116"/>
    </row>
    <row xmlns:x14ac="http://schemas.microsoft.com/office/spreadsheetml/2009/9/ac" r="182" s="3" customFormat="true" x14ac:dyDescent="0.25">
      <c r="A182" s="369"/>
      <c r="B182" s="116"/>
      <c r="L182" s="116"/>
      <c r="V182" s="116"/>
      <c r="AF182" s="116"/>
      <c r="AP182" s="116"/>
      <c r="AZ182" s="116"/>
      <c r="BA182" s="116"/>
      <c r="BJ182" s="116"/>
      <c r="BT182" s="116"/>
      <c r="CD182" s="116"/>
      <c r="CN182" s="116"/>
      <c r="CX182" s="116"/>
      <c r="DH182" s="116"/>
      <c r="DR182" s="116"/>
      <c r="EB182" s="116"/>
      <c r="EL182" s="116"/>
      <c r="EV182" s="116"/>
      <c r="FF182" s="116"/>
      <c r="FP182" s="116"/>
      <c r="FZ182" s="116"/>
      <c r="GJ182" s="116"/>
      <c r="GT182" s="116"/>
      <c r="HD182" s="116"/>
      <c r="HN182" s="116"/>
      <c r="HX182" s="116"/>
      <c r="IH182" s="116"/>
    </row>
    <row xmlns:x14ac="http://schemas.microsoft.com/office/spreadsheetml/2009/9/ac" r="183" s="3" customFormat="true" x14ac:dyDescent="0.25">
      <c r="A183" s="369"/>
      <c r="B183" s="116"/>
      <c r="L183" s="116"/>
      <c r="V183" s="116"/>
      <c r="AF183" s="116"/>
      <c r="AP183" s="116"/>
      <c r="AZ183" s="116"/>
      <c r="BA183" s="116"/>
      <c r="BJ183" s="116"/>
      <c r="BT183" s="116"/>
      <c r="CD183" s="116"/>
      <c r="CN183" s="116"/>
      <c r="CX183" s="116"/>
      <c r="DH183" s="116"/>
      <c r="DR183" s="116"/>
      <c r="EB183" s="116"/>
      <c r="EL183" s="116"/>
      <c r="EV183" s="116"/>
      <c r="FF183" s="116"/>
      <c r="FP183" s="116"/>
      <c r="FZ183" s="116"/>
      <c r="GJ183" s="116"/>
      <c r="GT183" s="116"/>
      <c r="HD183" s="116"/>
      <c r="HN183" s="116"/>
      <c r="HX183" s="116"/>
      <c r="IH183" s="116"/>
    </row>
    <row xmlns:x14ac="http://schemas.microsoft.com/office/spreadsheetml/2009/9/ac" r="184" s="3" customFormat="true" x14ac:dyDescent="0.25">
      <c r="A184" s="369"/>
      <c r="B184" s="116"/>
      <c r="L184" s="116"/>
      <c r="V184" s="116"/>
      <c r="AF184" s="116"/>
      <c r="AP184" s="116"/>
      <c r="AZ184" s="116"/>
      <c r="BA184" s="116"/>
      <c r="BJ184" s="116"/>
      <c r="BT184" s="116"/>
      <c r="CD184" s="116"/>
      <c r="CN184" s="116"/>
      <c r="CX184" s="116"/>
      <c r="DH184" s="116"/>
      <c r="DR184" s="116"/>
      <c r="EB184" s="116"/>
      <c r="EL184" s="116"/>
      <c r="EV184" s="116"/>
      <c r="FF184" s="116"/>
      <c r="FP184" s="116"/>
      <c r="FZ184" s="116"/>
      <c r="GJ184" s="116"/>
      <c r="GT184" s="116"/>
      <c r="HD184" s="116"/>
      <c r="HN184" s="116"/>
      <c r="HX184" s="116"/>
      <c r="IH184" s="116"/>
    </row>
    <row xmlns:x14ac="http://schemas.microsoft.com/office/spreadsheetml/2009/9/ac" r="185" s="3" customFormat="true" x14ac:dyDescent="0.25">
      <c r="A185" s="369"/>
      <c r="B185" s="116"/>
      <c r="L185" s="116"/>
      <c r="V185" s="116"/>
      <c r="AF185" s="116"/>
      <c r="AP185" s="116"/>
      <c r="AZ185" s="116"/>
      <c r="BA185" s="116"/>
      <c r="BJ185" s="116"/>
      <c r="BT185" s="116"/>
      <c r="CD185" s="116"/>
      <c r="CN185" s="116"/>
      <c r="CX185" s="116"/>
      <c r="DH185" s="116"/>
      <c r="DR185" s="116"/>
      <c r="EB185" s="116"/>
      <c r="EL185" s="116"/>
      <c r="EV185" s="116"/>
      <c r="FF185" s="116"/>
      <c r="FP185" s="116"/>
      <c r="FZ185" s="116"/>
      <c r="GJ185" s="116"/>
      <c r="GT185" s="116"/>
      <c r="HD185" s="116"/>
      <c r="HN185" s="116"/>
      <c r="HX185" s="116"/>
      <c r="IH185" s="116"/>
    </row>
    <row xmlns:x14ac="http://schemas.microsoft.com/office/spreadsheetml/2009/9/ac" r="186" s="3" customFormat="true" x14ac:dyDescent="0.25">
      <c r="A186" s="369"/>
      <c r="B186" s="116"/>
      <c r="L186" s="116"/>
      <c r="V186" s="116"/>
      <c r="AF186" s="116"/>
      <c r="AP186" s="116"/>
      <c r="AZ186" s="116"/>
      <c r="BA186" s="116"/>
      <c r="BJ186" s="116"/>
      <c r="BT186" s="116"/>
      <c r="CD186" s="116"/>
      <c r="CN186" s="116"/>
      <c r="CX186" s="116"/>
      <c r="DH186" s="116"/>
      <c r="DR186" s="116"/>
      <c r="EB186" s="116"/>
      <c r="EL186" s="116"/>
      <c r="EV186" s="116"/>
      <c r="FF186" s="116"/>
      <c r="FP186" s="116"/>
      <c r="FZ186" s="116"/>
      <c r="GJ186" s="116"/>
      <c r="GT186" s="116"/>
      <c r="HD186" s="116"/>
      <c r="HN186" s="116"/>
      <c r="HX186" s="116"/>
      <c r="IH186" s="116"/>
    </row>
    <row xmlns:x14ac="http://schemas.microsoft.com/office/spreadsheetml/2009/9/ac" r="187" s="3" customFormat="true" x14ac:dyDescent="0.25">
      <c r="A187" s="369"/>
      <c r="B187" s="116"/>
      <c r="L187" s="116"/>
      <c r="V187" s="116"/>
      <c r="AF187" s="116"/>
      <c r="AP187" s="116"/>
      <c r="AZ187" s="116"/>
      <c r="BA187" s="116"/>
      <c r="BJ187" s="116"/>
      <c r="BT187" s="116"/>
      <c r="CD187" s="116"/>
      <c r="CN187" s="116"/>
      <c r="CX187" s="116"/>
      <c r="DH187" s="116"/>
      <c r="DR187" s="116"/>
      <c r="EB187" s="116"/>
      <c r="EL187" s="116"/>
      <c r="EV187" s="116"/>
      <c r="FF187" s="116"/>
      <c r="FP187" s="116"/>
      <c r="FZ187" s="116"/>
      <c r="GJ187" s="116"/>
      <c r="GT187" s="116"/>
      <c r="HD187" s="116"/>
      <c r="HN187" s="116"/>
      <c r="HX187" s="116"/>
      <c r="IH187" s="116"/>
    </row>
    <row xmlns:x14ac="http://schemas.microsoft.com/office/spreadsheetml/2009/9/ac" r="188" s="3" customFormat="true" x14ac:dyDescent="0.25">
      <c r="A188" s="369"/>
      <c r="B188" s="116"/>
      <c r="L188" s="116"/>
      <c r="V188" s="116"/>
      <c r="AF188" s="116"/>
      <c r="AP188" s="116"/>
      <c r="AZ188" s="116"/>
      <c r="BA188" s="116"/>
      <c r="BJ188" s="116"/>
      <c r="BT188" s="116"/>
      <c r="CD188" s="116"/>
      <c r="CN188" s="116"/>
      <c r="CX188" s="116"/>
      <c r="DH188" s="116"/>
      <c r="DR188" s="116"/>
      <c r="EB188" s="116"/>
      <c r="EL188" s="116"/>
      <c r="EV188" s="116"/>
      <c r="FF188" s="116"/>
      <c r="FP188" s="116"/>
      <c r="FZ188" s="116"/>
      <c r="GJ188" s="116"/>
      <c r="GT188" s="116"/>
      <c r="HD188" s="116"/>
      <c r="HN188" s="116"/>
      <c r="HX188" s="116"/>
      <c r="IH188" s="116"/>
    </row>
    <row xmlns:x14ac="http://schemas.microsoft.com/office/spreadsheetml/2009/9/ac" r="189" s="3" customFormat="true" x14ac:dyDescent="0.25">
      <c r="A189" s="369"/>
      <c r="B189" s="116"/>
      <c r="L189" s="116"/>
      <c r="V189" s="116"/>
      <c r="AF189" s="116"/>
      <c r="AP189" s="116"/>
      <c r="AZ189" s="116"/>
      <c r="BA189" s="116"/>
      <c r="BJ189" s="116"/>
      <c r="BT189" s="116"/>
      <c r="CD189" s="116"/>
      <c r="CN189" s="116"/>
      <c r="CX189" s="116"/>
      <c r="DH189" s="116"/>
      <c r="DR189" s="116"/>
      <c r="EB189" s="116"/>
      <c r="EL189" s="116"/>
      <c r="EV189" s="116"/>
      <c r="FF189" s="116"/>
      <c r="FP189" s="116"/>
      <c r="FZ189" s="116"/>
      <c r="GJ189" s="116"/>
      <c r="GT189" s="116"/>
      <c r="HD189" s="116"/>
      <c r="HN189" s="116"/>
      <c r="HX189" s="116"/>
      <c r="IH189" s="116"/>
    </row>
    <row xmlns:x14ac="http://schemas.microsoft.com/office/spreadsheetml/2009/9/ac" r="190" s="3" customFormat="true" x14ac:dyDescent="0.25">
      <c r="A190" s="369"/>
      <c r="B190" s="116"/>
      <c r="L190" s="116"/>
      <c r="V190" s="116"/>
      <c r="AF190" s="116"/>
      <c r="AP190" s="116"/>
      <c r="AZ190" s="116"/>
      <c r="BA190" s="116"/>
      <c r="BJ190" s="116"/>
      <c r="BT190" s="116"/>
      <c r="CD190" s="116"/>
      <c r="CN190" s="116"/>
      <c r="CX190" s="116"/>
      <c r="DH190" s="116"/>
      <c r="DR190" s="116"/>
      <c r="EB190" s="116"/>
      <c r="EL190" s="116"/>
      <c r="EV190" s="116"/>
      <c r="FF190" s="116"/>
      <c r="FP190" s="116"/>
      <c r="FZ190" s="116"/>
      <c r="GJ190" s="116"/>
      <c r="GT190" s="116"/>
      <c r="HD190" s="116"/>
      <c r="HN190" s="116"/>
      <c r="HX190" s="116"/>
      <c r="IH190" s="116"/>
    </row>
    <row xmlns:x14ac="http://schemas.microsoft.com/office/spreadsheetml/2009/9/ac" r="191" s="3" customFormat="true" x14ac:dyDescent="0.25">
      <c r="A191" s="369"/>
      <c r="B191" s="116"/>
      <c r="L191" s="116"/>
      <c r="V191" s="116"/>
      <c r="AF191" s="116"/>
      <c r="AP191" s="116"/>
      <c r="AZ191" s="116"/>
      <c r="BA191" s="116"/>
      <c r="BJ191" s="116"/>
      <c r="BT191" s="116"/>
      <c r="CD191" s="116"/>
      <c r="CN191" s="116"/>
      <c r="CX191" s="116"/>
      <c r="DH191" s="116"/>
      <c r="DR191" s="116"/>
      <c r="EB191" s="116"/>
      <c r="EL191" s="116"/>
      <c r="EV191" s="116"/>
      <c r="FF191" s="116"/>
      <c r="FP191" s="116"/>
      <c r="FZ191" s="116"/>
      <c r="GJ191" s="116"/>
      <c r="GT191" s="116"/>
      <c r="HD191" s="116"/>
      <c r="HN191" s="116"/>
      <c r="HX191" s="116"/>
      <c r="IH191" s="116"/>
    </row>
    <row xmlns:x14ac="http://schemas.microsoft.com/office/spreadsheetml/2009/9/ac" r="192" s="3" customFormat="true" x14ac:dyDescent="0.25">
      <c r="A192" s="369"/>
      <c r="B192" s="116"/>
      <c r="L192" s="116"/>
      <c r="V192" s="116"/>
      <c r="AF192" s="116"/>
      <c r="AP192" s="116"/>
      <c r="AZ192" s="116"/>
      <c r="BA192" s="116"/>
      <c r="BJ192" s="116"/>
      <c r="BT192" s="116"/>
      <c r="CD192" s="116"/>
      <c r="CN192" s="116"/>
      <c r="CX192" s="116"/>
      <c r="DH192" s="116"/>
      <c r="DR192" s="116"/>
      <c r="EB192" s="116"/>
      <c r="EL192" s="116"/>
      <c r="EV192" s="116"/>
      <c r="FF192" s="116"/>
      <c r="FP192" s="116"/>
      <c r="FZ192" s="116"/>
      <c r="GJ192" s="116"/>
      <c r="GT192" s="116"/>
      <c r="HD192" s="116"/>
      <c r="HN192" s="116"/>
      <c r="HX192" s="116"/>
      <c r="IH192" s="116"/>
    </row>
    <row xmlns:x14ac="http://schemas.microsoft.com/office/spreadsheetml/2009/9/ac" r="193" s="3" customFormat="true" x14ac:dyDescent="0.25">
      <c r="A193" s="369"/>
      <c r="B193" s="116"/>
      <c r="L193" s="116"/>
      <c r="V193" s="116"/>
      <c r="AF193" s="116"/>
      <c r="AP193" s="116"/>
      <c r="AZ193" s="116"/>
      <c r="BA193" s="116"/>
      <c r="BJ193" s="116"/>
      <c r="BT193" s="116"/>
      <c r="CD193" s="116"/>
      <c r="CN193" s="116"/>
      <c r="CX193" s="116"/>
      <c r="DH193" s="116"/>
      <c r="DR193" s="116"/>
      <c r="EB193" s="116"/>
      <c r="EL193" s="116"/>
      <c r="EV193" s="116"/>
      <c r="FF193" s="116"/>
      <c r="FP193" s="116"/>
      <c r="FZ193" s="116"/>
      <c r="GJ193" s="116"/>
      <c r="GT193" s="116"/>
      <c r="HD193" s="116"/>
      <c r="HN193" s="116"/>
      <c r="HX193" s="116"/>
      <c r="IH193" s="116"/>
    </row>
    <row xmlns:x14ac="http://schemas.microsoft.com/office/spreadsheetml/2009/9/ac" r="194" s="3" customFormat="true" x14ac:dyDescent="0.25">
      <c r="A194" s="369"/>
      <c r="B194" s="116"/>
      <c r="L194" s="116"/>
      <c r="V194" s="116"/>
      <c r="AF194" s="116"/>
      <c r="AP194" s="116"/>
      <c r="AZ194" s="116"/>
      <c r="BA194" s="116"/>
      <c r="BJ194" s="116"/>
      <c r="BT194" s="116"/>
      <c r="CD194" s="116"/>
      <c r="CN194" s="116"/>
      <c r="CX194" s="116"/>
      <c r="DH194" s="116"/>
      <c r="DR194" s="116"/>
      <c r="EB194" s="116"/>
      <c r="EL194" s="116"/>
      <c r="EV194" s="116"/>
      <c r="FF194" s="116"/>
      <c r="FP194" s="116"/>
      <c r="FZ194" s="116"/>
      <c r="GJ194" s="116"/>
      <c r="GT194" s="116"/>
      <c r="HD194" s="116"/>
      <c r="HN194" s="116"/>
      <c r="HX194" s="116"/>
      <c r="IH194" s="116"/>
    </row>
    <row xmlns:x14ac="http://schemas.microsoft.com/office/spreadsheetml/2009/9/ac" r="195" s="3" customFormat="true" x14ac:dyDescent="0.25">
      <c r="A195" s="369"/>
      <c r="B195" s="116"/>
      <c r="L195" s="116"/>
      <c r="V195" s="116"/>
      <c r="AF195" s="116"/>
      <c r="AP195" s="116"/>
      <c r="AZ195" s="116"/>
      <c r="BA195" s="116"/>
      <c r="BJ195" s="116"/>
      <c r="BT195" s="116"/>
      <c r="CD195" s="116"/>
      <c r="CN195" s="116"/>
      <c r="CX195" s="116"/>
      <c r="DH195" s="116"/>
      <c r="DR195" s="116"/>
      <c r="EB195" s="116"/>
      <c r="EL195" s="116"/>
      <c r="EV195" s="116"/>
      <c r="FF195" s="116"/>
      <c r="FP195" s="116"/>
      <c r="FZ195" s="116"/>
      <c r="GJ195" s="116"/>
      <c r="GT195" s="116"/>
      <c r="HD195" s="116"/>
      <c r="HN195" s="116"/>
      <c r="HX195" s="116"/>
      <c r="IH195" s="116"/>
    </row>
    <row xmlns:x14ac="http://schemas.microsoft.com/office/spreadsheetml/2009/9/ac" r="196" s="3" customFormat="true" x14ac:dyDescent="0.25">
      <c r="A196" s="369"/>
      <c r="B196" s="116"/>
      <c r="L196" s="116"/>
      <c r="V196" s="116"/>
      <c r="AF196" s="116"/>
      <c r="AP196" s="116"/>
      <c r="AZ196" s="116"/>
      <c r="BA196" s="116"/>
      <c r="BJ196" s="116"/>
      <c r="BT196" s="116"/>
      <c r="CD196" s="116"/>
      <c r="CN196" s="116"/>
      <c r="CX196" s="116"/>
      <c r="DH196" s="116"/>
      <c r="DR196" s="116"/>
      <c r="EB196" s="116"/>
      <c r="EL196" s="116"/>
      <c r="EV196" s="116"/>
      <c r="FF196" s="116"/>
      <c r="FP196" s="116"/>
      <c r="FZ196" s="116"/>
      <c r="GJ196" s="116"/>
      <c r="GT196" s="116"/>
      <c r="HD196" s="116"/>
      <c r="HN196" s="116"/>
      <c r="HX196" s="116"/>
      <c r="IH196" s="116"/>
    </row>
    <row xmlns:x14ac="http://schemas.microsoft.com/office/spreadsheetml/2009/9/ac" r="197" s="3" customFormat="true" x14ac:dyDescent="0.25">
      <c r="A197" s="369"/>
      <c r="B197" s="116"/>
      <c r="L197" s="116"/>
      <c r="V197" s="116"/>
      <c r="AF197" s="116"/>
      <c r="AP197" s="116"/>
      <c r="AZ197" s="116"/>
      <c r="BA197" s="116"/>
      <c r="BJ197" s="116"/>
      <c r="BT197" s="116"/>
      <c r="CD197" s="116"/>
      <c r="CN197" s="116"/>
      <c r="CX197" s="116"/>
      <c r="DH197" s="116"/>
      <c r="DR197" s="116"/>
      <c r="EB197" s="116"/>
      <c r="EL197" s="116"/>
      <c r="EV197" s="116"/>
      <c r="FF197" s="116"/>
      <c r="FP197" s="116"/>
      <c r="FZ197" s="116"/>
      <c r="GJ197" s="116"/>
      <c r="GT197" s="116"/>
      <c r="HD197" s="116"/>
      <c r="HN197" s="116"/>
      <c r="HX197" s="116"/>
      <c r="IH197" s="116"/>
    </row>
    <row xmlns:x14ac="http://schemas.microsoft.com/office/spreadsheetml/2009/9/ac" r="198" s="3" customFormat="true" x14ac:dyDescent="0.25">
      <c r="A198" s="369"/>
      <c r="B198" s="116"/>
      <c r="L198" s="116"/>
      <c r="V198" s="116"/>
      <c r="AF198" s="116"/>
      <c r="AP198" s="116"/>
      <c r="AZ198" s="116"/>
      <c r="BA198" s="116"/>
      <c r="BJ198" s="116"/>
      <c r="BT198" s="116"/>
      <c r="CD198" s="116"/>
      <c r="CN198" s="116"/>
      <c r="CX198" s="116"/>
      <c r="DH198" s="116"/>
      <c r="DR198" s="116"/>
      <c r="EB198" s="116"/>
      <c r="EL198" s="116"/>
      <c r="EV198" s="116"/>
      <c r="FF198" s="116"/>
      <c r="FP198" s="116"/>
      <c r="FZ198" s="116"/>
      <c r="GJ198" s="116"/>
      <c r="GT198" s="116"/>
      <c r="HD198" s="116"/>
      <c r="HN198" s="116"/>
      <c r="HX198" s="116"/>
      <c r="IH198" s="116"/>
    </row>
    <row xmlns:x14ac="http://schemas.microsoft.com/office/spreadsheetml/2009/9/ac" r="199" s="3" customFormat="true" x14ac:dyDescent="0.25">
      <c r="A199" s="369"/>
      <c r="B199" s="116"/>
      <c r="L199" s="116"/>
      <c r="V199" s="116"/>
      <c r="AF199" s="116"/>
      <c r="AP199" s="116"/>
      <c r="AZ199" s="116"/>
      <c r="BA199" s="116"/>
      <c r="BJ199" s="116"/>
      <c r="BT199" s="116"/>
      <c r="CD199" s="116"/>
      <c r="CN199" s="116"/>
      <c r="CX199" s="116"/>
      <c r="DH199" s="116"/>
      <c r="DR199" s="116"/>
      <c r="EB199" s="116"/>
      <c r="EL199" s="116"/>
      <c r="EV199" s="116"/>
      <c r="FF199" s="116"/>
      <c r="FP199" s="116"/>
      <c r="FZ199" s="116"/>
      <c r="GJ199" s="116"/>
      <c r="GT199" s="116"/>
      <c r="HD199" s="116"/>
      <c r="HN199" s="116"/>
      <c r="HX199" s="116"/>
      <c r="IH199" s="116"/>
    </row>
    <row xmlns:x14ac="http://schemas.microsoft.com/office/spreadsheetml/2009/9/ac" r="200" s="3" customFormat="true" x14ac:dyDescent="0.25">
      <c r="A200" s="369"/>
      <c r="B200" s="116"/>
      <c r="L200" s="116"/>
      <c r="V200" s="116"/>
      <c r="AF200" s="116"/>
      <c r="AP200" s="116"/>
      <c r="AZ200" s="116"/>
      <c r="BA200" s="116"/>
      <c r="BJ200" s="116"/>
      <c r="BT200" s="116"/>
      <c r="CD200" s="116"/>
      <c r="CN200" s="116"/>
      <c r="CX200" s="116"/>
      <c r="DH200" s="116"/>
      <c r="DR200" s="116"/>
      <c r="EB200" s="116"/>
      <c r="EL200" s="116"/>
      <c r="EV200" s="116"/>
      <c r="FF200" s="116"/>
      <c r="FP200" s="116"/>
      <c r="FZ200" s="116"/>
      <c r="GJ200" s="116"/>
      <c r="GT200" s="116"/>
      <c r="HD200" s="116"/>
      <c r="HN200" s="116"/>
      <c r="HX200" s="116"/>
      <c r="IH200" s="116"/>
    </row>
    <row xmlns:x14ac="http://schemas.microsoft.com/office/spreadsheetml/2009/9/ac" r="201" s="3" customFormat="true" x14ac:dyDescent="0.25">
      <c r="A201" s="369"/>
      <c r="B201" s="116"/>
      <c r="L201" s="116"/>
      <c r="V201" s="116"/>
      <c r="AF201" s="116"/>
      <c r="AP201" s="116"/>
      <c r="AZ201" s="116"/>
      <c r="BA201" s="116"/>
      <c r="BJ201" s="116"/>
      <c r="BT201" s="116"/>
      <c r="CD201" s="116"/>
      <c r="CN201" s="116"/>
      <c r="CX201" s="116"/>
      <c r="DH201" s="116"/>
      <c r="DR201" s="116"/>
      <c r="EB201" s="116"/>
      <c r="EL201" s="116"/>
      <c r="EV201" s="116"/>
      <c r="FF201" s="116"/>
      <c r="FP201" s="116"/>
      <c r="FZ201" s="116"/>
      <c r="GJ201" s="116"/>
      <c r="GT201" s="116"/>
      <c r="HD201" s="116"/>
      <c r="HN201" s="116"/>
      <c r="HX201" s="116"/>
      <c r="IH201" s="116"/>
    </row>
    <row xmlns:x14ac="http://schemas.microsoft.com/office/spreadsheetml/2009/9/ac" r="202" s="3" customFormat="true" x14ac:dyDescent="0.25">
      <c r="A202" s="369"/>
      <c r="B202" s="116"/>
      <c r="L202" s="116"/>
      <c r="V202" s="116"/>
      <c r="AF202" s="116"/>
      <c r="AP202" s="116"/>
      <c r="AZ202" s="116"/>
      <c r="BA202" s="116"/>
      <c r="BJ202" s="116"/>
      <c r="BT202" s="116"/>
      <c r="CD202" s="116"/>
      <c r="CN202" s="116"/>
      <c r="CX202" s="116"/>
      <c r="DH202" s="116"/>
      <c r="DR202" s="116"/>
      <c r="EB202" s="116"/>
      <c r="EL202" s="116"/>
      <c r="EV202" s="116"/>
      <c r="FF202" s="116"/>
      <c r="FP202" s="116"/>
      <c r="FZ202" s="116"/>
      <c r="GJ202" s="116"/>
      <c r="GT202" s="116"/>
      <c r="HD202" s="116"/>
      <c r="HN202" s="116"/>
      <c r="HX202" s="116"/>
      <c r="IH202" s="116"/>
    </row>
    <row xmlns:x14ac="http://schemas.microsoft.com/office/spreadsheetml/2009/9/ac" r="203" s="3" customFormat="true" x14ac:dyDescent="0.25">
      <c r="A203" s="369"/>
      <c r="B203" s="116"/>
      <c r="L203" s="116"/>
      <c r="V203" s="116"/>
      <c r="AF203" s="116"/>
      <c r="AP203" s="116"/>
      <c r="AZ203" s="116"/>
      <c r="BA203" s="116"/>
      <c r="BJ203" s="116"/>
      <c r="BT203" s="116"/>
      <c r="CD203" s="116"/>
      <c r="CN203" s="116"/>
      <c r="CX203" s="116"/>
      <c r="DH203" s="116"/>
      <c r="DR203" s="116"/>
      <c r="EB203" s="116"/>
      <c r="EL203" s="116"/>
      <c r="EV203" s="116"/>
      <c r="FF203" s="116"/>
      <c r="FP203" s="116"/>
      <c r="FZ203" s="116"/>
      <c r="GJ203" s="116"/>
      <c r="GT203" s="116"/>
      <c r="HD203" s="116"/>
      <c r="HN203" s="116"/>
      <c r="HX203" s="116"/>
      <c r="IH203" s="116"/>
    </row>
    <row xmlns:x14ac="http://schemas.microsoft.com/office/spreadsheetml/2009/9/ac" r="204" s="3" customFormat="true" x14ac:dyDescent="0.25">
      <c r="A204" s="369"/>
      <c r="B204" s="116"/>
      <c r="L204" s="116"/>
      <c r="V204" s="116"/>
      <c r="AF204" s="116"/>
      <c r="AP204" s="116"/>
      <c r="AZ204" s="116"/>
      <c r="BA204" s="116"/>
      <c r="BJ204" s="116"/>
      <c r="BT204" s="116"/>
      <c r="CD204" s="116"/>
      <c r="CN204" s="116"/>
      <c r="CX204" s="116"/>
      <c r="DH204" s="116"/>
      <c r="DR204" s="116"/>
      <c r="EB204" s="116"/>
      <c r="EL204" s="116"/>
      <c r="EV204" s="116"/>
      <c r="FF204" s="116"/>
      <c r="FP204" s="116"/>
      <c r="FZ204" s="116"/>
      <c r="GJ204" s="116"/>
      <c r="GT204" s="116"/>
      <c r="HD204" s="116"/>
      <c r="HN204" s="116"/>
      <c r="HX204" s="116"/>
      <c r="IH204" s="116"/>
    </row>
    <row xmlns:x14ac="http://schemas.microsoft.com/office/spreadsheetml/2009/9/ac" r="205" s="3" customFormat="true" x14ac:dyDescent="0.25">
      <c r="A205" s="369"/>
      <c r="B205" s="116"/>
      <c r="L205" s="116"/>
      <c r="V205" s="116"/>
      <c r="AF205" s="116"/>
      <c r="AP205" s="116"/>
      <c r="AZ205" s="116"/>
      <c r="BA205" s="116"/>
      <c r="BJ205" s="116"/>
      <c r="BT205" s="116"/>
      <c r="CD205" s="116"/>
      <c r="CN205" s="116"/>
      <c r="CX205" s="116"/>
      <c r="DH205" s="116"/>
      <c r="DR205" s="116"/>
      <c r="EB205" s="116"/>
      <c r="EL205" s="116"/>
      <c r="EV205" s="116"/>
      <c r="FF205" s="116"/>
      <c r="FP205" s="116"/>
      <c r="FZ205" s="116"/>
      <c r="GJ205" s="116"/>
      <c r="GT205" s="116"/>
      <c r="HD205" s="116"/>
      <c r="HN205" s="116"/>
      <c r="HX205" s="116"/>
      <c r="IH205" s="116"/>
    </row>
    <row xmlns:x14ac="http://schemas.microsoft.com/office/spreadsheetml/2009/9/ac" r="206" s="3" customFormat="true" x14ac:dyDescent="0.25">
      <c r="A206" s="369"/>
      <c r="B206" s="116"/>
      <c r="L206" s="116"/>
      <c r="V206" s="116"/>
      <c r="AF206" s="116"/>
      <c r="AP206" s="116"/>
      <c r="AZ206" s="116"/>
      <c r="BA206" s="116"/>
      <c r="BJ206" s="116"/>
      <c r="BT206" s="116"/>
      <c r="CD206" s="116"/>
      <c r="CN206" s="116"/>
      <c r="CX206" s="116"/>
      <c r="DH206" s="116"/>
      <c r="DR206" s="116"/>
      <c r="EB206" s="116"/>
      <c r="EL206" s="116"/>
      <c r="EV206" s="116"/>
      <c r="FF206" s="116"/>
      <c r="FP206" s="116"/>
      <c r="FZ206" s="116"/>
      <c r="GJ206" s="116"/>
      <c r="GT206" s="116"/>
      <c r="HD206" s="116"/>
      <c r="HN206" s="116"/>
      <c r="HX206" s="116"/>
      <c r="IH206" s="116"/>
    </row>
    <row xmlns:x14ac="http://schemas.microsoft.com/office/spreadsheetml/2009/9/ac" r="207" s="3" customFormat="true" x14ac:dyDescent="0.25">
      <c r="A207" s="369"/>
      <c r="B207" s="116"/>
      <c r="L207" s="116"/>
      <c r="V207" s="116"/>
      <c r="AF207" s="116"/>
      <c r="AP207" s="116"/>
      <c r="AZ207" s="116"/>
      <c r="BA207" s="116"/>
      <c r="BJ207" s="116"/>
      <c r="BT207" s="116"/>
      <c r="CD207" s="116"/>
      <c r="CN207" s="116"/>
      <c r="CX207" s="116"/>
      <c r="DH207" s="116"/>
      <c r="DR207" s="116"/>
      <c r="EB207" s="116"/>
      <c r="EL207" s="116"/>
      <c r="EV207" s="116"/>
      <c r="FF207" s="116"/>
      <c r="FP207" s="116"/>
      <c r="FZ207" s="116"/>
      <c r="GJ207" s="116"/>
      <c r="GT207" s="116"/>
      <c r="HD207" s="116"/>
      <c r="HN207" s="116"/>
      <c r="HX207" s="116"/>
      <c r="IH207" s="116"/>
    </row>
    <row xmlns:x14ac="http://schemas.microsoft.com/office/spreadsheetml/2009/9/ac" r="208" s="3" customFormat="true" x14ac:dyDescent="0.25">
      <c r="A208" s="369"/>
      <c r="B208" s="116"/>
      <c r="L208" s="116"/>
      <c r="V208" s="116"/>
      <c r="AF208" s="116"/>
      <c r="AP208" s="116"/>
      <c r="AZ208" s="116"/>
      <c r="BA208" s="116"/>
      <c r="BJ208" s="116"/>
      <c r="BT208" s="116"/>
      <c r="CD208" s="116"/>
      <c r="CN208" s="116"/>
      <c r="CX208" s="116"/>
      <c r="DH208" s="116"/>
      <c r="DR208" s="116"/>
      <c r="EB208" s="116"/>
      <c r="EL208" s="116"/>
      <c r="EV208" s="116"/>
      <c r="FF208" s="116"/>
      <c r="FP208" s="116"/>
      <c r="FZ208" s="116"/>
      <c r="GJ208" s="116"/>
      <c r="GT208" s="116"/>
      <c r="HD208" s="116"/>
      <c r="HN208" s="116"/>
      <c r="HX208" s="116"/>
      <c r="IH208" s="116"/>
    </row>
    <row xmlns:x14ac="http://schemas.microsoft.com/office/spreadsheetml/2009/9/ac" r="209" s="3" customFormat="true" x14ac:dyDescent="0.25">
      <c r="A209" s="369"/>
      <c r="B209" s="116"/>
      <c r="L209" s="116"/>
      <c r="V209" s="116"/>
      <c r="AF209" s="116"/>
      <c r="AP209" s="116"/>
      <c r="AZ209" s="116"/>
      <c r="BA209" s="116"/>
      <c r="BJ209" s="116"/>
      <c r="BT209" s="116"/>
      <c r="CD209" s="116"/>
      <c r="CN209" s="116"/>
      <c r="CX209" s="116"/>
      <c r="DH209" s="116"/>
      <c r="DR209" s="116"/>
      <c r="EB209" s="116"/>
      <c r="EL209" s="116"/>
      <c r="EV209" s="116"/>
      <c r="FF209" s="116"/>
      <c r="FP209" s="116"/>
      <c r="FZ209" s="116"/>
      <c r="GJ209" s="116"/>
      <c r="GT209" s="116"/>
      <c r="HD209" s="116"/>
      <c r="HN209" s="116"/>
      <c r="HX209" s="116"/>
      <c r="IH209" s="116"/>
    </row>
    <row xmlns:x14ac="http://schemas.microsoft.com/office/spreadsheetml/2009/9/ac" r="210" s="3" customFormat="true" x14ac:dyDescent="0.25">
      <c r="A210" s="369"/>
      <c r="B210" s="116"/>
      <c r="L210" s="116"/>
      <c r="V210" s="116"/>
      <c r="AF210" s="116"/>
      <c r="AP210" s="116"/>
      <c r="AZ210" s="116"/>
      <c r="BA210" s="116"/>
      <c r="BJ210" s="116"/>
      <c r="BT210" s="116"/>
      <c r="CD210" s="116"/>
      <c r="CN210" s="116"/>
      <c r="CX210" s="116"/>
      <c r="DH210" s="116"/>
      <c r="DR210" s="116"/>
      <c r="EB210" s="116"/>
      <c r="EL210" s="116"/>
      <c r="EV210" s="116"/>
      <c r="FF210" s="116"/>
      <c r="FP210" s="116"/>
      <c r="FZ210" s="116"/>
      <c r="GJ210" s="116"/>
      <c r="GT210" s="116"/>
      <c r="HD210" s="116"/>
      <c r="HN210" s="116"/>
      <c r="HX210" s="116"/>
      <c r="IH210" s="116"/>
    </row>
    <row xmlns:x14ac="http://schemas.microsoft.com/office/spreadsheetml/2009/9/ac" r="211" s="3" customFormat="true" x14ac:dyDescent="0.25">
      <c r="A211" s="369"/>
      <c r="B211" s="116"/>
      <c r="L211" s="116"/>
      <c r="V211" s="116"/>
      <c r="AF211" s="116"/>
      <c r="AP211" s="116"/>
      <c r="AZ211" s="116"/>
      <c r="BA211" s="116"/>
      <c r="BJ211" s="116"/>
      <c r="BT211" s="116"/>
      <c r="CD211" s="116"/>
      <c r="CN211" s="116"/>
      <c r="CX211" s="116"/>
      <c r="DH211" s="116"/>
      <c r="DR211" s="116"/>
      <c r="EB211" s="116"/>
      <c r="EL211" s="116"/>
      <c r="EV211" s="116"/>
      <c r="FF211" s="116"/>
      <c r="FP211" s="116"/>
      <c r="FZ211" s="116"/>
      <c r="GJ211" s="116"/>
      <c r="GT211" s="116"/>
      <c r="HD211" s="116"/>
      <c r="HN211" s="116"/>
      <c r="HX211" s="116"/>
      <c r="IH211" s="116"/>
    </row>
    <row xmlns:x14ac="http://schemas.microsoft.com/office/spreadsheetml/2009/9/ac" r="212" s="3" customFormat="true" x14ac:dyDescent="0.25">
      <c r="A212" s="369"/>
      <c r="B212" s="116"/>
      <c r="L212" s="116"/>
      <c r="V212" s="116"/>
      <c r="AF212" s="116"/>
      <c r="AP212" s="116"/>
      <c r="AZ212" s="116"/>
      <c r="BA212" s="116"/>
      <c r="BJ212" s="116"/>
      <c r="BT212" s="116"/>
      <c r="CD212" s="116"/>
      <c r="CN212" s="116"/>
      <c r="CX212" s="116"/>
      <c r="DH212" s="116"/>
      <c r="DR212" s="116"/>
      <c r="EB212" s="116"/>
      <c r="EL212" s="116"/>
      <c r="EV212" s="116"/>
      <c r="FF212" s="116"/>
      <c r="FP212" s="116"/>
      <c r="FZ212" s="116"/>
      <c r="GJ212" s="116"/>
      <c r="GT212" s="116"/>
      <c r="HD212" s="116"/>
      <c r="HN212" s="116"/>
      <c r="HX212" s="116"/>
      <c r="IH212" s="116"/>
    </row>
    <row xmlns:x14ac="http://schemas.microsoft.com/office/spreadsheetml/2009/9/ac" r="213" s="3" customFormat="true" x14ac:dyDescent="0.25">
      <c r="A213" s="369"/>
      <c r="B213" s="116"/>
      <c r="L213" s="116"/>
      <c r="V213" s="116"/>
      <c r="AF213" s="116"/>
      <c r="AP213" s="116"/>
      <c r="AZ213" s="116"/>
      <c r="BA213" s="116"/>
      <c r="BJ213" s="116"/>
      <c r="BT213" s="116"/>
      <c r="CD213" s="116"/>
      <c r="CN213" s="116"/>
      <c r="CX213" s="116"/>
      <c r="DH213" s="116"/>
      <c r="DR213" s="116"/>
      <c r="EB213" s="116"/>
      <c r="EL213" s="116"/>
      <c r="EV213" s="116"/>
      <c r="FF213" s="116"/>
      <c r="FP213" s="116"/>
      <c r="FZ213" s="116"/>
      <c r="GJ213" s="116"/>
      <c r="GT213" s="116"/>
      <c r="HD213" s="116"/>
      <c r="HN213" s="116"/>
      <c r="HX213" s="116"/>
      <c r="IH213" s="116"/>
    </row>
    <row xmlns:x14ac="http://schemas.microsoft.com/office/spreadsheetml/2009/9/ac" r="214" s="3" customFormat="true" x14ac:dyDescent="0.25">
      <c r="A214" s="369"/>
      <c r="B214" s="116"/>
      <c r="L214" s="116"/>
      <c r="V214" s="116"/>
      <c r="AF214" s="116"/>
      <c r="AP214" s="116"/>
      <c r="AZ214" s="116"/>
      <c r="BA214" s="116"/>
      <c r="BJ214" s="116"/>
      <c r="BT214" s="116"/>
      <c r="CD214" s="116"/>
      <c r="CN214" s="116"/>
      <c r="CX214" s="116"/>
      <c r="DH214" s="116"/>
      <c r="DR214" s="116"/>
      <c r="EB214" s="116"/>
      <c r="EL214" s="116"/>
      <c r="EV214" s="116"/>
      <c r="FF214" s="116"/>
      <c r="FP214" s="116"/>
      <c r="FZ214" s="116"/>
      <c r="GJ214" s="116"/>
      <c r="GT214" s="116"/>
      <c r="HD214" s="116"/>
      <c r="HN214" s="116"/>
      <c r="HX214" s="116"/>
      <c r="IH214" s="116"/>
    </row>
    <row xmlns:x14ac="http://schemas.microsoft.com/office/spreadsheetml/2009/9/ac" r="215" s="3" customFormat="true" x14ac:dyDescent="0.25">
      <c r="A215" s="369"/>
      <c r="B215" s="116"/>
      <c r="L215" s="116"/>
      <c r="V215" s="116"/>
      <c r="AF215" s="116"/>
      <c r="AP215" s="116"/>
      <c r="AZ215" s="116"/>
      <c r="BA215" s="116"/>
      <c r="BJ215" s="116"/>
      <c r="BT215" s="116"/>
      <c r="CD215" s="116"/>
      <c r="CN215" s="116"/>
      <c r="CX215" s="116"/>
      <c r="DH215" s="116"/>
      <c r="DR215" s="116"/>
      <c r="EB215" s="116"/>
      <c r="EL215" s="116"/>
      <c r="EV215" s="116"/>
      <c r="FF215" s="116"/>
      <c r="FP215" s="116"/>
      <c r="FZ215" s="116"/>
      <c r="GJ215" s="116"/>
      <c r="GT215" s="116"/>
      <c r="HD215" s="116"/>
      <c r="HN215" s="116"/>
      <c r="HX215" s="116"/>
      <c r="IH215" s="116"/>
    </row>
    <row xmlns:x14ac="http://schemas.microsoft.com/office/spreadsheetml/2009/9/ac" r="216" s="3" customFormat="true" x14ac:dyDescent="0.25">
      <c r="A216" s="369"/>
      <c r="B216" s="116"/>
      <c r="L216" s="116"/>
      <c r="V216" s="116"/>
      <c r="AF216" s="116"/>
      <c r="AP216" s="116"/>
      <c r="AZ216" s="116"/>
      <c r="BA216" s="116"/>
      <c r="BJ216" s="116"/>
      <c r="BT216" s="116"/>
      <c r="CD216" s="116"/>
      <c r="CN216" s="116"/>
      <c r="CX216" s="116"/>
      <c r="DH216" s="116"/>
      <c r="DR216" s="116"/>
      <c r="EB216" s="116"/>
      <c r="EL216" s="116"/>
      <c r="EV216" s="116"/>
      <c r="FF216" s="116"/>
      <c r="FP216" s="116"/>
      <c r="FZ216" s="116"/>
      <c r="GJ216" s="116"/>
      <c r="GT216" s="116"/>
      <c r="HD216" s="116"/>
      <c r="HN216" s="116"/>
      <c r="HX216" s="116"/>
      <c r="IH216" s="116"/>
    </row>
    <row xmlns:x14ac="http://schemas.microsoft.com/office/spreadsheetml/2009/9/ac" r="217" s="3" customFormat="true" x14ac:dyDescent="0.25">
      <c r="A217" s="369"/>
      <c r="B217" s="116"/>
      <c r="L217" s="116"/>
      <c r="V217" s="116"/>
      <c r="AF217" s="116"/>
      <c r="AP217" s="116"/>
      <c r="AZ217" s="116"/>
      <c r="BA217" s="116"/>
      <c r="BJ217" s="116"/>
      <c r="BT217" s="116"/>
      <c r="CD217" s="116"/>
      <c r="CN217" s="116"/>
      <c r="CX217" s="116"/>
      <c r="DH217" s="116"/>
      <c r="DR217" s="116"/>
      <c r="EB217" s="116"/>
      <c r="EL217" s="116"/>
      <c r="EV217" s="116"/>
      <c r="FF217" s="116"/>
      <c r="FP217" s="116"/>
      <c r="FZ217" s="116"/>
      <c r="GJ217" s="116"/>
      <c r="GT217" s="116"/>
      <c r="HD217" s="116"/>
      <c r="HN217" s="116"/>
      <c r="HX217" s="116"/>
      <c r="IH217" s="116"/>
    </row>
    <row xmlns:x14ac="http://schemas.microsoft.com/office/spreadsheetml/2009/9/ac" r="218" s="3" customFormat="true" x14ac:dyDescent="0.25">
      <c r="A218" s="369"/>
      <c r="B218" s="116"/>
      <c r="L218" s="116"/>
      <c r="V218" s="116"/>
      <c r="AF218" s="116"/>
      <c r="AP218" s="116"/>
      <c r="AZ218" s="116"/>
      <c r="BA218" s="116"/>
      <c r="BJ218" s="116"/>
      <c r="BT218" s="116"/>
      <c r="CD218" s="116"/>
      <c r="CN218" s="116"/>
      <c r="CX218" s="116"/>
      <c r="DH218" s="116"/>
      <c r="DR218" s="116"/>
      <c r="EB218" s="116"/>
      <c r="EL218" s="116"/>
      <c r="EV218" s="116"/>
      <c r="FF218" s="116"/>
      <c r="FP218" s="116"/>
      <c r="FZ218" s="116"/>
      <c r="GJ218" s="116"/>
      <c r="GT218" s="116"/>
      <c r="HD218" s="116"/>
      <c r="HN218" s="116"/>
      <c r="HX218" s="116"/>
      <c r="IH218" s="116"/>
    </row>
    <row xmlns:x14ac="http://schemas.microsoft.com/office/spreadsheetml/2009/9/ac" r="219" s="3" customFormat="true" x14ac:dyDescent="0.25">
      <c r="A219" s="369"/>
      <c r="B219" s="116"/>
      <c r="L219" s="116"/>
      <c r="V219" s="116"/>
      <c r="AF219" s="116"/>
      <c r="AP219" s="116"/>
      <c r="AZ219" s="116"/>
      <c r="BA219" s="116"/>
      <c r="BJ219" s="116"/>
      <c r="BT219" s="116"/>
      <c r="CD219" s="116"/>
      <c r="CN219" s="116"/>
      <c r="CX219" s="116"/>
      <c r="DH219" s="116"/>
      <c r="DR219" s="116"/>
      <c r="EB219" s="116"/>
      <c r="EL219" s="116"/>
      <c r="EV219" s="116"/>
      <c r="FF219" s="116"/>
      <c r="FP219" s="116"/>
      <c r="FZ219" s="116"/>
      <c r="GJ219" s="116"/>
      <c r="GT219" s="116"/>
      <c r="HD219" s="116"/>
      <c r="HN219" s="116"/>
      <c r="HX219" s="116"/>
      <c r="IH219" s="116"/>
    </row>
    <row xmlns:x14ac="http://schemas.microsoft.com/office/spreadsheetml/2009/9/ac" r="220" s="3" customFormat="true" x14ac:dyDescent="0.25">
      <c r="A220" s="369"/>
      <c r="B220" s="116"/>
      <c r="L220" s="116"/>
      <c r="V220" s="116"/>
      <c r="AF220" s="116"/>
      <c r="AP220" s="116"/>
      <c r="AZ220" s="116"/>
      <c r="BA220" s="116"/>
      <c r="BJ220" s="116"/>
      <c r="BT220" s="116"/>
      <c r="CD220" s="116"/>
      <c r="CN220" s="116"/>
      <c r="CX220" s="116"/>
      <c r="DH220" s="116"/>
      <c r="DR220" s="116"/>
      <c r="EB220" s="116"/>
      <c r="EL220" s="116"/>
      <c r="EV220" s="116"/>
      <c r="FF220" s="116"/>
      <c r="FP220" s="116"/>
      <c r="FZ220" s="116"/>
      <c r="GJ220" s="116"/>
      <c r="GT220" s="116"/>
      <c r="HD220" s="116"/>
      <c r="HN220" s="116"/>
      <c r="HX220" s="116"/>
      <c r="IH220" s="116"/>
    </row>
    <row xmlns:x14ac="http://schemas.microsoft.com/office/spreadsheetml/2009/9/ac" r="221" s="3" customFormat="true" x14ac:dyDescent="0.25">
      <c r="A221" s="369"/>
      <c r="B221" s="116"/>
      <c r="L221" s="116"/>
      <c r="V221" s="116"/>
      <c r="AF221" s="116"/>
      <c r="AP221" s="116"/>
      <c r="AZ221" s="116"/>
      <c r="BA221" s="116"/>
      <c r="BJ221" s="116"/>
      <c r="BT221" s="116"/>
      <c r="CD221" s="116"/>
      <c r="CN221" s="116"/>
      <c r="CX221" s="116"/>
      <c r="DH221" s="116"/>
      <c r="DR221" s="116"/>
      <c r="EB221" s="116"/>
      <c r="EL221" s="116"/>
      <c r="EV221" s="116"/>
      <c r="FF221" s="116"/>
      <c r="FP221" s="116"/>
      <c r="FZ221" s="116"/>
      <c r="GJ221" s="116"/>
      <c r="GT221" s="116"/>
      <c r="HD221" s="116"/>
      <c r="HN221" s="116"/>
      <c r="HX221" s="116"/>
      <c r="IH221" s="116"/>
    </row>
    <row xmlns:x14ac="http://schemas.microsoft.com/office/spreadsheetml/2009/9/ac" r="222" s="3" customFormat="true" x14ac:dyDescent="0.25">
      <c r="A222" s="369"/>
      <c r="B222" s="116"/>
      <c r="L222" s="116"/>
      <c r="V222" s="116"/>
      <c r="AF222" s="116"/>
      <c r="AP222" s="116"/>
      <c r="AZ222" s="116"/>
      <c r="BA222" s="116"/>
      <c r="BJ222" s="116"/>
      <c r="BT222" s="116"/>
      <c r="CD222" s="116"/>
      <c r="CN222" s="116"/>
      <c r="CX222" s="116"/>
      <c r="DH222" s="116"/>
      <c r="DR222" s="116"/>
      <c r="EB222" s="116"/>
      <c r="EL222" s="116"/>
      <c r="EV222" s="116"/>
      <c r="FF222" s="116"/>
      <c r="FP222" s="116"/>
      <c r="FZ222" s="116"/>
      <c r="GJ222" s="116"/>
      <c r="GT222" s="116"/>
      <c r="HD222" s="116"/>
      <c r="HN222" s="116"/>
      <c r="HX222" s="116"/>
      <c r="IH222" s="116"/>
    </row>
    <row xmlns:x14ac="http://schemas.microsoft.com/office/spreadsheetml/2009/9/ac" r="223" s="3" customFormat="true" x14ac:dyDescent="0.25">
      <c r="A223" s="369"/>
      <c r="B223" s="116"/>
      <c r="L223" s="116"/>
      <c r="V223" s="116"/>
      <c r="AF223" s="116"/>
      <c r="AP223" s="116"/>
      <c r="AZ223" s="116"/>
      <c r="BA223" s="116"/>
      <c r="BJ223" s="116"/>
      <c r="BT223" s="116"/>
      <c r="CD223" s="116"/>
      <c r="CN223" s="116"/>
      <c r="CX223" s="116"/>
      <c r="DH223" s="116"/>
      <c r="DR223" s="116"/>
      <c r="EB223" s="116"/>
      <c r="EL223" s="116"/>
      <c r="EV223" s="116"/>
      <c r="FF223" s="116"/>
      <c r="FP223" s="116"/>
      <c r="FZ223" s="116"/>
      <c r="GJ223" s="116"/>
      <c r="GT223" s="116"/>
      <c r="HD223" s="116"/>
      <c r="HN223" s="116"/>
      <c r="HX223" s="116"/>
      <c r="IH223" s="116"/>
    </row>
    <row xmlns:x14ac="http://schemas.microsoft.com/office/spreadsheetml/2009/9/ac" r="224" s="3" customFormat="true" x14ac:dyDescent="0.25">
      <c r="A224" s="369"/>
      <c r="B224" s="116"/>
      <c r="L224" s="116"/>
      <c r="V224" s="116"/>
      <c r="AF224" s="116"/>
      <c r="AP224" s="116"/>
      <c r="AZ224" s="116"/>
      <c r="BA224" s="116"/>
      <c r="BJ224" s="116"/>
      <c r="BT224" s="116"/>
      <c r="CD224" s="116"/>
      <c r="CN224" s="116"/>
      <c r="CX224" s="116"/>
      <c r="DH224" s="116"/>
      <c r="DR224" s="116"/>
      <c r="EB224" s="116"/>
      <c r="EL224" s="116"/>
      <c r="EV224" s="116"/>
      <c r="FF224" s="116"/>
      <c r="FP224" s="116"/>
      <c r="FZ224" s="116"/>
      <c r="GJ224" s="116"/>
      <c r="GT224" s="116"/>
      <c r="HD224" s="116"/>
      <c r="HN224" s="116"/>
      <c r="HX224" s="116"/>
      <c r="IH224" s="116"/>
    </row>
    <row xmlns:x14ac="http://schemas.microsoft.com/office/spreadsheetml/2009/9/ac" r="225" s="3" customFormat="true" x14ac:dyDescent="0.25">
      <c r="A225" s="369"/>
      <c r="B225" s="116"/>
      <c r="L225" s="116"/>
      <c r="V225" s="116"/>
      <c r="AF225" s="116"/>
      <c r="AP225" s="116"/>
      <c r="AZ225" s="116"/>
      <c r="BA225" s="116"/>
      <c r="BJ225" s="116"/>
      <c r="BT225" s="116"/>
      <c r="CD225" s="116"/>
      <c r="CN225" s="116"/>
      <c r="CX225" s="116"/>
      <c r="DH225" s="116"/>
      <c r="DR225" s="116"/>
      <c r="EB225" s="116"/>
      <c r="EL225" s="116"/>
      <c r="EV225" s="116"/>
      <c r="FF225" s="116"/>
      <c r="FP225" s="116"/>
      <c r="FZ225" s="116"/>
      <c r="GJ225" s="116"/>
      <c r="GT225" s="116"/>
      <c r="HD225" s="116"/>
      <c r="HN225" s="116"/>
      <c r="HX225" s="116"/>
      <c r="IH225" s="116"/>
    </row>
    <row xmlns:x14ac="http://schemas.microsoft.com/office/spreadsheetml/2009/9/ac" r="226" s="3" customFormat="true" x14ac:dyDescent="0.25">
      <c r="A226" s="369"/>
      <c r="B226" s="116"/>
      <c r="L226" s="116"/>
      <c r="V226" s="116"/>
      <c r="AF226" s="116"/>
      <c r="AP226" s="116"/>
      <c r="AZ226" s="116"/>
      <c r="BA226" s="116"/>
      <c r="BJ226" s="116"/>
      <c r="BT226" s="116"/>
      <c r="CD226" s="116"/>
      <c r="CN226" s="116"/>
      <c r="CX226" s="116"/>
      <c r="DH226" s="116"/>
      <c r="DR226" s="116"/>
      <c r="EB226" s="116"/>
      <c r="EL226" s="116"/>
      <c r="EV226" s="116"/>
      <c r="FF226" s="116"/>
      <c r="FP226" s="116"/>
      <c r="FZ226" s="116"/>
      <c r="GJ226" s="116"/>
      <c r="GT226" s="116"/>
      <c r="HD226" s="116"/>
      <c r="HN226" s="116"/>
      <c r="HX226" s="116"/>
      <c r="IH226" s="116"/>
    </row>
    <row xmlns:x14ac="http://schemas.microsoft.com/office/spreadsheetml/2009/9/ac" r="227" s="3" customFormat="true" x14ac:dyDescent="0.25">
      <c r="A227" s="369"/>
      <c r="B227" s="116"/>
      <c r="L227" s="116"/>
      <c r="V227" s="116"/>
      <c r="AF227" s="116"/>
      <c r="AP227" s="116"/>
      <c r="AZ227" s="116"/>
      <c r="BA227" s="116"/>
      <c r="BJ227" s="116"/>
      <c r="BT227" s="116"/>
      <c r="CD227" s="116"/>
      <c r="CN227" s="116"/>
      <c r="CX227" s="116"/>
      <c r="DH227" s="116"/>
      <c r="DR227" s="116"/>
      <c r="EB227" s="116"/>
      <c r="EL227" s="116"/>
      <c r="EV227" s="116"/>
      <c r="FF227" s="116"/>
      <c r="FP227" s="116"/>
      <c r="FZ227" s="116"/>
      <c r="GJ227" s="116"/>
      <c r="GT227" s="116"/>
      <c r="HD227" s="116"/>
      <c r="HN227" s="116"/>
      <c r="HX227" s="116"/>
      <c r="IH227" s="116"/>
    </row>
    <row xmlns:x14ac="http://schemas.microsoft.com/office/spreadsheetml/2009/9/ac" r="228" s="3" customFormat="true" x14ac:dyDescent="0.25">
      <c r="A228" s="369"/>
      <c r="B228" s="116"/>
      <c r="L228" s="116"/>
      <c r="V228" s="116"/>
      <c r="AF228" s="116"/>
      <c r="AP228" s="116"/>
      <c r="AZ228" s="116"/>
      <c r="BA228" s="116"/>
      <c r="BJ228" s="116"/>
      <c r="BT228" s="116"/>
      <c r="CD228" s="116"/>
      <c r="CN228" s="116"/>
      <c r="CX228" s="116"/>
      <c r="DH228" s="116"/>
      <c r="DR228" s="116"/>
      <c r="EB228" s="116"/>
      <c r="EL228" s="116"/>
      <c r="EV228" s="116"/>
      <c r="FF228" s="116"/>
      <c r="FP228" s="116"/>
      <c r="FZ228" s="116"/>
      <c r="GJ228" s="116"/>
      <c r="GT228" s="116"/>
      <c r="HD228" s="116"/>
      <c r="HN228" s="116"/>
      <c r="HX228" s="116"/>
      <c r="IH228" s="116"/>
    </row>
    <row xmlns:x14ac="http://schemas.microsoft.com/office/spreadsheetml/2009/9/ac" r="229" s="3" customFormat="true" x14ac:dyDescent="0.25">
      <c r="A229" s="369"/>
      <c r="B229" s="116"/>
      <c r="L229" s="116"/>
      <c r="V229" s="116"/>
      <c r="AF229" s="116"/>
      <c r="AP229" s="116"/>
      <c r="AZ229" s="116"/>
      <c r="BA229" s="116"/>
      <c r="BJ229" s="116"/>
      <c r="BT229" s="116"/>
      <c r="CD229" s="116"/>
      <c r="CN229" s="116"/>
      <c r="CX229" s="116"/>
      <c r="DH229" s="116"/>
      <c r="DR229" s="116"/>
      <c r="EB229" s="116"/>
      <c r="EL229" s="116"/>
      <c r="EV229" s="116"/>
      <c r="FF229" s="116"/>
      <c r="FP229" s="116"/>
      <c r="FZ229" s="116"/>
      <c r="GJ229" s="116"/>
      <c r="GT229" s="116"/>
      <c r="HD229" s="116"/>
      <c r="HN229" s="116"/>
      <c r="HX229" s="116"/>
      <c r="IH229" s="116"/>
    </row>
    <row xmlns:x14ac="http://schemas.microsoft.com/office/spreadsheetml/2009/9/ac" r="230" s="3" customFormat="true" x14ac:dyDescent="0.25">
      <c r="A230" s="369"/>
      <c r="B230" s="116"/>
      <c r="L230" s="116"/>
      <c r="V230" s="116"/>
      <c r="AF230" s="116"/>
      <c r="AP230" s="116"/>
      <c r="AZ230" s="116"/>
      <c r="BA230" s="116"/>
      <c r="BJ230" s="116"/>
      <c r="BT230" s="116"/>
      <c r="CD230" s="116"/>
      <c r="CN230" s="116"/>
      <c r="CX230" s="116"/>
      <c r="DH230" s="116"/>
      <c r="DR230" s="116"/>
      <c r="EB230" s="116"/>
      <c r="EL230" s="116"/>
      <c r="EV230" s="116"/>
      <c r="FF230" s="116"/>
      <c r="FP230" s="116"/>
      <c r="FZ230" s="116"/>
      <c r="GJ230" s="116"/>
      <c r="GT230" s="116"/>
      <c r="HD230" s="116"/>
      <c r="HN230" s="116"/>
      <c r="HX230" s="116"/>
      <c r="IH230" s="116"/>
    </row>
    <row xmlns:x14ac="http://schemas.microsoft.com/office/spreadsheetml/2009/9/ac" r="231" s="3" customFormat="true" x14ac:dyDescent="0.25">
      <c r="A231" s="369"/>
      <c r="B231" s="116"/>
      <c r="L231" s="116"/>
      <c r="V231" s="116"/>
      <c r="AF231" s="116"/>
      <c r="AP231" s="116"/>
      <c r="AZ231" s="116"/>
      <c r="BA231" s="116"/>
      <c r="BJ231" s="116"/>
      <c r="BT231" s="116"/>
      <c r="CD231" s="116"/>
      <c r="CN231" s="116"/>
      <c r="CX231" s="116"/>
      <c r="DH231" s="116"/>
      <c r="DR231" s="116"/>
      <c r="EB231" s="116"/>
      <c r="EL231" s="116"/>
      <c r="EV231" s="116"/>
      <c r="FF231" s="116"/>
      <c r="FP231" s="116"/>
      <c r="FZ231" s="116"/>
      <c r="GJ231" s="116"/>
      <c r="GT231" s="116"/>
      <c r="HD231" s="116"/>
      <c r="HN231" s="116"/>
      <c r="HX231" s="116"/>
      <c r="IH231" s="116"/>
    </row>
    <row xmlns:x14ac="http://schemas.microsoft.com/office/spreadsheetml/2009/9/ac" r="232" s="3" customFormat="true" x14ac:dyDescent="0.25">
      <c r="A232" s="369"/>
      <c r="B232" s="116"/>
      <c r="L232" s="116"/>
      <c r="V232" s="116"/>
      <c r="AF232" s="116"/>
      <c r="AP232" s="116"/>
      <c r="AZ232" s="116"/>
      <c r="BA232" s="116"/>
      <c r="BJ232" s="116"/>
      <c r="BT232" s="116"/>
      <c r="CD232" s="116"/>
      <c r="CN232" s="116"/>
      <c r="CX232" s="116"/>
      <c r="DH232" s="116"/>
      <c r="DR232" s="116"/>
      <c r="EB232" s="116"/>
      <c r="EL232" s="116"/>
      <c r="EV232" s="116"/>
      <c r="FF232" s="116"/>
      <c r="FP232" s="116"/>
      <c r="FZ232" s="116"/>
      <c r="GJ232" s="116"/>
      <c r="GT232" s="116"/>
      <c r="HD232" s="116"/>
      <c r="HN232" s="116"/>
      <c r="HX232" s="116"/>
      <c r="IH232" s="116"/>
    </row>
    <row xmlns:x14ac="http://schemas.microsoft.com/office/spreadsheetml/2009/9/ac" r="233" s="3" customFormat="true" x14ac:dyDescent="0.25">
      <c r="A233" s="369"/>
      <c r="B233" s="116"/>
      <c r="L233" s="116"/>
      <c r="V233" s="116"/>
      <c r="AF233" s="116"/>
      <c r="AP233" s="116"/>
      <c r="AZ233" s="116"/>
      <c r="BA233" s="116"/>
      <c r="BJ233" s="116"/>
      <c r="BT233" s="116"/>
      <c r="CD233" s="116"/>
      <c r="CN233" s="116"/>
      <c r="CX233" s="116"/>
      <c r="DH233" s="116"/>
      <c r="DR233" s="116"/>
      <c r="EB233" s="116"/>
      <c r="EL233" s="116"/>
      <c r="EV233" s="116"/>
      <c r="FF233" s="116"/>
      <c r="FP233" s="116"/>
      <c r="FZ233" s="116"/>
      <c r="GJ233" s="116"/>
      <c r="GT233" s="116"/>
      <c r="HD233" s="116"/>
      <c r="HN233" s="116"/>
      <c r="HX233" s="116"/>
      <c r="IH233" s="116"/>
    </row>
    <row xmlns:x14ac="http://schemas.microsoft.com/office/spreadsheetml/2009/9/ac" r="234" s="3" customFormat="true" x14ac:dyDescent="0.25">
      <c r="A234" s="369"/>
      <c r="B234" s="116"/>
      <c r="L234" s="116"/>
      <c r="V234" s="116"/>
      <c r="AF234" s="116"/>
      <c r="AP234" s="116"/>
      <c r="AZ234" s="116"/>
      <c r="BA234" s="116"/>
      <c r="BJ234" s="116"/>
      <c r="BT234" s="116"/>
      <c r="CD234" s="116"/>
      <c r="CN234" s="116"/>
      <c r="CX234" s="116"/>
      <c r="DH234" s="116"/>
      <c r="DR234" s="116"/>
      <c r="EB234" s="116"/>
      <c r="EL234" s="116"/>
      <c r="EV234" s="116"/>
      <c r="FF234" s="116"/>
      <c r="FP234" s="116"/>
      <c r="FZ234" s="116"/>
      <c r="GJ234" s="116"/>
      <c r="GT234" s="116"/>
      <c r="HD234" s="116"/>
      <c r="HN234" s="116"/>
      <c r="HX234" s="116"/>
      <c r="IH234" s="116"/>
    </row>
    <row xmlns:x14ac="http://schemas.microsoft.com/office/spreadsheetml/2009/9/ac" r="235" s="3" customFormat="true" x14ac:dyDescent="0.25">
      <c r="A235" s="369"/>
      <c r="B235" s="116"/>
      <c r="L235" s="116"/>
      <c r="V235" s="116"/>
      <c r="AF235" s="116"/>
      <c r="AP235" s="116"/>
      <c r="AZ235" s="116"/>
      <c r="BA235" s="116"/>
      <c r="BJ235" s="116"/>
      <c r="BT235" s="116"/>
      <c r="CD235" s="116"/>
      <c r="CN235" s="116"/>
      <c r="CX235" s="116"/>
      <c r="DH235" s="116"/>
      <c r="DR235" s="116"/>
      <c r="EB235" s="116"/>
      <c r="EL235" s="116"/>
      <c r="EV235" s="116"/>
      <c r="FF235" s="116"/>
      <c r="FP235" s="116"/>
      <c r="FZ235" s="116"/>
      <c r="GJ235" s="116"/>
      <c r="GT235" s="116"/>
      <c r="HD235" s="116"/>
      <c r="HN235" s="116"/>
      <c r="HX235" s="116"/>
      <c r="IH235" s="116"/>
    </row>
    <row xmlns:x14ac="http://schemas.microsoft.com/office/spreadsheetml/2009/9/ac" r="236" s="3" customFormat="true" x14ac:dyDescent="0.25">
      <c r="A236" s="369"/>
      <c r="B236" s="116"/>
      <c r="L236" s="116"/>
      <c r="V236" s="116"/>
      <c r="AF236" s="116"/>
      <c r="AP236" s="116"/>
      <c r="AZ236" s="116"/>
      <c r="BA236" s="116"/>
      <c r="BJ236" s="116"/>
      <c r="BT236" s="116"/>
      <c r="CD236" s="116"/>
      <c r="CN236" s="116"/>
      <c r="CX236" s="116"/>
      <c r="DH236" s="116"/>
      <c r="DR236" s="116"/>
      <c r="EB236" s="116"/>
      <c r="EL236" s="116"/>
      <c r="EV236" s="116"/>
      <c r="FF236" s="116"/>
      <c r="FP236" s="116"/>
      <c r="FZ236" s="116"/>
      <c r="GJ236" s="116"/>
      <c r="GT236" s="116"/>
      <c r="HD236" s="116"/>
      <c r="HN236" s="116"/>
      <c r="HX236" s="116"/>
      <c r="IH236" s="116"/>
    </row>
    <row xmlns:x14ac="http://schemas.microsoft.com/office/spreadsheetml/2009/9/ac" r="237" s="3" customFormat="true" x14ac:dyDescent="0.25">
      <c r="A237" s="369"/>
      <c r="B237" s="116"/>
      <c r="L237" s="116"/>
      <c r="V237" s="116"/>
      <c r="AF237" s="116"/>
      <c r="AP237" s="116"/>
      <c r="AZ237" s="116"/>
      <c r="BA237" s="116"/>
      <c r="BJ237" s="116"/>
      <c r="BT237" s="116"/>
      <c r="CD237" s="116"/>
      <c r="CN237" s="116"/>
      <c r="CX237" s="116"/>
      <c r="DH237" s="116"/>
      <c r="DR237" s="116"/>
      <c r="EB237" s="116"/>
      <c r="EL237" s="116"/>
      <c r="EV237" s="116"/>
      <c r="FF237" s="116"/>
      <c r="FP237" s="116"/>
      <c r="FZ237" s="116"/>
      <c r="GJ237" s="116"/>
      <c r="GT237" s="116"/>
      <c r="HD237" s="116"/>
      <c r="HN237" s="116"/>
      <c r="HX237" s="116"/>
      <c r="IH237" s="116"/>
    </row>
    <row xmlns:x14ac="http://schemas.microsoft.com/office/spreadsheetml/2009/9/ac" r="238" s="3" customFormat="true" x14ac:dyDescent="0.25">
      <c r="A238" s="369"/>
      <c r="B238" s="116"/>
      <c r="L238" s="116"/>
      <c r="V238" s="116"/>
      <c r="AF238" s="116"/>
      <c r="AP238" s="116"/>
      <c r="AZ238" s="116"/>
      <c r="BA238" s="116"/>
      <c r="BJ238" s="116"/>
      <c r="BT238" s="116"/>
      <c r="CD238" s="116"/>
      <c r="CN238" s="116"/>
      <c r="CX238" s="116"/>
      <c r="DH238" s="116"/>
      <c r="DR238" s="116"/>
      <c r="EB238" s="116"/>
      <c r="EL238" s="116"/>
      <c r="EV238" s="116"/>
      <c r="FF238" s="116"/>
      <c r="FP238" s="116"/>
      <c r="FZ238" s="116"/>
      <c r="GJ238" s="116"/>
      <c r="GT238" s="116"/>
      <c r="HD238" s="116"/>
      <c r="HN238" s="116"/>
      <c r="HX238" s="116"/>
      <c r="IH238" s="116"/>
    </row>
    <row xmlns:x14ac="http://schemas.microsoft.com/office/spreadsheetml/2009/9/ac" r="239" s="3" customFormat="true" x14ac:dyDescent="0.25">
      <c r="A239" s="369"/>
      <c r="B239" s="116"/>
      <c r="L239" s="116"/>
      <c r="V239" s="116"/>
      <c r="AF239" s="116"/>
      <c r="AP239" s="116"/>
      <c r="AZ239" s="116"/>
      <c r="BA239" s="116"/>
      <c r="BJ239" s="116"/>
      <c r="BT239" s="116"/>
      <c r="CD239" s="116"/>
      <c r="CN239" s="116"/>
      <c r="CX239" s="116"/>
      <c r="DH239" s="116"/>
      <c r="DR239" s="116"/>
      <c r="EB239" s="116"/>
      <c r="EL239" s="116"/>
      <c r="EV239" s="116"/>
      <c r="FF239" s="116"/>
      <c r="FP239" s="116"/>
      <c r="FZ239" s="116"/>
      <c r="GJ239" s="116"/>
      <c r="GT239" s="116"/>
      <c r="HD239" s="116"/>
      <c r="HN239" s="116"/>
      <c r="HX239" s="116"/>
      <c r="IH239" s="116"/>
    </row>
    <row xmlns:x14ac="http://schemas.microsoft.com/office/spreadsheetml/2009/9/ac" r="240" s="3" customFormat="true" x14ac:dyDescent="0.25">
      <c r="A240" s="369"/>
      <c r="B240" s="116"/>
      <c r="L240" s="116"/>
      <c r="V240" s="116"/>
      <c r="AF240" s="116"/>
      <c r="AP240" s="116"/>
      <c r="AZ240" s="116"/>
      <c r="BA240" s="116"/>
      <c r="BJ240" s="116"/>
      <c r="BT240" s="116"/>
      <c r="CD240" s="116"/>
      <c r="CN240" s="116"/>
      <c r="CX240" s="116"/>
      <c r="DH240" s="116"/>
      <c r="DR240" s="116"/>
      <c r="EB240" s="116"/>
      <c r="EL240" s="116"/>
      <c r="EV240" s="116"/>
      <c r="FF240" s="116"/>
      <c r="FP240" s="116"/>
      <c r="FZ240" s="116"/>
      <c r="GJ240" s="116"/>
      <c r="GT240" s="116"/>
      <c r="HD240" s="116"/>
      <c r="HN240" s="116"/>
      <c r="HX240" s="116"/>
      <c r="IH240" s="116"/>
    </row>
    <row xmlns:x14ac="http://schemas.microsoft.com/office/spreadsheetml/2009/9/ac" r="241" s="3" customFormat="true" x14ac:dyDescent="0.25">
      <c r="A241" s="369"/>
      <c r="B241" s="116"/>
      <c r="L241" s="116"/>
      <c r="V241" s="116"/>
      <c r="AF241" s="116"/>
      <c r="AP241" s="116"/>
      <c r="AZ241" s="116"/>
      <c r="BA241" s="116"/>
      <c r="BJ241" s="116"/>
      <c r="BT241" s="116"/>
      <c r="CD241" s="116"/>
      <c r="CN241" s="116"/>
      <c r="CX241" s="116"/>
      <c r="DH241" s="116"/>
      <c r="DR241" s="116"/>
      <c r="EB241" s="116"/>
      <c r="EL241" s="116"/>
      <c r="EV241" s="116"/>
      <c r="FF241" s="116"/>
      <c r="FP241" s="116"/>
      <c r="FZ241" s="116"/>
      <c r="GJ241" s="116"/>
      <c r="GT241" s="116"/>
      <c r="HD241" s="116"/>
      <c r="HN241" s="116"/>
      <c r="HX241" s="116"/>
      <c r="IH241" s="116"/>
    </row>
    <row xmlns:x14ac="http://schemas.microsoft.com/office/spreadsheetml/2009/9/ac" r="242" s="3" customFormat="true" x14ac:dyDescent="0.25">
      <c r="A242" s="369"/>
      <c r="B242" s="116"/>
      <c r="L242" s="116"/>
      <c r="V242" s="116"/>
      <c r="AF242" s="116"/>
      <c r="AP242" s="116"/>
      <c r="AZ242" s="116"/>
      <c r="BA242" s="116"/>
      <c r="BJ242" s="116"/>
      <c r="BT242" s="116"/>
      <c r="CD242" s="116"/>
      <c r="CN242" s="116"/>
      <c r="CX242" s="116"/>
      <c r="DH242" s="116"/>
      <c r="DR242" s="116"/>
      <c r="EB242" s="116"/>
      <c r="EL242" s="116"/>
      <c r="EV242" s="116"/>
      <c r="FF242" s="116"/>
      <c r="FP242" s="116"/>
      <c r="FZ242" s="116"/>
      <c r="GJ242" s="116"/>
      <c r="GT242" s="116"/>
      <c r="HD242" s="116"/>
      <c r="HN242" s="116"/>
      <c r="HX242" s="116"/>
      <c r="IH242" s="116"/>
    </row>
    <row xmlns:x14ac="http://schemas.microsoft.com/office/spreadsheetml/2009/9/ac" r="243" s="3" customFormat="true" x14ac:dyDescent="0.25">
      <c r="A243" s="369"/>
      <c r="B243" s="116"/>
      <c r="L243" s="116"/>
      <c r="V243" s="116"/>
      <c r="AF243" s="116"/>
      <c r="AP243" s="116"/>
      <c r="AZ243" s="116"/>
      <c r="BA243" s="116"/>
      <c r="BJ243" s="116"/>
      <c r="BT243" s="116"/>
      <c r="CD243" s="116"/>
      <c r="CN243" s="116"/>
      <c r="CX243" s="116"/>
      <c r="DH243" s="116"/>
      <c r="DR243" s="116"/>
      <c r="EB243" s="116"/>
      <c r="EL243" s="116"/>
      <c r="EV243" s="116"/>
      <c r="FF243" s="116"/>
      <c r="FP243" s="116"/>
      <c r="FZ243" s="116"/>
      <c r="GJ243" s="116"/>
      <c r="GT243" s="116"/>
      <c r="HD243" s="116"/>
      <c r="HN243" s="116"/>
      <c r="HX243" s="116"/>
      <c r="IH243" s="116"/>
    </row>
    <row xmlns:x14ac="http://schemas.microsoft.com/office/spreadsheetml/2009/9/ac" r="244" s="3" customFormat="true" x14ac:dyDescent="0.25">
      <c r="A244" s="369"/>
      <c r="B244" s="116"/>
      <c r="L244" s="116"/>
      <c r="V244" s="116"/>
      <c r="AF244" s="116"/>
      <c r="AP244" s="116"/>
      <c r="AZ244" s="116"/>
      <c r="BA244" s="116"/>
      <c r="BJ244" s="116"/>
      <c r="BT244" s="116"/>
      <c r="CD244" s="116"/>
      <c r="CN244" s="116"/>
      <c r="CX244" s="116"/>
      <c r="DH244" s="116"/>
      <c r="DR244" s="116"/>
      <c r="EB244" s="116"/>
      <c r="EL244" s="116"/>
      <c r="EV244" s="116"/>
      <c r="FF244" s="116"/>
      <c r="FP244" s="116"/>
      <c r="FZ244" s="116"/>
      <c r="GJ244" s="116"/>
      <c r="GT244" s="116"/>
      <c r="HD244" s="116"/>
      <c r="HN244" s="116"/>
      <c r="HX244" s="116"/>
      <c r="IH244" s="116"/>
    </row>
    <row xmlns:x14ac="http://schemas.microsoft.com/office/spreadsheetml/2009/9/ac" r="245" s="3" customFormat="true" x14ac:dyDescent="0.25">
      <c r="A245" s="369"/>
      <c r="B245" s="116"/>
      <c r="L245" s="116"/>
      <c r="V245" s="116"/>
      <c r="AF245" s="116"/>
      <c r="AP245" s="116"/>
      <c r="AZ245" s="116"/>
      <c r="BA245" s="116"/>
      <c r="BJ245" s="116"/>
      <c r="BT245" s="116"/>
      <c r="CD245" s="116"/>
      <c r="CN245" s="116"/>
      <c r="CX245" s="116"/>
      <c r="DH245" s="116"/>
      <c r="DR245" s="116"/>
      <c r="EB245" s="116"/>
      <c r="EL245" s="116"/>
      <c r="EV245" s="116"/>
      <c r="FF245" s="116"/>
      <c r="FP245" s="116"/>
      <c r="FZ245" s="116"/>
      <c r="GJ245" s="116"/>
      <c r="GT245" s="116"/>
      <c r="HD245" s="116"/>
      <c r="HN245" s="116"/>
      <c r="HX245" s="116"/>
      <c r="IH245" s="116"/>
    </row>
    <row xmlns:x14ac="http://schemas.microsoft.com/office/spreadsheetml/2009/9/ac" r="246" s="3" customFormat="true" x14ac:dyDescent="0.25">
      <c r="A246" s="369"/>
      <c r="B246" s="116"/>
      <c r="L246" s="116"/>
      <c r="V246" s="116"/>
      <c r="AF246" s="116"/>
      <c r="AP246" s="116"/>
      <c r="AZ246" s="116"/>
      <c r="BA246" s="116"/>
      <c r="BJ246" s="116"/>
      <c r="BT246" s="116"/>
      <c r="CD246" s="116"/>
      <c r="CN246" s="116"/>
      <c r="CX246" s="116"/>
      <c r="DH246" s="116"/>
      <c r="DR246" s="116"/>
      <c r="EB246" s="116"/>
      <c r="EL246" s="116"/>
      <c r="EV246" s="116"/>
      <c r="FF246" s="116"/>
      <c r="FP246" s="116"/>
      <c r="FZ246" s="116"/>
      <c r="GJ246" s="116"/>
      <c r="GT246" s="116"/>
      <c r="HD246" s="116"/>
      <c r="HN246" s="116"/>
      <c r="HX246" s="116"/>
      <c r="IH246" s="116"/>
    </row>
    <row xmlns:x14ac="http://schemas.microsoft.com/office/spreadsheetml/2009/9/ac" r="247" s="3" customFormat="true" x14ac:dyDescent="0.25">
      <c r="A247" s="369"/>
      <c r="B247" s="116"/>
      <c r="L247" s="116"/>
      <c r="V247" s="116"/>
      <c r="AF247" s="116"/>
      <c r="AP247" s="116"/>
      <c r="AZ247" s="116"/>
      <c r="BA247" s="116"/>
      <c r="BJ247" s="116"/>
      <c r="BT247" s="116"/>
      <c r="CD247" s="116"/>
      <c r="CN247" s="116"/>
      <c r="CX247" s="116"/>
      <c r="DH247" s="116"/>
      <c r="DR247" s="116"/>
      <c r="EB247" s="116"/>
      <c r="EL247" s="116"/>
      <c r="EV247" s="116"/>
      <c r="FF247" s="116"/>
      <c r="FP247" s="116"/>
      <c r="FZ247" s="116"/>
      <c r="GJ247" s="116"/>
      <c r="GT247" s="116"/>
      <c r="HD247" s="116"/>
      <c r="HN247" s="116"/>
      <c r="HX247" s="116"/>
      <c r="IH247" s="116"/>
    </row>
    <row xmlns:x14ac="http://schemas.microsoft.com/office/spreadsheetml/2009/9/ac" r="248" s="3" customFormat="true" x14ac:dyDescent="0.25">
      <c r="A248" s="369"/>
      <c r="B248" s="116"/>
      <c r="L248" s="116"/>
      <c r="V248" s="116"/>
      <c r="AF248" s="116"/>
      <c r="AP248" s="116"/>
      <c r="AZ248" s="116"/>
      <c r="BA248" s="116"/>
      <c r="BJ248" s="116"/>
      <c r="BT248" s="116"/>
      <c r="CD248" s="116"/>
      <c r="CN248" s="116"/>
      <c r="CX248" s="116"/>
      <c r="DH248" s="116"/>
      <c r="DR248" s="116"/>
      <c r="EB248" s="116"/>
      <c r="EL248" s="116"/>
      <c r="EV248" s="116"/>
      <c r="FF248" s="116"/>
      <c r="FP248" s="116"/>
      <c r="FZ248" s="116"/>
      <c r="GJ248" s="116"/>
      <c r="GT248" s="116"/>
      <c r="HD248" s="116"/>
      <c r="HN248" s="116"/>
      <c r="HX248" s="116"/>
      <c r="IH248" s="116"/>
    </row>
    <row xmlns:x14ac="http://schemas.microsoft.com/office/spreadsheetml/2009/9/ac" r="249" s="3" customFormat="true" x14ac:dyDescent="0.25">
      <c r="A249" s="369"/>
      <c r="B249" s="116"/>
      <c r="L249" s="116"/>
      <c r="V249" s="116"/>
      <c r="AF249" s="116"/>
      <c r="AP249" s="116"/>
      <c r="AZ249" s="116"/>
      <c r="BA249" s="116"/>
      <c r="BJ249" s="116"/>
      <c r="BT249" s="116"/>
      <c r="CD249" s="116"/>
      <c r="CN249" s="116"/>
      <c r="CX249" s="116"/>
      <c r="DH249" s="116"/>
      <c r="DR249" s="116"/>
      <c r="EB249" s="116"/>
      <c r="EL249" s="116"/>
      <c r="EV249" s="116"/>
      <c r="FF249" s="116"/>
      <c r="FP249" s="116"/>
      <c r="FZ249" s="116"/>
      <c r="GJ249" s="116"/>
      <c r="GT249" s="116"/>
      <c r="HD249" s="116"/>
      <c r="HN249" s="116"/>
      <c r="HX249" s="116"/>
      <c r="IH249" s="116"/>
    </row>
    <row xmlns:x14ac="http://schemas.microsoft.com/office/spreadsheetml/2009/9/ac" r="250" s="3" customFormat="true" x14ac:dyDescent="0.25">
      <c r="A250" s="369"/>
      <c r="B250" s="116"/>
      <c r="L250" s="116"/>
      <c r="V250" s="116"/>
      <c r="AF250" s="116"/>
      <c r="AP250" s="116"/>
      <c r="AZ250" s="116"/>
      <c r="BA250" s="116"/>
      <c r="BJ250" s="116"/>
      <c r="BT250" s="116"/>
      <c r="CD250" s="116"/>
      <c r="CN250" s="116"/>
      <c r="CX250" s="116"/>
      <c r="DH250" s="116"/>
      <c r="DR250" s="116"/>
      <c r="EB250" s="116"/>
      <c r="EL250" s="116"/>
      <c r="EV250" s="116"/>
      <c r="FF250" s="116"/>
      <c r="FP250" s="116"/>
      <c r="FZ250" s="116"/>
      <c r="GJ250" s="116"/>
      <c r="GT250" s="116"/>
      <c r="HD250" s="116"/>
      <c r="HN250" s="116"/>
      <c r="HX250" s="116"/>
      <c r="IH250" s="116"/>
    </row>
    <row xmlns:x14ac="http://schemas.microsoft.com/office/spreadsheetml/2009/9/ac" r="251" s="3" customFormat="true" x14ac:dyDescent="0.25">
      <c r="A251" s="369"/>
      <c r="B251" s="116"/>
      <c r="L251" s="116"/>
      <c r="V251" s="116"/>
      <c r="AF251" s="116"/>
      <c r="AP251" s="116"/>
      <c r="AZ251" s="116"/>
      <c r="BA251" s="116"/>
      <c r="BJ251" s="116"/>
      <c r="BT251" s="116"/>
      <c r="CD251" s="116"/>
      <c r="CN251" s="116"/>
      <c r="CX251" s="116"/>
      <c r="DH251" s="116"/>
      <c r="DR251" s="116"/>
      <c r="EB251" s="116"/>
      <c r="EL251" s="116"/>
      <c r="EV251" s="116"/>
      <c r="FF251" s="116"/>
      <c r="FP251" s="116"/>
      <c r="FZ251" s="116"/>
      <c r="GJ251" s="116"/>
      <c r="GT251" s="116"/>
      <c r="HD251" s="116"/>
      <c r="HN251" s="116"/>
      <c r="HX251" s="116"/>
      <c r="IH251" s="116"/>
    </row>
    <row xmlns:x14ac="http://schemas.microsoft.com/office/spreadsheetml/2009/9/ac" r="252" s="3" customFormat="true" x14ac:dyDescent="0.25">
      <c r="A252" s="369"/>
      <c r="B252" s="116"/>
      <c r="L252" s="116"/>
      <c r="V252" s="116"/>
      <c r="AF252" s="116"/>
      <c r="AP252" s="116"/>
      <c r="AZ252" s="116"/>
      <c r="BA252" s="116"/>
      <c r="BJ252" s="116"/>
      <c r="BT252" s="116"/>
      <c r="CD252" s="116"/>
      <c r="CN252" s="116"/>
      <c r="CX252" s="116"/>
      <c r="DH252" s="116"/>
      <c r="DR252" s="116"/>
      <c r="EB252" s="116"/>
      <c r="EL252" s="116"/>
      <c r="EV252" s="116"/>
      <c r="FF252" s="116"/>
      <c r="FP252" s="116"/>
      <c r="FZ252" s="116"/>
      <c r="GJ252" s="116"/>
      <c r="GT252" s="116"/>
      <c r="HD252" s="116"/>
      <c r="HN252" s="116"/>
      <c r="HX252" s="116"/>
      <c r="IH252" s="116"/>
    </row>
    <row xmlns:x14ac="http://schemas.microsoft.com/office/spreadsheetml/2009/9/ac" r="253" s="3" customFormat="true" x14ac:dyDescent="0.25">
      <c r="A253" s="369"/>
      <c r="B253" s="116"/>
      <c r="L253" s="116"/>
      <c r="V253" s="116"/>
      <c r="AF253" s="116"/>
      <c r="AP253" s="116"/>
      <c r="AZ253" s="116"/>
      <c r="BA253" s="116"/>
      <c r="BJ253" s="116"/>
      <c r="BT253" s="116"/>
      <c r="CD253" s="116"/>
      <c r="CN253" s="116"/>
      <c r="CX253" s="116"/>
      <c r="DH253" s="116"/>
      <c r="DR253" s="116"/>
      <c r="EB253" s="116"/>
      <c r="EL253" s="116"/>
      <c r="EV253" s="116"/>
      <c r="FF253" s="116"/>
      <c r="FP253" s="116"/>
      <c r="FZ253" s="116"/>
      <c r="GJ253" s="116"/>
      <c r="GT253" s="116"/>
      <c r="HD253" s="116"/>
      <c r="HN253" s="116"/>
      <c r="HX253" s="116"/>
      <c r="IH253" s="116"/>
    </row>
    <row xmlns:x14ac="http://schemas.microsoft.com/office/spreadsheetml/2009/9/ac" r="254" s="3" customFormat="true" x14ac:dyDescent="0.25">
      <c r="A254" s="369"/>
      <c r="B254" s="116"/>
      <c r="L254" s="116"/>
      <c r="V254" s="116"/>
      <c r="AF254" s="116"/>
      <c r="AP254" s="116"/>
      <c r="AZ254" s="116"/>
      <c r="BA254" s="116"/>
      <c r="BJ254" s="116"/>
      <c r="BT254" s="116"/>
      <c r="CD254" s="116"/>
      <c r="CN254" s="116"/>
      <c r="CX254" s="116"/>
      <c r="DH254" s="116"/>
      <c r="DR254" s="116"/>
      <c r="EB254" s="116"/>
      <c r="EL254" s="116"/>
      <c r="EV254" s="116"/>
      <c r="FF254" s="116"/>
      <c r="FP254" s="116"/>
      <c r="FZ254" s="116"/>
      <c r="GJ254" s="116"/>
      <c r="GT254" s="116"/>
      <c r="HD254" s="116"/>
      <c r="HN254" s="116"/>
      <c r="HX254" s="116"/>
      <c r="IH254" s="116"/>
    </row>
    <row xmlns:x14ac="http://schemas.microsoft.com/office/spreadsheetml/2009/9/ac" r="255" s="3" customFormat="true" x14ac:dyDescent="0.25">
      <c r="A255" s="369"/>
      <c r="B255" s="116"/>
      <c r="L255" s="116"/>
      <c r="V255" s="116"/>
      <c r="AF255" s="116"/>
      <c r="AP255" s="116"/>
      <c r="AZ255" s="116"/>
      <c r="BA255" s="116"/>
      <c r="BJ255" s="116"/>
      <c r="BT255" s="116"/>
      <c r="CD255" s="116"/>
      <c r="CN255" s="116"/>
      <c r="CX255" s="116"/>
      <c r="DH255" s="116"/>
      <c r="DR255" s="116"/>
      <c r="EB255" s="116"/>
      <c r="EL255" s="116"/>
      <c r="EV255" s="116"/>
      <c r="FF255" s="116"/>
      <c r="FP255" s="116"/>
      <c r="FZ255" s="116"/>
      <c r="GJ255" s="116"/>
      <c r="GT255" s="116"/>
      <c r="HD255" s="116"/>
      <c r="HN255" s="116"/>
      <c r="HX255" s="116"/>
      <c r="IH255" s="116"/>
    </row>
    <row xmlns:x14ac="http://schemas.microsoft.com/office/spreadsheetml/2009/9/ac" r="256" s="3" customFormat="true" x14ac:dyDescent="0.25">
      <c r="A256" s="369"/>
      <c r="B256" s="116"/>
      <c r="L256" s="116"/>
      <c r="V256" s="116"/>
      <c r="AF256" s="116"/>
      <c r="AP256" s="116"/>
      <c r="AZ256" s="116"/>
      <c r="BA256" s="116"/>
      <c r="BJ256" s="116"/>
      <c r="BT256" s="116"/>
      <c r="CD256" s="116"/>
      <c r="CN256" s="116"/>
      <c r="CX256" s="116"/>
      <c r="DH256" s="116"/>
      <c r="DR256" s="116"/>
      <c r="EB256" s="116"/>
      <c r="EL256" s="116"/>
      <c r="EV256" s="116"/>
      <c r="FF256" s="116"/>
      <c r="FP256" s="116"/>
      <c r="FZ256" s="116"/>
      <c r="GJ256" s="116"/>
      <c r="GT256" s="116"/>
      <c r="HD256" s="116"/>
      <c r="HN256" s="116"/>
      <c r="HX256" s="116"/>
      <c r="IH256" s="116"/>
    </row>
    <row xmlns:x14ac="http://schemas.microsoft.com/office/spreadsheetml/2009/9/ac" r="257" s="3" customFormat="true" x14ac:dyDescent="0.25">
      <c r="A257" s="369"/>
      <c r="B257" s="116"/>
      <c r="L257" s="116"/>
      <c r="V257" s="116"/>
      <c r="AF257" s="116"/>
      <c r="AP257" s="116"/>
      <c r="AZ257" s="116"/>
      <c r="BA257" s="116"/>
      <c r="BJ257" s="116"/>
      <c r="BT257" s="116"/>
      <c r="CD257" s="116"/>
      <c r="CN257" s="116"/>
      <c r="CX257" s="116"/>
      <c r="DH257" s="116"/>
      <c r="DR257" s="116"/>
      <c r="EB257" s="116"/>
      <c r="EL257" s="116"/>
      <c r="EV257" s="116"/>
      <c r="FF257" s="116"/>
      <c r="FP257" s="116"/>
      <c r="FZ257" s="116"/>
      <c r="GJ257" s="116"/>
      <c r="GT257" s="116"/>
      <c r="HD257" s="116"/>
      <c r="HN257" s="116"/>
      <c r="HX257" s="116"/>
      <c r="IH257" s="116"/>
    </row>
    <row xmlns:x14ac="http://schemas.microsoft.com/office/spreadsheetml/2009/9/ac" r="258" s="3" customFormat="true" x14ac:dyDescent="0.25">
      <c r="A258" s="369"/>
      <c r="B258" s="116"/>
      <c r="L258" s="116"/>
      <c r="V258" s="116"/>
      <c r="AF258" s="116"/>
      <c r="AP258" s="116"/>
      <c r="AZ258" s="116"/>
      <c r="BA258" s="116"/>
      <c r="BJ258" s="116"/>
      <c r="BT258" s="116"/>
      <c r="CD258" s="116"/>
      <c r="CN258" s="116"/>
      <c r="CX258" s="116"/>
      <c r="DH258" s="116"/>
      <c r="DR258" s="116"/>
      <c r="EB258" s="116"/>
      <c r="EL258" s="116"/>
      <c r="EV258" s="116"/>
      <c r="FF258" s="116"/>
      <c r="FP258" s="116"/>
      <c r="FZ258" s="116"/>
      <c r="GJ258" s="116"/>
      <c r="GT258" s="116"/>
      <c r="HD258" s="116"/>
      <c r="HN258" s="116"/>
      <c r="HX258" s="116"/>
      <c r="IH258" s="116"/>
    </row>
    <row xmlns:x14ac="http://schemas.microsoft.com/office/spreadsheetml/2009/9/ac" r="259" s="3" customFormat="true" x14ac:dyDescent="0.25">
      <c r="A259" s="369"/>
      <c r="B259" s="116"/>
      <c r="L259" s="116"/>
      <c r="V259" s="116"/>
      <c r="AF259" s="116"/>
      <c r="AP259" s="116"/>
      <c r="AZ259" s="116"/>
      <c r="BA259" s="116"/>
      <c r="BJ259" s="116"/>
      <c r="BT259" s="116"/>
      <c r="CD259" s="116"/>
      <c r="CN259" s="116"/>
      <c r="CX259" s="116"/>
      <c r="DH259" s="116"/>
      <c r="DR259" s="116"/>
      <c r="EB259" s="116"/>
      <c r="EL259" s="116"/>
      <c r="EV259" s="116"/>
      <c r="FF259" s="116"/>
      <c r="FP259" s="116"/>
      <c r="FZ259" s="116"/>
      <c r="GJ259" s="116"/>
      <c r="GT259" s="116"/>
      <c r="HD259" s="116"/>
      <c r="HN259" s="116"/>
      <c r="HX259" s="116"/>
      <c r="IH259" s="116"/>
    </row>
    <row xmlns:x14ac="http://schemas.microsoft.com/office/spreadsheetml/2009/9/ac" r="260" s="3" customFormat="true" x14ac:dyDescent="0.25">
      <c r="A260" s="369"/>
      <c r="B260" s="116"/>
      <c r="L260" s="116"/>
      <c r="V260" s="116"/>
      <c r="AF260" s="116"/>
      <c r="AP260" s="116"/>
      <c r="AZ260" s="116"/>
      <c r="BA260" s="116"/>
      <c r="BJ260" s="116"/>
      <c r="BT260" s="116"/>
      <c r="CD260" s="116"/>
      <c r="CN260" s="116"/>
      <c r="CX260" s="116"/>
      <c r="DH260" s="116"/>
      <c r="DR260" s="116"/>
      <c r="EB260" s="116"/>
      <c r="EL260" s="116"/>
      <c r="EV260" s="116"/>
      <c r="FF260" s="116"/>
      <c r="FP260" s="116"/>
      <c r="FZ260" s="116"/>
      <c r="GJ260" s="116"/>
      <c r="GT260" s="116"/>
      <c r="HD260" s="116"/>
      <c r="HN260" s="116"/>
      <c r="HX260" s="116"/>
      <c r="IH260" s="116"/>
    </row>
    <row xmlns:x14ac="http://schemas.microsoft.com/office/spreadsheetml/2009/9/ac" r="261" s="3" customFormat="true" x14ac:dyDescent="0.25">
      <c r="A261" s="369"/>
      <c r="B261" s="116"/>
      <c r="L261" s="116"/>
      <c r="V261" s="116"/>
      <c r="AF261" s="116"/>
      <c r="AP261" s="116"/>
      <c r="AZ261" s="116"/>
      <c r="BA261" s="116"/>
      <c r="BJ261" s="116"/>
      <c r="BT261" s="116"/>
      <c r="CD261" s="116"/>
      <c r="CN261" s="116"/>
      <c r="CX261" s="116"/>
      <c r="DH261" s="116"/>
      <c r="DR261" s="116"/>
      <c r="EB261" s="116"/>
      <c r="EL261" s="116"/>
      <c r="EV261" s="116"/>
      <c r="FF261" s="116"/>
      <c r="FP261" s="116"/>
      <c r="FZ261" s="116"/>
      <c r="GJ261" s="116"/>
      <c r="GT261" s="116"/>
      <c r="HD261" s="116"/>
      <c r="HN261" s="116"/>
      <c r="HX261" s="116"/>
      <c r="IH261" s="116"/>
    </row>
    <row xmlns:x14ac="http://schemas.microsoft.com/office/spreadsheetml/2009/9/ac" r="262" s="3" customFormat="true" x14ac:dyDescent="0.25">
      <c r="A262" s="369"/>
      <c r="B262" s="116"/>
      <c r="L262" s="116"/>
      <c r="V262" s="116"/>
      <c r="AF262" s="116"/>
      <c r="AP262" s="116"/>
      <c r="AZ262" s="116"/>
      <c r="BA262" s="116"/>
      <c r="BJ262" s="116"/>
      <c r="BT262" s="116"/>
      <c r="CD262" s="116"/>
      <c r="CN262" s="116"/>
      <c r="CX262" s="116"/>
      <c r="DH262" s="116"/>
      <c r="DR262" s="116"/>
      <c r="EB262" s="116"/>
      <c r="EL262" s="116"/>
      <c r="EV262" s="116"/>
      <c r="FF262" s="116"/>
      <c r="FP262" s="116"/>
      <c r="FZ262" s="116"/>
      <c r="GJ262" s="116"/>
      <c r="GT262" s="116"/>
      <c r="HD262" s="116"/>
      <c r="HN262" s="116"/>
      <c r="HX262" s="116"/>
      <c r="IH262" s="116"/>
    </row>
    <row xmlns:x14ac="http://schemas.microsoft.com/office/spreadsheetml/2009/9/ac" r="263" s="3" customFormat="true" x14ac:dyDescent="0.25">
      <c r="A263" s="369"/>
      <c r="B263" s="116"/>
      <c r="L263" s="116"/>
      <c r="V263" s="116"/>
      <c r="AF263" s="116"/>
      <c r="AP263" s="116"/>
      <c r="AZ263" s="116"/>
      <c r="BA263" s="116"/>
      <c r="BJ263" s="116"/>
      <c r="BT263" s="116"/>
      <c r="CD263" s="116"/>
      <c r="CN263" s="116"/>
      <c r="CX263" s="116"/>
      <c r="DH263" s="116"/>
      <c r="DR263" s="116"/>
      <c r="EB263" s="116"/>
      <c r="EL263" s="116"/>
      <c r="EV263" s="116"/>
      <c r="FF263" s="116"/>
      <c r="FP263" s="116"/>
      <c r="FZ263" s="116"/>
      <c r="GJ263" s="116"/>
      <c r="GT263" s="116"/>
      <c r="HD263" s="116"/>
      <c r="HN263" s="116"/>
      <c r="HX263" s="116"/>
      <c r="IH263" s="116"/>
    </row>
    <row xmlns:x14ac="http://schemas.microsoft.com/office/spreadsheetml/2009/9/ac" r="264" s="3" customFormat="true" x14ac:dyDescent="0.25">
      <c r="A264" s="369"/>
      <c r="B264" s="116"/>
      <c r="L264" s="116"/>
      <c r="V264" s="116"/>
      <c r="AF264" s="116"/>
      <c r="AP264" s="116"/>
      <c r="AZ264" s="116"/>
      <c r="BA264" s="116"/>
      <c r="BJ264" s="116"/>
      <c r="BT264" s="116"/>
      <c r="CD264" s="116"/>
      <c r="CN264" s="116"/>
      <c r="CX264" s="116"/>
      <c r="DH264" s="116"/>
      <c r="DR264" s="116"/>
      <c r="EB264" s="116"/>
      <c r="EL264" s="116"/>
      <c r="EV264" s="116"/>
      <c r="FF264" s="116"/>
      <c r="FP264" s="116"/>
      <c r="FZ264" s="116"/>
      <c r="GJ264" s="116"/>
      <c r="GT264" s="116"/>
      <c r="HD264" s="116"/>
      <c r="HN264" s="116"/>
      <c r="HX264" s="116"/>
      <c r="IH264" s="116"/>
    </row>
    <row xmlns:x14ac="http://schemas.microsoft.com/office/spreadsheetml/2009/9/ac" r="265" s="3" customFormat="true" x14ac:dyDescent="0.25">
      <c r="A265" s="369"/>
      <c r="B265" s="116"/>
      <c r="L265" s="116"/>
      <c r="V265" s="116"/>
      <c r="AF265" s="116"/>
      <c r="AP265" s="116"/>
      <c r="AZ265" s="116"/>
      <c r="BA265" s="116"/>
      <c r="BJ265" s="116"/>
      <c r="BT265" s="116"/>
      <c r="CD265" s="116"/>
      <c r="CN265" s="116"/>
      <c r="CX265" s="116"/>
      <c r="DH265" s="116"/>
      <c r="DR265" s="116"/>
      <c r="EB265" s="116"/>
      <c r="EL265" s="116"/>
      <c r="EV265" s="116"/>
      <c r="FF265" s="116"/>
      <c r="FP265" s="116"/>
      <c r="FZ265" s="116"/>
      <c r="GJ265" s="116"/>
      <c r="GT265" s="116"/>
      <c r="HD265" s="116"/>
      <c r="HN265" s="116"/>
      <c r="HX265" s="116"/>
      <c r="IH265" s="116"/>
    </row>
    <row xmlns:x14ac="http://schemas.microsoft.com/office/spreadsheetml/2009/9/ac" r="266" s="3" customFormat="true" x14ac:dyDescent="0.25">
      <c r="A266" s="369"/>
      <c r="B266" s="116"/>
      <c r="L266" s="116"/>
      <c r="V266" s="116"/>
      <c r="AF266" s="116"/>
      <c r="AP266" s="116"/>
      <c r="AZ266" s="116"/>
      <c r="BA266" s="116"/>
      <c r="BJ266" s="116"/>
      <c r="BT266" s="116"/>
      <c r="CD266" s="116"/>
      <c r="CN266" s="116"/>
      <c r="CX266" s="116"/>
      <c r="DH266" s="116"/>
      <c r="DR266" s="116"/>
      <c r="EB266" s="116"/>
      <c r="EL266" s="116"/>
      <c r="EV266" s="116"/>
      <c r="FF266" s="116"/>
      <c r="FP266" s="116"/>
      <c r="FZ266" s="116"/>
      <c r="GJ266" s="116"/>
      <c r="GT266" s="116"/>
      <c r="HD266" s="116"/>
      <c r="HN266" s="116"/>
      <c r="HX266" s="116"/>
      <c r="IH266" s="116"/>
    </row>
    <row xmlns:x14ac="http://schemas.microsoft.com/office/spreadsheetml/2009/9/ac" r="267" s="3" customFormat="true" x14ac:dyDescent="0.25">
      <c r="A267" s="369"/>
      <c r="B267" s="116"/>
      <c r="L267" s="116"/>
      <c r="V267" s="116"/>
      <c r="AF267" s="116"/>
      <c r="AP267" s="116"/>
      <c r="AZ267" s="116"/>
      <c r="BA267" s="116"/>
      <c r="BJ267" s="116"/>
      <c r="BT267" s="116"/>
      <c r="CD267" s="116"/>
      <c r="CN267" s="116"/>
      <c r="CX267" s="116"/>
      <c r="DH267" s="116"/>
      <c r="DR267" s="116"/>
      <c r="EB267" s="116"/>
      <c r="EL267" s="116"/>
      <c r="EV267" s="116"/>
      <c r="FF267" s="116"/>
      <c r="FP267" s="116"/>
      <c r="FZ267" s="116"/>
      <c r="GJ267" s="116"/>
      <c r="GT267" s="116"/>
      <c r="HD267" s="116"/>
      <c r="HN267" s="116"/>
      <c r="HX267" s="116"/>
      <c r="IH267" s="116"/>
    </row>
    <row xmlns:x14ac="http://schemas.microsoft.com/office/spreadsheetml/2009/9/ac" r="268" s="3" customFormat="true" x14ac:dyDescent="0.25">
      <c r="A268" s="369"/>
      <c r="B268" s="116"/>
      <c r="L268" s="116"/>
      <c r="V268" s="116"/>
      <c r="AF268" s="116"/>
      <c r="AP268" s="116"/>
      <c r="AZ268" s="116"/>
      <c r="BA268" s="116"/>
      <c r="BJ268" s="116"/>
      <c r="BT268" s="116"/>
      <c r="CD268" s="116"/>
      <c r="CN268" s="116"/>
      <c r="CX268" s="116"/>
      <c r="DH268" s="116"/>
      <c r="DR268" s="116"/>
      <c r="EB268" s="116"/>
      <c r="EL268" s="116"/>
      <c r="EV268" s="116"/>
      <c r="FF268" s="116"/>
      <c r="FP268" s="116"/>
      <c r="FZ268" s="116"/>
      <c r="GJ268" s="116"/>
      <c r="GT268" s="116"/>
      <c r="HD268" s="116"/>
      <c r="HN268" s="116"/>
      <c r="HX268" s="116"/>
      <c r="IH268" s="116"/>
    </row>
    <row xmlns:x14ac="http://schemas.microsoft.com/office/spreadsheetml/2009/9/ac" r="269" s="3" customFormat="true" x14ac:dyDescent="0.25">
      <c r="A269" s="369"/>
      <c r="B269" s="116"/>
      <c r="L269" s="116"/>
      <c r="V269" s="116"/>
      <c r="AF269" s="116"/>
      <c r="AP269" s="116"/>
      <c r="AZ269" s="116"/>
      <c r="BA269" s="116"/>
      <c r="BJ269" s="116"/>
      <c r="BT269" s="116"/>
      <c r="CD269" s="116"/>
      <c r="CN269" s="116"/>
      <c r="CX269" s="116"/>
      <c r="DH269" s="116"/>
      <c r="DR269" s="116"/>
      <c r="EB269" s="116"/>
      <c r="EL269" s="116"/>
      <c r="EV269" s="116"/>
      <c r="FF269" s="116"/>
      <c r="FP269" s="116"/>
      <c r="FZ269" s="116"/>
      <c r="GJ269" s="116"/>
      <c r="GT269" s="116"/>
      <c r="HD269" s="116"/>
      <c r="HN269" s="116"/>
      <c r="HX269" s="116"/>
      <c r="IH269" s="116"/>
    </row>
    <row xmlns:x14ac="http://schemas.microsoft.com/office/spreadsheetml/2009/9/ac" r="270" s="3" customFormat="true" x14ac:dyDescent="0.25">
      <c r="A270" s="369"/>
      <c r="B270" s="116"/>
      <c r="L270" s="116"/>
      <c r="V270" s="116"/>
      <c r="AF270" s="116"/>
      <c r="AP270" s="116"/>
      <c r="AZ270" s="116"/>
      <c r="BA270" s="116"/>
      <c r="BJ270" s="116"/>
      <c r="BT270" s="116"/>
      <c r="CD270" s="116"/>
      <c r="CN270" s="116"/>
      <c r="CX270" s="116"/>
      <c r="DH270" s="116"/>
      <c r="DR270" s="116"/>
      <c r="EB270" s="116"/>
      <c r="EL270" s="116"/>
      <c r="EV270" s="116"/>
      <c r="FF270" s="116"/>
      <c r="FP270" s="116"/>
      <c r="FZ270" s="116"/>
      <c r="GJ270" s="116"/>
      <c r="GT270" s="116"/>
      <c r="HD270" s="116"/>
      <c r="HN270" s="116"/>
      <c r="HX270" s="116"/>
      <c r="IH270" s="116"/>
    </row>
    <row xmlns:x14ac="http://schemas.microsoft.com/office/spreadsheetml/2009/9/ac" r="271" s="3" customFormat="true" x14ac:dyDescent="0.25">
      <c r="A271" s="369"/>
      <c r="B271" s="116"/>
      <c r="L271" s="116"/>
      <c r="V271" s="116"/>
      <c r="AF271" s="116"/>
      <c r="AP271" s="116"/>
      <c r="AZ271" s="116"/>
      <c r="BA271" s="116"/>
      <c r="BJ271" s="116"/>
      <c r="BT271" s="116"/>
      <c r="CD271" s="116"/>
      <c r="CN271" s="116"/>
      <c r="CX271" s="116"/>
      <c r="DH271" s="116"/>
      <c r="DR271" s="116"/>
      <c r="EB271" s="116"/>
      <c r="EL271" s="116"/>
      <c r="EV271" s="116"/>
      <c r="FF271" s="116"/>
      <c r="FP271" s="116"/>
      <c r="FZ271" s="116"/>
      <c r="GJ271" s="116"/>
      <c r="GT271" s="116"/>
      <c r="HD271" s="116"/>
      <c r="HN271" s="116"/>
      <c r="HX271" s="116"/>
      <c r="IH271" s="116"/>
    </row>
    <row xmlns:x14ac="http://schemas.microsoft.com/office/spreadsheetml/2009/9/ac" r="272" s="3" customFormat="true" x14ac:dyDescent="0.25">
      <c r="A272" s="369"/>
      <c r="B272" s="116"/>
      <c r="L272" s="116"/>
      <c r="V272" s="116"/>
      <c r="AF272" s="116"/>
      <c r="AP272" s="116"/>
      <c r="AZ272" s="116"/>
      <c r="BA272" s="116"/>
      <c r="BJ272" s="116"/>
      <c r="BT272" s="116"/>
      <c r="CD272" s="116"/>
      <c r="CN272" s="116"/>
      <c r="CX272" s="116"/>
      <c r="DH272" s="116"/>
      <c r="DR272" s="116"/>
      <c r="EB272" s="116"/>
      <c r="EL272" s="116"/>
      <c r="EV272" s="116"/>
      <c r="FF272" s="116"/>
      <c r="FP272" s="116"/>
      <c r="FZ272" s="116"/>
      <c r="GJ272" s="116"/>
      <c r="GT272" s="116"/>
      <c r="HD272" s="116"/>
      <c r="HN272" s="116"/>
      <c r="HX272" s="116"/>
      <c r="IH272" s="116"/>
    </row>
    <row xmlns:x14ac="http://schemas.microsoft.com/office/spreadsheetml/2009/9/ac" r="273" s="3" customFormat="true" x14ac:dyDescent="0.25">
      <c r="A273" s="369"/>
      <c r="B273" s="116"/>
      <c r="L273" s="116"/>
      <c r="V273" s="116"/>
      <c r="AF273" s="116"/>
      <c r="AP273" s="116"/>
      <c r="AZ273" s="116"/>
      <c r="BA273" s="116"/>
      <c r="BJ273" s="116"/>
      <c r="BT273" s="116"/>
      <c r="CD273" s="116"/>
      <c r="CN273" s="116"/>
      <c r="CX273" s="116"/>
      <c r="DH273" s="116"/>
      <c r="DR273" s="116"/>
      <c r="EB273" s="116"/>
      <c r="EL273" s="116"/>
      <c r="EV273" s="116"/>
      <c r="FF273" s="116"/>
      <c r="FP273" s="116"/>
      <c r="FZ273" s="116"/>
      <c r="GJ273" s="116"/>
      <c r="GT273" s="116"/>
      <c r="HD273" s="116"/>
      <c r="HN273" s="116"/>
      <c r="HX273" s="116"/>
      <c r="IH273" s="116"/>
    </row>
    <row xmlns:x14ac="http://schemas.microsoft.com/office/spreadsheetml/2009/9/ac" r="274" s="3" customFormat="true" x14ac:dyDescent="0.25">
      <c r="A274" s="369"/>
      <c r="B274" s="116"/>
      <c r="L274" s="116"/>
      <c r="V274" s="116"/>
      <c r="AF274" s="116"/>
      <c r="AP274" s="116"/>
      <c r="AZ274" s="116"/>
      <c r="BA274" s="116"/>
      <c r="BJ274" s="116"/>
      <c r="BT274" s="116"/>
      <c r="CD274" s="116"/>
      <c r="CN274" s="116"/>
      <c r="CX274" s="116"/>
      <c r="DH274" s="116"/>
      <c r="DR274" s="116"/>
      <c r="EB274" s="116"/>
      <c r="EL274" s="116"/>
      <c r="EV274" s="116"/>
      <c r="FF274" s="116"/>
      <c r="FP274" s="116"/>
      <c r="FZ274" s="116"/>
      <c r="GJ274" s="116"/>
      <c r="GT274" s="116"/>
      <c r="HD274" s="116"/>
      <c r="HN274" s="116"/>
      <c r="HX274" s="116"/>
      <c r="IH274" s="116"/>
    </row>
    <row xmlns:x14ac="http://schemas.microsoft.com/office/spreadsheetml/2009/9/ac" r="275" s="3" customFormat="true" x14ac:dyDescent="0.25">
      <c r="A275" s="369"/>
      <c r="B275" s="116"/>
      <c r="L275" s="116"/>
      <c r="V275" s="116"/>
      <c r="AF275" s="116"/>
      <c r="AP275" s="116"/>
      <c r="AZ275" s="116"/>
      <c r="BA275" s="116"/>
      <c r="BJ275" s="116"/>
      <c r="BT275" s="116"/>
      <c r="CD275" s="116"/>
      <c r="CN275" s="116"/>
      <c r="CX275" s="116"/>
      <c r="DH275" s="116"/>
      <c r="DR275" s="116"/>
      <c r="EB275" s="116"/>
      <c r="EL275" s="116"/>
      <c r="EV275" s="116"/>
      <c r="FF275" s="116"/>
      <c r="FP275" s="116"/>
      <c r="FZ275" s="116"/>
      <c r="GJ275" s="116"/>
      <c r="GT275" s="116"/>
      <c r="HD275" s="116"/>
      <c r="HN275" s="116"/>
      <c r="HX275" s="116"/>
      <c r="IH275" s="116"/>
    </row>
    <row xmlns:x14ac="http://schemas.microsoft.com/office/spreadsheetml/2009/9/ac" r="276" s="3" customFormat="true" x14ac:dyDescent="0.25">
      <c r="A276" s="369"/>
      <c r="B276" s="116"/>
      <c r="L276" s="116"/>
      <c r="V276" s="116"/>
      <c r="AF276" s="116"/>
      <c r="AP276" s="116"/>
      <c r="AZ276" s="116"/>
      <c r="BA276" s="116"/>
      <c r="BJ276" s="116"/>
      <c r="BT276" s="116"/>
      <c r="CD276" s="116"/>
      <c r="CN276" s="116"/>
      <c r="CX276" s="116"/>
      <c r="DH276" s="116"/>
      <c r="DR276" s="116"/>
      <c r="EB276" s="116"/>
      <c r="EL276" s="116"/>
      <c r="EV276" s="116"/>
      <c r="FF276" s="116"/>
      <c r="FP276" s="116"/>
      <c r="FZ276" s="116"/>
      <c r="GJ276" s="116"/>
      <c r="GT276" s="116"/>
      <c r="HD276" s="116"/>
      <c r="HN276" s="116"/>
      <c r="HX276" s="116"/>
      <c r="IH276" s="116"/>
    </row>
    <row xmlns:x14ac="http://schemas.microsoft.com/office/spreadsheetml/2009/9/ac" r="277" s="3" customFormat="true" x14ac:dyDescent="0.25">
      <c r="A277" s="369"/>
      <c r="B277" s="116"/>
      <c r="L277" s="116"/>
      <c r="V277" s="116"/>
      <c r="AF277" s="116"/>
      <c r="AP277" s="116"/>
      <c r="AZ277" s="116"/>
      <c r="BA277" s="116"/>
      <c r="BJ277" s="116"/>
      <c r="BT277" s="116"/>
      <c r="CD277" s="116"/>
      <c r="CN277" s="116"/>
      <c r="CX277" s="116"/>
      <c r="DH277" s="116"/>
      <c r="DR277" s="116"/>
      <c r="EB277" s="116"/>
      <c r="EL277" s="116"/>
      <c r="EV277" s="116"/>
      <c r="FF277" s="116"/>
      <c r="FP277" s="116"/>
      <c r="FZ277" s="116"/>
      <c r="GJ277" s="116"/>
      <c r="GT277" s="116"/>
      <c r="HD277" s="116"/>
      <c r="HN277" s="116"/>
      <c r="HX277" s="116"/>
      <c r="IH277" s="116"/>
    </row>
    <row xmlns:x14ac="http://schemas.microsoft.com/office/spreadsheetml/2009/9/ac" r="278" s="3" customFormat="true" x14ac:dyDescent="0.25">
      <c r="A278" s="369"/>
      <c r="B278" s="116"/>
      <c r="L278" s="116"/>
      <c r="V278" s="116"/>
      <c r="AF278" s="116"/>
      <c r="AP278" s="116"/>
      <c r="AZ278" s="116"/>
      <c r="BA278" s="116"/>
      <c r="BJ278" s="116"/>
      <c r="BT278" s="116"/>
      <c r="CD278" s="116"/>
      <c r="CN278" s="116"/>
      <c r="CX278" s="116"/>
      <c r="DH278" s="116"/>
      <c r="DR278" s="116"/>
      <c r="EB278" s="116"/>
      <c r="EL278" s="116"/>
      <c r="EV278" s="116"/>
      <c r="FF278" s="116"/>
      <c r="FP278" s="116"/>
      <c r="FZ278" s="116"/>
      <c r="GJ278" s="116"/>
      <c r="GT278" s="116"/>
      <c r="HD278" s="116"/>
      <c r="HN278" s="116"/>
      <c r="HX278" s="116"/>
      <c r="IH278" s="116"/>
    </row>
    <row xmlns:x14ac="http://schemas.microsoft.com/office/spreadsheetml/2009/9/ac" r="279" s="3" customFormat="true" x14ac:dyDescent="0.25">
      <c r="A279" s="369"/>
      <c r="B279" s="116"/>
      <c r="L279" s="116"/>
      <c r="V279" s="116"/>
      <c r="AF279" s="116"/>
      <c r="AP279" s="116"/>
      <c r="AZ279" s="116"/>
      <c r="BA279" s="116"/>
      <c r="BJ279" s="116"/>
      <c r="BT279" s="116"/>
      <c r="CD279" s="116"/>
      <c r="CN279" s="116"/>
      <c r="CX279" s="116"/>
      <c r="DH279" s="116"/>
      <c r="DR279" s="116"/>
      <c r="EB279" s="116"/>
      <c r="EL279" s="116"/>
      <c r="EV279" s="116"/>
      <c r="FF279" s="116"/>
      <c r="FP279" s="116"/>
      <c r="FZ279" s="116"/>
      <c r="GJ279" s="116"/>
      <c r="GT279" s="116"/>
      <c r="HD279" s="116"/>
      <c r="HN279" s="116"/>
      <c r="HX279" s="116"/>
      <c r="IH279" s="116"/>
    </row>
    <row xmlns:x14ac="http://schemas.microsoft.com/office/spreadsheetml/2009/9/ac" r="280" s="3" customFormat="true" x14ac:dyDescent="0.25">
      <c r="A280" s="369"/>
      <c r="B280" s="116"/>
      <c r="L280" s="116"/>
      <c r="V280" s="116"/>
      <c r="AF280" s="116"/>
      <c r="AP280" s="116"/>
      <c r="AZ280" s="116"/>
      <c r="BA280" s="116"/>
      <c r="BJ280" s="116"/>
      <c r="BT280" s="116"/>
      <c r="CD280" s="116"/>
      <c r="CN280" s="116"/>
      <c r="CX280" s="116"/>
      <c r="DH280" s="116"/>
      <c r="DR280" s="116"/>
      <c r="EB280" s="116"/>
      <c r="EL280" s="116"/>
      <c r="EV280" s="116"/>
      <c r="FF280" s="116"/>
      <c r="FP280" s="116"/>
      <c r="FZ280" s="116"/>
      <c r="GJ280" s="116"/>
      <c r="GT280" s="116"/>
      <c r="HD280" s="116"/>
      <c r="HN280" s="116"/>
      <c r="HX280" s="116"/>
      <c r="IH280" s="116"/>
    </row>
    <row xmlns:x14ac="http://schemas.microsoft.com/office/spreadsheetml/2009/9/ac" r="281" s="3" customFormat="true" x14ac:dyDescent="0.25">
      <c r="A281" s="369"/>
      <c r="B281" s="116"/>
      <c r="L281" s="116"/>
      <c r="V281" s="116"/>
      <c r="AF281" s="116"/>
      <c r="AP281" s="116"/>
      <c r="AZ281" s="116"/>
      <c r="BA281" s="116"/>
      <c r="BJ281" s="116"/>
      <c r="BT281" s="116"/>
      <c r="CD281" s="116"/>
      <c r="CN281" s="116"/>
      <c r="CX281" s="116"/>
      <c r="DH281" s="116"/>
      <c r="DR281" s="116"/>
      <c r="EB281" s="116"/>
      <c r="EL281" s="116"/>
      <c r="EV281" s="116"/>
      <c r="FF281" s="116"/>
      <c r="FP281" s="116"/>
      <c r="FZ281" s="116"/>
      <c r="GJ281" s="116"/>
      <c r="GT281" s="116"/>
      <c r="HD281" s="116"/>
      <c r="HN281" s="116"/>
      <c r="HX281" s="116"/>
      <c r="IH281" s="116"/>
    </row>
    <row xmlns:x14ac="http://schemas.microsoft.com/office/spreadsheetml/2009/9/ac" r="282" s="3" customFormat="true" x14ac:dyDescent="0.25">
      <c r="A282" s="369"/>
      <c r="B282" s="116"/>
      <c r="L282" s="116"/>
      <c r="V282" s="116"/>
      <c r="AF282" s="116"/>
      <c r="AP282" s="116"/>
      <c r="AZ282" s="116"/>
      <c r="BA282" s="116"/>
      <c r="BJ282" s="116"/>
      <c r="BT282" s="116"/>
      <c r="CD282" s="116"/>
      <c r="CN282" s="116"/>
      <c r="CX282" s="116"/>
      <c r="DH282" s="116"/>
      <c r="DR282" s="116"/>
      <c r="EB282" s="116"/>
      <c r="EL282" s="116"/>
      <c r="EV282" s="116"/>
      <c r="FF282" s="116"/>
      <c r="FP282" s="116"/>
      <c r="FZ282" s="116"/>
      <c r="GJ282" s="116"/>
      <c r="GT282" s="116"/>
      <c r="HD282" s="116"/>
      <c r="HN282" s="116"/>
      <c r="HX282" s="116"/>
      <c r="IH282" s="116"/>
    </row>
    <row xmlns:x14ac="http://schemas.microsoft.com/office/spreadsheetml/2009/9/ac" r="283" s="3" customFormat="true" x14ac:dyDescent="0.25">
      <c r="A283" s="369"/>
      <c r="B283" s="116"/>
      <c r="L283" s="116"/>
      <c r="V283" s="116"/>
      <c r="AF283" s="116"/>
      <c r="AP283" s="116"/>
      <c r="AZ283" s="116"/>
      <c r="BA283" s="116"/>
      <c r="BJ283" s="116"/>
      <c r="BT283" s="116"/>
      <c r="CD283" s="116"/>
      <c r="CN283" s="116"/>
      <c r="CX283" s="116"/>
      <c r="DH283" s="116"/>
      <c r="DR283" s="116"/>
      <c r="EB283" s="116"/>
      <c r="EL283" s="116"/>
      <c r="EV283" s="116"/>
      <c r="FF283" s="116"/>
      <c r="FP283" s="116"/>
      <c r="FZ283" s="116"/>
      <c r="GJ283" s="116"/>
      <c r="GT283" s="116"/>
      <c r="HD283" s="116"/>
      <c r="HN283" s="116"/>
      <c r="HX283" s="116"/>
      <c r="IH283" s="116"/>
    </row>
    <row xmlns:x14ac="http://schemas.microsoft.com/office/spreadsheetml/2009/9/ac" r="284" s="3" customFormat="true" x14ac:dyDescent="0.25">
      <c r="A284" s="369"/>
      <c r="B284" s="116"/>
      <c r="L284" s="116"/>
      <c r="V284" s="116"/>
      <c r="AF284" s="116"/>
      <c r="AP284" s="116"/>
      <c r="AZ284" s="116"/>
      <c r="BA284" s="116"/>
      <c r="BJ284" s="116"/>
      <c r="BT284" s="116"/>
      <c r="CD284" s="116"/>
      <c r="CN284" s="116"/>
      <c r="CX284" s="116"/>
      <c r="DH284" s="116"/>
      <c r="DR284" s="116"/>
      <c r="EB284" s="116"/>
      <c r="EL284" s="116"/>
      <c r="EV284" s="116"/>
      <c r="FF284" s="116"/>
      <c r="FP284" s="116"/>
      <c r="FZ284" s="116"/>
      <c r="GJ284" s="116"/>
      <c r="GT284" s="116"/>
      <c r="HD284" s="116"/>
      <c r="HN284" s="116"/>
      <c r="HX284" s="116"/>
      <c r="IH284" s="116"/>
    </row>
    <row xmlns:x14ac="http://schemas.microsoft.com/office/spreadsheetml/2009/9/ac" r="285" s="3" customFormat="true" x14ac:dyDescent="0.25">
      <c r="A285" s="369"/>
      <c r="B285" s="116"/>
      <c r="L285" s="116"/>
      <c r="V285" s="116"/>
      <c r="AF285" s="116"/>
      <c r="AP285" s="116"/>
      <c r="AZ285" s="116"/>
      <c r="BA285" s="116"/>
      <c r="BJ285" s="116"/>
      <c r="BT285" s="116"/>
      <c r="CD285" s="116"/>
      <c r="CN285" s="116"/>
      <c r="CX285" s="116"/>
      <c r="DH285" s="116"/>
      <c r="DR285" s="116"/>
      <c r="EB285" s="116"/>
      <c r="EL285" s="116"/>
      <c r="EV285" s="116"/>
      <c r="FF285" s="116"/>
      <c r="FP285" s="116"/>
      <c r="FZ285" s="116"/>
      <c r="GJ285" s="116"/>
      <c r="GT285" s="116"/>
      <c r="HD285" s="116"/>
      <c r="HN285" s="116"/>
      <c r="HX285" s="116"/>
      <c r="IH285" s="116"/>
    </row>
    <row xmlns:x14ac="http://schemas.microsoft.com/office/spreadsheetml/2009/9/ac" r="286" s="3" customFormat="true" x14ac:dyDescent="0.25">
      <c r="A286" s="369"/>
      <c r="B286" s="116"/>
      <c r="L286" s="116"/>
      <c r="V286" s="116"/>
      <c r="AF286" s="116"/>
      <c r="AP286" s="116"/>
      <c r="AZ286" s="116"/>
      <c r="BA286" s="116"/>
      <c r="BJ286" s="116"/>
      <c r="BT286" s="116"/>
      <c r="CD286" s="116"/>
      <c r="CN286" s="116"/>
      <c r="CX286" s="116"/>
      <c r="DH286" s="116"/>
      <c r="DR286" s="116"/>
      <c r="EB286" s="116"/>
      <c r="EL286" s="116"/>
      <c r="EV286" s="116"/>
      <c r="FF286" s="116"/>
      <c r="FP286" s="116"/>
      <c r="FZ286" s="116"/>
      <c r="GJ286" s="116"/>
      <c r="GT286" s="116"/>
      <c r="HD286" s="116"/>
      <c r="HN286" s="116"/>
      <c r="HX286" s="116"/>
      <c r="IH286" s="116"/>
    </row>
    <row xmlns:x14ac="http://schemas.microsoft.com/office/spreadsheetml/2009/9/ac" r="287" s="3" customFormat="true" x14ac:dyDescent="0.25">
      <c r="A287" s="369"/>
      <c r="B287" s="116"/>
      <c r="L287" s="116"/>
      <c r="V287" s="116"/>
      <c r="AF287" s="116"/>
      <c r="AP287" s="116"/>
      <c r="AZ287" s="116"/>
      <c r="BA287" s="116"/>
      <c r="BJ287" s="116"/>
      <c r="BT287" s="116"/>
      <c r="CD287" s="116"/>
      <c r="CN287" s="116"/>
      <c r="CX287" s="116"/>
      <c r="DH287" s="116"/>
      <c r="DR287" s="116"/>
      <c r="EB287" s="116"/>
      <c r="EL287" s="116"/>
      <c r="EV287" s="116"/>
      <c r="FF287" s="116"/>
      <c r="FP287" s="116"/>
      <c r="FZ287" s="116"/>
      <c r="GJ287" s="116"/>
      <c r="GT287" s="116"/>
      <c r="HD287" s="116"/>
      <c r="HN287" s="116"/>
      <c r="HX287" s="116"/>
      <c r="IH287" s="116"/>
    </row>
    <row xmlns:x14ac="http://schemas.microsoft.com/office/spreadsheetml/2009/9/ac" r="288" s="3" customFormat="true" x14ac:dyDescent="0.25">
      <c r="A288" s="369"/>
      <c r="B288" s="116"/>
      <c r="L288" s="116"/>
      <c r="V288" s="116"/>
      <c r="AF288" s="116"/>
      <c r="AP288" s="116"/>
      <c r="AZ288" s="116"/>
      <c r="BA288" s="116"/>
      <c r="BJ288" s="116"/>
      <c r="BT288" s="116"/>
      <c r="CD288" s="116"/>
      <c r="CN288" s="116"/>
      <c r="CX288" s="116"/>
      <c r="DH288" s="116"/>
      <c r="DR288" s="116"/>
      <c r="EB288" s="116"/>
      <c r="EL288" s="116"/>
      <c r="EV288" s="116"/>
      <c r="FF288" s="116"/>
      <c r="FP288" s="116"/>
      <c r="FZ288" s="116"/>
      <c r="GJ288" s="116"/>
      <c r="GT288" s="116"/>
      <c r="HD288" s="116"/>
      <c r="HN288" s="116"/>
      <c r="HX288" s="116"/>
      <c r="IH288" s="116"/>
    </row>
    <row xmlns:x14ac="http://schemas.microsoft.com/office/spreadsheetml/2009/9/ac" r="289" s="3" customFormat="true" x14ac:dyDescent="0.25">
      <c r="A289" s="369"/>
      <c r="B289" s="116"/>
      <c r="L289" s="116"/>
      <c r="V289" s="116"/>
      <c r="AF289" s="116"/>
      <c r="AP289" s="116"/>
      <c r="AZ289" s="116"/>
      <c r="BA289" s="116"/>
      <c r="BJ289" s="116"/>
      <c r="BT289" s="116"/>
      <c r="CD289" s="116"/>
      <c r="CN289" s="116"/>
      <c r="CX289" s="116"/>
      <c r="DH289" s="116"/>
      <c r="DR289" s="116"/>
      <c r="EB289" s="116"/>
      <c r="EL289" s="116"/>
      <c r="EV289" s="116"/>
      <c r="FF289" s="116"/>
      <c r="FP289" s="116"/>
      <c r="FZ289" s="116"/>
      <c r="GJ289" s="116"/>
      <c r="GT289" s="116"/>
      <c r="HD289" s="116"/>
      <c r="HN289" s="116"/>
      <c r="HX289" s="116"/>
      <c r="IH289" s="116"/>
    </row>
    <row xmlns:x14ac="http://schemas.microsoft.com/office/spreadsheetml/2009/9/ac" r="290" s="3" customFormat="true" x14ac:dyDescent="0.25">
      <c r="A290" s="369"/>
      <c r="B290" s="116"/>
      <c r="L290" s="116"/>
      <c r="V290" s="116"/>
      <c r="AF290" s="116"/>
      <c r="AP290" s="116"/>
      <c r="AZ290" s="116"/>
      <c r="BA290" s="116"/>
      <c r="BJ290" s="116"/>
      <c r="BT290" s="116"/>
      <c r="CD290" s="116"/>
      <c r="CN290" s="116"/>
      <c r="CX290" s="116"/>
      <c r="DH290" s="116"/>
      <c r="DR290" s="116"/>
      <c r="EB290" s="116"/>
      <c r="EL290" s="116"/>
      <c r="EV290" s="116"/>
      <c r="FF290" s="116"/>
      <c r="FP290" s="116"/>
      <c r="FZ290" s="116"/>
      <c r="GJ290" s="116"/>
      <c r="GT290" s="116"/>
      <c r="HD290" s="116"/>
      <c r="HN290" s="116"/>
      <c r="HX290" s="116"/>
      <c r="IH290" s="116"/>
    </row>
    <row xmlns:x14ac="http://schemas.microsoft.com/office/spreadsheetml/2009/9/ac" r="291" s="3" customFormat="true" x14ac:dyDescent="0.25">
      <c r="A291" s="369"/>
      <c r="B291" s="116"/>
      <c r="L291" s="116"/>
      <c r="V291" s="116"/>
      <c r="AF291" s="116"/>
      <c r="AP291" s="116"/>
      <c r="AZ291" s="116"/>
      <c r="BA291" s="116"/>
      <c r="BJ291" s="116"/>
      <c r="BT291" s="116"/>
      <c r="CD291" s="116"/>
      <c r="CN291" s="116"/>
      <c r="CX291" s="116"/>
      <c r="DH291" s="116"/>
      <c r="DR291" s="116"/>
      <c r="EB291" s="116"/>
      <c r="EL291" s="116"/>
      <c r="EV291" s="116"/>
      <c r="FF291" s="116"/>
      <c r="FP291" s="116"/>
      <c r="FZ291" s="116"/>
      <c r="GJ291" s="116"/>
      <c r="GT291" s="116"/>
      <c r="HD291" s="116"/>
      <c r="HN291" s="116"/>
      <c r="HX291" s="116"/>
      <c r="IH291" s="116"/>
    </row>
    <row xmlns:x14ac="http://schemas.microsoft.com/office/spreadsheetml/2009/9/ac" r="292" s="3" customFormat="true" x14ac:dyDescent="0.25">
      <c r="A292" s="369"/>
      <c r="B292" s="116"/>
      <c r="L292" s="116"/>
      <c r="V292" s="116"/>
      <c r="AF292" s="116"/>
      <c r="AP292" s="116"/>
      <c r="AZ292" s="116"/>
      <c r="BA292" s="116"/>
      <c r="BJ292" s="116"/>
      <c r="BT292" s="116"/>
      <c r="CD292" s="116"/>
      <c r="CN292" s="116"/>
      <c r="CX292" s="116"/>
      <c r="DH292" s="116"/>
      <c r="DR292" s="116"/>
      <c r="EB292" s="116"/>
      <c r="EL292" s="116"/>
      <c r="EV292" s="116"/>
      <c r="FF292" s="116"/>
      <c r="FP292" s="116"/>
      <c r="FZ292" s="116"/>
      <c r="GJ292" s="116"/>
      <c r="GT292" s="116"/>
      <c r="HD292" s="116"/>
      <c r="HN292" s="116"/>
      <c r="HX292" s="116"/>
      <c r="IH292" s="116"/>
    </row>
    <row xmlns:x14ac="http://schemas.microsoft.com/office/spreadsheetml/2009/9/ac" r="293" s="3" customFormat="true" x14ac:dyDescent="0.25">
      <c r="A293" s="369"/>
      <c r="B293" s="116"/>
      <c r="L293" s="116"/>
      <c r="V293" s="116"/>
      <c r="AF293" s="116"/>
      <c r="AP293" s="116"/>
      <c r="AZ293" s="116"/>
      <c r="BA293" s="116"/>
      <c r="BJ293" s="116"/>
      <c r="BT293" s="116"/>
      <c r="CD293" s="116"/>
      <c r="CN293" s="116"/>
      <c r="CX293" s="116"/>
      <c r="DH293" s="116"/>
      <c r="DR293" s="116"/>
      <c r="EB293" s="116"/>
      <c r="EL293" s="116"/>
      <c r="EV293" s="116"/>
      <c r="FF293" s="116"/>
      <c r="FP293" s="116"/>
      <c r="FZ293" s="116"/>
      <c r="GJ293" s="116"/>
      <c r="GT293" s="116"/>
      <c r="HD293" s="116"/>
      <c r="HN293" s="116"/>
      <c r="HX293" s="116"/>
      <c r="IH293" s="116"/>
    </row>
    <row xmlns:x14ac="http://schemas.microsoft.com/office/spreadsheetml/2009/9/ac" r="294" s="3" customFormat="true" x14ac:dyDescent="0.25">
      <c r="A294" s="369"/>
      <c r="B294" s="116"/>
      <c r="L294" s="116"/>
      <c r="V294" s="116"/>
      <c r="AF294" s="116"/>
      <c r="AP294" s="116"/>
      <c r="AZ294" s="116"/>
      <c r="BA294" s="116"/>
      <c r="BJ294" s="116"/>
      <c r="BT294" s="116"/>
      <c r="CD294" s="116"/>
      <c r="CN294" s="116"/>
      <c r="CX294" s="116"/>
      <c r="DH294" s="116"/>
      <c r="DR294" s="116"/>
      <c r="EB294" s="116"/>
      <c r="EL294" s="116"/>
      <c r="EV294" s="116"/>
      <c r="FF294" s="116"/>
      <c r="FP294" s="116"/>
      <c r="FZ294" s="116"/>
      <c r="GJ294" s="116"/>
      <c r="GT294" s="116"/>
      <c r="HD294" s="116"/>
      <c r="HN294" s="116"/>
      <c r="HX294" s="116"/>
      <c r="IH294" s="116"/>
    </row>
    <row xmlns:x14ac="http://schemas.microsoft.com/office/spreadsheetml/2009/9/ac" r="295" s="3" customFormat="true" x14ac:dyDescent="0.25">
      <c r="A295" s="369"/>
      <c r="B295" s="116"/>
      <c r="L295" s="116"/>
      <c r="V295" s="116"/>
      <c r="AF295" s="116"/>
      <c r="AP295" s="116"/>
      <c r="AZ295" s="116"/>
      <c r="BA295" s="116"/>
      <c r="BJ295" s="116"/>
      <c r="BT295" s="116"/>
      <c r="CD295" s="116"/>
      <c r="CN295" s="116"/>
      <c r="CX295" s="116"/>
      <c r="DH295" s="116"/>
      <c r="DR295" s="116"/>
      <c r="EB295" s="116"/>
      <c r="EL295" s="116"/>
      <c r="EV295" s="116"/>
      <c r="FF295" s="116"/>
      <c r="FP295" s="116"/>
      <c r="FZ295" s="116"/>
      <c r="GJ295" s="116"/>
      <c r="GT295" s="116"/>
      <c r="HD295" s="116"/>
      <c r="HN295" s="116"/>
      <c r="HX295" s="116"/>
      <c r="IH295" s="116"/>
    </row>
    <row xmlns:x14ac="http://schemas.microsoft.com/office/spreadsheetml/2009/9/ac" r="296" s="3" customFormat="true" x14ac:dyDescent="0.25">
      <c r="A296" s="369"/>
      <c r="B296" s="116"/>
      <c r="L296" s="116"/>
      <c r="V296" s="116"/>
      <c r="AF296" s="116"/>
      <c r="AP296" s="116"/>
      <c r="AZ296" s="116"/>
      <c r="BA296" s="116"/>
      <c r="BJ296" s="116"/>
      <c r="BT296" s="116"/>
      <c r="CD296" s="116"/>
      <c r="CN296" s="116"/>
      <c r="CX296" s="116"/>
      <c r="DH296" s="116"/>
      <c r="DR296" s="116"/>
      <c r="EB296" s="116"/>
      <c r="EL296" s="116"/>
      <c r="EV296" s="116"/>
      <c r="FF296" s="116"/>
      <c r="FP296" s="116"/>
      <c r="FZ296" s="116"/>
      <c r="GJ296" s="116"/>
      <c r="GT296" s="116"/>
      <c r="HD296" s="116"/>
      <c r="HN296" s="116"/>
      <c r="HX296" s="116"/>
      <c r="IH296" s="116"/>
    </row>
    <row xmlns:x14ac="http://schemas.microsoft.com/office/spreadsheetml/2009/9/ac" r="297" s="3" customFormat="true" x14ac:dyDescent="0.25">
      <c r="A297" s="369"/>
      <c r="B297" s="116"/>
      <c r="L297" s="116"/>
      <c r="V297" s="116"/>
      <c r="AF297" s="116"/>
      <c r="AP297" s="116"/>
      <c r="AZ297" s="116"/>
      <c r="BA297" s="116"/>
      <c r="BJ297" s="116"/>
      <c r="BT297" s="116"/>
      <c r="CD297" s="116"/>
      <c r="CN297" s="116"/>
      <c r="CX297" s="116"/>
      <c r="DH297" s="116"/>
      <c r="DR297" s="116"/>
      <c r="EB297" s="116"/>
      <c r="EL297" s="116"/>
      <c r="EV297" s="116"/>
      <c r="FF297" s="116"/>
      <c r="FP297" s="116"/>
      <c r="FZ297" s="116"/>
      <c r="GJ297" s="116"/>
      <c r="GT297" s="116"/>
      <c r="HD297" s="116"/>
      <c r="HN297" s="116"/>
      <c r="HX297" s="116"/>
      <c r="IH297" s="116"/>
    </row>
    <row xmlns:x14ac="http://schemas.microsoft.com/office/spreadsheetml/2009/9/ac" r="298" s="3" customFormat="true" x14ac:dyDescent="0.25">
      <c r="A298" s="369"/>
      <c r="B298" s="116"/>
      <c r="L298" s="116"/>
      <c r="V298" s="116"/>
      <c r="AF298" s="116"/>
      <c r="AP298" s="116"/>
      <c r="AZ298" s="116"/>
      <c r="BA298" s="116"/>
      <c r="BJ298" s="116"/>
      <c r="BT298" s="116"/>
      <c r="CD298" s="116"/>
      <c r="CN298" s="116"/>
      <c r="CX298" s="116"/>
      <c r="DH298" s="116"/>
      <c r="DR298" s="116"/>
      <c r="EB298" s="116"/>
      <c r="EL298" s="116"/>
      <c r="EV298" s="116"/>
      <c r="FF298" s="116"/>
      <c r="FP298" s="116"/>
      <c r="FZ298" s="116"/>
      <c r="GJ298" s="116"/>
      <c r="GT298" s="116"/>
      <c r="HD298" s="116"/>
      <c r="HN298" s="116"/>
      <c r="HX298" s="116"/>
      <c r="IH298" s="116"/>
    </row>
    <row xmlns:x14ac="http://schemas.microsoft.com/office/spreadsheetml/2009/9/ac" r="299" s="3" customFormat="true" x14ac:dyDescent="0.25">
      <c r="A299" s="369"/>
      <c r="B299" s="116"/>
      <c r="L299" s="116"/>
      <c r="V299" s="116"/>
      <c r="AF299" s="116"/>
      <c r="AP299" s="116"/>
      <c r="AZ299" s="116"/>
      <c r="BA299" s="116"/>
      <c r="BJ299" s="116"/>
      <c r="BT299" s="116"/>
      <c r="CD299" s="116"/>
      <c r="CN299" s="116"/>
      <c r="CX299" s="116"/>
      <c r="DH299" s="116"/>
      <c r="DR299" s="116"/>
      <c r="EB299" s="116"/>
      <c r="EL299" s="116"/>
      <c r="EV299" s="116"/>
      <c r="FF299" s="116"/>
      <c r="FP299" s="116"/>
      <c r="FZ299" s="116"/>
      <c r="GJ299" s="116"/>
      <c r="GT299" s="116"/>
      <c r="HD299" s="116"/>
      <c r="HN299" s="116"/>
      <c r="HX299" s="116"/>
      <c r="IH299" s="116"/>
    </row>
    <row xmlns:x14ac="http://schemas.microsoft.com/office/spreadsheetml/2009/9/ac" r="300" s="3" customFormat="true" x14ac:dyDescent="0.25">
      <c r="A300" s="369"/>
      <c r="B300" s="116"/>
      <c r="L300" s="116"/>
      <c r="V300" s="116"/>
      <c r="AF300" s="116"/>
      <c r="AP300" s="116"/>
      <c r="AZ300" s="116"/>
      <c r="BA300" s="116"/>
      <c r="BJ300" s="116"/>
      <c r="BT300" s="116"/>
      <c r="CD300" s="116"/>
      <c r="CN300" s="116"/>
      <c r="CX300" s="116"/>
      <c r="DH300" s="116"/>
      <c r="DR300" s="116"/>
      <c r="EB300" s="116"/>
      <c r="EL300" s="116"/>
      <c r="EV300" s="116"/>
      <c r="FF300" s="116"/>
      <c r="FP300" s="116"/>
      <c r="FZ300" s="116"/>
      <c r="GJ300" s="116"/>
      <c r="GT300" s="116"/>
      <c r="HD300" s="116"/>
      <c r="HN300" s="116"/>
      <c r="HX300" s="116"/>
      <c r="IH300" s="116"/>
    </row>
    <row xmlns:x14ac="http://schemas.microsoft.com/office/spreadsheetml/2009/9/ac" r="301" s="3" customFormat="true" x14ac:dyDescent="0.25">
      <c r="A301" s="369"/>
      <c r="B301" s="116"/>
      <c r="L301" s="116"/>
      <c r="V301" s="116"/>
      <c r="AF301" s="116"/>
      <c r="AP301" s="116"/>
      <c r="AZ301" s="116"/>
      <c r="BA301" s="116"/>
      <c r="BJ301" s="116"/>
      <c r="BT301" s="116"/>
      <c r="CD301" s="116"/>
      <c r="CN301" s="116"/>
      <c r="CX301" s="116"/>
      <c r="DH301" s="116"/>
      <c r="DR301" s="116"/>
      <c r="EB301" s="116"/>
      <c r="EL301" s="116"/>
      <c r="EV301" s="116"/>
      <c r="FF301" s="116"/>
      <c r="FP301" s="116"/>
      <c r="FZ301" s="116"/>
      <c r="GJ301" s="116"/>
      <c r="GT301" s="116"/>
      <c r="HD301" s="116"/>
      <c r="HN301" s="116"/>
      <c r="HX301" s="116"/>
      <c r="IH301" s="116"/>
    </row>
    <row xmlns:x14ac="http://schemas.microsoft.com/office/spreadsheetml/2009/9/ac" r="302" s="3" customFormat="true" x14ac:dyDescent="0.25">
      <c r="A302" s="369"/>
      <c r="B302" s="116"/>
      <c r="L302" s="116"/>
      <c r="V302" s="116"/>
      <c r="AF302" s="116"/>
      <c r="AP302" s="116"/>
      <c r="AZ302" s="116"/>
      <c r="BA302" s="116"/>
      <c r="BJ302" s="116"/>
      <c r="BT302" s="116"/>
      <c r="CD302" s="116"/>
      <c r="CN302" s="116"/>
      <c r="CX302" s="116"/>
      <c r="DH302" s="116"/>
      <c r="DR302" s="116"/>
      <c r="EB302" s="116"/>
      <c r="EL302" s="116"/>
      <c r="EV302" s="116"/>
      <c r="FF302" s="116"/>
      <c r="FP302" s="116"/>
      <c r="FZ302" s="116"/>
      <c r="GJ302" s="116"/>
      <c r="GT302" s="116"/>
      <c r="HD302" s="116"/>
      <c r="HN302" s="116"/>
      <c r="HX302" s="116"/>
      <c r="IH302" s="116"/>
    </row>
    <row xmlns:x14ac="http://schemas.microsoft.com/office/spreadsheetml/2009/9/ac" r="303" s="3" customFormat="true" x14ac:dyDescent="0.25">
      <c r="A303" s="369"/>
      <c r="B303" s="116"/>
      <c r="L303" s="116"/>
      <c r="V303" s="116"/>
      <c r="AF303" s="116"/>
      <c r="AP303" s="116"/>
      <c r="AZ303" s="116"/>
      <c r="BA303" s="116"/>
      <c r="BJ303" s="116"/>
      <c r="BT303" s="116"/>
      <c r="CD303" s="116"/>
      <c r="CN303" s="116"/>
      <c r="CX303" s="116"/>
      <c r="DH303" s="116"/>
      <c r="DR303" s="116"/>
      <c r="EB303" s="116"/>
      <c r="EL303" s="116"/>
      <c r="EV303" s="116"/>
      <c r="FF303" s="116"/>
      <c r="FP303" s="116"/>
      <c r="FZ303" s="116"/>
      <c r="GJ303" s="116"/>
      <c r="GT303" s="116"/>
      <c r="HD303" s="116"/>
      <c r="HN303" s="116"/>
      <c r="HX303" s="116"/>
      <c r="IH303" s="116"/>
    </row>
    <row xmlns:x14ac="http://schemas.microsoft.com/office/spreadsheetml/2009/9/ac" r="304" s="3" customFormat="true" x14ac:dyDescent="0.25">
      <c r="A304" s="369"/>
      <c r="B304" s="116"/>
      <c r="L304" s="116"/>
      <c r="V304" s="116"/>
      <c r="AF304" s="116"/>
      <c r="AP304" s="116"/>
      <c r="AZ304" s="116"/>
      <c r="BA304" s="116"/>
      <c r="BJ304" s="116"/>
      <c r="BT304" s="116"/>
      <c r="CD304" s="116"/>
      <c r="CN304" s="116"/>
      <c r="CX304" s="116"/>
      <c r="DH304" s="116"/>
      <c r="DR304" s="116"/>
      <c r="EB304" s="116"/>
      <c r="EL304" s="116"/>
      <c r="EV304" s="116"/>
      <c r="FF304" s="116"/>
      <c r="FP304" s="116"/>
      <c r="FZ304" s="116"/>
      <c r="GJ304" s="116"/>
      <c r="GT304" s="116"/>
      <c r="HD304" s="116"/>
      <c r="HN304" s="116"/>
      <c r="HX304" s="116"/>
      <c r="IH304" s="116"/>
    </row>
    <row xmlns:x14ac="http://schemas.microsoft.com/office/spreadsheetml/2009/9/ac" r="305" s="3" customFormat="true" x14ac:dyDescent="0.25">
      <c r="A305" s="369"/>
      <c r="B305" s="116"/>
      <c r="L305" s="116"/>
      <c r="V305" s="116"/>
      <c r="AF305" s="116"/>
      <c r="AP305" s="116"/>
      <c r="AZ305" s="116"/>
      <c r="BA305" s="116"/>
      <c r="BJ305" s="116"/>
      <c r="BT305" s="116"/>
      <c r="CD305" s="116"/>
      <c r="CN305" s="116"/>
      <c r="CX305" s="116"/>
      <c r="DH305" s="116"/>
      <c r="DR305" s="116"/>
      <c r="EB305" s="116"/>
      <c r="EL305" s="116"/>
      <c r="EV305" s="116"/>
      <c r="FF305" s="116"/>
      <c r="FP305" s="116"/>
      <c r="FZ305" s="116"/>
      <c r="GJ305" s="116"/>
      <c r="GT305" s="116"/>
      <c r="HD305" s="116"/>
      <c r="HN305" s="116"/>
      <c r="HX305" s="116"/>
      <c r="IH305" s="116"/>
    </row>
    <row xmlns:x14ac="http://schemas.microsoft.com/office/spreadsheetml/2009/9/ac" r="306" s="3" customFormat="true" x14ac:dyDescent="0.25">
      <c r="A306" s="369"/>
      <c r="B306" s="116"/>
      <c r="L306" s="116"/>
      <c r="V306" s="116"/>
      <c r="AF306" s="116"/>
      <c r="AP306" s="116"/>
      <c r="AZ306" s="116"/>
      <c r="BA306" s="116"/>
      <c r="BJ306" s="116"/>
      <c r="BT306" s="116"/>
      <c r="CD306" s="116"/>
      <c r="CN306" s="116"/>
      <c r="CX306" s="116"/>
      <c r="DH306" s="116"/>
      <c r="DR306" s="116"/>
      <c r="EB306" s="116"/>
      <c r="EL306" s="116"/>
      <c r="EV306" s="116"/>
      <c r="FF306" s="116"/>
      <c r="FP306" s="116"/>
      <c r="FZ306" s="116"/>
      <c r="GJ306" s="116"/>
      <c r="GT306" s="116"/>
      <c r="HD306" s="116"/>
      <c r="HN306" s="116"/>
      <c r="HX306" s="116"/>
      <c r="IH306" s="116"/>
    </row>
    <row xmlns:x14ac="http://schemas.microsoft.com/office/spreadsheetml/2009/9/ac" r="307" s="3" customFormat="true" x14ac:dyDescent="0.25">
      <c r="A307" s="369"/>
      <c r="B307" s="116"/>
      <c r="L307" s="116"/>
      <c r="V307" s="116"/>
      <c r="AF307" s="116"/>
      <c r="AP307" s="116"/>
      <c r="AZ307" s="116"/>
      <c r="BA307" s="116"/>
      <c r="BJ307" s="116"/>
      <c r="BT307" s="116"/>
      <c r="CD307" s="116"/>
      <c r="CN307" s="116"/>
      <c r="CX307" s="116"/>
      <c r="DH307" s="116"/>
      <c r="DR307" s="116"/>
      <c r="EB307" s="116"/>
      <c r="EL307" s="116"/>
      <c r="EV307" s="116"/>
      <c r="FF307" s="116"/>
      <c r="FP307" s="116"/>
      <c r="FZ307" s="116"/>
      <c r="GJ307" s="116"/>
      <c r="GT307" s="116"/>
      <c r="HD307" s="116"/>
      <c r="HN307" s="116"/>
      <c r="HX307" s="116"/>
      <c r="IH307" s="116"/>
    </row>
    <row xmlns:x14ac="http://schemas.microsoft.com/office/spreadsheetml/2009/9/ac" r="308" s="3" customFormat="true" x14ac:dyDescent="0.25">
      <c r="A308" s="369"/>
      <c r="B308" s="116"/>
      <c r="L308" s="116"/>
      <c r="V308" s="116"/>
      <c r="AF308" s="116"/>
      <c r="AP308" s="116"/>
      <c r="AZ308" s="116"/>
      <c r="BA308" s="116"/>
      <c r="BJ308" s="116"/>
      <c r="BT308" s="116"/>
      <c r="CD308" s="116"/>
      <c r="CN308" s="116"/>
      <c r="CX308" s="116"/>
      <c r="DH308" s="116"/>
      <c r="DR308" s="116"/>
      <c r="EB308" s="116"/>
      <c r="EL308" s="116"/>
      <c r="EV308" s="116"/>
      <c r="FF308" s="116"/>
      <c r="FP308" s="116"/>
      <c r="FZ308" s="116"/>
      <c r="GJ308" s="116"/>
      <c r="GT308" s="116"/>
      <c r="HD308" s="116"/>
      <c r="HN308" s="116"/>
      <c r="HX308" s="116"/>
      <c r="IH308" s="116"/>
    </row>
    <row xmlns:x14ac="http://schemas.microsoft.com/office/spreadsheetml/2009/9/ac" r="309" s="3" customFormat="true" x14ac:dyDescent="0.25">
      <c r="A309" s="369"/>
      <c r="B309" s="116"/>
      <c r="L309" s="116"/>
      <c r="V309" s="116"/>
      <c r="AF309" s="116"/>
      <c r="AP309" s="116"/>
      <c r="AZ309" s="116"/>
      <c r="BA309" s="116"/>
      <c r="BJ309" s="116"/>
      <c r="BT309" s="116"/>
      <c r="CD309" s="116"/>
      <c r="CN309" s="116"/>
      <c r="CX309" s="116"/>
      <c r="DH309" s="116"/>
      <c r="DR309" s="116"/>
      <c r="EB309" s="116"/>
      <c r="EL309" s="116"/>
      <c r="EV309" s="116"/>
      <c r="FF309" s="116"/>
      <c r="FP309" s="116"/>
      <c r="FZ309" s="116"/>
      <c r="GJ309" s="116"/>
      <c r="GT309" s="116"/>
      <c r="HD309" s="116"/>
      <c r="HN309" s="116"/>
      <c r="HX309" s="116"/>
      <c r="IH309" s="116"/>
    </row>
    <row xmlns:x14ac="http://schemas.microsoft.com/office/spreadsheetml/2009/9/ac" r="310" s="3" customFormat="true" x14ac:dyDescent="0.25">
      <c r="A310" s="369"/>
      <c r="B310" s="116"/>
      <c r="L310" s="116"/>
      <c r="V310" s="116"/>
      <c r="AF310" s="116"/>
      <c r="AP310" s="116"/>
      <c r="AZ310" s="116"/>
      <c r="BA310" s="116"/>
      <c r="BJ310" s="116"/>
      <c r="BT310" s="116"/>
      <c r="CD310" s="116"/>
      <c r="CN310" s="116"/>
      <c r="CX310" s="116"/>
      <c r="DH310" s="116"/>
      <c r="DR310" s="116"/>
      <c r="EB310" s="116"/>
      <c r="EL310" s="116"/>
      <c r="EV310" s="116"/>
      <c r="FF310" s="116"/>
      <c r="FP310" s="116"/>
      <c r="FZ310" s="116"/>
      <c r="GJ310" s="116"/>
      <c r="GT310" s="116"/>
      <c r="HD310" s="116"/>
      <c r="HN310" s="116"/>
      <c r="HX310" s="116"/>
      <c r="IH310" s="116"/>
    </row>
    <row xmlns:x14ac="http://schemas.microsoft.com/office/spreadsheetml/2009/9/ac" r="311" s="3" customFormat="true" x14ac:dyDescent="0.25">
      <c r="A311" s="369"/>
      <c r="B311" s="116"/>
      <c r="L311" s="116"/>
      <c r="V311" s="116"/>
      <c r="AF311" s="116"/>
      <c r="AP311" s="116"/>
      <c r="AZ311" s="116"/>
      <c r="BA311" s="116"/>
      <c r="BJ311" s="116"/>
      <c r="BT311" s="116"/>
      <c r="CD311" s="116"/>
      <c r="CN311" s="116"/>
      <c r="CX311" s="116"/>
      <c r="DH311" s="116"/>
      <c r="DR311" s="116"/>
      <c r="EB311" s="116"/>
      <c r="EL311" s="116"/>
      <c r="EV311" s="116"/>
      <c r="FF311" s="116"/>
      <c r="FP311" s="116"/>
      <c r="FZ311" s="116"/>
      <c r="GJ311" s="116"/>
      <c r="GT311" s="116"/>
      <c r="HD311" s="116"/>
      <c r="HN311" s="116"/>
      <c r="HX311" s="116"/>
      <c r="IH311" s="116"/>
    </row>
    <row xmlns:x14ac="http://schemas.microsoft.com/office/spreadsheetml/2009/9/ac" r="312" s="3" customFormat="true" x14ac:dyDescent="0.25">
      <c r="A312" s="369"/>
      <c r="B312" s="116"/>
      <c r="L312" s="116"/>
      <c r="V312" s="116"/>
      <c r="AF312" s="116"/>
      <c r="AP312" s="116"/>
      <c r="AZ312" s="116"/>
      <c r="BA312" s="116"/>
      <c r="BJ312" s="116"/>
      <c r="BT312" s="116"/>
      <c r="CD312" s="116"/>
      <c r="CN312" s="116"/>
      <c r="CX312" s="116"/>
      <c r="DH312" s="116"/>
      <c r="DR312" s="116"/>
      <c r="EB312" s="116"/>
      <c r="EL312" s="116"/>
      <c r="EV312" s="116"/>
      <c r="FF312" s="116"/>
      <c r="FP312" s="116"/>
      <c r="FZ312" s="116"/>
      <c r="GJ312" s="116"/>
      <c r="GT312" s="116"/>
      <c r="HD312" s="116"/>
      <c r="HN312" s="116"/>
      <c r="HX312" s="116"/>
      <c r="IH312" s="116"/>
    </row>
    <row xmlns:x14ac="http://schemas.microsoft.com/office/spreadsheetml/2009/9/ac" r="313" s="3" customFormat="true" x14ac:dyDescent="0.25">
      <c r="A313" s="369"/>
      <c r="B313" s="116"/>
      <c r="L313" s="116"/>
      <c r="V313" s="116"/>
      <c r="AF313" s="116"/>
      <c r="AP313" s="116"/>
      <c r="AZ313" s="116"/>
      <c r="BA313" s="116"/>
      <c r="BJ313" s="116"/>
      <c r="BT313" s="116"/>
      <c r="CD313" s="116"/>
      <c r="CN313" s="116"/>
      <c r="CX313" s="116"/>
      <c r="DH313" s="116"/>
      <c r="DR313" s="116"/>
      <c r="EB313" s="116"/>
      <c r="EL313" s="116"/>
      <c r="EV313" s="116"/>
      <c r="FF313" s="116"/>
      <c r="FP313" s="116"/>
      <c r="FZ313" s="116"/>
      <c r="GJ313" s="116"/>
      <c r="GT313" s="116"/>
      <c r="HD313" s="116"/>
      <c r="HN313" s="116"/>
      <c r="HX313" s="116"/>
      <c r="IH313" s="116"/>
    </row>
    <row xmlns:x14ac="http://schemas.microsoft.com/office/spreadsheetml/2009/9/ac" r="314" s="3" customFormat="true" x14ac:dyDescent="0.25">
      <c r="A314" s="369"/>
      <c r="B314" s="116"/>
      <c r="L314" s="116"/>
      <c r="V314" s="116"/>
      <c r="AF314" s="116"/>
      <c r="AP314" s="116"/>
      <c r="AZ314" s="116"/>
      <c r="BA314" s="116"/>
      <c r="BJ314" s="116"/>
      <c r="BT314" s="116"/>
      <c r="CD314" s="116"/>
      <c r="CN314" s="116"/>
      <c r="CX314" s="116"/>
      <c r="DH314" s="116"/>
      <c r="DR314" s="116"/>
      <c r="EB314" s="116"/>
      <c r="EL314" s="116"/>
      <c r="EV314" s="116"/>
      <c r="FF314" s="116"/>
      <c r="FP314" s="116"/>
      <c r="FZ314" s="116"/>
      <c r="GJ314" s="116"/>
      <c r="GT314" s="116"/>
      <c r="HD314" s="116"/>
      <c r="HN314" s="116"/>
      <c r="HX314" s="116"/>
      <c r="IH314" s="116"/>
    </row>
    <row xmlns:x14ac="http://schemas.microsoft.com/office/spreadsheetml/2009/9/ac" r="315" s="3" customFormat="true" x14ac:dyDescent="0.25">
      <c r="A315" s="369"/>
      <c r="B315" s="116"/>
      <c r="L315" s="116"/>
      <c r="V315" s="116"/>
      <c r="AF315" s="116"/>
      <c r="AP315" s="116"/>
      <c r="AZ315" s="116"/>
      <c r="BA315" s="116"/>
      <c r="BJ315" s="116"/>
      <c r="BT315" s="116"/>
      <c r="CD315" s="116"/>
      <c r="CN315" s="116"/>
      <c r="CX315" s="116"/>
      <c r="DH315" s="116"/>
      <c r="DR315" s="116"/>
      <c r="EB315" s="116"/>
      <c r="EL315" s="116"/>
      <c r="EV315" s="116"/>
      <c r="FF315" s="116"/>
      <c r="FP315" s="116"/>
      <c r="FZ315" s="116"/>
      <c r="GJ315" s="116"/>
      <c r="GT315" s="116"/>
      <c r="HD315" s="116"/>
      <c r="HN315" s="116"/>
      <c r="HX315" s="116"/>
      <c r="IH315" s="116"/>
    </row>
    <row xmlns:x14ac="http://schemas.microsoft.com/office/spreadsheetml/2009/9/ac" r="316" s="3" customFormat="true" x14ac:dyDescent="0.25">
      <c r="A316" s="369"/>
      <c r="B316" s="116"/>
      <c r="L316" s="116"/>
      <c r="V316" s="116"/>
      <c r="AF316" s="116"/>
      <c r="AP316" s="116"/>
      <c r="AZ316" s="116"/>
      <c r="BA316" s="116"/>
      <c r="BJ316" s="116"/>
      <c r="BT316" s="116"/>
      <c r="CD316" s="116"/>
      <c r="CN316" s="116"/>
      <c r="CX316" s="116"/>
      <c r="DH316" s="116"/>
      <c r="DR316" s="116"/>
      <c r="EB316" s="116"/>
      <c r="EL316" s="116"/>
      <c r="EV316" s="116"/>
      <c r="FF316" s="116"/>
      <c r="FP316" s="116"/>
      <c r="FZ316" s="116"/>
      <c r="GJ316" s="116"/>
      <c r="GT316" s="116"/>
      <c r="HD316" s="116"/>
      <c r="HN316" s="116"/>
      <c r="HX316" s="116"/>
      <c r="IH316" s="116"/>
    </row>
    <row xmlns:x14ac="http://schemas.microsoft.com/office/spreadsheetml/2009/9/ac" r="317" s="3" customFormat="true" x14ac:dyDescent="0.25">
      <c r="A317" s="369"/>
      <c r="B317" s="116"/>
      <c r="L317" s="116"/>
      <c r="V317" s="116"/>
      <c r="AF317" s="116"/>
      <c r="AP317" s="116"/>
      <c r="AZ317" s="116"/>
      <c r="BA317" s="116"/>
      <c r="BJ317" s="116"/>
      <c r="BT317" s="116"/>
      <c r="CD317" s="116"/>
      <c r="CN317" s="116"/>
      <c r="CX317" s="116"/>
      <c r="DH317" s="116"/>
      <c r="DR317" s="116"/>
      <c r="EB317" s="116"/>
      <c r="EL317" s="116"/>
      <c r="EV317" s="116"/>
      <c r="FF317" s="116"/>
      <c r="FP317" s="116"/>
      <c r="FZ317" s="116"/>
      <c r="GJ317" s="116"/>
      <c r="GT317" s="116"/>
      <c r="HD317" s="116"/>
      <c r="HN317" s="116"/>
      <c r="HX317" s="116"/>
      <c r="IH317" s="116"/>
    </row>
    <row xmlns:x14ac="http://schemas.microsoft.com/office/spreadsheetml/2009/9/ac" r="318" s="3" customFormat="true" x14ac:dyDescent="0.25">
      <c r="A318" s="369"/>
      <c r="B318" s="116"/>
      <c r="L318" s="116"/>
      <c r="V318" s="116"/>
      <c r="AF318" s="116"/>
      <c r="AP318" s="116"/>
      <c r="AZ318" s="116"/>
      <c r="BA318" s="116"/>
      <c r="BJ318" s="116"/>
      <c r="BT318" s="116"/>
      <c r="CD318" s="116"/>
      <c r="CN318" s="116"/>
      <c r="CX318" s="116"/>
      <c r="DH318" s="116"/>
      <c r="DR318" s="116"/>
      <c r="EB318" s="116"/>
      <c r="EL318" s="116"/>
      <c r="EV318" s="116"/>
      <c r="FF318" s="116"/>
      <c r="FP318" s="116"/>
      <c r="FZ318" s="116"/>
      <c r="GJ318" s="116"/>
      <c r="GT318" s="116"/>
      <c r="HD318" s="116"/>
      <c r="HN318" s="116"/>
      <c r="HX318" s="116"/>
      <c r="IH318" s="116"/>
    </row>
    <row xmlns:x14ac="http://schemas.microsoft.com/office/spreadsheetml/2009/9/ac" r="319" s="3" customFormat="true" x14ac:dyDescent="0.25">
      <c r="A319" s="369"/>
      <c r="B319" s="116"/>
      <c r="L319" s="116"/>
      <c r="V319" s="116"/>
      <c r="AF319" s="116"/>
      <c r="AP319" s="116"/>
      <c r="AZ319" s="116"/>
      <c r="BA319" s="116"/>
      <c r="BJ319" s="116"/>
      <c r="BT319" s="116"/>
      <c r="CD319" s="116"/>
      <c r="CN319" s="116"/>
      <c r="CX319" s="116"/>
      <c r="DH319" s="116"/>
      <c r="DR319" s="116"/>
      <c r="EB319" s="116"/>
      <c r="EL319" s="116"/>
      <c r="EV319" s="116"/>
      <c r="FF319" s="116"/>
      <c r="FP319" s="116"/>
      <c r="FZ319" s="116"/>
      <c r="GJ319" s="116"/>
      <c r="GT319" s="116"/>
      <c r="HD319" s="116"/>
      <c r="HN319" s="116"/>
      <c r="HX319" s="116"/>
      <c r="IH319" s="116"/>
    </row>
    <row xmlns:x14ac="http://schemas.microsoft.com/office/spreadsheetml/2009/9/ac" r="320" s="3" customFormat="true" x14ac:dyDescent="0.25">
      <c r="A320" s="369"/>
      <c r="B320" s="116"/>
      <c r="L320" s="116"/>
      <c r="V320" s="116"/>
      <c r="AF320" s="116"/>
      <c r="AP320" s="116"/>
      <c r="AZ320" s="116"/>
      <c r="BA320" s="116"/>
      <c r="BJ320" s="116"/>
      <c r="BT320" s="116"/>
      <c r="CD320" s="116"/>
      <c r="CN320" s="116"/>
      <c r="CX320" s="116"/>
      <c r="DH320" s="116"/>
      <c r="DR320" s="116"/>
      <c r="EB320" s="116"/>
      <c r="EL320" s="116"/>
      <c r="EV320" s="116"/>
      <c r="FF320" s="116"/>
      <c r="FP320" s="116"/>
      <c r="FZ320" s="116"/>
      <c r="GJ320" s="116"/>
      <c r="GT320" s="116"/>
      <c r="HD320" s="116"/>
      <c r="HN320" s="116"/>
      <c r="HX320" s="116"/>
      <c r="IH320" s="116"/>
    </row>
    <row xmlns:x14ac="http://schemas.microsoft.com/office/spreadsheetml/2009/9/ac" r="321" s="3" customFormat="true" x14ac:dyDescent="0.25">
      <c r="A321" s="369"/>
      <c r="B321" s="116"/>
      <c r="L321" s="116"/>
      <c r="V321" s="116"/>
      <c r="AF321" s="116"/>
      <c r="AP321" s="116"/>
      <c r="AZ321" s="116"/>
      <c r="BA321" s="116"/>
      <c r="BJ321" s="116"/>
      <c r="BT321" s="116"/>
      <c r="CD321" s="116"/>
      <c r="CN321" s="116"/>
      <c r="CX321" s="116"/>
      <c r="DH321" s="116"/>
      <c r="DR321" s="116"/>
      <c r="EB321" s="116"/>
      <c r="EL321" s="116"/>
      <c r="EV321" s="116"/>
      <c r="FF321" s="116"/>
      <c r="FP321" s="116"/>
      <c r="FZ321" s="116"/>
      <c r="GJ321" s="116"/>
      <c r="GT321" s="116"/>
      <c r="HD321" s="116"/>
      <c r="HN321" s="116"/>
      <c r="HX321" s="116"/>
      <c r="IH321" s="116"/>
    </row>
    <row xmlns:x14ac="http://schemas.microsoft.com/office/spreadsheetml/2009/9/ac" r="322" s="3" customFormat="true" x14ac:dyDescent="0.25">
      <c r="A322" s="369"/>
      <c r="B322" s="116"/>
      <c r="L322" s="116"/>
      <c r="V322" s="116"/>
      <c r="AF322" s="116"/>
      <c r="AP322" s="116"/>
      <c r="AZ322" s="116"/>
      <c r="BA322" s="116"/>
      <c r="BJ322" s="116"/>
      <c r="BT322" s="116"/>
      <c r="CD322" s="116"/>
      <c r="CN322" s="116"/>
      <c r="CX322" s="116"/>
      <c r="DH322" s="116"/>
      <c r="DR322" s="116"/>
      <c r="EB322" s="116"/>
      <c r="EL322" s="116"/>
      <c r="EV322" s="116"/>
      <c r="FF322" s="116"/>
      <c r="FP322" s="116"/>
      <c r="FZ322" s="116"/>
      <c r="GJ322" s="116"/>
      <c r="GT322" s="116"/>
      <c r="HD322" s="116"/>
      <c r="HN322" s="116"/>
      <c r="HX322" s="116"/>
      <c r="IH322" s="116"/>
    </row>
    <row xmlns:x14ac="http://schemas.microsoft.com/office/spreadsheetml/2009/9/ac" r="323" s="3" customFormat="true" x14ac:dyDescent="0.25">
      <c r="A323" s="369"/>
      <c r="B323" s="116"/>
      <c r="L323" s="116"/>
      <c r="V323" s="116"/>
      <c r="AF323" s="116"/>
      <c r="AP323" s="116"/>
      <c r="AZ323" s="116"/>
      <c r="BA323" s="116"/>
      <c r="BJ323" s="116"/>
      <c r="BT323" s="116"/>
      <c r="CD323" s="116"/>
      <c r="CN323" s="116"/>
      <c r="CX323" s="116"/>
      <c r="DH323" s="116"/>
      <c r="DR323" s="116"/>
      <c r="EB323" s="116"/>
      <c r="EL323" s="116"/>
      <c r="EV323" s="116"/>
      <c r="FF323" s="116"/>
      <c r="FP323" s="116"/>
      <c r="FZ323" s="116"/>
      <c r="GJ323" s="116"/>
      <c r="GT323" s="116"/>
      <c r="HD323" s="116"/>
      <c r="HN323" s="116"/>
      <c r="HX323" s="116"/>
      <c r="IH323" s="116"/>
    </row>
    <row xmlns:x14ac="http://schemas.microsoft.com/office/spreadsheetml/2009/9/ac" r="324" s="3" customFormat="true" x14ac:dyDescent="0.25">
      <c r="A324" s="369"/>
      <c r="B324" s="116"/>
      <c r="L324" s="116"/>
      <c r="V324" s="116"/>
      <c r="AF324" s="116"/>
      <c r="AP324" s="116"/>
      <c r="AZ324" s="116"/>
      <c r="BA324" s="116"/>
      <c r="BJ324" s="116"/>
      <c r="BT324" s="116"/>
      <c r="CD324" s="116"/>
      <c r="CN324" s="116"/>
      <c r="CX324" s="116"/>
      <c r="DH324" s="116"/>
      <c r="DR324" s="116"/>
      <c r="EB324" s="116"/>
      <c r="EL324" s="116"/>
      <c r="EV324" s="116"/>
      <c r="FF324" s="116"/>
      <c r="FP324" s="116"/>
      <c r="FZ324" s="116"/>
      <c r="GJ324" s="116"/>
      <c r="GT324" s="116"/>
      <c r="HD324" s="116"/>
      <c r="HN324" s="116"/>
      <c r="HX324" s="116"/>
      <c r="IH324" s="116"/>
    </row>
    <row xmlns:x14ac="http://schemas.microsoft.com/office/spreadsheetml/2009/9/ac" r="325" s="3" customFormat="true" x14ac:dyDescent="0.25">
      <c r="A325" s="369"/>
      <c r="B325" s="116"/>
      <c r="L325" s="116"/>
      <c r="V325" s="116"/>
      <c r="AF325" s="116"/>
      <c r="AP325" s="116"/>
      <c r="AZ325" s="116"/>
      <c r="BA325" s="116"/>
      <c r="BJ325" s="116"/>
      <c r="BT325" s="116"/>
      <c r="CD325" s="116"/>
      <c r="CN325" s="116"/>
      <c r="CX325" s="116"/>
      <c r="DH325" s="116"/>
      <c r="DR325" s="116"/>
      <c r="EB325" s="116"/>
      <c r="EL325" s="116"/>
      <c r="EV325" s="116"/>
      <c r="FF325" s="116"/>
      <c r="FP325" s="116"/>
      <c r="FZ325" s="116"/>
      <c r="GJ325" s="116"/>
      <c r="GT325" s="116"/>
      <c r="HD325" s="116"/>
      <c r="HN325" s="116"/>
      <c r="HX325" s="116"/>
      <c r="IH325" s="116"/>
    </row>
    <row xmlns:x14ac="http://schemas.microsoft.com/office/spreadsheetml/2009/9/ac" r="326" s="3" customFormat="true" x14ac:dyDescent="0.25">
      <c r="A326" s="369"/>
      <c r="B326" s="116"/>
      <c r="L326" s="116"/>
      <c r="V326" s="116"/>
      <c r="AF326" s="116"/>
      <c r="AP326" s="116"/>
      <c r="AZ326" s="116"/>
      <c r="BA326" s="116"/>
      <c r="BJ326" s="116"/>
      <c r="BT326" s="116"/>
      <c r="CD326" s="116"/>
      <c r="CN326" s="116"/>
      <c r="CX326" s="116"/>
      <c r="DH326" s="116"/>
      <c r="DR326" s="116"/>
      <c r="EB326" s="116"/>
      <c r="EL326" s="116"/>
      <c r="EV326" s="116"/>
      <c r="FF326" s="116"/>
      <c r="FP326" s="116"/>
      <c r="FZ326" s="116"/>
      <c r="GJ326" s="116"/>
      <c r="GT326" s="116"/>
      <c r="HD326" s="116"/>
      <c r="HN326" s="116"/>
      <c r="HX326" s="116"/>
      <c r="IH326" s="116"/>
    </row>
    <row xmlns:x14ac="http://schemas.microsoft.com/office/spreadsheetml/2009/9/ac" r="327" s="3" customFormat="true" x14ac:dyDescent="0.25">
      <c r="A327" s="369"/>
      <c r="B327" s="116"/>
      <c r="L327" s="116"/>
      <c r="V327" s="116"/>
      <c r="AF327" s="116"/>
      <c r="AP327" s="116"/>
      <c r="AZ327" s="116"/>
      <c r="BA327" s="116"/>
      <c r="BJ327" s="116"/>
      <c r="BT327" s="116"/>
      <c r="CD327" s="116"/>
      <c r="CN327" s="116"/>
      <c r="CX327" s="116"/>
      <c r="DH327" s="116"/>
      <c r="DR327" s="116"/>
      <c r="EB327" s="116"/>
      <c r="EL327" s="116"/>
      <c r="EV327" s="116"/>
      <c r="FF327" s="116"/>
      <c r="FP327" s="116"/>
      <c r="FZ327" s="116"/>
      <c r="GJ327" s="116"/>
      <c r="GT327" s="116"/>
      <c r="HD327" s="116"/>
      <c r="HN327" s="116"/>
      <c r="HX327" s="116"/>
      <c r="IH327" s="116"/>
    </row>
    <row xmlns:x14ac="http://schemas.microsoft.com/office/spreadsheetml/2009/9/ac" r="328" s="3" customFormat="true" x14ac:dyDescent="0.25">
      <c r="A328" s="369"/>
      <c r="B328" s="116"/>
      <c r="L328" s="116"/>
      <c r="V328" s="116"/>
      <c r="AF328" s="116"/>
      <c r="AP328" s="116"/>
      <c r="AZ328" s="116"/>
      <c r="BA328" s="116"/>
      <c r="BJ328" s="116"/>
      <c r="BT328" s="116"/>
      <c r="CD328" s="116"/>
      <c r="CN328" s="116"/>
      <c r="CX328" s="116"/>
      <c r="DH328" s="116"/>
      <c r="DR328" s="116"/>
      <c r="EB328" s="116"/>
      <c r="EL328" s="116"/>
      <c r="EV328" s="116"/>
      <c r="FF328" s="116"/>
      <c r="FP328" s="116"/>
      <c r="FZ328" s="116"/>
      <c r="GJ328" s="116"/>
      <c r="GT328" s="116"/>
      <c r="HD328" s="116"/>
      <c r="HN328" s="116"/>
      <c r="HX328" s="116"/>
      <c r="IH328" s="116"/>
    </row>
    <row xmlns:x14ac="http://schemas.microsoft.com/office/spreadsheetml/2009/9/ac" r="329" s="3" customFormat="true" x14ac:dyDescent="0.25">
      <c r="A329" s="369"/>
      <c r="B329" s="116"/>
      <c r="L329" s="116"/>
      <c r="V329" s="116"/>
      <c r="AF329" s="116"/>
      <c r="AP329" s="116"/>
      <c r="AZ329" s="116"/>
      <c r="BA329" s="116"/>
      <c r="BJ329" s="116"/>
      <c r="BT329" s="116"/>
      <c r="CD329" s="116"/>
      <c r="CN329" s="116"/>
      <c r="CX329" s="116"/>
      <c r="DH329" s="116"/>
      <c r="DR329" s="116"/>
      <c r="EB329" s="116"/>
      <c r="EL329" s="116"/>
      <c r="EV329" s="116"/>
      <c r="FF329" s="116"/>
      <c r="FP329" s="116"/>
      <c r="FZ329" s="116"/>
      <c r="GJ329" s="116"/>
      <c r="GT329" s="116"/>
      <c r="HD329" s="116"/>
      <c r="HN329" s="116"/>
      <c r="HX329" s="116"/>
      <c r="IH329" s="116"/>
    </row>
    <row xmlns:x14ac="http://schemas.microsoft.com/office/spreadsheetml/2009/9/ac" r="330" s="3" customFormat="true" x14ac:dyDescent="0.25">
      <c r="A330" s="369"/>
      <c r="B330" s="116"/>
      <c r="L330" s="116"/>
      <c r="V330" s="116"/>
      <c r="AF330" s="116"/>
      <c r="AP330" s="116"/>
      <c r="AZ330" s="116"/>
      <c r="BA330" s="116"/>
      <c r="BJ330" s="116"/>
      <c r="BT330" s="116"/>
      <c r="CD330" s="116"/>
      <c r="CN330" s="116"/>
      <c r="CX330" s="116"/>
      <c r="DH330" s="116"/>
      <c r="DR330" s="116"/>
      <c r="EB330" s="116"/>
      <c r="EL330" s="116"/>
      <c r="EV330" s="116"/>
      <c r="FF330" s="116"/>
      <c r="FP330" s="116"/>
      <c r="FZ330" s="116"/>
      <c r="GJ330" s="116"/>
      <c r="GT330" s="116"/>
      <c r="HD330" s="116"/>
      <c r="HN330" s="116"/>
      <c r="HX330" s="116"/>
      <c r="IH330" s="116"/>
    </row>
    <row xmlns:x14ac="http://schemas.microsoft.com/office/spreadsheetml/2009/9/ac" r="331" s="3" customFormat="true" x14ac:dyDescent="0.25">
      <c r="A331" s="369"/>
      <c r="B331" s="116"/>
      <c r="L331" s="116"/>
      <c r="V331" s="116"/>
      <c r="AF331" s="116"/>
      <c r="AP331" s="116"/>
      <c r="AZ331" s="116"/>
      <c r="BA331" s="116"/>
      <c r="BJ331" s="116"/>
      <c r="BT331" s="116"/>
      <c r="CD331" s="116"/>
      <c r="CN331" s="116"/>
      <c r="CX331" s="116"/>
      <c r="DH331" s="116"/>
      <c r="DR331" s="116"/>
      <c r="EB331" s="116"/>
      <c r="EL331" s="116"/>
      <c r="EV331" s="116"/>
      <c r="FF331" s="116"/>
      <c r="FP331" s="116"/>
      <c r="FZ331" s="116"/>
      <c r="GJ331" s="116"/>
      <c r="GT331" s="116"/>
      <c r="HD331" s="116"/>
      <c r="HN331" s="116"/>
      <c r="HX331" s="116"/>
      <c r="IH331" s="116"/>
    </row>
    <row xmlns:x14ac="http://schemas.microsoft.com/office/spreadsheetml/2009/9/ac" r="332" s="3" customFormat="true" x14ac:dyDescent="0.25">
      <c r="A332" s="369"/>
      <c r="B332" s="116"/>
      <c r="L332" s="116"/>
      <c r="V332" s="116"/>
      <c r="AF332" s="116"/>
      <c r="AP332" s="116"/>
      <c r="AZ332" s="116"/>
      <c r="BA332" s="116"/>
      <c r="BJ332" s="116"/>
      <c r="BT332" s="116"/>
      <c r="CD332" s="116"/>
      <c r="CN332" s="116"/>
      <c r="CX332" s="116"/>
      <c r="DH332" s="116"/>
      <c r="DR332" s="116"/>
      <c r="EB332" s="116"/>
      <c r="EL332" s="116"/>
      <c r="EV332" s="116"/>
      <c r="FF332" s="116"/>
      <c r="FP332" s="116"/>
      <c r="FZ332" s="116"/>
      <c r="GJ332" s="116"/>
      <c r="GT332" s="116"/>
      <c r="HD332" s="116"/>
      <c r="HN332" s="116"/>
      <c r="HX332" s="116"/>
      <c r="IH332" s="116"/>
    </row>
    <row xmlns:x14ac="http://schemas.microsoft.com/office/spreadsheetml/2009/9/ac" r="333" s="3" customFormat="true" x14ac:dyDescent="0.25">
      <c r="A333" s="369"/>
      <c r="B333" s="116"/>
      <c r="L333" s="116"/>
      <c r="V333" s="116"/>
      <c r="AF333" s="116"/>
      <c r="AP333" s="116"/>
      <c r="AZ333" s="116"/>
      <c r="BA333" s="116"/>
      <c r="BJ333" s="116"/>
      <c r="BT333" s="116"/>
      <c r="CD333" s="116"/>
      <c r="CN333" s="116"/>
      <c r="CX333" s="116"/>
      <c r="DH333" s="116"/>
      <c r="DR333" s="116"/>
      <c r="EB333" s="116"/>
      <c r="EL333" s="116"/>
      <c r="EV333" s="116"/>
      <c r="FF333" s="116"/>
      <c r="FP333" s="116"/>
      <c r="FZ333" s="116"/>
      <c r="GJ333" s="116"/>
      <c r="GT333" s="116"/>
      <c r="HD333" s="116"/>
      <c r="HN333" s="116"/>
      <c r="HX333" s="116"/>
      <c r="IH333" s="116"/>
    </row>
    <row xmlns:x14ac="http://schemas.microsoft.com/office/spreadsheetml/2009/9/ac" r="334" s="3" customFormat="true" x14ac:dyDescent="0.25">
      <c r="A334" s="369"/>
      <c r="B334" s="116"/>
      <c r="L334" s="116"/>
      <c r="V334" s="116"/>
      <c r="AF334" s="116"/>
      <c r="AP334" s="116"/>
      <c r="AZ334" s="116"/>
      <c r="BA334" s="116"/>
      <c r="BJ334" s="116"/>
      <c r="BT334" s="116"/>
      <c r="CD334" s="116"/>
      <c r="CN334" s="116"/>
      <c r="CX334" s="116"/>
      <c r="DH334" s="116"/>
      <c r="DR334" s="116"/>
      <c r="EB334" s="116"/>
      <c r="EL334" s="116"/>
      <c r="EV334" s="116"/>
      <c r="FF334" s="116"/>
      <c r="FP334" s="116"/>
      <c r="FZ334" s="116"/>
      <c r="GJ334" s="116"/>
      <c r="GT334" s="116"/>
      <c r="HD334" s="116"/>
      <c r="HN334" s="116"/>
      <c r="HX334" s="116"/>
      <c r="IH334" s="116"/>
    </row>
    <row xmlns:x14ac="http://schemas.microsoft.com/office/spreadsheetml/2009/9/ac" r="335" s="3" customFormat="true" x14ac:dyDescent="0.25">
      <c r="A335" s="369"/>
      <c r="B335" s="116"/>
      <c r="L335" s="116"/>
      <c r="V335" s="116"/>
      <c r="AF335" s="116"/>
      <c r="AP335" s="116"/>
      <c r="AZ335" s="116"/>
      <c r="BA335" s="116"/>
      <c r="BJ335" s="116"/>
      <c r="BT335" s="116"/>
      <c r="CD335" s="116"/>
      <c r="CN335" s="116"/>
      <c r="CX335" s="116"/>
      <c r="DH335" s="116"/>
      <c r="DR335" s="116"/>
      <c r="EB335" s="116"/>
      <c r="EL335" s="116"/>
      <c r="EV335" s="116"/>
      <c r="FF335" s="116"/>
      <c r="FP335" s="116"/>
      <c r="FZ335" s="116"/>
      <c r="GJ335" s="116"/>
      <c r="GT335" s="116"/>
      <c r="HD335" s="116"/>
      <c r="HN335" s="116"/>
      <c r="HX335" s="116"/>
      <c r="IH335" s="116"/>
    </row>
    <row xmlns:x14ac="http://schemas.microsoft.com/office/spreadsheetml/2009/9/ac" r="336" s="3" customFormat="true" x14ac:dyDescent="0.25">
      <c r="A336" s="369"/>
      <c r="B336" s="116"/>
      <c r="L336" s="116"/>
      <c r="V336" s="116"/>
      <c r="AF336" s="116"/>
      <c r="AP336" s="116"/>
      <c r="AZ336" s="116"/>
      <c r="BA336" s="116"/>
      <c r="BJ336" s="116"/>
      <c r="BT336" s="116"/>
      <c r="CD336" s="116"/>
      <c r="CN336" s="116"/>
      <c r="CX336" s="116"/>
      <c r="DH336" s="116"/>
      <c r="DR336" s="116"/>
      <c r="EB336" s="116"/>
      <c r="EL336" s="116"/>
      <c r="EV336" s="116"/>
      <c r="FF336" s="116"/>
      <c r="FP336" s="116"/>
      <c r="FZ336" s="116"/>
      <c r="GJ336" s="116"/>
      <c r="GT336" s="116"/>
      <c r="HD336" s="116"/>
      <c r="HN336" s="116"/>
      <c r="HX336" s="116"/>
      <c r="IH336" s="116"/>
    </row>
    <row xmlns:x14ac="http://schemas.microsoft.com/office/spreadsheetml/2009/9/ac" r="337" s="3" customFormat="true" x14ac:dyDescent="0.25">
      <c r="A337" s="369"/>
      <c r="B337" s="116"/>
      <c r="L337" s="116"/>
      <c r="V337" s="116"/>
      <c r="AF337" s="116"/>
      <c r="AP337" s="116"/>
      <c r="AZ337" s="116"/>
      <c r="BA337" s="116"/>
      <c r="BJ337" s="116"/>
      <c r="BT337" s="116"/>
      <c r="CD337" s="116"/>
      <c r="CN337" s="116"/>
      <c r="CX337" s="116"/>
      <c r="DH337" s="116"/>
      <c r="DR337" s="116"/>
      <c r="EB337" s="116"/>
      <c r="EL337" s="116"/>
      <c r="EV337" s="116"/>
      <c r="FF337" s="116"/>
      <c r="FP337" s="116"/>
      <c r="FZ337" s="116"/>
      <c r="GJ337" s="116"/>
      <c r="GT337" s="116"/>
      <c r="HD337" s="116"/>
      <c r="HN337" s="116"/>
      <c r="HX337" s="116"/>
      <c r="IH337" s="116"/>
    </row>
    <row xmlns:x14ac="http://schemas.microsoft.com/office/spreadsheetml/2009/9/ac" r="338" s="3" customFormat="true" x14ac:dyDescent="0.25">
      <c r="A338" s="369"/>
      <c r="B338" s="116"/>
      <c r="L338" s="116"/>
      <c r="V338" s="116"/>
      <c r="AF338" s="116"/>
      <c r="AP338" s="116"/>
      <c r="AZ338" s="116"/>
      <c r="BA338" s="116"/>
      <c r="BJ338" s="116"/>
      <c r="BT338" s="116"/>
      <c r="CD338" s="116"/>
      <c r="CN338" s="116"/>
      <c r="CX338" s="116"/>
      <c r="DH338" s="116"/>
      <c r="DR338" s="116"/>
      <c r="EB338" s="116"/>
      <c r="EL338" s="116"/>
      <c r="EV338" s="116"/>
      <c r="FF338" s="116"/>
      <c r="FP338" s="116"/>
      <c r="FZ338" s="116"/>
      <c r="GJ338" s="116"/>
      <c r="GT338" s="116"/>
      <c r="HD338" s="116"/>
      <c r="HN338" s="116"/>
      <c r="HX338" s="116"/>
      <c r="IH338" s="116"/>
    </row>
    <row xmlns:x14ac="http://schemas.microsoft.com/office/spreadsheetml/2009/9/ac" r="339" s="3" customFormat="true" x14ac:dyDescent="0.25">
      <c r="A339" s="369"/>
      <c r="B339" s="116"/>
      <c r="L339" s="116"/>
      <c r="V339" s="116"/>
      <c r="AF339" s="116"/>
      <c r="AP339" s="116"/>
      <c r="AZ339" s="116"/>
      <c r="BA339" s="116"/>
      <c r="BJ339" s="116"/>
      <c r="BT339" s="116"/>
      <c r="CD339" s="116"/>
      <c r="CN339" s="116"/>
      <c r="CX339" s="116"/>
      <c r="DH339" s="116"/>
      <c r="DR339" s="116"/>
      <c r="EB339" s="116"/>
      <c r="EL339" s="116"/>
      <c r="EV339" s="116"/>
      <c r="FF339" s="116"/>
      <c r="FP339" s="116"/>
      <c r="FZ339" s="116"/>
      <c r="GJ339" s="116"/>
      <c r="GT339" s="116"/>
      <c r="HD339" s="116"/>
      <c r="HN339" s="116"/>
      <c r="HX339" s="116"/>
      <c r="IH339" s="116"/>
    </row>
    <row xmlns:x14ac="http://schemas.microsoft.com/office/spreadsheetml/2009/9/ac" r="340" s="3" customFormat="true" x14ac:dyDescent="0.25">
      <c r="A340" s="369"/>
      <c r="B340" s="116"/>
      <c r="L340" s="116"/>
      <c r="V340" s="116"/>
      <c r="AF340" s="116"/>
      <c r="AP340" s="116"/>
      <c r="AZ340" s="116"/>
      <c r="BA340" s="116"/>
      <c r="BJ340" s="116"/>
      <c r="BT340" s="116"/>
      <c r="CD340" s="116"/>
      <c r="CN340" s="116"/>
      <c r="CX340" s="116"/>
      <c r="DH340" s="116"/>
      <c r="DR340" s="116"/>
      <c r="EB340" s="116"/>
      <c r="EL340" s="116"/>
      <c r="EV340" s="116"/>
      <c r="FF340" s="116"/>
      <c r="FP340" s="116"/>
      <c r="FZ340" s="116"/>
      <c r="GJ340" s="116"/>
      <c r="GT340" s="116"/>
      <c r="HD340" s="116"/>
      <c r="HN340" s="116"/>
      <c r="HX340" s="116"/>
      <c r="IH340" s="116"/>
    </row>
    <row xmlns:x14ac="http://schemas.microsoft.com/office/spreadsheetml/2009/9/ac" r="341" s="3" customFormat="true" x14ac:dyDescent="0.25">
      <c r="A341" s="369"/>
      <c r="B341" s="116"/>
      <c r="L341" s="116"/>
      <c r="V341" s="116"/>
      <c r="AF341" s="116"/>
      <c r="AP341" s="116"/>
      <c r="AZ341" s="116"/>
      <c r="BA341" s="116"/>
      <c r="BJ341" s="116"/>
      <c r="BT341" s="116"/>
      <c r="CD341" s="116"/>
      <c r="CN341" s="116"/>
      <c r="CX341" s="116"/>
      <c r="DH341" s="116"/>
      <c r="DR341" s="116"/>
      <c r="EB341" s="116"/>
      <c r="EL341" s="116"/>
      <c r="EV341" s="116"/>
      <c r="FF341" s="116"/>
      <c r="FP341" s="116"/>
      <c r="FZ341" s="116"/>
      <c r="GJ341" s="116"/>
      <c r="GT341" s="116"/>
      <c r="HD341" s="116"/>
      <c r="HN341" s="116"/>
      <c r="HX341" s="116"/>
      <c r="IH341" s="116"/>
    </row>
    <row xmlns:x14ac="http://schemas.microsoft.com/office/spreadsheetml/2009/9/ac" r="342" s="3" customFormat="true" x14ac:dyDescent="0.25">
      <c r="A342" s="369"/>
      <c r="B342" s="116"/>
      <c r="L342" s="116"/>
      <c r="V342" s="116"/>
      <c r="AF342" s="116"/>
      <c r="AP342" s="116"/>
      <c r="AZ342" s="116"/>
      <c r="BA342" s="116"/>
      <c r="BJ342" s="116"/>
      <c r="BT342" s="116"/>
      <c r="CD342" s="116"/>
      <c r="CN342" s="116"/>
      <c r="CX342" s="116"/>
      <c r="DH342" s="116"/>
      <c r="DR342" s="116"/>
      <c r="EB342" s="116"/>
      <c r="EL342" s="116"/>
      <c r="EV342" s="116"/>
      <c r="FF342" s="116"/>
      <c r="FP342" s="116"/>
      <c r="FZ342" s="116"/>
      <c r="GJ342" s="116"/>
      <c r="GT342" s="116"/>
      <c r="HD342" s="116"/>
      <c r="HN342" s="116"/>
      <c r="HX342" s="116"/>
      <c r="IH342" s="116"/>
    </row>
    <row xmlns:x14ac="http://schemas.microsoft.com/office/spreadsheetml/2009/9/ac" r="343" s="3" customFormat="true" x14ac:dyDescent="0.25">
      <c r="A343" s="369"/>
      <c r="B343" s="116"/>
      <c r="L343" s="116"/>
      <c r="V343" s="116"/>
      <c r="AF343" s="116"/>
      <c r="AP343" s="116"/>
      <c r="AZ343" s="116"/>
      <c r="BA343" s="116"/>
      <c r="BJ343" s="116"/>
      <c r="BT343" s="116"/>
      <c r="CD343" s="116"/>
      <c r="CN343" s="116"/>
      <c r="CX343" s="116"/>
      <c r="DH343" s="116"/>
      <c r="DR343" s="116"/>
      <c r="EB343" s="116"/>
      <c r="EL343" s="116"/>
      <c r="EV343" s="116"/>
      <c r="FF343" s="116"/>
      <c r="FP343" s="116"/>
      <c r="FZ343" s="116"/>
      <c r="GJ343" s="116"/>
      <c r="GT343" s="116"/>
      <c r="HD343" s="116"/>
      <c r="HN343" s="116"/>
      <c r="HX343" s="116"/>
      <c r="IH343" s="116"/>
    </row>
    <row xmlns:x14ac="http://schemas.microsoft.com/office/spreadsheetml/2009/9/ac" r="344" s="3" customFormat="true" x14ac:dyDescent="0.25">
      <c r="A344" s="369"/>
      <c r="B344" s="116"/>
      <c r="L344" s="116"/>
      <c r="V344" s="116"/>
      <c r="AF344" s="116"/>
      <c r="AP344" s="116"/>
      <c r="AZ344" s="116"/>
      <c r="BA344" s="116"/>
      <c r="BJ344" s="116"/>
      <c r="BT344" s="116"/>
      <c r="CD344" s="116"/>
      <c r="CN344" s="116"/>
      <c r="CX344" s="116"/>
      <c r="DH344" s="116"/>
      <c r="DR344" s="116"/>
      <c r="EB344" s="116"/>
      <c r="EL344" s="116"/>
      <c r="EV344" s="116"/>
      <c r="FF344" s="116"/>
      <c r="FP344" s="116"/>
      <c r="FZ344" s="116"/>
      <c r="GJ344" s="116"/>
      <c r="GT344" s="116"/>
      <c r="HD344" s="116"/>
      <c r="HN344" s="116"/>
      <c r="HX344" s="116"/>
      <c r="IH344" s="116"/>
    </row>
    <row xmlns:x14ac="http://schemas.microsoft.com/office/spreadsheetml/2009/9/ac" r="345" s="3" customFormat="true" x14ac:dyDescent="0.25">
      <c r="A345" s="369"/>
      <c r="B345" s="116"/>
      <c r="L345" s="116"/>
      <c r="V345" s="116"/>
      <c r="AF345" s="116"/>
      <c r="AP345" s="116"/>
      <c r="AZ345" s="116"/>
      <c r="BA345" s="116"/>
      <c r="BJ345" s="116"/>
      <c r="BT345" s="116"/>
      <c r="CD345" s="116"/>
      <c r="CN345" s="116"/>
      <c r="CX345" s="116"/>
      <c r="DH345" s="116"/>
      <c r="DR345" s="116"/>
      <c r="EB345" s="116"/>
      <c r="EL345" s="116"/>
      <c r="EV345" s="116"/>
      <c r="FF345" s="116"/>
      <c r="FP345" s="116"/>
      <c r="FZ345" s="116"/>
      <c r="GJ345" s="116"/>
      <c r="GT345" s="116"/>
      <c r="HD345" s="116"/>
      <c r="HN345" s="116"/>
      <c r="HX345" s="116"/>
      <c r="IH345" s="116"/>
    </row>
    <row xmlns:x14ac="http://schemas.microsoft.com/office/spreadsheetml/2009/9/ac" r="346" s="3" customFormat="true" x14ac:dyDescent="0.25">
      <c r="A346" s="369"/>
      <c r="B346" s="116"/>
      <c r="L346" s="116"/>
      <c r="V346" s="116"/>
      <c r="AF346" s="116"/>
      <c r="AP346" s="116"/>
      <c r="AZ346" s="116"/>
      <c r="BA346" s="116"/>
      <c r="BJ346" s="116"/>
      <c r="BT346" s="116"/>
      <c r="CD346" s="116"/>
      <c r="CN346" s="116"/>
      <c r="CX346" s="116"/>
      <c r="DH346" s="116"/>
      <c r="DR346" s="116"/>
      <c r="EB346" s="116"/>
      <c r="EL346" s="116"/>
      <c r="EV346" s="116"/>
      <c r="FF346" s="116"/>
      <c r="FP346" s="116"/>
      <c r="FZ346" s="116"/>
      <c r="GJ346" s="116"/>
      <c r="GT346" s="116"/>
      <c r="HD346" s="116"/>
      <c r="HN346" s="116"/>
      <c r="HX346" s="116"/>
      <c r="IH346" s="116"/>
    </row>
    <row xmlns:x14ac="http://schemas.microsoft.com/office/spreadsheetml/2009/9/ac" r="347" s="3" customFormat="true" x14ac:dyDescent="0.25">
      <c r="A347" s="369"/>
      <c r="B347" s="116"/>
      <c r="L347" s="116"/>
      <c r="V347" s="116"/>
      <c r="AF347" s="116"/>
      <c r="AP347" s="116"/>
      <c r="AZ347" s="116"/>
      <c r="BA347" s="116"/>
      <c r="BJ347" s="116"/>
      <c r="BT347" s="116"/>
      <c r="CD347" s="116"/>
      <c r="CN347" s="116"/>
      <c r="CX347" s="116"/>
      <c r="DH347" s="116"/>
      <c r="DR347" s="116"/>
      <c r="EB347" s="116"/>
      <c r="EL347" s="116"/>
      <c r="EV347" s="116"/>
      <c r="FF347" s="116"/>
      <c r="FP347" s="116"/>
      <c r="FZ347" s="116"/>
      <c r="GJ347" s="116"/>
      <c r="GT347" s="116"/>
      <c r="HD347" s="116"/>
      <c r="HN347" s="116"/>
      <c r="HX347" s="116"/>
      <c r="IH347" s="116"/>
    </row>
    <row xmlns:x14ac="http://schemas.microsoft.com/office/spreadsheetml/2009/9/ac" r="348" s="3" customFormat="true" x14ac:dyDescent="0.25">
      <c r="A348" s="369"/>
      <c r="B348" s="116"/>
      <c r="L348" s="116"/>
      <c r="V348" s="116"/>
      <c r="AF348" s="116"/>
      <c r="AP348" s="116"/>
      <c r="AZ348" s="116"/>
      <c r="BA348" s="116"/>
      <c r="BJ348" s="116"/>
      <c r="BT348" s="116"/>
      <c r="CD348" s="116"/>
      <c r="CN348" s="116"/>
      <c r="CX348" s="116"/>
      <c r="DH348" s="116"/>
      <c r="DR348" s="116"/>
      <c r="EB348" s="116"/>
      <c r="EL348" s="116"/>
      <c r="EV348" s="116"/>
      <c r="FF348" s="116"/>
      <c r="FP348" s="116"/>
      <c r="FZ348" s="116"/>
      <c r="GJ348" s="116"/>
      <c r="GT348" s="116"/>
      <c r="HD348" s="116"/>
      <c r="HN348" s="116"/>
      <c r="HX348" s="116"/>
      <c r="IH348" s="116"/>
    </row>
    <row xmlns:x14ac="http://schemas.microsoft.com/office/spreadsheetml/2009/9/ac" r="349" s="3" customFormat="true" x14ac:dyDescent="0.25">
      <c r="A349" s="369"/>
      <c r="B349" s="116"/>
      <c r="L349" s="116"/>
      <c r="V349" s="116"/>
      <c r="AF349" s="116"/>
      <c r="AP349" s="116"/>
      <c r="AZ349" s="116"/>
      <c r="BA349" s="116"/>
      <c r="BJ349" s="116"/>
      <c r="BT349" s="116"/>
      <c r="CD349" s="116"/>
      <c r="CN349" s="116"/>
      <c r="CX349" s="116"/>
      <c r="DH349" s="116"/>
      <c r="DR349" s="116"/>
      <c r="EB349" s="116"/>
      <c r="EL349" s="116"/>
      <c r="EV349" s="116"/>
      <c r="FF349" s="116"/>
      <c r="FP349" s="116"/>
      <c r="FZ349" s="116"/>
      <c r="GJ349" s="116"/>
      <c r="GT349" s="116"/>
      <c r="HD349" s="116"/>
      <c r="HN349" s="116"/>
      <c r="HX349" s="116"/>
      <c r="IH349" s="116"/>
    </row>
    <row xmlns:x14ac="http://schemas.microsoft.com/office/spreadsheetml/2009/9/ac" r="350" s="3" customFormat="true" x14ac:dyDescent="0.25">
      <c r="A350" s="369"/>
      <c r="B350" s="116"/>
      <c r="L350" s="116"/>
      <c r="V350" s="116"/>
      <c r="AF350" s="116"/>
      <c r="AP350" s="116"/>
      <c r="AZ350" s="116"/>
      <c r="BA350" s="116"/>
      <c r="BJ350" s="116"/>
      <c r="BT350" s="116"/>
      <c r="CD350" s="116"/>
      <c r="CN350" s="116"/>
      <c r="CX350" s="116"/>
      <c r="DH350" s="116"/>
      <c r="DR350" s="116"/>
      <c r="EB350" s="116"/>
      <c r="EL350" s="116"/>
      <c r="EV350" s="116"/>
      <c r="FF350" s="116"/>
      <c r="FP350" s="116"/>
      <c r="FZ350" s="116"/>
      <c r="GJ350" s="116"/>
      <c r="GT350" s="116"/>
      <c r="HD350" s="116"/>
      <c r="HN350" s="116"/>
      <c r="HX350" s="116"/>
      <c r="IH350" s="116"/>
    </row>
    <row xmlns:x14ac="http://schemas.microsoft.com/office/spreadsheetml/2009/9/ac" r="351" s="3" customFormat="true" x14ac:dyDescent="0.25">
      <c r="A351" s="369"/>
      <c r="B351" s="116"/>
      <c r="L351" s="116"/>
      <c r="V351" s="116"/>
      <c r="AF351" s="116"/>
      <c r="AP351" s="116"/>
      <c r="AZ351" s="116"/>
      <c r="BA351" s="116"/>
      <c r="BJ351" s="116"/>
      <c r="BT351" s="116"/>
      <c r="CD351" s="116"/>
      <c r="CN351" s="116"/>
      <c r="CX351" s="116"/>
      <c r="DH351" s="116"/>
      <c r="DR351" s="116"/>
      <c r="EB351" s="116"/>
      <c r="EL351" s="116"/>
      <c r="EV351" s="116"/>
      <c r="FF351" s="116"/>
      <c r="FP351" s="116"/>
      <c r="FZ351" s="116"/>
      <c r="GJ351" s="116"/>
      <c r="GT351" s="116"/>
      <c r="HD351" s="116"/>
      <c r="HN351" s="116"/>
      <c r="HX351" s="116"/>
      <c r="IH351" s="116"/>
    </row>
    <row xmlns:x14ac="http://schemas.microsoft.com/office/spreadsheetml/2009/9/ac" r="352" s="3" customFormat="true" x14ac:dyDescent="0.25">
      <c r="A352" s="369"/>
      <c r="B352" s="116"/>
      <c r="L352" s="116"/>
      <c r="V352" s="116"/>
      <c r="AF352" s="116"/>
      <c r="AP352" s="116"/>
      <c r="AZ352" s="116"/>
      <c r="BA352" s="116"/>
      <c r="BJ352" s="116"/>
      <c r="BT352" s="116"/>
      <c r="CD352" s="116"/>
      <c r="CN352" s="116"/>
      <c r="CX352" s="116"/>
      <c r="DH352" s="116"/>
      <c r="DR352" s="116"/>
      <c r="EB352" s="116"/>
      <c r="EL352" s="116"/>
      <c r="EV352" s="116"/>
      <c r="FF352" s="116"/>
      <c r="FP352" s="116"/>
      <c r="FZ352" s="116"/>
      <c r="GJ352" s="116"/>
      <c r="GT352" s="116"/>
      <c r="HD352" s="116"/>
      <c r="HN352" s="116"/>
      <c r="HX352" s="116"/>
      <c r="IH352" s="116"/>
    </row>
    <row xmlns:x14ac="http://schemas.microsoft.com/office/spreadsheetml/2009/9/ac" r="353" s="3" customFormat="true" x14ac:dyDescent="0.25">
      <c r="A353" s="369"/>
      <c r="B353" s="116"/>
      <c r="L353" s="116"/>
      <c r="V353" s="116"/>
      <c r="AF353" s="116"/>
      <c r="AP353" s="116"/>
      <c r="AZ353" s="116"/>
      <c r="BA353" s="116"/>
      <c r="BJ353" s="116"/>
      <c r="BT353" s="116"/>
      <c r="CD353" s="116"/>
      <c r="CN353" s="116"/>
      <c r="CX353" s="116"/>
      <c r="DH353" s="116"/>
      <c r="DR353" s="116"/>
      <c r="EB353" s="116"/>
      <c r="EL353" s="116"/>
      <c r="EV353" s="116"/>
      <c r="FF353" s="116"/>
      <c r="FP353" s="116"/>
      <c r="FZ353" s="116"/>
      <c r="GJ353" s="116"/>
      <c r="GT353" s="116"/>
      <c r="HD353" s="116"/>
      <c r="HN353" s="116"/>
      <c r="HX353" s="116"/>
      <c r="IH353" s="116"/>
    </row>
    <row xmlns:x14ac="http://schemas.microsoft.com/office/spreadsheetml/2009/9/ac" r="354" s="3" customFormat="true" x14ac:dyDescent="0.25">
      <c r="A354" s="369"/>
      <c r="B354" s="116"/>
      <c r="L354" s="116"/>
      <c r="V354" s="116"/>
      <c r="AF354" s="116"/>
      <c r="AP354" s="116"/>
      <c r="AZ354" s="116"/>
      <c r="BA354" s="116"/>
      <c r="BJ354" s="116"/>
      <c r="BT354" s="116"/>
      <c r="CD354" s="116"/>
      <c r="CN354" s="116"/>
      <c r="CX354" s="116"/>
      <c r="DH354" s="116"/>
      <c r="DR354" s="116"/>
      <c r="EB354" s="116"/>
      <c r="EL354" s="116"/>
      <c r="EV354" s="116"/>
      <c r="FF354" s="116"/>
      <c r="FP354" s="116"/>
      <c r="FZ354" s="116"/>
      <c r="GJ354" s="116"/>
      <c r="GT354" s="116"/>
      <c r="HD354" s="116"/>
      <c r="HN354" s="116"/>
      <c r="HX354" s="116"/>
      <c r="IH354" s="116"/>
    </row>
    <row xmlns:x14ac="http://schemas.microsoft.com/office/spreadsheetml/2009/9/ac" r="355" s="3" customFormat="true" x14ac:dyDescent="0.25">
      <c r="A355" s="369"/>
      <c r="B355" s="116"/>
      <c r="L355" s="116"/>
      <c r="V355" s="116"/>
      <c r="AF355" s="116"/>
      <c r="AP355" s="116"/>
      <c r="AZ355" s="116"/>
      <c r="BA355" s="116"/>
      <c r="BJ355" s="116"/>
      <c r="BT355" s="116"/>
      <c r="CD355" s="116"/>
      <c r="CN355" s="116"/>
      <c r="CX355" s="116"/>
      <c r="DH355" s="116"/>
      <c r="DR355" s="116"/>
      <c r="EB355" s="116"/>
      <c r="EL355" s="116"/>
      <c r="EV355" s="116"/>
      <c r="FF355" s="116"/>
      <c r="FP355" s="116"/>
      <c r="FZ355" s="116"/>
      <c r="GJ355" s="116"/>
      <c r="GT355" s="116"/>
      <c r="HD355" s="116"/>
      <c r="HN355" s="116"/>
      <c r="HX355" s="116"/>
      <c r="IH355" s="116"/>
    </row>
    <row xmlns:x14ac="http://schemas.microsoft.com/office/spreadsheetml/2009/9/ac" r="356" s="3" customFormat="true" x14ac:dyDescent="0.25">
      <c r="A356" s="369"/>
      <c r="B356" s="116"/>
      <c r="L356" s="116"/>
      <c r="V356" s="116"/>
      <c r="AF356" s="116"/>
      <c r="AP356" s="116"/>
      <c r="AZ356" s="116"/>
      <c r="BA356" s="116"/>
      <c r="BJ356" s="116"/>
      <c r="BT356" s="116"/>
      <c r="CD356" s="116"/>
      <c r="CN356" s="116"/>
      <c r="CX356" s="116"/>
      <c r="DH356" s="116"/>
      <c r="DR356" s="116"/>
      <c r="EB356" s="116"/>
      <c r="EL356" s="116"/>
      <c r="EV356" s="116"/>
      <c r="FF356" s="116"/>
      <c r="FP356" s="116"/>
      <c r="FZ356" s="116"/>
      <c r="GJ356" s="116"/>
      <c r="GT356" s="116"/>
      <c r="HD356" s="116"/>
      <c r="HN356" s="116"/>
      <c r="HX356" s="116"/>
      <c r="IH356" s="116"/>
    </row>
    <row xmlns:x14ac="http://schemas.microsoft.com/office/spreadsheetml/2009/9/ac" r="357" s="3" customFormat="true" x14ac:dyDescent="0.25">
      <c r="A357" s="369"/>
      <c r="B357" s="116"/>
      <c r="L357" s="116"/>
      <c r="V357" s="116"/>
      <c r="AF357" s="116"/>
      <c r="AP357" s="116"/>
      <c r="AZ357" s="116"/>
      <c r="BA357" s="116"/>
      <c r="BJ357" s="116"/>
      <c r="BT357" s="116"/>
      <c r="CD357" s="116"/>
      <c r="CN357" s="116"/>
      <c r="CX357" s="116"/>
      <c r="DH357" s="116"/>
      <c r="DR357" s="116"/>
      <c r="EB357" s="116"/>
      <c r="EL357" s="116"/>
      <c r="EV357" s="116"/>
      <c r="FF357" s="116"/>
      <c r="FP357" s="116"/>
      <c r="FZ357" s="116"/>
      <c r="GJ357" s="116"/>
      <c r="GT357" s="116"/>
      <c r="HD357" s="116"/>
      <c r="HN357" s="116"/>
      <c r="HX357" s="116"/>
      <c r="IH357" s="116"/>
    </row>
    <row xmlns:x14ac="http://schemas.microsoft.com/office/spreadsheetml/2009/9/ac" r="358" s="3" customFormat="true" x14ac:dyDescent="0.25">
      <c r="A358" s="369"/>
      <c r="B358" s="116"/>
      <c r="L358" s="116"/>
      <c r="V358" s="116"/>
      <c r="AF358" s="116"/>
      <c r="AP358" s="116"/>
      <c r="AZ358" s="116"/>
      <c r="BA358" s="116"/>
      <c r="BJ358" s="116"/>
      <c r="BT358" s="116"/>
      <c r="CD358" s="116"/>
      <c r="CN358" s="116"/>
      <c r="CX358" s="116"/>
      <c r="DH358" s="116"/>
      <c r="DR358" s="116"/>
      <c r="EB358" s="116"/>
      <c r="EL358" s="116"/>
      <c r="EV358" s="116"/>
      <c r="FF358" s="116"/>
      <c r="FP358" s="116"/>
      <c r="FZ358" s="116"/>
      <c r="GJ358" s="116"/>
      <c r="GT358" s="116"/>
      <c r="HD358" s="116"/>
      <c r="HN358" s="116"/>
      <c r="HX358" s="116"/>
      <c r="IH358" s="116"/>
    </row>
    <row xmlns:x14ac="http://schemas.microsoft.com/office/spreadsheetml/2009/9/ac" r="359" s="3" customFormat="true" x14ac:dyDescent="0.25">
      <c r="A359" s="369"/>
      <c r="B359" s="116"/>
      <c r="L359" s="116"/>
      <c r="V359" s="116"/>
      <c r="AF359" s="116"/>
      <c r="AP359" s="116"/>
      <c r="AZ359" s="116"/>
      <c r="BA359" s="116"/>
      <c r="BJ359" s="116"/>
      <c r="BT359" s="116"/>
      <c r="CD359" s="116"/>
      <c r="CN359" s="116"/>
      <c r="CX359" s="116"/>
      <c r="DH359" s="116"/>
      <c r="DR359" s="116"/>
      <c r="EB359" s="116"/>
      <c r="EL359" s="116"/>
      <c r="EV359" s="116"/>
      <c r="FF359" s="116"/>
      <c r="FP359" s="116"/>
      <c r="FZ359" s="116"/>
      <c r="GJ359" s="116"/>
      <c r="GT359" s="116"/>
      <c r="HD359" s="116"/>
      <c r="HN359" s="116"/>
      <c r="HX359" s="116"/>
      <c r="IH359" s="116"/>
    </row>
    <row xmlns:x14ac="http://schemas.microsoft.com/office/spreadsheetml/2009/9/ac" r="360" s="3" customFormat="true" x14ac:dyDescent="0.25">
      <c r="A360" s="369"/>
      <c r="B360" s="116"/>
      <c r="L360" s="116"/>
      <c r="V360" s="116"/>
      <c r="AF360" s="116"/>
      <c r="AP360" s="116"/>
      <c r="AZ360" s="116"/>
      <c r="BA360" s="116"/>
      <c r="BJ360" s="116"/>
      <c r="BT360" s="116"/>
      <c r="CD360" s="116"/>
      <c r="CN360" s="116"/>
      <c r="CX360" s="116"/>
      <c r="DH360" s="116"/>
      <c r="DR360" s="116"/>
      <c r="EB360" s="116"/>
      <c r="EL360" s="116"/>
      <c r="EV360" s="116"/>
      <c r="FF360" s="116"/>
      <c r="FP360" s="116"/>
      <c r="FZ360" s="116"/>
      <c r="GJ360" s="116"/>
      <c r="GT360" s="116"/>
      <c r="HD360" s="116"/>
      <c r="HN360" s="116"/>
      <c r="HX360" s="116"/>
      <c r="IH360" s="116"/>
    </row>
    <row xmlns:x14ac="http://schemas.microsoft.com/office/spreadsheetml/2009/9/ac" r="361" s="3" customFormat="true" x14ac:dyDescent="0.25">
      <c r="A361" s="369"/>
      <c r="B361" s="116"/>
      <c r="L361" s="116"/>
      <c r="V361" s="116"/>
      <c r="AF361" s="116"/>
      <c r="AP361" s="116"/>
      <c r="AZ361" s="116"/>
      <c r="BA361" s="116"/>
      <c r="BJ361" s="116"/>
      <c r="BT361" s="116"/>
      <c r="CD361" s="116"/>
      <c r="CN361" s="116"/>
      <c r="CX361" s="116"/>
      <c r="DH361" s="116"/>
      <c r="DR361" s="116"/>
      <c r="EB361" s="116"/>
      <c r="EL361" s="116"/>
      <c r="EV361" s="116"/>
      <c r="FF361" s="116"/>
      <c r="FP361" s="116"/>
      <c r="FZ361" s="116"/>
      <c r="GJ361" s="116"/>
      <c r="GT361" s="116"/>
      <c r="HD361" s="116"/>
      <c r="HN361" s="116"/>
      <c r="HX361" s="116"/>
      <c r="IH361" s="116"/>
    </row>
    <row xmlns:x14ac="http://schemas.microsoft.com/office/spreadsheetml/2009/9/ac" r="362" s="3" customFormat="true" x14ac:dyDescent="0.25">
      <c r="A362" s="369"/>
      <c r="B362" s="116"/>
      <c r="L362" s="116"/>
      <c r="V362" s="116"/>
      <c r="AF362" s="116"/>
      <c r="AP362" s="116"/>
      <c r="AZ362" s="116"/>
      <c r="BA362" s="116"/>
      <c r="BJ362" s="116"/>
      <c r="BT362" s="116"/>
      <c r="CD362" s="116"/>
      <c r="CN362" s="116"/>
      <c r="CX362" s="116"/>
      <c r="DH362" s="116"/>
      <c r="DR362" s="116"/>
      <c r="EB362" s="116"/>
      <c r="EL362" s="116"/>
      <c r="EV362" s="116"/>
      <c r="FF362" s="116"/>
      <c r="FP362" s="116"/>
      <c r="FZ362" s="116"/>
      <c r="GJ362" s="116"/>
      <c r="GT362" s="116"/>
      <c r="HD362" s="116"/>
      <c r="HN362" s="116"/>
      <c r="HX362" s="116"/>
      <c r="IH362" s="116"/>
    </row>
    <row xmlns:x14ac="http://schemas.microsoft.com/office/spreadsheetml/2009/9/ac" r="363" s="3" customFormat="true" x14ac:dyDescent="0.25">
      <c r="A363" s="369"/>
      <c r="B363" s="116"/>
      <c r="L363" s="116"/>
      <c r="V363" s="116"/>
      <c r="AF363" s="116"/>
      <c r="AP363" s="116"/>
      <c r="AZ363" s="116"/>
      <c r="BA363" s="116"/>
      <c r="BJ363" s="116"/>
      <c r="BT363" s="116"/>
      <c r="CD363" s="116"/>
      <c r="CN363" s="116"/>
      <c r="CX363" s="116"/>
      <c r="DH363" s="116"/>
      <c r="DR363" s="116"/>
      <c r="EB363" s="116"/>
      <c r="EL363" s="116"/>
      <c r="EV363" s="116"/>
      <c r="FF363" s="116"/>
      <c r="FP363" s="116"/>
      <c r="FZ363" s="116"/>
      <c r="GJ363" s="116"/>
      <c r="GT363" s="116"/>
      <c r="HD363" s="116"/>
      <c r="HN363" s="116"/>
      <c r="HX363" s="116"/>
      <c r="IH363" s="116"/>
    </row>
    <row xmlns:x14ac="http://schemas.microsoft.com/office/spreadsheetml/2009/9/ac" r="364" s="3" customFormat="true" x14ac:dyDescent="0.25">
      <c r="A364" s="369"/>
      <c r="B364" s="116"/>
      <c r="L364" s="116"/>
      <c r="V364" s="116"/>
      <c r="AF364" s="116"/>
      <c r="AP364" s="116"/>
      <c r="AZ364" s="116"/>
      <c r="BA364" s="116"/>
      <c r="BJ364" s="116"/>
      <c r="BT364" s="116"/>
      <c r="CD364" s="116"/>
      <c r="CN364" s="116"/>
      <c r="CX364" s="116"/>
      <c r="DH364" s="116"/>
      <c r="DR364" s="116"/>
      <c r="EB364" s="116"/>
      <c r="EL364" s="116"/>
      <c r="EV364" s="116"/>
      <c r="FF364" s="116"/>
      <c r="FP364" s="116"/>
      <c r="FZ364" s="116"/>
      <c r="GJ364" s="116"/>
      <c r="GT364" s="116"/>
      <c r="HD364" s="116"/>
      <c r="HN364" s="116"/>
      <c r="HX364" s="116"/>
      <c r="IH364" s="116"/>
    </row>
    <row xmlns:x14ac="http://schemas.microsoft.com/office/spreadsheetml/2009/9/ac" r="365" s="3" customFormat="true" x14ac:dyDescent="0.25">
      <c r="A365" s="369"/>
      <c r="B365" s="116"/>
      <c r="L365" s="116"/>
      <c r="V365" s="116"/>
      <c r="AF365" s="116"/>
      <c r="AP365" s="116"/>
      <c r="AZ365" s="116"/>
      <c r="BA365" s="116"/>
      <c r="BJ365" s="116"/>
      <c r="BT365" s="116"/>
      <c r="CD365" s="116"/>
      <c r="CN365" s="116"/>
      <c r="CX365" s="116"/>
      <c r="DH365" s="116"/>
      <c r="DR365" s="116"/>
      <c r="EB365" s="116"/>
      <c r="EL365" s="116"/>
      <c r="EV365" s="116"/>
      <c r="FF365" s="116"/>
      <c r="FP365" s="116"/>
      <c r="FZ365" s="116"/>
      <c r="GJ365" s="116"/>
      <c r="GT365" s="116"/>
      <c r="HD365" s="116"/>
      <c r="HN365" s="116"/>
      <c r="HX365" s="116"/>
      <c r="IH365" s="116"/>
    </row>
    <row xmlns:x14ac="http://schemas.microsoft.com/office/spreadsheetml/2009/9/ac" r="366" s="3" customFormat="true" x14ac:dyDescent="0.25">
      <c r="A366" s="369"/>
      <c r="B366" s="116"/>
      <c r="L366" s="116"/>
      <c r="V366" s="116"/>
      <c r="AF366" s="116"/>
      <c r="AP366" s="116"/>
      <c r="AZ366" s="116"/>
      <c r="BA366" s="116"/>
      <c r="BJ366" s="116"/>
      <c r="BT366" s="116"/>
      <c r="CD366" s="116"/>
      <c r="CN366" s="116"/>
      <c r="CX366" s="116"/>
      <c r="DH366" s="116"/>
      <c r="DR366" s="116"/>
      <c r="EB366" s="116"/>
      <c r="EL366" s="116"/>
      <c r="EV366" s="116"/>
      <c r="FF366" s="116"/>
      <c r="FP366" s="116"/>
      <c r="FZ366" s="116"/>
      <c r="GJ366" s="116"/>
      <c r="GT366" s="116"/>
      <c r="HD366" s="116"/>
      <c r="HN366" s="116"/>
      <c r="HX366" s="116"/>
      <c r="IH366" s="116"/>
    </row>
    <row xmlns:x14ac="http://schemas.microsoft.com/office/spreadsheetml/2009/9/ac" r="367" s="3" customFormat="true" x14ac:dyDescent="0.25">
      <c r="A367" s="369"/>
      <c r="B367" s="116"/>
      <c r="L367" s="116"/>
      <c r="V367" s="116"/>
      <c r="AF367" s="116"/>
      <c r="AP367" s="116"/>
      <c r="AZ367" s="116"/>
      <c r="BA367" s="116"/>
      <c r="BJ367" s="116"/>
      <c r="BT367" s="116"/>
      <c r="CD367" s="116"/>
      <c r="CN367" s="116"/>
      <c r="CX367" s="116"/>
      <c r="DH367" s="116"/>
      <c r="DR367" s="116"/>
      <c r="EB367" s="116"/>
      <c r="EL367" s="116"/>
      <c r="EV367" s="116"/>
      <c r="FF367" s="116"/>
      <c r="FP367" s="116"/>
      <c r="FZ367" s="116"/>
      <c r="GJ367" s="116"/>
      <c r="GT367" s="116"/>
      <c r="HD367" s="116"/>
      <c r="HN367" s="116"/>
      <c r="HX367" s="116"/>
      <c r="IH367" s="116"/>
    </row>
    <row xmlns:x14ac="http://schemas.microsoft.com/office/spreadsheetml/2009/9/ac" r="368" s="3" customFormat="true" x14ac:dyDescent="0.25">
      <c r="A368" s="369"/>
      <c r="B368" s="116"/>
      <c r="L368" s="116"/>
      <c r="V368" s="116"/>
      <c r="AF368" s="116"/>
      <c r="AP368" s="116"/>
      <c r="AZ368" s="116"/>
      <c r="BA368" s="116"/>
      <c r="BJ368" s="116"/>
      <c r="BT368" s="116"/>
      <c r="CD368" s="116"/>
      <c r="CN368" s="116"/>
      <c r="CX368" s="116"/>
      <c r="DH368" s="116"/>
      <c r="DR368" s="116"/>
      <c r="EB368" s="116"/>
      <c r="EL368" s="116"/>
      <c r="EV368" s="116"/>
      <c r="FF368" s="116"/>
      <c r="FP368" s="116"/>
      <c r="FZ368" s="116"/>
      <c r="GJ368" s="116"/>
      <c r="GT368" s="116"/>
      <c r="HD368" s="116"/>
      <c r="HN368" s="116"/>
      <c r="HX368" s="116"/>
      <c r="IH368" s="116"/>
    </row>
    <row xmlns:x14ac="http://schemas.microsoft.com/office/spreadsheetml/2009/9/ac" r="369" s="3" customFormat="true" x14ac:dyDescent="0.25">
      <c r="A369" s="369"/>
      <c r="B369" s="116"/>
      <c r="L369" s="116"/>
      <c r="V369" s="116"/>
      <c r="AF369" s="116"/>
      <c r="AP369" s="116"/>
      <c r="AZ369" s="116"/>
      <c r="BA369" s="116"/>
      <c r="BJ369" s="116"/>
      <c r="BT369" s="116"/>
      <c r="CD369" s="116"/>
      <c r="CN369" s="116"/>
      <c r="CX369" s="116"/>
      <c r="DH369" s="116"/>
      <c r="DR369" s="116"/>
      <c r="EB369" s="116"/>
      <c r="EL369" s="116"/>
      <c r="EV369" s="116"/>
      <c r="FF369" s="116"/>
      <c r="FP369" s="116"/>
      <c r="FZ369" s="116"/>
      <c r="GJ369" s="116"/>
      <c r="GT369" s="116"/>
      <c r="HD369" s="116"/>
      <c r="HN369" s="116"/>
      <c r="HX369" s="116"/>
      <c r="IH369" s="116"/>
    </row>
    <row xmlns:x14ac="http://schemas.microsoft.com/office/spreadsheetml/2009/9/ac" r="370" s="3" customFormat="true" x14ac:dyDescent="0.25">
      <c r="A370" s="369"/>
      <c r="B370" s="116"/>
      <c r="L370" s="116"/>
      <c r="V370" s="116"/>
      <c r="AF370" s="116"/>
      <c r="AP370" s="116"/>
      <c r="AZ370" s="116"/>
      <c r="BA370" s="116"/>
      <c r="BJ370" s="116"/>
      <c r="BT370" s="116"/>
      <c r="CD370" s="116"/>
      <c r="CN370" s="116"/>
      <c r="CX370" s="116"/>
      <c r="DH370" s="116"/>
      <c r="DR370" s="116"/>
      <c r="EB370" s="116"/>
      <c r="EL370" s="116"/>
      <c r="EV370" s="116"/>
      <c r="FF370" s="116"/>
      <c r="FP370" s="116"/>
      <c r="FZ370" s="116"/>
      <c r="GJ370" s="116"/>
      <c r="GT370" s="116"/>
      <c r="HD370" s="116"/>
      <c r="HN370" s="116"/>
      <c r="HX370" s="116"/>
      <c r="IH370" s="116"/>
    </row>
    <row xmlns:x14ac="http://schemas.microsoft.com/office/spreadsheetml/2009/9/ac" r="371" s="3" customFormat="true" x14ac:dyDescent="0.25">
      <c r="A371" s="369"/>
      <c r="B371" s="116"/>
      <c r="L371" s="116"/>
      <c r="V371" s="116"/>
      <c r="AF371" s="116"/>
      <c r="AP371" s="116"/>
      <c r="AZ371" s="116"/>
      <c r="BA371" s="116"/>
      <c r="BJ371" s="116"/>
      <c r="BT371" s="116"/>
      <c r="CD371" s="116"/>
      <c r="CN371" s="116"/>
      <c r="CX371" s="116"/>
      <c r="DH371" s="116"/>
      <c r="DR371" s="116"/>
      <c r="EB371" s="116"/>
      <c r="EL371" s="116"/>
      <c r="EV371" s="116"/>
      <c r="FF371" s="116"/>
      <c r="FP371" s="116"/>
      <c r="FZ371" s="116"/>
      <c r="GJ371" s="116"/>
      <c r="GT371" s="116"/>
      <c r="HD371" s="116"/>
      <c r="HN371" s="116"/>
      <c r="HX371" s="116"/>
      <c r="IH371" s="116"/>
    </row>
    <row xmlns:x14ac="http://schemas.microsoft.com/office/spreadsheetml/2009/9/ac" r="372" s="3" customFormat="true" x14ac:dyDescent="0.25">
      <c r="A372" s="369"/>
      <c r="B372" s="116"/>
      <c r="L372" s="116"/>
      <c r="V372" s="116"/>
      <c r="AF372" s="116"/>
      <c r="AP372" s="116"/>
      <c r="AZ372" s="116"/>
      <c r="BA372" s="116"/>
      <c r="BJ372" s="116"/>
      <c r="BT372" s="116"/>
      <c r="CD372" s="116"/>
      <c r="CN372" s="116"/>
      <c r="CX372" s="116"/>
      <c r="DH372" s="116"/>
      <c r="DR372" s="116"/>
      <c r="EB372" s="116"/>
      <c r="EL372" s="116"/>
      <c r="EV372" s="116"/>
      <c r="FF372" s="116"/>
      <c r="FP372" s="116"/>
      <c r="FZ372" s="116"/>
      <c r="GJ372" s="116"/>
      <c r="GT372" s="116"/>
      <c r="HD372" s="116"/>
      <c r="HN372" s="116"/>
      <c r="HX372" s="116"/>
      <c r="IH372" s="116"/>
    </row>
    <row xmlns:x14ac="http://schemas.microsoft.com/office/spreadsheetml/2009/9/ac" r="373" s="3" customFormat="true" x14ac:dyDescent="0.25">
      <c r="A373" s="369"/>
      <c r="B373" s="116"/>
      <c r="L373" s="116"/>
      <c r="V373" s="116"/>
      <c r="AF373" s="116"/>
      <c r="AP373" s="116"/>
      <c r="AZ373" s="116"/>
      <c r="BA373" s="116"/>
      <c r="BJ373" s="116"/>
      <c r="BT373" s="116"/>
      <c r="CD373" s="116"/>
      <c r="CN373" s="116"/>
      <c r="CX373" s="116"/>
      <c r="DH373" s="116"/>
      <c r="DR373" s="116"/>
      <c r="EB373" s="116"/>
      <c r="EL373" s="116"/>
      <c r="EV373" s="116"/>
      <c r="FF373" s="116"/>
      <c r="FP373" s="116"/>
      <c r="FZ373" s="116"/>
      <c r="GJ373" s="116"/>
      <c r="GT373" s="116"/>
      <c r="HD373" s="116"/>
      <c r="HN373" s="116"/>
      <c r="HX373" s="116"/>
      <c r="IH373" s="116"/>
    </row>
    <row xmlns:x14ac="http://schemas.microsoft.com/office/spreadsheetml/2009/9/ac" r="374" s="3" customFormat="true" x14ac:dyDescent="0.25">
      <c r="A374" s="369"/>
      <c r="B374" s="116"/>
      <c r="L374" s="116"/>
      <c r="V374" s="116"/>
      <c r="AF374" s="116"/>
      <c r="AP374" s="116"/>
      <c r="AZ374" s="116"/>
      <c r="BA374" s="116"/>
      <c r="BJ374" s="116"/>
      <c r="BT374" s="116"/>
      <c r="CD374" s="116"/>
      <c r="CN374" s="116"/>
      <c r="CX374" s="116"/>
      <c r="DH374" s="116"/>
      <c r="DR374" s="116"/>
      <c r="EB374" s="116"/>
      <c r="EL374" s="116"/>
      <c r="EV374" s="116"/>
      <c r="FF374" s="116"/>
      <c r="FP374" s="116"/>
      <c r="FZ374" s="116"/>
      <c r="GJ374" s="116"/>
      <c r="GT374" s="116"/>
      <c r="HD374" s="116"/>
      <c r="HN374" s="116"/>
      <c r="HX374" s="116"/>
      <c r="IH374" s="116"/>
    </row>
    <row xmlns:x14ac="http://schemas.microsoft.com/office/spreadsheetml/2009/9/ac" r="375" s="3" customFormat="true" x14ac:dyDescent="0.25">
      <c r="A375" s="369"/>
      <c r="B375" s="116"/>
      <c r="L375" s="116"/>
      <c r="V375" s="116"/>
      <c r="AF375" s="116"/>
      <c r="AP375" s="116"/>
      <c r="AZ375" s="116"/>
      <c r="BA375" s="116"/>
      <c r="BJ375" s="116"/>
      <c r="BT375" s="116"/>
      <c r="CD375" s="116"/>
      <c r="CN375" s="116"/>
      <c r="CX375" s="116"/>
      <c r="DH375" s="116"/>
      <c r="DR375" s="116"/>
      <c r="EB375" s="116"/>
      <c r="EL375" s="116"/>
      <c r="EV375" s="116"/>
      <c r="FF375" s="116"/>
      <c r="FP375" s="116"/>
      <c r="FZ375" s="116"/>
      <c r="GJ375" s="116"/>
      <c r="GT375" s="116"/>
      <c r="HD375" s="116"/>
      <c r="HN375" s="116"/>
      <c r="HX375" s="116"/>
      <c r="IH375" s="116"/>
    </row>
    <row xmlns:x14ac="http://schemas.microsoft.com/office/spreadsheetml/2009/9/ac" r="376" s="3" customFormat="true" x14ac:dyDescent="0.25">
      <c r="A376" s="369"/>
      <c r="B376" s="116"/>
      <c r="L376" s="116"/>
      <c r="V376" s="116"/>
      <c r="AF376" s="116"/>
      <c r="AP376" s="116"/>
      <c r="AZ376" s="116"/>
      <c r="BA376" s="116"/>
      <c r="BJ376" s="116"/>
      <c r="BT376" s="116"/>
      <c r="CD376" s="116"/>
      <c r="CN376" s="116"/>
      <c r="CX376" s="116"/>
      <c r="DH376" s="116"/>
      <c r="DR376" s="116"/>
      <c r="EB376" s="116"/>
      <c r="EL376" s="116"/>
      <c r="EV376" s="116"/>
      <c r="FF376" s="116"/>
      <c r="FP376" s="116"/>
      <c r="FZ376" s="116"/>
      <c r="GJ376" s="116"/>
      <c r="GT376" s="116"/>
      <c r="HD376" s="116"/>
      <c r="HN376" s="116"/>
      <c r="HX376" s="116"/>
      <c r="IH376" s="116"/>
    </row>
    <row xmlns:x14ac="http://schemas.microsoft.com/office/spreadsheetml/2009/9/ac" r="377" s="3" customFormat="true" x14ac:dyDescent="0.25">
      <c r="A377" s="369"/>
      <c r="B377" s="116"/>
      <c r="L377" s="116"/>
      <c r="V377" s="116"/>
      <c r="AF377" s="116"/>
      <c r="AP377" s="116"/>
      <c r="AZ377" s="116"/>
      <c r="BA377" s="116"/>
      <c r="BJ377" s="116"/>
      <c r="BT377" s="116"/>
      <c r="CD377" s="116"/>
      <c r="CN377" s="116"/>
      <c r="CX377" s="116"/>
      <c r="DH377" s="116"/>
      <c r="DR377" s="116"/>
      <c r="EB377" s="116"/>
      <c r="EL377" s="116"/>
      <c r="EV377" s="116"/>
      <c r="FF377" s="116"/>
      <c r="FP377" s="116"/>
      <c r="FZ377" s="116"/>
      <c r="GJ377" s="116"/>
      <c r="GT377" s="116"/>
      <c r="HD377" s="116"/>
      <c r="HN377" s="116"/>
      <c r="HX377" s="116"/>
      <c r="IH377" s="116"/>
    </row>
    <row xmlns:x14ac="http://schemas.microsoft.com/office/spreadsheetml/2009/9/ac" r="378" s="3" customFormat="true" x14ac:dyDescent="0.25">
      <c r="A378" s="369"/>
      <c r="B378" s="116"/>
      <c r="L378" s="116"/>
      <c r="V378" s="116"/>
      <c r="AF378" s="116"/>
      <c r="AP378" s="116"/>
      <c r="AZ378" s="116"/>
      <c r="BA378" s="116"/>
      <c r="BJ378" s="116"/>
      <c r="BT378" s="116"/>
      <c r="CD378" s="116"/>
      <c r="CN378" s="116"/>
      <c r="CX378" s="116"/>
      <c r="DH378" s="116"/>
      <c r="DR378" s="116"/>
      <c r="EB378" s="116"/>
      <c r="EL378" s="116"/>
      <c r="EV378" s="116"/>
      <c r="FF378" s="116"/>
      <c r="FP378" s="116"/>
      <c r="FZ378" s="116"/>
      <c r="GJ378" s="116"/>
      <c r="GT378" s="116"/>
      <c r="HD378" s="116"/>
      <c r="HN378" s="116"/>
      <c r="HX378" s="116"/>
      <c r="IH378" s="116"/>
    </row>
    <row xmlns:x14ac="http://schemas.microsoft.com/office/spreadsheetml/2009/9/ac" r="379" s="3" customFormat="true" x14ac:dyDescent="0.25">
      <c r="A379" s="369"/>
      <c r="B379" s="116"/>
      <c r="L379" s="116"/>
      <c r="V379" s="116"/>
      <c r="AF379" s="116"/>
      <c r="AP379" s="116"/>
      <c r="AZ379" s="116"/>
      <c r="BA379" s="116"/>
      <c r="BJ379" s="116"/>
      <c r="BT379" s="116"/>
      <c r="CD379" s="116"/>
      <c r="CN379" s="116"/>
      <c r="CX379" s="116"/>
      <c r="DH379" s="116"/>
      <c r="DR379" s="116"/>
      <c r="EB379" s="116"/>
      <c r="EL379" s="116"/>
      <c r="EV379" s="116"/>
      <c r="FF379" s="116"/>
      <c r="FP379" s="116"/>
      <c r="FZ379" s="116"/>
      <c r="GJ379" s="116"/>
      <c r="GT379" s="116"/>
      <c r="HD379" s="116"/>
      <c r="HN379" s="116"/>
      <c r="HX379" s="116"/>
      <c r="IH379" s="116"/>
    </row>
    <row xmlns:x14ac="http://schemas.microsoft.com/office/spreadsheetml/2009/9/ac" r="380" s="3" customFormat="true" x14ac:dyDescent="0.25">
      <c r="A380" s="369"/>
      <c r="B380" s="116"/>
      <c r="L380" s="116"/>
      <c r="V380" s="116"/>
      <c r="AF380" s="116"/>
      <c r="AP380" s="116"/>
      <c r="AZ380" s="116"/>
      <c r="BA380" s="116"/>
      <c r="BJ380" s="116"/>
      <c r="BT380" s="116"/>
      <c r="CD380" s="116"/>
      <c r="CN380" s="116"/>
      <c r="CX380" s="116"/>
      <c r="DH380" s="116"/>
      <c r="DR380" s="116"/>
      <c r="EB380" s="116"/>
      <c r="EL380" s="116"/>
      <c r="EV380" s="116"/>
      <c r="FF380" s="116"/>
      <c r="FP380" s="116"/>
      <c r="FZ380" s="116"/>
      <c r="GJ380" s="116"/>
      <c r="GT380" s="116"/>
      <c r="HD380" s="116"/>
      <c r="HN380" s="116"/>
      <c r="HX380" s="116"/>
      <c r="IH380" s="116"/>
    </row>
    <row xmlns:x14ac="http://schemas.microsoft.com/office/spreadsheetml/2009/9/ac" r="381" s="3" customFormat="true" x14ac:dyDescent="0.25">
      <c r="A381" s="369"/>
      <c r="B381" s="116"/>
      <c r="L381" s="116"/>
      <c r="V381" s="116"/>
      <c r="AF381" s="116"/>
      <c r="AP381" s="116"/>
      <c r="AZ381" s="116"/>
      <c r="BA381" s="116"/>
      <c r="BJ381" s="116"/>
      <c r="BT381" s="116"/>
      <c r="CD381" s="116"/>
      <c r="CN381" s="116"/>
      <c r="CX381" s="116"/>
      <c r="DH381" s="116"/>
      <c r="DR381" s="116"/>
      <c r="EB381" s="116"/>
      <c r="EL381" s="116"/>
      <c r="EV381" s="116"/>
      <c r="FF381" s="116"/>
      <c r="FP381" s="116"/>
      <c r="FZ381" s="116"/>
      <c r="GJ381" s="116"/>
      <c r="GT381" s="116"/>
      <c r="HD381" s="116"/>
      <c r="HN381" s="116"/>
      <c r="HX381" s="116"/>
      <c r="IH381" s="116"/>
    </row>
    <row xmlns:x14ac="http://schemas.microsoft.com/office/spreadsheetml/2009/9/ac" r="382" s="3" customFormat="true" x14ac:dyDescent="0.25">
      <c r="A382" s="369"/>
      <c r="B382" s="116"/>
      <c r="L382" s="116"/>
      <c r="V382" s="116"/>
      <c r="AF382" s="116"/>
      <c r="AP382" s="116"/>
      <c r="AZ382" s="116"/>
      <c r="BA382" s="116"/>
      <c r="BJ382" s="116"/>
      <c r="BT382" s="116"/>
      <c r="CD382" s="116"/>
      <c r="CN382" s="116"/>
      <c r="CX382" s="116"/>
      <c r="DH382" s="116"/>
      <c r="DR382" s="116"/>
      <c r="EB382" s="116"/>
      <c r="EL382" s="116"/>
      <c r="EV382" s="116"/>
      <c r="FF382" s="116"/>
      <c r="FP382" s="116"/>
      <c r="FZ382" s="116"/>
      <c r="GJ382" s="116"/>
      <c r="GT382" s="116"/>
      <c r="HD382" s="116"/>
      <c r="HN382" s="116"/>
      <c r="HX382" s="116"/>
      <c r="IH382" s="116"/>
    </row>
    <row xmlns:x14ac="http://schemas.microsoft.com/office/spreadsheetml/2009/9/ac" r="383" s="3" customFormat="true" x14ac:dyDescent="0.25">
      <c r="A383" s="369"/>
      <c r="B383" s="116"/>
      <c r="L383" s="116"/>
      <c r="V383" s="116"/>
      <c r="AF383" s="116"/>
      <c r="AP383" s="116"/>
      <c r="AZ383" s="116"/>
      <c r="BA383" s="116"/>
      <c r="BJ383" s="116"/>
      <c r="BT383" s="116"/>
      <c r="CD383" s="116"/>
      <c r="CN383" s="116"/>
      <c r="CX383" s="116"/>
      <c r="DH383" s="116"/>
      <c r="DR383" s="116"/>
      <c r="EB383" s="116"/>
      <c r="EL383" s="116"/>
      <c r="EV383" s="116"/>
      <c r="FF383" s="116"/>
      <c r="FP383" s="116"/>
      <c r="FZ383" s="116"/>
      <c r="GJ383" s="116"/>
      <c r="GT383" s="116"/>
      <c r="HD383" s="116"/>
      <c r="HN383" s="116"/>
      <c r="HX383" s="116"/>
      <c r="IH383" s="116"/>
    </row>
    <row xmlns:x14ac="http://schemas.microsoft.com/office/spreadsheetml/2009/9/ac" r="384" s="3" customFormat="true" x14ac:dyDescent="0.25">
      <c r="A384" s="369"/>
      <c r="B384" s="116"/>
      <c r="L384" s="116"/>
      <c r="V384" s="116"/>
      <c r="AF384" s="116"/>
      <c r="AP384" s="116"/>
      <c r="AZ384" s="116"/>
      <c r="BA384" s="116"/>
      <c r="BJ384" s="116"/>
      <c r="BT384" s="116"/>
      <c r="CD384" s="116"/>
      <c r="CN384" s="116"/>
      <c r="CX384" s="116"/>
      <c r="DH384" s="116"/>
      <c r="DR384" s="116"/>
      <c r="EB384" s="116"/>
      <c r="EL384" s="116"/>
      <c r="EV384" s="116"/>
      <c r="FF384" s="116"/>
      <c r="FP384" s="116"/>
      <c r="FZ384" s="116"/>
      <c r="GJ384" s="116"/>
      <c r="GT384" s="116"/>
      <c r="HD384" s="116"/>
      <c r="HN384" s="116"/>
      <c r="HX384" s="116"/>
      <c r="IH384" s="116"/>
    </row>
    <row xmlns:x14ac="http://schemas.microsoft.com/office/spreadsheetml/2009/9/ac" r="385" s="3" customFormat="true" x14ac:dyDescent="0.25">
      <c r="A385" s="369"/>
      <c r="B385" s="116"/>
      <c r="L385" s="116"/>
      <c r="V385" s="116"/>
      <c r="AF385" s="116"/>
      <c r="AP385" s="116"/>
      <c r="AZ385" s="116"/>
      <c r="BA385" s="116"/>
      <c r="BJ385" s="116"/>
      <c r="BT385" s="116"/>
      <c r="CD385" s="116"/>
      <c r="CN385" s="116"/>
      <c r="CX385" s="116"/>
      <c r="DH385" s="116"/>
      <c r="DR385" s="116"/>
      <c r="EB385" s="116"/>
      <c r="EL385" s="116"/>
      <c r="EV385" s="116"/>
      <c r="FF385" s="116"/>
      <c r="FP385" s="116"/>
      <c r="FZ385" s="116"/>
      <c r="GJ385" s="116"/>
      <c r="GT385" s="116"/>
      <c r="HD385" s="116"/>
      <c r="HN385" s="116"/>
      <c r="HX385" s="116"/>
      <c r="IH385" s="116"/>
    </row>
    <row xmlns:x14ac="http://schemas.microsoft.com/office/spreadsheetml/2009/9/ac" r="386" s="3" customFormat="true" x14ac:dyDescent="0.25">
      <c r="A386" s="369"/>
      <c r="B386" s="116"/>
      <c r="L386" s="116"/>
      <c r="V386" s="116"/>
      <c r="AF386" s="116"/>
      <c r="AP386" s="116"/>
      <c r="AZ386" s="116"/>
      <c r="BA386" s="116"/>
      <c r="BJ386" s="116"/>
      <c r="BT386" s="116"/>
      <c r="CD386" s="116"/>
      <c r="CN386" s="116"/>
      <c r="CX386" s="116"/>
      <c r="DH386" s="116"/>
      <c r="DR386" s="116"/>
      <c r="EB386" s="116"/>
      <c r="EL386" s="116"/>
      <c r="EV386" s="116"/>
      <c r="FF386" s="116"/>
      <c r="FP386" s="116"/>
      <c r="FZ386" s="116"/>
      <c r="GJ386" s="116"/>
      <c r="GT386" s="116"/>
      <c r="HD386" s="116"/>
      <c r="HN386" s="116"/>
      <c r="HX386" s="116"/>
      <c r="IH386" s="116"/>
    </row>
    <row xmlns:x14ac="http://schemas.microsoft.com/office/spreadsheetml/2009/9/ac" r="387" s="3" customFormat="true" x14ac:dyDescent="0.25">
      <c r="A387" s="369"/>
      <c r="B387" s="116"/>
      <c r="L387" s="116"/>
      <c r="V387" s="116"/>
      <c r="AF387" s="116"/>
      <c r="AP387" s="116"/>
      <c r="AZ387" s="116"/>
      <c r="BA387" s="116"/>
      <c r="BJ387" s="116"/>
      <c r="BT387" s="116"/>
      <c r="CD387" s="116"/>
      <c r="CN387" s="116"/>
      <c r="CX387" s="116"/>
      <c r="DH387" s="116"/>
      <c r="DR387" s="116"/>
      <c r="EB387" s="116"/>
      <c r="EL387" s="116"/>
      <c r="EV387" s="116"/>
      <c r="FF387" s="116"/>
      <c r="FP387" s="116"/>
      <c r="FZ387" s="116"/>
      <c r="GJ387" s="116"/>
      <c r="GT387" s="116"/>
      <c r="HD387" s="116"/>
      <c r="HN387" s="116"/>
      <c r="HX387" s="116"/>
      <c r="IH387" s="116"/>
    </row>
    <row xmlns:x14ac="http://schemas.microsoft.com/office/spreadsheetml/2009/9/ac" r="388" s="3" customFormat="true" x14ac:dyDescent="0.25">
      <c r="A388" s="369"/>
      <c r="B388" s="116"/>
      <c r="L388" s="116"/>
      <c r="V388" s="116"/>
      <c r="AF388" s="116"/>
      <c r="AP388" s="116"/>
      <c r="AZ388" s="116"/>
      <c r="BA388" s="116"/>
      <c r="BJ388" s="116"/>
      <c r="BT388" s="116"/>
      <c r="CD388" s="116"/>
      <c r="CN388" s="116"/>
      <c r="CX388" s="116"/>
      <c r="DH388" s="116"/>
      <c r="DR388" s="116"/>
      <c r="EB388" s="116"/>
      <c r="EL388" s="116"/>
      <c r="EV388" s="116"/>
      <c r="FF388" s="116"/>
      <c r="FP388" s="116"/>
      <c r="FZ388" s="116"/>
      <c r="GJ388" s="116"/>
      <c r="GT388" s="116"/>
      <c r="HD388" s="116"/>
      <c r="HN388" s="116"/>
      <c r="HX388" s="116"/>
      <c r="IH388" s="116"/>
    </row>
    <row xmlns:x14ac="http://schemas.microsoft.com/office/spreadsheetml/2009/9/ac" r="389" s="3" customFormat="true" x14ac:dyDescent="0.25">
      <c r="A389" s="369"/>
      <c r="B389" s="116"/>
      <c r="L389" s="116"/>
      <c r="V389" s="116"/>
      <c r="AF389" s="116"/>
      <c r="AP389" s="116"/>
      <c r="AZ389" s="116"/>
      <c r="BA389" s="116"/>
      <c r="BJ389" s="116"/>
      <c r="BT389" s="116"/>
      <c r="CD389" s="116"/>
      <c r="CN389" s="116"/>
      <c r="CX389" s="116"/>
      <c r="DH389" s="116"/>
      <c r="DR389" s="116"/>
      <c r="EB389" s="116"/>
      <c r="EL389" s="116"/>
      <c r="EV389" s="116"/>
      <c r="FF389" s="116"/>
      <c r="FP389" s="116"/>
      <c r="FZ389" s="116"/>
      <c r="GJ389" s="116"/>
      <c r="GT389" s="116"/>
      <c r="HD389" s="116"/>
      <c r="HN389" s="116"/>
      <c r="HX389" s="116"/>
      <c r="IH389" s="116"/>
    </row>
    <row xmlns:x14ac="http://schemas.microsoft.com/office/spreadsheetml/2009/9/ac" r="390" s="3" customFormat="true" x14ac:dyDescent="0.25">
      <c r="A390" s="369"/>
      <c r="B390" s="116"/>
      <c r="L390" s="116"/>
      <c r="V390" s="116"/>
      <c r="AF390" s="116"/>
      <c r="AP390" s="116"/>
      <c r="AZ390" s="116"/>
      <c r="BA390" s="116"/>
      <c r="BJ390" s="116"/>
      <c r="BT390" s="116"/>
      <c r="CD390" s="116"/>
      <c r="CN390" s="116"/>
      <c r="CX390" s="116"/>
      <c r="DH390" s="116"/>
      <c r="DR390" s="116"/>
      <c r="EB390" s="116"/>
      <c r="EL390" s="116"/>
      <c r="EV390" s="116"/>
      <c r="FF390" s="116"/>
      <c r="FP390" s="116"/>
      <c r="FZ390" s="116"/>
      <c r="GJ390" s="116"/>
      <c r="GT390" s="116"/>
      <c r="HD390" s="116"/>
      <c r="HN390" s="116"/>
      <c r="HX390" s="116"/>
      <c r="IH390" s="116"/>
    </row>
    <row xmlns:x14ac="http://schemas.microsoft.com/office/spreadsheetml/2009/9/ac" r="391" s="3" customFormat="true" x14ac:dyDescent="0.25">
      <c r="A391" s="369"/>
      <c r="B391" s="116"/>
      <c r="L391" s="116"/>
      <c r="V391" s="116"/>
      <c r="AF391" s="116"/>
      <c r="AP391" s="116"/>
      <c r="AZ391" s="116"/>
      <c r="BA391" s="116"/>
      <c r="BJ391" s="116"/>
      <c r="BT391" s="116"/>
      <c r="CD391" s="116"/>
      <c r="CN391" s="116"/>
      <c r="CX391" s="116"/>
      <c r="DH391" s="116"/>
      <c r="DR391" s="116"/>
      <c r="EB391" s="116"/>
      <c r="EL391" s="116"/>
      <c r="EV391" s="116"/>
      <c r="FF391" s="116"/>
      <c r="FP391" s="116"/>
      <c r="FZ391" s="116"/>
      <c r="GJ391" s="116"/>
      <c r="GT391" s="116"/>
      <c r="HD391" s="116"/>
      <c r="HN391" s="116"/>
      <c r="HX391" s="116"/>
      <c r="IH391" s="116"/>
    </row>
    <row xmlns:x14ac="http://schemas.microsoft.com/office/spreadsheetml/2009/9/ac" r="392" s="3" customFormat="true" x14ac:dyDescent="0.25">
      <c r="A392" s="369"/>
      <c r="B392" s="116"/>
      <c r="L392" s="116"/>
      <c r="V392" s="116"/>
      <c r="AF392" s="116"/>
      <c r="AP392" s="116"/>
      <c r="AZ392" s="116"/>
      <c r="BA392" s="116"/>
      <c r="BJ392" s="116"/>
      <c r="BT392" s="116"/>
      <c r="CD392" s="116"/>
      <c r="CN392" s="116"/>
      <c r="CX392" s="116"/>
      <c r="DH392" s="116"/>
      <c r="DR392" s="116"/>
      <c r="EB392" s="116"/>
      <c r="EL392" s="116"/>
      <c r="EV392" s="116"/>
      <c r="FF392" s="116"/>
      <c r="FP392" s="116"/>
      <c r="FZ392" s="116"/>
      <c r="GJ392" s="116"/>
      <c r="GT392" s="116"/>
      <c r="HD392" s="116"/>
      <c r="HN392" s="116"/>
      <c r="HX392" s="116"/>
      <c r="IH392" s="116"/>
    </row>
    <row xmlns:x14ac="http://schemas.microsoft.com/office/spreadsheetml/2009/9/ac" r="393" s="3" customFormat="true" x14ac:dyDescent="0.25">
      <c r="A393" s="369"/>
      <c r="B393" s="116"/>
      <c r="L393" s="116"/>
      <c r="V393" s="116"/>
      <c r="AF393" s="116"/>
      <c r="AP393" s="116"/>
      <c r="AZ393" s="116"/>
      <c r="BA393" s="116"/>
      <c r="BJ393" s="116"/>
      <c r="BT393" s="116"/>
      <c r="CD393" s="116"/>
      <c r="CN393" s="116"/>
      <c r="CX393" s="116"/>
      <c r="DH393" s="116"/>
      <c r="DR393" s="116"/>
      <c r="EB393" s="116"/>
      <c r="EL393" s="116"/>
      <c r="EV393" s="116"/>
      <c r="FF393" s="116"/>
      <c r="FP393" s="116"/>
      <c r="FZ393" s="116"/>
      <c r="GJ393" s="116"/>
      <c r="GT393" s="116"/>
      <c r="HD393" s="116"/>
      <c r="HN393" s="116"/>
      <c r="HX393" s="116"/>
      <c r="IH393" s="116"/>
    </row>
    <row xmlns:x14ac="http://schemas.microsoft.com/office/spreadsheetml/2009/9/ac" r="394" s="3" customFormat="true" x14ac:dyDescent="0.25">
      <c r="A394" s="369"/>
      <c r="B394" s="116"/>
      <c r="L394" s="116"/>
      <c r="V394" s="116"/>
      <c r="AF394" s="116"/>
      <c r="AP394" s="116"/>
      <c r="AZ394" s="116"/>
      <c r="BA394" s="116"/>
      <c r="BJ394" s="116"/>
      <c r="BT394" s="116"/>
      <c r="CD394" s="116"/>
      <c r="CN394" s="116"/>
      <c r="CX394" s="116"/>
      <c r="DH394" s="116"/>
      <c r="DR394" s="116"/>
      <c r="EB394" s="116"/>
      <c r="EL394" s="116"/>
      <c r="EV394" s="116"/>
      <c r="FF394" s="116"/>
      <c r="FP394" s="116"/>
      <c r="FZ394" s="116"/>
      <c r="GJ394" s="116"/>
      <c r="GT394" s="116"/>
      <c r="HD394" s="116"/>
      <c r="HN394" s="116"/>
      <c r="HX394" s="116"/>
      <c r="IH394" s="116"/>
    </row>
    <row xmlns:x14ac="http://schemas.microsoft.com/office/spreadsheetml/2009/9/ac" r="395" s="3" customFormat="true" x14ac:dyDescent="0.25">
      <c r="A395" s="369"/>
      <c r="B395" s="116"/>
      <c r="L395" s="116"/>
      <c r="V395" s="116"/>
      <c r="AF395" s="116"/>
      <c r="AP395" s="116"/>
      <c r="AZ395" s="116"/>
      <c r="BA395" s="116"/>
      <c r="BJ395" s="116"/>
      <c r="BT395" s="116"/>
      <c r="CD395" s="116"/>
      <c r="CN395" s="116"/>
      <c r="CX395" s="116"/>
      <c r="DH395" s="116"/>
      <c r="DR395" s="116"/>
      <c r="EB395" s="116"/>
      <c r="EL395" s="116"/>
      <c r="EV395" s="116"/>
      <c r="FF395" s="116"/>
      <c r="FP395" s="116"/>
      <c r="FZ395" s="116"/>
      <c r="GJ395" s="116"/>
      <c r="GT395" s="116"/>
      <c r="HD395" s="116"/>
      <c r="HN395" s="116"/>
      <c r="HX395" s="116"/>
      <c r="IH395" s="116"/>
    </row>
    <row xmlns:x14ac="http://schemas.microsoft.com/office/spreadsheetml/2009/9/ac" r="396" s="3" customFormat="true" x14ac:dyDescent="0.25">
      <c r="A396" s="369"/>
      <c r="B396" s="116"/>
      <c r="L396" s="116"/>
      <c r="V396" s="116"/>
      <c r="AF396" s="116"/>
      <c r="AP396" s="116"/>
      <c r="AZ396" s="116"/>
      <c r="BA396" s="116"/>
      <c r="BJ396" s="116"/>
      <c r="BT396" s="116"/>
      <c r="CD396" s="116"/>
      <c r="CN396" s="116"/>
      <c r="CX396" s="116"/>
      <c r="DH396" s="116"/>
      <c r="DR396" s="116"/>
      <c r="EB396" s="116"/>
      <c r="EL396" s="116"/>
      <c r="EV396" s="116"/>
      <c r="FF396" s="116"/>
      <c r="FP396" s="116"/>
      <c r="FZ396" s="116"/>
      <c r="GJ396" s="116"/>
      <c r="GT396" s="116"/>
      <c r="HD396" s="116"/>
      <c r="HN396" s="116"/>
      <c r="HX396" s="116"/>
      <c r="IH396" s="116"/>
    </row>
    <row xmlns:x14ac="http://schemas.microsoft.com/office/spreadsheetml/2009/9/ac" r="397" s="3" customFormat="true" x14ac:dyDescent="0.25">
      <c r="A397" s="369"/>
      <c r="B397" s="116"/>
      <c r="L397" s="116"/>
      <c r="V397" s="116"/>
      <c r="AF397" s="116"/>
      <c r="AP397" s="116"/>
      <c r="AZ397" s="116"/>
      <c r="BA397" s="116"/>
      <c r="BJ397" s="116"/>
      <c r="BT397" s="116"/>
      <c r="CD397" s="116"/>
      <c r="CN397" s="116"/>
      <c r="CX397" s="116"/>
      <c r="DH397" s="116"/>
      <c r="DR397" s="116"/>
      <c r="EB397" s="116"/>
      <c r="EL397" s="116"/>
      <c r="EV397" s="116"/>
      <c r="FF397" s="116"/>
      <c r="FP397" s="116"/>
      <c r="FZ397" s="116"/>
      <c r="GJ397" s="116"/>
      <c r="GT397" s="116"/>
      <c r="HD397" s="116"/>
      <c r="HN397" s="116"/>
      <c r="HX397" s="116"/>
      <c r="IH397" s="116"/>
    </row>
    <row xmlns:x14ac="http://schemas.microsoft.com/office/spreadsheetml/2009/9/ac" r="398" s="3" customFormat="true" x14ac:dyDescent="0.25">
      <c r="A398" s="369"/>
      <c r="B398" s="116"/>
      <c r="L398" s="116"/>
      <c r="V398" s="116"/>
      <c r="AF398" s="116"/>
      <c r="AP398" s="116"/>
      <c r="AZ398" s="116"/>
      <c r="BA398" s="116"/>
      <c r="BJ398" s="116"/>
      <c r="BT398" s="116"/>
      <c r="CD398" s="116"/>
      <c r="CN398" s="116"/>
      <c r="CX398" s="116"/>
      <c r="DH398" s="116"/>
      <c r="DR398" s="116"/>
      <c r="EB398" s="116"/>
      <c r="EL398" s="116"/>
      <c r="EV398" s="116"/>
      <c r="FF398" s="116"/>
      <c r="FP398" s="116"/>
      <c r="FZ398" s="116"/>
      <c r="GJ398" s="116"/>
      <c r="GT398" s="116"/>
      <c r="HD398" s="116"/>
      <c r="HN398" s="116"/>
      <c r="HX398" s="116"/>
      <c r="IH398" s="116"/>
    </row>
    <row xmlns:x14ac="http://schemas.microsoft.com/office/spreadsheetml/2009/9/ac" r="399" s="3" customFormat="true" x14ac:dyDescent="0.25">
      <c r="A399" s="369"/>
      <c r="B399" s="116"/>
      <c r="L399" s="116"/>
      <c r="V399" s="116"/>
      <c r="AF399" s="116"/>
      <c r="AP399" s="116"/>
      <c r="AZ399" s="116"/>
      <c r="BA399" s="116"/>
      <c r="BJ399" s="116"/>
      <c r="BT399" s="116"/>
      <c r="CD399" s="116"/>
      <c r="CN399" s="116"/>
      <c r="CX399" s="116"/>
      <c r="DH399" s="116"/>
      <c r="DR399" s="116"/>
      <c r="EB399" s="116"/>
      <c r="EL399" s="116"/>
      <c r="EV399" s="116"/>
      <c r="FF399" s="116"/>
      <c r="FP399" s="116"/>
      <c r="FZ399" s="116"/>
      <c r="GJ399" s="116"/>
      <c r="GT399" s="116"/>
      <c r="HD399" s="116"/>
      <c r="HN399" s="116"/>
      <c r="HX399" s="116"/>
      <c r="IH399" s="116"/>
    </row>
    <row xmlns:x14ac="http://schemas.microsoft.com/office/spreadsheetml/2009/9/ac" r="400" s="3" customFormat="true" x14ac:dyDescent="0.25">
      <c r="A400" s="369"/>
      <c r="B400" s="116"/>
      <c r="L400" s="116"/>
      <c r="V400" s="116"/>
      <c r="AF400" s="116"/>
      <c r="AP400" s="116"/>
      <c r="AZ400" s="116"/>
      <c r="BA400" s="116"/>
      <c r="BJ400" s="116"/>
      <c r="BT400" s="116"/>
      <c r="CD400" s="116"/>
      <c r="CN400" s="116"/>
      <c r="CX400" s="116"/>
      <c r="DH400" s="116"/>
      <c r="DR400" s="116"/>
      <c r="EB400" s="116"/>
      <c r="EL400" s="116"/>
      <c r="EV400" s="116"/>
      <c r="FF400" s="116"/>
      <c r="FP400" s="116"/>
      <c r="FZ400" s="116"/>
      <c r="GJ400" s="116"/>
      <c r="GT400" s="116"/>
      <c r="HD400" s="116"/>
      <c r="HN400" s="116"/>
      <c r="HX400" s="116"/>
      <c r="IH400" s="116"/>
    </row>
    <row xmlns:x14ac="http://schemas.microsoft.com/office/spreadsheetml/2009/9/ac" r="401" s="3" customFormat="true" x14ac:dyDescent="0.25">
      <c r="A401" s="369"/>
      <c r="B401" s="116"/>
      <c r="L401" s="116"/>
      <c r="V401" s="116"/>
      <c r="AF401" s="116"/>
      <c r="AP401" s="116"/>
      <c r="AZ401" s="116"/>
      <c r="BA401" s="116"/>
      <c r="BJ401" s="116"/>
      <c r="BT401" s="116"/>
      <c r="CD401" s="116"/>
      <c r="CN401" s="116"/>
      <c r="CX401" s="116"/>
      <c r="DH401" s="116"/>
      <c r="DR401" s="116"/>
      <c r="EB401" s="116"/>
      <c r="EL401" s="116"/>
      <c r="EV401" s="116"/>
      <c r="FF401" s="116"/>
      <c r="FP401" s="116"/>
      <c r="FZ401" s="116"/>
      <c r="GJ401" s="116"/>
      <c r="GT401" s="116"/>
      <c r="HD401" s="116"/>
      <c r="HN401" s="116"/>
      <c r="HX401" s="116"/>
      <c r="IH401" s="116"/>
    </row>
    <row xmlns:x14ac="http://schemas.microsoft.com/office/spreadsheetml/2009/9/ac" r="402" s="3" customFormat="true" x14ac:dyDescent="0.25">
      <c r="A402" s="369"/>
      <c r="B402" s="116"/>
      <c r="L402" s="116"/>
      <c r="V402" s="116"/>
      <c r="AF402" s="116"/>
      <c r="AP402" s="116"/>
      <c r="AZ402" s="116"/>
      <c r="BA402" s="116"/>
      <c r="BJ402" s="116"/>
      <c r="BT402" s="116"/>
      <c r="CD402" s="116"/>
      <c r="CN402" s="116"/>
      <c r="CX402" s="116"/>
      <c r="DH402" s="116"/>
      <c r="DR402" s="116"/>
      <c r="EB402" s="116"/>
      <c r="EL402" s="116"/>
      <c r="EV402" s="116"/>
      <c r="FF402" s="116"/>
      <c r="FP402" s="116"/>
      <c r="FZ402" s="116"/>
      <c r="GJ402" s="116"/>
      <c r="GT402" s="116"/>
      <c r="HD402" s="116"/>
      <c r="HN402" s="116"/>
      <c r="HX402" s="116"/>
      <c r="IH402" s="116"/>
    </row>
    <row xmlns:x14ac="http://schemas.microsoft.com/office/spreadsheetml/2009/9/ac" r="403" s="3" customFormat="true" x14ac:dyDescent="0.25">
      <c r="A403" s="369"/>
      <c r="B403" s="116"/>
      <c r="L403" s="116"/>
      <c r="V403" s="116"/>
      <c r="AF403" s="116"/>
      <c r="AP403" s="116"/>
      <c r="AZ403" s="116"/>
      <c r="BA403" s="116"/>
      <c r="BJ403" s="116"/>
      <c r="BT403" s="116"/>
      <c r="CD403" s="116"/>
      <c r="CN403" s="116"/>
      <c r="CX403" s="116"/>
      <c r="DH403" s="116"/>
      <c r="DR403" s="116"/>
      <c r="EB403" s="116"/>
      <c r="EL403" s="116"/>
      <c r="EV403" s="116"/>
      <c r="FF403" s="116"/>
      <c r="FP403" s="116"/>
      <c r="FZ403" s="116"/>
      <c r="GJ403" s="116"/>
      <c r="GT403" s="116"/>
      <c r="HD403" s="116"/>
      <c r="HN403" s="116"/>
      <c r="HX403" s="116"/>
      <c r="IH403" s="116"/>
    </row>
    <row xmlns:x14ac="http://schemas.microsoft.com/office/spreadsheetml/2009/9/ac" r="404" s="3" customFormat="true" x14ac:dyDescent="0.25">
      <c r="A404" s="369"/>
      <c r="B404" s="116"/>
      <c r="L404" s="116"/>
      <c r="V404" s="116"/>
      <c r="AF404" s="116"/>
      <c r="AP404" s="116"/>
      <c r="AZ404" s="116"/>
      <c r="BA404" s="116"/>
      <c r="BJ404" s="116"/>
      <c r="BT404" s="116"/>
      <c r="CD404" s="116"/>
      <c r="CN404" s="116"/>
      <c r="CX404" s="116"/>
      <c r="DH404" s="116"/>
      <c r="DR404" s="116"/>
      <c r="EB404" s="116"/>
      <c r="EL404" s="116"/>
      <c r="EV404" s="116"/>
      <c r="FF404" s="116"/>
      <c r="FP404" s="116"/>
      <c r="FZ404" s="116"/>
      <c r="GJ404" s="116"/>
      <c r="GT404" s="116"/>
      <c r="HD404" s="116"/>
      <c r="HN404" s="116"/>
      <c r="HX404" s="116"/>
      <c r="IH404" s="116"/>
    </row>
    <row xmlns:x14ac="http://schemas.microsoft.com/office/spreadsheetml/2009/9/ac" r="405" s="3" customFormat="true" x14ac:dyDescent="0.25">
      <c r="A405" s="369"/>
      <c r="B405" s="116"/>
      <c r="L405" s="116"/>
      <c r="V405" s="116"/>
      <c r="AF405" s="116"/>
      <c r="AP405" s="116"/>
      <c r="AZ405" s="116"/>
      <c r="BA405" s="116"/>
      <c r="BJ405" s="116"/>
      <c r="BT405" s="116"/>
      <c r="CD405" s="116"/>
      <c r="CN405" s="116"/>
      <c r="CX405" s="116"/>
      <c r="DH405" s="116"/>
      <c r="DR405" s="116"/>
      <c r="EB405" s="116"/>
      <c r="EL405" s="116"/>
      <c r="EV405" s="116"/>
      <c r="FF405" s="116"/>
      <c r="FP405" s="116"/>
      <c r="FZ405" s="116"/>
      <c r="GJ405" s="116"/>
      <c r="GT405" s="116"/>
      <c r="HD405" s="116"/>
      <c r="HN405" s="116"/>
      <c r="HX405" s="116"/>
      <c r="IH405" s="116"/>
    </row>
    <row xmlns:x14ac="http://schemas.microsoft.com/office/spreadsheetml/2009/9/ac" r="406" s="3" customFormat="true" x14ac:dyDescent="0.25">
      <c r="A406" s="369"/>
      <c r="B406" s="116"/>
      <c r="L406" s="116"/>
      <c r="V406" s="116"/>
      <c r="AF406" s="116"/>
      <c r="AP406" s="116"/>
      <c r="AZ406" s="116"/>
      <c r="BA406" s="116"/>
      <c r="BJ406" s="116"/>
      <c r="BT406" s="116"/>
      <c r="CD406" s="116"/>
      <c r="CN406" s="116"/>
      <c r="CX406" s="116"/>
      <c r="DH406" s="116"/>
      <c r="DR406" s="116"/>
      <c r="EB406" s="116"/>
      <c r="EL406" s="116"/>
      <c r="EV406" s="116"/>
      <c r="FF406" s="116"/>
      <c r="FP406" s="116"/>
      <c r="FZ406" s="116"/>
      <c r="GJ406" s="116"/>
      <c r="GT406" s="116"/>
      <c r="HD406" s="116"/>
      <c r="HN406" s="116"/>
      <c r="HX406" s="116"/>
      <c r="IH406" s="116"/>
    </row>
    <row xmlns:x14ac="http://schemas.microsoft.com/office/spreadsheetml/2009/9/ac" r="407" s="3" customFormat="true" x14ac:dyDescent="0.25">
      <c r="A407" s="369"/>
      <c r="B407" s="116"/>
      <c r="L407" s="116"/>
      <c r="V407" s="116"/>
      <c r="AF407" s="116"/>
      <c r="AP407" s="116"/>
      <c r="AZ407" s="116"/>
      <c r="BA407" s="116"/>
      <c r="BJ407" s="116"/>
      <c r="BT407" s="116"/>
      <c r="CD407" s="116"/>
      <c r="CN407" s="116"/>
      <c r="CX407" s="116"/>
      <c r="DH407" s="116"/>
      <c r="DR407" s="116"/>
      <c r="EB407" s="116"/>
      <c r="EL407" s="116"/>
      <c r="EV407" s="116"/>
      <c r="FF407" s="116"/>
      <c r="FP407" s="116"/>
      <c r="FZ407" s="116"/>
      <c r="GJ407" s="116"/>
      <c r="GT407" s="116"/>
      <c r="HD407" s="116"/>
      <c r="HN407" s="116"/>
      <c r="HX407" s="116"/>
      <c r="IH407" s="116"/>
    </row>
    <row xmlns:x14ac="http://schemas.microsoft.com/office/spreadsheetml/2009/9/ac" r="408" s="3" customFormat="true" x14ac:dyDescent="0.25">
      <c r="A408" s="369"/>
      <c r="B408" s="116"/>
      <c r="L408" s="116"/>
      <c r="V408" s="116"/>
      <c r="AF408" s="116"/>
      <c r="AP408" s="116"/>
      <c r="AZ408" s="116"/>
      <c r="BA408" s="116"/>
      <c r="BJ408" s="116"/>
      <c r="BT408" s="116"/>
      <c r="CD408" s="116"/>
      <c r="CN408" s="116"/>
      <c r="CX408" s="116"/>
      <c r="DH408" s="116"/>
      <c r="DR408" s="116"/>
      <c r="EB408" s="116"/>
      <c r="EL408" s="116"/>
      <c r="EV408" s="116"/>
      <c r="FF408" s="116"/>
      <c r="FP408" s="116"/>
      <c r="FZ408" s="116"/>
      <c r="GJ408" s="116"/>
      <c r="GT408" s="116"/>
      <c r="HD408" s="116"/>
      <c r="HN408" s="116"/>
      <c r="HX408" s="116"/>
      <c r="IH408" s="116"/>
    </row>
    <row xmlns:x14ac="http://schemas.microsoft.com/office/spreadsheetml/2009/9/ac" r="409" s="3" customFormat="true" x14ac:dyDescent="0.25">
      <c r="A409" s="369"/>
      <c r="B409" s="116"/>
      <c r="L409" s="116"/>
      <c r="V409" s="116"/>
      <c r="AF409" s="116"/>
      <c r="AP409" s="116"/>
      <c r="AZ409" s="116"/>
      <c r="BA409" s="116"/>
      <c r="BJ409" s="116"/>
      <c r="BT409" s="116"/>
      <c r="CD409" s="116"/>
      <c r="CN409" s="116"/>
      <c r="CX409" s="116"/>
      <c r="DH409" s="116"/>
      <c r="DR409" s="116"/>
      <c r="EB409" s="116"/>
      <c r="EL409" s="116"/>
      <c r="EV409" s="116"/>
      <c r="FF409" s="116"/>
      <c r="FP409" s="116"/>
      <c r="FZ409" s="116"/>
      <c r="GJ409" s="116"/>
      <c r="GT409" s="116"/>
      <c r="HD409" s="116"/>
      <c r="HN409" s="116"/>
      <c r="HX409" s="116"/>
      <c r="IH409" s="116"/>
    </row>
    <row xmlns:x14ac="http://schemas.microsoft.com/office/spreadsheetml/2009/9/ac" r="410" s="3" customFormat="true" x14ac:dyDescent="0.25">
      <c r="A410" s="369"/>
      <c r="B410" s="116"/>
      <c r="L410" s="116"/>
      <c r="V410" s="116"/>
      <c r="AF410" s="116"/>
      <c r="AP410" s="116"/>
      <c r="AZ410" s="116"/>
      <c r="BA410" s="116"/>
      <c r="BJ410" s="116"/>
      <c r="BT410" s="116"/>
      <c r="CD410" s="116"/>
      <c r="CN410" s="116"/>
      <c r="CX410" s="116"/>
      <c r="DH410" s="116"/>
      <c r="DR410" s="116"/>
      <c r="EB410" s="116"/>
      <c r="EL410" s="116"/>
      <c r="EV410" s="116"/>
      <c r="FF410" s="116"/>
      <c r="FP410" s="116"/>
      <c r="FZ410" s="116"/>
      <c r="GJ410" s="116"/>
      <c r="GT410" s="116"/>
      <c r="HD410" s="116"/>
      <c r="HN410" s="116"/>
      <c r="HX410" s="116"/>
      <c r="IH410" s="116"/>
    </row>
    <row xmlns:x14ac="http://schemas.microsoft.com/office/spreadsheetml/2009/9/ac" r="411" s="3" customFormat="true" x14ac:dyDescent="0.25">
      <c r="A411" s="369"/>
      <c r="B411" s="116"/>
      <c r="L411" s="116"/>
      <c r="V411" s="116"/>
      <c r="AF411" s="116"/>
      <c r="AP411" s="116"/>
      <c r="AZ411" s="116"/>
      <c r="BA411" s="116"/>
      <c r="BJ411" s="116"/>
      <c r="BT411" s="116"/>
      <c r="CD411" s="116"/>
      <c r="CN411" s="116"/>
      <c r="CX411" s="116"/>
      <c r="DH411" s="116"/>
      <c r="DR411" s="116"/>
      <c r="EB411" s="116"/>
      <c r="EL411" s="116"/>
      <c r="EV411" s="116"/>
      <c r="FF411" s="116"/>
      <c r="FP411" s="116"/>
      <c r="FZ411" s="116"/>
      <c r="GJ411" s="116"/>
      <c r="GT411" s="116"/>
      <c r="HD411" s="116"/>
      <c r="HN411" s="116"/>
      <c r="HX411" s="116"/>
      <c r="IH411" s="116"/>
    </row>
    <row xmlns:x14ac="http://schemas.microsoft.com/office/spreadsheetml/2009/9/ac" r="412" s="3" customFormat="true" x14ac:dyDescent="0.25">
      <c r="A412" s="369"/>
      <c r="B412" s="116"/>
      <c r="L412" s="116"/>
      <c r="V412" s="116"/>
      <c r="AF412" s="116"/>
      <c r="AP412" s="116"/>
      <c r="AZ412" s="116"/>
      <c r="BA412" s="116"/>
      <c r="BJ412" s="116"/>
      <c r="BT412" s="116"/>
      <c r="CD412" s="116"/>
      <c r="CN412" s="116"/>
      <c r="CX412" s="116"/>
      <c r="DH412" s="116"/>
      <c r="DR412" s="116"/>
      <c r="EB412" s="116"/>
      <c r="EL412" s="116"/>
      <c r="EV412" s="116"/>
      <c r="FF412" s="116"/>
      <c r="FP412" s="116"/>
      <c r="FZ412" s="116"/>
      <c r="GJ412" s="116"/>
      <c r="GT412" s="116"/>
      <c r="HD412" s="116"/>
      <c r="HN412" s="116"/>
      <c r="HX412" s="116"/>
      <c r="IH412" s="116"/>
    </row>
    <row xmlns:x14ac="http://schemas.microsoft.com/office/spreadsheetml/2009/9/ac" r="413" s="3" customFormat="true" x14ac:dyDescent="0.25">
      <c r="A413" s="369"/>
      <c r="B413" s="116"/>
      <c r="L413" s="116"/>
      <c r="V413" s="116"/>
      <c r="AF413" s="116"/>
      <c r="AP413" s="116"/>
      <c r="AZ413" s="116"/>
      <c r="BA413" s="116"/>
      <c r="BJ413" s="116"/>
      <c r="BT413" s="116"/>
      <c r="CD413" s="116"/>
      <c r="CN413" s="116"/>
      <c r="CX413" s="116"/>
      <c r="DH413" s="116"/>
      <c r="DR413" s="116"/>
      <c r="EB413" s="116"/>
      <c r="EL413" s="116"/>
      <c r="EV413" s="116"/>
      <c r="FF413" s="116"/>
      <c r="FP413" s="116"/>
      <c r="FZ413" s="116"/>
      <c r="GJ413" s="116"/>
      <c r="GT413" s="116"/>
      <c r="HD413" s="116"/>
      <c r="HN413" s="116"/>
      <c r="HX413" s="116"/>
      <c r="IH413" s="116"/>
    </row>
    <row xmlns:x14ac="http://schemas.microsoft.com/office/spreadsheetml/2009/9/ac" r="414" s="3" customFormat="true" x14ac:dyDescent="0.25">
      <c r="A414" s="369"/>
      <c r="B414" s="116"/>
      <c r="L414" s="116"/>
      <c r="V414" s="116"/>
      <c r="AF414" s="116"/>
      <c r="AP414" s="116"/>
      <c r="AZ414" s="116"/>
      <c r="BA414" s="116"/>
      <c r="BJ414" s="116"/>
      <c r="BT414" s="116"/>
      <c r="CD414" s="116"/>
      <c r="CN414" s="116"/>
      <c r="CX414" s="116"/>
      <c r="DH414" s="116"/>
      <c r="DR414" s="116"/>
      <c r="EB414" s="116"/>
      <c r="EL414" s="116"/>
      <c r="EV414" s="116"/>
      <c r="FF414" s="116"/>
      <c r="FP414" s="116"/>
      <c r="FZ414" s="116"/>
      <c r="GJ414" s="116"/>
      <c r="GT414" s="116"/>
      <c r="HD414" s="116"/>
      <c r="HN414" s="116"/>
      <c r="HX414" s="116"/>
      <c r="IH414" s="116"/>
    </row>
    <row xmlns:x14ac="http://schemas.microsoft.com/office/spreadsheetml/2009/9/ac" r="415" s="3" customFormat="true" x14ac:dyDescent="0.25">
      <c r="A415" s="369"/>
      <c r="B415" s="116"/>
      <c r="L415" s="116"/>
      <c r="V415" s="116"/>
      <c r="AF415" s="116"/>
      <c r="AP415" s="116"/>
      <c r="AZ415" s="116"/>
      <c r="BA415" s="116"/>
      <c r="BJ415" s="116"/>
      <c r="BT415" s="116"/>
      <c r="CD415" s="116"/>
      <c r="CN415" s="116"/>
      <c r="CX415" s="116"/>
      <c r="DH415" s="116"/>
      <c r="DR415" s="116"/>
      <c r="EB415" s="116"/>
      <c r="EL415" s="116"/>
      <c r="EV415" s="116"/>
      <c r="FF415" s="116"/>
      <c r="FP415" s="116"/>
      <c r="FZ415" s="116"/>
      <c r="GJ415" s="116"/>
      <c r="GT415" s="116"/>
      <c r="HD415" s="116"/>
      <c r="HN415" s="116"/>
      <c r="HX415" s="116"/>
      <c r="IH415" s="116"/>
    </row>
    <row xmlns:x14ac="http://schemas.microsoft.com/office/spreadsheetml/2009/9/ac" r="416" s="3" customFormat="true" x14ac:dyDescent="0.25">
      <c r="A416" s="369"/>
      <c r="B416" s="116"/>
      <c r="L416" s="116"/>
      <c r="V416" s="116"/>
      <c r="AF416" s="116"/>
      <c r="AP416" s="116"/>
      <c r="AZ416" s="116"/>
      <c r="BA416" s="116"/>
      <c r="BJ416" s="116"/>
      <c r="BT416" s="116"/>
      <c r="CD416" s="116"/>
      <c r="CN416" s="116"/>
      <c r="CX416" s="116"/>
      <c r="DH416" s="116"/>
      <c r="DR416" s="116"/>
      <c r="EB416" s="116"/>
      <c r="EL416" s="116"/>
      <c r="EV416" s="116"/>
      <c r="FF416" s="116"/>
      <c r="FP416" s="116"/>
      <c r="FZ416" s="116"/>
      <c r="GJ416" s="116"/>
      <c r="GT416" s="116"/>
      <c r="HD416" s="116"/>
      <c r="HN416" s="116"/>
      <c r="HX416" s="116"/>
      <c r="IH416" s="116"/>
    </row>
    <row xmlns:x14ac="http://schemas.microsoft.com/office/spreadsheetml/2009/9/ac" r="417" s="3" customFormat="true" x14ac:dyDescent="0.25">
      <c r="A417" s="369"/>
      <c r="B417" s="116"/>
      <c r="L417" s="116"/>
      <c r="V417" s="116"/>
      <c r="AF417" s="116"/>
      <c r="AP417" s="116"/>
      <c r="AZ417" s="116"/>
      <c r="BA417" s="116"/>
      <c r="BJ417" s="116"/>
      <c r="BT417" s="116"/>
      <c r="CD417" s="116"/>
      <c r="CN417" s="116"/>
      <c r="CX417" s="116"/>
      <c r="DH417" s="116"/>
      <c r="DR417" s="116"/>
      <c r="EB417" s="116"/>
      <c r="EL417" s="116"/>
      <c r="EV417" s="116"/>
      <c r="FF417" s="116"/>
      <c r="FP417" s="116"/>
      <c r="FZ417" s="116"/>
      <c r="GJ417" s="116"/>
      <c r="GT417" s="116"/>
      <c r="HD417" s="116"/>
      <c r="HN417" s="116"/>
      <c r="HX417" s="116"/>
      <c r="IH417" s="116"/>
    </row>
    <row xmlns:x14ac="http://schemas.microsoft.com/office/spreadsheetml/2009/9/ac" r="418" s="3" customFormat="true" x14ac:dyDescent="0.25">
      <c r="A418" s="369"/>
      <c r="B418" s="116"/>
      <c r="L418" s="116"/>
      <c r="V418" s="116"/>
      <c r="AF418" s="116"/>
      <c r="AP418" s="116"/>
      <c r="AZ418" s="116"/>
      <c r="BA418" s="116"/>
      <c r="BJ418" s="116"/>
      <c r="BT418" s="116"/>
      <c r="CD418" s="116"/>
      <c r="CN418" s="116"/>
      <c r="CX418" s="116"/>
      <c r="DH418" s="116"/>
      <c r="DR418" s="116"/>
      <c r="EB418" s="116"/>
      <c r="EL418" s="116"/>
      <c r="EV418" s="116"/>
      <c r="FF418" s="116"/>
      <c r="FP418" s="116"/>
      <c r="FZ418" s="116"/>
      <c r="GJ418" s="116"/>
      <c r="GT418" s="116"/>
      <c r="HD418" s="116"/>
      <c r="HN418" s="116"/>
      <c r="HX418" s="116"/>
      <c r="IH418" s="116"/>
    </row>
    <row xmlns:x14ac="http://schemas.microsoft.com/office/spreadsheetml/2009/9/ac" r="419" s="3" customFormat="true" x14ac:dyDescent="0.25">
      <c r="A419" s="369"/>
      <c r="B419" s="116"/>
      <c r="L419" s="116"/>
      <c r="V419" s="116"/>
      <c r="AF419" s="116"/>
      <c r="AP419" s="116"/>
      <c r="AZ419" s="116"/>
      <c r="BA419" s="116"/>
      <c r="BJ419" s="116"/>
      <c r="BT419" s="116"/>
      <c r="CD419" s="116"/>
      <c r="CN419" s="116"/>
      <c r="CX419" s="116"/>
      <c r="DH419" s="116"/>
      <c r="DR419" s="116"/>
      <c r="EB419" s="116"/>
      <c r="EL419" s="116"/>
      <c r="EV419" s="116"/>
      <c r="FF419" s="116"/>
      <c r="FP419" s="116"/>
      <c r="FZ419" s="116"/>
      <c r="GJ419" s="116"/>
      <c r="GT419" s="116"/>
      <c r="HD419" s="116"/>
      <c r="HN419" s="116"/>
      <c r="HX419" s="116"/>
      <c r="IH419" s="116"/>
    </row>
    <row xmlns:x14ac="http://schemas.microsoft.com/office/spreadsheetml/2009/9/ac" r="420" s="3" customFormat="true" x14ac:dyDescent="0.25">
      <c r="A420" s="369"/>
      <c r="B420" s="116"/>
      <c r="L420" s="116"/>
      <c r="V420" s="116"/>
      <c r="AF420" s="116"/>
      <c r="AP420" s="116"/>
      <c r="AZ420" s="116"/>
      <c r="BA420" s="116"/>
      <c r="BJ420" s="116"/>
      <c r="BT420" s="116"/>
      <c r="CD420" s="116"/>
      <c r="CN420" s="116"/>
      <c r="CX420" s="116"/>
      <c r="DH420" s="116"/>
      <c r="DR420" s="116"/>
      <c r="EB420" s="116"/>
      <c r="EL420" s="116"/>
      <c r="EV420" s="116"/>
      <c r="FF420" s="116"/>
      <c r="FP420" s="116"/>
      <c r="FZ420" s="116"/>
      <c r="GJ420" s="116"/>
      <c r="GT420" s="116"/>
      <c r="HD420" s="116"/>
      <c r="HN420" s="116"/>
      <c r="HX420" s="116"/>
      <c r="IH420" s="116"/>
    </row>
    <row xmlns:x14ac="http://schemas.microsoft.com/office/spreadsheetml/2009/9/ac" r="421" s="3" customFormat="true" x14ac:dyDescent="0.25">
      <c r="A421" s="369"/>
      <c r="B421" s="116"/>
      <c r="L421" s="116"/>
      <c r="V421" s="116"/>
      <c r="AF421" s="116"/>
      <c r="AP421" s="116"/>
      <c r="AZ421" s="116"/>
      <c r="BA421" s="116"/>
      <c r="BJ421" s="116"/>
      <c r="BT421" s="116"/>
      <c r="CD421" s="116"/>
      <c r="CN421" s="116"/>
      <c r="CX421" s="116"/>
      <c r="DH421" s="116"/>
      <c r="DR421" s="116"/>
      <c r="EB421" s="116"/>
      <c r="EL421" s="116"/>
      <c r="EV421" s="116"/>
      <c r="FF421" s="116"/>
      <c r="FP421" s="116"/>
      <c r="FZ421" s="116"/>
      <c r="GJ421" s="116"/>
      <c r="GT421" s="116"/>
      <c r="HD421" s="116"/>
      <c r="HN421" s="116"/>
      <c r="HX421" s="116"/>
      <c r="IH421" s="116"/>
    </row>
    <row xmlns:x14ac="http://schemas.microsoft.com/office/spreadsheetml/2009/9/ac" r="422" s="3" customFormat="true" x14ac:dyDescent="0.25">
      <c r="A422" s="369"/>
      <c r="B422" s="116"/>
      <c r="L422" s="116"/>
      <c r="V422" s="116"/>
      <c r="AF422" s="116"/>
      <c r="AP422" s="116"/>
      <c r="AZ422" s="116"/>
      <c r="BA422" s="116"/>
      <c r="BJ422" s="116"/>
      <c r="BT422" s="116"/>
      <c r="CD422" s="116"/>
      <c r="CN422" s="116"/>
      <c r="CX422" s="116"/>
      <c r="DH422" s="116"/>
      <c r="DR422" s="116"/>
      <c r="EB422" s="116"/>
      <c r="EL422" s="116"/>
      <c r="EV422" s="116"/>
      <c r="FF422" s="116"/>
      <c r="FP422" s="116"/>
      <c r="FZ422" s="116"/>
      <c r="GJ422" s="116"/>
      <c r="GT422" s="116"/>
      <c r="HD422" s="116"/>
      <c r="HN422" s="116"/>
      <c r="HX422" s="116"/>
      <c r="IH422" s="116"/>
    </row>
    <row xmlns:x14ac="http://schemas.microsoft.com/office/spreadsheetml/2009/9/ac" r="423" s="3" customFormat="true" x14ac:dyDescent="0.25">
      <c r="A423" s="369"/>
      <c r="B423" s="116"/>
      <c r="L423" s="116"/>
      <c r="V423" s="116"/>
      <c r="AF423" s="116"/>
      <c r="AP423" s="116"/>
      <c r="AZ423" s="116"/>
      <c r="BA423" s="116"/>
      <c r="BJ423" s="116"/>
      <c r="BT423" s="116"/>
      <c r="CD423" s="116"/>
      <c r="CN423" s="116"/>
      <c r="CX423" s="116"/>
      <c r="DH423" s="116"/>
      <c r="DR423" s="116"/>
      <c r="EB423" s="116"/>
      <c r="EL423" s="116"/>
      <c r="EV423" s="116"/>
      <c r="FF423" s="116"/>
      <c r="FP423" s="116"/>
      <c r="FZ423" s="116"/>
      <c r="GJ423" s="116"/>
      <c r="GT423" s="116"/>
      <c r="HD423" s="116"/>
      <c r="HN423" s="116"/>
      <c r="HX423" s="116"/>
      <c r="IH423" s="116"/>
    </row>
    <row xmlns:x14ac="http://schemas.microsoft.com/office/spreadsheetml/2009/9/ac" r="424" s="3" customFormat="true" x14ac:dyDescent="0.25">
      <c r="A424" s="369"/>
      <c r="B424" s="116"/>
      <c r="L424" s="116"/>
      <c r="V424" s="116"/>
      <c r="AF424" s="116"/>
      <c r="AP424" s="116"/>
      <c r="AZ424" s="116"/>
      <c r="BA424" s="116"/>
      <c r="BJ424" s="116"/>
      <c r="BT424" s="116"/>
      <c r="CD424" s="116"/>
      <c r="CN424" s="116"/>
      <c r="CX424" s="116"/>
      <c r="DH424" s="116"/>
      <c r="DR424" s="116"/>
      <c r="EB424" s="116"/>
      <c r="EL424" s="116"/>
      <c r="EV424" s="116"/>
      <c r="FF424" s="116"/>
      <c r="FP424" s="116"/>
      <c r="FZ424" s="116"/>
      <c r="GJ424" s="116"/>
      <c r="GT424" s="116"/>
      <c r="HD424" s="116"/>
      <c r="HN424" s="116"/>
      <c r="HX424" s="116"/>
      <c r="IH424" s="116"/>
    </row>
    <row xmlns:x14ac="http://schemas.microsoft.com/office/spreadsheetml/2009/9/ac" r="425" s="3" customFormat="true" x14ac:dyDescent="0.25">
      <c r="A425" s="369"/>
      <c r="B425" s="116"/>
      <c r="L425" s="116"/>
      <c r="V425" s="116"/>
      <c r="AF425" s="116"/>
      <c r="AP425" s="116"/>
      <c r="AZ425" s="116"/>
      <c r="BA425" s="116"/>
      <c r="BJ425" s="116"/>
      <c r="BT425" s="116"/>
      <c r="CD425" s="116"/>
      <c r="CN425" s="116"/>
      <c r="CX425" s="116"/>
      <c r="DH425" s="116"/>
      <c r="DR425" s="116"/>
      <c r="EB425" s="116"/>
      <c r="EL425" s="116"/>
      <c r="EV425" s="116"/>
      <c r="FF425" s="116"/>
      <c r="FP425" s="116"/>
      <c r="FZ425" s="116"/>
      <c r="GJ425" s="116"/>
      <c r="GT425" s="116"/>
      <c r="HD425" s="116"/>
      <c r="HN425" s="116"/>
      <c r="HX425" s="116"/>
      <c r="IH425" s="116"/>
    </row>
    <row xmlns:x14ac="http://schemas.microsoft.com/office/spreadsheetml/2009/9/ac" r="426" s="3" customFormat="true" x14ac:dyDescent="0.25">
      <c r="A426" s="369"/>
      <c r="B426" s="116"/>
      <c r="L426" s="116"/>
      <c r="V426" s="116"/>
      <c r="AF426" s="116"/>
      <c r="AP426" s="116"/>
      <c r="AZ426" s="116"/>
      <c r="BA426" s="116"/>
      <c r="BJ426" s="116"/>
      <c r="BT426" s="116"/>
      <c r="CD426" s="116"/>
      <c r="CN426" s="116"/>
      <c r="CX426" s="116"/>
      <c r="DH426" s="116"/>
      <c r="DR426" s="116"/>
      <c r="EB426" s="116"/>
      <c r="EL426" s="116"/>
      <c r="EV426" s="116"/>
      <c r="FF426" s="116"/>
      <c r="FP426" s="116"/>
      <c r="FZ426" s="116"/>
      <c r="GJ426" s="116"/>
      <c r="GT426" s="116"/>
      <c r="HD426" s="116"/>
      <c r="HN426" s="116"/>
      <c r="HX426" s="116"/>
      <c r="IH426" s="116"/>
    </row>
    <row xmlns:x14ac="http://schemas.microsoft.com/office/spreadsheetml/2009/9/ac" r="427" s="3" customFormat="true" x14ac:dyDescent="0.25">
      <c r="A427" s="369"/>
      <c r="B427" s="116"/>
      <c r="L427" s="116"/>
      <c r="V427" s="116"/>
      <c r="AF427" s="116"/>
      <c r="AP427" s="116"/>
      <c r="AZ427" s="116"/>
      <c r="BA427" s="116"/>
      <c r="BJ427" s="116"/>
      <c r="BT427" s="116"/>
      <c r="CD427" s="116"/>
      <c r="CN427" s="116"/>
      <c r="CX427" s="116"/>
      <c r="DH427" s="116"/>
      <c r="DR427" s="116"/>
      <c r="EB427" s="116"/>
      <c r="EL427" s="116"/>
      <c r="EV427" s="116"/>
      <c r="FF427" s="116"/>
      <c r="FP427" s="116"/>
      <c r="FZ427" s="116"/>
      <c r="GJ427" s="116"/>
      <c r="GT427" s="116"/>
      <c r="HD427" s="116"/>
      <c r="HN427" s="116"/>
      <c r="HX427" s="116"/>
      <c r="IH427" s="116"/>
    </row>
    <row xmlns:x14ac="http://schemas.microsoft.com/office/spreadsheetml/2009/9/ac" r="428" s="3" customFormat="true" x14ac:dyDescent="0.25">
      <c r="A428" s="369"/>
      <c r="B428" s="116"/>
      <c r="L428" s="116"/>
      <c r="V428" s="116"/>
      <c r="AF428" s="116"/>
      <c r="AP428" s="116"/>
      <c r="AZ428" s="116"/>
      <c r="BA428" s="116"/>
      <c r="BJ428" s="116"/>
      <c r="BT428" s="116"/>
      <c r="CD428" s="116"/>
      <c r="CN428" s="116"/>
      <c r="CX428" s="116"/>
      <c r="DH428" s="116"/>
      <c r="DR428" s="116"/>
      <c r="EB428" s="116"/>
      <c r="EL428" s="116"/>
      <c r="EV428" s="116"/>
      <c r="FF428" s="116"/>
      <c r="FP428" s="116"/>
      <c r="FZ428" s="116"/>
      <c r="GJ428" s="116"/>
      <c r="GT428" s="116"/>
      <c r="HD428" s="116"/>
      <c r="HN428" s="116"/>
      <c r="HX428" s="116"/>
      <c r="IH428" s="116"/>
    </row>
    <row xmlns:x14ac="http://schemas.microsoft.com/office/spreadsheetml/2009/9/ac" r="429" s="3" customFormat="true" x14ac:dyDescent="0.25">
      <c r="A429" s="369"/>
      <c r="B429" s="116"/>
      <c r="L429" s="116"/>
      <c r="V429" s="116"/>
      <c r="AF429" s="116"/>
      <c r="AP429" s="116"/>
      <c r="AZ429" s="116"/>
      <c r="BA429" s="116"/>
      <c r="BJ429" s="116"/>
      <c r="BT429" s="116"/>
      <c r="CD429" s="116"/>
      <c r="CN429" s="116"/>
      <c r="CX429" s="116"/>
      <c r="DH429" s="116"/>
      <c r="DR429" s="116"/>
      <c r="EB429" s="116"/>
      <c r="EL429" s="116"/>
      <c r="EV429" s="116"/>
      <c r="FF429" s="116"/>
      <c r="FP429" s="116"/>
      <c r="FZ429" s="116"/>
      <c r="GJ429" s="116"/>
      <c r="GT429" s="116"/>
      <c r="HD429" s="116"/>
      <c r="HN429" s="116"/>
      <c r="HX429" s="116"/>
      <c r="IH429" s="116"/>
    </row>
    <row xmlns:x14ac="http://schemas.microsoft.com/office/spreadsheetml/2009/9/ac" r="430" s="3" customFormat="true" x14ac:dyDescent="0.25">
      <c r="A430" s="369"/>
      <c r="B430" s="116"/>
      <c r="L430" s="116"/>
      <c r="V430" s="116"/>
      <c r="AF430" s="116"/>
      <c r="AP430" s="116"/>
      <c r="AZ430" s="116"/>
      <c r="BA430" s="116"/>
      <c r="BJ430" s="116"/>
      <c r="BT430" s="116"/>
      <c r="CD430" s="116"/>
      <c r="CN430" s="116"/>
      <c r="CX430" s="116"/>
      <c r="DH430" s="116"/>
      <c r="DR430" s="116"/>
      <c r="EB430" s="116"/>
      <c r="EL430" s="116"/>
      <c r="EV430" s="116"/>
      <c r="FF430" s="116"/>
      <c r="FP430" s="116"/>
      <c r="FZ430" s="116"/>
      <c r="GJ430" s="116"/>
      <c r="GT430" s="116"/>
      <c r="HD430" s="116"/>
      <c r="HN430" s="116"/>
      <c r="HX430" s="116"/>
      <c r="IH430" s="116"/>
    </row>
    <row xmlns:x14ac="http://schemas.microsoft.com/office/spreadsheetml/2009/9/ac" r="431" s="3" customFormat="true" x14ac:dyDescent="0.25">
      <c r="A431" s="369"/>
      <c r="B431" s="116"/>
      <c r="L431" s="116"/>
      <c r="V431" s="116"/>
      <c r="AF431" s="116"/>
      <c r="AP431" s="116"/>
      <c r="AZ431" s="116"/>
      <c r="BA431" s="116"/>
      <c r="BJ431" s="116"/>
      <c r="BT431" s="116"/>
      <c r="CD431" s="116"/>
      <c r="CN431" s="116"/>
      <c r="CX431" s="116"/>
      <c r="DH431" s="116"/>
      <c r="DR431" s="116"/>
      <c r="EB431" s="116"/>
      <c r="EL431" s="116"/>
      <c r="EV431" s="116"/>
      <c r="FF431" s="116"/>
      <c r="FP431" s="116"/>
      <c r="FZ431" s="116"/>
      <c r="GJ431" s="116"/>
      <c r="GT431" s="116"/>
      <c r="HD431" s="116"/>
      <c r="HN431" s="116"/>
      <c r="HX431" s="116"/>
      <c r="IH431" s="116"/>
    </row>
    <row xmlns:x14ac="http://schemas.microsoft.com/office/spreadsheetml/2009/9/ac" r="432" s="3" customFormat="true" x14ac:dyDescent="0.25">
      <c r="A432" s="369"/>
      <c r="B432" s="116"/>
      <c r="L432" s="116"/>
      <c r="V432" s="116"/>
      <c r="AF432" s="116"/>
      <c r="AP432" s="116"/>
      <c r="AZ432" s="116"/>
      <c r="BA432" s="116"/>
      <c r="BJ432" s="116"/>
      <c r="BT432" s="116"/>
      <c r="CD432" s="116"/>
      <c r="CN432" s="116"/>
      <c r="CX432" s="116"/>
      <c r="DH432" s="116"/>
      <c r="DR432" s="116"/>
      <c r="EB432" s="116"/>
      <c r="EL432" s="116"/>
      <c r="EV432" s="116"/>
      <c r="FF432" s="116"/>
      <c r="FP432" s="116"/>
      <c r="FZ432" s="116"/>
      <c r="GJ432" s="116"/>
      <c r="GT432" s="116"/>
      <c r="HD432" s="116"/>
      <c r="HN432" s="116"/>
      <c r="HX432" s="116"/>
      <c r="IH432" s="116"/>
    </row>
    <row xmlns:x14ac="http://schemas.microsoft.com/office/spreadsheetml/2009/9/ac" r="433" s="3" customFormat="true" x14ac:dyDescent="0.25">
      <c r="A433" s="369"/>
      <c r="B433" s="116"/>
      <c r="L433" s="116"/>
      <c r="V433" s="116"/>
      <c r="AF433" s="116"/>
      <c r="AP433" s="116"/>
      <c r="AZ433" s="116"/>
      <c r="BA433" s="116"/>
      <c r="BJ433" s="116"/>
      <c r="BT433" s="116"/>
      <c r="CD433" s="116"/>
      <c r="CN433" s="116"/>
      <c r="CX433" s="116"/>
      <c r="DH433" s="116"/>
      <c r="DR433" s="116"/>
      <c r="EB433" s="116"/>
      <c r="EL433" s="116"/>
      <c r="EV433" s="116"/>
      <c r="FF433" s="116"/>
      <c r="FP433" s="116"/>
      <c r="FZ433" s="116"/>
      <c r="GJ433" s="116"/>
      <c r="GT433" s="116"/>
      <c r="HD433" s="116"/>
      <c r="HN433" s="116"/>
      <c r="HX433" s="116"/>
      <c r="IH433" s="116"/>
    </row>
    <row xmlns:x14ac="http://schemas.microsoft.com/office/spreadsheetml/2009/9/ac" r="434" s="3" customFormat="true" x14ac:dyDescent="0.25">
      <c r="A434" s="369"/>
      <c r="B434" s="116"/>
      <c r="L434" s="116"/>
      <c r="V434" s="116"/>
      <c r="AF434" s="116"/>
      <c r="AP434" s="116"/>
      <c r="AZ434" s="116"/>
      <c r="BA434" s="116"/>
      <c r="BJ434" s="116"/>
      <c r="BT434" s="116"/>
      <c r="CD434" s="116"/>
      <c r="CN434" s="116"/>
      <c r="CX434" s="116"/>
      <c r="DH434" s="116"/>
      <c r="DR434" s="116"/>
      <c r="EB434" s="116"/>
      <c r="EL434" s="116"/>
      <c r="EV434" s="116"/>
      <c r="FF434" s="116"/>
      <c r="FP434" s="116"/>
      <c r="FZ434" s="116"/>
      <c r="GJ434" s="116"/>
      <c r="GT434" s="116"/>
      <c r="HD434" s="116"/>
      <c r="HN434" s="116"/>
      <c r="HX434" s="116"/>
      <c r="IH434" s="116"/>
    </row>
    <row xmlns:x14ac="http://schemas.microsoft.com/office/spreadsheetml/2009/9/ac" r="435" s="3" customFormat="true" x14ac:dyDescent="0.25">
      <c r="A435" s="369"/>
      <c r="B435" s="116"/>
      <c r="L435" s="116"/>
      <c r="V435" s="116"/>
      <c r="AF435" s="116"/>
      <c r="AP435" s="116"/>
      <c r="AZ435" s="116"/>
      <c r="BA435" s="116"/>
      <c r="BJ435" s="116"/>
      <c r="BT435" s="116"/>
      <c r="CD435" s="116"/>
      <c r="CN435" s="116"/>
      <c r="CX435" s="116"/>
      <c r="DH435" s="116"/>
      <c r="DR435" s="116"/>
      <c r="EB435" s="116"/>
      <c r="EL435" s="116"/>
      <c r="EV435" s="116"/>
      <c r="FF435" s="116"/>
      <c r="FP435" s="116"/>
      <c r="FZ435" s="116"/>
      <c r="GJ435" s="116"/>
      <c r="GT435" s="116"/>
      <c r="HD435" s="116"/>
      <c r="HN435" s="116"/>
      <c r="HX435" s="116"/>
      <c r="IH435" s="116"/>
    </row>
    <row xmlns:x14ac="http://schemas.microsoft.com/office/spreadsheetml/2009/9/ac" r="436" s="3" customFormat="true" x14ac:dyDescent="0.25">
      <c r="A436" s="369"/>
      <c r="B436" s="116"/>
      <c r="L436" s="116"/>
      <c r="V436" s="116"/>
      <c r="AF436" s="116"/>
      <c r="AP436" s="116"/>
      <c r="AZ436" s="116"/>
      <c r="BA436" s="116"/>
      <c r="BJ436" s="116"/>
      <c r="BT436" s="116"/>
      <c r="CD436" s="116"/>
      <c r="CN436" s="116"/>
      <c r="CX436" s="116"/>
      <c r="DH436" s="116"/>
      <c r="DR436" s="116"/>
      <c r="EB436" s="116"/>
      <c r="EL436" s="116"/>
      <c r="EV436" s="116"/>
      <c r="FF436" s="116"/>
      <c r="FP436" s="116"/>
      <c r="FZ436" s="116"/>
      <c r="GJ436" s="116"/>
      <c r="GT436" s="116"/>
      <c r="HD436" s="116"/>
      <c r="HN436" s="116"/>
      <c r="HX436" s="116"/>
      <c r="IH436" s="116"/>
    </row>
    <row xmlns:x14ac="http://schemas.microsoft.com/office/spreadsheetml/2009/9/ac" r="437" s="3" customFormat="true" x14ac:dyDescent="0.25">
      <c r="A437" s="369"/>
      <c r="B437" s="116"/>
      <c r="L437" s="116"/>
      <c r="V437" s="116"/>
      <c r="AF437" s="116"/>
      <c r="AP437" s="116"/>
      <c r="AZ437" s="116"/>
      <c r="BA437" s="116"/>
      <c r="BJ437" s="116"/>
      <c r="BT437" s="116"/>
      <c r="CD437" s="116"/>
      <c r="CN437" s="116"/>
      <c r="CX437" s="116"/>
      <c r="DH437" s="116"/>
      <c r="DR437" s="116"/>
      <c r="EB437" s="116"/>
      <c r="EL437" s="116"/>
      <c r="EV437" s="116"/>
      <c r="FF437" s="116"/>
      <c r="FP437" s="116"/>
      <c r="FZ437" s="116"/>
      <c r="GJ437" s="116"/>
      <c r="GT437" s="116"/>
      <c r="HD437" s="116"/>
      <c r="HN437" s="116"/>
      <c r="HX437" s="116"/>
      <c r="IH437" s="116"/>
    </row>
    <row xmlns:x14ac="http://schemas.microsoft.com/office/spreadsheetml/2009/9/ac" r="438" s="3" customFormat="true" x14ac:dyDescent="0.25">
      <c r="A438" s="369"/>
      <c r="B438" s="116"/>
      <c r="L438" s="116"/>
      <c r="V438" s="116"/>
      <c r="AF438" s="116"/>
      <c r="AP438" s="116"/>
      <c r="AZ438" s="116"/>
      <c r="BA438" s="116"/>
      <c r="BJ438" s="116"/>
      <c r="BT438" s="116"/>
      <c r="CD438" s="116"/>
      <c r="CN438" s="116"/>
      <c r="CX438" s="116"/>
      <c r="DH438" s="116"/>
      <c r="DR438" s="116"/>
      <c r="EB438" s="116"/>
      <c r="EL438" s="116"/>
      <c r="EV438" s="116"/>
      <c r="FF438" s="116"/>
      <c r="FP438" s="116"/>
      <c r="FZ438" s="116"/>
      <c r="GJ438" s="116"/>
      <c r="GT438" s="116"/>
      <c r="HD438" s="116"/>
      <c r="HN438" s="116"/>
      <c r="HX438" s="116"/>
      <c r="IH438" s="116"/>
    </row>
    <row xmlns:x14ac="http://schemas.microsoft.com/office/spreadsheetml/2009/9/ac" r="439" s="3" customFormat="true" x14ac:dyDescent="0.25">
      <c r="A439" s="369"/>
      <c r="B439" s="116"/>
      <c r="L439" s="116"/>
      <c r="V439" s="116"/>
      <c r="AF439" s="116"/>
      <c r="AP439" s="116"/>
      <c r="AZ439" s="116"/>
      <c r="BA439" s="116"/>
      <c r="BJ439" s="116"/>
      <c r="BT439" s="116"/>
      <c r="CD439" s="116"/>
      <c r="CN439" s="116"/>
      <c r="CX439" s="116"/>
      <c r="DH439" s="116"/>
      <c r="DR439" s="116"/>
      <c r="EB439" s="116"/>
      <c r="EL439" s="116"/>
      <c r="EV439" s="116"/>
      <c r="FF439" s="116"/>
      <c r="FP439" s="116"/>
      <c r="FZ439" s="116"/>
      <c r="GJ439" s="116"/>
      <c r="GT439" s="116"/>
      <c r="HD439" s="116"/>
      <c r="HN439" s="116"/>
      <c r="HX439" s="116"/>
      <c r="IH439" s="116"/>
    </row>
    <row xmlns:x14ac="http://schemas.microsoft.com/office/spreadsheetml/2009/9/ac" r="440" s="3" customFormat="true" x14ac:dyDescent="0.25">
      <c r="A440" s="369"/>
      <c r="B440" s="116"/>
      <c r="L440" s="116"/>
      <c r="V440" s="116"/>
      <c r="AF440" s="116"/>
      <c r="AP440" s="116"/>
      <c r="AZ440" s="116"/>
      <c r="BA440" s="116"/>
      <c r="BJ440" s="116"/>
      <c r="BT440" s="116"/>
      <c r="CD440" s="116"/>
      <c r="CN440" s="116"/>
      <c r="CX440" s="116"/>
      <c r="DH440" s="116"/>
      <c r="DR440" s="116"/>
      <c r="EB440" s="116"/>
      <c r="EL440" s="116"/>
      <c r="EV440" s="116"/>
      <c r="FF440" s="116"/>
      <c r="FP440" s="116"/>
      <c r="FZ440" s="116"/>
      <c r="GJ440" s="116"/>
      <c r="GT440" s="116"/>
      <c r="HD440" s="116"/>
      <c r="HN440" s="116"/>
      <c r="HX440" s="116"/>
      <c r="IH440" s="116"/>
    </row>
    <row xmlns:x14ac="http://schemas.microsoft.com/office/spreadsheetml/2009/9/ac" r="441" s="3" customFormat="true" x14ac:dyDescent="0.25">
      <c r="A441" s="369"/>
      <c r="B441" s="116"/>
      <c r="L441" s="116"/>
      <c r="V441" s="116"/>
      <c r="AF441" s="116"/>
      <c r="AP441" s="116"/>
      <c r="AZ441" s="116"/>
      <c r="BA441" s="116"/>
      <c r="BJ441" s="116"/>
      <c r="BT441" s="116"/>
      <c r="CD441" s="116"/>
      <c r="CN441" s="116"/>
      <c r="CX441" s="116"/>
      <c r="DH441" s="116"/>
      <c r="DR441" s="116"/>
      <c r="EB441" s="116"/>
      <c r="EL441" s="116"/>
      <c r="EV441" s="116"/>
      <c r="FF441" s="116"/>
      <c r="FP441" s="116"/>
      <c r="FZ441" s="116"/>
      <c r="GJ441" s="116"/>
      <c r="GT441" s="116"/>
      <c r="HD441" s="116"/>
      <c r="HN441" s="116"/>
      <c r="HX441" s="116"/>
      <c r="IH441" s="116"/>
    </row>
    <row xmlns:x14ac="http://schemas.microsoft.com/office/spreadsheetml/2009/9/ac" r="442" s="3" customFormat="true" x14ac:dyDescent="0.25">
      <c r="A442" s="369"/>
      <c r="B442" s="116"/>
      <c r="L442" s="116"/>
      <c r="V442" s="116"/>
      <c r="AF442" s="116"/>
      <c r="AP442" s="116"/>
      <c r="AZ442" s="116"/>
      <c r="BA442" s="116"/>
      <c r="BJ442" s="116"/>
      <c r="BT442" s="116"/>
      <c r="CD442" s="116"/>
      <c r="CN442" s="116"/>
      <c r="CX442" s="116"/>
      <c r="DH442" s="116"/>
      <c r="DR442" s="116"/>
      <c r="EB442" s="116"/>
      <c r="EL442" s="116"/>
      <c r="EV442" s="116"/>
      <c r="FF442" s="116"/>
      <c r="FP442" s="116"/>
      <c r="FZ442" s="116"/>
      <c r="GJ442" s="116"/>
      <c r="GT442" s="116"/>
      <c r="HD442" s="116"/>
      <c r="HN442" s="116"/>
      <c r="HX442" s="116"/>
      <c r="IH442" s="116"/>
    </row>
    <row xmlns:x14ac="http://schemas.microsoft.com/office/spreadsheetml/2009/9/ac" r="443" s="3" customFormat="true" x14ac:dyDescent="0.25">
      <c r="A443" s="369"/>
      <c r="B443" s="116"/>
      <c r="L443" s="116"/>
      <c r="V443" s="116"/>
      <c r="AF443" s="116"/>
      <c r="AP443" s="116"/>
      <c r="AZ443" s="116"/>
      <c r="BA443" s="116"/>
      <c r="BJ443" s="116"/>
      <c r="BT443" s="116"/>
      <c r="CD443" s="116"/>
      <c r="CN443" s="116"/>
      <c r="CX443" s="116"/>
      <c r="DH443" s="116"/>
      <c r="DR443" s="116"/>
      <c r="EB443" s="116"/>
      <c r="EL443" s="116"/>
      <c r="EV443" s="116"/>
      <c r="FF443" s="116"/>
      <c r="FP443" s="116"/>
      <c r="FZ443" s="116"/>
      <c r="GJ443" s="116"/>
      <c r="GT443" s="116"/>
      <c r="HD443" s="116"/>
      <c r="HN443" s="116"/>
      <c r="HX443" s="116"/>
      <c r="IH443" s="116"/>
    </row>
    <row xmlns:x14ac="http://schemas.microsoft.com/office/spreadsheetml/2009/9/ac" r="444" s="3" customFormat="true" x14ac:dyDescent="0.25">
      <c r="A444" s="369"/>
      <c r="B444" s="116"/>
      <c r="L444" s="116"/>
      <c r="V444" s="116"/>
      <c r="AF444" s="116"/>
      <c r="AP444" s="116"/>
      <c r="AZ444" s="116"/>
      <c r="BA444" s="116"/>
      <c r="BJ444" s="116"/>
      <c r="BT444" s="116"/>
      <c r="CD444" s="116"/>
      <c r="CN444" s="116"/>
      <c r="CX444" s="116"/>
      <c r="DH444" s="116"/>
      <c r="DR444" s="116"/>
      <c r="EB444" s="116"/>
      <c r="EL444" s="116"/>
      <c r="EV444" s="116"/>
      <c r="FF444" s="116"/>
      <c r="FP444" s="116"/>
      <c r="FZ444" s="116"/>
      <c r="GJ444" s="116"/>
      <c r="GT444" s="116"/>
      <c r="HD444" s="116"/>
      <c r="HN444" s="116"/>
      <c r="HX444" s="116"/>
      <c r="IH444" s="116"/>
    </row>
    <row xmlns:x14ac="http://schemas.microsoft.com/office/spreadsheetml/2009/9/ac" r="445" s="3" customFormat="true" x14ac:dyDescent="0.25">
      <c r="A445" s="369"/>
      <c r="B445" s="116"/>
      <c r="L445" s="116"/>
      <c r="V445" s="116"/>
      <c r="AF445" s="116"/>
      <c r="AP445" s="116"/>
      <c r="AZ445" s="116"/>
      <c r="BA445" s="116"/>
      <c r="BJ445" s="116"/>
      <c r="BT445" s="116"/>
      <c r="CD445" s="116"/>
      <c r="CN445" s="116"/>
      <c r="CX445" s="116"/>
      <c r="DH445" s="116"/>
      <c r="DR445" s="116"/>
      <c r="EB445" s="116"/>
      <c r="EL445" s="116"/>
      <c r="EV445" s="116"/>
      <c r="FF445" s="116"/>
      <c r="FP445" s="116"/>
      <c r="FZ445" s="116"/>
      <c r="GJ445" s="116"/>
      <c r="GT445" s="116"/>
      <c r="HD445" s="116"/>
      <c r="HN445" s="116"/>
      <c r="HX445" s="116"/>
      <c r="IH445" s="116"/>
    </row>
    <row xmlns:x14ac="http://schemas.microsoft.com/office/spreadsheetml/2009/9/ac" r="446" s="3" customFormat="true" x14ac:dyDescent="0.25">
      <c r="A446" s="369"/>
      <c r="B446" s="116"/>
      <c r="L446" s="116"/>
      <c r="V446" s="116"/>
      <c r="AF446" s="116"/>
      <c r="AP446" s="116"/>
      <c r="AZ446" s="116"/>
      <c r="BA446" s="116"/>
      <c r="BJ446" s="116"/>
      <c r="BT446" s="116"/>
      <c r="CD446" s="116"/>
      <c r="CN446" s="116"/>
      <c r="CX446" s="116"/>
      <c r="DH446" s="116"/>
      <c r="DR446" s="116"/>
      <c r="EB446" s="116"/>
      <c r="EL446" s="116"/>
      <c r="EV446" s="116"/>
      <c r="FF446" s="116"/>
      <c r="FP446" s="116"/>
      <c r="FZ446" s="116"/>
      <c r="GJ446" s="116"/>
      <c r="GT446" s="116"/>
      <c r="HD446" s="116"/>
      <c r="HN446" s="116"/>
      <c r="HX446" s="116"/>
      <c r="IH446" s="116"/>
    </row>
    <row xmlns:x14ac="http://schemas.microsoft.com/office/spreadsheetml/2009/9/ac" r="447" s="3" customFormat="true" x14ac:dyDescent="0.25">
      <c r="A447" s="369"/>
      <c r="B447" s="116"/>
      <c r="L447" s="116"/>
      <c r="V447" s="116"/>
      <c r="AF447" s="116"/>
      <c r="AP447" s="116"/>
      <c r="AZ447" s="116"/>
      <c r="BA447" s="116"/>
      <c r="BJ447" s="116"/>
      <c r="BT447" s="116"/>
      <c r="CD447" s="116"/>
      <c r="CN447" s="116"/>
      <c r="CX447" s="116"/>
      <c r="DH447" s="116"/>
      <c r="DR447" s="116"/>
      <c r="EB447" s="116"/>
      <c r="EL447" s="116"/>
      <c r="EV447" s="116"/>
      <c r="FF447" s="116"/>
      <c r="FP447" s="116"/>
      <c r="FZ447" s="116"/>
      <c r="GJ447" s="116"/>
      <c r="GT447" s="116"/>
      <c r="HD447" s="116"/>
      <c r="HN447" s="116"/>
      <c r="HX447" s="116"/>
      <c r="IH447" s="116"/>
    </row>
    <row xmlns:x14ac="http://schemas.microsoft.com/office/spreadsheetml/2009/9/ac" r="448" s="3" customFormat="true" x14ac:dyDescent="0.25">
      <c r="A448" s="369"/>
      <c r="B448" s="116"/>
      <c r="L448" s="116"/>
      <c r="V448" s="116"/>
      <c r="AF448" s="116"/>
      <c r="AP448" s="116"/>
      <c r="AZ448" s="116"/>
      <c r="BA448" s="116"/>
      <c r="BJ448" s="116"/>
      <c r="BT448" s="116"/>
      <c r="CD448" s="116"/>
      <c r="CN448" s="116"/>
      <c r="CX448" s="116"/>
      <c r="DH448" s="116"/>
      <c r="DR448" s="116"/>
      <c r="EB448" s="116"/>
      <c r="EL448" s="116"/>
      <c r="EV448" s="116"/>
      <c r="FF448" s="116"/>
      <c r="FP448" s="116"/>
      <c r="FZ448" s="116"/>
      <c r="GJ448" s="116"/>
      <c r="GT448" s="116"/>
      <c r="HD448" s="116"/>
      <c r="HN448" s="116"/>
      <c r="HX448" s="116"/>
      <c r="IH448" s="116"/>
    </row>
    <row xmlns:x14ac="http://schemas.microsoft.com/office/spreadsheetml/2009/9/ac" r="449" s="3" customFormat="true" x14ac:dyDescent="0.25">
      <c r="A449" s="369"/>
      <c r="B449" s="116"/>
      <c r="L449" s="116"/>
      <c r="V449" s="116"/>
      <c r="AF449" s="116"/>
      <c r="AP449" s="116"/>
      <c r="AZ449" s="116"/>
      <c r="BA449" s="116"/>
      <c r="BJ449" s="116"/>
      <c r="BT449" s="116"/>
      <c r="CD449" s="116"/>
      <c r="CN449" s="116"/>
      <c r="CX449" s="116"/>
      <c r="DH449" s="116"/>
      <c r="DR449" s="116"/>
      <c r="EB449" s="116"/>
      <c r="EL449" s="116"/>
      <c r="EV449" s="116"/>
      <c r="FF449" s="116"/>
      <c r="FP449" s="116"/>
      <c r="FZ449" s="116"/>
      <c r="GJ449" s="116"/>
      <c r="GT449" s="116"/>
      <c r="HD449" s="116"/>
      <c r="HN449" s="116"/>
      <c r="HX449" s="116"/>
      <c r="IH449" s="116"/>
    </row>
    <row xmlns:x14ac="http://schemas.microsoft.com/office/spreadsheetml/2009/9/ac" r="450" s="3" customFormat="true" x14ac:dyDescent="0.25">
      <c r="A450" s="369"/>
      <c r="B450" s="116"/>
      <c r="L450" s="116"/>
      <c r="V450" s="116"/>
      <c r="AF450" s="116"/>
      <c r="AP450" s="116"/>
      <c r="AZ450" s="116"/>
      <c r="BA450" s="116"/>
      <c r="BJ450" s="116"/>
      <c r="BT450" s="116"/>
      <c r="CD450" s="116"/>
      <c r="CN450" s="116"/>
      <c r="CX450" s="116"/>
      <c r="DH450" s="116"/>
      <c r="DR450" s="116"/>
      <c r="EB450" s="116"/>
      <c r="EL450" s="116"/>
      <c r="EV450" s="116"/>
      <c r="FF450" s="116"/>
      <c r="FP450" s="116"/>
      <c r="FZ450" s="116"/>
      <c r="GJ450" s="116"/>
      <c r="GT450" s="116"/>
      <c r="HD450" s="116"/>
      <c r="HN450" s="116"/>
      <c r="HX450" s="116"/>
      <c r="IH450" s="116"/>
    </row>
    <row xmlns:x14ac="http://schemas.microsoft.com/office/spreadsheetml/2009/9/ac" r="451" s="3" customFormat="true" x14ac:dyDescent="0.25">
      <c r="A451" s="369"/>
      <c r="B451" s="116"/>
      <c r="L451" s="116"/>
      <c r="V451" s="116"/>
      <c r="AF451" s="116"/>
      <c r="AP451" s="116"/>
      <c r="AZ451" s="116"/>
      <c r="BA451" s="116"/>
      <c r="BJ451" s="116"/>
      <c r="BT451" s="116"/>
      <c r="CD451" s="116"/>
      <c r="CN451" s="116"/>
      <c r="CX451" s="116"/>
      <c r="DH451" s="116"/>
      <c r="DR451" s="116"/>
      <c r="EB451" s="116"/>
      <c r="EL451" s="116"/>
      <c r="EV451" s="116"/>
      <c r="FF451" s="116"/>
      <c r="FP451" s="116"/>
      <c r="FZ451" s="116"/>
      <c r="GJ451" s="116"/>
      <c r="GT451" s="116"/>
      <c r="HD451" s="116"/>
      <c r="HN451" s="116"/>
      <c r="HX451" s="116"/>
      <c r="IH451" s="116"/>
    </row>
    <row xmlns:x14ac="http://schemas.microsoft.com/office/spreadsheetml/2009/9/ac" r="452" s="3" customFormat="true" x14ac:dyDescent="0.25">
      <c r="A452" s="369"/>
      <c r="B452" s="116"/>
      <c r="L452" s="116"/>
      <c r="V452" s="116"/>
      <c r="AF452" s="116"/>
      <c r="AP452" s="116"/>
      <c r="AZ452" s="116"/>
      <c r="BA452" s="116"/>
      <c r="BJ452" s="116"/>
      <c r="BT452" s="116"/>
      <c r="CD452" s="116"/>
      <c r="CN452" s="116"/>
      <c r="CX452" s="116"/>
      <c r="DH452" s="116"/>
      <c r="DR452" s="116"/>
      <c r="EB452" s="116"/>
      <c r="EL452" s="116"/>
      <c r="EV452" s="116"/>
      <c r="FF452" s="116"/>
      <c r="FP452" s="116"/>
      <c r="FZ452" s="116"/>
      <c r="GJ452" s="116"/>
      <c r="GT452" s="116"/>
      <c r="HD452" s="116"/>
      <c r="HN452" s="116"/>
      <c r="HX452" s="116"/>
      <c r="IH452" s="116"/>
    </row>
    <row xmlns:x14ac="http://schemas.microsoft.com/office/spreadsheetml/2009/9/ac" r="453" s="3" customFormat="true" x14ac:dyDescent="0.25">
      <c r="A453" s="369"/>
      <c r="B453" s="116"/>
      <c r="L453" s="116"/>
      <c r="V453" s="116"/>
      <c r="AF453" s="116"/>
      <c r="AP453" s="116"/>
      <c r="AZ453" s="116"/>
      <c r="BA453" s="116"/>
      <c r="BJ453" s="116"/>
      <c r="BT453" s="116"/>
      <c r="CD453" s="116"/>
      <c r="CN453" s="116"/>
      <c r="CX453" s="116"/>
      <c r="DH453" s="116"/>
      <c r="DR453" s="116"/>
      <c r="EB453" s="116"/>
      <c r="EL453" s="116"/>
      <c r="EV453" s="116"/>
      <c r="FF453" s="116"/>
      <c r="FP453" s="116"/>
      <c r="FZ453" s="116"/>
      <c r="GJ453" s="116"/>
      <c r="GT453" s="116"/>
      <c r="HD453" s="116"/>
      <c r="HN453" s="116"/>
      <c r="HX453" s="116"/>
      <c r="IH453" s="116"/>
    </row>
    <row xmlns:x14ac="http://schemas.microsoft.com/office/spreadsheetml/2009/9/ac" r="454" s="3" customFormat="true" x14ac:dyDescent="0.25">
      <c r="A454" s="369"/>
      <c r="B454" s="116"/>
      <c r="L454" s="116"/>
      <c r="V454" s="116"/>
      <c r="AF454" s="116"/>
      <c r="AP454" s="116"/>
      <c r="AZ454" s="116"/>
      <c r="BA454" s="116"/>
      <c r="BJ454" s="116"/>
      <c r="BT454" s="116"/>
      <c r="CD454" s="116"/>
      <c r="CN454" s="116"/>
      <c r="CX454" s="116"/>
      <c r="DH454" s="116"/>
      <c r="DR454" s="116"/>
      <c r="EB454" s="116"/>
      <c r="EL454" s="116"/>
      <c r="EV454" s="116"/>
      <c r="FF454" s="116"/>
      <c r="FP454" s="116"/>
      <c r="FZ454" s="116"/>
      <c r="GJ454" s="116"/>
      <c r="GT454" s="116"/>
      <c r="HD454" s="116"/>
      <c r="HN454" s="116"/>
      <c r="HX454" s="116"/>
      <c r="IH454" s="116"/>
    </row>
    <row xmlns:x14ac="http://schemas.microsoft.com/office/spreadsheetml/2009/9/ac" r="455" s="3" customFormat="true" x14ac:dyDescent="0.25">
      <c r="A455" s="369"/>
      <c r="B455" s="116"/>
      <c r="L455" s="116"/>
      <c r="V455" s="116"/>
      <c r="AF455" s="116"/>
      <c r="AP455" s="116"/>
      <c r="AZ455" s="116"/>
      <c r="BA455" s="116"/>
      <c r="BJ455" s="116"/>
      <c r="BT455" s="116"/>
      <c r="CD455" s="116"/>
      <c r="CN455" s="116"/>
      <c r="CX455" s="116"/>
      <c r="DH455" s="116"/>
      <c r="DR455" s="116"/>
      <c r="EB455" s="116"/>
      <c r="EL455" s="116"/>
      <c r="EV455" s="116"/>
      <c r="FF455" s="116"/>
      <c r="FP455" s="116"/>
      <c r="FZ455" s="116"/>
      <c r="GJ455" s="116"/>
      <c r="GT455" s="116"/>
      <c r="HD455" s="116"/>
      <c r="HN455" s="116"/>
      <c r="HX455" s="116"/>
      <c r="IH455" s="116"/>
    </row>
    <row xmlns:x14ac="http://schemas.microsoft.com/office/spreadsheetml/2009/9/ac" r="456" s="3" customFormat="true" x14ac:dyDescent="0.25">
      <c r="A456" s="369"/>
      <c r="B456" s="116"/>
      <c r="L456" s="116"/>
      <c r="V456" s="116"/>
      <c r="AF456" s="116"/>
      <c r="AP456" s="116"/>
      <c r="AZ456" s="116"/>
      <c r="BA456" s="116"/>
      <c r="BJ456" s="116"/>
      <c r="BT456" s="116"/>
      <c r="CD456" s="116"/>
      <c r="CN456" s="116"/>
      <c r="CX456" s="116"/>
      <c r="DH456" s="116"/>
      <c r="DR456" s="116"/>
      <c r="EB456" s="116"/>
      <c r="EL456" s="116"/>
      <c r="EV456" s="116"/>
      <c r="FF456" s="116"/>
      <c r="FP456" s="116"/>
      <c r="FZ456" s="116"/>
      <c r="GJ456" s="116"/>
      <c r="GT456" s="116"/>
      <c r="HD456" s="116"/>
      <c r="HN456" s="116"/>
      <c r="HX456" s="116"/>
      <c r="IH456" s="116"/>
    </row>
    <row xmlns:x14ac="http://schemas.microsoft.com/office/spreadsheetml/2009/9/ac" r="457" s="3" customFormat="true" x14ac:dyDescent="0.25">
      <c r="A457" s="369"/>
      <c r="B457" s="116"/>
      <c r="L457" s="116"/>
      <c r="V457" s="116"/>
      <c r="AF457" s="116"/>
      <c r="AP457" s="116"/>
      <c r="AZ457" s="116"/>
      <c r="BA457" s="116"/>
      <c r="BJ457" s="116"/>
      <c r="BT457" s="116"/>
      <c r="CD457" s="116"/>
      <c r="CN457" s="116"/>
      <c r="CX457" s="116"/>
      <c r="DH457" s="116"/>
      <c r="DR457" s="116"/>
      <c r="EB457" s="116"/>
      <c r="EL457" s="116"/>
      <c r="EV457" s="116"/>
      <c r="FF457" s="116"/>
      <c r="FP457" s="116"/>
      <c r="FZ457" s="116"/>
      <c r="GJ457" s="116"/>
      <c r="GT457" s="116"/>
      <c r="HD457" s="116"/>
      <c r="HN457" s="116"/>
      <c r="HX457" s="116"/>
      <c r="IH457" s="116"/>
    </row>
    <row xmlns:x14ac="http://schemas.microsoft.com/office/spreadsheetml/2009/9/ac" r="458" s="3" customFormat="true" x14ac:dyDescent="0.25">
      <c r="A458" s="369"/>
      <c r="B458" s="116"/>
      <c r="L458" s="116"/>
      <c r="V458" s="116"/>
      <c r="AF458" s="116"/>
      <c r="AP458" s="116"/>
      <c r="AZ458" s="116"/>
      <c r="BA458" s="116"/>
      <c r="BJ458" s="116"/>
      <c r="BT458" s="116"/>
      <c r="CD458" s="116"/>
      <c r="CN458" s="116"/>
      <c r="CX458" s="116"/>
      <c r="DH458" s="116"/>
      <c r="DR458" s="116"/>
      <c r="EB458" s="116"/>
      <c r="EL458" s="116"/>
      <c r="EV458" s="116"/>
      <c r="FF458" s="116"/>
      <c r="FP458" s="116"/>
      <c r="FZ458" s="116"/>
      <c r="GJ458" s="116"/>
      <c r="GT458" s="116"/>
      <c r="HD458" s="116"/>
      <c r="HN458" s="116"/>
      <c r="HX458" s="116"/>
      <c r="IH458" s="116"/>
    </row>
    <row xmlns:x14ac="http://schemas.microsoft.com/office/spreadsheetml/2009/9/ac" r="459" s="3" customFormat="true" x14ac:dyDescent="0.25">
      <c r="A459" s="369"/>
      <c r="B459" s="116"/>
      <c r="L459" s="116"/>
      <c r="V459" s="116"/>
      <c r="AF459" s="116"/>
      <c r="AP459" s="116"/>
      <c r="AZ459" s="116"/>
      <c r="BA459" s="116"/>
      <c r="BJ459" s="116"/>
      <c r="BT459" s="116"/>
      <c r="CD459" s="116"/>
      <c r="CN459" s="116"/>
      <c r="CX459" s="116"/>
      <c r="DH459" s="116"/>
      <c r="DR459" s="116"/>
      <c r="EB459" s="116"/>
      <c r="EL459" s="116"/>
      <c r="EV459" s="116"/>
      <c r="FF459" s="116"/>
      <c r="FP459" s="116"/>
      <c r="FZ459" s="116"/>
      <c r="GJ459" s="116"/>
      <c r="GT459" s="116"/>
      <c r="HD459" s="116"/>
      <c r="HN459" s="116"/>
      <c r="HX459" s="116"/>
      <c r="IH459" s="116"/>
    </row>
    <row xmlns:x14ac="http://schemas.microsoft.com/office/spreadsheetml/2009/9/ac" r="460" s="3" customFormat="true" x14ac:dyDescent="0.25">
      <c r="A460" s="369"/>
      <c r="B460" s="116"/>
      <c r="L460" s="116"/>
      <c r="V460" s="116"/>
      <c r="AF460" s="116"/>
      <c r="AP460" s="116"/>
      <c r="AZ460" s="116"/>
      <c r="BA460" s="116"/>
      <c r="BJ460" s="116"/>
      <c r="BT460" s="116"/>
      <c r="CD460" s="116"/>
      <c r="CN460" s="116"/>
      <c r="CX460" s="116"/>
      <c r="DH460" s="116"/>
      <c r="DR460" s="116"/>
      <c r="EB460" s="116"/>
      <c r="EL460" s="116"/>
      <c r="EV460" s="116"/>
      <c r="FF460" s="116"/>
      <c r="FP460" s="116"/>
      <c r="FZ460" s="116"/>
      <c r="GJ460" s="116"/>
      <c r="GT460" s="116"/>
      <c r="HD460" s="116"/>
      <c r="HN460" s="116"/>
      <c r="HX460" s="116"/>
      <c r="IH460" s="116"/>
    </row>
    <row xmlns:x14ac="http://schemas.microsoft.com/office/spreadsheetml/2009/9/ac" r="461" s="3" customFormat="true" x14ac:dyDescent="0.25">
      <c r="A461" s="369"/>
      <c r="B461" s="116"/>
      <c r="L461" s="116"/>
      <c r="V461" s="116"/>
      <c r="AF461" s="116"/>
      <c r="AP461" s="116"/>
      <c r="AZ461" s="116"/>
      <c r="BA461" s="116"/>
      <c r="BJ461" s="116"/>
      <c r="BT461" s="116"/>
      <c r="CD461" s="116"/>
      <c r="CN461" s="116"/>
      <c r="CX461" s="116"/>
      <c r="DH461" s="116"/>
      <c r="DR461" s="116"/>
      <c r="EB461" s="116"/>
      <c r="EL461" s="116"/>
      <c r="EV461" s="116"/>
      <c r="FF461" s="116"/>
      <c r="FP461" s="116"/>
      <c r="FZ461" s="116"/>
      <c r="GJ461" s="116"/>
      <c r="GT461" s="116"/>
      <c r="HD461" s="116"/>
      <c r="HN461" s="116"/>
      <c r="HX461" s="116"/>
      <c r="IH461" s="116"/>
    </row>
    <row xmlns:x14ac="http://schemas.microsoft.com/office/spreadsheetml/2009/9/ac" r="462" s="3" customFormat="true" x14ac:dyDescent="0.25">
      <c r="A462" s="369"/>
      <c r="B462" s="116"/>
      <c r="L462" s="116"/>
      <c r="V462" s="116"/>
      <c r="AF462" s="116"/>
      <c r="AP462" s="116"/>
      <c r="AZ462" s="116"/>
      <c r="BA462" s="116"/>
      <c r="BJ462" s="116"/>
      <c r="BT462" s="116"/>
      <c r="CD462" s="116"/>
      <c r="CN462" s="116"/>
      <c r="CX462" s="116"/>
      <c r="DH462" s="116"/>
      <c r="DR462" s="116"/>
      <c r="EB462" s="116"/>
      <c r="EL462" s="116"/>
      <c r="EV462" s="116"/>
      <c r="FF462" s="116"/>
      <c r="FP462" s="116"/>
      <c r="FZ462" s="116"/>
      <c r="GJ462" s="116"/>
      <c r="GT462" s="116"/>
      <c r="HD462" s="116"/>
      <c r="HN462" s="116"/>
      <c r="HX462" s="116"/>
      <c r="IH462" s="116"/>
    </row>
    <row xmlns:x14ac="http://schemas.microsoft.com/office/spreadsheetml/2009/9/ac" r="463" s="3" customFormat="true" x14ac:dyDescent="0.25">
      <c r="A463" s="369"/>
      <c r="B463" s="116"/>
      <c r="L463" s="116"/>
      <c r="V463" s="116"/>
      <c r="AF463" s="116"/>
      <c r="AP463" s="116"/>
      <c r="AZ463" s="116"/>
      <c r="BA463" s="116"/>
      <c r="BJ463" s="116"/>
      <c r="BT463" s="116"/>
      <c r="CD463" s="116"/>
      <c r="CN463" s="116"/>
      <c r="CX463" s="116"/>
      <c r="DH463" s="116"/>
      <c r="DR463" s="116"/>
      <c r="EB463" s="116"/>
      <c r="EL463" s="116"/>
      <c r="EV463" s="116"/>
      <c r="FF463" s="116"/>
      <c r="FP463" s="116"/>
      <c r="FZ463" s="116"/>
      <c r="GJ463" s="116"/>
      <c r="GT463" s="116"/>
      <c r="HD463" s="116"/>
      <c r="HN463" s="116"/>
      <c r="HX463" s="116"/>
      <c r="IH463" s="116"/>
    </row>
    <row xmlns:x14ac="http://schemas.microsoft.com/office/spreadsheetml/2009/9/ac" r="464" s="3" customFormat="true" x14ac:dyDescent="0.25">
      <c r="A464" s="369"/>
      <c r="B464" s="116"/>
      <c r="L464" s="116"/>
      <c r="V464" s="116"/>
      <c r="AF464" s="116"/>
      <c r="AP464" s="116"/>
      <c r="AZ464" s="116"/>
      <c r="BA464" s="116"/>
      <c r="BJ464" s="116"/>
      <c r="BT464" s="116"/>
      <c r="CD464" s="116"/>
      <c r="CN464" s="116"/>
      <c r="CX464" s="116"/>
      <c r="DH464" s="116"/>
      <c r="DR464" s="116"/>
      <c r="EB464" s="116"/>
      <c r="EL464" s="116"/>
      <c r="EV464" s="116"/>
      <c r="FF464" s="116"/>
      <c r="FP464" s="116"/>
      <c r="FZ464" s="116"/>
      <c r="GJ464" s="116"/>
      <c r="GT464" s="116"/>
      <c r="HD464" s="116"/>
      <c r="HN464" s="116"/>
      <c r="HX464" s="116"/>
      <c r="IH464" s="116"/>
    </row>
    <row xmlns:x14ac="http://schemas.microsoft.com/office/spreadsheetml/2009/9/ac" r="465" s="3" customFormat="true" x14ac:dyDescent="0.25">
      <c r="A465" s="369"/>
      <c r="B465" s="116"/>
      <c r="L465" s="116"/>
      <c r="V465" s="116"/>
      <c r="AF465" s="116"/>
      <c r="AP465" s="116"/>
      <c r="AZ465" s="116"/>
      <c r="BA465" s="116"/>
      <c r="BJ465" s="116"/>
      <c r="BT465" s="116"/>
      <c r="CD465" s="116"/>
      <c r="CN465" s="116"/>
      <c r="CX465" s="116"/>
      <c r="DH465" s="116"/>
      <c r="DR465" s="116"/>
      <c r="EB465" s="116"/>
      <c r="EL465" s="116"/>
      <c r="EV465" s="116"/>
      <c r="FF465" s="116"/>
      <c r="FP465" s="116"/>
      <c r="FZ465" s="116"/>
      <c r="GJ465" s="116"/>
      <c r="GT465" s="116"/>
      <c r="HD465" s="116"/>
      <c r="HN465" s="116"/>
      <c r="HX465" s="116"/>
      <c r="IH465" s="116"/>
    </row>
    <row xmlns:x14ac="http://schemas.microsoft.com/office/spreadsheetml/2009/9/ac" r="466" s="3" customFormat="true" x14ac:dyDescent="0.25">
      <c r="A466" s="369"/>
      <c r="B466" s="116"/>
      <c r="L466" s="116"/>
      <c r="V466" s="116"/>
      <c r="AF466" s="116"/>
      <c r="AP466" s="116"/>
      <c r="AZ466" s="116"/>
      <c r="BA466" s="116"/>
      <c r="BJ466" s="116"/>
      <c r="BT466" s="116"/>
      <c r="CD466" s="116"/>
      <c r="CN466" s="116"/>
      <c r="CX466" s="116"/>
      <c r="DH466" s="116"/>
      <c r="DR466" s="116"/>
      <c r="EB466" s="116"/>
      <c r="EL466" s="116"/>
      <c r="EV466" s="116"/>
      <c r="FF466" s="116"/>
      <c r="FP466" s="116"/>
      <c r="FZ466" s="116"/>
      <c r="GJ466" s="116"/>
      <c r="GT466" s="116"/>
      <c r="HD466" s="116"/>
      <c r="HN466" s="116"/>
      <c r="HX466" s="116"/>
      <c r="IH466" s="116"/>
    </row>
    <row xmlns:x14ac="http://schemas.microsoft.com/office/spreadsheetml/2009/9/ac" r="467" s="3" customFormat="true" x14ac:dyDescent="0.25">
      <c r="A467" s="369"/>
      <c r="B467" s="116"/>
      <c r="L467" s="116"/>
      <c r="V467" s="116"/>
      <c r="AF467" s="116"/>
      <c r="AP467" s="116"/>
      <c r="AZ467" s="116"/>
      <c r="BA467" s="116"/>
      <c r="BJ467" s="116"/>
      <c r="BT467" s="116"/>
      <c r="CD467" s="116"/>
      <c r="CN467" s="116"/>
      <c r="CX467" s="116"/>
      <c r="DH467" s="116"/>
      <c r="DR467" s="116"/>
      <c r="EB467" s="116"/>
      <c r="EL467" s="116"/>
      <c r="EV467" s="116"/>
      <c r="FF467" s="116"/>
      <c r="FP467" s="116"/>
      <c r="FZ467" s="116"/>
      <c r="GJ467" s="116"/>
      <c r="GT467" s="116"/>
      <c r="HD467" s="116"/>
      <c r="HN467" s="116"/>
      <c r="HX467" s="116"/>
      <c r="IH467" s="116"/>
    </row>
    <row xmlns:x14ac="http://schemas.microsoft.com/office/spreadsheetml/2009/9/ac" r="468" s="3" customFormat="true" x14ac:dyDescent="0.25">
      <c r="A468" s="369"/>
      <c r="B468" s="116"/>
      <c r="L468" s="116"/>
      <c r="V468" s="116"/>
      <c r="AF468" s="116"/>
      <c r="AP468" s="116"/>
      <c r="AZ468" s="116"/>
      <c r="BA468" s="116"/>
      <c r="BJ468" s="116"/>
      <c r="BT468" s="116"/>
      <c r="CD468" s="116"/>
      <c r="CN468" s="116"/>
      <c r="CX468" s="116"/>
      <c r="DH468" s="116"/>
      <c r="DR468" s="116"/>
      <c r="EB468" s="116"/>
      <c r="EL468" s="116"/>
      <c r="EV468" s="116"/>
      <c r="FF468" s="116"/>
      <c r="FP468" s="116"/>
      <c r="FZ468" s="116"/>
      <c r="GJ468" s="116"/>
      <c r="GT468" s="116"/>
      <c r="HD468" s="116"/>
      <c r="HN468" s="116"/>
      <c r="HX468" s="116"/>
      <c r="IH468" s="116"/>
    </row>
    <row xmlns:x14ac="http://schemas.microsoft.com/office/spreadsheetml/2009/9/ac" r="469" s="3" customFormat="true" x14ac:dyDescent="0.25">
      <c r="A469" s="369"/>
      <c r="B469" s="116"/>
      <c r="L469" s="116"/>
      <c r="V469" s="116"/>
      <c r="AF469" s="116"/>
      <c r="AP469" s="116"/>
      <c r="AZ469" s="116"/>
      <c r="BA469" s="116"/>
      <c r="BJ469" s="116"/>
      <c r="BT469" s="116"/>
      <c r="CD469" s="116"/>
      <c r="CN469" s="116"/>
      <c r="CX469" s="116"/>
      <c r="DH469" s="116"/>
      <c r="DR469" s="116"/>
      <c r="EB469" s="116"/>
      <c r="EL469" s="116"/>
      <c r="EV469" s="116"/>
      <c r="FF469" s="116"/>
      <c r="FP469" s="116"/>
      <c r="FZ469" s="116"/>
      <c r="GJ469" s="116"/>
      <c r="GT469" s="116"/>
      <c r="HD469" s="116"/>
      <c r="HN469" s="116"/>
      <c r="HX469" s="116"/>
      <c r="IH469" s="116"/>
    </row>
    <row xmlns:x14ac="http://schemas.microsoft.com/office/spreadsheetml/2009/9/ac" r="470" s="3" customFormat="true" x14ac:dyDescent="0.25">
      <c r="A470" s="369"/>
      <c r="B470" s="116"/>
      <c r="L470" s="116"/>
      <c r="V470" s="116"/>
      <c r="AF470" s="116"/>
      <c r="AP470" s="116"/>
      <c r="AZ470" s="116"/>
      <c r="BA470" s="116"/>
      <c r="BJ470" s="116"/>
      <c r="BT470" s="116"/>
      <c r="CD470" s="116"/>
      <c r="CN470" s="116"/>
      <c r="CX470" s="116"/>
      <c r="DH470" s="116"/>
      <c r="DR470" s="116"/>
      <c r="EB470" s="116"/>
      <c r="EL470" s="116"/>
      <c r="EV470" s="116"/>
      <c r="FF470" s="116"/>
      <c r="FP470" s="116"/>
      <c r="FZ470" s="116"/>
      <c r="GJ470" s="116"/>
      <c r="GT470" s="116"/>
      <c r="HD470" s="116"/>
      <c r="HN470" s="116"/>
      <c r="HX470" s="116"/>
      <c r="IH470" s="116"/>
    </row>
    <row xmlns:x14ac="http://schemas.microsoft.com/office/spreadsheetml/2009/9/ac" r="471" s="3" customFormat="true" x14ac:dyDescent="0.25">
      <c r="A471" s="369"/>
      <c r="B471" s="116"/>
      <c r="L471" s="116"/>
      <c r="V471" s="116"/>
      <c r="AF471" s="116"/>
      <c r="AP471" s="116"/>
      <c r="AZ471" s="116"/>
      <c r="BA471" s="116"/>
      <c r="BJ471" s="116"/>
      <c r="BT471" s="116"/>
      <c r="CD471" s="116"/>
      <c r="CN471" s="116"/>
      <c r="CX471" s="116"/>
      <c r="DH471" s="116"/>
      <c r="DR471" s="116"/>
      <c r="EB471" s="116"/>
      <c r="EL471" s="116"/>
      <c r="EV471" s="116"/>
      <c r="FF471" s="116"/>
      <c r="FP471" s="116"/>
      <c r="FZ471" s="116"/>
      <c r="GJ471" s="116"/>
      <c r="GT471" s="116"/>
      <c r="HD471" s="116"/>
      <c r="HN471" s="116"/>
      <c r="HX471" s="116"/>
      <c r="IH471" s="116"/>
    </row>
    <row xmlns:x14ac="http://schemas.microsoft.com/office/spreadsheetml/2009/9/ac" r="472" s="3" customFormat="true" x14ac:dyDescent="0.25">
      <c r="A472" s="369"/>
      <c r="B472" s="116"/>
      <c r="L472" s="116"/>
      <c r="V472" s="116"/>
      <c r="AF472" s="116"/>
      <c r="AP472" s="116"/>
      <c r="AZ472" s="116"/>
      <c r="BA472" s="116"/>
      <c r="BJ472" s="116"/>
      <c r="BT472" s="116"/>
      <c r="CD472" s="116"/>
      <c r="CN472" s="116"/>
      <c r="CX472" s="116"/>
      <c r="DH472" s="116"/>
      <c r="DR472" s="116"/>
      <c r="EB472" s="116"/>
      <c r="EL472" s="116"/>
      <c r="EV472" s="116"/>
      <c r="FF472" s="116"/>
      <c r="FP472" s="116"/>
      <c r="FZ472" s="116"/>
      <c r="GJ472" s="116"/>
      <c r="GT472" s="116"/>
      <c r="HD472" s="116"/>
      <c r="HN472" s="116"/>
      <c r="HX472" s="116"/>
      <c r="IH472" s="116"/>
    </row>
    <row xmlns:x14ac="http://schemas.microsoft.com/office/spreadsheetml/2009/9/ac" r="473" s="3" customFormat="true" x14ac:dyDescent="0.25">
      <c r="A473" s="369"/>
      <c r="B473" s="116"/>
      <c r="L473" s="116"/>
      <c r="V473" s="116"/>
      <c r="AF473" s="116"/>
      <c r="AP473" s="116"/>
      <c r="AZ473" s="116"/>
      <c r="BA473" s="116"/>
      <c r="BJ473" s="116"/>
      <c r="BT473" s="116"/>
      <c r="CD473" s="116"/>
      <c r="CN473" s="116"/>
      <c r="CX473" s="116"/>
      <c r="DH473" s="116"/>
      <c r="DR473" s="116"/>
      <c r="EB473" s="116"/>
      <c r="EL473" s="116"/>
      <c r="EV473" s="116"/>
      <c r="FF473" s="116"/>
      <c r="FP473" s="116"/>
      <c r="FZ473" s="116"/>
      <c r="GJ473" s="116"/>
      <c r="GT473" s="116"/>
      <c r="HD473" s="116"/>
      <c r="HN473" s="116"/>
      <c r="HX473" s="116"/>
      <c r="IH473" s="116"/>
    </row>
    <row xmlns:x14ac="http://schemas.microsoft.com/office/spreadsheetml/2009/9/ac" r="474" s="3" customFormat="true" x14ac:dyDescent="0.25">
      <c r="A474" s="369"/>
      <c r="B474" s="116"/>
      <c r="L474" s="116"/>
      <c r="V474" s="116"/>
      <c r="AF474" s="116"/>
      <c r="AP474" s="116"/>
      <c r="AZ474" s="116"/>
      <c r="BA474" s="116"/>
      <c r="BJ474" s="116"/>
      <c r="BT474" s="116"/>
      <c r="CD474" s="116"/>
      <c r="CN474" s="116"/>
      <c r="CX474" s="116"/>
      <c r="DH474" s="116"/>
      <c r="DR474" s="116"/>
      <c r="EB474" s="116"/>
      <c r="EL474" s="116"/>
      <c r="EV474" s="116"/>
      <c r="FF474" s="116"/>
      <c r="FP474" s="116"/>
      <c r="FZ474" s="116"/>
      <c r="GJ474" s="116"/>
      <c r="GT474" s="116"/>
      <c r="HD474" s="116"/>
      <c r="HN474" s="116"/>
      <c r="HX474" s="116"/>
      <c r="IH474" s="116"/>
    </row>
    <row xmlns:x14ac="http://schemas.microsoft.com/office/spreadsheetml/2009/9/ac" r="475" s="3" customFormat="true" x14ac:dyDescent="0.25">
      <c r="A475" s="369"/>
      <c r="B475" s="116"/>
      <c r="L475" s="116"/>
      <c r="V475" s="116"/>
      <c r="AF475" s="116"/>
      <c r="AP475" s="116"/>
      <c r="AZ475" s="116"/>
      <c r="BA475" s="116"/>
      <c r="BJ475" s="116"/>
      <c r="BT475" s="116"/>
      <c r="CD475" s="116"/>
      <c r="CN475" s="116"/>
      <c r="CX475" s="116"/>
      <c r="DH475" s="116"/>
      <c r="DR475" s="116"/>
      <c r="EB475" s="116"/>
      <c r="EL475" s="116"/>
      <c r="EV475" s="116"/>
      <c r="FF475" s="116"/>
      <c r="FP475" s="116"/>
      <c r="FZ475" s="116"/>
      <c r="GJ475" s="116"/>
      <c r="GT475" s="116"/>
      <c r="HD475" s="116"/>
      <c r="HN475" s="116"/>
      <c r="HX475" s="116"/>
      <c r="IH475" s="116"/>
    </row>
    <row xmlns:x14ac="http://schemas.microsoft.com/office/spreadsheetml/2009/9/ac" r="476" s="3" customFormat="true" x14ac:dyDescent="0.25">
      <c r="A476" s="369"/>
      <c r="B476" s="116"/>
      <c r="L476" s="116"/>
      <c r="V476" s="116"/>
      <c r="AF476" s="116"/>
      <c r="AP476" s="116"/>
      <c r="AZ476" s="116"/>
      <c r="BA476" s="116"/>
      <c r="BJ476" s="116"/>
      <c r="BT476" s="116"/>
      <c r="CD476" s="116"/>
      <c r="CN476" s="116"/>
      <c r="CX476" s="116"/>
      <c r="DH476" s="116"/>
      <c r="DR476" s="116"/>
      <c r="EB476" s="116"/>
      <c r="EL476" s="116"/>
      <c r="EV476" s="116"/>
      <c r="FF476" s="116"/>
      <c r="FP476" s="116"/>
      <c r="FZ476" s="116"/>
      <c r="GJ476" s="116"/>
      <c r="GT476" s="116"/>
      <c r="HD476" s="116"/>
      <c r="HN476" s="116"/>
      <c r="HX476" s="116"/>
      <c r="IH476" s="116"/>
    </row>
    <row xmlns:x14ac="http://schemas.microsoft.com/office/spreadsheetml/2009/9/ac" r="477" s="3" customFormat="true" x14ac:dyDescent="0.25">
      <c r="A477" s="369"/>
      <c r="B477" s="116"/>
      <c r="L477" s="116"/>
      <c r="V477" s="116"/>
      <c r="AF477" s="116"/>
      <c r="AP477" s="116"/>
      <c r="AZ477" s="116"/>
      <c r="BA477" s="116"/>
      <c r="BJ477" s="116"/>
      <c r="BT477" s="116"/>
      <c r="CD477" s="116"/>
      <c r="CN477" s="116"/>
      <c r="CX477" s="116"/>
      <c r="DH477" s="116"/>
      <c r="DR477" s="116"/>
      <c r="EB477" s="116"/>
      <c r="EL477" s="116"/>
      <c r="EV477" s="116"/>
      <c r="FF477" s="116"/>
      <c r="FP477" s="116"/>
      <c r="FZ477" s="116"/>
      <c r="GJ477" s="116"/>
      <c r="GT477" s="116"/>
      <c r="HD477" s="116"/>
      <c r="HN477" s="116"/>
      <c r="HX477" s="116"/>
      <c r="IH477" s="116"/>
    </row>
    <row xmlns:x14ac="http://schemas.microsoft.com/office/spreadsheetml/2009/9/ac" r="478" s="3" customFormat="true" x14ac:dyDescent="0.25">
      <c r="A478" s="369"/>
      <c r="B478" s="116"/>
      <c r="L478" s="116"/>
      <c r="V478" s="116"/>
      <c r="AF478" s="116"/>
      <c r="AP478" s="116"/>
      <c r="AZ478" s="116"/>
      <c r="BA478" s="116"/>
      <c r="BJ478" s="116"/>
      <c r="BT478" s="116"/>
      <c r="CD478" s="116"/>
      <c r="CN478" s="116"/>
      <c r="CX478" s="116"/>
      <c r="DH478" s="116"/>
      <c r="DR478" s="116"/>
      <c r="EB478" s="116"/>
      <c r="EL478" s="116"/>
      <c r="EV478" s="116"/>
      <c r="FF478" s="116"/>
      <c r="FP478" s="116"/>
      <c r="FZ478" s="116"/>
      <c r="GJ478" s="116"/>
      <c r="GT478" s="116"/>
      <c r="HD478" s="116"/>
      <c r="HN478" s="116"/>
      <c r="HX478" s="116"/>
      <c r="IH478" s="116"/>
    </row>
    <row xmlns:x14ac="http://schemas.microsoft.com/office/spreadsheetml/2009/9/ac" r="479" s="3" customFormat="true" x14ac:dyDescent="0.25">
      <c r="A479" s="369"/>
      <c r="B479" s="116"/>
      <c r="L479" s="116"/>
      <c r="V479" s="116"/>
      <c r="AF479" s="116"/>
      <c r="AP479" s="116"/>
      <c r="AZ479" s="116"/>
      <c r="BA479" s="116"/>
      <c r="BJ479" s="116"/>
      <c r="BT479" s="116"/>
      <c r="CD479" s="116"/>
      <c r="CN479" s="116"/>
      <c r="CX479" s="116"/>
      <c r="DH479" s="116"/>
      <c r="DR479" s="116"/>
      <c r="EB479" s="116"/>
      <c r="EL479" s="116"/>
      <c r="EV479" s="116"/>
      <c r="FF479" s="116"/>
      <c r="FP479" s="116"/>
      <c r="FZ479" s="116"/>
      <c r="GJ479" s="116"/>
      <c r="GT479" s="116"/>
      <c r="HD479" s="116"/>
      <c r="HN479" s="116"/>
      <c r="HX479" s="116"/>
      <c r="IH479" s="116"/>
    </row>
    <row xmlns:x14ac="http://schemas.microsoft.com/office/spreadsheetml/2009/9/ac" r="480" s="3" customFormat="true" x14ac:dyDescent="0.25">
      <c r="A480" s="369"/>
      <c r="B480" s="116"/>
      <c r="L480" s="116"/>
      <c r="V480" s="116"/>
      <c r="AF480" s="116"/>
      <c r="AP480" s="116"/>
      <c r="AZ480" s="116"/>
      <c r="BA480" s="116"/>
      <c r="BJ480" s="116"/>
      <c r="BT480" s="116"/>
      <c r="CD480" s="116"/>
      <c r="CN480" s="116"/>
      <c r="CX480" s="116"/>
      <c r="DH480" s="116"/>
      <c r="DR480" s="116"/>
      <c r="EB480" s="116"/>
      <c r="EL480" s="116"/>
      <c r="EV480" s="116"/>
      <c r="FF480" s="116"/>
      <c r="FP480" s="116"/>
      <c r="FZ480" s="116"/>
      <c r="GJ480" s="116"/>
      <c r="GT480" s="116"/>
      <c r="HD480" s="116"/>
      <c r="HN480" s="116"/>
      <c r="HX480" s="116"/>
      <c r="IH480" s="116"/>
    </row>
    <row xmlns:x14ac="http://schemas.microsoft.com/office/spreadsheetml/2009/9/ac" r="481" s="3" customFormat="true" x14ac:dyDescent="0.25">
      <c r="A481" s="369"/>
      <c r="B481" s="116"/>
      <c r="L481" s="116"/>
      <c r="V481" s="116"/>
      <c r="AF481" s="116"/>
      <c r="AP481" s="116"/>
      <c r="AZ481" s="116"/>
      <c r="BA481" s="116"/>
      <c r="BJ481" s="116"/>
      <c r="BT481" s="116"/>
      <c r="CD481" s="116"/>
      <c r="CN481" s="116"/>
      <c r="CX481" s="116"/>
      <c r="DH481" s="116"/>
      <c r="DR481" s="116"/>
      <c r="EB481" s="116"/>
      <c r="EL481" s="116"/>
      <c r="EV481" s="116"/>
      <c r="FF481" s="116"/>
      <c r="FP481" s="116"/>
      <c r="FZ481" s="116"/>
      <c r="GJ481" s="116"/>
      <c r="GT481" s="116"/>
      <c r="HD481" s="116"/>
      <c r="HN481" s="116"/>
      <c r="HX481" s="116"/>
      <c r="IH481" s="116"/>
    </row>
    <row xmlns:x14ac="http://schemas.microsoft.com/office/spreadsheetml/2009/9/ac" r="482" s="3" customFormat="true" x14ac:dyDescent="0.25">
      <c r="A482" s="369"/>
      <c r="B482" s="116"/>
      <c r="L482" s="116"/>
      <c r="V482" s="116"/>
      <c r="AF482" s="116"/>
      <c r="AP482" s="116"/>
      <c r="AZ482" s="116"/>
      <c r="BA482" s="116"/>
      <c r="BJ482" s="116"/>
      <c r="BT482" s="116"/>
      <c r="CD482" s="116"/>
      <c r="CN482" s="116"/>
      <c r="CX482" s="116"/>
      <c r="DH482" s="116"/>
      <c r="DR482" s="116"/>
      <c r="EB482" s="116"/>
      <c r="EL482" s="116"/>
      <c r="EV482" s="116"/>
      <c r="FF482" s="116"/>
      <c r="FP482" s="116"/>
      <c r="FZ482" s="116"/>
      <c r="GJ482" s="116"/>
      <c r="GT482" s="116"/>
      <c r="HD482" s="116"/>
      <c r="HN482" s="116"/>
      <c r="HX482" s="116"/>
      <c r="IH482" s="116"/>
    </row>
    <row xmlns:x14ac="http://schemas.microsoft.com/office/spreadsheetml/2009/9/ac" r="483" s="3" customFormat="true" x14ac:dyDescent="0.25">
      <c r="A483" s="369"/>
      <c r="B483" s="116"/>
      <c r="L483" s="116"/>
      <c r="V483" s="116"/>
      <c r="AF483" s="116"/>
      <c r="AP483" s="116"/>
      <c r="AZ483" s="116"/>
      <c r="BA483" s="116"/>
      <c r="BJ483" s="116"/>
      <c r="BT483" s="116"/>
      <c r="CD483" s="116"/>
      <c r="CN483" s="116"/>
      <c r="CX483" s="116"/>
      <c r="DH483" s="116"/>
      <c r="DR483" s="116"/>
      <c r="EB483" s="116"/>
      <c r="EL483" s="116"/>
      <c r="EV483" s="116"/>
      <c r="FF483" s="116"/>
      <c r="FP483" s="116"/>
      <c r="FZ483" s="116"/>
      <c r="GJ483" s="116"/>
      <c r="GT483" s="116"/>
      <c r="HD483" s="116"/>
      <c r="HN483" s="116"/>
      <c r="HX483" s="116"/>
      <c r="IH483" s="116"/>
    </row>
    <row xmlns:x14ac="http://schemas.microsoft.com/office/spreadsheetml/2009/9/ac" r="484" s="3" customFormat="true" x14ac:dyDescent="0.25">
      <c r="A484" s="369"/>
      <c r="B484" s="116"/>
      <c r="L484" s="116"/>
      <c r="V484" s="116"/>
      <c r="AF484" s="116"/>
      <c r="AP484" s="116"/>
      <c r="AZ484" s="116"/>
      <c r="BA484" s="116"/>
      <c r="BJ484" s="116"/>
      <c r="BT484" s="116"/>
      <c r="CD484" s="116"/>
      <c r="CN484" s="116"/>
      <c r="CX484" s="116"/>
      <c r="DH484" s="116"/>
      <c r="DR484" s="116"/>
      <c r="EB484" s="116"/>
      <c r="EL484" s="116"/>
      <c r="EV484" s="116"/>
      <c r="FF484" s="116"/>
      <c r="FP484" s="116"/>
      <c r="FZ484" s="116"/>
      <c r="GJ484" s="116"/>
      <c r="GT484" s="116"/>
      <c r="HD484" s="116"/>
      <c r="HN484" s="116"/>
      <c r="HX484" s="116"/>
      <c r="IH484" s="116"/>
    </row>
    <row xmlns:x14ac="http://schemas.microsoft.com/office/spreadsheetml/2009/9/ac" r="485" s="3" customFormat="true" x14ac:dyDescent="0.25">
      <c r="A485" s="369"/>
      <c r="B485" s="116"/>
      <c r="L485" s="116"/>
      <c r="V485" s="116"/>
      <c r="AF485" s="116"/>
      <c r="AP485" s="116"/>
      <c r="AZ485" s="116"/>
      <c r="BA485" s="116"/>
      <c r="BJ485" s="116"/>
      <c r="BT485" s="116"/>
      <c r="CD485" s="116"/>
      <c r="CN485" s="116"/>
      <c r="CX485" s="116"/>
      <c r="DH485" s="116"/>
      <c r="DR485" s="116"/>
      <c r="EB485" s="116"/>
      <c r="EL485" s="116"/>
      <c r="EV485" s="116"/>
      <c r="FF485" s="116"/>
      <c r="FP485" s="116"/>
      <c r="FZ485" s="116"/>
      <c r="GJ485" s="116"/>
      <c r="GT485" s="116"/>
      <c r="HD485" s="116"/>
      <c r="HN485" s="116"/>
      <c r="HX485" s="116"/>
      <c r="IH485" s="116"/>
    </row>
    <row xmlns:x14ac="http://schemas.microsoft.com/office/spreadsheetml/2009/9/ac" r="486" s="3" customFormat="true" x14ac:dyDescent="0.25">
      <c r="A486" s="369"/>
      <c r="B486" s="116"/>
      <c r="L486" s="116"/>
      <c r="V486" s="116"/>
      <c r="AF486" s="116"/>
      <c r="AP486" s="116"/>
      <c r="AZ486" s="116"/>
      <c r="BA486" s="116"/>
      <c r="BJ486" s="116"/>
      <c r="BT486" s="116"/>
      <c r="CD486" s="116"/>
      <c r="CN486" s="116"/>
      <c r="CX486" s="116"/>
      <c r="DH486" s="116"/>
      <c r="DR486" s="116"/>
      <c r="EB486" s="116"/>
      <c r="EL486" s="116"/>
      <c r="EV486" s="116"/>
      <c r="FF486" s="116"/>
      <c r="FP486" s="116"/>
      <c r="FZ486" s="116"/>
      <c r="GJ486" s="116"/>
      <c r="GT486" s="116"/>
      <c r="HD486" s="116"/>
      <c r="HN486" s="116"/>
      <c r="HX486" s="116"/>
      <c r="IH486" s="116"/>
    </row>
    <row xmlns:x14ac="http://schemas.microsoft.com/office/spreadsheetml/2009/9/ac" r="487" s="3" customFormat="true" x14ac:dyDescent="0.25">
      <c r="A487" s="369"/>
      <c r="B487" s="116"/>
      <c r="L487" s="116"/>
      <c r="V487" s="116"/>
      <c r="AF487" s="116"/>
      <c r="AP487" s="116"/>
      <c r="AZ487" s="116"/>
      <c r="BA487" s="116"/>
      <c r="BJ487" s="116"/>
      <c r="BT487" s="116"/>
      <c r="CD487" s="116"/>
      <c r="CN487" s="116"/>
      <c r="CX487" s="116"/>
      <c r="DH487" s="116"/>
      <c r="DR487" s="116"/>
      <c r="EB487" s="116"/>
      <c r="EL487" s="116"/>
      <c r="EV487" s="116"/>
      <c r="FF487" s="116"/>
      <c r="FP487" s="116"/>
      <c r="FZ487" s="116"/>
      <c r="GJ487" s="116"/>
      <c r="GT487" s="116"/>
      <c r="HD487" s="116"/>
      <c r="HN487" s="116"/>
      <c r="HX487" s="116"/>
      <c r="IH487" s="116"/>
    </row>
    <row xmlns:x14ac="http://schemas.microsoft.com/office/spreadsheetml/2009/9/ac" r="488" s="3" customFormat="true" x14ac:dyDescent="0.25">
      <c r="A488" s="369"/>
      <c r="B488" s="116"/>
      <c r="L488" s="116"/>
      <c r="V488" s="116"/>
      <c r="AF488" s="116"/>
      <c r="AP488" s="116"/>
      <c r="AZ488" s="116"/>
      <c r="BA488" s="116"/>
      <c r="BJ488" s="116"/>
      <c r="BT488" s="116"/>
      <c r="CD488" s="116"/>
      <c r="CN488" s="116"/>
      <c r="CX488" s="116"/>
      <c r="DH488" s="116"/>
      <c r="DR488" s="116"/>
      <c r="EB488" s="116"/>
      <c r="EL488" s="116"/>
      <c r="EV488" s="116"/>
      <c r="FF488" s="116"/>
      <c r="FP488" s="116"/>
      <c r="FZ488" s="116"/>
      <c r="GJ488" s="116"/>
      <c r="GT488" s="116"/>
      <c r="HD488" s="116"/>
      <c r="HN488" s="116"/>
      <c r="HX488" s="116"/>
      <c r="IH488" s="116"/>
    </row>
    <row xmlns:x14ac="http://schemas.microsoft.com/office/spreadsheetml/2009/9/ac" r="489" s="3" customFormat="true" x14ac:dyDescent="0.25">
      <c r="A489" s="369"/>
      <c r="B489" s="116"/>
      <c r="L489" s="116"/>
      <c r="V489" s="116"/>
      <c r="AF489" s="116"/>
      <c r="AP489" s="116"/>
      <c r="AZ489" s="116"/>
      <c r="BA489" s="116"/>
      <c r="BJ489" s="116"/>
      <c r="BT489" s="116"/>
      <c r="CD489" s="116"/>
      <c r="CN489" s="116"/>
      <c r="CX489" s="116"/>
      <c r="DH489" s="116"/>
      <c r="DR489" s="116"/>
      <c r="EB489" s="116"/>
      <c r="EL489" s="116"/>
      <c r="EV489" s="116"/>
      <c r="FF489" s="116"/>
      <c r="FP489" s="116"/>
      <c r="FZ489" s="116"/>
      <c r="GJ489" s="116"/>
      <c r="GT489" s="116"/>
      <c r="HD489" s="116"/>
      <c r="HN489" s="116"/>
      <c r="HX489" s="116"/>
      <c r="IH489" s="116"/>
    </row>
    <row xmlns:x14ac="http://schemas.microsoft.com/office/spreadsheetml/2009/9/ac" r="490" s="3" customFormat="true" x14ac:dyDescent="0.25">
      <c r="A490" s="369"/>
      <c r="B490" s="116"/>
      <c r="L490" s="116"/>
      <c r="V490" s="116"/>
      <c r="AF490" s="116"/>
      <c r="AP490" s="116"/>
      <c r="AZ490" s="116"/>
      <c r="BA490" s="116"/>
      <c r="BJ490" s="116"/>
      <c r="BT490" s="116"/>
      <c r="CD490" s="116"/>
      <c r="CN490" s="116"/>
      <c r="CX490" s="116"/>
      <c r="DH490" s="116"/>
      <c r="DR490" s="116"/>
      <c r="EB490" s="116"/>
      <c r="EL490" s="116"/>
      <c r="EV490" s="116"/>
      <c r="FF490" s="116"/>
      <c r="FP490" s="116"/>
      <c r="FZ490" s="116"/>
      <c r="GJ490" s="116"/>
      <c r="GT490" s="116"/>
      <c r="HD490" s="116"/>
      <c r="HN490" s="116"/>
      <c r="HX490" s="116"/>
      <c r="IH490" s="116"/>
    </row>
    <row xmlns:x14ac="http://schemas.microsoft.com/office/spreadsheetml/2009/9/ac" r="491" s="3" customFormat="true" x14ac:dyDescent="0.25">
      <c r="A491" s="369"/>
      <c r="B491" s="116"/>
      <c r="L491" s="116"/>
      <c r="V491" s="116"/>
      <c r="AF491" s="116"/>
      <c r="AP491" s="116"/>
      <c r="AZ491" s="116"/>
      <c r="BA491" s="116"/>
      <c r="BJ491" s="116"/>
      <c r="BT491" s="116"/>
      <c r="CD491" s="116"/>
      <c r="CN491" s="116"/>
      <c r="CX491" s="116"/>
      <c r="DH491" s="116"/>
      <c r="DR491" s="116"/>
      <c r="EB491" s="116"/>
      <c r="EL491" s="116"/>
      <c r="EV491" s="116"/>
      <c r="FF491" s="116"/>
      <c r="FP491" s="116"/>
      <c r="FZ491" s="116"/>
      <c r="GJ491" s="116"/>
      <c r="GT491" s="116"/>
      <c r="HD491" s="116"/>
      <c r="HN491" s="116"/>
      <c r="HX491" s="116"/>
      <c r="IH491" s="116"/>
    </row>
    <row xmlns:x14ac="http://schemas.microsoft.com/office/spreadsheetml/2009/9/ac" r="492" s="3" customFormat="true" x14ac:dyDescent="0.25">
      <c r="A492" s="369"/>
      <c r="B492" s="116"/>
      <c r="L492" s="116"/>
      <c r="V492" s="116"/>
      <c r="AF492" s="116"/>
      <c r="AP492" s="116"/>
      <c r="AZ492" s="116"/>
      <c r="BA492" s="116"/>
      <c r="BJ492" s="116"/>
      <c r="BT492" s="116"/>
      <c r="CD492" s="116"/>
      <c r="CN492" s="116"/>
      <c r="CX492" s="116"/>
      <c r="DH492" s="116"/>
      <c r="DR492" s="116"/>
      <c r="EB492" s="116"/>
      <c r="EL492" s="116"/>
      <c r="EV492" s="116"/>
      <c r="FF492" s="116"/>
      <c r="FP492" s="116"/>
      <c r="FZ492" s="116"/>
      <c r="GJ492" s="116"/>
      <c r="GT492" s="116"/>
      <c r="HD492" s="116"/>
      <c r="HN492" s="116"/>
      <c r="HX492" s="116"/>
      <c r="IH492" s="116"/>
    </row>
    <row xmlns:x14ac="http://schemas.microsoft.com/office/spreadsheetml/2009/9/ac" r="493" s="3" customFormat="true" x14ac:dyDescent="0.25">
      <c r="A493" s="369"/>
      <c r="B493" s="116"/>
      <c r="L493" s="116"/>
      <c r="V493" s="116"/>
      <c r="AF493" s="116"/>
      <c r="AP493" s="116"/>
      <c r="AZ493" s="116"/>
      <c r="BA493" s="116"/>
      <c r="BJ493" s="116"/>
      <c r="BT493" s="116"/>
      <c r="CD493" s="116"/>
      <c r="CN493" s="116"/>
      <c r="CX493" s="116"/>
      <c r="DH493" s="116"/>
      <c r="DR493" s="116"/>
      <c r="EB493" s="116"/>
      <c r="EL493" s="116"/>
      <c r="EV493" s="116"/>
      <c r="FF493" s="116"/>
      <c r="FP493" s="116"/>
      <c r="FZ493" s="116"/>
      <c r="GJ493" s="116"/>
      <c r="GT493" s="116"/>
      <c r="HD493" s="116"/>
      <c r="HN493" s="116"/>
      <c r="HX493" s="116"/>
      <c r="IH493" s="116"/>
    </row>
    <row xmlns:x14ac="http://schemas.microsoft.com/office/spreadsheetml/2009/9/ac" r="494" s="3" customFormat="true" x14ac:dyDescent="0.25">
      <c r="A494" s="369"/>
      <c r="B494" s="116"/>
      <c r="L494" s="116"/>
      <c r="V494" s="116"/>
      <c r="AF494" s="116"/>
      <c r="AP494" s="116"/>
      <c r="AZ494" s="116"/>
      <c r="BA494" s="116"/>
      <c r="BJ494" s="116"/>
      <c r="BT494" s="116"/>
      <c r="CD494" s="116"/>
      <c r="CN494" s="116"/>
      <c r="CX494" s="116"/>
      <c r="DH494" s="116"/>
      <c r="DR494" s="116"/>
      <c r="EB494" s="116"/>
      <c r="EL494" s="116"/>
      <c r="EV494" s="116"/>
      <c r="FF494" s="116"/>
      <c r="FP494" s="116"/>
      <c r="FZ494" s="116"/>
      <c r="GJ494" s="116"/>
      <c r="GT494" s="116"/>
      <c r="HD494" s="116"/>
      <c r="HN494" s="116"/>
      <c r="HX494" s="116"/>
      <c r="IH494" s="116"/>
    </row>
    <row xmlns:x14ac="http://schemas.microsoft.com/office/spreadsheetml/2009/9/ac" r="495" s="3" customFormat="true" x14ac:dyDescent="0.25">
      <c r="A495" s="369"/>
      <c r="B495" s="116"/>
      <c r="L495" s="116"/>
      <c r="V495" s="116"/>
      <c r="AF495" s="116"/>
      <c r="AP495" s="116"/>
      <c r="AZ495" s="116"/>
      <c r="BA495" s="116"/>
      <c r="BJ495" s="116"/>
      <c r="BT495" s="116"/>
      <c r="CD495" s="116"/>
      <c r="CN495" s="116"/>
      <c r="CX495" s="116"/>
      <c r="DH495" s="116"/>
      <c r="DR495" s="116"/>
      <c r="EB495" s="116"/>
      <c r="EL495" s="116"/>
      <c r="EV495" s="116"/>
      <c r="FF495" s="116"/>
      <c r="FP495" s="116"/>
      <c r="FZ495" s="116"/>
      <c r="GJ495" s="116"/>
      <c r="GT495" s="116"/>
      <c r="HD495" s="116"/>
      <c r="HN495" s="116"/>
      <c r="HX495" s="116"/>
      <c r="IH495" s="116"/>
    </row>
    <row xmlns:x14ac="http://schemas.microsoft.com/office/spreadsheetml/2009/9/ac" r="496" s="3" customFormat="true" x14ac:dyDescent="0.25">
      <c r="A496" s="369"/>
      <c r="B496" s="116"/>
      <c r="L496" s="116"/>
      <c r="V496" s="116"/>
      <c r="AF496" s="116"/>
      <c r="AP496" s="116"/>
      <c r="AZ496" s="116"/>
      <c r="BA496" s="116"/>
      <c r="BJ496" s="116"/>
      <c r="BT496" s="116"/>
      <c r="CD496" s="116"/>
      <c r="CN496" s="116"/>
      <c r="CX496" s="116"/>
      <c r="DH496" s="116"/>
      <c r="DR496" s="116"/>
      <c r="EB496" s="116"/>
      <c r="EL496" s="116"/>
      <c r="EV496" s="116"/>
      <c r="FF496" s="116"/>
      <c r="FP496" s="116"/>
      <c r="FZ496" s="116"/>
      <c r="GJ496" s="116"/>
      <c r="GT496" s="116"/>
      <c r="HD496" s="116"/>
      <c r="HN496" s="116"/>
      <c r="HX496" s="116"/>
      <c r="IH496" s="116"/>
    </row>
    <row xmlns:x14ac="http://schemas.microsoft.com/office/spreadsheetml/2009/9/ac" r="497" s="3" customFormat="true" x14ac:dyDescent="0.25">
      <c r="A497" s="369"/>
      <c r="B497" s="116"/>
      <c r="L497" s="116"/>
      <c r="V497" s="116"/>
      <c r="AF497" s="116"/>
      <c r="AP497" s="116"/>
      <c r="AZ497" s="116"/>
      <c r="BA497" s="116"/>
      <c r="BJ497" s="116"/>
      <c r="BT497" s="116"/>
      <c r="CD497" s="116"/>
      <c r="CN497" s="116"/>
      <c r="CX497" s="116"/>
      <c r="DH497" s="116"/>
      <c r="DR497" s="116"/>
      <c r="EB497" s="116"/>
      <c r="EL497" s="116"/>
      <c r="EV497" s="116"/>
      <c r="FF497" s="116"/>
      <c r="FP497" s="116"/>
      <c r="FZ497" s="116"/>
      <c r="GJ497" s="116"/>
      <c r="GT497" s="116"/>
      <c r="HD497" s="116"/>
      <c r="HN497" s="116"/>
      <c r="HX497" s="116"/>
      <c r="IH497" s="116"/>
    </row>
    <row xmlns:x14ac="http://schemas.microsoft.com/office/spreadsheetml/2009/9/ac" r="498" s="3" customFormat="true" x14ac:dyDescent="0.25">
      <c r="A498" s="369"/>
      <c r="B498" s="116"/>
      <c r="L498" s="116"/>
      <c r="V498" s="116"/>
      <c r="AF498" s="116"/>
      <c r="AP498" s="116"/>
      <c r="AZ498" s="116"/>
      <c r="BA498" s="116"/>
      <c r="BJ498" s="116"/>
      <c r="BT498" s="116"/>
      <c r="CD498" s="116"/>
      <c r="CN498" s="116"/>
      <c r="CX498" s="116"/>
      <c r="DH498" s="116"/>
      <c r="DR498" s="116"/>
      <c r="EB498" s="116"/>
      <c r="EL498" s="116"/>
      <c r="EV498" s="116"/>
      <c r="FF498" s="116"/>
      <c r="FP498" s="116"/>
      <c r="FZ498" s="116"/>
      <c r="GJ498" s="116"/>
      <c r="GT498" s="116"/>
      <c r="HD498" s="116"/>
      <c r="HN498" s="116"/>
      <c r="HX498" s="116"/>
      <c r="IH498" s="116"/>
    </row>
    <row xmlns:x14ac="http://schemas.microsoft.com/office/spreadsheetml/2009/9/ac" r="499" s="3" customFormat="true" x14ac:dyDescent="0.25">
      <c r="A499" s="369"/>
      <c r="B499" s="116"/>
      <c r="L499" s="116"/>
      <c r="V499" s="116"/>
      <c r="AF499" s="116"/>
      <c r="AP499" s="116"/>
      <c r="AZ499" s="116"/>
      <c r="BA499" s="116"/>
      <c r="BJ499" s="116"/>
      <c r="BT499" s="116"/>
      <c r="CD499" s="116"/>
      <c r="CN499" s="116"/>
      <c r="CX499" s="116"/>
      <c r="DH499" s="116"/>
      <c r="DR499" s="116"/>
      <c r="EB499" s="116"/>
      <c r="EL499" s="116"/>
      <c r="EV499" s="116"/>
      <c r="FF499" s="116"/>
      <c r="FP499" s="116"/>
      <c r="FZ499" s="116"/>
      <c r="GJ499" s="116"/>
      <c r="GT499" s="116"/>
      <c r="HD499" s="116"/>
      <c r="HN499" s="116"/>
      <c r="HX499" s="116"/>
      <c r="IH499" s="116"/>
    </row>
    <row xmlns:x14ac="http://schemas.microsoft.com/office/spreadsheetml/2009/9/ac" r="500" s="3" customFormat="true" x14ac:dyDescent="0.25">
      <c r="A500" s="369"/>
      <c r="B500" s="116"/>
      <c r="L500" s="116"/>
      <c r="V500" s="116"/>
      <c r="AF500" s="116"/>
      <c r="AP500" s="116"/>
      <c r="AZ500" s="116"/>
      <c r="BA500" s="116"/>
      <c r="BJ500" s="116"/>
      <c r="BT500" s="116"/>
      <c r="CD500" s="116"/>
      <c r="CN500" s="116"/>
      <c r="CX500" s="116"/>
      <c r="DH500" s="116"/>
      <c r="DR500" s="116"/>
      <c r="EB500" s="116"/>
      <c r="EL500" s="116"/>
      <c r="EV500" s="116"/>
      <c r="FF500" s="116"/>
      <c r="FP500" s="116"/>
      <c r="FZ500" s="116"/>
      <c r="GJ500" s="116"/>
      <c r="GT500" s="116"/>
      <c r="HD500" s="116"/>
      <c r="HN500" s="116"/>
      <c r="HX500" s="116"/>
      <c r="IH500" s="116"/>
    </row>
    <row xmlns:x14ac="http://schemas.microsoft.com/office/spreadsheetml/2009/9/ac" r="501" s="3" customFormat="true" x14ac:dyDescent="0.25">
      <c r="A501" s="369"/>
      <c r="B501" s="116"/>
      <c r="L501" s="116"/>
      <c r="V501" s="116"/>
      <c r="AF501" s="116"/>
      <c r="AP501" s="116"/>
      <c r="AZ501" s="116"/>
      <c r="BA501" s="116"/>
      <c r="BJ501" s="116"/>
      <c r="BT501" s="116"/>
      <c r="CD501" s="116"/>
      <c r="CN501" s="116"/>
      <c r="CX501" s="116"/>
      <c r="DH501" s="116"/>
      <c r="DR501" s="116"/>
      <c r="EB501" s="116"/>
      <c r="EL501" s="116"/>
      <c r="EV501" s="116"/>
      <c r="FF501" s="116"/>
      <c r="FP501" s="116"/>
      <c r="FZ501" s="116"/>
      <c r="GJ501" s="116"/>
      <c r="GT501" s="116"/>
      <c r="HD501" s="116"/>
      <c r="HN501" s="116"/>
      <c r="HX501" s="116"/>
      <c r="IH501" s="116"/>
    </row>
    <row xmlns:x14ac="http://schemas.microsoft.com/office/spreadsheetml/2009/9/ac" r="502" s="3" customFormat="true" x14ac:dyDescent="0.25">
      <c r="A502" s="369"/>
      <c r="B502" s="116"/>
      <c r="L502" s="116"/>
      <c r="V502" s="116"/>
      <c r="AF502" s="116"/>
      <c r="AP502" s="116"/>
      <c r="AZ502" s="116"/>
      <c r="BA502" s="116"/>
      <c r="BJ502" s="116"/>
      <c r="BT502" s="116"/>
      <c r="CD502" s="116"/>
      <c r="CN502" s="116"/>
      <c r="CX502" s="116"/>
      <c r="DH502" s="116"/>
      <c r="DR502" s="116"/>
      <c r="EB502" s="116"/>
      <c r="EL502" s="116"/>
      <c r="EV502" s="116"/>
      <c r="FF502" s="116"/>
      <c r="FP502" s="116"/>
      <c r="FZ502" s="116"/>
      <c r="GJ502" s="116"/>
      <c r="GT502" s="116"/>
      <c r="HD502" s="116"/>
      <c r="HN502" s="116"/>
      <c r="HX502" s="116"/>
      <c r="IH502" s="116"/>
    </row>
    <row xmlns:x14ac="http://schemas.microsoft.com/office/spreadsheetml/2009/9/ac" r="503" s="3" customFormat="true" x14ac:dyDescent="0.25">
      <c r="A503" s="369"/>
      <c r="B503" s="116"/>
      <c r="L503" s="116"/>
      <c r="V503" s="116"/>
      <c r="AF503" s="116"/>
      <c r="AP503" s="116"/>
      <c r="AZ503" s="116"/>
      <c r="BA503" s="116"/>
      <c r="BJ503" s="116"/>
      <c r="BT503" s="116"/>
      <c r="CD503" s="116"/>
      <c r="CN503" s="116"/>
      <c r="CX503" s="116"/>
      <c r="DH503" s="116"/>
      <c r="DR503" s="116"/>
      <c r="EB503" s="116"/>
      <c r="EL503" s="116"/>
      <c r="EV503" s="116"/>
      <c r="FF503" s="116"/>
      <c r="FP503" s="116"/>
      <c r="FZ503" s="116"/>
      <c r="GJ503" s="116"/>
      <c r="GT503" s="116"/>
      <c r="HD503" s="116"/>
      <c r="HN503" s="116"/>
      <c r="HX503" s="116"/>
      <c r="IH503" s="116"/>
    </row>
    <row xmlns:x14ac="http://schemas.microsoft.com/office/spreadsheetml/2009/9/ac" r="504" s="3" customFormat="true" x14ac:dyDescent="0.25">
      <c r="A504" s="369"/>
      <c r="B504" s="116"/>
      <c r="L504" s="116"/>
      <c r="V504" s="116"/>
      <c r="AF504" s="116"/>
      <c r="AP504" s="116"/>
      <c r="AZ504" s="116"/>
      <c r="BA504" s="116"/>
      <c r="BJ504" s="116"/>
      <c r="BT504" s="116"/>
      <c r="CD504" s="116"/>
      <c r="CN504" s="116"/>
      <c r="CX504" s="116"/>
      <c r="DH504" s="116"/>
      <c r="DR504" s="116"/>
      <c r="EB504" s="116"/>
      <c r="EL504" s="116"/>
      <c r="EV504" s="116"/>
      <c r="FF504" s="116"/>
      <c r="FP504" s="116"/>
      <c r="FZ504" s="116"/>
      <c r="GJ504" s="116"/>
      <c r="GT504" s="116"/>
      <c r="HD504" s="116"/>
      <c r="HN504" s="116"/>
      <c r="HX504" s="116"/>
      <c r="IH504" s="116"/>
    </row>
    <row xmlns:x14ac="http://schemas.microsoft.com/office/spreadsheetml/2009/9/ac" r="505" s="3" customFormat="true" x14ac:dyDescent="0.25">
      <c r="A505" s="369"/>
      <c r="B505" s="116"/>
      <c r="L505" s="116"/>
      <c r="V505" s="116"/>
      <c r="AF505" s="116"/>
      <c r="AP505" s="116"/>
      <c r="AZ505" s="116"/>
      <c r="BA505" s="116"/>
      <c r="BJ505" s="116"/>
      <c r="BT505" s="116"/>
      <c r="CD505" s="116"/>
      <c r="CN505" s="116"/>
      <c r="CX505" s="116"/>
      <c r="DH505" s="116"/>
      <c r="DR505" s="116"/>
      <c r="EB505" s="116"/>
      <c r="EL505" s="116"/>
      <c r="EV505" s="116"/>
      <c r="FF505" s="116"/>
      <c r="FP505" s="116"/>
      <c r="FZ505" s="116"/>
      <c r="GJ505" s="116"/>
      <c r="GT505" s="116"/>
      <c r="HD505" s="116"/>
      <c r="HN505" s="116"/>
      <c r="HX505" s="116"/>
      <c r="IH505" s="116"/>
    </row>
    <row xmlns:x14ac="http://schemas.microsoft.com/office/spreadsheetml/2009/9/ac" r="506" s="3" customFormat="true" x14ac:dyDescent="0.25">
      <c r="A506" s="369"/>
      <c r="B506" s="116"/>
      <c r="L506" s="116"/>
      <c r="V506" s="116"/>
      <c r="AF506" s="116"/>
      <c r="AP506" s="116"/>
      <c r="AZ506" s="116"/>
      <c r="BA506" s="116"/>
      <c r="BJ506" s="116"/>
      <c r="BT506" s="116"/>
      <c r="CD506" s="116"/>
      <c r="CN506" s="116"/>
      <c r="CX506" s="116"/>
      <c r="DH506" s="116"/>
      <c r="DR506" s="116"/>
      <c r="EB506" s="116"/>
      <c r="EL506" s="116"/>
      <c r="EV506" s="116"/>
      <c r="FF506" s="116"/>
      <c r="FP506" s="116"/>
      <c r="FZ506" s="116"/>
      <c r="GJ506" s="116"/>
      <c r="GT506" s="116"/>
      <c r="HD506" s="116"/>
      <c r="HN506" s="116"/>
      <c r="HX506" s="116"/>
      <c r="IH506" s="116"/>
    </row>
    <row xmlns:x14ac="http://schemas.microsoft.com/office/spreadsheetml/2009/9/ac" r="507" s="3" customFormat="true" x14ac:dyDescent="0.25">
      <c r="A507" s="369"/>
      <c r="B507" s="116"/>
      <c r="L507" s="116"/>
      <c r="V507" s="116"/>
      <c r="AF507" s="116"/>
      <c r="AP507" s="116"/>
      <c r="AZ507" s="116"/>
      <c r="BA507" s="116"/>
      <c r="BJ507" s="116"/>
      <c r="BT507" s="116"/>
      <c r="CD507" s="116"/>
      <c r="CN507" s="116"/>
      <c r="CX507" s="116"/>
      <c r="DH507" s="116"/>
      <c r="DR507" s="116"/>
      <c r="EB507" s="116"/>
      <c r="EL507" s="116"/>
      <c r="EV507" s="116"/>
      <c r="FF507" s="116"/>
      <c r="FP507" s="116"/>
      <c r="FZ507" s="116"/>
      <c r="GJ507" s="116"/>
      <c r="GT507" s="116"/>
      <c r="HD507" s="116"/>
      <c r="HN507" s="116"/>
      <c r="HX507" s="116"/>
      <c r="IH507" s="116"/>
    </row>
    <row xmlns:x14ac="http://schemas.microsoft.com/office/spreadsheetml/2009/9/ac" r="508" s="3" customFormat="true" x14ac:dyDescent="0.25">
      <c r="A508" s="369"/>
      <c r="B508" s="116"/>
      <c r="L508" s="116"/>
      <c r="V508" s="116"/>
      <c r="AF508" s="116"/>
      <c r="AP508" s="116"/>
      <c r="AZ508" s="116"/>
      <c r="BA508" s="116"/>
      <c r="BJ508" s="116"/>
      <c r="BT508" s="116"/>
      <c r="CD508" s="116"/>
      <c r="CN508" s="116"/>
      <c r="CX508" s="116"/>
      <c r="DH508" s="116"/>
      <c r="DR508" s="116"/>
      <c r="EB508" s="116"/>
      <c r="EL508" s="116"/>
      <c r="EV508" s="116"/>
      <c r="FF508" s="116"/>
      <c r="FP508" s="116"/>
      <c r="FZ508" s="116"/>
      <c r="GJ508" s="116"/>
      <c r="GT508" s="116"/>
      <c r="HD508" s="116"/>
      <c r="HN508" s="116"/>
      <c r="HX508" s="116"/>
      <c r="IH508" s="116"/>
    </row>
    <row xmlns:x14ac="http://schemas.microsoft.com/office/spreadsheetml/2009/9/ac" r="509" s="3" customFormat="true" x14ac:dyDescent="0.25">
      <c r="A509" s="369"/>
      <c r="B509" s="116"/>
      <c r="L509" s="116"/>
      <c r="V509" s="116"/>
      <c r="AF509" s="116"/>
      <c r="AP509" s="116"/>
      <c r="AZ509" s="116"/>
      <c r="BA509" s="116"/>
      <c r="BJ509" s="116"/>
      <c r="BT509" s="116"/>
      <c r="CD509" s="116"/>
      <c r="CN509" s="116"/>
      <c r="CX509" s="116"/>
      <c r="DH509" s="116"/>
      <c r="DR509" s="116"/>
      <c r="EB509" s="116"/>
      <c r="EL509" s="116"/>
      <c r="EV509" s="116"/>
      <c r="FF509" s="116"/>
      <c r="FP509" s="116"/>
      <c r="FZ509" s="116"/>
      <c r="GJ509" s="116"/>
      <c r="GT509" s="116"/>
      <c r="HD509" s="116"/>
      <c r="HN509" s="116"/>
      <c r="HX509" s="116"/>
      <c r="IH509" s="116"/>
    </row>
    <row xmlns:x14ac="http://schemas.microsoft.com/office/spreadsheetml/2009/9/ac" r="510" s="3" customFormat="true" x14ac:dyDescent="0.25">
      <c r="A510" s="369"/>
      <c r="B510" s="116"/>
      <c r="L510" s="116"/>
      <c r="V510" s="116"/>
      <c r="AF510" s="116"/>
      <c r="AP510" s="116"/>
      <c r="AZ510" s="116"/>
      <c r="BA510" s="116"/>
      <c r="BJ510" s="116"/>
      <c r="BT510" s="116"/>
      <c r="CD510" s="116"/>
      <c r="CN510" s="116"/>
      <c r="CX510" s="116"/>
      <c r="DH510" s="116"/>
      <c r="DR510" s="116"/>
      <c r="EB510" s="116"/>
      <c r="EL510" s="116"/>
      <c r="EV510" s="116"/>
      <c r="FF510" s="116"/>
      <c r="FP510" s="116"/>
      <c r="FZ510" s="116"/>
      <c r="GJ510" s="116"/>
      <c r="GT510" s="116"/>
      <c r="HD510" s="116"/>
      <c r="HN510" s="116"/>
      <c r="HX510" s="116"/>
      <c r="IH510" s="116"/>
    </row>
    <row xmlns:x14ac="http://schemas.microsoft.com/office/spreadsheetml/2009/9/ac" r="511" s="3" customFormat="true" x14ac:dyDescent="0.25">
      <c r="A511" s="369"/>
      <c r="B511" s="116"/>
      <c r="L511" s="116"/>
      <c r="V511" s="116"/>
      <c r="AF511" s="116"/>
      <c r="AP511" s="116"/>
      <c r="AZ511" s="116"/>
      <c r="BA511" s="116"/>
      <c r="BJ511" s="116"/>
      <c r="BT511" s="116"/>
      <c r="CD511" s="116"/>
      <c r="CN511" s="116"/>
      <c r="CX511" s="116"/>
      <c r="DH511" s="116"/>
      <c r="DR511" s="116"/>
      <c r="EB511" s="116"/>
      <c r="EL511" s="116"/>
      <c r="EV511" s="116"/>
      <c r="FF511" s="116"/>
      <c r="FP511" s="116"/>
      <c r="FZ511" s="116"/>
      <c r="GJ511" s="116"/>
      <c r="GT511" s="116"/>
      <c r="HD511" s="116"/>
      <c r="HN511" s="116"/>
      <c r="HX511" s="116"/>
      <c r="IH511" s="116"/>
    </row>
    <row xmlns:x14ac="http://schemas.microsoft.com/office/spreadsheetml/2009/9/ac" r="512" s="3" customFormat="true" x14ac:dyDescent="0.25">
      <c r="A512" s="369"/>
      <c r="B512" s="116"/>
      <c r="L512" s="116"/>
      <c r="V512" s="116"/>
      <c r="AF512" s="116"/>
      <c r="AP512" s="116"/>
      <c r="AZ512" s="116"/>
      <c r="BA512" s="116"/>
      <c r="BJ512" s="116"/>
      <c r="BT512" s="116"/>
      <c r="CD512" s="116"/>
      <c r="CN512" s="116"/>
      <c r="CX512" s="116"/>
      <c r="DH512" s="116"/>
      <c r="DR512" s="116"/>
      <c r="EB512" s="116"/>
      <c r="EL512" s="116"/>
      <c r="EV512" s="116"/>
      <c r="FF512" s="116"/>
      <c r="FP512" s="116"/>
      <c r="FZ512" s="116"/>
      <c r="GJ512" s="116"/>
      <c r="GT512" s="116"/>
      <c r="HD512" s="116"/>
      <c r="HN512" s="116"/>
      <c r="HX512" s="116"/>
      <c r="IH512" s="116"/>
    </row>
    <row xmlns:x14ac="http://schemas.microsoft.com/office/spreadsheetml/2009/9/ac" r="513" s="3" customFormat="true" x14ac:dyDescent="0.25">
      <c r="A513" s="369"/>
      <c r="B513" s="116"/>
      <c r="L513" s="116"/>
      <c r="V513" s="116"/>
      <c r="AF513" s="116"/>
      <c r="AP513" s="116"/>
      <c r="AZ513" s="116"/>
      <c r="BA513" s="116"/>
      <c r="BJ513" s="116"/>
      <c r="BT513" s="116"/>
      <c r="CD513" s="116"/>
      <c r="CN513" s="116"/>
      <c r="CX513" s="116"/>
      <c r="DH513" s="116"/>
      <c r="DR513" s="116"/>
      <c r="EB513" s="116"/>
      <c r="EL513" s="116"/>
      <c r="EV513" s="116"/>
      <c r="FF513" s="116"/>
      <c r="FP513" s="116"/>
      <c r="FZ513" s="116"/>
      <c r="GJ513" s="116"/>
      <c r="GT513" s="116"/>
      <c r="HD513" s="116"/>
      <c r="HN513" s="116"/>
      <c r="HX513" s="116"/>
      <c r="IH513" s="116"/>
    </row>
    <row xmlns:x14ac="http://schemas.microsoft.com/office/spreadsheetml/2009/9/ac" r="514" s="3" customFormat="true" x14ac:dyDescent="0.25">
      <c r="A514" s="369"/>
      <c r="B514" s="116"/>
      <c r="L514" s="116"/>
      <c r="V514" s="116"/>
      <c r="AF514" s="116"/>
      <c r="AP514" s="116"/>
      <c r="AZ514" s="116"/>
      <c r="BA514" s="116"/>
      <c r="BJ514" s="116"/>
      <c r="BT514" s="116"/>
      <c r="CD514" s="116"/>
      <c r="CN514" s="116"/>
      <c r="CX514" s="116"/>
      <c r="DH514" s="116"/>
      <c r="DR514" s="116"/>
      <c r="EB514" s="116"/>
      <c r="EL514" s="116"/>
      <c r="EV514" s="116"/>
      <c r="FF514" s="116"/>
      <c r="FP514" s="116"/>
      <c r="FZ514" s="116"/>
      <c r="GJ514" s="116"/>
      <c r="GT514" s="116"/>
      <c r="HD514" s="116"/>
      <c r="HN514" s="116"/>
      <c r="HX514" s="116"/>
      <c r="IH514" s="116"/>
    </row>
    <row xmlns:x14ac="http://schemas.microsoft.com/office/spreadsheetml/2009/9/ac" r="515" s="3" customFormat="true" x14ac:dyDescent="0.25">
      <c r="A515" s="369"/>
      <c r="B515" s="116"/>
      <c r="L515" s="116"/>
      <c r="V515" s="116"/>
      <c r="AF515" s="116"/>
      <c r="AP515" s="116"/>
      <c r="AZ515" s="116"/>
      <c r="BA515" s="116"/>
      <c r="BJ515" s="116"/>
      <c r="BT515" s="116"/>
      <c r="CD515" s="116"/>
      <c r="CN515" s="116"/>
      <c r="CX515" s="116"/>
      <c r="DH515" s="116"/>
      <c r="DR515" s="116"/>
      <c r="EB515" s="116"/>
      <c r="EL515" s="116"/>
      <c r="EV515" s="116"/>
      <c r="FF515" s="116"/>
      <c r="FP515" s="116"/>
      <c r="FZ515" s="116"/>
      <c r="GJ515" s="116"/>
      <c r="GT515" s="116"/>
      <c r="HD515" s="116"/>
      <c r="HN515" s="116"/>
      <c r="HX515" s="116"/>
      <c r="IH515" s="116"/>
    </row>
    <row xmlns:x14ac="http://schemas.microsoft.com/office/spreadsheetml/2009/9/ac" r="516" s="3" customFormat="true" x14ac:dyDescent="0.25">
      <c r="A516" s="369"/>
      <c r="B516" s="116"/>
      <c r="L516" s="116"/>
      <c r="V516" s="116"/>
      <c r="AF516" s="116"/>
      <c r="AP516" s="116"/>
      <c r="AZ516" s="116"/>
      <c r="BA516" s="116"/>
      <c r="BJ516" s="116"/>
      <c r="BT516" s="116"/>
      <c r="CD516" s="116"/>
      <c r="CN516" s="116"/>
      <c r="CX516" s="116"/>
      <c r="DH516" s="116"/>
      <c r="DR516" s="116"/>
      <c r="EB516" s="116"/>
      <c r="EL516" s="116"/>
      <c r="EV516" s="116"/>
      <c r="FF516" s="116"/>
      <c r="FP516" s="116"/>
      <c r="FZ516" s="116"/>
      <c r="GJ516" s="116"/>
      <c r="GT516" s="116"/>
      <c r="HD516" s="116"/>
      <c r="HN516" s="116"/>
      <c r="HX516" s="116"/>
      <c r="IH516" s="116"/>
    </row>
    <row xmlns:x14ac="http://schemas.microsoft.com/office/spreadsheetml/2009/9/ac" r="517" s="3" customFormat="true" x14ac:dyDescent="0.25">
      <c r="A517" s="369"/>
      <c r="B517" s="116"/>
      <c r="L517" s="116"/>
      <c r="V517" s="116"/>
      <c r="AF517" s="116"/>
      <c r="AP517" s="116"/>
      <c r="AZ517" s="116"/>
      <c r="BA517" s="116"/>
      <c r="BJ517" s="116"/>
      <c r="BT517" s="116"/>
      <c r="CD517" s="116"/>
      <c r="CN517" s="116"/>
      <c r="CX517" s="116"/>
      <c r="DH517" s="116"/>
      <c r="DR517" s="116"/>
      <c r="EB517" s="116"/>
      <c r="EL517" s="116"/>
      <c r="EV517" s="116"/>
      <c r="FF517" s="116"/>
      <c r="FP517" s="116"/>
      <c r="FZ517" s="116"/>
      <c r="GJ517" s="116"/>
      <c r="GT517" s="116"/>
      <c r="HD517" s="116"/>
      <c r="HN517" s="116"/>
      <c r="HX517" s="116"/>
      <c r="IH517" s="116"/>
    </row>
    <row xmlns:x14ac="http://schemas.microsoft.com/office/spreadsheetml/2009/9/ac" r="518" s="3" customFormat="true" x14ac:dyDescent="0.25">
      <c r="A518" s="369"/>
      <c r="B518" s="116"/>
      <c r="L518" s="116"/>
      <c r="V518" s="116"/>
      <c r="AF518" s="116"/>
      <c r="AP518" s="116"/>
      <c r="AZ518" s="116"/>
      <c r="BA518" s="116"/>
      <c r="BJ518" s="116"/>
      <c r="BT518" s="116"/>
      <c r="CD518" s="116"/>
      <c r="CN518" s="116"/>
      <c r="CX518" s="116"/>
      <c r="DH518" s="116"/>
      <c r="DR518" s="116"/>
      <c r="EB518" s="116"/>
      <c r="EL518" s="116"/>
      <c r="EV518" s="116"/>
      <c r="FF518" s="116"/>
      <c r="FP518" s="116"/>
      <c r="FZ518" s="116"/>
      <c r="GJ518" s="116"/>
      <c r="GT518" s="116"/>
      <c r="HD518" s="116"/>
      <c r="HN518" s="116"/>
      <c r="HX518" s="116"/>
      <c r="IH518" s="116"/>
    </row>
    <row xmlns:x14ac="http://schemas.microsoft.com/office/spreadsheetml/2009/9/ac" r="519" s="3" customFormat="true" x14ac:dyDescent="0.25">
      <c r="A519" s="369"/>
      <c r="B519" s="116"/>
      <c r="L519" s="116"/>
      <c r="V519" s="116"/>
      <c r="AF519" s="116"/>
      <c r="AP519" s="116"/>
      <c r="AZ519" s="116"/>
      <c r="BA519" s="116"/>
      <c r="BJ519" s="116"/>
      <c r="BT519" s="116"/>
      <c r="CD519" s="116"/>
      <c r="CN519" s="116"/>
      <c r="CX519" s="116"/>
      <c r="DH519" s="116"/>
      <c r="DR519" s="116"/>
      <c r="EB519" s="116"/>
      <c r="EL519" s="116"/>
      <c r="EV519" s="116"/>
      <c r="FF519" s="116"/>
      <c r="FP519" s="116"/>
      <c r="FZ519" s="116"/>
      <c r="GJ519" s="116"/>
      <c r="GT519" s="116"/>
      <c r="HD519" s="116"/>
      <c r="HN519" s="116"/>
      <c r="HX519" s="116"/>
      <c r="IH519" s="116"/>
    </row>
    <row xmlns:x14ac="http://schemas.microsoft.com/office/spreadsheetml/2009/9/ac" r="520" s="3" customFormat="true" x14ac:dyDescent="0.25">
      <c r="A520" s="369"/>
      <c r="B520" s="116"/>
      <c r="L520" s="116"/>
      <c r="V520" s="116"/>
      <c r="AF520" s="116"/>
      <c r="AP520" s="116"/>
      <c r="AZ520" s="116"/>
      <c r="BA520" s="116"/>
      <c r="BJ520" s="116"/>
      <c r="BT520" s="116"/>
      <c r="CD520" s="116"/>
      <c r="CN520" s="116"/>
      <c r="CX520" s="116"/>
      <c r="DH520" s="116"/>
      <c r="DR520" s="116"/>
      <c r="EB520" s="116"/>
      <c r="EL520" s="116"/>
      <c r="EV520" s="116"/>
      <c r="FF520" s="116"/>
      <c r="FP520" s="116"/>
      <c r="FZ520" s="116"/>
      <c r="GJ520" s="116"/>
      <c r="GT520" s="116"/>
      <c r="HD520" s="116"/>
      <c r="HN520" s="116"/>
      <c r="HX520" s="116"/>
      <c r="IH520" s="116"/>
    </row>
    <row xmlns:x14ac="http://schemas.microsoft.com/office/spreadsheetml/2009/9/ac" r="521" s="3" customFormat="true" x14ac:dyDescent="0.25">
      <c r="A521" s="369"/>
      <c r="B521" s="116"/>
      <c r="L521" s="116"/>
      <c r="V521" s="116"/>
      <c r="AF521" s="116"/>
      <c r="AP521" s="116"/>
      <c r="AZ521" s="116"/>
      <c r="BA521" s="116"/>
      <c r="BJ521" s="116"/>
      <c r="BT521" s="116"/>
      <c r="CD521" s="116"/>
      <c r="CN521" s="116"/>
      <c r="CX521" s="116"/>
      <c r="DH521" s="116"/>
      <c r="DR521" s="116"/>
      <c r="EB521" s="116"/>
      <c r="EL521" s="116"/>
      <c r="EV521" s="116"/>
      <c r="FF521" s="116"/>
      <c r="FP521" s="116"/>
      <c r="FZ521" s="116"/>
      <c r="GJ521" s="116"/>
      <c r="GT521" s="116"/>
      <c r="HD521" s="116"/>
      <c r="HN521" s="116"/>
      <c r="HX521" s="116"/>
      <c r="IH521" s="116"/>
    </row>
    <row xmlns:x14ac="http://schemas.microsoft.com/office/spreadsheetml/2009/9/ac" r="522" s="3" customFormat="true" x14ac:dyDescent="0.25">
      <c r="A522" s="369"/>
      <c r="B522" s="116"/>
      <c r="L522" s="116"/>
      <c r="V522" s="116"/>
      <c r="AF522" s="116"/>
      <c r="AP522" s="116"/>
      <c r="AZ522" s="116"/>
      <c r="BA522" s="116"/>
      <c r="BJ522" s="116"/>
      <c r="BT522" s="116"/>
      <c r="CD522" s="116"/>
      <c r="CN522" s="116"/>
      <c r="CX522" s="116"/>
      <c r="DH522" s="116"/>
      <c r="DR522" s="116"/>
      <c r="EB522" s="116"/>
      <c r="EL522" s="116"/>
      <c r="EV522" s="116"/>
      <c r="FF522" s="116"/>
      <c r="FP522" s="116"/>
      <c r="FZ522" s="116"/>
      <c r="GJ522" s="116"/>
      <c r="GT522" s="116"/>
      <c r="HD522" s="116"/>
      <c r="HN522" s="116"/>
      <c r="HX522" s="116"/>
      <c r="IH522" s="116"/>
    </row>
    <row xmlns:x14ac="http://schemas.microsoft.com/office/spreadsheetml/2009/9/ac" r="523" s="3" customFormat="true" x14ac:dyDescent="0.25">
      <c r="A523" s="369"/>
      <c r="B523" s="116"/>
      <c r="L523" s="116"/>
      <c r="V523" s="116"/>
      <c r="AF523" s="116"/>
      <c r="AP523" s="116"/>
      <c r="AZ523" s="116"/>
      <c r="BA523" s="116"/>
      <c r="BJ523" s="116"/>
      <c r="BT523" s="116"/>
      <c r="CD523" s="116"/>
      <c r="CN523" s="116"/>
      <c r="CX523" s="116"/>
      <c r="DH523" s="116"/>
      <c r="DR523" s="116"/>
      <c r="EB523" s="116"/>
      <c r="EL523" s="116"/>
      <c r="EV523" s="116"/>
      <c r="FF523" s="116"/>
      <c r="FP523" s="116"/>
      <c r="FZ523" s="116"/>
      <c r="GJ523" s="116"/>
      <c r="GT523" s="116"/>
      <c r="HD523" s="116"/>
      <c r="HN523" s="116"/>
      <c r="HX523" s="116"/>
      <c r="IH523" s="116"/>
    </row>
    <row xmlns:x14ac="http://schemas.microsoft.com/office/spreadsheetml/2009/9/ac" r="524" s="3" customFormat="true" x14ac:dyDescent="0.25">
      <c r="A524" s="369"/>
      <c r="B524" s="116"/>
      <c r="L524" s="116"/>
      <c r="V524" s="116"/>
      <c r="AF524" s="116"/>
      <c r="AP524" s="116"/>
      <c r="AZ524" s="116"/>
      <c r="BA524" s="116"/>
      <c r="BJ524" s="116"/>
      <c r="BT524" s="116"/>
      <c r="CD524" s="116"/>
      <c r="CN524" s="116"/>
      <c r="CX524" s="116"/>
      <c r="DH524" s="116"/>
      <c r="DR524" s="116"/>
      <c r="EB524" s="116"/>
      <c r="EL524" s="116"/>
      <c r="EV524" s="116"/>
      <c r="FF524" s="116"/>
      <c r="FP524" s="116"/>
      <c r="FZ524" s="116"/>
      <c r="GJ524" s="116"/>
      <c r="GT524" s="116"/>
      <c r="HD524" s="116"/>
      <c r="HN524" s="116"/>
      <c r="HX524" s="116"/>
      <c r="IH524" s="116"/>
    </row>
    <row xmlns:x14ac="http://schemas.microsoft.com/office/spreadsheetml/2009/9/ac" r="525" s="3" customFormat="true" x14ac:dyDescent="0.25">
      <c r="A525" s="369"/>
      <c r="B525" s="116"/>
      <c r="L525" s="116"/>
      <c r="V525" s="116"/>
      <c r="AF525" s="116"/>
      <c r="AP525" s="116"/>
      <c r="AZ525" s="116"/>
      <c r="BA525" s="116"/>
      <c r="BJ525" s="116"/>
      <c r="BT525" s="116"/>
      <c r="CD525" s="116"/>
      <c r="CN525" s="116"/>
      <c r="CX525" s="116"/>
      <c r="DH525" s="116"/>
      <c r="DR525" s="116"/>
      <c r="EB525" s="116"/>
      <c r="EL525" s="116"/>
      <c r="EV525" s="116"/>
      <c r="FF525" s="116"/>
      <c r="FP525" s="116"/>
      <c r="FZ525" s="116"/>
      <c r="GJ525" s="116"/>
      <c r="GT525" s="116"/>
      <c r="HD525" s="116"/>
      <c r="HN525" s="116"/>
      <c r="HX525" s="116"/>
      <c r="IH525" s="116"/>
    </row>
    <row xmlns:x14ac="http://schemas.microsoft.com/office/spreadsheetml/2009/9/ac" r="526" s="3" customFormat="true" x14ac:dyDescent="0.25">
      <c r="A526" s="369"/>
      <c r="B526" s="116"/>
      <c r="L526" s="116"/>
      <c r="V526" s="116"/>
      <c r="AF526" s="116"/>
      <c r="AP526" s="116"/>
      <c r="AZ526" s="116"/>
      <c r="BA526" s="116"/>
      <c r="BJ526" s="116"/>
      <c r="BT526" s="116"/>
      <c r="CD526" s="116"/>
      <c r="CN526" s="116"/>
      <c r="CX526" s="116"/>
      <c r="DH526" s="116"/>
      <c r="DR526" s="116"/>
      <c r="EB526" s="116"/>
      <c r="EL526" s="116"/>
      <c r="EV526" s="116"/>
      <c r="FF526" s="116"/>
      <c r="FP526" s="116"/>
      <c r="FZ526" s="116"/>
      <c r="GJ526" s="116"/>
      <c r="GT526" s="116"/>
      <c r="HD526" s="116"/>
      <c r="HN526" s="116"/>
      <c r="HX526" s="116"/>
      <c r="IH526" s="116"/>
    </row>
    <row xmlns:x14ac="http://schemas.microsoft.com/office/spreadsheetml/2009/9/ac" r="527" s="3" customFormat="true" x14ac:dyDescent="0.25">
      <c r="A527" s="369"/>
      <c r="B527" s="116"/>
      <c r="L527" s="116"/>
      <c r="V527" s="116"/>
      <c r="AF527" s="116"/>
      <c r="AP527" s="116"/>
      <c r="AZ527" s="116"/>
      <c r="BA527" s="116"/>
      <c r="BJ527" s="116"/>
      <c r="BT527" s="116"/>
      <c r="CD527" s="116"/>
      <c r="CN527" s="116"/>
      <c r="CX527" s="116"/>
      <c r="DH527" s="116"/>
      <c r="DR527" s="116"/>
      <c r="EB527" s="116"/>
      <c r="EL527" s="116"/>
      <c r="EV527" s="116"/>
      <c r="FF527" s="116"/>
      <c r="FP527" s="116"/>
      <c r="FZ527" s="116"/>
      <c r="GJ527" s="116"/>
      <c r="GT527" s="116"/>
      <c r="HD527" s="116"/>
      <c r="HN527" s="116"/>
      <c r="HX527" s="116"/>
      <c r="IH527" s="116"/>
    </row>
    <row xmlns:x14ac="http://schemas.microsoft.com/office/spreadsheetml/2009/9/ac" r="528" s="3" customFormat="true" x14ac:dyDescent="0.25">
      <c r="A528" s="369"/>
      <c r="B528" s="116"/>
      <c r="L528" s="116"/>
      <c r="V528" s="116"/>
      <c r="AF528" s="116"/>
      <c r="AP528" s="116"/>
      <c r="AZ528" s="116"/>
      <c r="BA528" s="116"/>
      <c r="BJ528" s="116"/>
      <c r="BT528" s="116"/>
      <c r="CD528" s="116"/>
      <c r="CN528" s="116"/>
      <c r="CX528" s="116"/>
      <c r="DH528" s="116"/>
      <c r="DR528" s="116"/>
      <c r="EB528" s="116"/>
      <c r="EL528" s="116"/>
      <c r="EV528" s="116"/>
      <c r="FF528" s="116"/>
      <c r="FP528" s="116"/>
      <c r="FZ528" s="116"/>
      <c r="GJ528" s="116"/>
      <c r="GT528" s="116"/>
      <c r="HD528" s="116"/>
      <c r="HN528" s="116"/>
      <c r="HX528" s="116"/>
      <c r="IH528" s="116"/>
    </row>
    <row xmlns:x14ac="http://schemas.microsoft.com/office/spreadsheetml/2009/9/ac" r="529" s="3" customFormat="true" x14ac:dyDescent="0.25">
      <c r="A529" s="369"/>
      <c r="B529" s="116"/>
      <c r="L529" s="116"/>
      <c r="V529" s="116"/>
      <c r="AF529" s="116"/>
      <c r="AP529" s="116"/>
      <c r="AZ529" s="116"/>
      <c r="BA529" s="116"/>
      <c r="BJ529" s="116"/>
      <c r="BT529" s="116"/>
      <c r="CD529" s="116"/>
      <c r="CN529" s="116"/>
      <c r="CX529" s="116"/>
      <c r="DH529" s="116"/>
      <c r="DR529" s="116"/>
      <c r="EB529" s="116"/>
      <c r="EL529" s="116"/>
      <c r="EV529" s="116"/>
      <c r="FF529" s="116"/>
      <c r="FP529" s="116"/>
      <c r="FZ529" s="116"/>
      <c r="GJ529" s="116"/>
      <c r="GT529" s="116"/>
      <c r="HD529" s="116"/>
      <c r="HN529" s="116"/>
      <c r="HX529" s="116"/>
      <c r="IH529" s="116"/>
    </row>
    <row xmlns:x14ac="http://schemas.microsoft.com/office/spreadsheetml/2009/9/ac" r="530" s="3" customFormat="true" x14ac:dyDescent="0.25">
      <c r="A530" s="369"/>
      <c r="B530" s="116"/>
      <c r="L530" s="116"/>
      <c r="V530" s="116"/>
      <c r="AF530" s="116"/>
      <c r="AP530" s="116"/>
      <c r="AZ530" s="116"/>
      <c r="BA530" s="116"/>
      <c r="BJ530" s="116"/>
      <c r="BT530" s="116"/>
      <c r="CD530" s="116"/>
      <c r="CN530" s="116"/>
      <c r="CX530" s="116"/>
      <c r="DH530" s="116"/>
      <c r="DR530" s="116"/>
      <c r="EB530" s="116"/>
      <c r="EL530" s="116"/>
      <c r="EV530" s="116"/>
      <c r="FF530" s="116"/>
      <c r="FP530" s="116"/>
      <c r="FZ530" s="116"/>
      <c r="GJ530" s="116"/>
      <c r="GT530" s="116"/>
      <c r="HD530" s="116"/>
      <c r="HN530" s="116"/>
      <c r="HX530" s="116"/>
      <c r="IH530" s="116"/>
    </row>
    <row xmlns:x14ac="http://schemas.microsoft.com/office/spreadsheetml/2009/9/ac" r="531" s="3" customFormat="true" x14ac:dyDescent="0.25">
      <c r="A531" s="369"/>
      <c r="B531" s="116"/>
      <c r="L531" s="116"/>
      <c r="V531" s="116"/>
      <c r="AF531" s="116"/>
      <c r="AP531" s="116"/>
      <c r="AZ531" s="116"/>
      <c r="BA531" s="116"/>
      <c r="BJ531" s="116"/>
      <c r="BT531" s="116"/>
      <c r="CD531" s="116"/>
      <c r="CN531" s="116"/>
      <c r="CX531" s="116"/>
      <c r="DH531" s="116"/>
      <c r="DR531" s="116"/>
      <c r="EB531" s="116"/>
      <c r="EL531" s="116"/>
      <c r="EV531" s="116"/>
      <c r="FF531" s="116"/>
      <c r="FP531" s="116"/>
      <c r="FZ531" s="116"/>
      <c r="GJ531" s="116"/>
      <c r="GT531" s="116"/>
      <c r="HD531" s="116"/>
      <c r="HN531" s="116"/>
      <c r="HX531" s="116"/>
      <c r="IH531" s="116"/>
    </row>
    <row xmlns:x14ac="http://schemas.microsoft.com/office/spreadsheetml/2009/9/ac" r="532" s="3" customFormat="true" x14ac:dyDescent="0.25">
      <c r="A532" s="369"/>
      <c r="B532" s="116"/>
      <c r="L532" s="116"/>
      <c r="V532" s="116"/>
      <c r="AF532" s="116"/>
      <c r="AP532" s="116"/>
      <c r="AZ532" s="116"/>
      <c r="BA532" s="116"/>
      <c r="BJ532" s="116"/>
      <c r="BT532" s="116"/>
      <c r="CD532" s="116"/>
      <c r="CN532" s="116"/>
      <c r="CX532" s="116"/>
      <c r="DH532" s="116"/>
      <c r="DR532" s="116"/>
      <c r="EB532" s="116"/>
      <c r="EL532" s="116"/>
      <c r="EV532" s="116"/>
      <c r="FF532" s="116"/>
      <c r="FP532" s="116"/>
      <c r="FZ532" s="116"/>
      <c r="GJ532" s="116"/>
      <c r="GT532" s="116"/>
      <c r="HD532" s="116"/>
      <c r="HN532" s="116"/>
      <c r="HX532" s="116"/>
      <c r="IH532" s="116"/>
    </row>
    <row xmlns:x14ac="http://schemas.microsoft.com/office/spreadsheetml/2009/9/ac" r="533" s="3" customFormat="true" x14ac:dyDescent="0.25">
      <c r="A533" s="369"/>
      <c r="B533" s="116"/>
      <c r="L533" s="116"/>
      <c r="V533" s="116"/>
      <c r="AF533" s="116"/>
      <c r="AP533" s="116"/>
      <c r="AZ533" s="116"/>
      <c r="BA533" s="116"/>
      <c r="BJ533" s="116"/>
      <c r="BT533" s="116"/>
      <c r="CD533" s="116"/>
      <c r="CN533" s="116"/>
      <c r="CX533" s="116"/>
      <c r="DH533" s="116"/>
      <c r="DR533" s="116"/>
      <c r="EB533" s="116"/>
      <c r="EL533" s="116"/>
      <c r="EV533" s="116"/>
      <c r="FF533" s="116"/>
      <c r="FP533" s="116"/>
      <c r="FZ533" s="116"/>
      <c r="GJ533" s="116"/>
      <c r="GT533" s="116"/>
      <c r="HD533" s="116"/>
      <c r="HN533" s="116"/>
      <c r="HX533" s="116"/>
      <c r="IH533" s="116"/>
    </row>
    <row xmlns:x14ac="http://schemas.microsoft.com/office/spreadsheetml/2009/9/ac" r="534" s="3" customFormat="true" x14ac:dyDescent="0.25">
      <c r="A534" s="369"/>
      <c r="B534" s="116"/>
      <c r="L534" s="116"/>
      <c r="V534" s="116"/>
      <c r="AF534" s="116"/>
      <c r="AP534" s="116"/>
      <c r="AZ534" s="116"/>
      <c r="BA534" s="116"/>
      <c r="BJ534" s="116"/>
      <c r="BT534" s="116"/>
      <c r="CD534" s="116"/>
      <c r="CN534" s="116"/>
      <c r="CX534" s="116"/>
      <c r="DH534" s="116"/>
      <c r="DR534" s="116"/>
      <c r="EB534" s="116"/>
      <c r="EL534" s="116"/>
      <c r="EV534" s="116"/>
      <c r="FF534" s="116"/>
      <c r="FP534" s="116"/>
      <c r="FZ534" s="116"/>
      <c r="GJ534" s="116"/>
      <c r="GT534" s="116"/>
      <c r="HD534" s="116"/>
      <c r="HN534" s="116"/>
      <c r="HX534" s="116"/>
      <c r="IH534" s="116"/>
    </row>
    <row xmlns:x14ac="http://schemas.microsoft.com/office/spreadsheetml/2009/9/ac" r="535" s="3" customFormat="true" x14ac:dyDescent="0.25">
      <c r="A535" s="369"/>
      <c r="B535" s="116"/>
      <c r="L535" s="116"/>
      <c r="V535" s="116"/>
      <c r="AF535" s="116"/>
      <c r="AP535" s="116"/>
      <c r="AZ535" s="116"/>
      <c r="BA535" s="116"/>
      <c r="BJ535" s="116"/>
      <c r="BT535" s="116"/>
      <c r="CD535" s="116"/>
      <c r="CN535" s="116"/>
      <c r="CX535" s="116"/>
      <c r="DH535" s="116"/>
      <c r="DR535" s="116"/>
      <c r="EB535" s="116"/>
      <c r="EL535" s="116"/>
      <c r="EV535" s="116"/>
      <c r="FF535" s="116"/>
      <c r="FP535" s="116"/>
      <c r="FZ535" s="116"/>
      <c r="GJ535" s="116"/>
      <c r="GT535" s="116"/>
      <c r="HD535" s="116"/>
      <c r="HN535" s="116"/>
      <c r="HX535" s="116"/>
      <c r="IH535" s="116"/>
    </row>
    <row xmlns:x14ac="http://schemas.microsoft.com/office/spreadsheetml/2009/9/ac" r="536" s="3" customFormat="true" x14ac:dyDescent="0.25">
      <c r="A536" s="369"/>
      <c r="B536" s="116"/>
      <c r="L536" s="116"/>
      <c r="V536" s="116"/>
      <c r="AF536" s="116"/>
      <c r="AP536" s="116"/>
      <c r="AZ536" s="116"/>
      <c r="BA536" s="116"/>
      <c r="BJ536" s="116"/>
      <c r="BT536" s="116"/>
      <c r="CD536" s="116"/>
      <c r="CN536" s="116"/>
      <c r="CX536" s="116"/>
      <c r="DH536" s="116"/>
      <c r="DR536" s="116"/>
      <c r="EB536" s="116"/>
      <c r="EL536" s="116"/>
      <c r="EV536" s="116"/>
      <c r="FF536" s="116"/>
      <c r="FP536" s="116"/>
      <c r="FZ536" s="116"/>
      <c r="GJ536" s="116"/>
      <c r="GT536" s="116"/>
      <c r="HD536" s="116"/>
      <c r="HN536" s="116"/>
      <c r="HX536" s="116"/>
      <c r="IH536" s="116"/>
    </row>
    <row xmlns:x14ac="http://schemas.microsoft.com/office/spreadsheetml/2009/9/ac" r="537" s="3" customFormat="true" x14ac:dyDescent="0.25">
      <c r="A537" s="369"/>
      <c r="B537" s="116"/>
      <c r="L537" s="116"/>
      <c r="V537" s="116"/>
      <c r="AF537" s="116"/>
      <c r="AP537" s="116"/>
      <c r="AZ537" s="116"/>
      <c r="BA537" s="116"/>
      <c r="BJ537" s="116"/>
      <c r="BT537" s="116"/>
      <c r="CD537" s="116"/>
      <c r="CN537" s="116"/>
      <c r="CX537" s="116"/>
      <c r="DH537" s="116"/>
      <c r="DR537" s="116"/>
      <c r="EB537" s="116"/>
      <c r="EL537" s="116"/>
      <c r="EV537" s="116"/>
      <c r="FF537" s="116"/>
      <c r="FP537" s="116"/>
      <c r="FZ537" s="116"/>
      <c r="GJ537" s="116"/>
      <c r="GT537" s="116"/>
      <c r="HD537" s="116"/>
      <c r="HN537" s="116"/>
      <c r="HX537" s="116"/>
      <c r="IH537" s="116"/>
    </row>
    <row xmlns:x14ac="http://schemas.microsoft.com/office/spreadsheetml/2009/9/ac" r="538" s="3" customFormat="true" x14ac:dyDescent="0.25">
      <c r="A538" s="369"/>
      <c r="B538" s="116"/>
      <c r="L538" s="116"/>
      <c r="V538" s="116"/>
      <c r="AF538" s="116"/>
      <c r="AP538" s="116"/>
      <c r="AZ538" s="116"/>
      <c r="BA538" s="116"/>
      <c r="BJ538" s="116"/>
      <c r="BT538" s="116"/>
      <c r="CD538" s="116"/>
      <c r="CN538" s="116"/>
      <c r="CX538" s="116"/>
      <c r="DH538" s="116"/>
      <c r="DR538" s="116"/>
      <c r="EB538" s="116"/>
      <c r="EL538" s="116"/>
      <c r="EV538" s="116"/>
      <c r="FF538" s="116"/>
      <c r="FP538" s="116"/>
      <c r="FZ538" s="116"/>
      <c r="GJ538" s="116"/>
      <c r="GT538" s="116"/>
      <c r="HD538" s="116"/>
      <c r="HN538" s="116"/>
      <c r="HX538" s="116"/>
      <c r="IH538" s="116"/>
    </row>
    <row xmlns:x14ac="http://schemas.microsoft.com/office/spreadsheetml/2009/9/ac" r="539" s="3" customFormat="true" x14ac:dyDescent="0.25">
      <c r="A539" s="369"/>
      <c r="B539" s="116"/>
      <c r="L539" s="116"/>
      <c r="V539" s="116"/>
      <c r="AF539" s="116"/>
      <c r="AP539" s="116"/>
      <c r="AZ539" s="116"/>
      <c r="BA539" s="116"/>
      <c r="BJ539" s="116"/>
      <c r="BT539" s="116"/>
      <c r="CD539" s="116"/>
      <c r="CN539" s="116"/>
      <c r="CX539" s="116"/>
      <c r="DH539" s="116"/>
      <c r="DR539" s="116"/>
      <c r="EB539" s="116"/>
      <c r="EL539" s="116"/>
      <c r="EV539" s="116"/>
      <c r="FF539" s="116"/>
      <c r="FP539" s="116"/>
      <c r="FZ539" s="116"/>
      <c r="GJ539" s="116"/>
      <c r="GT539" s="116"/>
      <c r="HD539" s="116"/>
      <c r="HN539" s="116"/>
      <c r="HX539" s="116"/>
      <c r="IH539" s="116"/>
    </row>
    <row xmlns:x14ac="http://schemas.microsoft.com/office/spreadsheetml/2009/9/ac" r="540" s="3" customFormat="true" x14ac:dyDescent="0.25">
      <c r="A540" s="369"/>
      <c r="B540" s="116"/>
      <c r="L540" s="116"/>
      <c r="V540" s="116"/>
      <c r="AF540" s="116"/>
      <c r="AP540" s="116"/>
      <c r="AZ540" s="116"/>
      <c r="BA540" s="116"/>
      <c r="BJ540" s="116"/>
      <c r="BT540" s="116"/>
      <c r="CD540" s="116"/>
      <c r="CN540" s="116"/>
      <c r="CX540" s="116"/>
      <c r="DH540" s="116"/>
      <c r="DR540" s="116"/>
      <c r="EB540" s="116"/>
      <c r="EL540" s="116"/>
      <c r="EV540" s="116"/>
      <c r="FF540" s="116"/>
      <c r="FP540" s="116"/>
      <c r="FZ540" s="116"/>
      <c r="GJ540" s="116"/>
      <c r="GT540" s="116"/>
      <c r="HD540" s="116"/>
      <c r="HN540" s="116"/>
      <c r="HX540" s="116"/>
      <c r="IH540" s="116"/>
    </row>
    <row xmlns:x14ac="http://schemas.microsoft.com/office/spreadsheetml/2009/9/ac" r="541" s="3" customFormat="true" x14ac:dyDescent="0.25">
      <c r="A541" s="369"/>
      <c r="B541" s="116"/>
      <c r="L541" s="116"/>
      <c r="V541" s="116"/>
      <c r="AF541" s="116"/>
      <c r="AP541" s="116"/>
      <c r="AZ541" s="116"/>
      <c r="BA541" s="116"/>
      <c r="BJ541" s="116"/>
      <c r="BT541" s="116"/>
      <c r="CD541" s="116"/>
      <c r="CN541" s="116"/>
      <c r="CX541" s="116"/>
      <c r="DH541" s="116"/>
      <c r="DR541" s="116"/>
      <c r="EB541" s="116"/>
      <c r="EL541" s="116"/>
      <c r="EV541" s="116"/>
      <c r="FF541" s="116"/>
      <c r="FP541" s="116"/>
      <c r="FZ541" s="116"/>
      <c r="GJ541" s="116"/>
      <c r="GT541" s="116"/>
      <c r="HD541" s="116"/>
      <c r="HN541" s="116"/>
      <c r="HX541" s="116"/>
      <c r="IH541" s="116"/>
    </row>
    <row xmlns:x14ac="http://schemas.microsoft.com/office/spreadsheetml/2009/9/ac" r="542" s="3" customFormat="true" x14ac:dyDescent="0.25">
      <c r="A542" s="369"/>
      <c r="B542" s="116"/>
      <c r="L542" s="116"/>
      <c r="V542" s="116"/>
      <c r="AF542" s="116"/>
      <c r="AP542" s="116"/>
      <c r="AZ542" s="116"/>
      <c r="BA542" s="116"/>
      <c r="BJ542" s="116"/>
      <c r="BT542" s="116"/>
      <c r="CD542" s="116"/>
      <c r="CN542" s="116"/>
      <c r="CX542" s="116"/>
      <c r="DH542" s="116"/>
      <c r="DR542" s="116"/>
      <c r="EB542" s="116"/>
      <c r="EL542" s="116"/>
      <c r="EV542" s="116"/>
      <c r="FF542" s="116"/>
      <c r="FP542" s="116"/>
      <c r="FZ542" s="116"/>
      <c r="GJ542" s="116"/>
      <c r="GT542" s="116"/>
      <c r="HD542" s="116"/>
      <c r="HN542" s="116"/>
      <c r="HX542" s="116"/>
      <c r="IH542" s="116"/>
    </row>
    <row xmlns:x14ac="http://schemas.microsoft.com/office/spreadsheetml/2009/9/ac" r="543" s="3" customFormat="true" x14ac:dyDescent="0.25">
      <c r="A543" s="369"/>
      <c r="B543" s="116"/>
      <c r="L543" s="116"/>
      <c r="V543" s="116"/>
      <c r="AF543" s="116"/>
      <c r="AP543" s="116"/>
      <c r="AZ543" s="116"/>
      <c r="BA543" s="116"/>
      <c r="BJ543" s="116"/>
      <c r="BT543" s="116"/>
      <c r="CD543" s="116"/>
      <c r="CN543" s="116"/>
      <c r="CX543" s="116"/>
      <c r="DH543" s="116"/>
      <c r="DR543" s="116"/>
      <c r="EB543" s="116"/>
      <c r="EL543" s="116"/>
      <c r="EV543" s="116"/>
      <c r="FF543" s="116"/>
      <c r="FP543" s="116"/>
      <c r="FZ543" s="116"/>
      <c r="GJ543" s="116"/>
      <c r="GT543" s="116"/>
      <c r="HD543" s="116"/>
      <c r="HN543" s="116"/>
      <c r="HX543" s="116"/>
      <c r="IH543" s="116"/>
    </row>
    <row xmlns:x14ac="http://schemas.microsoft.com/office/spreadsheetml/2009/9/ac" r="544" s="3" customFormat="true" x14ac:dyDescent="0.25">
      <c r="A544" s="369"/>
      <c r="B544" s="116"/>
      <c r="L544" s="116"/>
      <c r="V544" s="116"/>
      <c r="AF544" s="116"/>
      <c r="AP544" s="116"/>
      <c r="AZ544" s="116"/>
      <c r="BA544" s="116"/>
      <c r="BJ544" s="116"/>
      <c r="BT544" s="116"/>
      <c r="CD544" s="116"/>
      <c r="CN544" s="116"/>
      <c r="CX544" s="116"/>
      <c r="DH544" s="116"/>
      <c r="DR544" s="116"/>
      <c r="EB544" s="116"/>
      <c r="EL544" s="116"/>
      <c r="EV544" s="116"/>
      <c r="FF544" s="116"/>
      <c r="FP544" s="116"/>
      <c r="FZ544" s="116"/>
      <c r="GJ544" s="116"/>
      <c r="GT544" s="116"/>
      <c r="HD544" s="116"/>
      <c r="HN544" s="116"/>
      <c r="HX544" s="116"/>
      <c r="IH544" s="116"/>
    </row>
    <row xmlns:x14ac="http://schemas.microsoft.com/office/spreadsheetml/2009/9/ac" r="545" s="3" customFormat="true" x14ac:dyDescent="0.25">
      <c r="A545" s="369"/>
      <c r="B545" s="116"/>
      <c r="L545" s="116"/>
      <c r="V545" s="116"/>
      <c r="AF545" s="116"/>
      <c r="AP545" s="116"/>
      <c r="AZ545" s="116"/>
      <c r="BA545" s="116"/>
      <c r="BJ545" s="116"/>
      <c r="BT545" s="116"/>
      <c r="CD545" s="116"/>
      <c r="CN545" s="116"/>
      <c r="CX545" s="116"/>
      <c r="DH545" s="116"/>
      <c r="DR545" s="116"/>
      <c r="EB545" s="116"/>
      <c r="EL545" s="116"/>
      <c r="EV545" s="116"/>
      <c r="FF545" s="116"/>
      <c r="FP545" s="116"/>
      <c r="FZ545" s="116"/>
      <c r="GJ545" s="116"/>
      <c r="GT545" s="116"/>
      <c r="HD545" s="116"/>
      <c r="HN545" s="116"/>
      <c r="HX545" s="116"/>
      <c r="IH545" s="116"/>
    </row>
    <row xmlns:x14ac="http://schemas.microsoft.com/office/spreadsheetml/2009/9/ac" r="546" s="3" customFormat="true" x14ac:dyDescent="0.25">
      <c r="A546" s="369"/>
      <c r="B546" s="116"/>
      <c r="L546" s="116"/>
      <c r="V546" s="116"/>
      <c r="AF546" s="116"/>
      <c r="AP546" s="116"/>
      <c r="AZ546" s="116"/>
      <c r="BA546" s="116"/>
      <c r="BJ546" s="116"/>
      <c r="BT546" s="116"/>
      <c r="CD546" s="116"/>
      <c r="CN546" s="116"/>
      <c r="CX546" s="116"/>
      <c r="DH546" s="116"/>
      <c r="DR546" s="116"/>
      <c r="EB546" s="116"/>
      <c r="EL546" s="116"/>
      <c r="EV546" s="116"/>
      <c r="FF546" s="116"/>
      <c r="FP546" s="116"/>
      <c r="FZ546" s="116"/>
      <c r="GJ546" s="116"/>
      <c r="GT546" s="116"/>
      <c r="HD546" s="116"/>
      <c r="HN546" s="116"/>
      <c r="HX546" s="116"/>
      <c r="IH546" s="116"/>
    </row>
    <row xmlns:x14ac="http://schemas.microsoft.com/office/spreadsheetml/2009/9/ac" r="547" s="3" customFormat="true" x14ac:dyDescent="0.25">
      <c r="A547" s="369"/>
      <c r="B547" s="116"/>
      <c r="L547" s="116"/>
      <c r="V547" s="116"/>
      <c r="AF547" s="116"/>
      <c r="AP547" s="116"/>
      <c r="AZ547" s="116"/>
      <c r="BA547" s="116"/>
      <c r="BJ547" s="116"/>
      <c r="BT547" s="116"/>
      <c r="CD547" s="116"/>
      <c r="CN547" s="116"/>
      <c r="CX547" s="116"/>
      <c r="DH547" s="116"/>
      <c r="DR547" s="116"/>
      <c r="EB547" s="116"/>
      <c r="EL547" s="116"/>
      <c r="EV547" s="116"/>
      <c r="FF547" s="116"/>
      <c r="FP547" s="116"/>
      <c r="FZ547" s="116"/>
      <c r="GJ547" s="116"/>
      <c r="GT547" s="116"/>
      <c r="HD547" s="116"/>
      <c r="HN547" s="116"/>
      <c r="HX547" s="116"/>
      <c r="IH547" s="116"/>
    </row>
    <row xmlns:x14ac="http://schemas.microsoft.com/office/spreadsheetml/2009/9/ac" r="548" s="3" customFormat="true" x14ac:dyDescent="0.25">
      <c r="A548" s="369"/>
      <c r="B548" s="116"/>
      <c r="L548" s="116"/>
      <c r="V548" s="116"/>
      <c r="AF548" s="116"/>
      <c r="AP548" s="116"/>
      <c r="AZ548" s="116"/>
      <c r="BA548" s="116"/>
      <c r="BJ548" s="116"/>
      <c r="BT548" s="116"/>
      <c r="CD548" s="116"/>
      <c r="CN548" s="116"/>
      <c r="CX548" s="116"/>
      <c r="DH548" s="116"/>
      <c r="DR548" s="116"/>
      <c r="EB548" s="116"/>
      <c r="EL548" s="116"/>
      <c r="EV548" s="116"/>
      <c r="FF548" s="116"/>
      <c r="FP548" s="116"/>
      <c r="FZ548" s="116"/>
      <c r="GJ548" s="116"/>
      <c r="GT548" s="116"/>
      <c r="HD548" s="116"/>
      <c r="HN548" s="116"/>
      <c r="HX548" s="116"/>
      <c r="IH548" s="116"/>
    </row>
    <row xmlns:x14ac="http://schemas.microsoft.com/office/spreadsheetml/2009/9/ac" r="549" s="3" customFormat="true" x14ac:dyDescent="0.25">
      <c r="A549" s="369"/>
      <c r="B549" s="116"/>
      <c r="L549" s="116"/>
      <c r="V549" s="116"/>
      <c r="AF549" s="116"/>
      <c r="AP549" s="116"/>
      <c r="AZ549" s="116"/>
      <c r="BA549" s="116"/>
      <c r="BJ549" s="116"/>
      <c r="BT549" s="116"/>
      <c r="CD549" s="116"/>
      <c r="CN549" s="116"/>
      <c r="CX549" s="116"/>
      <c r="DH549" s="116"/>
      <c r="DR549" s="116"/>
      <c r="EB549" s="116"/>
      <c r="EL549" s="116"/>
      <c r="EV549" s="116"/>
      <c r="FF549" s="116"/>
      <c r="FP549" s="116"/>
      <c r="FZ549" s="116"/>
      <c r="GJ549" s="116"/>
      <c r="GT549" s="116"/>
      <c r="HD549" s="116"/>
      <c r="HN549" s="116"/>
      <c r="HX549" s="116"/>
      <c r="IH549" s="116"/>
    </row>
    <row xmlns:x14ac="http://schemas.microsoft.com/office/spreadsheetml/2009/9/ac" r="550" s="3" customFormat="true" x14ac:dyDescent="0.25">
      <c r="A550" s="369"/>
      <c r="B550" s="116"/>
      <c r="L550" s="116"/>
      <c r="V550" s="116"/>
      <c r="AF550" s="116"/>
      <c r="AP550" s="116"/>
      <c r="AZ550" s="116"/>
      <c r="BA550" s="116"/>
      <c r="BJ550" s="116"/>
      <c r="BT550" s="116"/>
      <c r="CD550" s="116"/>
      <c r="CN550" s="116"/>
      <c r="CX550" s="116"/>
      <c r="DH550" s="116"/>
      <c r="DR550" s="116"/>
      <c r="EB550" s="116"/>
      <c r="EL550" s="116"/>
      <c r="EV550" s="116"/>
      <c r="FF550" s="116"/>
      <c r="FP550" s="116"/>
      <c r="FZ550" s="116"/>
      <c r="GJ550" s="116"/>
      <c r="GT550" s="116"/>
      <c r="HD550" s="116"/>
      <c r="HN550" s="116"/>
      <c r="HX550" s="116"/>
      <c r="IH550" s="116"/>
    </row>
    <row xmlns:x14ac="http://schemas.microsoft.com/office/spreadsheetml/2009/9/ac" r="551" s="3" customFormat="true" x14ac:dyDescent="0.25">
      <c r="A551" s="369"/>
      <c r="B551" s="116"/>
      <c r="L551" s="116"/>
      <c r="V551" s="116"/>
      <c r="AF551" s="116"/>
      <c r="AP551" s="116"/>
      <c r="AZ551" s="116"/>
      <c r="BA551" s="116"/>
      <c r="BJ551" s="116"/>
      <c r="BT551" s="116"/>
      <c r="CD551" s="116"/>
      <c r="CN551" s="116"/>
      <c r="CX551" s="116"/>
      <c r="DH551" s="116"/>
      <c r="DR551" s="116"/>
      <c r="EB551" s="116"/>
      <c r="EL551" s="116"/>
      <c r="EV551" s="116"/>
      <c r="FF551" s="116"/>
      <c r="FP551" s="116"/>
      <c r="FZ551" s="116"/>
      <c r="GJ551" s="116"/>
      <c r="GT551" s="116"/>
      <c r="HD551" s="116"/>
      <c r="HN551" s="116"/>
      <c r="HX551" s="116"/>
      <c r="IH551" s="116"/>
    </row>
    <row xmlns:x14ac="http://schemas.microsoft.com/office/spreadsheetml/2009/9/ac" r="552" s="3" customFormat="true" x14ac:dyDescent="0.25">
      <c r="A552" s="369"/>
      <c r="B552" s="116"/>
      <c r="L552" s="116"/>
      <c r="V552" s="116"/>
      <c r="AF552" s="116"/>
      <c r="AP552" s="116"/>
      <c r="AZ552" s="116"/>
      <c r="BA552" s="116"/>
      <c r="BJ552" s="116"/>
      <c r="BT552" s="116"/>
      <c r="CD552" s="116"/>
      <c r="CN552" s="116"/>
      <c r="CX552" s="116"/>
      <c r="DH552" s="116"/>
      <c r="DR552" s="116"/>
      <c r="EB552" s="116"/>
      <c r="EL552" s="116"/>
      <c r="EV552" s="116"/>
      <c r="FF552" s="116"/>
      <c r="FP552" s="116"/>
      <c r="FZ552" s="116"/>
      <c r="GJ552" s="116"/>
      <c r="GT552" s="116"/>
      <c r="HD552" s="116"/>
      <c r="HN552" s="116"/>
      <c r="HX552" s="116"/>
      <c r="IH552" s="116"/>
    </row>
    <row xmlns:x14ac="http://schemas.microsoft.com/office/spreadsheetml/2009/9/ac" r="553" s="3" customFormat="true" x14ac:dyDescent="0.25">
      <c r="A553" s="369"/>
      <c r="B553" s="116"/>
      <c r="L553" s="116"/>
      <c r="V553" s="116"/>
      <c r="AF553" s="116"/>
      <c r="AP553" s="116"/>
      <c r="AZ553" s="116"/>
      <c r="BA553" s="116"/>
      <c r="BJ553" s="116"/>
      <c r="BT553" s="116"/>
      <c r="CD553" s="116"/>
      <c r="CN553" s="116"/>
      <c r="CX553" s="116"/>
      <c r="DH553" s="116"/>
      <c r="DR553" s="116"/>
      <c r="EB553" s="116"/>
      <c r="EL553" s="116"/>
      <c r="EV553" s="116"/>
      <c r="FF553" s="116"/>
      <c r="FP553" s="116"/>
      <c r="FZ553" s="116"/>
      <c r="GJ553" s="116"/>
      <c r="GT553" s="116"/>
      <c r="HD553" s="116"/>
      <c r="HN553" s="116"/>
      <c r="HX553" s="116"/>
      <c r="IH553" s="116"/>
    </row>
    <row xmlns:x14ac="http://schemas.microsoft.com/office/spreadsheetml/2009/9/ac" r="554" s="3" customFormat="true" x14ac:dyDescent="0.25">
      <c r="A554" s="369"/>
      <c r="B554" s="116"/>
      <c r="L554" s="116"/>
      <c r="V554" s="116"/>
      <c r="AF554" s="116"/>
      <c r="AP554" s="116"/>
      <c r="AZ554" s="116"/>
      <c r="BA554" s="116"/>
      <c r="BJ554" s="116"/>
      <c r="BT554" s="116"/>
      <c r="CD554" s="116"/>
      <c r="CN554" s="116"/>
      <c r="CX554" s="116"/>
      <c r="DH554" s="116"/>
      <c r="DR554" s="116"/>
      <c r="EB554" s="116"/>
      <c r="EL554" s="116"/>
      <c r="EV554" s="116"/>
      <c r="FF554" s="116"/>
      <c r="FP554" s="116"/>
      <c r="FZ554" s="116"/>
      <c r="GJ554" s="116"/>
      <c r="GT554" s="116"/>
      <c r="HD554" s="116"/>
      <c r="HN554" s="116"/>
      <c r="HX554" s="116"/>
      <c r="IH554" s="116"/>
    </row>
    <row xmlns:x14ac="http://schemas.microsoft.com/office/spreadsheetml/2009/9/ac" r="555" s="3" customFormat="true" x14ac:dyDescent="0.25">
      <c r="A555" s="369"/>
      <c r="B555" s="116"/>
      <c r="L555" s="116"/>
      <c r="V555" s="116"/>
      <c r="AF555" s="116"/>
      <c r="AP555" s="116"/>
      <c r="AZ555" s="116"/>
      <c r="BA555" s="116"/>
      <c r="BJ555" s="116"/>
      <c r="BT555" s="116"/>
      <c r="CD555" s="116"/>
      <c r="CN555" s="116"/>
      <c r="CX555" s="116"/>
      <c r="DH555" s="116"/>
      <c r="DR555" s="116"/>
      <c r="EB555" s="116"/>
      <c r="EL555" s="116"/>
      <c r="EV555" s="116"/>
      <c r="FF555" s="116"/>
      <c r="FP555" s="116"/>
      <c r="FZ555" s="116"/>
      <c r="GJ555" s="116"/>
      <c r="GT555" s="116"/>
      <c r="HD555" s="116"/>
      <c r="HN555" s="116"/>
      <c r="HX555" s="116"/>
      <c r="IH555" s="116"/>
    </row>
    <row xmlns:x14ac="http://schemas.microsoft.com/office/spreadsheetml/2009/9/ac" r="556" s="3" customFormat="true" x14ac:dyDescent="0.25">
      <c r="A556" s="369"/>
      <c r="B556" s="116"/>
      <c r="L556" s="116"/>
      <c r="V556" s="116"/>
      <c r="AF556" s="116"/>
      <c r="AP556" s="116"/>
      <c r="AZ556" s="116"/>
      <c r="BA556" s="116"/>
      <c r="BJ556" s="116"/>
      <c r="BT556" s="116"/>
      <c r="CD556" s="116"/>
      <c r="CN556" s="116"/>
      <c r="CX556" s="116"/>
      <c r="DH556" s="116"/>
      <c r="DR556" s="116"/>
      <c r="EB556" s="116"/>
      <c r="EL556" s="116"/>
      <c r="EV556" s="116"/>
      <c r="FF556" s="116"/>
      <c r="FP556" s="116"/>
      <c r="FZ556" s="116"/>
      <c r="GJ556" s="116"/>
      <c r="GT556" s="116"/>
      <c r="HD556" s="116"/>
      <c r="HN556" s="116"/>
      <c r="HX556" s="116"/>
      <c r="IH556" s="116"/>
    </row>
    <row xmlns:x14ac="http://schemas.microsoft.com/office/spreadsheetml/2009/9/ac" r="557" s="3" customFormat="true" x14ac:dyDescent="0.25">
      <c r="A557" s="369"/>
      <c r="B557" s="116"/>
      <c r="L557" s="116"/>
      <c r="V557" s="116"/>
      <c r="AF557" s="116"/>
      <c r="AP557" s="116"/>
      <c r="AZ557" s="116"/>
      <c r="BA557" s="116"/>
      <c r="BJ557" s="116"/>
      <c r="BT557" s="116"/>
      <c r="CD557" s="116"/>
      <c r="CN557" s="116"/>
      <c r="CX557" s="116"/>
      <c r="DH557" s="116"/>
      <c r="DR557" s="116"/>
      <c r="EB557" s="116"/>
      <c r="EL557" s="116"/>
      <c r="EV557" s="116"/>
      <c r="FF557" s="116"/>
      <c r="FP557" s="116"/>
      <c r="FZ557" s="116"/>
      <c r="GJ557" s="116"/>
      <c r="GT557" s="116"/>
      <c r="HD557" s="116"/>
      <c r="HN557" s="116"/>
      <c r="HX557" s="116"/>
      <c r="IH557" s="116"/>
    </row>
    <row xmlns:x14ac="http://schemas.microsoft.com/office/spreadsheetml/2009/9/ac" r="558" s="3" customFormat="true" x14ac:dyDescent="0.25">
      <c r="A558" s="369"/>
      <c r="B558" s="116"/>
      <c r="L558" s="116"/>
      <c r="V558" s="116"/>
      <c r="AF558" s="116"/>
      <c r="AP558" s="116"/>
      <c r="AZ558" s="116"/>
      <c r="BA558" s="116"/>
      <c r="BJ558" s="116"/>
      <c r="BT558" s="116"/>
      <c r="CD558" s="116"/>
      <c r="CN558" s="116"/>
      <c r="CX558" s="116"/>
      <c r="DH558" s="116"/>
      <c r="DR558" s="116"/>
      <c r="EB558" s="116"/>
      <c r="EL558" s="116"/>
      <c r="EV558" s="116"/>
      <c r="FF558" s="116"/>
      <c r="FP558" s="116"/>
      <c r="FZ558" s="116"/>
      <c r="GJ558" s="116"/>
      <c r="GT558" s="116"/>
      <c r="HD558" s="116"/>
      <c r="HN558" s="116"/>
      <c r="HX558" s="116"/>
      <c r="IH558" s="116"/>
    </row>
    <row xmlns:x14ac="http://schemas.microsoft.com/office/spreadsheetml/2009/9/ac" r="559" s="3" customFormat="true" x14ac:dyDescent="0.25">
      <c r="A559" s="369"/>
      <c r="B559" s="116"/>
      <c r="L559" s="116"/>
      <c r="V559" s="116"/>
      <c r="AF559" s="116"/>
      <c r="AP559" s="116"/>
      <c r="AZ559" s="116"/>
      <c r="BA559" s="116"/>
      <c r="BJ559" s="116"/>
      <c r="BT559" s="116"/>
      <c r="CD559" s="116"/>
      <c r="CN559" s="116"/>
      <c r="CX559" s="116"/>
      <c r="DH559" s="116"/>
      <c r="DR559" s="116"/>
      <c r="EB559" s="116"/>
      <c r="EL559" s="116"/>
      <c r="EV559" s="116"/>
      <c r="FF559" s="116"/>
      <c r="FP559" s="116"/>
      <c r="FZ559" s="116"/>
      <c r="GJ559" s="116"/>
      <c r="GT559" s="116"/>
      <c r="HD559" s="116"/>
      <c r="HN559" s="116"/>
      <c r="HX559" s="116"/>
      <c r="IH559" s="116"/>
    </row>
    <row xmlns:x14ac="http://schemas.microsoft.com/office/spreadsheetml/2009/9/ac" r="560" s="3" customFormat="true" x14ac:dyDescent="0.25">
      <c r="A560" s="369"/>
      <c r="B560" s="116"/>
      <c r="L560" s="116"/>
      <c r="V560" s="116"/>
      <c r="AF560" s="116"/>
      <c r="AP560" s="116"/>
      <c r="AZ560" s="116"/>
      <c r="BA560" s="116"/>
      <c r="BJ560" s="116"/>
      <c r="BT560" s="116"/>
      <c r="CD560" s="116"/>
      <c r="CN560" s="116"/>
      <c r="CX560" s="116"/>
      <c r="DH560" s="116"/>
      <c r="DR560" s="116"/>
      <c r="EB560" s="116"/>
      <c r="EL560" s="116"/>
      <c r="EV560" s="116"/>
      <c r="FF560" s="116"/>
      <c r="FP560" s="116"/>
      <c r="FZ560" s="116"/>
      <c r="GJ560" s="116"/>
      <c r="GT560" s="116"/>
      <c r="HD560" s="116"/>
      <c r="HN560" s="116"/>
      <c r="HX560" s="116"/>
      <c r="IH560" s="116"/>
    </row>
    <row xmlns:x14ac="http://schemas.microsoft.com/office/spreadsheetml/2009/9/ac" r="561" s="3" customFormat="true" x14ac:dyDescent="0.25">
      <c r="A561" s="369"/>
      <c r="B561" s="116"/>
      <c r="L561" s="116"/>
      <c r="V561" s="116"/>
      <c r="AF561" s="116"/>
      <c r="AP561" s="116"/>
      <c r="AZ561" s="116"/>
      <c r="BA561" s="116"/>
      <c r="BJ561" s="116"/>
      <c r="BT561" s="116"/>
      <c r="CD561" s="116"/>
      <c r="CN561" s="116"/>
      <c r="CX561" s="116"/>
      <c r="DH561" s="116"/>
      <c r="DR561" s="116"/>
      <c r="EB561" s="116"/>
      <c r="EL561" s="116"/>
      <c r="EV561" s="116"/>
      <c r="FF561" s="116"/>
      <c r="FP561" s="116"/>
      <c r="FZ561" s="116"/>
      <c r="GJ561" s="116"/>
      <c r="GT561" s="116"/>
      <c r="HD561" s="116"/>
      <c r="HN561" s="116"/>
      <c r="HX561" s="116"/>
      <c r="IH561" s="116"/>
    </row>
    <row xmlns:x14ac="http://schemas.microsoft.com/office/spreadsheetml/2009/9/ac" r="562" s="3" customFormat="true" x14ac:dyDescent="0.25">
      <c r="A562" s="369"/>
      <c r="B562" s="116"/>
      <c r="L562" s="116"/>
      <c r="V562" s="116"/>
      <c r="AF562" s="116"/>
      <c r="AP562" s="116"/>
      <c r="AZ562" s="116"/>
      <c r="BA562" s="116"/>
      <c r="BJ562" s="116"/>
      <c r="BT562" s="116"/>
      <c r="CD562" s="116"/>
      <c r="CN562" s="116"/>
      <c r="CX562" s="116"/>
      <c r="DH562" s="116"/>
      <c r="DR562" s="116"/>
      <c r="EB562" s="116"/>
      <c r="EL562" s="116"/>
      <c r="EV562" s="116"/>
      <c r="FF562" s="116"/>
      <c r="FP562" s="116"/>
      <c r="FZ562" s="116"/>
      <c r="GJ562" s="116"/>
      <c r="GT562" s="116"/>
      <c r="HD562" s="116"/>
      <c r="HN562" s="116"/>
      <c r="HX562" s="116"/>
      <c r="IH562" s="116"/>
    </row>
    <row xmlns:x14ac="http://schemas.microsoft.com/office/spreadsheetml/2009/9/ac" r="563" s="3" customFormat="true" x14ac:dyDescent="0.25">
      <c r="A563" s="369"/>
      <c r="B563" s="116"/>
      <c r="L563" s="116"/>
      <c r="V563" s="116"/>
      <c r="AF563" s="116"/>
      <c r="AP563" s="116"/>
      <c r="AZ563" s="116"/>
      <c r="BA563" s="116"/>
      <c r="BJ563" s="116"/>
      <c r="BT563" s="116"/>
      <c r="CD563" s="116"/>
      <c r="CN563" s="116"/>
      <c r="CX563" s="116"/>
      <c r="DH563" s="116"/>
      <c r="DR563" s="116"/>
      <c r="EB563" s="116"/>
      <c r="EL563" s="116"/>
      <c r="EV563" s="116"/>
      <c r="FF563" s="116"/>
      <c r="FP563" s="116"/>
      <c r="FZ563" s="116"/>
      <c r="GJ563" s="116"/>
      <c r="GT563" s="116"/>
      <c r="HD563" s="116"/>
      <c r="HN563" s="116"/>
      <c r="HX563" s="116"/>
      <c r="IH563" s="116"/>
    </row>
    <row xmlns:x14ac="http://schemas.microsoft.com/office/spreadsheetml/2009/9/ac" r="564" s="3" customFormat="true" x14ac:dyDescent="0.25">
      <c r="A564" s="369"/>
      <c r="B564" s="116"/>
      <c r="L564" s="116"/>
      <c r="V564" s="116"/>
      <c r="AF564" s="116"/>
      <c r="AP564" s="116"/>
      <c r="AZ564" s="116"/>
      <c r="BA564" s="116"/>
      <c r="BJ564" s="116"/>
      <c r="BT564" s="116"/>
      <c r="CD564" s="116"/>
      <c r="CN564" s="116"/>
      <c r="CX564" s="116"/>
      <c r="DH564" s="116"/>
      <c r="DR564" s="116"/>
      <c r="EB564" s="116"/>
      <c r="EL564" s="116"/>
      <c r="EV564" s="116"/>
      <c r="FF564" s="116"/>
      <c r="FP564" s="116"/>
      <c r="FZ564" s="116"/>
      <c r="GJ564" s="116"/>
      <c r="GT564" s="116"/>
      <c r="HD564" s="116"/>
      <c r="HN564" s="116"/>
      <c r="HX564" s="116"/>
      <c r="IH564" s="116"/>
    </row>
    <row xmlns:x14ac="http://schemas.microsoft.com/office/spreadsheetml/2009/9/ac" r="565" s="3" customFormat="true" x14ac:dyDescent="0.25">
      <c r="A565" s="369"/>
      <c r="B565" s="116"/>
      <c r="L565" s="116"/>
      <c r="V565" s="116"/>
      <c r="AF565" s="116"/>
      <c r="AP565" s="116"/>
      <c r="AZ565" s="116"/>
      <c r="BA565" s="116"/>
      <c r="BJ565" s="116"/>
      <c r="BT565" s="116"/>
      <c r="CD565" s="116"/>
      <c r="CN565" s="116"/>
      <c r="CX565" s="116"/>
      <c r="DH565" s="116"/>
      <c r="DR565" s="116"/>
      <c r="EB565" s="116"/>
      <c r="EL565" s="116"/>
      <c r="EV565" s="116"/>
      <c r="FF565" s="116"/>
      <c r="FP565" s="116"/>
      <c r="FZ565" s="116"/>
      <c r="GJ565" s="116"/>
      <c r="GT565" s="116"/>
      <c r="HD565" s="116"/>
      <c r="HN565" s="116"/>
      <c r="HX565" s="116"/>
      <c r="IH565" s="116"/>
    </row>
    <row xmlns:x14ac="http://schemas.microsoft.com/office/spreadsheetml/2009/9/ac" r="566" s="3" customFormat="true" x14ac:dyDescent="0.25">
      <c r="A566" s="369"/>
      <c r="B566" s="116"/>
      <c r="L566" s="116"/>
      <c r="V566" s="116"/>
      <c r="AF566" s="116"/>
      <c r="AP566" s="116"/>
      <c r="AZ566" s="116"/>
      <c r="BA566" s="116"/>
      <c r="BJ566" s="116"/>
      <c r="BT566" s="116"/>
      <c r="CD566" s="116"/>
      <c r="CN566" s="116"/>
      <c r="CX566" s="116"/>
      <c r="DH566" s="116"/>
      <c r="DR566" s="116"/>
      <c r="EB566" s="116"/>
      <c r="EL566" s="116"/>
      <c r="EV566" s="116"/>
      <c r="FF566" s="116"/>
      <c r="FP566" s="116"/>
      <c r="FZ566" s="116"/>
      <c r="GJ566" s="116"/>
      <c r="GT566" s="116"/>
      <c r="HD566" s="116"/>
      <c r="HN566" s="116"/>
      <c r="HX566" s="116"/>
      <c r="IH566" s="116"/>
    </row>
    <row xmlns:x14ac="http://schemas.microsoft.com/office/spreadsheetml/2009/9/ac" r="567" s="3" customFormat="true" x14ac:dyDescent="0.25">
      <c r="A567" s="369"/>
      <c r="B567" s="116"/>
      <c r="L567" s="116"/>
      <c r="V567" s="116"/>
      <c r="AF567" s="116"/>
      <c r="AP567" s="116"/>
      <c r="AZ567" s="116"/>
      <c r="BA567" s="116"/>
      <c r="BJ567" s="116"/>
      <c r="BT567" s="116"/>
      <c r="CD567" s="116"/>
      <c r="CN567" s="116"/>
      <c r="CX567" s="116"/>
      <c r="DH567" s="116"/>
      <c r="DR567" s="116"/>
      <c r="EB567" s="116"/>
      <c r="EL567" s="116"/>
      <c r="EV567" s="116"/>
      <c r="FF567" s="116"/>
      <c r="FP567" s="116"/>
      <c r="FZ567" s="116"/>
      <c r="GJ567" s="116"/>
      <c r="GT567" s="116"/>
      <c r="HD567" s="116"/>
      <c r="HN567" s="116"/>
      <c r="HX567" s="116"/>
      <c r="IH567" s="116"/>
    </row>
    <row xmlns:x14ac="http://schemas.microsoft.com/office/spreadsheetml/2009/9/ac" r="568" s="3" customFormat="true" x14ac:dyDescent="0.25">
      <c r="A568" s="369"/>
      <c r="B568" s="116"/>
      <c r="L568" s="116"/>
      <c r="V568" s="116"/>
      <c r="AF568" s="116"/>
      <c r="AP568" s="116"/>
      <c r="AZ568" s="116"/>
      <c r="BA568" s="116"/>
      <c r="BJ568" s="116"/>
      <c r="BT568" s="116"/>
      <c r="CD568" s="116"/>
      <c r="CN568" s="116"/>
      <c r="CX568" s="116"/>
      <c r="DH568" s="116"/>
      <c r="DR568" s="116"/>
      <c r="EB568" s="116"/>
      <c r="EL568" s="116"/>
      <c r="EV568" s="116"/>
      <c r="FF568" s="116"/>
      <c r="FP568" s="116"/>
      <c r="FZ568" s="116"/>
      <c r="GJ568" s="116"/>
      <c r="GT568" s="116"/>
      <c r="HD568" s="116"/>
      <c r="HN568" s="116"/>
      <c r="HX568" s="116"/>
      <c r="IH568" s="116"/>
    </row>
    <row xmlns:x14ac="http://schemas.microsoft.com/office/spreadsheetml/2009/9/ac" r="569" s="3" customFormat="true" x14ac:dyDescent="0.25">
      <c r="A569" s="369"/>
      <c r="B569" s="116"/>
      <c r="L569" s="116"/>
      <c r="V569" s="116"/>
      <c r="AF569" s="116"/>
      <c r="AP569" s="116"/>
      <c r="AZ569" s="116"/>
      <c r="BA569" s="116"/>
      <c r="BJ569" s="116"/>
      <c r="BT569" s="116"/>
      <c r="CD569" s="116"/>
      <c r="CN569" s="116"/>
      <c r="CX569" s="116"/>
      <c r="DH569" s="116"/>
      <c r="DR569" s="116"/>
      <c r="EB569" s="116"/>
      <c r="EL569" s="116"/>
      <c r="EV569" s="116"/>
      <c r="FF569" s="116"/>
      <c r="FP569" s="116"/>
      <c r="FZ569" s="116"/>
      <c r="GJ569" s="116"/>
      <c r="GT569" s="116"/>
      <c r="HD569" s="116"/>
      <c r="HN569" s="116"/>
      <c r="HX569" s="116"/>
      <c r="IH569" s="116"/>
    </row>
    <row xmlns:x14ac="http://schemas.microsoft.com/office/spreadsheetml/2009/9/ac" r="570" s="3" customFormat="true" x14ac:dyDescent="0.25">
      <c r="A570" s="369"/>
      <c r="B570" s="116"/>
      <c r="L570" s="116"/>
      <c r="V570" s="116"/>
      <c r="AF570" s="116"/>
      <c r="AP570" s="116"/>
      <c r="AZ570" s="116"/>
      <c r="BA570" s="116"/>
      <c r="BJ570" s="116"/>
      <c r="BT570" s="116"/>
      <c r="CD570" s="116"/>
      <c r="CN570" s="116"/>
      <c r="CX570" s="116"/>
      <c r="DH570" s="116"/>
      <c r="DR570" s="116"/>
      <c r="EB570" s="116"/>
      <c r="EL570" s="116"/>
      <c r="EV570" s="116"/>
      <c r="FF570" s="116"/>
      <c r="FP570" s="116"/>
      <c r="FZ570" s="116"/>
      <c r="GJ570" s="116"/>
      <c r="GT570" s="116"/>
      <c r="HD570" s="116"/>
      <c r="HN570" s="116"/>
      <c r="HX570" s="116"/>
      <c r="IH570" s="116"/>
    </row>
    <row xmlns:x14ac="http://schemas.microsoft.com/office/spreadsheetml/2009/9/ac" r="571" s="3" customFormat="true" x14ac:dyDescent="0.25">
      <c r="A571" s="369"/>
      <c r="B571" s="116"/>
      <c r="L571" s="116"/>
      <c r="V571" s="116"/>
      <c r="AF571" s="116"/>
      <c r="AP571" s="116"/>
      <c r="AZ571" s="116"/>
      <c r="BA571" s="116"/>
      <c r="BJ571" s="116"/>
      <c r="BT571" s="116"/>
      <c r="CD571" s="116"/>
      <c r="CN571" s="116"/>
      <c r="CX571" s="116"/>
      <c r="DH571" s="116"/>
      <c r="DR571" s="116"/>
      <c r="EB571" s="116"/>
      <c r="EL571" s="116"/>
      <c r="EV571" s="116"/>
      <c r="FF571" s="116"/>
      <c r="FP571" s="116"/>
      <c r="FZ571" s="116"/>
      <c r="GJ571" s="116"/>
      <c r="GT571" s="116"/>
      <c r="HD571" s="116"/>
      <c r="HN571" s="116"/>
      <c r="HX571" s="116"/>
      <c r="IH571" s="116"/>
    </row>
    <row xmlns:x14ac="http://schemas.microsoft.com/office/spreadsheetml/2009/9/ac" r="572" s="3" customFormat="true" x14ac:dyDescent="0.25">
      <c r="A572" s="369"/>
      <c r="B572" s="116"/>
      <c r="L572" s="116"/>
      <c r="V572" s="116"/>
      <c r="AF572" s="116"/>
      <c r="AP572" s="116"/>
      <c r="AZ572" s="116"/>
      <c r="BA572" s="116"/>
      <c r="BJ572" s="116"/>
      <c r="BT572" s="116"/>
      <c r="CD572" s="116"/>
      <c r="CN572" s="116"/>
      <c r="CX572" s="116"/>
      <c r="DH572" s="116"/>
      <c r="DR572" s="116"/>
      <c r="EB572" s="116"/>
      <c r="EL572" s="116"/>
      <c r="EV572" s="116"/>
      <c r="FF572" s="116"/>
      <c r="FP572" s="116"/>
      <c r="FZ572" s="116"/>
      <c r="GJ572" s="116"/>
      <c r="GT572" s="116"/>
      <c r="HD572" s="116"/>
      <c r="HN572" s="116"/>
      <c r="HX572" s="116"/>
      <c r="IH572" s="116"/>
    </row>
    <row xmlns:x14ac="http://schemas.microsoft.com/office/spreadsheetml/2009/9/ac" r="573" s="3" customFormat="true" x14ac:dyDescent="0.25">
      <c r="A573" s="369"/>
      <c r="B573" s="116"/>
      <c r="L573" s="116"/>
      <c r="V573" s="116"/>
      <c r="AF573" s="116"/>
      <c r="AP573" s="116"/>
      <c r="AZ573" s="116"/>
      <c r="BA573" s="116"/>
      <c r="BJ573" s="116"/>
      <c r="BT573" s="116"/>
      <c r="CD573" s="116"/>
      <c r="CN573" s="116"/>
      <c r="CX573" s="116"/>
      <c r="DH573" s="116"/>
      <c r="DR573" s="116"/>
      <c r="EB573" s="116"/>
      <c r="EL573" s="116"/>
      <c r="EV573" s="116"/>
      <c r="FF573" s="116"/>
      <c r="FP573" s="116"/>
      <c r="FZ573" s="116"/>
      <c r="GJ573" s="116"/>
      <c r="GT573" s="116"/>
      <c r="HD573" s="116"/>
      <c r="HN573" s="116"/>
      <c r="HX573" s="116"/>
      <c r="IH573" s="116"/>
    </row>
    <row xmlns:x14ac="http://schemas.microsoft.com/office/spreadsheetml/2009/9/ac" r="574" s="3" customFormat="true" x14ac:dyDescent="0.25">
      <c r="A574" s="369"/>
      <c r="B574" s="116"/>
      <c r="L574" s="116"/>
      <c r="V574" s="116"/>
      <c r="AF574" s="116"/>
      <c r="AP574" s="116"/>
      <c r="AZ574" s="116"/>
      <c r="BA574" s="116"/>
      <c r="BJ574" s="116"/>
      <c r="BT574" s="116"/>
      <c r="CD574" s="116"/>
      <c r="CN574" s="116"/>
      <c r="CX574" s="116"/>
      <c r="DH574" s="116"/>
      <c r="DR574" s="116"/>
      <c r="EB574" s="116"/>
      <c r="EL574" s="116"/>
      <c r="EV574" s="116"/>
      <c r="FF574" s="116"/>
      <c r="FP574" s="116"/>
      <c r="FZ574" s="116"/>
      <c r="GJ574" s="116"/>
      <c r="GT574" s="116"/>
      <c r="HD574" s="116"/>
      <c r="HN574" s="116"/>
      <c r="HX574" s="116"/>
      <c r="IH574" s="116"/>
    </row>
    <row xmlns:x14ac="http://schemas.microsoft.com/office/spreadsheetml/2009/9/ac" r="575" s="3" customFormat="true" x14ac:dyDescent="0.25">
      <c r="A575" s="369"/>
      <c r="B575" s="116"/>
      <c r="L575" s="116"/>
      <c r="V575" s="116"/>
      <c r="AF575" s="116"/>
      <c r="AP575" s="116"/>
      <c r="AZ575" s="116"/>
      <c r="BA575" s="116"/>
      <c r="BJ575" s="116"/>
      <c r="BT575" s="116"/>
      <c r="CD575" s="116"/>
      <c r="CN575" s="116"/>
      <c r="CX575" s="116"/>
      <c r="DH575" s="116"/>
      <c r="DR575" s="116"/>
      <c r="EB575" s="116"/>
      <c r="EL575" s="116"/>
      <c r="EV575" s="116"/>
      <c r="FF575" s="116"/>
      <c r="FP575" s="116"/>
      <c r="FZ575" s="116"/>
      <c r="GJ575" s="116"/>
      <c r="GT575" s="116"/>
      <c r="HD575" s="116"/>
      <c r="HN575" s="116"/>
      <c r="HX575" s="116"/>
      <c r="IH575" s="116"/>
    </row>
    <row xmlns:x14ac="http://schemas.microsoft.com/office/spreadsheetml/2009/9/ac" r="576" s="3" customFormat="true" x14ac:dyDescent="0.25">
      <c r="A576" s="369"/>
      <c r="B576" s="116"/>
      <c r="L576" s="116"/>
      <c r="V576" s="116"/>
      <c r="AF576" s="116"/>
      <c r="AP576" s="116"/>
      <c r="AZ576" s="116"/>
      <c r="BA576" s="116"/>
      <c r="BJ576" s="116"/>
      <c r="BT576" s="116"/>
      <c r="CD576" s="116"/>
      <c r="CN576" s="116"/>
      <c r="CX576" s="116"/>
      <c r="DH576" s="116"/>
      <c r="DR576" s="116"/>
      <c r="EB576" s="116"/>
      <c r="EL576" s="116"/>
      <c r="EV576" s="116"/>
      <c r="FF576" s="116"/>
      <c r="FP576" s="116"/>
      <c r="FZ576" s="116"/>
      <c r="GJ576" s="116"/>
      <c r="GT576" s="116"/>
      <c r="HD576" s="116"/>
      <c r="HN576" s="116"/>
      <c r="HX576" s="116"/>
      <c r="IH576" s="116"/>
    </row>
    <row xmlns:x14ac="http://schemas.microsoft.com/office/spreadsheetml/2009/9/ac" r="577" s="3" customFormat="true" x14ac:dyDescent="0.25">
      <c r="A577" s="369"/>
      <c r="B577" s="116"/>
      <c r="L577" s="116"/>
      <c r="V577" s="116"/>
      <c r="AF577" s="116"/>
      <c r="AP577" s="116"/>
      <c r="AZ577" s="116"/>
      <c r="BA577" s="116"/>
      <c r="BJ577" s="116"/>
      <c r="BT577" s="116"/>
      <c r="CD577" s="116"/>
      <c r="CN577" s="116"/>
      <c r="CX577" s="116"/>
      <c r="DH577" s="116"/>
      <c r="DR577" s="116"/>
      <c r="EB577" s="116"/>
      <c r="EL577" s="116"/>
      <c r="EV577" s="116"/>
      <c r="FF577" s="116"/>
      <c r="FP577" s="116"/>
      <c r="FZ577" s="116"/>
      <c r="GJ577" s="116"/>
      <c r="GT577" s="116"/>
      <c r="HD577" s="116"/>
      <c r="HN577" s="116"/>
      <c r="HX577" s="116"/>
      <c r="IH577" s="116"/>
    </row>
    <row xmlns:x14ac="http://schemas.microsoft.com/office/spreadsheetml/2009/9/ac" r="578" s="3" customFormat="true" x14ac:dyDescent="0.25">
      <c r="A578" s="369"/>
      <c r="B578" s="116"/>
      <c r="L578" s="116"/>
      <c r="V578" s="116"/>
      <c r="AF578" s="116"/>
      <c r="AP578" s="116"/>
      <c r="AZ578" s="116"/>
      <c r="BA578" s="116"/>
      <c r="BJ578" s="116"/>
      <c r="BT578" s="116"/>
      <c r="CD578" s="116"/>
      <c r="CN578" s="116"/>
      <c r="CX578" s="116"/>
      <c r="DH578" s="116"/>
      <c r="DR578" s="116"/>
      <c r="EB578" s="116"/>
      <c r="EL578" s="116"/>
      <c r="EV578" s="116"/>
      <c r="FF578" s="116"/>
      <c r="FP578" s="116"/>
      <c r="FZ578" s="116"/>
      <c r="GJ578" s="116"/>
      <c r="GT578" s="116"/>
      <c r="HD578" s="116"/>
      <c r="HN578" s="116"/>
      <c r="HX578" s="116"/>
      <c r="IH578" s="116"/>
    </row>
    <row xmlns:x14ac="http://schemas.microsoft.com/office/spreadsheetml/2009/9/ac" r="579" s="3" customFormat="true" x14ac:dyDescent="0.25">
      <c r="A579" s="369"/>
      <c r="B579" s="116"/>
      <c r="L579" s="116"/>
      <c r="V579" s="116"/>
      <c r="AF579" s="116"/>
      <c r="AP579" s="116"/>
      <c r="AZ579" s="116"/>
      <c r="BA579" s="116"/>
      <c r="BJ579" s="116"/>
      <c r="BT579" s="116"/>
      <c r="CD579" s="116"/>
      <c r="CN579" s="116"/>
      <c r="CX579" s="116"/>
      <c r="DH579" s="116"/>
      <c r="DR579" s="116"/>
      <c r="EB579" s="116"/>
      <c r="EL579" s="116"/>
      <c r="EV579" s="116"/>
      <c r="FF579" s="116"/>
      <c r="FP579" s="116"/>
      <c r="FZ579" s="116"/>
      <c r="GJ579" s="116"/>
      <c r="GT579" s="116"/>
      <c r="HD579" s="116"/>
      <c r="HN579" s="116"/>
      <c r="HX579" s="116"/>
      <c r="IH579" s="116"/>
    </row>
    <row xmlns:x14ac="http://schemas.microsoft.com/office/spreadsheetml/2009/9/ac" r="580" s="3" customFormat="true" x14ac:dyDescent="0.25">
      <c r="A580" s="369"/>
      <c r="B580" s="116"/>
      <c r="L580" s="116"/>
      <c r="V580" s="116"/>
      <c r="AF580" s="116"/>
      <c r="AP580" s="116"/>
      <c r="AZ580" s="116"/>
      <c r="BA580" s="116"/>
      <c r="BJ580" s="116"/>
      <c r="BT580" s="116"/>
      <c r="CD580" s="116"/>
      <c r="CN580" s="116"/>
      <c r="CX580" s="116"/>
      <c r="DH580" s="116"/>
      <c r="DR580" s="116"/>
      <c r="EB580" s="116"/>
      <c r="EL580" s="116"/>
      <c r="EV580" s="116"/>
      <c r="FF580" s="116"/>
      <c r="FP580" s="116"/>
      <c r="FZ580" s="116"/>
      <c r="GJ580" s="116"/>
      <c r="GT580" s="116"/>
      <c r="HD580" s="116"/>
      <c r="HN580" s="116"/>
      <c r="HX580" s="116"/>
      <c r="IH580" s="116"/>
    </row>
    <row xmlns:x14ac="http://schemas.microsoft.com/office/spreadsheetml/2009/9/ac" r="581" s="3" customFormat="true" x14ac:dyDescent="0.25">
      <c r="A581" s="369"/>
      <c r="B581" s="116"/>
      <c r="L581" s="116"/>
      <c r="V581" s="116"/>
      <c r="AF581" s="116"/>
      <c r="AP581" s="116"/>
      <c r="AZ581" s="116"/>
      <c r="BA581" s="116"/>
      <c r="BJ581" s="116"/>
      <c r="BT581" s="116"/>
      <c r="CD581" s="116"/>
      <c r="CN581" s="116"/>
      <c r="CX581" s="116"/>
      <c r="DH581" s="116"/>
      <c r="DR581" s="116"/>
      <c r="EB581" s="116"/>
      <c r="EL581" s="116"/>
      <c r="EV581" s="116"/>
      <c r="FF581" s="116"/>
      <c r="FP581" s="116"/>
      <c r="FZ581" s="116"/>
      <c r="GJ581" s="116"/>
      <c r="GT581" s="116"/>
      <c r="HD581" s="116"/>
      <c r="HN581" s="116"/>
      <c r="HX581" s="116"/>
      <c r="IH581" s="116"/>
    </row>
    <row xmlns:x14ac="http://schemas.microsoft.com/office/spreadsheetml/2009/9/ac" r="582" s="3" customFormat="true" x14ac:dyDescent="0.25">
      <c r="A582" s="369"/>
      <c r="B582" s="116"/>
      <c r="L582" s="116"/>
      <c r="V582" s="116"/>
      <c r="AF582" s="116"/>
      <c r="AP582" s="116"/>
      <c r="AZ582" s="116"/>
      <c r="BA582" s="116"/>
      <c r="BJ582" s="116"/>
      <c r="BT582" s="116"/>
      <c r="CD582" s="116"/>
      <c r="CN582" s="116"/>
      <c r="CX582" s="116"/>
      <c r="DH582" s="116"/>
      <c r="DR582" s="116"/>
      <c r="EB582" s="116"/>
      <c r="EL582" s="116"/>
      <c r="EV582" s="116"/>
      <c r="FF582" s="116"/>
      <c r="FP582" s="116"/>
      <c r="FZ582" s="116"/>
      <c r="GJ582" s="116"/>
      <c r="GT582" s="116"/>
      <c r="HD582" s="116"/>
      <c r="HN582" s="116"/>
      <c r="HX582" s="116"/>
      <c r="IH582" s="116"/>
    </row>
    <row xmlns:x14ac="http://schemas.microsoft.com/office/spreadsheetml/2009/9/ac" r="583" s="3" customFormat="true" x14ac:dyDescent="0.25">
      <c r="A583" s="369"/>
      <c r="B583" s="116"/>
      <c r="L583" s="116"/>
      <c r="V583" s="116"/>
      <c r="AF583" s="116"/>
      <c r="AP583" s="116"/>
      <c r="AZ583" s="116"/>
      <c r="BA583" s="116"/>
      <c r="BJ583" s="116"/>
      <c r="BT583" s="116"/>
      <c r="CD583" s="116"/>
      <c r="CN583" s="116"/>
      <c r="CX583" s="116"/>
      <c r="DH583" s="116"/>
      <c r="DR583" s="116"/>
      <c r="EB583" s="116"/>
      <c r="EL583" s="116"/>
      <c r="EV583" s="116"/>
      <c r="FF583" s="116"/>
      <c r="FP583" s="116"/>
      <c r="FZ583" s="116"/>
      <c r="GJ583" s="116"/>
      <c r="GT583" s="116"/>
      <c r="HD583" s="116"/>
      <c r="HN583" s="116"/>
      <c r="HX583" s="116"/>
      <c r="IH583" s="116"/>
    </row>
    <row xmlns:x14ac="http://schemas.microsoft.com/office/spreadsheetml/2009/9/ac" r="584" s="3" customFormat="true" x14ac:dyDescent="0.25">
      <c r="A584" s="369"/>
      <c r="B584" s="116"/>
      <c r="L584" s="116"/>
      <c r="V584" s="116"/>
      <c r="AF584" s="116"/>
      <c r="AP584" s="116"/>
      <c r="AZ584" s="116"/>
      <c r="BA584" s="116"/>
      <c r="BJ584" s="116"/>
      <c r="BT584" s="116"/>
      <c r="CD584" s="116"/>
      <c r="CN584" s="116"/>
      <c r="CX584" s="116"/>
      <c r="DH584" s="116"/>
      <c r="DR584" s="116"/>
      <c r="EB584" s="116"/>
      <c r="EL584" s="116"/>
      <c r="EV584" s="116"/>
      <c r="FF584" s="116"/>
      <c r="FP584" s="116"/>
      <c r="FZ584" s="116"/>
      <c r="GJ584" s="116"/>
      <c r="GT584" s="116"/>
      <c r="HD584" s="116"/>
      <c r="HN584" s="116"/>
      <c r="HX584" s="116"/>
      <c r="IH584" s="116"/>
    </row>
    <row xmlns:x14ac="http://schemas.microsoft.com/office/spreadsheetml/2009/9/ac" r="585" s="3" customFormat="true" x14ac:dyDescent="0.25">
      <c r="A585" s="369"/>
      <c r="B585" s="116"/>
      <c r="L585" s="116"/>
      <c r="V585" s="116"/>
      <c r="AF585" s="116"/>
      <c r="AP585" s="116"/>
      <c r="AZ585" s="116"/>
      <c r="BA585" s="116"/>
      <c r="BJ585" s="116"/>
      <c r="BT585" s="116"/>
      <c r="CD585" s="116"/>
      <c r="CN585" s="116"/>
      <c r="CX585" s="116"/>
      <c r="DH585" s="116"/>
      <c r="DR585" s="116"/>
      <c r="EB585" s="116"/>
      <c r="EL585" s="116"/>
      <c r="EV585" s="116"/>
      <c r="FF585" s="116"/>
      <c r="FP585" s="116"/>
      <c r="FZ585" s="116"/>
      <c r="GJ585" s="116"/>
      <c r="GT585" s="116"/>
      <c r="HD585" s="116"/>
      <c r="HN585" s="116"/>
      <c r="HX585" s="116"/>
      <c r="IH585" s="116"/>
    </row>
    <row xmlns:x14ac="http://schemas.microsoft.com/office/spreadsheetml/2009/9/ac" r="586" s="3" customFormat="true" x14ac:dyDescent="0.25">
      <c r="A586" s="369"/>
      <c r="B586" s="116"/>
      <c r="L586" s="116"/>
      <c r="V586" s="116"/>
      <c r="AF586" s="116"/>
      <c r="AP586" s="116"/>
      <c r="AZ586" s="116"/>
      <c r="BA586" s="116"/>
      <c r="BJ586" s="116"/>
      <c r="BT586" s="116"/>
      <c r="CD586" s="116"/>
      <c r="CN586" s="116"/>
      <c r="CX586" s="116"/>
      <c r="DH586" s="116"/>
      <c r="DR586" s="116"/>
      <c r="EB586" s="116"/>
      <c r="EL586" s="116"/>
      <c r="EV586" s="116"/>
      <c r="FF586" s="116"/>
      <c r="FP586" s="116"/>
      <c r="FZ586" s="116"/>
      <c r="GJ586" s="116"/>
      <c r="GT586" s="116"/>
      <c r="HD586" s="116"/>
      <c r="HN586" s="116"/>
      <c r="HX586" s="116"/>
      <c r="IH586" s="116"/>
    </row>
    <row xmlns:x14ac="http://schemas.microsoft.com/office/spreadsheetml/2009/9/ac" r="587" s="3" customFormat="true" x14ac:dyDescent="0.25">
      <c r="A587" s="369"/>
      <c r="B587" s="116"/>
      <c r="L587" s="116"/>
      <c r="V587" s="116"/>
      <c r="AF587" s="116"/>
      <c r="AP587" s="116"/>
      <c r="AZ587" s="116"/>
      <c r="BA587" s="116"/>
      <c r="BJ587" s="116"/>
      <c r="BT587" s="116"/>
      <c r="CD587" s="116"/>
      <c r="CN587" s="116"/>
      <c r="CX587" s="116"/>
      <c r="DH587" s="116"/>
      <c r="DR587" s="116"/>
      <c r="EB587" s="116"/>
      <c r="EL587" s="116"/>
      <c r="EV587" s="116"/>
      <c r="FF587" s="116"/>
      <c r="FP587" s="116"/>
      <c r="FZ587" s="116"/>
      <c r="GJ587" s="116"/>
      <c r="GT587" s="116"/>
      <c r="HD587" s="116"/>
      <c r="HN587" s="116"/>
      <c r="HX587" s="116"/>
      <c r="IH587" s="116"/>
    </row>
    <row xmlns:x14ac="http://schemas.microsoft.com/office/spreadsheetml/2009/9/ac" r="588" s="3" customFormat="true" x14ac:dyDescent="0.25">
      <c r="A588" s="369"/>
      <c r="B588" s="116"/>
      <c r="L588" s="116"/>
      <c r="V588" s="116"/>
      <c r="AF588" s="116"/>
      <c r="AP588" s="116"/>
      <c r="AZ588" s="116"/>
      <c r="BA588" s="116"/>
      <c r="BJ588" s="116"/>
      <c r="BT588" s="116"/>
      <c r="CD588" s="116"/>
      <c r="CN588" s="116"/>
      <c r="CX588" s="116"/>
      <c r="DH588" s="116"/>
      <c r="DR588" s="116"/>
      <c r="EB588" s="116"/>
      <c r="EL588" s="116"/>
      <c r="EV588" s="116"/>
      <c r="FF588" s="116"/>
      <c r="FP588" s="116"/>
      <c r="FZ588" s="116"/>
      <c r="GJ588" s="116"/>
      <c r="GT588" s="116"/>
      <c r="HD588" s="116"/>
      <c r="HN588" s="116"/>
      <c r="HX588" s="116"/>
      <c r="IH588" s="116"/>
    </row>
    <row xmlns:x14ac="http://schemas.microsoft.com/office/spreadsheetml/2009/9/ac" r="589" s="3" customFormat="true" x14ac:dyDescent="0.25">
      <c r="A589" s="369"/>
      <c r="B589" s="116"/>
      <c r="L589" s="116"/>
      <c r="V589" s="116"/>
      <c r="AF589" s="116"/>
      <c r="AP589" s="116"/>
      <c r="AZ589" s="116"/>
      <c r="BA589" s="116"/>
      <c r="BJ589" s="116"/>
      <c r="BT589" s="116"/>
      <c r="CD589" s="116"/>
      <c r="CN589" s="116"/>
      <c r="CX589" s="116"/>
      <c r="DH589" s="116"/>
      <c r="DR589" s="116"/>
      <c r="EB589" s="116"/>
      <c r="EL589" s="116"/>
      <c r="EV589" s="116"/>
      <c r="FF589" s="116"/>
      <c r="FP589" s="116"/>
      <c r="FZ589" s="116"/>
      <c r="GJ589" s="116"/>
      <c r="GT589" s="116"/>
      <c r="HD589" s="116"/>
      <c r="HN589" s="116"/>
      <c r="HX589" s="116"/>
      <c r="IH589" s="116"/>
    </row>
    <row xmlns:x14ac="http://schemas.microsoft.com/office/spreadsheetml/2009/9/ac" r="590" s="3" customFormat="true" x14ac:dyDescent="0.25">
      <c r="A590" s="369"/>
      <c r="B590" s="116"/>
      <c r="L590" s="116"/>
      <c r="V590" s="116"/>
      <c r="AF590" s="116"/>
      <c r="AP590" s="116"/>
      <c r="AZ590" s="116"/>
      <c r="BA590" s="116"/>
      <c r="BJ590" s="116"/>
      <c r="BT590" s="116"/>
      <c r="CD590" s="116"/>
      <c r="CN590" s="116"/>
      <c r="CX590" s="116"/>
      <c r="DH590" s="116"/>
      <c r="DR590" s="116"/>
      <c r="EB590" s="116"/>
      <c r="EL590" s="116"/>
      <c r="EV590" s="116"/>
      <c r="FF590" s="116"/>
      <c r="FP590" s="116"/>
      <c r="FZ590" s="116"/>
      <c r="GJ590" s="116"/>
      <c r="GT590" s="116"/>
      <c r="HD590" s="116"/>
      <c r="HN590" s="116"/>
      <c r="HX590" s="116"/>
      <c r="IH590" s="116"/>
    </row>
    <row xmlns:x14ac="http://schemas.microsoft.com/office/spreadsheetml/2009/9/ac" r="591" s="3" customFormat="true" x14ac:dyDescent="0.25">
      <c r="A591" s="369"/>
      <c r="B591" s="116"/>
      <c r="L591" s="116"/>
      <c r="V591" s="116"/>
      <c r="AF591" s="116"/>
      <c r="AP591" s="116"/>
      <c r="AZ591" s="116"/>
      <c r="BA591" s="116"/>
      <c r="BJ591" s="116"/>
      <c r="BT591" s="116"/>
      <c r="CD591" s="116"/>
      <c r="CN591" s="116"/>
      <c r="CX591" s="116"/>
      <c r="DH591" s="116"/>
      <c r="DR591" s="116"/>
      <c r="EB591" s="116"/>
      <c r="EL591" s="116"/>
      <c r="EV591" s="116"/>
      <c r="FF591" s="116"/>
      <c r="FP591" s="116"/>
      <c r="FZ591" s="116"/>
      <c r="GJ591" s="116"/>
      <c r="GT591" s="116"/>
      <c r="HD591" s="116"/>
      <c r="HN591" s="116"/>
      <c r="HX591" s="116"/>
      <c r="IH591" s="116"/>
    </row>
    <row xmlns:x14ac="http://schemas.microsoft.com/office/spreadsheetml/2009/9/ac" r="592" s="3" customFormat="true" x14ac:dyDescent="0.25">
      <c r="A592" s="369"/>
      <c r="B592" s="116"/>
      <c r="L592" s="116"/>
      <c r="V592" s="116"/>
      <c r="AF592" s="116"/>
      <c r="AP592" s="116"/>
      <c r="AZ592" s="116"/>
      <c r="BA592" s="116"/>
      <c r="BJ592" s="116"/>
      <c r="BT592" s="116"/>
      <c r="CD592" s="116"/>
      <c r="CN592" s="116"/>
      <c r="CX592" s="116"/>
      <c r="DH592" s="116"/>
      <c r="DR592" s="116"/>
      <c r="EB592" s="116"/>
      <c r="EL592" s="116"/>
      <c r="EV592" s="116"/>
      <c r="FF592" s="116"/>
      <c r="FP592" s="116"/>
      <c r="FZ592" s="116"/>
      <c r="GJ592" s="116"/>
      <c r="GT592" s="116"/>
      <c r="HD592" s="116"/>
      <c r="HN592" s="116"/>
      <c r="HX592" s="116"/>
      <c r="IH592" s="116"/>
    </row>
    <row xmlns:x14ac="http://schemas.microsoft.com/office/spreadsheetml/2009/9/ac" r="593" s="3" customFormat="true" x14ac:dyDescent="0.25">
      <c r="A593" s="369"/>
      <c r="B593" s="116"/>
      <c r="L593" s="116"/>
      <c r="V593" s="116"/>
      <c r="AF593" s="116"/>
      <c r="AP593" s="116"/>
      <c r="AZ593" s="116"/>
      <c r="BA593" s="116"/>
      <c r="BJ593" s="116"/>
      <c r="BT593" s="116"/>
      <c r="CD593" s="116"/>
      <c r="CN593" s="116"/>
      <c r="CX593" s="116"/>
      <c r="DH593" s="116"/>
      <c r="DR593" s="116"/>
      <c r="EB593" s="116"/>
      <c r="EL593" s="116"/>
      <c r="EV593" s="116"/>
      <c r="FF593" s="116"/>
      <c r="FP593" s="116"/>
      <c r="FZ593" s="116"/>
      <c r="GJ593" s="116"/>
      <c r="GT593" s="116"/>
      <c r="HD593" s="116"/>
      <c r="HN593" s="116"/>
      <c r="HX593" s="116"/>
      <c r="IH593" s="116"/>
    </row>
    <row xmlns:x14ac="http://schemas.microsoft.com/office/spreadsheetml/2009/9/ac" r="594" s="3" customFormat="true" x14ac:dyDescent="0.25">
      <c r="A594" s="369"/>
      <c r="B594" s="116"/>
      <c r="L594" s="116"/>
      <c r="V594" s="116"/>
      <c r="AF594" s="116"/>
      <c r="AP594" s="116"/>
      <c r="AZ594" s="116"/>
      <c r="BA594" s="116"/>
      <c r="BJ594" s="116"/>
      <c r="BT594" s="116"/>
      <c r="CD594" s="116"/>
      <c r="CN594" s="116"/>
      <c r="CX594" s="116"/>
      <c r="DH594" s="116"/>
      <c r="DR594" s="116"/>
      <c r="EB594" s="116"/>
      <c r="EL594" s="116"/>
      <c r="EV594" s="116"/>
      <c r="FF594" s="116"/>
      <c r="FP594" s="116"/>
      <c r="FZ594" s="116"/>
      <c r="GJ594" s="116"/>
      <c r="GT594" s="116"/>
      <c r="HD594" s="116"/>
      <c r="HN594" s="116"/>
      <c r="HX594" s="116"/>
      <c r="IH594" s="116"/>
    </row>
    <row xmlns:x14ac="http://schemas.microsoft.com/office/spreadsheetml/2009/9/ac" r="595" s="3" customFormat="true" x14ac:dyDescent="0.25">
      <c r="A595" s="369"/>
      <c r="B595" s="116"/>
      <c r="L595" s="116"/>
      <c r="V595" s="116"/>
      <c r="AF595" s="116"/>
      <c r="AP595" s="116"/>
      <c r="AZ595" s="116"/>
      <c r="BA595" s="116"/>
      <c r="BJ595" s="116"/>
      <c r="BT595" s="116"/>
      <c r="CD595" s="116"/>
      <c r="CN595" s="116"/>
      <c r="CX595" s="116"/>
      <c r="DH595" s="116"/>
      <c r="DR595" s="116"/>
      <c r="EB595" s="116"/>
      <c r="EL595" s="116"/>
      <c r="EV595" s="116"/>
      <c r="FF595" s="116"/>
      <c r="FP595" s="116"/>
      <c r="FZ595" s="116"/>
      <c r="GJ595" s="116"/>
      <c r="GT595" s="116"/>
      <c r="HD595" s="116"/>
      <c r="HN595" s="116"/>
      <c r="HX595" s="116"/>
      <c r="IH595" s="116"/>
    </row>
    <row xmlns:x14ac="http://schemas.microsoft.com/office/spreadsheetml/2009/9/ac" r="596" s="3" customFormat="true" x14ac:dyDescent="0.25">
      <c r="A596" s="369"/>
      <c r="B596" s="116"/>
      <c r="L596" s="116"/>
      <c r="V596" s="116"/>
      <c r="AF596" s="116"/>
      <c r="AP596" s="116"/>
      <c r="AZ596" s="116"/>
      <c r="BA596" s="116"/>
      <c r="BJ596" s="116"/>
      <c r="BT596" s="116"/>
      <c r="CD596" s="116"/>
      <c r="CN596" s="116"/>
      <c r="CX596" s="116"/>
      <c r="DH596" s="116"/>
      <c r="DR596" s="116"/>
      <c r="EB596" s="116"/>
      <c r="EL596" s="116"/>
      <c r="EV596" s="116"/>
      <c r="FF596" s="116"/>
      <c r="FP596" s="116"/>
      <c r="FZ596" s="116"/>
      <c r="GJ596" s="116"/>
      <c r="GT596" s="116"/>
      <c r="HD596" s="116"/>
      <c r="HN596" s="116"/>
      <c r="HX596" s="116"/>
      <c r="IH596" s="116"/>
    </row>
    <row xmlns:x14ac="http://schemas.microsoft.com/office/spreadsheetml/2009/9/ac" r="597" s="3" customFormat="true" x14ac:dyDescent="0.25">
      <c r="A597" s="369"/>
      <c r="B597" s="116"/>
      <c r="L597" s="116"/>
      <c r="V597" s="116"/>
      <c r="AF597" s="116"/>
      <c r="AP597" s="116"/>
      <c r="AZ597" s="116"/>
      <c r="BA597" s="116"/>
      <c r="BJ597" s="116"/>
      <c r="BT597" s="116"/>
      <c r="CD597" s="116"/>
      <c r="CN597" s="116"/>
      <c r="CX597" s="116"/>
      <c r="DH597" s="116"/>
      <c r="DR597" s="116"/>
      <c r="EB597" s="116"/>
      <c r="EL597" s="116"/>
      <c r="EV597" s="116"/>
      <c r="FF597" s="116"/>
      <c r="FP597" s="116"/>
      <c r="FZ597" s="116"/>
      <c r="GJ597" s="116"/>
      <c r="GT597" s="116"/>
      <c r="HD597" s="116"/>
      <c r="HN597" s="116"/>
      <c r="HX597" s="116"/>
      <c r="IH597" s="116"/>
    </row>
    <row xmlns:x14ac="http://schemas.microsoft.com/office/spreadsheetml/2009/9/ac" r="598" s="3" customFormat="true" x14ac:dyDescent="0.25">
      <c r="A598" s="369"/>
      <c r="B598" s="116"/>
      <c r="L598" s="116"/>
      <c r="V598" s="116"/>
      <c r="AF598" s="116"/>
      <c r="AP598" s="116"/>
      <c r="AZ598" s="116"/>
      <c r="BA598" s="116"/>
      <c r="BJ598" s="116"/>
      <c r="BT598" s="116"/>
      <c r="CD598" s="116"/>
      <c r="CN598" s="116"/>
      <c r="CX598" s="116"/>
      <c r="DH598" s="116"/>
      <c r="DR598" s="116"/>
      <c r="EB598" s="116"/>
      <c r="EL598" s="116"/>
      <c r="EV598" s="116"/>
      <c r="FF598" s="116"/>
      <c r="FP598" s="116"/>
      <c r="FZ598" s="116"/>
      <c r="GJ598" s="116"/>
      <c r="GT598" s="116"/>
      <c r="HD598" s="116"/>
      <c r="HN598" s="116"/>
      <c r="HX598" s="116"/>
      <c r="IH598" s="116"/>
    </row>
    <row xmlns:x14ac="http://schemas.microsoft.com/office/spreadsheetml/2009/9/ac" r="599" s="3" customFormat="true" x14ac:dyDescent="0.25">
      <c r="A599" s="369"/>
      <c r="B599" s="116"/>
      <c r="L599" s="116"/>
      <c r="V599" s="116"/>
      <c r="AF599" s="116"/>
      <c r="AP599" s="116"/>
      <c r="AZ599" s="116"/>
      <c r="BA599" s="116"/>
      <c r="BJ599" s="116"/>
      <c r="BT599" s="116"/>
      <c r="CD599" s="116"/>
      <c r="CN599" s="116"/>
      <c r="CX599" s="116"/>
      <c r="DH599" s="116"/>
      <c r="DR599" s="116"/>
      <c r="EB599" s="116"/>
      <c r="EL599" s="116"/>
      <c r="EV599" s="116"/>
      <c r="FF599" s="116"/>
      <c r="FP599" s="116"/>
      <c r="FZ599" s="116"/>
      <c r="GJ599" s="116"/>
      <c r="GT599" s="116"/>
      <c r="HD599" s="116"/>
      <c r="HN599" s="116"/>
      <c r="HX599" s="116"/>
      <c r="IH599" s="116"/>
    </row>
    <row xmlns:x14ac="http://schemas.microsoft.com/office/spreadsheetml/2009/9/ac" r="600" s="3" customFormat="true" x14ac:dyDescent="0.25">
      <c r="A600" s="369"/>
      <c r="B600" s="116"/>
      <c r="L600" s="116"/>
      <c r="V600" s="116"/>
      <c r="AF600" s="116"/>
      <c r="AP600" s="116"/>
      <c r="AZ600" s="116"/>
      <c r="BA600" s="116"/>
      <c r="BJ600" s="116"/>
      <c r="BT600" s="116"/>
      <c r="CD600" s="116"/>
      <c r="CN600" s="116"/>
      <c r="CX600" s="116"/>
      <c r="DH600" s="116"/>
      <c r="DR600" s="116"/>
      <c r="EB600" s="116"/>
      <c r="EL600" s="116"/>
      <c r="EV600" s="116"/>
      <c r="FF600" s="116"/>
      <c r="FP600" s="116"/>
      <c r="FZ600" s="116"/>
      <c r="GJ600" s="116"/>
      <c r="GT600" s="116"/>
      <c r="HD600" s="116"/>
      <c r="HN600" s="116"/>
      <c r="HX600" s="116"/>
      <c r="IH600" s="116"/>
    </row>
    <row xmlns:x14ac="http://schemas.microsoft.com/office/spreadsheetml/2009/9/ac" r="601" s="3" customFormat="true" x14ac:dyDescent="0.25">
      <c r="A601" s="369"/>
      <c r="B601" s="116"/>
      <c r="L601" s="116"/>
      <c r="V601" s="116"/>
      <c r="AF601" s="116"/>
      <c r="AP601" s="116"/>
      <c r="AZ601" s="116"/>
      <c r="BA601" s="116"/>
      <c r="BJ601" s="116"/>
      <c r="BT601" s="116"/>
      <c r="CD601" s="116"/>
      <c r="CN601" s="116"/>
      <c r="CX601" s="116"/>
      <c r="DH601" s="116"/>
      <c r="DR601" s="116"/>
      <c r="EB601" s="116"/>
      <c r="EL601" s="116"/>
      <c r="EV601" s="116"/>
      <c r="FF601" s="116"/>
      <c r="FP601" s="116"/>
      <c r="FZ601" s="116"/>
      <c r="GJ601" s="116"/>
      <c r="GT601" s="116"/>
      <c r="HD601" s="116"/>
      <c r="HN601" s="116"/>
      <c r="HX601" s="116"/>
      <c r="IH601" s="116"/>
    </row>
    <row xmlns:x14ac="http://schemas.microsoft.com/office/spreadsheetml/2009/9/ac" r="602" s="3" customFormat="true" x14ac:dyDescent="0.25">
      <c r="A602" s="369"/>
      <c r="B602" s="116"/>
      <c r="L602" s="116"/>
      <c r="V602" s="116"/>
      <c r="AF602" s="116"/>
      <c r="AP602" s="116"/>
      <c r="AZ602" s="116"/>
      <c r="BA602" s="116"/>
      <c r="BJ602" s="116"/>
      <c r="BT602" s="116"/>
      <c r="CD602" s="116"/>
      <c r="CN602" s="116"/>
      <c r="CX602" s="116"/>
      <c r="DH602" s="116"/>
      <c r="DR602" s="116"/>
      <c r="EB602" s="116"/>
      <c r="EL602" s="116"/>
      <c r="EV602" s="116"/>
      <c r="FF602" s="116"/>
      <c r="FP602" s="116"/>
      <c r="FZ602" s="116"/>
      <c r="GJ602" s="116"/>
      <c r="GT602" s="116"/>
      <c r="HD602" s="116"/>
      <c r="HN602" s="116"/>
      <c r="HX602" s="116"/>
      <c r="IH602" s="116"/>
    </row>
    <row xmlns:x14ac="http://schemas.microsoft.com/office/spreadsheetml/2009/9/ac" r="603" s="3" customFormat="true" x14ac:dyDescent="0.25">
      <c r="A603" s="369"/>
      <c r="B603" s="116"/>
      <c r="L603" s="116"/>
      <c r="V603" s="116"/>
      <c r="AF603" s="116"/>
      <c r="AP603" s="116"/>
      <c r="AZ603" s="116"/>
      <c r="BA603" s="116"/>
      <c r="BJ603" s="116"/>
      <c r="BT603" s="116"/>
      <c r="CD603" s="116"/>
      <c r="CN603" s="116"/>
      <c r="CX603" s="116"/>
      <c r="DH603" s="116"/>
      <c r="DR603" s="116"/>
      <c r="EB603" s="116"/>
      <c r="EL603" s="116"/>
      <c r="EV603" s="116"/>
      <c r="FF603" s="116"/>
      <c r="FP603" s="116"/>
      <c r="FZ603" s="116"/>
      <c r="GJ603" s="116"/>
      <c r="GT603" s="116"/>
      <c r="HD603" s="116"/>
      <c r="HN603" s="116"/>
      <c r="HX603" s="116"/>
      <c r="IH603" s="116"/>
    </row>
    <row xmlns:x14ac="http://schemas.microsoft.com/office/spreadsheetml/2009/9/ac" r="604" s="3" customFormat="true" x14ac:dyDescent="0.25">
      <c r="A604" s="369"/>
      <c r="B604" s="116"/>
      <c r="L604" s="116"/>
      <c r="V604" s="116"/>
      <c r="AF604" s="116"/>
      <c r="AP604" s="116"/>
      <c r="AZ604" s="116"/>
      <c r="BA604" s="116"/>
      <c r="BJ604" s="116"/>
      <c r="BT604" s="116"/>
      <c r="CD604" s="116"/>
      <c r="CN604" s="116"/>
      <c r="CX604" s="116"/>
      <c r="DH604" s="116"/>
      <c r="DR604" s="116"/>
      <c r="EB604" s="116"/>
      <c r="EL604" s="116"/>
      <c r="EV604" s="116"/>
      <c r="FF604" s="116"/>
      <c r="FP604" s="116"/>
      <c r="FZ604" s="116"/>
      <c r="GJ604" s="116"/>
      <c r="GT604" s="116"/>
      <c r="HD604" s="116"/>
      <c r="HN604" s="116"/>
      <c r="HX604" s="116"/>
      <c r="IH604" s="116"/>
    </row>
    <row xmlns:x14ac="http://schemas.microsoft.com/office/spreadsheetml/2009/9/ac" r="605" s="3" customFormat="true" x14ac:dyDescent="0.25">
      <c r="A605" s="369"/>
      <c r="B605" s="116"/>
      <c r="L605" s="116"/>
      <c r="V605" s="116"/>
      <c r="AF605" s="116"/>
      <c r="AP605" s="116"/>
      <c r="AZ605" s="116"/>
      <c r="BA605" s="116"/>
      <c r="BJ605" s="116"/>
      <c r="BT605" s="116"/>
      <c r="CD605" s="116"/>
      <c r="CN605" s="116"/>
      <c r="CX605" s="116"/>
      <c r="DH605" s="116"/>
      <c r="DR605" s="116"/>
      <c r="EB605" s="116"/>
      <c r="EL605" s="116"/>
      <c r="EV605" s="116"/>
      <c r="FF605" s="116"/>
      <c r="FP605" s="116"/>
      <c r="FZ605" s="116"/>
      <c r="GJ605" s="116"/>
      <c r="GT605" s="116"/>
      <c r="HD605" s="116"/>
      <c r="HN605" s="116"/>
      <c r="HX605" s="116"/>
      <c r="IH605" s="116"/>
    </row>
    <row xmlns:x14ac="http://schemas.microsoft.com/office/spreadsheetml/2009/9/ac" r="606" s="3" customFormat="true" x14ac:dyDescent="0.25">
      <c r="A606" s="369"/>
      <c r="B606" s="116"/>
      <c r="L606" s="116"/>
      <c r="V606" s="116"/>
      <c r="AF606" s="116"/>
      <c r="AP606" s="116"/>
      <c r="AZ606" s="116"/>
      <c r="BA606" s="116"/>
      <c r="BJ606" s="116"/>
      <c r="BT606" s="116"/>
      <c r="CD606" s="116"/>
      <c r="CN606" s="116"/>
      <c r="CX606" s="116"/>
      <c r="DH606" s="116"/>
      <c r="DR606" s="116"/>
      <c r="EB606" s="116"/>
      <c r="EL606" s="116"/>
      <c r="EV606" s="116"/>
      <c r="FF606" s="116"/>
      <c r="FP606" s="116"/>
      <c r="FZ606" s="116"/>
      <c r="GJ606" s="116"/>
      <c r="GT606" s="116"/>
      <c r="HD606" s="116"/>
      <c r="HN606" s="116"/>
      <c r="HX606" s="116"/>
      <c r="IH606" s="116"/>
    </row>
    <row xmlns:x14ac="http://schemas.microsoft.com/office/spreadsheetml/2009/9/ac" r="607" s="3" customFormat="true" x14ac:dyDescent="0.25">
      <c r="A607" s="369"/>
      <c r="B607" s="116"/>
      <c r="L607" s="116"/>
      <c r="V607" s="116"/>
      <c r="AF607" s="116"/>
      <c r="AP607" s="116"/>
      <c r="AZ607" s="116"/>
      <c r="BA607" s="116"/>
      <c r="BJ607" s="116"/>
      <c r="BT607" s="116"/>
      <c r="CD607" s="116"/>
      <c r="CN607" s="116"/>
      <c r="CX607" s="116"/>
      <c r="DH607" s="116"/>
      <c r="DR607" s="116"/>
      <c r="EB607" s="116"/>
      <c r="EL607" s="116"/>
      <c r="EV607" s="116"/>
      <c r="FF607" s="116"/>
      <c r="FP607" s="116"/>
      <c r="FZ607" s="116"/>
      <c r="GJ607" s="116"/>
      <c r="GT607" s="116"/>
      <c r="HD607" s="116"/>
      <c r="HN607" s="116"/>
      <c r="HX607" s="116"/>
      <c r="IH607" s="116"/>
    </row>
    <row xmlns:x14ac="http://schemas.microsoft.com/office/spreadsheetml/2009/9/ac" r="608" s="3" customFormat="true" x14ac:dyDescent="0.25">
      <c r="A608" s="369"/>
      <c r="B608" s="116"/>
      <c r="L608" s="116"/>
      <c r="V608" s="116"/>
      <c r="AF608" s="116"/>
      <c r="AP608" s="116"/>
      <c r="AZ608" s="116"/>
      <c r="BA608" s="116"/>
      <c r="BJ608" s="116"/>
      <c r="BT608" s="116"/>
      <c r="CD608" s="116"/>
      <c r="CN608" s="116"/>
      <c r="CX608" s="116"/>
      <c r="DH608" s="116"/>
      <c r="DR608" s="116"/>
      <c r="EB608" s="116"/>
      <c r="EL608" s="116"/>
      <c r="EV608" s="116"/>
      <c r="FF608" s="116"/>
      <c r="FP608" s="116"/>
      <c r="FZ608" s="116"/>
      <c r="GJ608" s="116"/>
      <c r="GT608" s="116"/>
      <c r="HD608" s="116"/>
      <c r="HN608" s="116"/>
      <c r="HX608" s="116"/>
      <c r="IH608" s="116"/>
    </row>
    <row xmlns:x14ac="http://schemas.microsoft.com/office/spreadsheetml/2009/9/ac" r="609" s="3" customFormat="true" x14ac:dyDescent="0.25">
      <c r="A609" s="369"/>
      <c r="B609" s="116"/>
      <c r="L609" s="116"/>
      <c r="V609" s="116"/>
      <c r="AF609" s="116"/>
      <c r="AP609" s="116"/>
      <c r="AZ609" s="116"/>
      <c r="BA609" s="116"/>
      <c r="BJ609" s="116"/>
      <c r="BT609" s="116"/>
      <c r="CD609" s="116"/>
      <c r="CN609" s="116"/>
      <c r="CX609" s="116"/>
      <c r="DH609" s="116"/>
      <c r="DR609" s="116"/>
      <c r="EB609" s="116"/>
      <c r="EL609" s="116"/>
      <c r="EV609" s="116"/>
      <c r="FF609" s="116"/>
      <c r="FP609" s="116"/>
      <c r="FZ609" s="116"/>
      <c r="GJ609" s="116"/>
      <c r="GT609" s="116"/>
      <c r="HD609" s="116"/>
      <c r="HN609" s="116"/>
      <c r="HX609" s="116"/>
      <c r="IH609" s="116"/>
    </row>
    <row xmlns:x14ac="http://schemas.microsoft.com/office/spreadsheetml/2009/9/ac" r="610" s="3" customFormat="true" x14ac:dyDescent="0.25">
      <c r="A610" s="369"/>
      <c r="B610" s="116"/>
      <c r="L610" s="116"/>
      <c r="V610" s="116"/>
      <c r="AF610" s="116"/>
      <c r="AP610" s="116"/>
      <c r="AZ610" s="116"/>
      <c r="BA610" s="116"/>
      <c r="BJ610" s="116"/>
      <c r="BT610" s="116"/>
      <c r="CD610" s="116"/>
      <c r="CN610" s="116"/>
      <c r="CX610" s="116"/>
      <c r="DH610" s="116"/>
      <c r="DR610" s="116"/>
      <c r="EB610" s="116"/>
      <c r="EL610" s="116"/>
      <c r="EV610" s="116"/>
      <c r="FF610" s="116"/>
      <c r="FP610" s="116"/>
      <c r="FZ610" s="116"/>
      <c r="GJ610" s="116"/>
      <c r="GT610" s="116"/>
      <c r="HD610" s="116"/>
      <c r="HN610" s="116"/>
      <c r="HX610" s="116"/>
      <c r="IH610" s="116"/>
    </row>
    <row xmlns:x14ac="http://schemas.microsoft.com/office/spreadsheetml/2009/9/ac" r="611" s="3" customFormat="true" x14ac:dyDescent="0.25">
      <c r="A611" s="369"/>
      <c r="B611" s="116"/>
      <c r="L611" s="116"/>
      <c r="V611" s="116"/>
      <c r="AF611" s="116"/>
      <c r="AP611" s="116"/>
      <c r="AZ611" s="116"/>
      <c r="BA611" s="116"/>
      <c r="BJ611" s="116"/>
      <c r="BT611" s="116"/>
      <c r="CD611" s="116"/>
      <c r="CN611" s="116"/>
      <c r="CX611" s="116"/>
      <c r="DH611" s="116"/>
      <c r="DR611" s="116"/>
      <c r="EB611" s="116"/>
      <c r="EL611" s="116"/>
      <c r="EV611" s="116"/>
      <c r="FF611" s="116"/>
      <c r="FP611" s="116"/>
      <c r="FZ611" s="116"/>
      <c r="GJ611" s="116"/>
      <c r="GT611" s="116"/>
      <c r="HD611" s="116"/>
      <c r="HN611" s="116"/>
      <c r="HX611" s="116"/>
      <c r="IH611" s="116"/>
    </row>
    <row xmlns:x14ac="http://schemas.microsoft.com/office/spreadsheetml/2009/9/ac" r="612" s="3" customFormat="true" x14ac:dyDescent="0.25">
      <c r="A612" s="369"/>
      <c r="B612" s="116"/>
      <c r="L612" s="116"/>
      <c r="V612" s="116"/>
      <c r="AF612" s="116"/>
      <c r="AP612" s="116"/>
      <c r="AZ612" s="116"/>
      <c r="BA612" s="116"/>
      <c r="BJ612" s="116"/>
      <c r="BT612" s="116"/>
      <c r="CD612" s="116"/>
      <c r="CN612" s="116"/>
      <c r="CX612" s="116"/>
      <c r="DH612" s="116"/>
      <c r="DR612" s="116"/>
      <c r="EB612" s="116"/>
      <c r="EL612" s="116"/>
      <c r="EV612" s="116"/>
      <c r="FF612" s="116"/>
      <c r="FP612" s="116"/>
      <c r="FZ612" s="116"/>
      <c r="GJ612" s="116"/>
      <c r="GT612" s="116"/>
      <c r="HD612" s="116"/>
      <c r="HN612" s="116"/>
      <c r="HX612" s="116"/>
      <c r="IH612" s="116"/>
    </row>
    <row xmlns:x14ac="http://schemas.microsoft.com/office/spreadsheetml/2009/9/ac" r="613" s="3" customFormat="true" x14ac:dyDescent="0.25">
      <c r="A613" s="369"/>
      <c r="B613" s="116"/>
      <c r="L613" s="116"/>
      <c r="V613" s="116"/>
      <c r="AF613" s="116"/>
      <c r="AP613" s="116"/>
      <c r="AZ613" s="116"/>
      <c r="BA613" s="116"/>
      <c r="BJ613" s="116"/>
      <c r="BT613" s="116"/>
      <c r="CD613" s="116"/>
      <c r="CN613" s="116"/>
      <c r="CX613" s="116"/>
      <c r="DH613" s="116"/>
      <c r="DR613" s="116"/>
      <c r="EB613" s="116"/>
      <c r="EL613" s="116"/>
      <c r="EV613" s="116"/>
      <c r="FF613" s="116"/>
      <c r="FP613" s="116"/>
      <c r="FZ613" s="116"/>
      <c r="GJ613" s="116"/>
      <c r="GT613" s="116"/>
      <c r="HD613" s="116"/>
      <c r="HN613" s="116"/>
      <c r="HX613" s="116"/>
      <c r="IH613" s="116"/>
    </row>
    <row xmlns:x14ac="http://schemas.microsoft.com/office/spreadsheetml/2009/9/ac" r="614" s="3" customFormat="true" x14ac:dyDescent="0.25">
      <c r="A614" s="369"/>
      <c r="B614" s="116"/>
      <c r="L614" s="116"/>
      <c r="V614" s="116"/>
      <c r="AF614" s="116"/>
      <c r="AP614" s="116"/>
      <c r="AZ614" s="116"/>
      <c r="BA614" s="116"/>
      <c r="BJ614" s="116"/>
      <c r="BT614" s="116"/>
      <c r="CD614" s="116"/>
      <c r="CN614" s="116"/>
      <c r="CX614" s="116"/>
      <c r="DH614" s="116"/>
      <c r="DR614" s="116"/>
      <c r="EB614" s="116"/>
      <c r="EL614" s="116"/>
      <c r="EV614" s="116"/>
      <c r="FF614" s="116"/>
      <c r="FP614" s="116"/>
      <c r="FZ614" s="116"/>
      <c r="GJ614" s="116"/>
      <c r="GT614" s="116"/>
      <c r="HD614" s="116"/>
      <c r="HN614" s="116"/>
      <c r="HX614" s="116"/>
      <c r="IH614" s="116"/>
    </row>
    <row xmlns:x14ac="http://schemas.microsoft.com/office/spreadsheetml/2009/9/ac" r="615" s="3" customFormat="true" x14ac:dyDescent="0.25">
      <c r="A615" s="369"/>
      <c r="B615" s="116"/>
      <c r="L615" s="116"/>
      <c r="V615" s="116"/>
      <c r="AF615" s="116"/>
      <c r="AP615" s="116"/>
      <c r="AZ615" s="116"/>
      <c r="BA615" s="116"/>
      <c r="BJ615" s="116"/>
      <c r="BT615" s="116"/>
      <c r="CD615" s="116"/>
      <c r="CN615" s="116"/>
      <c r="CX615" s="116"/>
      <c r="DH615" s="116"/>
      <c r="DR615" s="116"/>
      <c r="EB615" s="116"/>
      <c r="EL615" s="116"/>
      <c r="EV615" s="116"/>
      <c r="FF615" s="116"/>
      <c r="FP615" s="116"/>
      <c r="FZ615" s="116"/>
      <c r="GJ615" s="116"/>
      <c r="GT615" s="116"/>
      <c r="HD615" s="116"/>
      <c r="HN615" s="116"/>
      <c r="HX615" s="116"/>
      <c r="IH615" s="116"/>
    </row>
    <row xmlns:x14ac="http://schemas.microsoft.com/office/spreadsheetml/2009/9/ac" r="616" s="3" customFormat="true" x14ac:dyDescent="0.25">
      <c r="A616" s="369"/>
      <c r="B616" s="116"/>
      <c r="L616" s="116"/>
      <c r="V616" s="116"/>
      <c r="AF616" s="116"/>
      <c r="AP616" s="116"/>
      <c r="AZ616" s="116"/>
      <c r="BA616" s="116"/>
      <c r="BJ616" s="116"/>
      <c r="BT616" s="116"/>
      <c r="CD616" s="116"/>
      <c r="CN616" s="116"/>
      <c r="CX616" s="116"/>
      <c r="DH616" s="116"/>
      <c r="DR616" s="116"/>
      <c r="EB616" s="116"/>
      <c r="EL616" s="116"/>
      <c r="EV616" s="116"/>
      <c r="FF616" s="116"/>
      <c r="FP616" s="116"/>
      <c r="FZ616" s="116"/>
      <c r="GJ616" s="116"/>
      <c r="GT616" s="116"/>
      <c r="HD616" s="116"/>
      <c r="HN616" s="116"/>
      <c r="HX616" s="116"/>
      <c r="IH616" s="116"/>
    </row>
    <row xmlns:x14ac="http://schemas.microsoft.com/office/spreadsheetml/2009/9/ac" r="617" s="3" customFormat="true" x14ac:dyDescent="0.25">
      <c r="A617" s="369"/>
      <c r="B617" s="116"/>
      <c r="L617" s="116"/>
      <c r="V617" s="116"/>
      <c r="AF617" s="116"/>
      <c r="AP617" s="116"/>
      <c r="AZ617" s="116"/>
      <c r="BA617" s="116"/>
      <c r="BJ617" s="116"/>
      <c r="BT617" s="116"/>
      <c r="CD617" s="116"/>
      <c r="CN617" s="116"/>
      <c r="CX617" s="116"/>
      <c r="DH617" s="116"/>
      <c r="DR617" s="116"/>
      <c r="EB617" s="116"/>
      <c r="EL617" s="116"/>
      <c r="EV617" s="116"/>
      <c r="FF617" s="116"/>
      <c r="FP617" s="116"/>
      <c r="FZ617" s="116"/>
      <c r="GJ617" s="116"/>
      <c r="GT617" s="116"/>
      <c r="HD617" s="116"/>
      <c r="HN617" s="116"/>
      <c r="HX617" s="116"/>
      <c r="IH617" s="116"/>
    </row>
    <row xmlns:x14ac="http://schemas.microsoft.com/office/spreadsheetml/2009/9/ac" r="618" s="3" customFormat="true" x14ac:dyDescent="0.25">
      <c r="A618" s="369"/>
      <c r="B618" s="116"/>
      <c r="L618" s="116"/>
      <c r="V618" s="116"/>
      <c r="AF618" s="116"/>
      <c r="AP618" s="116"/>
      <c r="AZ618" s="116"/>
      <c r="BA618" s="116"/>
      <c r="BJ618" s="116"/>
      <c r="BT618" s="116"/>
      <c r="CD618" s="116"/>
      <c r="CN618" s="116"/>
      <c r="CX618" s="116"/>
      <c r="DH618" s="116"/>
      <c r="DR618" s="116"/>
      <c r="EB618" s="116"/>
      <c r="EL618" s="116"/>
      <c r="EV618" s="116"/>
      <c r="FF618" s="116"/>
      <c r="FP618" s="116"/>
      <c r="FZ618" s="116"/>
      <c r="GJ618" s="116"/>
      <c r="GT618" s="116"/>
      <c r="HD618" s="116"/>
      <c r="HN618" s="116"/>
      <c r="HX618" s="116"/>
      <c r="IH618" s="116"/>
    </row>
    <row xmlns:x14ac="http://schemas.microsoft.com/office/spreadsheetml/2009/9/ac" r="619" s="3" customFormat="true" x14ac:dyDescent="0.25">
      <c r="A619" s="369"/>
      <c r="B619" s="116"/>
      <c r="L619" s="116"/>
      <c r="V619" s="116"/>
      <c r="AF619" s="116"/>
      <c r="AP619" s="116"/>
      <c r="AZ619" s="116"/>
      <c r="BA619" s="116"/>
      <c r="BJ619" s="116"/>
      <c r="BT619" s="116"/>
      <c r="CD619" s="116"/>
      <c r="CN619" s="116"/>
      <c r="CX619" s="116"/>
      <c r="DH619" s="116"/>
      <c r="DR619" s="116"/>
      <c r="EB619" s="116"/>
      <c r="EL619" s="116"/>
      <c r="EV619" s="116"/>
      <c r="FF619" s="116"/>
      <c r="FP619" s="116"/>
      <c r="FZ619" s="116"/>
      <c r="GJ619" s="116"/>
      <c r="GT619" s="116"/>
      <c r="HD619" s="116"/>
      <c r="HN619" s="116"/>
      <c r="HX619" s="116"/>
      <c r="IH619" s="116"/>
    </row>
    <row xmlns:x14ac="http://schemas.microsoft.com/office/spreadsheetml/2009/9/ac" r="620" s="3" customFormat="true" x14ac:dyDescent="0.25">
      <c r="A620" s="369"/>
      <c r="B620" s="116"/>
      <c r="L620" s="116"/>
      <c r="V620" s="116"/>
      <c r="AF620" s="116"/>
      <c r="AP620" s="116"/>
      <c r="AZ620" s="116"/>
      <c r="BA620" s="116"/>
      <c r="BJ620" s="116"/>
      <c r="BT620" s="116"/>
      <c r="CD620" s="116"/>
      <c r="CN620" s="116"/>
      <c r="CX620" s="116"/>
      <c r="DH620" s="116"/>
      <c r="DR620" s="116"/>
      <c r="EB620" s="116"/>
      <c r="EL620" s="116"/>
      <c r="EV620" s="116"/>
      <c r="FF620" s="116"/>
      <c r="FP620" s="116"/>
      <c r="FZ620" s="116"/>
      <c r="GJ620" s="116"/>
      <c r="GT620" s="116"/>
      <c r="HD620" s="116"/>
      <c r="HN620" s="116"/>
      <c r="HX620" s="116"/>
      <c r="IH620" s="116"/>
    </row>
    <row xmlns:x14ac="http://schemas.microsoft.com/office/spreadsheetml/2009/9/ac" r="621" s="3" customFormat="true" x14ac:dyDescent="0.25">
      <c r="A621" s="369"/>
      <c r="B621" s="116"/>
      <c r="L621" s="116"/>
      <c r="V621" s="116"/>
      <c r="AF621" s="116"/>
      <c r="AP621" s="116"/>
      <c r="AZ621" s="116"/>
      <c r="BA621" s="116"/>
      <c r="BJ621" s="116"/>
      <c r="BT621" s="116"/>
      <c r="CD621" s="116"/>
      <c r="CN621" s="116"/>
      <c r="CX621" s="116"/>
      <c r="DH621" s="116"/>
      <c r="DR621" s="116"/>
      <c r="EB621" s="116"/>
      <c r="EL621" s="116"/>
      <c r="EV621" s="116"/>
      <c r="FF621" s="116"/>
      <c r="FP621" s="116"/>
      <c r="FZ621" s="116"/>
      <c r="GJ621" s="116"/>
      <c r="GT621" s="116"/>
      <c r="HD621" s="116"/>
      <c r="HN621" s="116"/>
      <c r="HX621" s="116"/>
      <c r="IH621" s="116"/>
    </row>
    <row xmlns:x14ac="http://schemas.microsoft.com/office/spreadsheetml/2009/9/ac" r="622" s="3" customFormat="true" x14ac:dyDescent="0.25">
      <c r="A622" s="369"/>
      <c r="B622" s="116"/>
      <c r="L622" s="116"/>
      <c r="V622" s="116"/>
      <c r="AF622" s="116"/>
      <c r="AP622" s="116"/>
      <c r="AZ622" s="116"/>
      <c r="BA622" s="116"/>
      <c r="BJ622" s="116"/>
      <c r="BT622" s="116"/>
      <c r="CD622" s="116"/>
      <c r="CN622" s="116"/>
      <c r="CX622" s="116"/>
      <c r="DH622" s="116"/>
      <c r="DR622" s="116"/>
      <c r="EB622" s="116"/>
      <c r="EL622" s="116"/>
      <c r="EV622" s="116"/>
      <c r="FF622" s="116"/>
      <c r="FP622" s="116"/>
      <c r="FZ622" s="116"/>
      <c r="GJ622" s="116"/>
      <c r="GT622" s="116"/>
      <c r="HD622" s="116"/>
      <c r="HN622" s="116"/>
      <c r="HX622" s="116"/>
      <c r="IH622" s="116"/>
    </row>
    <row xmlns:x14ac="http://schemas.microsoft.com/office/spreadsheetml/2009/9/ac" r="623" s="3" customFormat="true" x14ac:dyDescent="0.25">
      <c r="A623" s="369"/>
      <c r="B623" s="116"/>
      <c r="L623" s="116"/>
      <c r="V623" s="116"/>
      <c r="AF623" s="116"/>
      <c r="AP623" s="116"/>
      <c r="AZ623" s="116"/>
      <c r="BA623" s="116"/>
      <c r="BJ623" s="116"/>
      <c r="BT623" s="116"/>
      <c r="CD623" s="116"/>
      <c r="CN623" s="116"/>
      <c r="CX623" s="116"/>
      <c r="DH623" s="116"/>
      <c r="DR623" s="116"/>
      <c r="EB623" s="116"/>
      <c r="EL623" s="116"/>
      <c r="EV623" s="116"/>
      <c r="FF623" s="116"/>
      <c r="FP623" s="116"/>
      <c r="FZ623" s="116"/>
      <c r="GJ623" s="116"/>
      <c r="GT623" s="116"/>
      <c r="HD623" s="116"/>
      <c r="HN623" s="116"/>
      <c r="HX623" s="116"/>
      <c r="IH623" s="116"/>
    </row>
    <row xmlns:x14ac="http://schemas.microsoft.com/office/spreadsheetml/2009/9/ac" r="624" s="3" customFormat="true" x14ac:dyDescent="0.25">
      <c r="A624" s="369"/>
      <c r="B624" s="116"/>
      <c r="L624" s="116"/>
      <c r="V624" s="116"/>
      <c r="AF624" s="116"/>
      <c r="AP624" s="116"/>
      <c r="AZ624" s="116"/>
      <c r="BA624" s="116"/>
      <c r="BJ624" s="116"/>
      <c r="BT624" s="116"/>
      <c r="CD624" s="116"/>
      <c r="CN624" s="116"/>
      <c r="CX624" s="116"/>
      <c r="DH624" s="116"/>
      <c r="DR624" s="116"/>
      <c r="EB624" s="116"/>
      <c r="EL624" s="116"/>
      <c r="EV624" s="116"/>
      <c r="FF624" s="116"/>
      <c r="FP624" s="116"/>
      <c r="FZ624" s="116"/>
      <c r="GJ624" s="116"/>
      <c r="GT624" s="116"/>
      <c r="HD624" s="116"/>
      <c r="HN624" s="116"/>
      <c r="HX624" s="116"/>
      <c r="IH624" s="116"/>
    </row>
    <row xmlns:x14ac="http://schemas.microsoft.com/office/spreadsheetml/2009/9/ac" r="625" s="3" customFormat="true" x14ac:dyDescent="0.25">
      <c r="A625" s="369"/>
      <c r="B625" s="116"/>
      <c r="L625" s="116"/>
      <c r="V625" s="116"/>
      <c r="AF625" s="116"/>
      <c r="AP625" s="116"/>
      <c r="AZ625" s="116"/>
      <c r="BA625" s="116"/>
      <c r="BJ625" s="116"/>
      <c r="BT625" s="116"/>
      <c r="CD625" s="116"/>
      <c r="CN625" s="116"/>
      <c r="CX625" s="116"/>
      <c r="DH625" s="116"/>
      <c r="DR625" s="116"/>
      <c r="EB625" s="116"/>
      <c r="EL625" s="116"/>
      <c r="EV625" s="116"/>
      <c r="FF625" s="116"/>
      <c r="FP625" s="116"/>
      <c r="FZ625" s="116"/>
      <c r="GJ625" s="116"/>
      <c r="GT625" s="116"/>
      <c r="HD625" s="116"/>
      <c r="HN625" s="116"/>
      <c r="HX625" s="116"/>
      <c r="IH625" s="116"/>
    </row>
    <row xmlns:x14ac="http://schemas.microsoft.com/office/spreadsheetml/2009/9/ac" r="626" s="3" customFormat="true" x14ac:dyDescent="0.25">
      <c r="A626" s="369"/>
      <c r="B626" s="116"/>
      <c r="L626" s="116"/>
      <c r="V626" s="116"/>
      <c r="AF626" s="116"/>
      <c r="AP626" s="116"/>
      <c r="AZ626" s="116"/>
      <c r="BA626" s="116"/>
      <c r="BJ626" s="116"/>
      <c r="BT626" s="116"/>
      <c r="CD626" s="116"/>
      <c r="CN626" s="116"/>
      <c r="CX626" s="116"/>
      <c r="DH626" s="116"/>
      <c r="DR626" s="116"/>
      <c r="EB626" s="116"/>
      <c r="EL626" s="116"/>
      <c r="EV626" s="116"/>
      <c r="FF626" s="116"/>
      <c r="FP626" s="116"/>
      <c r="FZ626" s="116"/>
      <c r="GJ626" s="116"/>
      <c r="GT626" s="116"/>
      <c r="HD626" s="116"/>
      <c r="HN626" s="116"/>
      <c r="HX626" s="116"/>
      <c r="IH626" s="116"/>
    </row>
    <row xmlns:x14ac="http://schemas.microsoft.com/office/spreadsheetml/2009/9/ac" r="627" s="3" customFormat="true" x14ac:dyDescent="0.25">
      <c r="A627" s="369"/>
      <c r="B627" s="116"/>
      <c r="L627" s="116"/>
      <c r="V627" s="116"/>
      <c r="AF627" s="116"/>
      <c r="AP627" s="116"/>
      <c r="AZ627" s="116"/>
      <c r="BA627" s="116"/>
      <c r="BJ627" s="116"/>
      <c r="BT627" s="116"/>
      <c r="CD627" s="116"/>
      <c r="CN627" s="116"/>
      <c r="CX627" s="116"/>
      <c r="DH627" s="116"/>
      <c r="DR627" s="116"/>
      <c r="EB627" s="116"/>
      <c r="EL627" s="116"/>
      <c r="EV627" s="116"/>
      <c r="FF627" s="116"/>
      <c r="FP627" s="116"/>
      <c r="FZ627" s="116"/>
      <c r="GJ627" s="116"/>
      <c r="GT627" s="116"/>
      <c r="HD627" s="116"/>
      <c r="HN627" s="116"/>
      <c r="HX627" s="116"/>
      <c r="IH627" s="116"/>
    </row>
    <row xmlns:x14ac="http://schemas.microsoft.com/office/spreadsheetml/2009/9/ac" r="628" s="3" customFormat="true" x14ac:dyDescent="0.25">
      <c r="A628" s="369"/>
      <c r="B628" s="116"/>
      <c r="L628" s="116"/>
      <c r="V628" s="116"/>
      <c r="AF628" s="116"/>
      <c r="AP628" s="116"/>
      <c r="AZ628" s="116"/>
      <c r="BA628" s="116"/>
      <c r="BJ628" s="116"/>
      <c r="BT628" s="116"/>
      <c r="CD628" s="116"/>
      <c r="CN628" s="116"/>
      <c r="CX628" s="116"/>
      <c r="DH628" s="116"/>
      <c r="DR628" s="116"/>
      <c r="EB628" s="116"/>
      <c r="EL628" s="116"/>
      <c r="EV628" s="116"/>
      <c r="FF628" s="116"/>
      <c r="FP628" s="116"/>
      <c r="FZ628" s="116"/>
      <c r="GJ628" s="116"/>
      <c r="GT628" s="116"/>
      <c r="HD628" s="116"/>
      <c r="HN628" s="116"/>
      <c r="HX628" s="116"/>
      <c r="IH628" s="116"/>
    </row>
    <row xmlns:x14ac="http://schemas.microsoft.com/office/spreadsheetml/2009/9/ac" r="629" s="3" customFormat="true" x14ac:dyDescent="0.25">
      <c r="A629" s="369"/>
      <c r="B629" s="116"/>
      <c r="L629" s="116"/>
      <c r="V629" s="116"/>
      <c r="AF629" s="116"/>
      <c r="AP629" s="116"/>
      <c r="AZ629" s="116"/>
      <c r="BA629" s="116"/>
      <c r="BJ629" s="116"/>
      <c r="BT629" s="116"/>
      <c r="CD629" s="116"/>
      <c r="CN629" s="116"/>
      <c r="CX629" s="116"/>
      <c r="DH629" s="116"/>
      <c r="DR629" s="116"/>
      <c r="EB629" s="116"/>
      <c r="EL629" s="116"/>
      <c r="EV629" s="116"/>
      <c r="FF629" s="116"/>
      <c r="FP629" s="116"/>
      <c r="FZ629" s="116"/>
      <c r="GJ629" s="116"/>
      <c r="GT629" s="116"/>
      <c r="HD629" s="116"/>
      <c r="HN629" s="116"/>
      <c r="HX629" s="116"/>
      <c r="IH629" s="116"/>
    </row>
    <row xmlns:x14ac="http://schemas.microsoft.com/office/spreadsheetml/2009/9/ac" r="630" s="3" customFormat="true" x14ac:dyDescent="0.25">
      <c r="A630" s="369"/>
      <c r="B630" s="116"/>
      <c r="L630" s="116"/>
      <c r="V630" s="116"/>
      <c r="AF630" s="116"/>
      <c r="AP630" s="116"/>
      <c r="AZ630" s="116"/>
      <c r="BA630" s="116"/>
      <c r="BJ630" s="116"/>
      <c r="BT630" s="116"/>
      <c r="CD630" s="116"/>
      <c r="CN630" s="116"/>
      <c r="CX630" s="116"/>
      <c r="DH630" s="116"/>
      <c r="DR630" s="116"/>
      <c r="EB630" s="116"/>
      <c r="EL630" s="116"/>
      <c r="EV630" s="116"/>
      <c r="FF630" s="116"/>
      <c r="FP630" s="116"/>
      <c r="FZ630" s="116"/>
      <c r="GJ630" s="116"/>
      <c r="GT630" s="116"/>
      <c r="HD630" s="116"/>
      <c r="HN630" s="116"/>
      <c r="HX630" s="116"/>
      <c r="IH630" s="116"/>
    </row>
    <row xmlns:x14ac="http://schemas.microsoft.com/office/spreadsheetml/2009/9/ac" r="631" s="3" customFormat="true" x14ac:dyDescent="0.25">
      <c r="A631" s="369"/>
      <c r="B631" s="116"/>
      <c r="L631" s="116"/>
      <c r="V631" s="116"/>
      <c r="AF631" s="116"/>
      <c r="AP631" s="116"/>
      <c r="AZ631" s="116"/>
      <c r="BA631" s="116"/>
      <c r="BJ631" s="116"/>
      <c r="BT631" s="116"/>
      <c r="CD631" s="116"/>
      <c r="CN631" s="116"/>
      <c r="CX631" s="116"/>
      <c r="DH631" s="116"/>
      <c r="DR631" s="116"/>
      <c r="EB631" s="116"/>
      <c r="EL631" s="116"/>
      <c r="EV631" s="116"/>
      <c r="FF631" s="116"/>
      <c r="FP631" s="116"/>
      <c r="FZ631" s="116"/>
      <c r="GJ631" s="116"/>
      <c r="GT631" s="116"/>
      <c r="HD631" s="116"/>
      <c r="HN631" s="116"/>
      <c r="HX631" s="116"/>
      <c r="IH631" s="116"/>
    </row>
    <row xmlns:x14ac="http://schemas.microsoft.com/office/spreadsheetml/2009/9/ac" r="632" s="3" customFormat="true" x14ac:dyDescent="0.25">
      <c r="A632" s="369"/>
      <c r="B632" s="116"/>
      <c r="L632" s="116"/>
      <c r="V632" s="116"/>
      <c r="AF632" s="116"/>
      <c r="AP632" s="116"/>
      <c r="AZ632" s="116"/>
      <c r="BA632" s="116"/>
      <c r="BJ632" s="116"/>
      <c r="BT632" s="116"/>
      <c r="CD632" s="116"/>
      <c r="CN632" s="116"/>
      <c r="CX632" s="116"/>
      <c r="DH632" s="116"/>
      <c r="DR632" s="116"/>
      <c r="EB632" s="116"/>
      <c r="EL632" s="116"/>
      <c r="EV632" s="116"/>
      <c r="FF632" s="116"/>
      <c r="FP632" s="116"/>
      <c r="FZ632" s="116"/>
      <c r="GJ632" s="116"/>
      <c r="GT632" s="116"/>
      <c r="HD632" s="116"/>
      <c r="HN632" s="116"/>
      <c r="HX632" s="116"/>
      <c r="IH632" s="116"/>
    </row>
    <row xmlns:x14ac="http://schemas.microsoft.com/office/spreadsheetml/2009/9/ac" r="633" s="3" customFormat="true" x14ac:dyDescent="0.25">
      <c r="A633" s="369"/>
      <c r="B633" s="116"/>
      <c r="L633" s="116"/>
      <c r="V633" s="116"/>
      <c r="AF633" s="116"/>
      <c r="AP633" s="116"/>
      <c r="AZ633" s="116"/>
      <c r="BA633" s="116"/>
      <c r="BJ633" s="116"/>
      <c r="BT633" s="116"/>
      <c r="CD633" s="116"/>
      <c r="CN633" s="116"/>
      <c r="CX633" s="116"/>
      <c r="DH633" s="116"/>
      <c r="DR633" s="116"/>
      <c r="EB633" s="116"/>
      <c r="EL633" s="116"/>
      <c r="EV633" s="116"/>
      <c r="FF633" s="116"/>
      <c r="FP633" s="116"/>
      <c r="FZ633" s="116"/>
      <c r="GJ633" s="116"/>
      <c r="GT633" s="116"/>
      <c r="HD633" s="116"/>
      <c r="HN633" s="116"/>
      <c r="HX633" s="116"/>
      <c r="IH633" s="116"/>
    </row>
    <row xmlns:x14ac="http://schemas.microsoft.com/office/spreadsheetml/2009/9/ac" r="634" s="3" customFormat="true" x14ac:dyDescent="0.25">
      <c r="A634" s="369"/>
      <c r="B634" s="116"/>
      <c r="L634" s="116"/>
      <c r="V634" s="116"/>
      <c r="AF634" s="116"/>
      <c r="AP634" s="116"/>
      <c r="AZ634" s="116"/>
      <c r="BA634" s="116"/>
      <c r="BJ634" s="116"/>
      <c r="BT634" s="116"/>
      <c r="CD634" s="116"/>
      <c r="CN634" s="116"/>
      <c r="CX634" s="116"/>
      <c r="DH634" s="116"/>
      <c r="DR634" s="116"/>
      <c r="EB634" s="116"/>
      <c r="EL634" s="116"/>
      <c r="EV634" s="116"/>
      <c r="FF634" s="116"/>
      <c r="FP634" s="116"/>
      <c r="FZ634" s="116"/>
      <c r="GJ634" s="116"/>
      <c r="GT634" s="116"/>
      <c r="HD634" s="116"/>
      <c r="HN634" s="116"/>
      <c r="HX634" s="116"/>
      <c r="IH634" s="116"/>
    </row>
    <row xmlns:x14ac="http://schemas.microsoft.com/office/spreadsheetml/2009/9/ac" r="635" s="3" customFormat="true" x14ac:dyDescent="0.25">
      <c r="A635" s="369"/>
      <c r="B635" s="116"/>
      <c r="L635" s="116"/>
      <c r="V635" s="116"/>
      <c r="AF635" s="116"/>
      <c r="AP635" s="116"/>
      <c r="AZ635" s="116"/>
      <c r="BA635" s="116"/>
      <c r="BJ635" s="116"/>
      <c r="BT635" s="116"/>
      <c r="CD635" s="116"/>
      <c r="CN635" s="116"/>
      <c r="CX635" s="116"/>
      <c r="DH635" s="116"/>
      <c r="DR635" s="116"/>
      <c r="EB635" s="116"/>
      <c r="EL635" s="116"/>
      <c r="EV635" s="116"/>
      <c r="FF635" s="116"/>
      <c r="FP635" s="116"/>
      <c r="FZ635" s="116"/>
      <c r="GJ635" s="116"/>
      <c r="GT635" s="116"/>
      <c r="HD635" s="116"/>
      <c r="HN635" s="116"/>
      <c r="HX635" s="116"/>
      <c r="IH635" s="116"/>
    </row>
    <row xmlns:x14ac="http://schemas.microsoft.com/office/spreadsheetml/2009/9/ac" r="636" s="3" customFormat="true" x14ac:dyDescent="0.25">
      <c r="A636" s="369"/>
      <c r="B636" s="116"/>
      <c r="L636" s="116"/>
      <c r="V636" s="116"/>
      <c r="AF636" s="116"/>
      <c r="AP636" s="116"/>
      <c r="AZ636" s="116"/>
      <c r="BA636" s="116"/>
      <c r="BJ636" s="116"/>
      <c r="BT636" s="116"/>
      <c r="CD636" s="116"/>
      <c r="CN636" s="116"/>
      <c r="CX636" s="116"/>
      <c r="DH636" s="116"/>
      <c r="DR636" s="116"/>
      <c r="EB636" s="116"/>
      <c r="EL636" s="116"/>
      <c r="EV636" s="116"/>
      <c r="FF636" s="116"/>
      <c r="FP636" s="116"/>
      <c r="FZ636" s="116"/>
      <c r="GJ636" s="116"/>
      <c r="GT636" s="116"/>
      <c r="HD636" s="116"/>
      <c r="HN636" s="116"/>
      <c r="HX636" s="116"/>
      <c r="IH636" s="116"/>
    </row>
    <row xmlns:x14ac="http://schemas.microsoft.com/office/spreadsheetml/2009/9/ac" r="637" s="3" customFormat="true" x14ac:dyDescent="0.25">
      <c r="A637" s="369"/>
      <c r="B637" s="116"/>
      <c r="L637" s="116"/>
      <c r="V637" s="116"/>
      <c r="AF637" s="116"/>
      <c r="AP637" s="116"/>
      <c r="AZ637" s="116"/>
      <c r="BA637" s="116"/>
      <c r="BJ637" s="116"/>
      <c r="BT637" s="116"/>
      <c r="CD637" s="116"/>
      <c r="CN637" s="116"/>
      <c r="CX637" s="116"/>
      <c r="DH637" s="116"/>
      <c r="DR637" s="116"/>
      <c r="EB637" s="116"/>
      <c r="EL637" s="116"/>
      <c r="EV637" s="116"/>
      <c r="FF637" s="116"/>
      <c r="FP637" s="116"/>
      <c r="FZ637" s="116"/>
      <c r="GJ637" s="116"/>
      <c r="GT637" s="116"/>
      <c r="HD637" s="116"/>
      <c r="HN637" s="116"/>
      <c r="HX637" s="116"/>
      <c r="IH637" s="116"/>
    </row>
  </sheetData>
  <mergeCells count="10">
    <mergeCell ref="CE26:CK26"/>
    <mergeCell ref="BU26:CA26"/>
    <mergeCell ref="A2:A3"/>
    <mergeCell ref="C26:I26"/>
    <mergeCell ref="M26:S26"/>
    <mergeCell ref="BK26:BQ26"/>
    <mergeCell ref="W26:AC26"/>
    <mergeCell ref="AG26:AM26"/>
    <mergeCell ref="AQ26:AW26"/>
    <mergeCell ref="BA26:BG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17" customWidth="true"/>
    <col min="3" max="3" width="29.75" customWidth="true"/>
    <col min="4" max="9" width="7.875" customWidth="true"/>
    <col min="10" max="11" width="1.125" customWidth="true"/>
    <col min="12" max="12" width="24.625" style="117" customWidth="true"/>
    <col min="13" max="13" width="29.75" customWidth="true"/>
    <col min="14" max="19" width="7.875" customWidth="true"/>
    <col min="20" max="21" width="1.125" customWidth="true"/>
    <col min="22" max="22" width="24.625" style="117" customWidth="true"/>
    <col min="23" max="23" width="29.75" customWidth="true"/>
    <col min="24" max="29" width="7.875" customWidth="true"/>
    <col min="30" max="31" width="1.125" customWidth="true"/>
    <col min="32" max="32" width="24.625" style="117" customWidth="true"/>
    <col min="33" max="33" width="29.75" customWidth="true"/>
    <col min="34" max="39" width="7.875" customWidth="true"/>
    <col min="40" max="41" width="1.125" customWidth="true"/>
    <col min="42" max="42" width="24.625" style="117" customWidth="true"/>
    <col min="43" max="43" width="29.75" customWidth="true"/>
    <col min="44" max="49" width="7.875" customWidth="true"/>
    <col min="50" max="51" width="1.125" customWidth="true"/>
    <col min="52" max="52" width="24.625" style="117" customWidth="true"/>
    <col min="53" max="53" width="29.75" style="117" customWidth="true"/>
    <col min="54" max="59" width="7.875" customWidth="true"/>
    <col min="60" max="61" width="1.125" customWidth="true"/>
    <col min="62" max="62" width="24.625" style="117" customWidth="true"/>
    <col min="63" max="63" width="29.75" customWidth="true"/>
    <col min="64" max="69" width="7.875" customWidth="true"/>
    <col min="70" max="71" width="1.125" customWidth="true"/>
    <col min="72" max="72" width="24.625" style="117" customWidth="true"/>
    <col min="73" max="73" width="29.75" customWidth="true"/>
    <col min="74" max="79" width="7.875" customWidth="true"/>
    <col min="80" max="81" width="1.125" customWidth="true"/>
    <col min="82" max="82" width="24.625" style="117" customWidth="true"/>
    <col min="83" max="83" width="29.75" customWidth="true"/>
    <col min="84" max="89" width="7.875" customWidth="true"/>
    <col min="90" max="91" width="1.125" customWidth="true"/>
    <col min="92" max="92" width="24.625" style="117" customWidth="true"/>
    <col min="93" max="93" width="29.75" customWidth="true"/>
    <col min="94" max="99" width="7.875" customWidth="true"/>
    <col min="100" max="101" width="1.125" customWidth="true"/>
    <col min="102" max="102" width="24.625" style="117" customWidth="true"/>
    <col min="103" max="103" width="29.75" customWidth="true"/>
    <col min="104" max="109" width="7.875" customWidth="true"/>
    <col min="110" max="111" width="1.125" customWidth="true"/>
    <col min="112" max="112" width="24.625" style="117" customWidth="true"/>
    <col min="113" max="113" width="29.75" customWidth="true"/>
    <col min="114" max="119" width="7.875" customWidth="true"/>
    <col min="120" max="121" width="1.125" customWidth="true"/>
    <col min="122" max="122" width="24.625" style="117" customWidth="true"/>
    <col min="123" max="123" width="29.75" customWidth="true"/>
    <col min="124" max="129" width="7.875" customWidth="true"/>
    <col min="130" max="131" width="1.125" customWidth="true"/>
    <col min="132" max="132" width="24.625" style="117" customWidth="true"/>
    <col min="133" max="133" width="29.75" customWidth="true"/>
    <col min="134" max="139" width="7.875" customWidth="true"/>
    <col min="140" max="141" width="1.125" customWidth="true"/>
    <col min="142" max="142" width="24.625" style="117" customWidth="true"/>
    <col min="143" max="143" width="29.75" customWidth="true"/>
    <col min="144" max="149" width="7.875" customWidth="true"/>
    <col min="150" max="151" width="1.125" customWidth="true"/>
    <col min="152" max="152" width="24.625" style="117" customWidth="true"/>
    <col min="153" max="153" width="29.75" customWidth="true"/>
    <col min="154" max="159" width="7.875" customWidth="true"/>
    <col min="160" max="161" width="1.125" customWidth="true"/>
    <col min="162" max="162" width="24.625" style="117" customWidth="true"/>
    <col min="163" max="163" width="29.75" customWidth="true"/>
    <col min="164" max="169" width="7.875" customWidth="true"/>
    <col min="170" max="171" width="1.125" customWidth="true"/>
    <col min="172" max="172" width="24.625" style="117" customWidth="true"/>
    <col min="173" max="173" width="29.75" customWidth="true"/>
    <col min="174" max="179" width="7.875" customWidth="true"/>
    <col min="180" max="181" width="1.125" customWidth="true"/>
    <col min="182" max="182" width="24.625" style="117" customWidth="true"/>
    <col min="183" max="183" width="29.75" customWidth="true"/>
    <col min="184" max="189" width="7.875" customWidth="true"/>
    <col min="190" max="191" width="1.125" customWidth="true"/>
    <col min="192" max="192" width="24.625" style="117" customWidth="true"/>
    <col min="193" max="193" width="29.75" customWidth="true"/>
    <col min="194" max="199" width="7.875" customWidth="true"/>
    <col min="200" max="201" width="1.125" customWidth="true"/>
    <col min="202" max="202" width="24.625" style="117" customWidth="true"/>
    <col min="203" max="203" width="29.75" customWidth="true"/>
    <col min="204" max="209" width="7.875" customWidth="true"/>
    <col min="210" max="211" width="1.125" customWidth="true"/>
    <col min="212" max="212" width="24.625" style="117" customWidth="true"/>
    <col min="213" max="213" width="29.75" customWidth="true"/>
    <col min="214" max="219" width="7.875" customWidth="true"/>
    <col min="220" max="221" width="1.125" customWidth="true"/>
    <col min="222" max="222" width="24.625" style="117" customWidth="true"/>
    <col min="223" max="223" width="29.75" customWidth="true"/>
    <col min="224" max="229" width="7.875" customWidth="true"/>
    <col min="230" max="231" width="1.125" customWidth="true"/>
    <col min="232" max="232" width="24.625" style="117" customWidth="true"/>
    <col min="233" max="233" width="29.75" customWidth="true"/>
    <col min="234" max="239" width="7.875" customWidth="true"/>
    <col min="240" max="241" width="1.125" customWidth="true"/>
  </cols>
  <sheetData>
    <row xmlns:x14ac="http://schemas.microsoft.com/office/spreadsheetml/2009/9/ac" r="1" s="304" customFormat="true" ht="30" customHeight="true" x14ac:dyDescent="0.25">
      <c r="B1" s="320" t="s">
        <v>22</v>
      </c>
      <c r="C1" s="540" t="s">
        <v>250</v>
      </c>
      <c r="D1" s="301" t="s">
        <v>159</v>
      </c>
      <c r="E1" s="301"/>
      <c r="F1" s="301"/>
      <c r="G1" s="301"/>
      <c r="H1" s="301"/>
      <c r="I1" s="319"/>
      <c r="J1" s="302"/>
      <c r="K1" s="303"/>
      <c r="L1" s="320" t="s">
        <v>22</v>
      </c>
      <c r="M1" s="540" t="s">
        <v>251</v>
      </c>
      <c r="N1" s="301" t="s">
        <v>159</v>
      </c>
      <c r="O1" s="301"/>
      <c r="P1" s="301"/>
      <c r="Q1" s="301"/>
      <c r="R1" s="301"/>
      <c r="S1" s="319"/>
      <c r="T1" s="302"/>
      <c r="U1" s="303"/>
      <c r="V1" s="320" t="s">
        <v>22</v>
      </c>
      <c r="W1" s="540" t="s">
        <v>252</v>
      </c>
      <c r="X1" s="301" t="s">
        <v>159</v>
      </c>
      <c r="Y1" s="301"/>
      <c r="Z1" s="301"/>
      <c r="AA1" s="301"/>
      <c r="AB1" s="301"/>
      <c r="AC1" s="319"/>
      <c r="AD1" s="302"/>
      <c r="AE1" s="303"/>
      <c r="AF1" s="320" t="s">
        <v>22</v>
      </c>
      <c r="AG1" s="540" t="s">
        <v>253</v>
      </c>
      <c r="AH1" s="301" t="s">
        <v>159</v>
      </c>
      <c r="AI1" s="301"/>
      <c r="AJ1" s="301"/>
      <c r="AK1" s="301"/>
      <c r="AL1" s="301"/>
      <c r="AM1" s="319"/>
      <c r="AN1" s="302"/>
      <c r="AO1" s="303"/>
      <c r="AP1" s="320" t="s">
        <v>22</v>
      </c>
      <c r="AQ1" s="540" t="s">
        <v>254</v>
      </c>
      <c r="AR1" s="301" t="s">
        <v>159</v>
      </c>
      <c r="AS1" s="301"/>
      <c r="AT1" s="301"/>
      <c r="AU1" s="301"/>
      <c r="AV1" s="301"/>
      <c r="AW1" s="319"/>
      <c r="AX1" s="302"/>
      <c r="AY1" s="303"/>
      <c r="AZ1" s="320" t="s">
        <v>22</v>
      </c>
      <c r="BA1" s="540">
        <v>2019</v>
      </c>
      <c r="BB1" s="301" t="s">
        <v>159</v>
      </c>
      <c r="BC1" s="301"/>
      <c r="BD1" s="301"/>
      <c r="BE1" s="301"/>
      <c r="BF1" s="301"/>
      <c r="BG1" s="319"/>
      <c r="BH1" s="302"/>
      <c r="BI1" s="303"/>
      <c r="BJ1" s="320" t="s">
        <v>22</v>
      </c>
      <c r="BK1" s="540">
        <v>2020</v>
      </c>
      <c r="BL1" s="301" t="s">
        <v>159</v>
      </c>
      <c r="BM1" s="301"/>
      <c r="BN1" s="301"/>
      <c r="BO1" s="301"/>
      <c r="BP1" s="301"/>
      <c r="BQ1" s="319"/>
      <c r="BR1" s="302"/>
      <c r="BS1" s="303"/>
      <c r="BT1" s="320" t="s">
        <v>22</v>
      </c>
      <c r="BU1" s="540">
        <v>2021</v>
      </c>
      <c r="BV1" s="301" t="s">
        <v>159</v>
      </c>
      <c r="BW1" s="301"/>
      <c r="BX1" s="301"/>
      <c r="BY1" s="301"/>
      <c r="BZ1" s="301"/>
      <c r="CA1" s="319"/>
      <c r="CB1" s="302"/>
      <c r="CC1" s="303"/>
      <c r="CD1" s="320" t="s">
        <v>22</v>
      </c>
      <c r="CE1" s="540">
        <v>2022</v>
      </c>
      <c r="CF1" s="301" t="s">
        <v>159</v>
      </c>
      <c r="CG1" s="301"/>
      <c r="CH1" s="301"/>
      <c r="CI1" s="301"/>
      <c r="CJ1" s="301"/>
      <c r="CK1" s="319"/>
      <c r="CL1" s="302"/>
      <c r="CM1" s="303"/>
    </row>
    <row xmlns:x14ac="http://schemas.microsoft.com/office/spreadsheetml/2009/9/ac" r="2" s="304" customFormat="true" ht="30" customHeight="true" x14ac:dyDescent="0.25">
      <c r="A2" s="554" t="s">
        <v>274</v>
      </c>
      <c r="B2" s="307" t="s">
        <v>245</v>
      </c>
      <c r="C2" s="251" t="s">
        <v>161</v>
      </c>
      <c r="D2" s="251" t="s">
        <v>188</v>
      </c>
      <c r="E2" s="308"/>
      <c r="F2" s="308"/>
      <c r="G2" s="308"/>
      <c r="H2" s="308"/>
      <c r="I2" s="309"/>
      <c r="J2" s="305" t="s">
        <v>255</v>
      </c>
      <c r="K2" s="351"/>
      <c r="L2" s="307" t="s">
        <v>246</v>
      </c>
      <c r="M2" s="251" t="s">
        <v>161</v>
      </c>
      <c r="N2" s="251" t="s">
        <v>160</v>
      </c>
      <c r="O2" s="308"/>
      <c r="P2" s="308"/>
      <c r="Q2" s="308"/>
      <c r="R2" s="308"/>
      <c r="S2" s="309"/>
      <c r="T2" s="305" t="s">
        <v>255</v>
      </c>
      <c r="U2" s="351"/>
      <c r="V2" s="307" t="s">
        <v>247</v>
      </c>
      <c r="W2" s="251" t="s">
        <v>206</v>
      </c>
      <c r="X2" s="251" t="s">
        <v>205</v>
      </c>
      <c r="Y2" s="308"/>
      <c r="Z2" s="308"/>
      <c r="AA2" s="308"/>
      <c r="AB2" s="308"/>
      <c r="AC2" s="309"/>
      <c r="AD2" s="305" t="s">
        <v>255</v>
      </c>
      <c r="AE2" s="351"/>
      <c r="AF2" s="307" t="s">
        <v>248</v>
      </c>
      <c r="AG2" s="251" t="s">
        <v>206</v>
      </c>
      <c r="AH2" s="251" t="s">
        <v>205</v>
      </c>
      <c r="AI2" s="308"/>
      <c r="AJ2" s="308"/>
      <c r="AK2" s="308"/>
      <c r="AL2" s="308"/>
      <c r="AM2" s="309"/>
      <c r="AN2" s="305" t="s">
        <v>255</v>
      </c>
      <c r="AO2" s="351"/>
      <c r="AP2" s="307" t="s">
        <v>249</v>
      </c>
      <c r="AQ2" s="251" t="s">
        <v>206</v>
      </c>
      <c r="AR2" s="251" t="s">
        <v>205</v>
      </c>
      <c r="AS2" s="308"/>
      <c r="AT2" s="308"/>
      <c r="AU2" s="308"/>
      <c r="AV2" s="308"/>
      <c r="AW2" s="309"/>
      <c r="AX2" s="305" t="s">
        <v>255</v>
      </c>
      <c r="AY2" s="306"/>
      <c r="AZ2" s="307" t="s">
        <v>271</v>
      </c>
      <c r="BA2" s="251" t="s">
        <v>206</v>
      </c>
      <c r="BB2" s="251" t="s">
        <v>205</v>
      </c>
      <c r="BC2" s="308"/>
      <c r="BD2" s="308"/>
      <c r="BE2" s="308"/>
      <c r="BF2" s="308"/>
      <c r="BG2" s="309"/>
      <c r="BH2" s="305" t="s">
        <v>255</v>
      </c>
      <c r="BI2" s="306"/>
      <c r="BJ2" s="307" t="s">
        <v>272</v>
      </c>
      <c r="BK2" s="251" t="s">
        <v>206</v>
      </c>
      <c r="BL2" s="251" t="s">
        <v>205</v>
      </c>
      <c r="BM2" s="308"/>
      <c r="BN2" s="308"/>
      <c r="BO2" s="308"/>
      <c r="BP2" s="308"/>
      <c r="BQ2" s="309"/>
      <c r="BR2" s="305" t="s">
        <v>255</v>
      </c>
      <c r="BS2" s="306"/>
      <c r="BT2" s="307" t="s">
        <v>279</v>
      </c>
      <c r="BU2" s="251" t="s">
        <v>206</v>
      </c>
      <c r="BV2" s="251" t="s">
        <v>205</v>
      </c>
      <c r="BW2" s="308"/>
      <c r="BX2" s="308"/>
      <c r="BY2" s="308"/>
      <c r="BZ2" s="308"/>
      <c r="CA2" s="309"/>
      <c r="CB2" s="305" t="s">
        <v>255</v>
      </c>
      <c r="CC2" s="306"/>
      <c r="CD2" s="307" t="s">
        <v>280</v>
      </c>
      <c r="CE2" s="251" t="s">
        <v>206</v>
      </c>
      <c r="CF2" s="251" t="s">
        <v>205</v>
      </c>
      <c r="CG2" s="308"/>
      <c r="CH2" s="308"/>
      <c r="CI2" s="308"/>
      <c r="CJ2" s="308"/>
      <c r="CK2" s="309"/>
      <c r="CL2" s="305" t="s">
        <v>255</v>
      </c>
      <c r="CM2" s="306"/>
    </row>
    <row xmlns:x14ac="http://schemas.microsoft.com/office/spreadsheetml/2009/9/ac" r="3" s="244" customFormat="true" ht="18" customHeight="true" x14ac:dyDescent="0.25">
      <c r="A3" s="554"/>
      <c r="B3" s="350" t="s">
        <v>197</v>
      </c>
      <c r="C3" s="253" t="s">
        <v>56</v>
      </c>
      <c r="D3" s="254" t="s">
        <v>7</v>
      </c>
      <c r="E3" s="255" t="s">
        <v>1</v>
      </c>
      <c r="F3" s="255" t="s">
        <v>2</v>
      </c>
      <c r="G3" s="255" t="s">
        <v>16</v>
      </c>
      <c r="H3" s="255" t="s">
        <v>17</v>
      </c>
      <c r="I3" s="256" t="s">
        <v>18</v>
      </c>
      <c r="J3" s="242"/>
      <c r="K3" s="257"/>
      <c r="L3" s="350" t="s">
        <v>197</v>
      </c>
      <c r="M3" s="253" t="s">
        <v>56</v>
      </c>
      <c r="N3" s="254" t="s">
        <v>7</v>
      </c>
      <c r="O3" s="255" t="s">
        <v>1</v>
      </c>
      <c r="P3" s="255" t="s">
        <v>2</v>
      </c>
      <c r="Q3" s="255" t="s">
        <v>16</v>
      </c>
      <c r="R3" s="255" t="s">
        <v>17</v>
      </c>
      <c r="S3" s="256" t="s">
        <v>18</v>
      </c>
      <c r="T3" s="242"/>
      <c r="U3" s="257"/>
      <c r="V3" s="350" t="s">
        <v>197</v>
      </c>
      <c r="W3" s="253" t="s">
        <v>56</v>
      </c>
      <c r="X3" s="254" t="s">
        <v>7</v>
      </c>
      <c r="Y3" s="255" t="s">
        <v>1</v>
      </c>
      <c r="Z3" s="255" t="s">
        <v>2</v>
      </c>
      <c r="AA3" s="255" t="s">
        <v>16</v>
      </c>
      <c r="AB3" s="255" t="s">
        <v>17</v>
      </c>
      <c r="AC3" s="256" t="s">
        <v>18</v>
      </c>
      <c r="AD3" s="242"/>
      <c r="AE3" s="257"/>
      <c r="AF3" s="350" t="s">
        <v>197</v>
      </c>
      <c r="AG3" s="253" t="s">
        <v>56</v>
      </c>
      <c r="AH3" s="254" t="s">
        <v>7</v>
      </c>
      <c r="AI3" s="255" t="s">
        <v>1</v>
      </c>
      <c r="AJ3" s="255" t="s">
        <v>2</v>
      </c>
      <c r="AK3" s="255" t="s">
        <v>16</v>
      </c>
      <c r="AL3" s="255" t="s">
        <v>17</v>
      </c>
      <c r="AM3" s="256" t="s">
        <v>18</v>
      </c>
      <c r="AN3" s="242"/>
      <c r="AO3" s="257"/>
      <c r="AP3" s="350" t="s">
        <v>197</v>
      </c>
      <c r="AQ3" s="253" t="s">
        <v>56</v>
      </c>
      <c r="AR3" s="254" t="s">
        <v>7</v>
      </c>
      <c r="AS3" s="255" t="s">
        <v>1</v>
      </c>
      <c r="AT3" s="255" t="s">
        <v>2</v>
      </c>
      <c r="AU3" s="255" t="s">
        <v>16</v>
      </c>
      <c r="AV3" s="255" t="s">
        <v>17</v>
      </c>
      <c r="AW3" s="256" t="s">
        <v>18</v>
      </c>
      <c r="AX3" s="242"/>
      <c r="AY3" s="257"/>
      <c r="AZ3" s="350" t="s">
        <v>197</v>
      </c>
      <c r="BA3" s="253" t="s">
        <v>56</v>
      </c>
      <c r="BB3" s="254" t="s">
        <v>7</v>
      </c>
      <c r="BC3" s="255" t="s">
        <v>1</v>
      </c>
      <c r="BD3" s="255" t="s">
        <v>2</v>
      </c>
      <c r="BE3" s="255" t="s">
        <v>16</v>
      </c>
      <c r="BF3" s="255" t="s">
        <v>17</v>
      </c>
      <c r="BG3" s="256" t="s">
        <v>18</v>
      </c>
      <c r="BH3" s="242"/>
      <c r="BI3" s="257"/>
      <c r="BJ3" s="350" t="s">
        <v>197</v>
      </c>
      <c r="BK3" s="253" t="s">
        <v>56</v>
      </c>
      <c r="BL3" s="254" t="s">
        <v>7</v>
      </c>
      <c r="BM3" s="255" t="s">
        <v>1</v>
      </c>
      <c r="BN3" s="255" t="s">
        <v>2</v>
      </c>
      <c r="BO3" s="255" t="s">
        <v>16</v>
      </c>
      <c r="BP3" s="255" t="s">
        <v>17</v>
      </c>
      <c r="BQ3" s="256" t="s">
        <v>18</v>
      </c>
      <c r="BR3" s="242"/>
      <c r="BS3" s="257"/>
      <c r="BT3" s="350" t="s">
        <v>197</v>
      </c>
      <c r="BU3" s="253" t="s">
        <v>56</v>
      </c>
      <c r="BV3" s="254" t="s">
        <v>7</v>
      </c>
      <c r="BW3" s="255" t="s">
        <v>1</v>
      </c>
      <c r="BX3" s="255" t="s">
        <v>2</v>
      </c>
      <c r="BY3" s="255" t="s">
        <v>16</v>
      </c>
      <c r="BZ3" s="255" t="s">
        <v>17</v>
      </c>
      <c r="CA3" s="256" t="s">
        <v>18</v>
      </c>
      <c r="CB3" s="242"/>
      <c r="CC3" s="257"/>
      <c r="CD3" s="350" t="s">
        <v>197</v>
      </c>
      <c r="CE3" s="253" t="s">
        <v>56</v>
      </c>
      <c r="CF3" s="254" t="s">
        <v>7</v>
      </c>
      <c r="CG3" s="255" t="s">
        <v>1</v>
      </c>
      <c r="CH3" s="255" t="s">
        <v>2</v>
      </c>
      <c r="CI3" s="255" t="s">
        <v>16</v>
      </c>
      <c r="CJ3" s="255" t="s">
        <v>17</v>
      </c>
      <c r="CK3" s="256" t="s">
        <v>18</v>
      </c>
      <c r="CL3" s="242"/>
      <c r="CM3" s="257"/>
      <c r="CN3" s="243"/>
      <c r="CX3" s="243"/>
      <c r="DH3" s="243"/>
      <c r="DR3" s="243"/>
      <c r="EB3" s="243"/>
      <c r="EL3" s="243"/>
      <c r="EV3" s="243"/>
      <c r="FF3" s="243"/>
      <c r="FP3" s="243"/>
      <c r="FZ3" s="243"/>
      <c r="GJ3" s="243"/>
      <c r="GT3" s="243"/>
      <c r="HD3" s="243"/>
      <c r="HN3" s="243"/>
      <c r="HX3" s="243"/>
    </row>
    <row xmlns:x14ac="http://schemas.microsoft.com/office/spreadsheetml/2009/9/ac" r="4" s="4" customFormat="true" x14ac:dyDescent="0.25">
      <c r="A4" s="372" t="str">
        <f>IF(ISBLANK('Data Summary'!A6),"",'Data Summary'!A6)</f>
        <v>GEO_2012_SUR</v>
      </c>
      <c r="B4" s="110"/>
      <c r="C4" s="15" t="s">
        <v>3</v>
      </c>
      <c r="D4" s="9" t="str">
        <f t="shared" ref="D4:I4" si="0">IF(COUNTA(D14)=0,"",D14)</f>
        <v/>
      </c>
      <c r="E4" s="9" t="str">
        <f t="shared" si="0"/>
        <v/>
      </c>
      <c r="F4" s="9" t="str">
        <f t="shared" si="0"/>
        <v/>
      </c>
      <c r="G4" s="9" t="str">
        <f t="shared" si="0"/>
        <v/>
      </c>
      <c r="H4" s="9" t="str">
        <f t="shared" si="0"/>
        <v/>
      </c>
      <c r="I4" s="28" t="str">
        <f t="shared" si="0"/>
        <v/>
      </c>
      <c r="J4" s="23"/>
      <c r="K4" s="17"/>
      <c r="L4" s="110"/>
      <c r="M4" s="15" t="s">
        <v>3</v>
      </c>
      <c r="N4" s="9">
        <f t="shared" ref="N4:S4" si="1">IF(COUNTA(N14)=0,"",N14)</f>
        <v>0</v>
      </c>
      <c r="O4" s="9" t="str">
        <f t="shared" si="1"/>
        <v/>
      </c>
      <c r="P4" s="9" t="str">
        <f t="shared" si="1"/>
        <v/>
      </c>
      <c r="Q4" s="9" t="str">
        <f t="shared" si="1"/>
        <v/>
      </c>
      <c r="R4" s="9" t="str">
        <f t="shared" si="1"/>
        <v/>
      </c>
      <c r="S4" s="28" t="str">
        <f t="shared" si="1"/>
        <v/>
      </c>
      <c r="T4" s="23"/>
      <c r="U4" s="17"/>
      <c r="V4" s="110"/>
      <c r="W4" s="15" t="s">
        <v>3</v>
      </c>
      <c r="X4" s="9">
        <f t="shared" ref="X4:AC4" si="2">IF(COUNTA(X14)=0,"",X14)</f>
        <v>0.29999999999999716</v>
      </c>
      <c r="Y4" s="9" t="str">
        <f t="shared" si="2"/>
        <v/>
      </c>
      <c r="Z4" s="9" t="str">
        <f t="shared" si="2"/>
        <v/>
      </c>
      <c r="AA4" s="9" t="str">
        <f t="shared" si="2"/>
        <v/>
      </c>
      <c r="AB4" s="9">
        <f t="shared" si="2"/>
        <v>0</v>
      </c>
      <c r="AC4" s="28">
        <f t="shared" si="2"/>
        <v>0.62999999999999545</v>
      </c>
      <c r="AD4" s="23"/>
      <c r="AE4" s="17"/>
      <c r="AF4" s="110"/>
      <c r="AG4" s="15" t="s">
        <v>3</v>
      </c>
      <c r="AH4" s="9">
        <f t="shared" ref="AH4:AM4" si="3">IF(COUNTA(AH14)=0,"",AH14)</f>
        <v>0.13756489275765205</v>
      </c>
      <c r="AI4" s="9" t="str">
        <f t="shared" si="3"/>
        <v/>
      </c>
      <c r="AJ4" s="9" t="str">
        <f t="shared" si="3"/>
        <v/>
      </c>
      <c r="AK4" s="9" t="str">
        <f t="shared" si="3"/>
        <v/>
      </c>
      <c r="AL4" s="9">
        <f t="shared" si="3"/>
        <v>0.25973999999999364</v>
      </c>
      <c r="AM4" s="28">
        <f t="shared" si="3"/>
        <v>0</v>
      </c>
      <c r="AN4" s="23"/>
      <c r="AO4" s="17"/>
      <c r="AP4" s="110"/>
      <c r="AQ4" s="15" t="s">
        <v>3</v>
      </c>
      <c r="AR4" s="9">
        <f t="shared" ref="AR4:AW4" si="4">IF(COUNTA(AR14)=0,"",AR14)</f>
        <v>0</v>
      </c>
      <c r="AS4" s="9" t="str">
        <f t="shared" si="4"/>
        <v/>
      </c>
      <c r="AT4" s="9" t="str">
        <f t="shared" si="4"/>
        <v/>
      </c>
      <c r="AU4" s="9" t="str">
        <f t="shared" si="4"/>
        <v/>
      </c>
      <c r="AV4" s="9">
        <f t="shared" si="4"/>
        <v>0</v>
      </c>
      <c r="AW4" s="28">
        <f t="shared" si="4"/>
        <v>0</v>
      </c>
      <c r="AX4" s="23"/>
      <c r="AY4" s="17"/>
      <c r="AZ4" s="110"/>
      <c r="BA4" s="15" t="s">
        <v>3</v>
      </c>
      <c r="BB4" s="9">
        <f t="shared" ref="BB4:BG4" si="5">IF(COUNTA(BB14)=0,"",BB14)</f>
        <v>0</v>
      </c>
      <c r="BC4" s="9" t="str">
        <f t="shared" si="5"/>
        <v/>
      </c>
      <c r="BD4" s="9" t="str">
        <f t="shared" si="5"/>
        <v/>
      </c>
      <c r="BE4" s="9" t="str">
        <f t="shared" si="5"/>
        <v/>
      </c>
      <c r="BF4" s="9">
        <f t="shared" si="5"/>
        <v>0</v>
      </c>
      <c r="BG4" s="28">
        <f t="shared" si="5"/>
        <v>0</v>
      </c>
      <c r="BH4" s="23"/>
      <c r="BI4" s="17"/>
      <c r="BJ4" s="110"/>
      <c r="BK4" s="15" t="s">
        <v>3</v>
      </c>
      <c r="BL4" s="9">
        <f t="shared" ref="BL4:BQ4" si="6">IF(COUNTA(BL14)=0,"",BL14)</f>
        <v>0</v>
      </c>
      <c r="BM4" s="9" t="str">
        <f t="shared" si="6"/>
        <v/>
      </c>
      <c r="BN4" s="9" t="str">
        <f t="shared" si="6"/>
        <v/>
      </c>
      <c r="BO4" s="9" t="str">
        <f t="shared" si="6"/>
        <v/>
      </c>
      <c r="BP4" s="9">
        <f t="shared" si="6"/>
        <v>0</v>
      </c>
      <c r="BQ4" s="28">
        <f t="shared" si="6"/>
        <v>0</v>
      </c>
      <c r="BR4" s="23"/>
      <c r="BS4" s="17"/>
      <c r="BT4" s="110"/>
      <c r="BU4" s="15" t="s">
        <v>3</v>
      </c>
      <c r="BV4" s="9">
        <f t="shared" ref="BV4:CA4" si="7">IF(COUNTA(BV14)=0,"",BV14)</f>
        <v>0</v>
      </c>
      <c r="BW4" s="9" t="str">
        <f t="shared" si="7"/>
        <v/>
      </c>
      <c r="BX4" s="9" t="str">
        <f t="shared" si="7"/>
        <v/>
      </c>
      <c r="BY4" s="9" t="str">
        <f t="shared" si="7"/>
        <v/>
      </c>
      <c r="BZ4" s="9">
        <f t="shared" si="7"/>
        <v>0</v>
      </c>
      <c r="CA4" s="28">
        <f t="shared" si="7"/>
        <v>0</v>
      </c>
      <c r="CB4" s="23"/>
      <c r="CC4" s="17"/>
      <c r="CD4" s="110"/>
      <c r="CE4" s="15" t="s">
        <v>3</v>
      </c>
      <c r="CF4" s="9">
        <f t="shared" ref="CF4:CK4" si="8">IF(COUNTA(CF14)=0,"",CF14)</f>
        <v>0.4370834757443447</v>
      </c>
      <c r="CG4" s="9" t="str">
        <f t="shared" si="8"/>
        <v/>
      </c>
      <c r="CH4" s="9" t="str">
        <f t="shared" si="8"/>
        <v/>
      </c>
      <c r="CI4" s="9" t="str">
        <f t="shared" si="8"/>
        <v/>
      </c>
      <c r="CJ4" s="9">
        <f t="shared" si="8"/>
        <v>0</v>
      </c>
      <c r="CK4" s="28">
        <f t="shared" si="8"/>
        <v>0.95203293721473869</v>
      </c>
      <c r="CL4" s="23"/>
      <c r="CM4" s="17"/>
      <c r="CN4" s="118"/>
      <c r="CX4" s="118"/>
      <c r="DH4" s="118"/>
      <c r="DR4" s="118"/>
      <c r="EB4" s="118"/>
      <c r="EL4" s="118"/>
      <c r="EV4" s="118"/>
      <c r="FF4" s="118"/>
      <c r="FP4" s="118"/>
      <c r="FZ4" s="118"/>
      <c r="GJ4" s="118"/>
      <c r="GT4" s="118"/>
      <c r="HD4" s="118"/>
      <c r="HN4" s="118"/>
      <c r="HX4" s="118"/>
    </row>
    <row xmlns:x14ac="http://schemas.microsoft.com/office/spreadsheetml/2009/9/ac" r="5" s="4" customFormat="true" x14ac:dyDescent="0.25">
      <c r="A5" s="372" t="str">
        <f ca="true">IF(ISBLANK('Data Summary'!A7),"",'Data Summary'!A7)</f>
        <v>GEO_2013_SUR</v>
      </c>
      <c r="B5" s="110"/>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8" t="str">
        <f>IF((COUNTA(I15:I26)=0)+(COUNTA(I14)=0),"",100-I14-SUMPRODUCT(C15:C26,I15:I26))</f>
        <v/>
      </c>
      <c r="J5" s="23"/>
      <c r="K5" s="17"/>
      <c r="L5" s="110"/>
      <c r="M5" s="15" t="s">
        <v>0</v>
      </c>
      <c r="N5" s="9">
        <f>IF((COUNTA(N15:N26)=0)+(COUNTA(N14)=0),"",100-N14-SUMPRODUCT(M15:M26,N15:N26))</f>
        <v>26</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28" t="str">
        <f>IF((COUNTA(S15:S26)=0)+(COUNTA(S14)=0),"",100-S14-SUMPRODUCT(M15:M26,S15:S26))</f>
        <v/>
      </c>
      <c r="T5" s="23"/>
      <c r="U5" s="17"/>
      <c r="V5" s="110"/>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c r="AC5" s="28"/>
      <c r="AD5" s="23"/>
      <c r="AE5" s="17"/>
      <c r="AF5" s="110"/>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c r="AM5" s="28"/>
      <c r="AN5" s="23"/>
      <c r="AO5" s="17"/>
      <c r="AP5" s="110"/>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c r="AW5" s="28"/>
      <c r="AX5" s="23"/>
      <c r="AY5" s="17"/>
      <c r="AZ5" s="110"/>
      <c r="BA5" s="1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c r="BG5" s="28"/>
      <c r="BH5" s="23"/>
      <c r="BI5" s="17"/>
      <c r="BJ5" s="110"/>
      <c r="BK5" s="15"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c r="BQ5" s="28"/>
      <c r="BR5" s="23"/>
      <c r="BS5" s="17"/>
      <c r="BT5" s="110"/>
      <c r="BU5" s="15" t="s">
        <v>0</v>
      </c>
      <c r="BV5" s="9" t="str">
        <f>IF((COUNTA(BV15:BV26)=0)+(COUNTA(BV14)=0),"",100-BV14-SUMPRODUCT(BU15:BU26,BV15:BV26))</f>
        <v/>
      </c>
      <c r="BW5" s="9" t="str">
        <f>IF((COUNTA(BW15:BW26)=0)+(COUNTA(BW14)=0),"",100-BW14-SUMPRODUCT(BU15:BU26,BW15:BW26))</f>
        <v/>
      </c>
      <c r="BX5" s="9" t="str">
        <f>IF((COUNTA(BX15:BX26)=0)+(COUNTA(BX14)=0),"",100-BX14-SUMPRODUCT(BU15:BU26,BX15:BX26))</f>
        <v/>
      </c>
      <c r="BY5" s="9" t="str">
        <f>IF((COUNTA(BY15:BY26)=0)+(COUNTA(BY14)=0),"",100-BY14-SUMPRODUCT(BU15:BU26,BY15:BY26))</f>
        <v/>
      </c>
      <c r="BZ5" s="9"/>
      <c r="CA5" s="28"/>
      <c r="CB5" s="23"/>
      <c r="CC5" s="17"/>
      <c r="CD5" s="110"/>
      <c r="CE5" s="15" t="s">
        <v>0</v>
      </c>
      <c r="CF5" s="9" t="str">
        <f>IF((COUNTA(CF15:CF26)=0)+(COUNTA(CF14)=0),"",100-CF14-SUMPRODUCT(CE15:CE26,CF15:CF26))</f>
        <v/>
      </c>
      <c r="CG5" s="9" t="str">
        <f>IF((COUNTA(CG15:CG26)=0)+(COUNTA(CG14)=0),"",100-CG14-SUMPRODUCT(CE15:CE26,CG15:CG26))</f>
        <v/>
      </c>
      <c r="CH5" s="9" t="str">
        <f>IF((COUNTA(CH15:CH26)=0)+(COUNTA(CH14)=0),"",100-CH14-SUMPRODUCT(CE15:CE26,CH15:CH26))</f>
        <v/>
      </c>
      <c r="CI5" s="9" t="str">
        <f>IF((COUNTA(CI15:CI26)=0)+(COUNTA(CI14)=0),"",100-CI14-SUMPRODUCT(CE15:CE26,CI15:CI26))</f>
        <v/>
      </c>
      <c r="CJ5" s="9"/>
      <c r="CK5" s="28"/>
      <c r="CL5" s="23"/>
      <c r="CM5" s="17"/>
      <c r="CN5" s="118"/>
      <c r="CX5" s="118"/>
      <c r="DH5" s="118"/>
      <c r="DR5" s="118"/>
      <c r="EB5" s="118"/>
      <c r="EL5" s="118"/>
      <c r="EV5" s="118"/>
      <c r="FF5" s="118"/>
      <c r="FP5" s="118"/>
      <c r="FZ5" s="118"/>
      <c r="GJ5" s="118"/>
      <c r="GT5" s="118"/>
      <c r="HD5" s="118"/>
      <c r="HN5" s="118"/>
      <c r="HX5" s="118"/>
    </row>
    <row xmlns:x14ac="http://schemas.microsoft.com/office/spreadsheetml/2009/9/ac" r="6" s="4" customFormat="true" x14ac:dyDescent="0.25">
      <c r="A6" s="372" t="str">
        <f ca="true">IF(ISBLANK('Data Summary'!A8),"",'Data Summary'!A8)</f>
        <v>GEO_2016_UIS</v>
      </c>
      <c r="B6" s="110"/>
      <c r="C6" s="15" t="s">
        <v>19</v>
      </c>
      <c r="D6" s="9" t="str">
        <f>IF(COUNTA(D15:D26)=0,"",SUMPRODUCT(D15:D26,C15:C26))</f>
        <v/>
      </c>
      <c r="E6" s="9" t="str">
        <f>IF(COUNTA(E15:E26)=0,"",SUMPRODUCT(E15:E26,C15:C26))</f>
        <v/>
      </c>
      <c r="F6" s="9" t="str">
        <f>IF(COUNTA(F15:F26)=0,"",SUMPRODUCT(F15:F26,C15:C26))</f>
        <v/>
      </c>
      <c r="G6" s="9">
        <f>IF(COUNTA(G15:G26)=0,"",SUMPRODUCT(G15:G26,C15:C26))</f>
        <v>88</v>
      </c>
      <c r="H6" s="9" t="str">
        <f>IF(COUNTA(H15:H26)=0,"",SUMPRODUCT(H15:H26,C15:C26))</f>
        <v/>
      </c>
      <c r="I6" s="28" t="str">
        <f>IF(COUNTA(I15:I26)=0,"",SUMPRODUCT(I15:I26,C15:C26))</f>
        <v/>
      </c>
      <c r="J6" s="23"/>
      <c r="K6" s="17"/>
      <c r="L6" s="110"/>
      <c r="M6" s="15" t="s">
        <v>19</v>
      </c>
      <c r="N6" s="9">
        <f>IF(COUNTA(N15:N26)=0,"",SUMPRODUCT(N15:N26,M15:M26))</f>
        <v>74</v>
      </c>
      <c r="O6" s="9" t="str">
        <f>IF(COUNTA(O15:O26)=0,"",SUMPRODUCT(O15:O26,M15:M26))</f>
        <v/>
      </c>
      <c r="P6" s="9" t="str">
        <f>IF(COUNTA(P15:P26)=0,"",SUMPRODUCT(P15:P26,M15:M26))</f>
        <v/>
      </c>
      <c r="Q6" s="9" t="str">
        <f>IF(COUNTA(Q15:Q26)=0,"",SUMPRODUCT(Q15:Q26,M15:M26))</f>
        <v/>
      </c>
      <c r="R6" s="9" t="str">
        <f>IF(COUNTA(R15:R26)=0,"",SUMPRODUCT(R15:R26,M15:M26))</f>
        <v/>
      </c>
      <c r="S6" s="28" t="str">
        <f>IF(COUNTA(S15:S26)=0,"",SUMPRODUCT(S15:S26,M15:M26))</f>
        <v/>
      </c>
      <c r="T6" s="23"/>
      <c r="U6" s="17"/>
      <c r="V6" s="110"/>
      <c r="W6" s="15" t="s">
        <v>19</v>
      </c>
      <c r="X6" s="9" t="str">
        <f>IF(COUNTA(X15:X26)=0,"",SUMPRODUCT(X15:X26,W15:W26))</f>
        <v/>
      </c>
      <c r="Y6" s="9" t="str">
        <f>IF(COUNTA(Y15:Y26)=0,"",SUMPRODUCT(Y15:Y26,W15:W26))</f>
        <v/>
      </c>
      <c r="Z6" s="9" t="str">
        <f>IF(COUNTA(Z15:Z26)=0,"",SUMPRODUCT(Z15:Z26,W15:W26))</f>
        <v/>
      </c>
      <c r="AA6" s="9" t="str">
        <f>IF(COUNTA(AA15:AA26)=0,"",SUMPRODUCT(AA15:AA26,W15:W26))</f>
        <v/>
      </c>
      <c r="AB6" s="9"/>
      <c r="AC6" s="28"/>
      <c r="AD6" s="23"/>
      <c r="AE6" s="17"/>
      <c r="AF6" s="110"/>
      <c r="AG6" s="15" t="s">
        <v>19</v>
      </c>
      <c r="AH6" s="9" t="str">
        <f>IF(COUNTA(AH15:AH26)=0,"",SUMPRODUCT(AH15:AH26,AG15:AG26))</f>
        <v/>
      </c>
      <c r="AI6" s="9" t="str">
        <f>IF(COUNTA(AI15:AI26)=0,"",SUMPRODUCT(AI15:AI26,AG15:AG26))</f>
        <v/>
      </c>
      <c r="AJ6" s="9" t="str">
        <f>IF(COUNTA(AJ15:AJ26)=0,"",SUMPRODUCT(AJ15:AJ26,AG15:AG26))</f>
        <v/>
      </c>
      <c r="AK6" s="9" t="str">
        <f>IF(COUNTA(AK15:AK26)=0,"",SUMPRODUCT(AK15:AK26,AG15:AG26))</f>
        <v/>
      </c>
      <c r="AL6" s="9"/>
      <c r="AM6" s="28"/>
      <c r="AN6" s="23"/>
      <c r="AO6" s="17"/>
      <c r="AP6" s="110"/>
      <c r="AQ6" s="15" t="s">
        <v>19</v>
      </c>
      <c r="AR6" s="9" t="str">
        <f>IF(COUNTA(AR15:AR26)=0,"",SUMPRODUCT(AR15:AR26,AQ15:AQ26))</f>
        <v/>
      </c>
      <c r="AS6" s="9" t="str">
        <f>IF(COUNTA(AS15:AS26)=0,"",SUMPRODUCT(AS15:AS26,AQ15:AQ26))</f>
        <v/>
      </c>
      <c r="AT6" s="9" t="str">
        <f>IF(COUNTA(AT15:AT26)=0,"",SUMPRODUCT(AT15:AT26,AQ15:AQ26))</f>
        <v/>
      </c>
      <c r="AU6" s="9" t="str">
        <f>IF(COUNTA(AU15:AU26)=0,"",SUMPRODUCT(AU15:AU26,AQ15:AQ26))</f>
        <v/>
      </c>
      <c r="AV6" s="9"/>
      <c r="AW6" s="28"/>
      <c r="AX6" s="23"/>
      <c r="AY6" s="17"/>
      <c r="AZ6" s="110"/>
      <c r="BA6" s="15" t="s">
        <v>19</v>
      </c>
      <c r="BB6" s="9" t="str">
        <f>IF(COUNTA(BB15:BB26)=0,"",SUMPRODUCT(BB15:BB26,BA15:BA26))</f>
        <v/>
      </c>
      <c r="BC6" s="9" t="str">
        <f>IF(COUNTA(BC15:BC26)=0,"",SUMPRODUCT(BC15:BC26,BA15:BA26))</f>
        <v/>
      </c>
      <c r="BD6" s="9" t="str">
        <f>IF(COUNTA(BD15:BD26)=0,"",SUMPRODUCT(BD15:BD26,BA15:BA26))</f>
        <v/>
      </c>
      <c r="BE6" s="9" t="str">
        <f>IF(COUNTA(BE15:BE26)=0,"",SUMPRODUCT(BE15:BE26,BA15:BA26))</f>
        <v/>
      </c>
      <c r="BF6" s="9"/>
      <c r="BG6" s="28"/>
      <c r="BH6" s="23"/>
      <c r="BI6" s="17"/>
      <c r="BJ6" s="110"/>
      <c r="BK6" s="15" t="s">
        <v>19</v>
      </c>
      <c r="BL6" s="9" t="str">
        <f>IF(COUNTA(BL15:BL26)=0,"",SUMPRODUCT(BL15:BL26,BK15:BK26))</f>
        <v/>
      </c>
      <c r="BM6" s="9" t="str">
        <f>IF(COUNTA(BM15:BM26)=0,"",SUMPRODUCT(BM15:BM26,BK15:BK26))</f>
        <v/>
      </c>
      <c r="BN6" s="9" t="str">
        <f>IF(COUNTA(BN15:BN26)=0,"",SUMPRODUCT(BN15:BN26,BK15:BK26))</f>
        <v/>
      </c>
      <c r="BO6" s="9" t="str">
        <f>IF(COUNTA(BO15:BO26)=0,"",SUMPRODUCT(BO15:BO26,BK15:BK26))</f>
        <v/>
      </c>
      <c r="BP6" s="9"/>
      <c r="BQ6" s="28"/>
      <c r="BR6" s="23"/>
      <c r="BS6" s="17"/>
      <c r="BT6" s="110"/>
      <c r="BU6" s="15" t="s">
        <v>19</v>
      </c>
      <c r="BV6" s="9" t="str">
        <f>IF(COUNTA(BV15:BV26)=0,"",SUMPRODUCT(BV15:BV26,BU15:BU26))</f>
        <v/>
      </c>
      <c r="BW6" s="9" t="str">
        <f>IF(COUNTA(BW15:BW26)=0,"",SUMPRODUCT(BW15:BW26,BU15:BU26))</f>
        <v/>
      </c>
      <c r="BX6" s="9" t="str">
        <f>IF(COUNTA(BX15:BX26)=0,"",SUMPRODUCT(BX15:BX26,BU15:BU26))</f>
        <v/>
      </c>
      <c r="BY6" s="9" t="str">
        <f>IF(COUNTA(BY15:BY26)=0,"",SUMPRODUCT(BY15:BY26,BU15:BU26))</f>
        <v/>
      </c>
      <c r="BZ6" s="9"/>
      <c r="CA6" s="28"/>
      <c r="CB6" s="23"/>
      <c r="CC6" s="17"/>
      <c r="CD6" s="110"/>
      <c r="CE6" s="15" t="s">
        <v>19</v>
      </c>
      <c r="CF6" s="9" t="str">
        <f>IF(COUNTA(CF15:CF26)=0,"",SUMPRODUCT(CF15:CF26,CE15:CE26))</f>
        <v/>
      </c>
      <c r="CG6" s="9" t="str">
        <f>IF(COUNTA(CG15:CG26)=0,"",SUMPRODUCT(CG15:CG26,CE15:CE26))</f>
        <v/>
      </c>
      <c r="CH6" s="9" t="str">
        <f>IF(COUNTA(CH15:CH26)=0,"",SUMPRODUCT(CH15:CH26,CE15:CE26))</f>
        <v/>
      </c>
      <c r="CI6" s="9" t="str">
        <f>IF(COUNTA(CI15:CI26)=0,"",SUMPRODUCT(CI15:CI26,CE15:CE26))</f>
        <v/>
      </c>
      <c r="CJ6" s="9"/>
      <c r="CK6" s="28"/>
      <c r="CL6" s="23"/>
      <c r="CM6" s="17"/>
      <c r="CN6" s="118"/>
      <c r="CX6" s="118"/>
      <c r="DH6" s="118"/>
      <c r="DR6" s="118"/>
      <c r="EB6" s="118"/>
      <c r="EL6" s="118"/>
      <c r="EV6" s="118"/>
      <c r="FF6" s="118"/>
      <c r="FP6" s="118"/>
      <c r="FZ6" s="118"/>
      <c r="GJ6" s="118"/>
      <c r="GT6" s="118"/>
      <c r="HD6" s="118"/>
      <c r="HN6" s="118"/>
      <c r="HX6" s="118"/>
    </row>
    <row xmlns:x14ac="http://schemas.microsoft.com/office/spreadsheetml/2009/9/ac" r="7" s="4" customFormat="true" x14ac:dyDescent="0.25">
      <c r="A7" s="372" t="str">
        <f ca="true">IF(ISBLANK('Data Summary'!A9),"",'Data Summary'!A9)</f>
        <v>GEO_2017_UIS</v>
      </c>
      <c r="B7" s="110"/>
      <c r="C7" s="45" t="s">
        <v>53</v>
      </c>
      <c r="D7" s="19"/>
      <c r="E7" s="19"/>
      <c r="F7" s="19"/>
      <c r="G7" s="19"/>
      <c r="H7" s="19"/>
      <c r="I7" s="76"/>
      <c r="J7" s="23"/>
      <c r="K7" s="17"/>
      <c r="L7" s="110" t="s">
        <v>178</v>
      </c>
      <c r="M7" s="45" t="s">
        <v>53</v>
      </c>
      <c r="N7" s="19">
        <v>84</v>
      </c>
      <c r="O7" s="19"/>
      <c r="P7" s="19"/>
      <c r="Q7" s="19"/>
      <c r="R7" s="19"/>
      <c r="S7" s="76"/>
      <c r="T7" s="23"/>
      <c r="U7" s="17"/>
      <c r="V7" s="110"/>
      <c r="W7" s="45" t="s">
        <v>53</v>
      </c>
      <c r="X7" s="19"/>
      <c r="Y7" s="19"/>
      <c r="Z7" s="19"/>
      <c r="AA7" s="19"/>
      <c r="AB7" s="19"/>
      <c r="AC7" s="76"/>
      <c r="AD7" s="23"/>
      <c r="AE7" s="17"/>
      <c r="AF7" s="110"/>
      <c r="AG7" s="45" t="s">
        <v>53</v>
      </c>
      <c r="AH7" s="19"/>
      <c r="AI7" s="19"/>
      <c r="AJ7" s="19"/>
      <c r="AK7" s="19"/>
      <c r="AL7" s="19"/>
      <c r="AM7" s="76"/>
      <c r="AN7" s="23"/>
      <c r="AO7" s="17"/>
      <c r="AP7" s="110"/>
      <c r="AQ7" s="45" t="s">
        <v>53</v>
      </c>
      <c r="AR7" s="19"/>
      <c r="AS7" s="19"/>
      <c r="AT7" s="19"/>
      <c r="AU7" s="19"/>
      <c r="AV7" s="19"/>
      <c r="AW7" s="76"/>
      <c r="AX7" s="23"/>
      <c r="AY7" s="17"/>
      <c r="AZ7" s="110"/>
      <c r="BA7" s="45" t="s">
        <v>53</v>
      </c>
      <c r="BB7" s="19"/>
      <c r="BC7" s="19"/>
      <c r="BD7" s="19"/>
      <c r="BE7" s="19"/>
      <c r="BF7" s="19"/>
      <c r="BG7" s="76"/>
      <c r="BH7" s="23"/>
      <c r="BI7" s="17"/>
      <c r="BJ7" s="110"/>
      <c r="BK7" s="45" t="s">
        <v>53</v>
      </c>
      <c r="BL7" s="19"/>
      <c r="BM7" s="19"/>
      <c r="BN7" s="19"/>
      <c r="BO7" s="19"/>
      <c r="BP7" s="19"/>
      <c r="BQ7" s="76"/>
      <c r="BR7" s="23"/>
      <c r="BS7" s="17"/>
      <c r="BT7" s="110"/>
      <c r="BU7" s="45" t="s">
        <v>53</v>
      </c>
      <c r="BV7" s="19"/>
      <c r="BW7" s="19"/>
      <c r="BX7" s="19"/>
      <c r="BY7" s="19"/>
      <c r="BZ7" s="19"/>
      <c r="CA7" s="76"/>
      <c r="CB7" s="23"/>
      <c r="CC7" s="17"/>
      <c r="CD7" s="110"/>
      <c r="CE7" s="45" t="s">
        <v>53</v>
      </c>
      <c r="CF7" s="19"/>
      <c r="CG7" s="19"/>
      <c r="CH7" s="19"/>
      <c r="CI7" s="19"/>
      <c r="CJ7" s="19"/>
      <c r="CK7" s="76"/>
      <c r="CL7" s="23"/>
      <c r="CM7" s="17"/>
      <c r="CN7" s="118"/>
      <c r="CX7" s="118"/>
      <c r="DH7" s="118"/>
      <c r="DR7" s="118"/>
      <c r="EB7" s="118"/>
      <c r="EL7" s="118"/>
      <c r="EV7" s="118"/>
      <c r="FF7" s="118"/>
      <c r="FP7" s="118"/>
      <c r="FZ7" s="118"/>
      <c r="GJ7" s="118"/>
      <c r="GT7" s="118"/>
      <c r="HD7" s="118"/>
      <c r="HN7" s="118"/>
      <c r="HX7" s="118"/>
    </row>
    <row xmlns:x14ac="http://schemas.microsoft.com/office/spreadsheetml/2009/9/ac" r="8" s="4" customFormat="true" x14ac:dyDescent="0.25">
      <c r="A8" s="372" t="str">
        <f ca="true">IF(ISBLANK('Data Summary'!A10),"",'Data Summary'!A10)</f>
        <v>GEO_2018_UIS</v>
      </c>
      <c r="B8" s="110"/>
      <c r="C8" s="45" t="s">
        <v>58</v>
      </c>
      <c r="D8" s="19"/>
      <c r="E8" s="19"/>
      <c r="F8" s="19"/>
      <c r="G8" s="19"/>
      <c r="H8" s="19"/>
      <c r="I8" s="76"/>
      <c r="J8" s="23"/>
      <c r="K8" s="17"/>
      <c r="L8" s="110" t="s">
        <v>179</v>
      </c>
      <c r="M8" s="45" t="s">
        <v>58</v>
      </c>
      <c r="N8" s="19">
        <v>97</v>
      </c>
      <c r="O8" s="19"/>
      <c r="P8" s="19"/>
      <c r="Q8" s="19"/>
      <c r="R8" s="19"/>
      <c r="S8" s="76"/>
      <c r="T8" s="23"/>
      <c r="U8" s="17"/>
      <c r="V8" s="110"/>
      <c r="W8" s="45" t="s">
        <v>58</v>
      </c>
      <c r="X8" s="19"/>
      <c r="Y8" s="19"/>
      <c r="Z8" s="19"/>
      <c r="AA8" s="19"/>
      <c r="AB8" s="19"/>
      <c r="AC8" s="76"/>
      <c r="AD8" s="23"/>
      <c r="AE8" s="17"/>
      <c r="AF8" s="110"/>
      <c r="AG8" s="45" t="s">
        <v>58</v>
      </c>
      <c r="AH8" s="19"/>
      <c r="AI8" s="19"/>
      <c r="AJ8" s="19"/>
      <c r="AK8" s="19"/>
      <c r="AL8" s="19"/>
      <c r="AM8" s="76"/>
      <c r="AN8" s="23"/>
      <c r="AO8" s="17"/>
      <c r="AP8" s="110"/>
      <c r="AQ8" s="45" t="s">
        <v>58</v>
      </c>
      <c r="AR8" s="19"/>
      <c r="AS8" s="19"/>
      <c r="AT8" s="19"/>
      <c r="AU8" s="19"/>
      <c r="AV8" s="19"/>
      <c r="AW8" s="76"/>
      <c r="AX8" s="23"/>
      <c r="AY8" s="17"/>
      <c r="AZ8" s="110"/>
      <c r="BA8" s="45" t="s">
        <v>58</v>
      </c>
      <c r="BB8" s="19"/>
      <c r="BC8" s="19"/>
      <c r="BD8" s="19"/>
      <c r="BE8" s="19"/>
      <c r="BF8" s="19"/>
      <c r="BG8" s="76"/>
      <c r="BH8" s="23"/>
      <c r="BI8" s="17"/>
      <c r="BJ8" s="110"/>
      <c r="BK8" s="45" t="s">
        <v>58</v>
      </c>
      <c r="BL8" s="19"/>
      <c r="BM8" s="19"/>
      <c r="BN8" s="19"/>
      <c r="BO8" s="19"/>
      <c r="BP8" s="19"/>
      <c r="BQ8" s="76"/>
      <c r="BR8" s="23"/>
      <c r="BS8" s="17"/>
      <c r="BT8" s="110"/>
      <c r="BU8" s="45" t="s">
        <v>58</v>
      </c>
      <c r="BV8" s="19"/>
      <c r="BW8" s="19"/>
      <c r="BX8" s="19"/>
      <c r="BY8" s="19"/>
      <c r="BZ8" s="19"/>
      <c r="CA8" s="76"/>
      <c r="CB8" s="23"/>
      <c r="CC8" s="17"/>
      <c r="CD8" s="110"/>
      <c r="CE8" s="45" t="s">
        <v>58</v>
      </c>
      <c r="CF8" s="19"/>
      <c r="CG8" s="19"/>
      <c r="CH8" s="19"/>
      <c r="CI8" s="19"/>
      <c r="CJ8" s="19"/>
      <c r="CK8" s="76"/>
      <c r="CL8" s="23"/>
      <c r="CM8" s="17"/>
      <c r="CN8" s="118"/>
      <c r="CX8" s="118"/>
      <c r="DH8" s="118"/>
      <c r="DR8" s="118"/>
      <c r="EB8" s="118"/>
      <c r="EL8" s="118"/>
      <c r="EV8" s="118"/>
      <c r="FF8" s="118"/>
      <c r="FP8" s="118"/>
      <c r="FZ8" s="118"/>
      <c r="GJ8" s="118"/>
      <c r="GT8" s="118"/>
      <c r="HD8" s="118"/>
      <c r="HN8" s="118"/>
      <c r="HX8" s="118"/>
    </row>
    <row xmlns:x14ac="http://schemas.microsoft.com/office/spreadsheetml/2009/9/ac" r="9" s="4" customFormat="true" x14ac:dyDescent="0.25">
      <c r="A9" s="372" t="str">
        <f ca="true">IF(ISBLANK('Data Summary'!A11),"",'Data Summary'!A11)</f>
        <v>GEO_2019_UIS</v>
      </c>
      <c r="B9" s="110"/>
      <c r="C9" s="45" t="s">
        <v>109</v>
      </c>
      <c r="D9" s="19"/>
      <c r="E9" s="19"/>
      <c r="F9" s="19"/>
      <c r="G9" s="19"/>
      <c r="H9" s="19"/>
      <c r="I9" s="76"/>
      <c r="J9" s="23"/>
      <c r="K9" s="17"/>
      <c r="L9" s="110"/>
      <c r="M9" s="45" t="s">
        <v>109</v>
      </c>
      <c r="N9" s="19"/>
      <c r="O9" s="19"/>
      <c r="P9" s="19"/>
      <c r="Q9" s="19"/>
      <c r="R9" s="19"/>
      <c r="S9" s="76"/>
      <c r="T9" s="23"/>
      <c r="U9" s="17"/>
      <c r="V9" s="110"/>
      <c r="W9" s="45" t="s">
        <v>109</v>
      </c>
      <c r="X9" s="19"/>
      <c r="Y9" s="19"/>
      <c r="Z9" s="19"/>
      <c r="AA9" s="19"/>
      <c r="AB9" s="19"/>
      <c r="AC9" s="76"/>
      <c r="AD9" s="23"/>
      <c r="AE9" s="17"/>
      <c r="AF9" s="110"/>
      <c r="AG9" s="45" t="s">
        <v>109</v>
      </c>
      <c r="AH9" s="19"/>
      <c r="AI9" s="19"/>
      <c r="AJ9" s="19"/>
      <c r="AK9" s="19"/>
      <c r="AL9" s="19"/>
      <c r="AM9" s="76"/>
      <c r="AN9" s="23"/>
      <c r="AO9" s="17"/>
      <c r="AP9" s="110"/>
      <c r="AQ9" s="45" t="s">
        <v>109</v>
      </c>
      <c r="AR9" s="19"/>
      <c r="AS9" s="19"/>
      <c r="AT9" s="19"/>
      <c r="AU9" s="19"/>
      <c r="AV9" s="19"/>
      <c r="AW9" s="76"/>
      <c r="AX9" s="23"/>
      <c r="AY9" s="17"/>
      <c r="AZ9" s="110"/>
      <c r="BA9" s="45" t="s">
        <v>109</v>
      </c>
      <c r="BB9" s="19"/>
      <c r="BC9" s="19"/>
      <c r="BD9" s="19"/>
      <c r="BE9" s="19"/>
      <c r="BF9" s="19"/>
      <c r="BG9" s="76"/>
      <c r="BH9" s="23"/>
      <c r="BI9" s="17"/>
      <c r="BJ9" s="110"/>
      <c r="BK9" s="45" t="s">
        <v>109</v>
      </c>
      <c r="BL9" s="19"/>
      <c r="BM9" s="19"/>
      <c r="BN9" s="19"/>
      <c r="BO9" s="19"/>
      <c r="BP9" s="19"/>
      <c r="BQ9" s="76"/>
      <c r="BR9" s="23"/>
      <c r="BS9" s="17"/>
      <c r="BT9" s="110"/>
      <c r="BU9" s="45" t="s">
        <v>109</v>
      </c>
      <c r="BV9" s="19"/>
      <c r="BW9" s="19"/>
      <c r="BX9" s="19"/>
      <c r="BY9" s="19"/>
      <c r="BZ9" s="19"/>
      <c r="CA9" s="76"/>
      <c r="CB9" s="23"/>
      <c r="CC9" s="17"/>
      <c r="CD9" s="110"/>
      <c r="CE9" s="45" t="s">
        <v>109</v>
      </c>
      <c r="CF9" s="19"/>
      <c r="CG9" s="19"/>
      <c r="CH9" s="19"/>
      <c r="CI9" s="19"/>
      <c r="CJ9" s="19"/>
      <c r="CK9" s="76"/>
      <c r="CL9" s="23"/>
      <c r="CM9" s="17"/>
      <c r="CN9" s="118"/>
      <c r="CX9" s="118"/>
      <c r="DH9" s="118"/>
      <c r="DR9" s="118"/>
      <c r="EB9" s="118"/>
      <c r="EL9" s="118"/>
      <c r="EV9" s="118"/>
      <c r="FF9" s="118"/>
      <c r="FP9" s="118"/>
      <c r="FZ9" s="118"/>
      <c r="GJ9" s="118"/>
      <c r="GT9" s="118"/>
      <c r="HD9" s="118"/>
      <c r="HN9" s="118"/>
      <c r="HX9" s="118"/>
    </row>
    <row xmlns:x14ac="http://schemas.microsoft.com/office/spreadsheetml/2009/9/ac" r="10" s="4" customFormat="true" x14ac:dyDescent="0.25">
      <c r="A10" s="372" t="str">
        <f ca="true">IF(ISBLANK('Data Summary'!A12),"",'Data Summary'!A12)</f>
        <v>GEO_2020_UIS</v>
      </c>
      <c r="B10" s="110"/>
      <c r="C10" s="64" t="s">
        <v>21</v>
      </c>
      <c r="D10" s="77"/>
      <c r="E10" s="19"/>
      <c r="F10" s="19"/>
      <c r="G10" s="19"/>
      <c r="H10" s="7"/>
      <c r="I10" s="25"/>
      <c r="J10" s="23"/>
      <c r="K10" s="17"/>
      <c r="L10" s="110" t="s">
        <v>180</v>
      </c>
      <c r="M10" s="64" t="s">
        <v>21</v>
      </c>
      <c r="N10" s="77">
        <f>N7/100*N6</f>
        <v>62.16</v>
      </c>
      <c r="O10" s="19"/>
      <c r="P10" s="19"/>
      <c r="Q10" s="19"/>
      <c r="R10" s="7"/>
      <c r="S10" s="25"/>
      <c r="T10" s="23"/>
      <c r="U10" s="17"/>
      <c r="V10" s="110"/>
      <c r="W10" s="64" t="s">
        <v>21</v>
      </c>
      <c r="X10" s="77"/>
      <c r="Y10" s="19"/>
      <c r="Z10" s="19"/>
      <c r="AA10" s="19"/>
      <c r="AB10" s="19"/>
      <c r="AC10" s="76"/>
      <c r="AD10" s="23"/>
      <c r="AE10" s="17"/>
      <c r="AF10" s="110"/>
      <c r="AG10" s="64" t="s">
        <v>21</v>
      </c>
      <c r="AH10" s="77"/>
      <c r="AI10" s="19"/>
      <c r="AJ10" s="19"/>
      <c r="AK10" s="19"/>
      <c r="AL10" s="19"/>
      <c r="AM10" s="76"/>
      <c r="AN10" s="23"/>
      <c r="AO10" s="17"/>
      <c r="AP10" s="110"/>
      <c r="AQ10" s="64" t="s">
        <v>21</v>
      </c>
      <c r="AR10" s="77"/>
      <c r="AS10" s="19"/>
      <c r="AT10" s="19"/>
      <c r="AU10" s="19"/>
      <c r="AV10" s="19"/>
      <c r="AW10" s="76"/>
      <c r="AX10" s="23"/>
      <c r="AY10" s="17"/>
      <c r="AZ10" s="110"/>
      <c r="BA10" s="64" t="s">
        <v>21</v>
      </c>
      <c r="BB10" s="77"/>
      <c r="BC10" s="19"/>
      <c r="BD10" s="19"/>
      <c r="BE10" s="19"/>
      <c r="BF10" s="19"/>
      <c r="BG10" s="76"/>
      <c r="BH10" s="23"/>
      <c r="BI10" s="17"/>
      <c r="BJ10" s="110"/>
      <c r="BK10" s="64" t="s">
        <v>21</v>
      </c>
      <c r="BL10" s="77"/>
      <c r="BM10" s="19"/>
      <c r="BN10" s="19"/>
      <c r="BO10" s="19"/>
      <c r="BP10" s="19"/>
      <c r="BQ10" s="76"/>
      <c r="BR10" s="23"/>
      <c r="BS10" s="17"/>
      <c r="BT10" s="110"/>
      <c r="BU10" s="64" t="s">
        <v>21</v>
      </c>
      <c r="BV10" s="77"/>
      <c r="BW10" s="19"/>
      <c r="BX10" s="19"/>
      <c r="BY10" s="19"/>
      <c r="BZ10" s="19"/>
      <c r="CA10" s="76"/>
      <c r="CB10" s="23"/>
      <c r="CC10" s="17"/>
      <c r="CD10" s="110"/>
      <c r="CE10" s="64" t="s">
        <v>21</v>
      </c>
      <c r="CF10" s="77"/>
      <c r="CG10" s="19"/>
      <c r="CH10" s="19"/>
      <c r="CI10" s="19"/>
      <c r="CJ10" s="19"/>
      <c r="CK10" s="76"/>
      <c r="CL10" s="23"/>
      <c r="CM10" s="17"/>
      <c r="CN10" s="118"/>
      <c r="CX10" s="118"/>
      <c r="DH10" s="118"/>
      <c r="DR10" s="118"/>
      <c r="EB10" s="118"/>
      <c r="EL10" s="118"/>
      <c r="EV10" s="118"/>
      <c r="FF10" s="118"/>
      <c r="FP10" s="118"/>
      <c r="FZ10" s="118"/>
      <c r="GJ10" s="118"/>
      <c r="GT10" s="118"/>
      <c r="HD10" s="118"/>
      <c r="HN10" s="118"/>
      <c r="HX10" s="118"/>
    </row>
    <row xmlns:x14ac="http://schemas.microsoft.com/office/spreadsheetml/2009/9/ac" r="11" s="4" customFormat="true" x14ac:dyDescent="0.25">
      <c r="A11" s="372" t="str">
        <f ca="true">IF(ISBLANK('Data Summary'!A13),"",'Data Summary'!A13)</f>
        <v>GEO_2021_UIS</v>
      </c>
      <c r="B11" s="110"/>
      <c r="C11" s="64" t="s">
        <v>29</v>
      </c>
      <c r="D11" s="19"/>
      <c r="E11" s="7"/>
      <c r="F11" s="7"/>
      <c r="G11" s="7"/>
      <c r="H11" s="7"/>
      <c r="I11" s="25"/>
      <c r="J11" s="23"/>
      <c r="K11" s="17"/>
      <c r="L11" s="110" t="s">
        <v>181</v>
      </c>
      <c r="M11" s="64" t="s">
        <v>29</v>
      </c>
      <c r="N11" s="19">
        <f>N8/100*N6</f>
        <v>71.78</v>
      </c>
      <c r="O11" s="7"/>
      <c r="P11" s="7"/>
      <c r="Q11" s="7"/>
      <c r="R11" s="7"/>
      <c r="S11" s="25"/>
      <c r="T11" s="23"/>
      <c r="U11" s="17"/>
      <c r="V11" s="110"/>
      <c r="W11" s="64" t="s">
        <v>29</v>
      </c>
      <c r="X11" s="19"/>
      <c r="Y11" s="7"/>
      <c r="Z11" s="7"/>
      <c r="AA11" s="7"/>
      <c r="AB11" s="7"/>
      <c r="AC11" s="25"/>
      <c r="AD11" s="23"/>
      <c r="AE11" s="17"/>
      <c r="AF11" s="110"/>
      <c r="AG11" s="64" t="s">
        <v>29</v>
      </c>
      <c r="AH11" s="19"/>
      <c r="AI11" s="7"/>
      <c r="AJ11" s="7"/>
      <c r="AK11" s="7"/>
      <c r="AL11" s="7"/>
      <c r="AM11" s="25"/>
      <c r="AN11" s="23"/>
      <c r="AO11" s="17"/>
      <c r="AP11" s="110"/>
      <c r="AQ11" s="64" t="s">
        <v>29</v>
      </c>
      <c r="AR11" s="19"/>
      <c r="AS11" s="7"/>
      <c r="AT11" s="7"/>
      <c r="AU11" s="7"/>
      <c r="AV11" s="7"/>
      <c r="AW11" s="25"/>
      <c r="AX11" s="23"/>
      <c r="AY11" s="17"/>
      <c r="AZ11" s="110"/>
      <c r="BA11" s="64" t="s">
        <v>29</v>
      </c>
      <c r="BB11" s="19"/>
      <c r="BC11" s="7"/>
      <c r="BD11" s="7"/>
      <c r="BE11" s="7"/>
      <c r="BF11" s="7"/>
      <c r="BG11" s="25"/>
      <c r="BH11" s="23"/>
      <c r="BI11" s="17"/>
      <c r="BJ11" s="110"/>
      <c r="BK11" s="64" t="s">
        <v>29</v>
      </c>
      <c r="BL11" s="19"/>
      <c r="BM11" s="7"/>
      <c r="BN11" s="7"/>
      <c r="BO11" s="7"/>
      <c r="BP11" s="7"/>
      <c r="BQ11" s="25"/>
      <c r="BR11" s="23"/>
      <c r="BS11" s="17"/>
      <c r="BT11" s="110"/>
      <c r="BU11" s="64" t="s">
        <v>29</v>
      </c>
      <c r="BV11" s="19"/>
      <c r="BW11" s="7"/>
      <c r="BX11" s="7"/>
      <c r="BY11" s="7"/>
      <c r="BZ11" s="7"/>
      <c r="CA11" s="25"/>
      <c r="CB11" s="23"/>
      <c r="CC11" s="17"/>
      <c r="CD11" s="110"/>
      <c r="CE11" s="64" t="s">
        <v>29</v>
      </c>
      <c r="CF11" s="19"/>
      <c r="CG11" s="7"/>
      <c r="CH11" s="7"/>
      <c r="CI11" s="7"/>
      <c r="CJ11" s="7"/>
      <c r="CK11" s="25"/>
      <c r="CL11" s="23"/>
      <c r="CM11" s="17"/>
      <c r="CN11" s="118"/>
      <c r="CX11" s="118"/>
      <c r="DH11" s="118"/>
      <c r="DR11" s="118"/>
      <c r="EB11" s="118"/>
      <c r="EL11" s="118"/>
      <c r="EV11" s="118"/>
      <c r="FF11" s="118"/>
      <c r="FP11" s="118"/>
      <c r="FZ11" s="118"/>
      <c r="GJ11" s="118"/>
      <c r="GT11" s="118"/>
      <c r="HD11" s="118"/>
      <c r="HN11" s="118"/>
      <c r="HX11" s="118"/>
    </row>
    <row xmlns:x14ac="http://schemas.microsoft.com/office/spreadsheetml/2009/9/ac" r="12" s="1" customFormat="true" ht="15.75" customHeight="true" x14ac:dyDescent="0.2">
      <c r="A12" s="372" t="str">
        <f ca="true">IF(ISBLANK('Data Summary'!A14),"",'Data Summary'!A14)</f>
        <v>GEO_2022_UIS</v>
      </c>
      <c r="B12" s="110"/>
      <c r="C12" s="64" t="s">
        <v>199</v>
      </c>
      <c r="D12" s="19"/>
      <c r="E12" s="19"/>
      <c r="F12" s="19"/>
      <c r="G12" s="19"/>
      <c r="H12" s="19"/>
      <c r="I12" s="76"/>
      <c r="J12" s="23"/>
      <c r="K12" s="17"/>
      <c r="L12" s="110" t="s">
        <v>182</v>
      </c>
      <c r="M12" s="64" t="s">
        <v>199</v>
      </c>
      <c r="N12" s="19">
        <f>N7/100*N8/100*N6</f>
        <v>60.295200000000008</v>
      </c>
      <c r="O12" s="19"/>
      <c r="P12" s="19"/>
      <c r="Q12" s="19"/>
      <c r="R12" s="19"/>
      <c r="S12" s="76"/>
      <c r="T12" s="23"/>
      <c r="U12" s="17"/>
      <c r="V12" s="110" t="s">
        <v>208</v>
      </c>
      <c r="W12" s="64" t="s">
        <v>199</v>
      </c>
      <c r="X12" s="19">
        <v>99.7</v>
      </c>
      <c r="Y12" s="19"/>
      <c r="Z12" s="19"/>
      <c r="AA12" s="19"/>
      <c r="AB12" s="19">
        <v>100</v>
      </c>
      <c r="AC12" s="76">
        <v>99.37</v>
      </c>
      <c r="AD12" s="23"/>
      <c r="AE12" s="17"/>
      <c r="AF12" s="110" t="s">
        <v>208</v>
      </c>
      <c r="AG12" s="64" t="s">
        <v>199</v>
      </c>
      <c r="AH12" s="19">
        <v>99.862435107242348</v>
      </c>
      <c r="AI12" s="19"/>
      <c r="AJ12" s="19"/>
      <c r="AK12" s="19"/>
      <c r="AL12" s="19">
        <v>99.740260000000006</v>
      </c>
      <c r="AM12" s="76">
        <v>100</v>
      </c>
      <c r="AN12" s="23"/>
      <c r="AO12" s="17"/>
      <c r="AP12" s="110" t="s">
        <v>208</v>
      </c>
      <c r="AQ12" s="64" t="s">
        <v>199</v>
      </c>
      <c r="AR12" s="19">
        <v>100</v>
      </c>
      <c r="AS12" s="19"/>
      <c r="AT12" s="19"/>
      <c r="AU12" s="19"/>
      <c r="AV12" s="19">
        <v>100</v>
      </c>
      <c r="AW12" s="76">
        <v>100</v>
      </c>
      <c r="AX12" s="23"/>
      <c r="AY12" s="17"/>
      <c r="AZ12" s="110" t="s">
        <v>208</v>
      </c>
      <c r="BA12" s="64" t="s">
        <v>199</v>
      </c>
      <c r="BB12" s="19">
        <v>100</v>
      </c>
      <c r="BC12" s="19"/>
      <c r="BD12" s="19"/>
      <c r="BE12" s="19"/>
      <c r="BF12" s="19">
        <v>100</v>
      </c>
      <c r="BG12" s="76">
        <v>100</v>
      </c>
      <c r="BH12" s="23"/>
      <c r="BI12" s="17"/>
      <c r="BJ12" s="110" t="s">
        <v>208</v>
      </c>
      <c r="BK12" s="64" t="s">
        <v>199</v>
      </c>
      <c r="BL12" s="19">
        <v>100</v>
      </c>
      <c r="BM12" s="19"/>
      <c r="BN12" s="19"/>
      <c r="BO12" s="19"/>
      <c r="BP12" s="19">
        <v>100</v>
      </c>
      <c r="BQ12" s="76">
        <v>100</v>
      </c>
      <c r="BR12" s="23"/>
      <c r="BS12" s="17"/>
      <c r="BT12" s="110" t="s">
        <v>208</v>
      </c>
      <c r="BU12" s="64" t="s">
        <v>199</v>
      </c>
      <c r="BV12" s="19">
        <v>100</v>
      </c>
      <c r="BW12" s="19"/>
      <c r="BX12" s="19"/>
      <c r="BY12" s="19"/>
      <c r="BZ12" s="19">
        <v>100</v>
      </c>
      <c r="CA12" s="76">
        <v>100</v>
      </c>
      <c r="CB12" s="23"/>
      <c r="CC12" s="17"/>
      <c r="CD12" s="110" t="s">
        <v>208</v>
      </c>
      <c r="CE12" s="64" t="s">
        <v>199</v>
      </c>
      <c r="CF12" s="19">
        <v>99.562916524255655</v>
      </c>
      <c r="CG12" s="19"/>
      <c r="CH12" s="19"/>
      <c r="CI12" s="19"/>
      <c r="CJ12" s="19">
        <v>100</v>
      </c>
      <c r="CK12" s="76">
        <v>99.047967062785261</v>
      </c>
      <c r="CL12" s="23"/>
      <c r="CM12" s="17"/>
      <c r="CN12" s="119"/>
      <c r="CX12" s="119"/>
      <c r="DH12" s="119"/>
      <c r="DR12" s="119"/>
      <c r="EB12" s="119"/>
      <c r="EL12" s="119"/>
      <c r="EV12" s="119"/>
      <c r="FF12" s="119"/>
      <c r="FP12" s="119"/>
      <c r="FZ12" s="119"/>
      <c r="GJ12" s="119"/>
      <c r="GT12" s="119"/>
      <c r="HD12" s="119"/>
      <c r="HN12" s="119"/>
      <c r="HX12" s="119"/>
    </row>
    <row xmlns:x14ac="http://schemas.microsoft.com/office/spreadsheetml/2009/9/ac" r="13" s="263" customFormat="true" ht="18" customHeight="true" x14ac:dyDescent="0.25">
      <c r="A13" s="373" t="str">
        <f ca="true">IF(ISBLANK('Data Summary'!A15),"",'Data Summary'!A15)</f>
        <v/>
      </c>
      <c r="B13" s="252" t="s">
        <v>57</v>
      </c>
      <c r="C13" s="258" t="s">
        <v>27</v>
      </c>
      <c r="D13" s="259"/>
      <c r="E13" s="259"/>
      <c r="F13" s="259"/>
      <c r="G13" s="260"/>
      <c r="H13" s="260"/>
      <c r="I13" s="261"/>
      <c r="J13" s="242"/>
      <c r="K13" s="257"/>
      <c r="L13" s="252" t="s">
        <v>57</v>
      </c>
      <c r="M13" s="258" t="s">
        <v>27</v>
      </c>
      <c r="N13" s="259"/>
      <c r="O13" s="259"/>
      <c r="P13" s="259"/>
      <c r="Q13" s="260"/>
      <c r="R13" s="260"/>
      <c r="S13" s="261"/>
      <c r="T13" s="242"/>
      <c r="U13" s="257"/>
      <c r="V13" s="252" t="s">
        <v>57</v>
      </c>
      <c r="W13" s="258" t="s">
        <v>27</v>
      </c>
      <c r="X13" s="259"/>
      <c r="Y13" s="259"/>
      <c r="Z13" s="259"/>
      <c r="AA13" s="260"/>
      <c r="AB13" s="260"/>
      <c r="AC13" s="261"/>
      <c r="AD13" s="242"/>
      <c r="AE13" s="257"/>
      <c r="AF13" s="252" t="s">
        <v>57</v>
      </c>
      <c r="AG13" s="258" t="s">
        <v>27</v>
      </c>
      <c r="AH13" s="259"/>
      <c r="AI13" s="259"/>
      <c r="AJ13" s="259"/>
      <c r="AK13" s="260"/>
      <c r="AL13" s="260"/>
      <c r="AM13" s="261"/>
      <c r="AN13" s="242"/>
      <c r="AO13" s="257"/>
      <c r="AP13" s="252" t="s">
        <v>57</v>
      </c>
      <c r="AQ13" s="258" t="s">
        <v>27</v>
      </c>
      <c r="AR13" s="259"/>
      <c r="AS13" s="259"/>
      <c r="AT13" s="259"/>
      <c r="AU13" s="260"/>
      <c r="AV13" s="260"/>
      <c r="AW13" s="261"/>
      <c r="AX13" s="242"/>
      <c r="AY13" s="257"/>
      <c r="AZ13" s="252" t="s">
        <v>57</v>
      </c>
      <c r="BA13" s="258" t="s">
        <v>27</v>
      </c>
      <c r="BB13" s="259"/>
      <c r="BC13" s="259"/>
      <c r="BD13" s="259"/>
      <c r="BE13" s="260"/>
      <c r="BF13" s="260"/>
      <c r="BG13" s="261"/>
      <c r="BH13" s="242"/>
      <c r="BI13" s="257"/>
      <c r="BJ13" s="252" t="s">
        <v>57</v>
      </c>
      <c r="BK13" s="258" t="s">
        <v>27</v>
      </c>
      <c r="BL13" s="259"/>
      <c r="BM13" s="259"/>
      <c r="BN13" s="259"/>
      <c r="BO13" s="260"/>
      <c r="BP13" s="260"/>
      <c r="BQ13" s="261"/>
      <c r="BR13" s="242"/>
      <c r="BS13" s="257"/>
      <c r="BT13" s="252" t="s">
        <v>57</v>
      </c>
      <c r="BU13" s="258" t="s">
        <v>27</v>
      </c>
      <c r="BV13" s="259"/>
      <c r="BW13" s="259"/>
      <c r="BX13" s="259"/>
      <c r="BY13" s="260"/>
      <c r="BZ13" s="260"/>
      <c r="CA13" s="261"/>
      <c r="CB13" s="242"/>
      <c r="CC13" s="257"/>
      <c r="CD13" s="252" t="s">
        <v>57</v>
      </c>
      <c r="CE13" s="258" t="s">
        <v>27</v>
      </c>
      <c r="CF13" s="259"/>
      <c r="CG13" s="259"/>
      <c r="CH13" s="259"/>
      <c r="CI13" s="260"/>
      <c r="CJ13" s="260"/>
      <c r="CK13" s="261"/>
      <c r="CL13" s="242"/>
      <c r="CM13" s="257"/>
      <c r="CN13" s="262"/>
      <c r="CX13" s="262"/>
      <c r="DH13" s="262"/>
      <c r="DR13" s="262"/>
      <c r="EB13" s="262"/>
      <c r="EL13" s="262"/>
      <c r="EV13" s="262"/>
      <c r="FF13" s="262"/>
      <c r="FP13" s="262"/>
      <c r="FZ13" s="262"/>
      <c r="GJ13" s="262"/>
      <c r="GT13" s="262"/>
      <c r="HD13" s="262"/>
      <c r="HN13" s="262"/>
      <c r="HX13" s="262"/>
    </row>
    <row xmlns:x14ac="http://schemas.microsoft.com/office/spreadsheetml/2009/9/ac" r="14" x14ac:dyDescent="0.25">
      <c r="A14" s="373" t="str">
        <f ca="true">IF(ISBLANK('Data Summary'!A16),"",'Data Summary'!A16)</f>
        <v/>
      </c>
      <c r="B14" s="111" t="s">
        <v>30</v>
      </c>
      <c r="C14" s="20">
        <v>0</v>
      </c>
      <c r="D14" s="77"/>
      <c r="E14" s="44"/>
      <c r="F14" s="44"/>
      <c r="G14" s="7"/>
      <c r="H14" s="7"/>
      <c r="I14" s="25"/>
      <c r="J14" s="11"/>
      <c r="K14" s="16"/>
      <c r="L14" s="111" t="s">
        <v>30</v>
      </c>
      <c r="M14" s="20">
        <v>0</v>
      </c>
      <c r="N14" s="77">
        <v>0</v>
      </c>
      <c r="O14" s="44"/>
      <c r="P14" s="44"/>
      <c r="Q14" s="7"/>
      <c r="R14" s="7"/>
      <c r="S14" s="25"/>
      <c r="T14" s="11"/>
      <c r="U14" s="16"/>
      <c r="V14" s="111" t="s">
        <v>30</v>
      </c>
      <c r="W14" s="20">
        <v>0</v>
      </c>
      <c r="X14" s="44">
        <f>100-X12</f>
        <v>0.29999999999999716</v>
      </c>
      <c r="Y14" s="44"/>
      <c r="Z14" s="44"/>
      <c r="AA14" s="7"/>
      <c r="AB14" s="7">
        <v>0</v>
      </c>
      <c r="AC14" s="25">
        <f>100-AC12</f>
        <v>0.62999999999999545</v>
      </c>
      <c r="AD14" s="11"/>
      <c r="AE14" s="16"/>
      <c r="AF14" s="111" t="s">
        <v>30</v>
      </c>
      <c r="AG14" s="20">
        <v>0</v>
      </c>
      <c r="AH14" s="44">
        <f>100-AH12</f>
        <v>0.13756489275765205</v>
      </c>
      <c r="AI14" s="44"/>
      <c r="AJ14" s="44"/>
      <c r="AK14" s="7"/>
      <c r="AL14" s="44">
        <f>100-AL12</f>
        <v>0.25973999999999364</v>
      </c>
      <c r="AM14" s="25">
        <v>0</v>
      </c>
      <c r="AN14" s="11"/>
      <c r="AO14" s="16"/>
      <c r="AP14" s="111" t="s">
        <v>30</v>
      </c>
      <c r="AQ14" s="20">
        <v>0</v>
      </c>
      <c r="AR14" s="44">
        <v>0</v>
      </c>
      <c r="AS14" s="44"/>
      <c r="AT14" s="44"/>
      <c r="AU14" s="7"/>
      <c r="AV14" s="7">
        <v>0</v>
      </c>
      <c r="AW14" s="25">
        <v>0</v>
      </c>
      <c r="AX14" s="11"/>
      <c r="AY14" s="16"/>
      <c r="AZ14" s="111" t="s">
        <v>30</v>
      </c>
      <c r="BA14" s="20">
        <v>0</v>
      </c>
      <c r="BB14" s="44">
        <v>0</v>
      </c>
      <c r="BC14" s="44"/>
      <c r="BD14" s="44"/>
      <c r="BE14" s="7"/>
      <c r="BF14" s="7">
        <v>0</v>
      </c>
      <c r="BG14" s="25">
        <v>0</v>
      </c>
      <c r="BH14" s="11"/>
      <c r="BI14" s="16"/>
      <c r="BJ14" s="111" t="s">
        <v>30</v>
      </c>
      <c r="BK14" s="20">
        <v>0</v>
      </c>
      <c r="BL14" s="44">
        <v>0</v>
      </c>
      <c r="BM14" s="44"/>
      <c r="BN14" s="44"/>
      <c r="BO14" s="7"/>
      <c r="BP14" s="7">
        <v>0</v>
      </c>
      <c r="BQ14" s="25">
        <v>0</v>
      </c>
      <c r="BR14" s="11"/>
      <c r="BS14" s="16"/>
      <c r="BT14" s="111" t="s">
        <v>30</v>
      </c>
      <c r="BU14" s="20">
        <v>0</v>
      </c>
      <c r="BV14" s="44">
        <v>0</v>
      </c>
      <c r="BW14" s="44"/>
      <c r="BX14" s="44"/>
      <c r="BY14" s="7"/>
      <c r="BZ14" s="7">
        <v>0</v>
      </c>
      <c r="CA14" s="25">
        <v>0</v>
      </c>
      <c r="CB14" s="11"/>
      <c r="CC14" s="16"/>
      <c r="CD14" s="111" t="s">
        <v>30</v>
      </c>
      <c r="CE14" s="20">
        <v>0</v>
      </c>
      <c r="CF14" s="44">
        <f>100-CF12</f>
        <v>0.4370834757443447</v>
      </c>
      <c r="CG14" s="44"/>
      <c r="CH14" s="44"/>
      <c r="CI14" s="7"/>
      <c r="CJ14" s="7">
        <f t="shared" ref="CJ14:CK14" si="9">100-CJ12</f>
        <v>0</v>
      </c>
      <c r="CK14" s="25">
        <f t="shared" si="9"/>
        <v>0.95203293721473869</v>
      </c>
      <c r="CL14" s="11"/>
      <c r="CM14" s="16"/>
    </row>
    <row xmlns:x14ac="http://schemas.microsoft.com/office/spreadsheetml/2009/9/ac" r="15" s="2" customFormat="true" x14ac:dyDescent="0.25">
      <c r="A15" s="373" t="str">
        <f ca="true">IF(ISBLANK('Data Summary'!A17),"",'Data Summary'!A17)</f>
        <v/>
      </c>
      <c r="B15" s="111" t="s">
        <v>105</v>
      </c>
      <c r="C15" s="78">
        <v>0</v>
      </c>
      <c r="D15" s="44"/>
      <c r="E15" s="44"/>
      <c r="F15" s="44"/>
      <c r="G15" s="7"/>
      <c r="H15" s="7"/>
      <c r="I15" s="25"/>
      <c r="J15" s="11"/>
      <c r="K15" s="16"/>
      <c r="L15" s="111" t="s">
        <v>105</v>
      </c>
      <c r="M15" s="78">
        <v>0</v>
      </c>
      <c r="N15" s="44"/>
      <c r="O15" s="44"/>
      <c r="P15" s="44"/>
      <c r="Q15" s="7"/>
      <c r="R15" s="7"/>
      <c r="S15" s="25"/>
      <c r="T15" s="11"/>
      <c r="U15" s="16"/>
      <c r="V15" s="111" t="s">
        <v>105</v>
      </c>
      <c r="W15" s="78">
        <v>0</v>
      </c>
      <c r="X15" s="44"/>
      <c r="Y15" s="44"/>
      <c r="Z15" s="44"/>
      <c r="AA15" s="7"/>
      <c r="AB15" s="7"/>
      <c r="AC15" s="25"/>
      <c r="AD15" s="11"/>
      <c r="AE15" s="16"/>
      <c r="AF15" s="111" t="s">
        <v>105</v>
      </c>
      <c r="AG15" s="78">
        <v>0</v>
      </c>
      <c r="AH15" s="44"/>
      <c r="AI15" s="44"/>
      <c r="AJ15" s="44"/>
      <c r="AK15" s="7"/>
      <c r="AL15" s="7"/>
      <c r="AM15" s="25"/>
      <c r="AN15" s="11"/>
      <c r="AO15" s="16"/>
      <c r="AP15" s="111" t="s">
        <v>105</v>
      </c>
      <c r="AQ15" s="78">
        <v>0</v>
      </c>
      <c r="AR15" s="44"/>
      <c r="AS15" s="44"/>
      <c r="AT15" s="44"/>
      <c r="AU15" s="7"/>
      <c r="AV15" s="7"/>
      <c r="AW15" s="25"/>
      <c r="AX15" s="11"/>
      <c r="AY15" s="16"/>
      <c r="AZ15" s="111" t="s">
        <v>105</v>
      </c>
      <c r="BA15" s="78">
        <v>0</v>
      </c>
      <c r="BB15" s="44"/>
      <c r="BC15" s="44"/>
      <c r="BD15" s="44"/>
      <c r="BE15" s="7"/>
      <c r="BF15" s="7"/>
      <c r="BG15" s="25"/>
      <c r="BH15" s="11"/>
      <c r="BI15" s="16"/>
      <c r="BJ15" s="111" t="s">
        <v>105</v>
      </c>
      <c r="BK15" s="78">
        <v>0</v>
      </c>
      <c r="BL15" s="44"/>
      <c r="BM15" s="44"/>
      <c r="BN15" s="44"/>
      <c r="BO15" s="7"/>
      <c r="BP15" s="7"/>
      <c r="BQ15" s="25"/>
      <c r="BR15" s="11"/>
      <c r="BS15" s="16"/>
      <c r="BT15" s="111" t="s">
        <v>105</v>
      </c>
      <c r="BU15" s="78">
        <v>0</v>
      </c>
      <c r="BV15" s="44"/>
      <c r="BW15" s="44"/>
      <c r="BX15" s="44"/>
      <c r="BY15" s="7"/>
      <c r="BZ15" s="7"/>
      <c r="CA15" s="25"/>
      <c r="CB15" s="11"/>
      <c r="CC15" s="16"/>
      <c r="CD15" s="111" t="s">
        <v>105</v>
      </c>
      <c r="CE15" s="78">
        <v>0</v>
      </c>
      <c r="CF15" s="44"/>
      <c r="CG15" s="44"/>
      <c r="CH15" s="44"/>
      <c r="CI15" s="7"/>
      <c r="CJ15" s="7"/>
      <c r="CK15" s="25"/>
      <c r="CL15" s="11"/>
      <c r="CM15" s="16"/>
      <c r="CN15" s="121"/>
      <c r="CX15" s="121"/>
      <c r="DH15" s="121"/>
      <c r="DR15" s="121"/>
      <c r="EB15" s="121"/>
      <c r="EL15" s="121"/>
      <c r="EV15" s="121"/>
      <c r="FF15" s="121"/>
      <c r="FP15" s="121"/>
      <c r="FZ15" s="121"/>
      <c r="GJ15" s="121"/>
      <c r="GT15" s="121"/>
      <c r="HD15" s="121"/>
      <c r="HN15" s="121"/>
      <c r="HX15" s="121"/>
    </row>
    <row xmlns:x14ac="http://schemas.microsoft.com/office/spreadsheetml/2009/9/ac" r="16" s="2" customFormat="true" x14ac:dyDescent="0.25">
      <c r="A16" s="373" t="str">
        <f ca="true">IF(ISBLANK('Data Summary'!A18),"",'Data Summary'!A18)</f>
        <v/>
      </c>
      <c r="B16" s="112" t="s">
        <v>190</v>
      </c>
      <c r="C16" s="21">
        <v>1</v>
      </c>
      <c r="D16" s="77"/>
      <c r="E16" s="44"/>
      <c r="F16" s="7"/>
      <c r="G16" s="7">
        <v>88</v>
      </c>
      <c r="H16" s="7"/>
      <c r="I16" s="25"/>
      <c r="J16" s="11"/>
      <c r="K16" s="16"/>
      <c r="L16" s="112" t="s">
        <v>214</v>
      </c>
      <c r="M16" s="21">
        <v>1</v>
      </c>
      <c r="N16" s="77">
        <v>74</v>
      </c>
      <c r="O16" s="44"/>
      <c r="P16" s="7"/>
      <c r="Q16" s="7"/>
      <c r="R16" s="7"/>
      <c r="S16" s="25"/>
      <c r="T16" s="11"/>
      <c r="U16" s="16"/>
      <c r="V16" s="112"/>
      <c r="W16" s="21"/>
      <c r="X16" s="77"/>
      <c r="Y16" s="44"/>
      <c r="Z16" s="44"/>
      <c r="AA16" s="7"/>
      <c r="AB16" s="7"/>
      <c r="AC16" s="25"/>
      <c r="AD16" s="11"/>
      <c r="AE16" s="16"/>
      <c r="AF16" s="112"/>
      <c r="AG16" s="21"/>
      <c r="AH16" s="77"/>
      <c r="AI16" s="44"/>
      <c r="AJ16" s="44"/>
      <c r="AK16" s="7"/>
      <c r="AL16" s="7"/>
      <c r="AM16" s="25"/>
      <c r="AN16" s="11"/>
      <c r="AO16" s="16"/>
      <c r="AP16" s="112"/>
      <c r="AQ16" s="21"/>
      <c r="AR16" s="77"/>
      <c r="AS16" s="44"/>
      <c r="AT16" s="44"/>
      <c r="AU16" s="7"/>
      <c r="AV16" s="7"/>
      <c r="AW16" s="25"/>
      <c r="AX16" s="11"/>
      <c r="AY16" s="16"/>
      <c r="AZ16" s="112"/>
      <c r="BA16" s="21"/>
      <c r="BB16" s="77"/>
      <c r="BC16" s="44"/>
      <c r="BD16" s="44"/>
      <c r="BE16" s="7"/>
      <c r="BF16" s="7"/>
      <c r="BG16" s="25"/>
      <c r="BH16" s="11"/>
      <c r="BI16" s="16"/>
      <c r="BJ16" s="112"/>
      <c r="BK16" s="21"/>
      <c r="BL16" s="77"/>
      <c r="BM16" s="44"/>
      <c r="BN16" s="44"/>
      <c r="BO16" s="7"/>
      <c r="BP16" s="7"/>
      <c r="BQ16" s="25"/>
      <c r="BR16" s="11"/>
      <c r="BS16" s="16"/>
      <c r="BT16" s="112"/>
      <c r="BU16" s="21"/>
      <c r="BV16" s="77"/>
      <c r="BW16" s="44"/>
      <c r="BX16" s="44"/>
      <c r="BY16" s="7"/>
      <c r="BZ16" s="7"/>
      <c r="CA16" s="25"/>
      <c r="CB16" s="11"/>
      <c r="CC16" s="16"/>
      <c r="CD16" s="112"/>
      <c r="CE16" s="21"/>
      <c r="CF16" s="77"/>
      <c r="CG16" s="44"/>
      <c r="CH16" s="44"/>
      <c r="CI16" s="7"/>
      <c r="CJ16" s="7"/>
      <c r="CK16" s="25"/>
      <c r="CL16" s="11"/>
      <c r="CM16" s="16"/>
      <c r="CN16" s="121"/>
      <c r="CX16" s="121"/>
      <c r="DH16" s="121"/>
      <c r="DR16" s="121"/>
      <c r="EB16" s="121"/>
      <c r="EL16" s="121"/>
      <c r="EV16" s="121"/>
      <c r="FF16" s="121"/>
      <c r="FP16" s="121"/>
      <c r="FZ16" s="121"/>
      <c r="GJ16" s="121"/>
      <c r="GT16" s="121"/>
      <c r="HD16" s="121"/>
      <c r="HN16" s="121"/>
      <c r="HX16" s="121"/>
    </row>
    <row xmlns:x14ac="http://schemas.microsoft.com/office/spreadsheetml/2009/9/ac" r="17" s="2" customFormat="true" x14ac:dyDescent="0.25">
      <c r="A17" s="373" t="str">
        <f ca="true">IF(ISBLANK('Data Summary'!A19),"",'Data Summary'!A19)</f>
        <v/>
      </c>
      <c r="B17" s="112"/>
      <c r="C17" s="22"/>
      <c r="D17" s="44"/>
      <c r="E17" s="7"/>
      <c r="F17" s="7"/>
      <c r="G17" s="7"/>
      <c r="H17" s="7"/>
      <c r="I17" s="25"/>
      <c r="J17" s="11"/>
      <c r="K17" s="16"/>
      <c r="L17" s="112"/>
      <c r="M17" s="22"/>
      <c r="N17" s="44"/>
      <c r="O17" s="7"/>
      <c r="P17" s="7"/>
      <c r="Q17" s="7"/>
      <c r="R17" s="7"/>
      <c r="S17" s="25"/>
      <c r="T17" s="11"/>
      <c r="U17" s="16"/>
      <c r="V17" s="112"/>
      <c r="W17" s="22"/>
      <c r="X17" s="44"/>
      <c r="Y17" s="7"/>
      <c r="Z17" s="7"/>
      <c r="AA17" s="7"/>
      <c r="AB17" s="7"/>
      <c r="AC17" s="25"/>
      <c r="AD17" s="11"/>
      <c r="AE17" s="16"/>
      <c r="AF17" s="112"/>
      <c r="AG17" s="22"/>
      <c r="AH17" s="44"/>
      <c r="AI17" s="7"/>
      <c r="AJ17" s="7"/>
      <c r="AK17" s="7"/>
      <c r="AL17" s="7"/>
      <c r="AM17" s="25"/>
      <c r="AN17" s="11"/>
      <c r="AO17" s="16"/>
      <c r="AP17" s="112"/>
      <c r="AQ17" s="22"/>
      <c r="AR17" s="44"/>
      <c r="AS17" s="7"/>
      <c r="AT17" s="7"/>
      <c r="AU17" s="7"/>
      <c r="AV17" s="7"/>
      <c r="AW17" s="25"/>
      <c r="AX17" s="11"/>
      <c r="AY17" s="16"/>
      <c r="AZ17" s="112"/>
      <c r="BA17" s="22"/>
      <c r="BB17" s="44"/>
      <c r="BC17" s="7"/>
      <c r="BD17" s="7"/>
      <c r="BE17" s="7"/>
      <c r="BF17" s="7"/>
      <c r="BG17" s="25"/>
      <c r="BH17" s="11"/>
      <c r="BI17" s="16"/>
      <c r="BJ17" s="112"/>
      <c r="BK17" s="22"/>
      <c r="BL17" s="44"/>
      <c r="BM17" s="7"/>
      <c r="BN17" s="7"/>
      <c r="BO17" s="7"/>
      <c r="BP17" s="7"/>
      <c r="BQ17" s="25"/>
      <c r="BR17" s="11"/>
      <c r="BS17" s="16"/>
      <c r="BT17" s="112"/>
      <c r="BU17" s="22"/>
      <c r="BV17" s="44"/>
      <c r="BW17" s="7"/>
      <c r="BX17" s="7"/>
      <c r="BY17" s="7"/>
      <c r="BZ17" s="7"/>
      <c r="CA17" s="25"/>
      <c r="CB17" s="11"/>
      <c r="CC17" s="16"/>
      <c r="CD17" s="112"/>
      <c r="CE17" s="22"/>
      <c r="CF17" s="44"/>
      <c r="CG17" s="7"/>
      <c r="CH17" s="7"/>
      <c r="CI17" s="7"/>
      <c r="CJ17" s="7"/>
      <c r="CK17" s="25"/>
      <c r="CL17" s="11"/>
      <c r="CM17" s="16"/>
      <c r="CN17" s="121"/>
      <c r="CX17" s="121"/>
      <c r="DH17" s="121"/>
      <c r="DR17" s="121"/>
      <c r="EB17" s="121"/>
      <c r="EL17" s="121"/>
      <c r="EV17" s="121"/>
      <c r="FF17" s="121"/>
      <c r="FP17" s="121"/>
      <c r="FZ17" s="121"/>
      <c r="GJ17" s="121"/>
      <c r="GT17" s="121"/>
      <c r="HD17" s="121"/>
      <c r="HN17" s="121"/>
      <c r="HX17" s="121"/>
    </row>
    <row xmlns:x14ac="http://schemas.microsoft.com/office/spreadsheetml/2009/9/ac" r="18" s="2" customFormat="true" x14ac:dyDescent="0.25">
      <c r="A18" s="373" t="str">
        <f ca="true">IF(ISBLANK('Data Summary'!A20),"",'Data Summary'!A20)</f>
        <v/>
      </c>
      <c r="B18" s="112"/>
      <c r="C18" s="22"/>
      <c r="D18" s="7"/>
      <c r="E18" s="7"/>
      <c r="F18" s="7"/>
      <c r="G18" s="7"/>
      <c r="H18" s="7"/>
      <c r="I18" s="25"/>
      <c r="J18" s="11"/>
      <c r="K18" s="16"/>
      <c r="L18" s="112"/>
      <c r="M18" s="22"/>
      <c r="N18" s="7"/>
      <c r="O18" s="7"/>
      <c r="P18" s="7"/>
      <c r="Q18" s="7"/>
      <c r="R18" s="7"/>
      <c r="S18" s="25"/>
      <c r="T18" s="11"/>
      <c r="U18" s="16"/>
      <c r="V18" s="112"/>
      <c r="W18" s="22"/>
      <c r="X18" s="7"/>
      <c r="Y18" s="7"/>
      <c r="Z18" s="7"/>
      <c r="AA18" s="7"/>
      <c r="AB18" s="7"/>
      <c r="AC18" s="25"/>
      <c r="AD18" s="11"/>
      <c r="AE18" s="16"/>
      <c r="AF18" s="112"/>
      <c r="AG18" s="22"/>
      <c r="AH18" s="7"/>
      <c r="AI18" s="7"/>
      <c r="AJ18" s="7"/>
      <c r="AK18" s="7"/>
      <c r="AL18" s="7"/>
      <c r="AM18" s="25"/>
      <c r="AN18" s="11"/>
      <c r="AO18" s="16"/>
      <c r="AP18" s="112"/>
      <c r="AQ18" s="22"/>
      <c r="AR18" s="7"/>
      <c r="AS18" s="7"/>
      <c r="AT18" s="7"/>
      <c r="AU18" s="7"/>
      <c r="AV18" s="7"/>
      <c r="AW18" s="25"/>
      <c r="AX18" s="11"/>
      <c r="AY18" s="16"/>
      <c r="AZ18" s="112"/>
      <c r="BA18" s="22"/>
      <c r="BB18" s="7"/>
      <c r="BC18" s="7"/>
      <c r="BD18" s="7"/>
      <c r="BE18" s="7"/>
      <c r="BF18" s="7"/>
      <c r="BG18" s="25"/>
      <c r="BH18" s="11"/>
      <c r="BI18" s="16"/>
      <c r="BJ18" s="112"/>
      <c r="BK18" s="22"/>
      <c r="BL18" s="7"/>
      <c r="BM18" s="7"/>
      <c r="BN18" s="7"/>
      <c r="BO18" s="7"/>
      <c r="BP18" s="7"/>
      <c r="BQ18" s="25"/>
      <c r="BR18" s="11"/>
      <c r="BS18" s="16"/>
      <c r="BT18" s="112"/>
      <c r="BU18" s="22"/>
      <c r="BV18" s="7"/>
      <c r="BW18" s="7"/>
      <c r="BX18" s="7"/>
      <c r="BY18" s="7"/>
      <c r="BZ18" s="7"/>
      <c r="CA18" s="25"/>
      <c r="CB18" s="11"/>
      <c r="CC18" s="16"/>
      <c r="CD18" s="112"/>
      <c r="CE18" s="22"/>
      <c r="CF18" s="7"/>
      <c r="CG18" s="7"/>
      <c r="CH18" s="7"/>
      <c r="CI18" s="7"/>
      <c r="CJ18" s="7"/>
      <c r="CK18" s="25"/>
      <c r="CL18" s="11"/>
      <c r="CM18" s="16"/>
      <c r="CN18" s="121"/>
      <c r="CX18" s="121"/>
      <c r="DH18" s="121"/>
      <c r="DR18" s="121"/>
      <c r="EB18" s="121"/>
      <c r="EL18" s="121"/>
      <c r="EV18" s="121"/>
      <c r="FF18" s="121"/>
      <c r="FP18" s="121"/>
      <c r="FZ18" s="121"/>
      <c r="GJ18" s="121"/>
      <c r="GT18" s="121"/>
      <c r="HD18" s="121"/>
      <c r="HN18" s="121"/>
      <c r="HX18" s="121"/>
    </row>
    <row xmlns:x14ac="http://schemas.microsoft.com/office/spreadsheetml/2009/9/ac" r="19" s="2" customFormat="true" x14ac:dyDescent="0.25">
      <c r="A19" s="373" t="str">
        <f ca="true">IF(ISBLANK('Data Summary'!A21),"",'Data Summary'!A21)</f>
        <v/>
      </c>
      <c r="B19" s="112"/>
      <c r="C19" s="22"/>
      <c r="D19" s="7"/>
      <c r="E19" s="7"/>
      <c r="F19" s="66"/>
      <c r="G19" s="7"/>
      <c r="H19" s="7"/>
      <c r="I19" s="25"/>
      <c r="J19" s="11"/>
      <c r="K19" s="16"/>
      <c r="L19" s="112"/>
      <c r="M19" s="22"/>
      <c r="N19" s="7"/>
      <c r="O19" s="7"/>
      <c r="P19" s="66"/>
      <c r="Q19" s="7"/>
      <c r="R19" s="7"/>
      <c r="S19" s="25"/>
      <c r="T19" s="11"/>
      <c r="U19" s="16"/>
      <c r="V19" s="112"/>
      <c r="W19" s="22"/>
      <c r="X19" s="7"/>
      <c r="Y19" s="7"/>
      <c r="Z19" s="7"/>
      <c r="AA19" s="7"/>
      <c r="AB19" s="7"/>
      <c r="AC19" s="25"/>
      <c r="AD19" s="11"/>
      <c r="AE19" s="16"/>
      <c r="AF19" s="112"/>
      <c r="AG19" s="22"/>
      <c r="AH19" s="7"/>
      <c r="AI19" s="7"/>
      <c r="AJ19" s="7"/>
      <c r="AK19" s="7"/>
      <c r="AL19" s="7"/>
      <c r="AM19" s="25"/>
      <c r="AN19" s="11"/>
      <c r="AO19" s="16"/>
      <c r="AP19" s="112"/>
      <c r="AQ19" s="22"/>
      <c r="AR19" s="7"/>
      <c r="AS19" s="7"/>
      <c r="AT19" s="7"/>
      <c r="AU19" s="7"/>
      <c r="AV19" s="7"/>
      <c r="AW19" s="25"/>
      <c r="AX19" s="11"/>
      <c r="AY19" s="16"/>
      <c r="AZ19" s="112"/>
      <c r="BA19" s="22"/>
      <c r="BB19" s="7"/>
      <c r="BC19" s="7"/>
      <c r="BD19" s="7"/>
      <c r="BE19" s="7"/>
      <c r="BF19" s="7"/>
      <c r="BG19" s="25"/>
      <c r="BH19" s="11"/>
      <c r="BI19" s="16"/>
      <c r="BJ19" s="112"/>
      <c r="BK19" s="22"/>
      <c r="BL19" s="7"/>
      <c r="BM19" s="7"/>
      <c r="BN19" s="7"/>
      <c r="BO19" s="7"/>
      <c r="BP19" s="7"/>
      <c r="BQ19" s="25"/>
      <c r="BR19" s="11"/>
      <c r="BS19" s="16"/>
      <c r="BT19" s="112"/>
      <c r="BU19" s="22"/>
      <c r="BV19" s="7"/>
      <c r="BW19" s="7"/>
      <c r="BX19" s="7"/>
      <c r="BY19" s="7"/>
      <c r="BZ19" s="7"/>
      <c r="CA19" s="25"/>
      <c r="CB19" s="11"/>
      <c r="CC19" s="16"/>
      <c r="CD19" s="112"/>
      <c r="CE19" s="22"/>
      <c r="CF19" s="7"/>
      <c r="CG19" s="7"/>
      <c r="CH19" s="7"/>
      <c r="CI19" s="7"/>
      <c r="CJ19" s="7"/>
      <c r="CK19" s="25"/>
      <c r="CL19" s="11"/>
      <c r="CM19" s="16"/>
      <c r="CN19" s="121"/>
      <c r="CX19" s="121"/>
      <c r="DH19" s="121"/>
      <c r="DR19" s="121"/>
      <c r="EB19" s="121"/>
      <c r="EL19" s="121"/>
      <c r="EV19" s="121"/>
      <c r="FF19" s="121"/>
      <c r="FP19" s="121"/>
      <c r="FZ19" s="121"/>
      <c r="GJ19" s="121"/>
      <c r="GT19" s="121"/>
      <c r="HD19" s="121"/>
      <c r="HN19" s="121"/>
      <c r="HX19" s="121"/>
    </row>
    <row xmlns:x14ac="http://schemas.microsoft.com/office/spreadsheetml/2009/9/ac" r="20" s="2" customFormat="true" x14ac:dyDescent="0.25">
      <c r="A20" s="373" t="str">
        <f ca="true">IF(ISBLANK('Data Summary'!A22),"",'Data Summary'!A22)</f>
        <v/>
      </c>
      <c r="B20" s="112"/>
      <c r="C20" s="21"/>
      <c r="D20" s="7"/>
      <c r="E20" s="66"/>
      <c r="F20" s="66"/>
      <c r="G20" s="7"/>
      <c r="H20" s="7"/>
      <c r="I20" s="25"/>
      <c r="J20" s="11"/>
      <c r="K20" s="16"/>
      <c r="L20" s="112"/>
      <c r="M20" s="21"/>
      <c r="N20" s="7"/>
      <c r="O20" s="66"/>
      <c r="P20" s="66"/>
      <c r="Q20" s="7"/>
      <c r="R20" s="7"/>
      <c r="S20" s="25"/>
      <c r="T20" s="11"/>
      <c r="U20" s="16"/>
      <c r="V20" s="112"/>
      <c r="W20" s="21"/>
      <c r="X20" s="7"/>
      <c r="Y20" s="66"/>
      <c r="Z20" s="66"/>
      <c r="AA20" s="7"/>
      <c r="AB20" s="7"/>
      <c r="AC20" s="25"/>
      <c r="AD20" s="11"/>
      <c r="AE20" s="16"/>
      <c r="AF20" s="112"/>
      <c r="AG20" s="21"/>
      <c r="AH20" s="7"/>
      <c r="AI20" s="66"/>
      <c r="AJ20" s="66"/>
      <c r="AK20" s="7"/>
      <c r="AL20" s="7"/>
      <c r="AM20" s="25"/>
      <c r="AN20" s="11"/>
      <c r="AO20" s="16"/>
      <c r="AP20" s="112"/>
      <c r="AQ20" s="21"/>
      <c r="AR20" s="7"/>
      <c r="AS20" s="66"/>
      <c r="AT20" s="66"/>
      <c r="AU20" s="7"/>
      <c r="AV20" s="7"/>
      <c r="AW20" s="25"/>
      <c r="AX20" s="11"/>
      <c r="AY20" s="16"/>
      <c r="AZ20" s="112"/>
      <c r="BA20" s="21"/>
      <c r="BB20" s="7"/>
      <c r="BC20" s="66"/>
      <c r="BD20" s="66"/>
      <c r="BE20" s="7"/>
      <c r="BF20" s="7"/>
      <c r="BG20" s="25"/>
      <c r="BH20" s="11"/>
      <c r="BI20" s="16"/>
      <c r="BJ20" s="112"/>
      <c r="BK20" s="21"/>
      <c r="BL20" s="7"/>
      <c r="BM20" s="66"/>
      <c r="BN20" s="66"/>
      <c r="BO20" s="7"/>
      <c r="BP20" s="7"/>
      <c r="BQ20" s="25"/>
      <c r="BR20" s="11"/>
      <c r="BS20" s="16"/>
      <c r="BT20" s="112"/>
      <c r="BU20" s="21"/>
      <c r="BV20" s="7"/>
      <c r="BW20" s="66"/>
      <c r="BX20" s="66"/>
      <c r="BY20" s="7"/>
      <c r="BZ20" s="7"/>
      <c r="CA20" s="25"/>
      <c r="CB20" s="11"/>
      <c r="CC20" s="16"/>
      <c r="CD20" s="112"/>
      <c r="CE20" s="21"/>
      <c r="CF20" s="7"/>
      <c r="CG20" s="66"/>
      <c r="CH20" s="66"/>
      <c r="CI20" s="7"/>
      <c r="CJ20" s="7"/>
      <c r="CK20" s="25"/>
      <c r="CL20" s="11"/>
      <c r="CM20" s="16"/>
      <c r="CN20" s="121"/>
      <c r="CX20" s="121"/>
      <c r="DH20" s="121"/>
      <c r="DR20" s="121"/>
      <c r="EB20" s="121"/>
      <c r="EL20" s="121"/>
      <c r="EV20" s="121"/>
      <c r="FF20" s="121"/>
      <c r="FP20" s="121"/>
      <c r="FZ20" s="121"/>
      <c r="GJ20" s="121"/>
      <c r="GT20" s="121"/>
      <c r="HD20" s="121"/>
      <c r="HN20" s="121"/>
      <c r="HX20" s="121"/>
    </row>
    <row xmlns:x14ac="http://schemas.microsoft.com/office/spreadsheetml/2009/9/ac" r="21" s="2" customFormat="true" x14ac:dyDescent="0.25">
      <c r="A21" s="373" t="str">
        <f ca="true">IF(ISBLANK('Data Summary'!A23),"",'Data Summary'!A23)</f>
        <v/>
      </c>
      <c r="B21" s="112"/>
      <c r="C21" s="21"/>
      <c r="D21" s="66"/>
      <c r="E21" s="66"/>
      <c r="F21" s="66"/>
      <c r="G21" s="66"/>
      <c r="H21" s="66"/>
      <c r="I21" s="67"/>
      <c r="J21" s="11"/>
      <c r="K21" s="16"/>
      <c r="L21" s="112"/>
      <c r="M21" s="21"/>
      <c r="N21" s="66"/>
      <c r="O21" s="66"/>
      <c r="P21" s="66"/>
      <c r="Q21" s="66"/>
      <c r="R21" s="66"/>
      <c r="S21" s="67"/>
      <c r="T21" s="11"/>
      <c r="U21" s="16"/>
      <c r="V21" s="112"/>
      <c r="W21" s="21"/>
      <c r="X21" s="66"/>
      <c r="Y21" s="66"/>
      <c r="Z21" s="66"/>
      <c r="AA21" s="66"/>
      <c r="AB21" s="66"/>
      <c r="AC21" s="67"/>
      <c r="AD21" s="11"/>
      <c r="AE21" s="16"/>
      <c r="AF21" s="112"/>
      <c r="AG21" s="21"/>
      <c r="AH21" s="66"/>
      <c r="AI21" s="66"/>
      <c r="AJ21" s="66"/>
      <c r="AK21" s="66"/>
      <c r="AL21" s="66"/>
      <c r="AM21" s="67"/>
      <c r="AN21" s="11"/>
      <c r="AO21" s="16"/>
      <c r="AP21" s="112"/>
      <c r="AQ21" s="21"/>
      <c r="AR21" s="66"/>
      <c r="AS21" s="66"/>
      <c r="AT21" s="66"/>
      <c r="AU21" s="66"/>
      <c r="AV21" s="66"/>
      <c r="AW21" s="67"/>
      <c r="AX21" s="11"/>
      <c r="AY21" s="16"/>
      <c r="AZ21" s="112"/>
      <c r="BA21" s="21"/>
      <c r="BB21" s="66"/>
      <c r="BC21" s="66"/>
      <c r="BD21" s="66"/>
      <c r="BE21" s="66"/>
      <c r="BF21" s="66"/>
      <c r="BG21" s="67"/>
      <c r="BH21" s="11"/>
      <c r="BI21" s="16"/>
      <c r="BJ21" s="112"/>
      <c r="BK21" s="21"/>
      <c r="BL21" s="66"/>
      <c r="BM21" s="66"/>
      <c r="BN21" s="66"/>
      <c r="BO21" s="66"/>
      <c r="BP21" s="66"/>
      <c r="BQ21" s="67"/>
      <c r="BR21" s="11"/>
      <c r="BS21" s="16"/>
      <c r="BT21" s="112"/>
      <c r="BU21" s="21"/>
      <c r="BV21" s="66"/>
      <c r="BW21" s="66"/>
      <c r="BX21" s="66"/>
      <c r="BY21" s="66"/>
      <c r="BZ21" s="66"/>
      <c r="CA21" s="67"/>
      <c r="CB21" s="11"/>
      <c r="CC21" s="16"/>
      <c r="CD21" s="112"/>
      <c r="CE21" s="21"/>
      <c r="CF21" s="66"/>
      <c r="CG21" s="66"/>
      <c r="CH21" s="66"/>
      <c r="CI21" s="66"/>
      <c r="CJ21" s="66"/>
      <c r="CK21" s="67"/>
      <c r="CL21" s="11"/>
      <c r="CM21" s="16"/>
      <c r="CN21" s="121"/>
      <c r="CX21" s="121"/>
      <c r="DH21" s="121"/>
      <c r="DR21" s="121"/>
      <c r="EB21" s="121"/>
      <c r="EL21" s="121"/>
      <c r="EV21" s="121"/>
      <c r="FF21" s="121"/>
      <c r="FP21" s="121"/>
      <c r="FZ21" s="121"/>
      <c r="GJ21" s="121"/>
      <c r="GT21" s="121"/>
      <c r="HD21" s="121"/>
      <c r="HN21" s="121"/>
      <c r="HX21" s="121"/>
    </row>
    <row xmlns:x14ac="http://schemas.microsoft.com/office/spreadsheetml/2009/9/ac" r="22" s="2" customFormat="true" x14ac:dyDescent="0.25">
      <c r="A22" s="373" t="str">
        <f ca="true">IF(ISBLANK('Data Summary'!A24),"",'Data Summary'!A24)</f>
        <v/>
      </c>
      <c r="B22" s="112"/>
      <c r="C22" s="21"/>
      <c r="D22" s="66"/>
      <c r="E22" s="66"/>
      <c r="F22" s="66"/>
      <c r="G22" s="66"/>
      <c r="H22" s="66"/>
      <c r="I22" s="67"/>
      <c r="J22" s="11"/>
      <c r="K22" s="16"/>
      <c r="L22" s="112"/>
      <c r="M22" s="21"/>
      <c r="N22" s="66"/>
      <c r="O22" s="66"/>
      <c r="P22" s="66"/>
      <c r="Q22" s="66"/>
      <c r="R22" s="66"/>
      <c r="S22" s="67"/>
      <c r="T22" s="11"/>
      <c r="U22" s="16"/>
      <c r="V22" s="112"/>
      <c r="W22" s="21"/>
      <c r="X22" s="66"/>
      <c r="Y22" s="66"/>
      <c r="Z22" s="66"/>
      <c r="AA22" s="66"/>
      <c r="AB22" s="66"/>
      <c r="AC22" s="67"/>
      <c r="AD22" s="11"/>
      <c r="AE22" s="16"/>
      <c r="AF22" s="112"/>
      <c r="AG22" s="21"/>
      <c r="AH22" s="66"/>
      <c r="AI22" s="66"/>
      <c r="AJ22" s="66"/>
      <c r="AK22" s="66"/>
      <c r="AL22" s="66"/>
      <c r="AM22" s="67"/>
      <c r="AN22" s="11"/>
      <c r="AO22" s="16"/>
      <c r="AP22" s="112"/>
      <c r="AQ22" s="21"/>
      <c r="AR22" s="66"/>
      <c r="AS22" s="66"/>
      <c r="AT22" s="66"/>
      <c r="AU22" s="66"/>
      <c r="AV22" s="66"/>
      <c r="AW22" s="67"/>
      <c r="AX22" s="11"/>
      <c r="AY22" s="16"/>
      <c r="AZ22" s="112"/>
      <c r="BA22" s="21"/>
      <c r="BB22" s="66"/>
      <c r="BC22" s="66"/>
      <c r="BD22" s="66"/>
      <c r="BE22" s="66"/>
      <c r="BF22" s="66"/>
      <c r="BG22" s="67"/>
      <c r="BH22" s="11"/>
      <c r="BI22" s="16"/>
      <c r="BJ22" s="112"/>
      <c r="BK22" s="21"/>
      <c r="BL22" s="66"/>
      <c r="BM22" s="66"/>
      <c r="BN22" s="66"/>
      <c r="BO22" s="66"/>
      <c r="BP22" s="66"/>
      <c r="BQ22" s="67"/>
      <c r="BR22" s="11"/>
      <c r="BS22" s="16"/>
      <c r="BT22" s="112"/>
      <c r="BU22" s="21"/>
      <c r="BV22" s="66"/>
      <c r="BW22" s="66"/>
      <c r="BX22" s="66"/>
      <c r="BY22" s="66"/>
      <c r="BZ22" s="66"/>
      <c r="CA22" s="67"/>
      <c r="CB22" s="11"/>
      <c r="CC22" s="16"/>
      <c r="CD22" s="112"/>
      <c r="CE22" s="21"/>
      <c r="CF22" s="66"/>
      <c r="CG22" s="66"/>
      <c r="CH22" s="66"/>
      <c r="CI22" s="66"/>
      <c r="CJ22" s="66"/>
      <c r="CK22" s="67"/>
      <c r="CL22" s="11"/>
      <c r="CM22" s="16"/>
      <c r="CN22" s="121"/>
      <c r="CX22" s="121"/>
      <c r="DH22" s="121"/>
      <c r="DR22" s="121"/>
      <c r="EB22" s="121"/>
      <c r="EL22" s="121"/>
      <c r="EV22" s="121"/>
      <c r="FF22" s="121"/>
      <c r="FP22" s="121"/>
      <c r="FZ22" s="121"/>
      <c r="GJ22" s="121"/>
      <c r="GT22" s="121"/>
      <c r="HD22" s="121"/>
      <c r="HN22" s="121"/>
      <c r="HX22" s="121"/>
    </row>
    <row xmlns:x14ac="http://schemas.microsoft.com/office/spreadsheetml/2009/9/ac" r="23" s="2" customFormat="true" x14ac:dyDescent="0.25">
      <c r="A23" s="373" t="str">
        <f ca="true">IF(ISBLANK('Data Summary'!A25),"",'Data Summary'!A25)</f>
        <v/>
      </c>
      <c r="B23" s="112"/>
      <c r="C23" s="21"/>
      <c r="D23" s="66"/>
      <c r="E23" s="66"/>
      <c r="F23" s="66"/>
      <c r="G23" s="66"/>
      <c r="H23" s="66"/>
      <c r="I23" s="67"/>
      <c r="J23" s="11"/>
      <c r="K23" s="16"/>
      <c r="L23" s="112"/>
      <c r="M23" s="21"/>
      <c r="N23" s="66"/>
      <c r="O23" s="66"/>
      <c r="P23" s="66"/>
      <c r="Q23" s="66"/>
      <c r="R23" s="66"/>
      <c r="S23" s="67"/>
      <c r="T23" s="11"/>
      <c r="U23" s="16"/>
      <c r="V23" s="112"/>
      <c r="W23" s="21"/>
      <c r="X23" s="66"/>
      <c r="Y23" s="66"/>
      <c r="Z23" s="66"/>
      <c r="AA23" s="66"/>
      <c r="AB23" s="66"/>
      <c r="AC23" s="67"/>
      <c r="AD23" s="11"/>
      <c r="AE23" s="16"/>
      <c r="AF23" s="112"/>
      <c r="AG23" s="21"/>
      <c r="AH23" s="66"/>
      <c r="AI23" s="66"/>
      <c r="AJ23" s="66"/>
      <c r="AK23" s="66"/>
      <c r="AL23" s="66"/>
      <c r="AM23" s="67"/>
      <c r="AN23" s="11"/>
      <c r="AO23" s="16"/>
      <c r="AP23" s="112"/>
      <c r="AQ23" s="21"/>
      <c r="AR23" s="66"/>
      <c r="AS23" s="66"/>
      <c r="AT23" s="66"/>
      <c r="AU23" s="66"/>
      <c r="AV23" s="66"/>
      <c r="AW23" s="67"/>
      <c r="AX23" s="11"/>
      <c r="AY23" s="16"/>
      <c r="AZ23" s="112"/>
      <c r="BA23" s="21"/>
      <c r="BB23" s="66"/>
      <c r="BC23" s="66"/>
      <c r="BD23" s="66"/>
      <c r="BE23" s="66"/>
      <c r="BF23" s="66"/>
      <c r="BG23" s="67"/>
      <c r="BH23" s="11"/>
      <c r="BI23" s="16"/>
      <c r="BJ23" s="112"/>
      <c r="BK23" s="21"/>
      <c r="BL23" s="66"/>
      <c r="BM23" s="66"/>
      <c r="BN23" s="66"/>
      <c r="BO23" s="66"/>
      <c r="BP23" s="66"/>
      <c r="BQ23" s="67"/>
      <c r="BR23" s="11"/>
      <c r="BS23" s="16"/>
      <c r="BT23" s="112"/>
      <c r="BU23" s="21"/>
      <c r="BV23" s="66"/>
      <c r="BW23" s="66"/>
      <c r="BX23" s="66"/>
      <c r="BY23" s="66"/>
      <c r="BZ23" s="66"/>
      <c r="CA23" s="67"/>
      <c r="CB23" s="11"/>
      <c r="CC23" s="16"/>
      <c r="CD23" s="112"/>
      <c r="CE23" s="21"/>
      <c r="CF23" s="66"/>
      <c r="CG23" s="66"/>
      <c r="CH23" s="66"/>
      <c r="CI23" s="66"/>
      <c r="CJ23" s="66"/>
      <c r="CK23" s="67"/>
      <c r="CL23" s="11"/>
      <c r="CM23" s="16"/>
      <c r="CN23" s="121"/>
      <c r="CX23" s="121"/>
      <c r="DH23" s="121"/>
      <c r="DR23" s="121"/>
      <c r="EB23" s="121"/>
      <c r="EL23" s="121"/>
      <c r="EV23" s="121"/>
      <c r="FF23" s="121"/>
      <c r="FP23" s="121"/>
      <c r="FZ23" s="121"/>
      <c r="GJ23" s="121"/>
      <c r="GT23" s="121"/>
      <c r="HD23" s="121"/>
      <c r="HN23" s="121"/>
      <c r="HX23" s="121"/>
    </row>
    <row xmlns:x14ac="http://schemas.microsoft.com/office/spreadsheetml/2009/9/ac" r="24" s="2" customFormat="true" x14ac:dyDescent="0.25">
      <c r="A24" s="373" t="str">
        <f ca="true">IF(ISBLANK('Data Summary'!A26),"",'Data Summary'!A26)</f>
        <v/>
      </c>
      <c r="B24" s="112"/>
      <c r="C24" s="21"/>
      <c r="D24" s="66"/>
      <c r="E24" s="66"/>
      <c r="F24" s="66"/>
      <c r="G24" s="66"/>
      <c r="H24" s="66"/>
      <c r="I24" s="67"/>
      <c r="J24" s="11"/>
      <c r="K24" s="16"/>
      <c r="L24" s="112"/>
      <c r="M24" s="21"/>
      <c r="N24" s="66"/>
      <c r="O24" s="66"/>
      <c r="P24" s="66"/>
      <c r="Q24" s="66"/>
      <c r="R24" s="66"/>
      <c r="S24" s="67"/>
      <c r="T24" s="11"/>
      <c r="U24" s="16"/>
      <c r="V24" s="112"/>
      <c r="W24" s="21"/>
      <c r="X24" s="66"/>
      <c r="Y24" s="66"/>
      <c r="Z24" s="66"/>
      <c r="AA24" s="66"/>
      <c r="AB24" s="66"/>
      <c r="AC24" s="67"/>
      <c r="AD24" s="11"/>
      <c r="AE24" s="16"/>
      <c r="AF24" s="112"/>
      <c r="AG24" s="21"/>
      <c r="AH24" s="66"/>
      <c r="AI24" s="66"/>
      <c r="AJ24" s="66"/>
      <c r="AK24" s="66"/>
      <c r="AL24" s="66"/>
      <c r="AM24" s="67"/>
      <c r="AN24" s="11"/>
      <c r="AO24" s="16"/>
      <c r="AP24" s="112"/>
      <c r="AQ24" s="21"/>
      <c r="AR24" s="66"/>
      <c r="AS24" s="66"/>
      <c r="AT24" s="66"/>
      <c r="AU24" s="66"/>
      <c r="AV24" s="66"/>
      <c r="AW24" s="67"/>
      <c r="AX24" s="11"/>
      <c r="AY24" s="16"/>
      <c r="AZ24" s="112"/>
      <c r="BA24" s="21"/>
      <c r="BB24" s="66"/>
      <c r="BC24" s="66"/>
      <c r="BD24" s="66"/>
      <c r="BE24" s="66"/>
      <c r="BF24" s="66"/>
      <c r="BG24" s="67"/>
      <c r="BH24" s="11"/>
      <c r="BI24" s="16"/>
      <c r="BJ24" s="112"/>
      <c r="BK24" s="21"/>
      <c r="BL24" s="66"/>
      <c r="BM24" s="66"/>
      <c r="BN24" s="66"/>
      <c r="BO24" s="66"/>
      <c r="BP24" s="66"/>
      <c r="BQ24" s="67"/>
      <c r="BR24" s="11"/>
      <c r="BS24" s="16"/>
      <c r="BT24" s="112"/>
      <c r="BU24" s="21"/>
      <c r="BV24" s="66"/>
      <c r="BW24" s="66"/>
      <c r="BX24" s="66"/>
      <c r="BY24" s="66"/>
      <c r="BZ24" s="66"/>
      <c r="CA24" s="67"/>
      <c r="CB24" s="11"/>
      <c r="CC24" s="16"/>
      <c r="CD24" s="112"/>
      <c r="CE24" s="21"/>
      <c r="CF24" s="66"/>
      <c r="CG24" s="66"/>
      <c r="CH24" s="66"/>
      <c r="CI24" s="66"/>
      <c r="CJ24" s="66"/>
      <c r="CK24" s="67"/>
      <c r="CL24" s="11"/>
      <c r="CM24" s="16"/>
      <c r="CN24" s="121"/>
      <c r="CX24" s="121"/>
      <c r="DH24" s="121"/>
      <c r="DR24" s="121"/>
      <c r="EB24" s="121"/>
      <c r="EL24" s="121"/>
      <c r="EV24" s="121"/>
      <c r="FF24" s="121"/>
      <c r="FP24" s="121"/>
      <c r="FZ24" s="121"/>
      <c r="GJ24" s="121"/>
      <c r="GT24" s="121"/>
      <c r="HD24" s="121"/>
      <c r="HN24" s="121"/>
      <c r="HX24" s="121"/>
    </row>
    <row xmlns:x14ac="http://schemas.microsoft.com/office/spreadsheetml/2009/9/ac" r="25" s="2" customFormat="true" x14ac:dyDescent="0.25">
      <c r="A25" s="373" t="str">
        <f ca="true">IF(ISBLANK('Data Summary'!A27),"",'Data Summary'!A27)</f>
        <v/>
      </c>
      <c r="B25" s="112"/>
      <c r="C25" s="21"/>
      <c r="D25" s="66"/>
      <c r="E25" s="66"/>
      <c r="F25" s="66"/>
      <c r="G25" s="66"/>
      <c r="H25" s="66"/>
      <c r="I25" s="67"/>
      <c r="J25" s="11"/>
      <c r="K25" s="16"/>
      <c r="L25" s="112"/>
      <c r="M25" s="21"/>
      <c r="N25" s="66"/>
      <c r="O25" s="66"/>
      <c r="P25" s="66"/>
      <c r="Q25" s="66"/>
      <c r="R25" s="66"/>
      <c r="S25" s="67"/>
      <c r="T25" s="11"/>
      <c r="U25" s="16"/>
      <c r="V25" s="112"/>
      <c r="W25" s="21"/>
      <c r="X25" s="66"/>
      <c r="Y25" s="66"/>
      <c r="Z25" s="66"/>
      <c r="AA25" s="66"/>
      <c r="AB25" s="66"/>
      <c r="AC25" s="67"/>
      <c r="AD25" s="11"/>
      <c r="AE25" s="16"/>
      <c r="AF25" s="112"/>
      <c r="AG25" s="21"/>
      <c r="AH25" s="66"/>
      <c r="AI25" s="66"/>
      <c r="AJ25" s="66"/>
      <c r="AK25" s="66"/>
      <c r="AL25" s="66"/>
      <c r="AM25" s="67"/>
      <c r="AN25" s="11"/>
      <c r="AO25" s="16"/>
      <c r="AP25" s="112"/>
      <c r="AQ25" s="21"/>
      <c r="AR25" s="66"/>
      <c r="AS25" s="66"/>
      <c r="AT25" s="66"/>
      <c r="AU25" s="66"/>
      <c r="AV25" s="66"/>
      <c r="AW25" s="67"/>
      <c r="AX25" s="11"/>
      <c r="AY25" s="16"/>
      <c r="AZ25" s="112"/>
      <c r="BA25" s="21"/>
      <c r="BB25" s="66"/>
      <c r="BC25" s="66"/>
      <c r="BD25" s="66"/>
      <c r="BE25" s="66"/>
      <c r="BF25" s="66"/>
      <c r="BG25" s="67"/>
      <c r="BH25" s="11"/>
      <c r="BI25" s="16"/>
      <c r="BJ25" s="112"/>
      <c r="BK25" s="21"/>
      <c r="BL25" s="66"/>
      <c r="BM25" s="66"/>
      <c r="BN25" s="66"/>
      <c r="BO25" s="66"/>
      <c r="BP25" s="66"/>
      <c r="BQ25" s="67"/>
      <c r="BR25" s="11"/>
      <c r="BS25" s="16"/>
      <c r="BT25" s="112"/>
      <c r="BU25" s="21"/>
      <c r="BV25" s="66"/>
      <c r="BW25" s="66"/>
      <c r="BX25" s="66"/>
      <c r="BY25" s="66"/>
      <c r="BZ25" s="66"/>
      <c r="CA25" s="67"/>
      <c r="CB25" s="11"/>
      <c r="CC25" s="16"/>
      <c r="CD25" s="112"/>
      <c r="CE25" s="21"/>
      <c r="CF25" s="66"/>
      <c r="CG25" s="66"/>
      <c r="CH25" s="66"/>
      <c r="CI25" s="66"/>
      <c r="CJ25" s="66"/>
      <c r="CK25" s="67"/>
      <c r="CL25" s="11"/>
      <c r="CM25" s="16"/>
      <c r="CN25" s="121"/>
      <c r="CX25" s="121"/>
      <c r="DH25" s="121"/>
      <c r="DR25" s="121"/>
      <c r="EB25" s="121"/>
      <c r="EL25" s="121"/>
      <c r="EV25" s="121"/>
      <c r="FF25" s="121"/>
      <c r="FP25" s="121"/>
      <c r="FZ25" s="121"/>
      <c r="GJ25" s="121"/>
      <c r="GT25" s="121"/>
      <c r="HD25" s="121"/>
      <c r="HN25" s="121"/>
      <c r="HX25" s="121"/>
    </row>
    <row xmlns:x14ac="http://schemas.microsoft.com/office/spreadsheetml/2009/9/ac" r="26" s="2" customFormat="true" x14ac:dyDescent="0.25">
      <c r="A26" s="373" t="str">
        <f ca="true">IF(ISBLANK('Data Summary'!A28),"",'Data Summary'!A28)</f>
        <v/>
      </c>
      <c r="B26" s="112"/>
      <c r="C26" s="21"/>
      <c r="D26" s="6"/>
      <c r="E26" s="6"/>
      <c r="F26" s="6"/>
      <c r="G26" s="6"/>
      <c r="H26" s="6"/>
      <c r="I26" s="26"/>
      <c r="J26" s="11"/>
      <c r="K26" s="16"/>
      <c r="L26" s="112"/>
      <c r="M26" s="21"/>
      <c r="N26" s="6"/>
      <c r="O26" s="6"/>
      <c r="P26" s="6"/>
      <c r="Q26" s="6"/>
      <c r="R26" s="6"/>
      <c r="S26" s="26"/>
      <c r="T26" s="11"/>
      <c r="U26" s="16"/>
      <c r="V26" s="112"/>
      <c r="W26" s="137"/>
      <c r="X26" s="6"/>
      <c r="Y26" s="6"/>
      <c r="Z26" s="6"/>
      <c r="AA26" s="6"/>
      <c r="AB26" s="6"/>
      <c r="AC26" s="26"/>
      <c r="AD26" s="11"/>
      <c r="AE26" s="16"/>
      <c r="AF26" s="112"/>
      <c r="AG26" s="137"/>
      <c r="AH26" s="6"/>
      <c r="AI26" s="6"/>
      <c r="AJ26" s="6"/>
      <c r="AK26" s="6"/>
      <c r="AL26" s="6"/>
      <c r="AM26" s="26"/>
      <c r="AN26" s="11"/>
      <c r="AO26" s="16"/>
      <c r="AP26" s="112"/>
      <c r="AQ26" s="137"/>
      <c r="AR26" s="6"/>
      <c r="AS26" s="6"/>
      <c r="AT26" s="6"/>
      <c r="AU26" s="6"/>
      <c r="AV26" s="6"/>
      <c r="AW26" s="26"/>
      <c r="AX26" s="11"/>
      <c r="AY26" s="16"/>
      <c r="AZ26" s="112"/>
      <c r="BA26" s="137"/>
      <c r="BB26" s="6"/>
      <c r="BC26" s="6"/>
      <c r="BD26" s="6"/>
      <c r="BE26" s="6"/>
      <c r="BF26" s="6"/>
      <c r="BG26" s="26"/>
      <c r="BH26" s="11"/>
      <c r="BI26" s="16"/>
      <c r="BJ26" s="112"/>
      <c r="BK26" s="137"/>
      <c r="BL26" s="6"/>
      <c r="BM26" s="6"/>
      <c r="BN26" s="6"/>
      <c r="BO26" s="6"/>
      <c r="BP26" s="6"/>
      <c r="BQ26" s="26"/>
      <c r="BR26" s="11"/>
      <c r="BS26" s="16"/>
      <c r="BT26" s="112"/>
      <c r="BU26" s="137"/>
      <c r="BV26" s="6"/>
      <c r="BW26" s="6"/>
      <c r="BX26" s="6"/>
      <c r="BY26" s="6"/>
      <c r="BZ26" s="6"/>
      <c r="CA26" s="26"/>
      <c r="CB26" s="11"/>
      <c r="CC26" s="16"/>
      <c r="CD26" s="112"/>
      <c r="CE26" s="137"/>
      <c r="CF26" s="6"/>
      <c r="CG26" s="6"/>
      <c r="CH26" s="6"/>
      <c r="CI26" s="6"/>
      <c r="CJ26" s="6"/>
      <c r="CK26" s="26"/>
      <c r="CL26" s="11"/>
      <c r="CM26" s="16"/>
      <c r="CN26" s="121"/>
      <c r="CX26" s="121"/>
      <c r="DH26" s="121"/>
      <c r="DR26" s="121"/>
      <c r="EB26" s="121"/>
      <c r="EL26" s="121"/>
      <c r="EV26" s="121"/>
      <c r="FF26" s="121"/>
      <c r="FP26" s="121"/>
      <c r="FZ26" s="121"/>
      <c r="GJ26" s="121"/>
      <c r="GT26" s="121"/>
      <c r="HD26" s="121"/>
      <c r="HN26" s="121"/>
      <c r="HX26" s="121"/>
    </row>
    <row xmlns:x14ac="http://schemas.microsoft.com/office/spreadsheetml/2009/9/ac" r="27" s="2" customFormat="true" ht="93" customHeight="true" x14ac:dyDescent="0.25">
      <c r="A27" s="373" t="str">
        <f ca="true">IF(ISBLANK('Data Summary'!A29),"",'Data Summary'!A29)</f>
        <v/>
      </c>
      <c r="B27" s="113" t="s">
        <v>12</v>
      </c>
      <c r="C27" s="552" t="s">
        <v>191</v>
      </c>
      <c r="D27" s="552"/>
      <c r="E27" s="552"/>
      <c r="F27" s="552"/>
      <c r="G27" s="552"/>
      <c r="H27" s="552"/>
      <c r="I27" s="553"/>
      <c r="J27" s="11"/>
      <c r="K27" s="16"/>
      <c r="L27" s="113" t="s">
        <v>12</v>
      </c>
      <c r="M27" s="552" t="s">
        <v>216</v>
      </c>
      <c r="N27" s="552"/>
      <c r="O27" s="552"/>
      <c r="P27" s="552"/>
      <c r="Q27" s="552"/>
      <c r="R27" s="552"/>
      <c r="S27" s="553"/>
      <c r="T27" s="11"/>
      <c r="U27" s="16"/>
      <c r="V27" s="113" t="s">
        <v>12</v>
      </c>
      <c r="W27" s="552" t="s">
        <v>244</v>
      </c>
      <c r="X27" s="552"/>
      <c r="Y27" s="552"/>
      <c r="Z27" s="552"/>
      <c r="AA27" s="552"/>
      <c r="AB27" s="552"/>
      <c r="AC27" s="553"/>
      <c r="AD27" s="11"/>
      <c r="AE27" s="16"/>
      <c r="AF27" s="113" t="s">
        <v>12</v>
      </c>
      <c r="AG27" s="552" t="s">
        <v>244</v>
      </c>
      <c r="AH27" s="552"/>
      <c r="AI27" s="552"/>
      <c r="AJ27" s="552"/>
      <c r="AK27" s="552"/>
      <c r="AL27" s="552"/>
      <c r="AM27" s="553"/>
      <c r="AN27" s="11"/>
      <c r="AO27" s="16"/>
      <c r="AP27" s="113" t="s">
        <v>12</v>
      </c>
      <c r="AQ27" s="552" t="s">
        <v>244</v>
      </c>
      <c r="AR27" s="552"/>
      <c r="AS27" s="552"/>
      <c r="AT27" s="552"/>
      <c r="AU27" s="552"/>
      <c r="AV27" s="552"/>
      <c r="AW27" s="553"/>
      <c r="AX27" s="11"/>
      <c r="AY27" s="16"/>
      <c r="AZ27" s="113" t="s">
        <v>12</v>
      </c>
      <c r="BA27" s="552" t="s">
        <v>244</v>
      </c>
      <c r="BB27" s="552"/>
      <c r="BC27" s="552"/>
      <c r="BD27" s="552"/>
      <c r="BE27" s="552"/>
      <c r="BF27" s="552"/>
      <c r="BG27" s="553"/>
      <c r="BH27" s="11"/>
      <c r="BI27" s="16"/>
      <c r="BJ27" s="113" t="s">
        <v>12</v>
      </c>
      <c r="BK27" s="552" t="s">
        <v>244</v>
      </c>
      <c r="BL27" s="552"/>
      <c r="BM27" s="552"/>
      <c r="BN27" s="552"/>
      <c r="BO27" s="552"/>
      <c r="BP27" s="552"/>
      <c r="BQ27" s="553"/>
      <c r="BR27" s="11"/>
      <c r="BS27" s="16"/>
      <c r="BT27" s="113" t="s">
        <v>12</v>
      </c>
      <c r="BU27" s="552" t="s">
        <v>244</v>
      </c>
      <c r="BV27" s="552"/>
      <c r="BW27" s="552"/>
      <c r="BX27" s="552"/>
      <c r="BY27" s="552"/>
      <c r="BZ27" s="552"/>
      <c r="CA27" s="553"/>
      <c r="CB27" s="11"/>
      <c r="CC27" s="16"/>
      <c r="CD27" s="113" t="s">
        <v>12</v>
      </c>
      <c r="CE27" s="552" t="s">
        <v>244</v>
      </c>
      <c r="CF27" s="552"/>
      <c r="CG27" s="552"/>
      <c r="CH27" s="552"/>
      <c r="CI27" s="552"/>
      <c r="CJ27" s="552"/>
      <c r="CK27" s="553"/>
      <c r="CL27" s="11"/>
      <c r="CM27" s="16"/>
      <c r="CN27" s="121"/>
      <c r="CX27" s="121"/>
      <c r="DH27" s="121"/>
      <c r="DR27" s="121"/>
      <c r="EB27" s="121"/>
      <c r="EL27" s="121"/>
      <c r="EV27" s="121"/>
      <c r="FF27" s="121"/>
      <c r="FP27" s="121"/>
      <c r="FZ27" s="121"/>
      <c r="GJ27" s="121"/>
      <c r="GT27" s="121"/>
      <c r="HD27" s="121"/>
      <c r="HN27" s="121"/>
      <c r="HX27" s="121"/>
    </row>
    <row xmlns:x14ac="http://schemas.microsoft.com/office/spreadsheetml/2009/9/ac" r="28" s="2" customFormat="true" ht="15.75" customHeight="true" x14ac:dyDescent="0.25">
      <c r="A28" s="373" t="str">
        <f ca="true">IF(ISBLANK('Data Summary'!A30),"",'Data Summary'!A30)</f>
        <v/>
      </c>
      <c r="B28" s="113"/>
      <c r="C28" s="63" t="s">
        <v>120</v>
      </c>
      <c r="D28" s="51"/>
      <c r="E28" s="51"/>
      <c r="F28" s="51"/>
      <c r="G28" s="51"/>
      <c r="H28" s="51"/>
      <c r="I28" s="95"/>
      <c r="J28" s="11"/>
      <c r="K28" s="16"/>
      <c r="L28" s="113"/>
      <c r="M28" s="63" t="s">
        <v>120</v>
      </c>
      <c r="N28" s="51" t="s">
        <v>176</v>
      </c>
      <c r="O28" s="51"/>
      <c r="P28" s="51"/>
      <c r="Q28" s="51"/>
      <c r="R28" s="51"/>
      <c r="S28" s="95"/>
      <c r="T28" s="11"/>
      <c r="U28" s="16"/>
      <c r="V28" s="113"/>
      <c r="W28" s="63" t="s">
        <v>120</v>
      </c>
      <c r="X28" s="51" t="s">
        <v>176</v>
      </c>
      <c r="Y28" s="51"/>
      <c r="Z28" s="51"/>
      <c r="AA28" s="51"/>
      <c r="AB28" s="51" t="s">
        <v>176</v>
      </c>
      <c r="AC28" s="95" t="s">
        <v>176</v>
      </c>
      <c r="AD28" s="11"/>
      <c r="AE28" s="16"/>
      <c r="AF28" s="113"/>
      <c r="AG28" s="63" t="s">
        <v>120</v>
      </c>
      <c r="AH28" s="51" t="s">
        <v>176</v>
      </c>
      <c r="AI28" s="51"/>
      <c r="AJ28" s="51"/>
      <c r="AK28" s="51"/>
      <c r="AL28" s="51" t="s">
        <v>176</v>
      </c>
      <c r="AM28" s="95" t="s">
        <v>176</v>
      </c>
      <c r="AN28" s="11"/>
      <c r="AO28" s="16"/>
      <c r="AP28" s="113"/>
      <c r="AQ28" s="63" t="s">
        <v>120</v>
      </c>
      <c r="AR28" s="51" t="s">
        <v>176</v>
      </c>
      <c r="AS28" s="51"/>
      <c r="AT28" s="51"/>
      <c r="AU28" s="51"/>
      <c r="AV28" s="51" t="s">
        <v>176</v>
      </c>
      <c r="AW28" s="95" t="s">
        <v>176</v>
      </c>
      <c r="AX28" s="11"/>
      <c r="AY28" s="16"/>
      <c r="AZ28" s="113"/>
      <c r="BA28" s="63" t="s">
        <v>120</v>
      </c>
      <c r="BB28" s="51" t="s">
        <v>176</v>
      </c>
      <c r="BC28" s="51"/>
      <c r="BD28" s="51"/>
      <c r="BE28" s="51"/>
      <c r="BF28" s="51" t="s">
        <v>176</v>
      </c>
      <c r="BG28" s="95" t="s">
        <v>176</v>
      </c>
      <c r="BH28" s="11"/>
      <c r="BI28" s="16"/>
      <c r="BJ28" s="113"/>
      <c r="BK28" s="63" t="s">
        <v>120</v>
      </c>
      <c r="BL28" s="51" t="s">
        <v>176</v>
      </c>
      <c r="BM28" s="51"/>
      <c r="BN28" s="51"/>
      <c r="BO28" s="51"/>
      <c r="BP28" s="51" t="s">
        <v>176</v>
      </c>
      <c r="BQ28" s="95" t="s">
        <v>176</v>
      </c>
      <c r="BR28" s="11"/>
      <c r="BS28" s="16"/>
      <c r="BT28" s="113"/>
      <c r="BU28" s="63" t="s">
        <v>120</v>
      </c>
      <c r="BV28" s="51" t="s">
        <v>176</v>
      </c>
      <c r="BW28" s="51"/>
      <c r="BX28" s="51"/>
      <c r="BY28" s="51"/>
      <c r="BZ28" s="51" t="s">
        <v>176</v>
      </c>
      <c r="CA28" s="95" t="s">
        <v>176</v>
      </c>
      <c r="CB28" s="11"/>
      <c r="CC28" s="16"/>
      <c r="CD28" s="113"/>
      <c r="CE28" s="63" t="s">
        <v>120</v>
      </c>
      <c r="CF28" s="51" t="s">
        <v>176</v>
      </c>
      <c r="CG28" s="51"/>
      <c r="CH28" s="51"/>
      <c r="CI28" s="51"/>
      <c r="CJ28" s="51" t="s">
        <v>176</v>
      </c>
      <c r="CK28" s="95" t="s">
        <v>176</v>
      </c>
      <c r="CL28" s="11"/>
      <c r="CM28" s="16"/>
      <c r="CN28" s="121"/>
      <c r="CX28" s="121"/>
      <c r="DH28" s="121"/>
      <c r="DR28" s="121"/>
      <c r="EB28" s="121"/>
      <c r="EL28" s="121"/>
      <c r="EV28" s="121"/>
      <c r="FF28" s="121"/>
      <c r="FP28" s="121"/>
      <c r="FZ28" s="121"/>
      <c r="GJ28" s="121"/>
      <c r="GT28" s="121"/>
      <c r="HD28" s="121"/>
      <c r="HN28" s="121"/>
      <c r="HX28" s="121"/>
    </row>
    <row xmlns:x14ac="http://schemas.microsoft.com/office/spreadsheetml/2009/9/ac" r="29" s="2" customFormat="true" ht="15" customHeight="true" x14ac:dyDescent="0.25">
      <c r="A29" s="373" t="str">
        <f ca="true">IF(ISBLANK('Data Summary'!A31),"",'Data Summary'!A31)</f>
        <v/>
      </c>
      <c r="B29" s="113"/>
      <c r="C29" s="63" t="s">
        <v>102</v>
      </c>
      <c r="D29" s="51"/>
      <c r="E29" s="51"/>
      <c r="F29" s="51"/>
      <c r="G29" s="51" t="s">
        <v>176</v>
      </c>
      <c r="H29" s="51"/>
      <c r="I29" s="95"/>
      <c r="J29" s="11"/>
      <c r="K29" s="16"/>
      <c r="L29" s="113"/>
      <c r="M29" s="63" t="s">
        <v>102</v>
      </c>
      <c r="N29" s="51" t="s">
        <v>176</v>
      </c>
      <c r="O29" s="51"/>
      <c r="P29" s="51"/>
      <c r="Q29" s="51"/>
      <c r="R29" s="51"/>
      <c r="S29" s="95"/>
      <c r="T29" s="11"/>
      <c r="U29" s="16"/>
      <c r="V29" s="113"/>
      <c r="W29" s="63" t="s">
        <v>102</v>
      </c>
      <c r="X29" s="51"/>
      <c r="Y29" s="51"/>
      <c r="Z29" s="51"/>
      <c r="AA29" s="51"/>
      <c r="AB29" s="51"/>
      <c r="AC29" s="95"/>
      <c r="AD29" s="11"/>
      <c r="AE29" s="16"/>
      <c r="AF29" s="113"/>
      <c r="AG29" s="63" t="s">
        <v>102</v>
      </c>
      <c r="AH29" s="51"/>
      <c r="AI29" s="51"/>
      <c r="AJ29" s="51"/>
      <c r="AK29" s="51"/>
      <c r="AL29" s="51"/>
      <c r="AM29" s="95"/>
      <c r="AN29" s="11"/>
      <c r="AO29" s="16"/>
      <c r="AP29" s="113"/>
      <c r="AQ29" s="63" t="s">
        <v>102</v>
      </c>
      <c r="AR29" s="51"/>
      <c r="AS29" s="51"/>
      <c r="AT29" s="51"/>
      <c r="AU29" s="51"/>
      <c r="AV29" s="51"/>
      <c r="AW29" s="95"/>
      <c r="AX29" s="11"/>
      <c r="AY29" s="16"/>
      <c r="AZ29" s="113"/>
      <c r="BA29" s="63" t="s">
        <v>102</v>
      </c>
      <c r="BB29" s="51"/>
      <c r="BC29" s="51"/>
      <c r="BD29" s="51"/>
      <c r="BE29" s="51"/>
      <c r="BF29" s="51"/>
      <c r="BG29" s="95"/>
      <c r="BH29" s="11"/>
      <c r="BI29" s="16"/>
      <c r="BJ29" s="113"/>
      <c r="BK29" s="63" t="s">
        <v>102</v>
      </c>
      <c r="BL29" s="51"/>
      <c r="BM29" s="51"/>
      <c r="BN29" s="51"/>
      <c r="BO29" s="51"/>
      <c r="BP29" s="51"/>
      <c r="BQ29" s="95"/>
      <c r="BR29" s="11"/>
      <c r="BS29" s="16"/>
      <c r="BT29" s="113"/>
      <c r="BU29" s="63" t="s">
        <v>102</v>
      </c>
      <c r="BV29" s="51"/>
      <c r="BW29" s="51"/>
      <c r="BX29" s="51"/>
      <c r="BY29" s="51"/>
      <c r="BZ29" s="51"/>
      <c r="CA29" s="95"/>
      <c r="CB29" s="11"/>
      <c r="CC29" s="16"/>
      <c r="CD29" s="113"/>
      <c r="CE29" s="63" t="s">
        <v>102</v>
      </c>
      <c r="CF29" s="51"/>
      <c r="CG29" s="51"/>
      <c r="CH29" s="51"/>
      <c r="CI29" s="51"/>
      <c r="CJ29" s="51"/>
      <c r="CK29" s="95"/>
      <c r="CL29" s="11"/>
      <c r="CM29" s="16"/>
      <c r="CN29" s="121"/>
      <c r="CX29" s="121"/>
      <c r="DH29" s="121"/>
      <c r="DR29" s="121"/>
      <c r="EB29" s="121"/>
      <c r="EL29" s="121"/>
      <c r="EV29" s="121"/>
      <c r="FF29" s="121"/>
      <c r="FP29" s="121"/>
      <c r="FZ29" s="121"/>
      <c r="GJ29" s="121"/>
      <c r="GT29" s="121"/>
      <c r="HD29" s="121"/>
      <c r="HN29" s="121"/>
      <c r="HX29" s="121"/>
    </row>
    <row xmlns:x14ac="http://schemas.microsoft.com/office/spreadsheetml/2009/9/ac" r="30" s="2" customFormat="true" ht="15" customHeight="true" x14ac:dyDescent="0.25">
      <c r="A30" s="373" t="str">
        <f ca="true">IF(ISBLANK('Data Summary'!A32),"",'Data Summary'!A32)</f>
        <v/>
      </c>
      <c r="B30" s="113"/>
      <c r="C30" s="63" t="s">
        <v>127</v>
      </c>
      <c r="D30" s="51"/>
      <c r="E30" s="51"/>
      <c r="F30" s="51"/>
      <c r="G30" s="51"/>
      <c r="H30" s="51"/>
      <c r="I30" s="95"/>
      <c r="J30" s="11"/>
      <c r="K30" s="16"/>
      <c r="L30" s="113"/>
      <c r="M30" s="63" t="s">
        <v>127</v>
      </c>
      <c r="N30" s="51" t="s">
        <v>183</v>
      </c>
      <c r="O30" s="51"/>
      <c r="P30" s="51"/>
      <c r="Q30" s="51"/>
      <c r="R30" s="51"/>
      <c r="S30" s="95"/>
      <c r="T30" s="11"/>
      <c r="U30" s="16"/>
      <c r="V30" s="113"/>
      <c r="W30" s="63" t="s">
        <v>127</v>
      </c>
      <c r="X30" s="51"/>
      <c r="Y30" s="51"/>
      <c r="Z30" s="51"/>
      <c r="AA30" s="51"/>
      <c r="AB30" s="51"/>
      <c r="AC30" s="95"/>
      <c r="AD30" s="11"/>
      <c r="AE30" s="16"/>
      <c r="AF30" s="113"/>
      <c r="AG30" s="63" t="s">
        <v>127</v>
      </c>
      <c r="AH30" s="51"/>
      <c r="AI30" s="51"/>
      <c r="AJ30" s="51"/>
      <c r="AK30" s="51"/>
      <c r="AL30" s="51"/>
      <c r="AM30" s="95"/>
      <c r="AN30" s="11"/>
      <c r="AO30" s="16"/>
      <c r="AP30" s="113"/>
      <c r="AQ30" s="63" t="s">
        <v>127</v>
      </c>
      <c r="AR30" s="51"/>
      <c r="AS30" s="51"/>
      <c r="AT30" s="51"/>
      <c r="AU30" s="51"/>
      <c r="AV30" s="51"/>
      <c r="AW30" s="95"/>
      <c r="AX30" s="11"/>
      <c r="AY30" s="16"/>
      <c r="AZ30" s="113"/>
      <c r="BA30" s="63" t="s">
        <v>127</v>
      </c>
      <c r="BB30" s="51"/>
      <c r="BC30" s="51"/>
      <c r="BD30" s="51"/>
      <c r="BE30" s="51"/>
      <c r="BF30" s="51"/>
      <c r="BG30" s="95"/>
      <c r="BH30" s="11"/>
      <c r="BI30" s="16"/>
      <c r="BJ30" s="113"/>
      <c r="BK30" s="63" t="s">
        <v>127</v>
      </c>
      <c r="BL30" s="51"/>
      <c r="BM30" s="51"/>
      <c r="BN30" s="51"/>
      <c r="BO30" s="51"/>
      <c r="BP30" s="51"/>
      <c r="BQ30" s="95"/>
      <c r="BR30" s="11"/>
      <c r="BS30" s="16"/>
      <c r="BT30" s="113"/>
      <c r="BU30" s="63" t="s">
        <v>127</v>
      </c>
      <c r="BV30" s="51"/>
      <c r="BW30" s="51"/>
      <c r="BX30" s="51"/>
      <c r="BY30" s="51"/>
      <c r="BZ30" s="51"/>
      <c r="CA30" s="95"/>
      <c r="CB30" s="11"/>
      <c r="CC30" s="16"/>
      <c r="CD30" s="113"/>
      <c r="CE30" s="63" t="s">
        <v>127</v>
      </c>
      <c r="CF30" s="51"/>
      <c r="CG30" s="51"/>
      <c r="CH30" s="51"/>
      <c r="CI30" s="51"/>
      <c r="CJ30" s="51"/>
      <c r="CK30" s="95"/>
      <c r="CL30" s="11"/>
      <c r="CM30" s="16"/>
      <c r="CN30" s="121"/>
      <c r="CX30" s="121"/>
      <c r="DH30" s="121"/>
      <c r="DR30" s="121"/>
      <c r="EB30" s="121"/>
      <c r="EL30" s="121"/>
      <c r="EV30" s="121"/>
      <c r="FF30" s="121"/>
      <c r="FP30" s="121"/>
      <c r="FZ30" s="121"/>
      <c r="GJ30" s="121"/>
      <c r="GT30" s="121"/>
      <c r="HD30" s="121"/>
      <c r="HN30" s="121"/>
      <c r="HX30" s="121"/>
    </row>
    <row xmlns:x14ac="http://schemas.microsoft.com/office/spreadsheetml/2009/9/ac" r="31" ht="16.5" customHeight="true" x14ac:dyDescent="0.25">
      <c r="A31" s="373" t="str">
        <f ca="true">IF(ISBLANK('Data Summary'!A33),"",'Data Summary'!A33)</f>
        <v/>
      </c>
      <c r="B31" s="113"/>
      <c r="C31" s="63" t="s">
        <v>128</v>
      </c>
      <c r="D31" s="51"/>
      <c r="E31" s="51"/>
      <c r="F31" s="51"/>
      <c r="G31" s="51"/>
      <c r="H31" s="51"/>
      <c r="I31" s="95"/>
      <c r="J31" s="11"/>
      <c r="K31" s="16"/>
      <c r="L31" s="113"/>
      <c r="M31" s="63" t="s">
        <v>128</v>
      </c>
      <c r="N31" s="51" t="s">
        <v>176</v>
      </c>
      <c r="O31" s="51"/>
      <c r="P31" s="51"/>
      <c r="Q31" s="51"/>
      <c r="R31" s="51"/>
      <c r="S31" s="95"/>
      <c r="T31" s="11"/>
      <c r="U31" s="16"/>
      <c r="V31" s="113"/>
      <c r="W31" s="63" t="s">
        <v>128</v>
      </c>
      <c r="X31" s="51"/>
      <c r="Y31" s="51"/>
      <c r="Z31" s="51"/>
      <c r="AA31" s="51"/>
      <c r="AB31" s="51"/>
      <c r="AC31" s="95"/>
      <c r="AD31" s="11"/>
      <c r="AE31" s="16"/>
      <c r="AF31" s="113"/>
      <c r="AG31" s="63" t="s">
        <v>128</v>
      </c>
      <c r="AH31" s="51"/>
      <c r="AI31" s="51"/>
      <c r="AJ31" s="51"/>
      <c r="AK31" s="51"/>
      <c r="AL31" s="51"/>
      <c r="AM31" s="95"/>
      <c r="AN31" s="11"/>
      <c r="AO31" s="16"/>
      <c r="AP31" s="113"/>
      <c r="AQ31" s="63" t="s">
        <v>128</v>
      </c>
      <c r="AR31" s="51"/>
      <c r="AS31" s="51"/>
      <c r="AT31" s="51"/>
      <c r="AU31" s="51"/>
      <c r="AV31" s="51"/>
      <c r="AW31" s="95"/>
      <c r="AX31" s="11"/>
      <c r="AY31" s="16"/>
      <c r="AZ31" s="113"/>
      <c r="BA31" s="63" t="s">
        <v>128</v>
      </c>
      <c r="BB31" s="51"/>
      <c r="BC31" s="51"/>
      <c r="BD31" s="51"/>
      <c r="BE31" s="51"/>
      <c r="BF31" s="51"/>
      <c r="BG31" s="95"/>
      <c r="BH31" s="11"/>
      <c r="BI31" s="16"/>
      <c r="BJ31" s="113"/>
      <c r="BK31" s="63" t="s">
        <v>128</v>
      </c>
      <c r="BL31" s="51"/>
      <c r="BM31" s="51"/>
      <c r="BN31" s="51"/>
      <c r="BO31" s="51"/>
      <c r="BP31" s="51"/>
      <c r="BQ31" s="95"/>
      <c r="BR31" s="11"/>
      <c r="BS31" s="16"/>
      <c r="BT31" s="113"/>
      <c r="BU31" s="63" t="s">
        <v>128</v>
      </c>
      <c r="BV31" s="51"/>
      <c r="BW31" s="51"/>
      <c r="BX31" s="51"/>
      <c r="BY31" s="51"/>
      <c r="BZ31" s="51"/>
      <c r="CA31" s="95"/>
      <c r="CB31" s="11"/>
      <c r="CC31" s="16"/>
      <c r="CD31" s="113"/>
      <c r="CE31" s="63" t="s">
        <v>128</v>
      </c>
      <c r="CF31" s="51"/>
      <c r="CG31" s="51"/>
      <c r="CH31" s="51"/>
      <c r="CI31" s="51"/>
      <c r="CJ31" s="51"/>
      <c r="CK31" s="95"/>
      <c r="CL31" s="11"/>
      <c r="CM31" s="16"/>
    </row>
    <row xmlns:x14ac="http://schemas.microsoft.com/office/spreadsheetml/2009/9/ac" r="32" ht="16.5" customHeight="true" x14ac:dyDescent="0.25">
      <c r="A32" s="373" t="str">
        <f ca="true">IF(ISBLANK('Data Summary'!A34),"",'Data Summary'!A34)</f>
        <v/>
      </c>
      <c r="B32" s="113"/>
      <c r="C32" s="63" t="s">
        <v>103</v>
      </c>
      <c r="D32" s="51"/>
      <c r="E32" s="51"/>
      <c r="F32" s="51"/>
      <c r="G32" s="51"/>
      <c r="H32" s="51"/>
      <c r="I32" s="95"/>
      <c r="J32" s="11"/>
      <c r="K32" s="16"/>
      <c r="L32" s="113"/>
      <c r="M32" s="63" t="s">
        <v>103</v>
      </c>
      <c r="N32" s="51" t="s">
        <v>176</v>
      </c>
      <c r="O32" s="51"/>
      <c r="P32" s="51"/>
      <c r="Q32" s="51"/>
      <c r="R32" s="51"/>
      <c r="S32" s="95"/>
      <c r="T32" s="11"/>
      <c r="U32" s="16"/>
      <c r="V32" s="113"/>
      <c r="W32" s="63" t="s">
        <v>103</v>
      </c>
      <c r="X32" s="51" t="s">
        <v>183</v>
      </c>
      <c r="Y32" s="51"/>
      <c r="Z32" s="51"/>
      <c r="AA32" s="51"/>
      <c r="AB32" s="51" t="s">
        <v>183</v>
      </c>
      <c r="AC32" s="95" t="s">
        <v>183</v>
      </c>
      <c r="AD32" s="11"/>
      <c r="AE32" s="16"/>
      <c r="AF32" s="113"/>
      <c r="AG32" s="63" t="s">
        <v>103</v>
      </c>
      <c r="AH32" s="51" t="s">
        <v>183</v>
      </c>
      <c r="AI32" s="51"/>
      <c r="AJ32" s="51"/>
      <c r="AK32" s="51"/>
      <c r="AL32" s="51" t="s">
        <v>183</v>
      </c>
      <c r="AM32" s="95" t="s">
        <v>183</v>
      </c>
      <c r="AN32" s="11"/>
      <c r="AO32" s="16"/>
      <c r="AP32" s="113"/>
      <c r="AQ32" s="63" t="s">
        <v>103</v>
      </c>
      <c r="AR32" s="51" t="s">
        <v>183</v>
      </c>
      <c r="AS32" s="51"/>
      <c r="AT32" s="51"/>
      <c r="AU32" s="51"/>
      <c r="AV32" s="51" t="s">
        <v>183</v>
      </c>
      <c r="AW32" s="95" t="s">
        <v>183</v>
      </c>
      <c r="AX32" s="11"/>
      <c r="AY32" s="16"/>
      <c r="AZ32" s="113"/>
      <c r="BA32" s="63" t="s">
        <v>103</v>
      </c>
      <c r="BB32" s="51" t="s">
        <v>183</v>
      </c>
      <c r="BC32" s="51"/>
      <c r="BD32" s="51"/>
      <c r="BE32" s="51"/>
      <c r="BF32" s="51" t="s">
        <v>183</v>
      </c>
      <c r="BG32" s="95" t="s">
        <v>183</v>
      </c>
      <c r="BH32" s="11"/>
      <c r="BI32" s="16"/>
      <c r="BJ32" s="113"/>
      <c r="BK32" s="63" t="s">
        <v>103</v>
      </c>
      <c r="BL32" s="51" t="s">
        <v>183</v>
      </c>
      <c r="BM32" s="51"/>
      <c r="BN32" s="51"/>
      <c r="BO32" s="51"/>
      <c r="BP32" s="51" t="s">
        <v>183</v>
      </c>
      <c r="BQ32" s="95" t="s">
        <v>183</v>
      </c>
      <c r="BR32" s="11"/>
      <c r="BS32" s="16"/>
      <c r="BT32" s="113"/>
      <c r="BU32" s="63" t="s">
        <v>103</v>
      </c>
      <c r="BV32" s="51" t="s">
        <v>183</v>
      </c>
      <c r="BW32" s="51"/>
      <c r="BX32" s="51"/>
      <c r="BY32" s="51"/>
      <c r="BZ32" s="51" t="s">
        <v>183</v>
      </c>
      <c r="CA32" s="95" t="s">
        <v>183</v>
      </c>
      <c r="CB32" s="11"/>
      <c r="CC32" s="16"/>
      <c r="CD32" s="113"/>
      <c r="CE32" s="63" t="s">
        <v>103</v>
      </c>
      <c r="CF32" s="51" t="s">
        <v>183</v>
      </c>
      <c r="CG32" s="51"/>
      <c r="CH32" s="51"/>
      <c r="CI32" s="51"/>
      <c r="CJ32" s="51" t="s">
        <v>183</v>
      </c>
      <c r="CK32" s="95" t="s">
        <v>183</v>
      </c>
      <c r="CL32" s="11"/>
      <c r="CM32" s="16"/>
    </row>
    <row xmlns:x14ac="http://schemas.microsoft.com/office/spreadsheetml/2009/9/ac" r="33" ht="16.5" customHeight="true" x14ac:dyDescent="0.25">
      <c r="A33" s="373" t="str">
        <f ca="true">IF(ISBLANK('Data Summary'!A35),"",'Data Summary'!A35)</f>
        <v/>
      </c>
      <c r="B33" s="114"/>
      <c r="C33" s="12" t="s">
        <v>23</v>
      </c>
      <c r="D33" s="69"/>
      <c r="E33" s="10"/>
      <c r="F33" s="10"/>
      <c r="G33" s="70"/>
      <c r="H33" s="71"/>
      <c r="I33" s="72"/>
      <c r="J33" s="11"/>
      <c r="K33" s="16"/>
      <c r="L33" s="114"/>
      <c r="M33" s="12" t="s">
        <v>23</v>
      </c>
      <c r="N33" s="69"/>
      <c r="O33" s="10"/>
      <c r="P33" s="10"/>
      <c r="Q33" s="70"/>
      <c r="R33" s="71"/>
      <c r="S33" s="72"/>
      <c r="T33" s="11"/>
      <c r="U33" s="16"/>
      <c r="V33" s="114"/>
      <c r="W33" s="12" t="s">
        <v>23</v>
      </c>
      <c r="X33" s="69"/>
      <c r="Y33" s="10"/>
      <c r="Z33" s="10"/>
      <c r="AA33" s="70"/>
      <c r="AB33" s="71"/>
      <c r="AC33" s="72"/>
      <c r="AD33" s="11"/>
      <c r="AE33" s="16"/>
      <c r="AF33" s="114"/>
      <c r="AG33" s="12" t="s">
        <v>23</v>
      </c>
      <c r="AH33" s="69"/>
      <c r="AI33" s="10"/>
      <c r="AJ33" s="10"/>
      <c r="AK33" s="70"/>
      <c r="AL33" s="71"/>
      <c r="AM33" s="72"/>
      <c r="AN33" s="11"/>
      <c r="AO33" s="16"/>
      <c r="AP33" s="114"/>
      <c r="AQ33" s="12" t="s">
        <v>23</v>
      </c>
      <c r="AR33" s="69"/>
      <c r="AS33" s="10"/>
      <c r="AT33" s="10"/>
      <c r="AU33" s="70"/>
      <c r="AV33" s="71"/>
      <c r="AW33" s="72"/>
      <c r="AX33" s="11"/>
      <c r="AY33" s="16"/>
      <c r="AZ33" s="114"/>
      <c r="BA33" s="12" t="s">
        <v>23</v>
      </c>
      <c r="BB33" s="69"/>
      <c r="BC33" s="10"/>
      <c r="BD33" s="10"/>
      <c r="BE33" s="70"/>
      <c r="BF33" s="71"/>
      <c r="BG33" s="72"/>
      <c r="BH33" s="11"/>
      <c r="BI33" s="16"/>
      <c r="BJ33" s="114"/>
      <c r="BK33" s="12" t="s">
        <v>23</v>
      </c>
      <c r="BL33" s="69"/>
      <c r="BM33" s="10"/>
      <c r="BN33" s="10"/>
      <c r="BO33" s="70"/>
      <c r="BP33" s="71"/>
      <c r="BQ33" s="72"/>
      <c r="BR33" s="11"/>
      <c r="BS33" s="16"/>
      <c r="BT33" s="114"/>
      <c r="BU33" s="12" t="s">
        <v>23</v>
      </c>
      <c r="BV33" s="69"/>
      <c r="BW33" s="10"/>
      <c r="BX33" s="10"/>
      <c r="BY33" s="70"/>
      <c r="BZ33" s="71"/>
      <c r="CA33" s="72"/>
      <c r="CB33" s="11"/>
      <c r="CC33" s="16"/>
      <c r="CD33" s="114"/>
      <c r="CE33" s="12" t="s">
        <v>23</v>
      </c>
      <c r="CF33" s="69"/>
      <c r="CG33" s="10"/>
      <c r="CH33" s="10"/>
      <c r="CI33" s="70"/>
      <c r="CJ33" s="71"/>
      <c r="CK33" s="72"/>
      <c r="CL33" s="11"/>
      <c r="CM33" s="16"/>
    </row>
    <row xmlns:x14ac="http://schemas.microsoft.com/office/spreadsheetml/2009/9/ac" r="34" s="3" customFormat="true" ht="16.5" customHeight="true" thickBot="true" x14ac:dyDescent="0.3">
      <c r="A34" s="373" t="str">
        <f ca="true">IF(ISBLANK('Data Summary'!A36),"",'Data Summary'!A36)</f>
        <v/>
      </c>
      <c r="B34" s="115"/>
      <c r="C34" s="27" t="s">
        <v>20</v>
      </c>
      <c r="D34" s="74"/>
      <c r="E34" s="74"/>
      <c r="F34" s="74"/>
      <c r="G34" s="74">
        <v>554</v>
      </c>
      <c r="H34" s="74"/>
      <c r="I34" s="75"/>
      <c r="J34" s="24"/>
      <c r="K34" s="18"/>
      <c r="L34" s="115"/>
      <c r="M34" s="27" t="s">
        <v>20</v>
      </c>
      <c r="N34" s="74">
        <v>600</v>
      </c>
      <c r="O34" s="74"/>
      <c r="P34" s="74"/>
      <c r="Q34" s="74"/>
      <c r="R34" s="74"/>
      <c r="S34" s="75"/>
      <c r="T34" s="24"/>
      <c r="U34" s="18"/>
      <c r="V34" s="115"/>
      <c r="W34" s="27" t="s">
        <v>20</v>
      </c>
      <c r="X34" s="74"/>
      <c r="Y34" s="138"/>
      <c r="Z34" s="138"/>
      <c r="AA34" s="74"/>
      <c r="AB34" s="74"/>
      <c r="AC34" s="75"/>
      <c r="AD34" s="24"/>
      <c r="AE34" s="18"/>
      <c r="AF34" s="115"/>
      <c r="AG34" s="27" t="s">
        <v>20</v>
      </c>
      <c r="AH34" s="74"/>
      <c r="AI34" s="138"/>
      <c r="AJ34" s="138"/>
      <c r="AK34" s="74"/>
      <c r="AL34" s="74"/>
      <c r="AM34" s="75"/>
      <c r="AN34" s="24"/>
      <c r="AO34" s="18"/>
      <c r="AP34" s="115"/>
      <c r="AQ34" s="27" t="s">
        <v>20</v>
      </c>
      <c r="AR34" s="74"/>
      <c r="AS34" s="138"/>
      <c r="AT34" s="138"/>
      <c r="AU34" s="74"/>
      <c r="AV34" s="74"/>
      <c r="AW34" s="75"/>
      <c r="AX34" s="24"/>
      <c r="AY34" s="18"/>
      <c r="AZ34" s="115"/>
      <c r="BA34" s="27" t="s">
        <v>20</v>
      </c>
      <c r="BB34" s="74"/>
      <c r="BC34" s="138"/>
      <c r="BD34" s="138"/>
      <c r="BE34" s="74"/>
      <c r="BF34" s="74"/>
      <c r="BG34" s="75"/>
      <c r="BH34" s="24"/>
      <c r="BI34" s="18"/>
      <c r="BJ34" s="115"/>
      <c r="BK34" s="27" t="s">
        <v>20</v>
      </c>
      <c r="BL34" s="74"/>
      <c r="BM34" s="138"/>
      <c r="BN34" s="138"/>
      <c r="BO34" s="74"/>
      <c r="BP34" s="74"/>
      <c r="BQ34" s="75"/>
      <c r="BR34" s="24"/>
      <c r="BS34" s="18"/>
      <c r="BT34" s="115"/>
      <c r="BU34" s="27" t="s">
        <v>20</v>
      </c>
      <c r="BV34" s="74"/>
      <c r="BW34" s="138"/>
      <c r="BX34" s="138"/>
      <c r="BY34" s="74"/>
      <c r="BZ34" s="74"/>
      <c r="CA34" s="75"/>
      <c r="CB34" s="24"/>
      <c r="CC34" s="18"/>
      <c r="CD34" s="115"/>
      <c r="CE34" s="27" t="s">
        <v>20</v>
      </c>
      <c r="CF34" s="74"/>
      <c r="CG34" s="138"/>
      <c r="CH34" s="138"/>
      <c r="CI34" s="74"/>
      <c r="CJ34" s="74"/>
      <c r="CK34" s="75"/>
      <c r="CL34" s="24"/>
      <c r="CM34" s="18"/>
      <c r="CN34" s="116"/>
      <c r="CX34" s="116"/>
      <c r="DH34" s="116"/>
      <c r="DR34" s="116"/>
      <c r="EB34" s="116"/>
      <c r="EL34" s="116"/>
      <c r="EV34" s="116"/>
      <c r="FF34" s="116"/>
      <c r="FP34" s="116"/>
      <c r="FZ34" s="116"/>
      <c r="GJ34" s="116"/>
      <c r="GT34" s="116"/>
      <c r="HD34" s="116"/>
      <c r="HN34" s="116"/>
      <c r="HX34" s="116"/>
    </row>
    <row xmlns:x14ac="http://schemas.microsoft.com/office/spreadsheetml/2009/9/ac" r="35" s="3" customFormat="true" x14ac:dyDescent="0.25">
      <c r="A35" s="373" t="str">
        <f ca="true">IF(ISBLANK('Data Summary'!A37),"",'Data Summary'!A37)</f>
        <v/>
      </c>
      <c r="B35" s="116"/>
      <c r="L35" s="116"/>
      <c r="V35" s="116"/>
      <c r="AF35" s="116"/>
      <c r="AP35" s="116"/>
      <c r="AZ35" s="116"/>
      <c r="BA35" s="116"/>
      <c r="BJ35" s="116"/>
      <c r="BT35" s="116"/>
      <c r="CD35" s="116"/>
      <c r="CN35" s="116"/>
      <c r="CX35" s="116"/>
      <c r="DH35" s="116"/>
      <c r="DR35" s="116"/>
      <c r="EB35" s="116"/>
      <c r="EL35" s="116"/>
      <c r="EV35" s="116"/>
      <c r="FF35" s="116"/>
      <c r="FP35" s="116"/>
      <c r="FZ35" s="116"/>
      <c r="GJ35" s="116"/>
      <c r="GT35" s="116"/>
      <c r="HD35" s="116"/>
      <c r="HN35" s="116"/>
      <c r="HX35" s="116"/>
    </row>
    <row xmlns:x14ac="http://schemas.microsoft.com/office/spreadsheetml/2009/9/ac" r="36" s="3" customFormat="true" x14ac:dyDescent="0.25">
      <c r="A36" s="373" t="str">
        <f ca="true">IF(ISBLANK('Data Summary'!A38),"",'Data Summary'!A38)</f>
        <v/>
      </c>
      <c r="B36" s="116"/>
      <c r="L36" s="116"/>
      <c r="V36" s="116"/>
      <c r="AF36" s="116"/>
      <c r="AP36" s="116"/>
      <c r="AZ36" s="116"/>
      <c r="BA36" s="116"/>
      <c r="BJ36" s="116"/>
      <c r="BT36" s="116"/>
      <c r="CD36" s="116"/>
      <c r="CN36" s="116"/>
      <c r="CX36" s="116"/>
      <c r="DH36" s="116"/>
      <c r="DR36" s="116"/>
      <c r="EB36" s="116"/>
      <c r="EL36" s="116"/>
      <c r="EV36" s="116"/>
      <c r="FF36" s="116"/>
      <c r="FP36" s="116"/>
      <c r="FZ36" s="116"/>
      <c r="GJ36" s="116"/>
      <c r="GT36" s="116"/>
      <c r="HD36" s="116"/>
      <c r="HN36" s="116"/>
      <c r="HX36" s="116"/>
    </row>
    <row xmlns:x14ac="http://schemas.microsoft.com/office/spreadsheetml/2009/9/ac" r="37" s="3" customFormat="true" x14ac:dyDescent="0.25">
      <c r="A37" s="373" t="str">
        <f ca="true">IF(ISBLANK('Data Summary'!A39),"",'Data Summary'!A39)</f>
        <v/>
      </c>
      <c r="B37" s="116"/>
      <c r="L37" s="116"/>
      <c r="V37" s="116"/>
      <c r="AF37" s="116"/>
      <c r="AP37" s="116"/>
      <c r="AZ37" s="116"/>
      <c r="BA37" s="116"/>
      <c r="BJ37" s="116"/>
      <c r="BT37" s="116"/>
      <c r="CD37" s="116"/>
      <c r="CN37" s="116"/>
      <c r="CX37" s="116"/>
      <c r="DH37" s="116"/>
      <c r="DR37" s="116"/>
      <c r="EB37" s="116"/>
      <c r="EL37" s="116"/>
      <c r="EV37" s="116"/>
      <c r="FF37" s="116"/>
      <c r="FP37" s="116"/>
      <c r="FZ37" s="116"/>
      <c r="GJ37" s="116"/>
      <c r="GT37" s="116"/>
      <c r="HD37" s="116"/>
      <c r="HN37" s="116"/>
      <c r="HX37" s="116"/>
    </row>
    <row xmlns:x14ac="http://schemas.microsoft.com/office/spreadsheetml/2009/9/ac" r="38" s="3" customFormat="true" x14ac:dyDescent="0.25">
      <c r="A38" s="373" t="str">
        <f ca="true">IF(ISBLANK('Data Summary'!A40),"",'Data Summary'!A40)</f>
        <v/>
      </c>
      <c r="B38" s="116"/>
      <c r="L38" s="116"/>
      <c r="V38" s="116"/>
      <c r="AF38" s="116"/>
      <c r="AP38" s="116"/>
      <c r="AZ38" s="116"/>
      <c r="BA38" s="116"/>
      <c r="BJ38" s="116"/>
      <c r="BT38" s="116"/>
      <c r="CD38" s="116"/>
      <c r="CN38" s="116"/>
      <c r="CX38" s="116"/>
      <c r="DH38" s="116"/>
      <c r="DR38" s="116"/>
      <c r="EB38" s="116"/>
      <c r="EL38" s="116"/>
      <c r="EV38" s="116"/>
      <c r="FF38" s="116"/>
      <c r="FP38" s="116"/>
      <c r="FZ38" s="116"/>
      <c r="GJ38" s="116"/>
      <c r="GT38" s="116"/>
      <c r="HD38" s="116"/>
      <c r="HN38" s="116"/>
      <c r="HX38" s="116"/>
    </row>
    <row xmlns:x14ac="http://schemas.microsoft.com/office/spreadsheetml/2009/9/ac" r="39" s="3" customFormat="true" x14ac:dyDescent="0.25">
      <c r="A39" s="373" t="str">
        <f ca="true">IF(ISBLANK('Data Summary'!A41),"",'Data Summary'!A41)</f>
        <v/>
      </c>
      <c r="B39" s="116"/>
      <c r="L39" s="116"/>
      <c r="V39" s="116"/>
      <c r="AF39" s="116"/>
      <c r="AP39" s="116"/>
      <c r="AZ39" s="116"/>
      <c r="BA39" s="116"/>
      <c r="BJ39" s="116"/>
      <c r="BT39" s="116"/>
      <c r="CD39" s="116"/>
      <c r="CN39" s="116"/>
      <c r="CX39" s="116"/>
      <c r="DH39" s="116"/>
      <c r="DR39" s="116"/>
      <c r="EB39" s="116"/>
      <c r="EL39" s="116"/>
      <c r="EV39" s="116"/>
      <c r="FF39" s="116"/>
      <c r="FP39" s="116"/>
      <c r="FZ39" s="116"/>
      <c r="GJ39" s="116"/>
      <c r="GT39" s="116"/>
      <c r="HD39" s="116"/>
      <c r="HN39" s="116"/>
      <c r="HX39" s="116"/>
    </row>
    <row xmlns:x14ac="http://schemas.microsoft.com/office/spreadsheetml/2009/9/ac" r="40" s="3" customFormat="true" x14ac:dyDescent="0.25">
      <c r="A40" s="373" t="str">
        <f ca="true">IF(ISBLANK('Data Summary'!A42),"",'Data Summary'!A42)</f>
        <v/>
      </c>
      <c r="B40" s="116"/>
      <c r="L40" s="116"/>
      <c r="V40" s="116"/>
      <c r="AF40" s="116"/>
      <c r="AP40" s="116"/>
      <c r="AZ40" s="116"/>
      <c r="BA40" s="116"/>
      <c r="BJ40" s="116"/>
      <c r="BT40" s="116"/>
      <c r="CD40" s="116"/>
      <c r="CN40" s="116"/>
      <c r="CX40" s="116"/>
      <c r="DH40" s="116"/>
      <c r="DR40" s="116"/>
      <c r="EB40" s="116"/>
      <c r="EL40" s="116"/>
      <c r="EV40" s="116"/>
      <c r="FF40" s="116"/>
      <c r="FP40" s="116"/>
      <c r="FZ40" s="116"/>
      <c r="GJ40" s="116"/>
      <c r="GT40" s="116"/>
      <c r="HD40" s="116"/>
      <c r="HN40" s="116"/>
      <c r="HX40" s="116"/>
    </row>
    <row xmlns:x14ac="http://schemas.microsoft.com/office/spreadsheetml/2009/9/ac" r="41" s="3" customFormat="true" x14ac:dyDescent="0.25">
      <c r="A41" s="373" t="str">
        <f ca="true">IF(ISBLANK('Data Summary'!A43),"",'Data Summary'!A43)</f>
        <v/>
      </c>
      <c r="B41" s="116"/>
      <c r="L41" s="116"/>
      <c r="V41" s="116"/>
      <c r="AF41" s="116"/>
      <c r="AP41" s="116"/>
      <c r="AZ41" s="116"/>
      <c r="BA41" s="116"/>
      <c r="BJ41" s="116"/>
      <c r="BT41" s="116"/>
      <c r="CD41" s="116"/>
      <c r="CN41" s="116"/>
      <c r="CX41" s="116"/>
      <c r="DH41" s="116"/>
      <c r="DR41" s="116"/>
      <c r="EB41" s="116"/>
      <c r="EL41" s="116"/>
      <c r="EV41" s="116"/>
      <c r="FF41" s="116"/>
      <c r="FP41" s="116"/>
      <c r="FZ41" s="116"/>
      <c r="GJ41" s="116"/>
      <c r="GT41" s="116"/>
      <c r="HD41" s="116"/>
      <c r="HN41" s="116"/>
      <c r="HX41" s="116"/>
    </row>
    <row xmlns:x14ac="http://schemas.microsoft.com/office/spreadsheetml/2009/9/ac" r="42" s="3" customFormat="true" x14ac:dyDescent="0.25">
      <c r="A42" s="373" t="str">
        <f ca="true">IF(ISBLANK('Data Summary'!A44),"",'Data Summary'!A44)</f>
        <v/>
      </c>
      <c r="B42" s="116"/>
      <c r="L42" s="116"/>
      <c r="V42" s="116"/>
      <c r="AF42" s="116"/>
      <c r="AP42" s="116"/>
      <c r="AZ42" s="116"/>
      <c r="BA42" s="116"/>
      <c r="BJ42" s="116"/>
      <c r="BT42" s="116"/>
      <c r="CD42" s="116"/>
      <c r="CN42" s="116"/>
      <c r="CX42" s="116"/>
      <c r="DH42" s="116"/>
      <c r="DR42" s="116"/>
      <c r="EB42" s="116"/>
      <c r="EL42" s="116"/>
      <c r="EV42" s="116"/>
      <c r="FF42" s="116"/>
      <c r="FP42" s="116"/>
      <c r="FZ42" s="116"/>
      <c r="GJ42" s="116"/>
      <c r="GT42" s="116"/>
      <c r="HD42" s="116"/>
      <c r="HN42" s="116"/>
      <c r="HX42" s="116"/>
    </row>
    <row xmlns:x14ac="http://schemas.microsoft.com/office/spreadsheetml/2009/9/ac" r="43" s="3" customFormat="true" x14ac:dyDescent="0.25">
      <c r="A43" s="373" t="str">
        <f ca="true">IF(ISBLANK('Data Summary'!A45),"",'Data Summary'!A45)</f>
        <v/>
      </c>
      <c r="B43" s="116"/>
      <c r="L43" s="116"/>
      <c r="V43" s="116"/>
      <c r="AF43" s="116"/>
      <c r="AP43" s="116"/>
      <c r="AZ43" s="116"/>
      <c r="BA43" s="116"/>
      <c r="BJ43" s="116"/>
      <c r="BT43" s="116"/>
      <c r="CD43" s="116"/>
      <c r="CN43" s="116"/>
      <c r="CX43" s="116"/>
      <c r="DH43" s="116"/>
      <c r="DR43" s="116"/>
      <c r="EB43" s="116"/>
      <c r="EL43" s="116"/>
      <c r="EV43" s="116"/>
      <c r="FF43" s="116"/>
      <c r="FP43" s="116"/>
      <c r="FZ43" s="116"/>
      <c r="GJ43" s="116"/>
      <c r="GT43" s="116"/>
      <c r="HD43" s="116"/>
      <c r="HN43" s="116"/>
      <c r="HX43" s="116"/>
    </row>
    <row xmlns:x14ac="http://schemas.microsoft.com/office/spreadsheetml/2009/9/ac" r="44" s="3" customFormat="true" x14ac:dyDescent="0.25">
      <c r="A44" s="373" t="str">
        <f ca="true">IF(ISBLANK('Data Summary'!A46),"",'Data Summary'!A46)</f>
        <v/>
      </c>
      <c r="B44" s="116"/>
      <c r="L44" s="116"/>
      <c r="V44" s="116"/>
      <c r="AF44" s="116"/>
      <c r="AP44" s="116"/>
      <c r="AZ44" s="116"/>
      <c r="BA44" s="116"/>
      <c r="BJ44" s="116"/>
      <c r="BT44" s="116"/>
      <c r="CD44" s="116"/>
      <c r="CN44" s="116"/>
      <c r="CX44" s="116"/>
      <c r="DH44" s="116"/>
      <c r="DR44" s="116"/>
      <c r="EB44" s="116"/>
      <c r="EL44" s="116"/>
      <c r="EV44" s="116"/>
      <c r="FF44" s="116"/>
      <c r="FP44" s="116"/>
      <c r="FZ44" s="116"/>
      <c r="GJ44" s="116"/>
      <c r="GT44" s="116"/>
      <c r="HD44" s="116"/>
      <c r="HN44" s="116"/>
      <c r="HX44" s="116"/>
    </row>
    <row xmlns:x14ac="http://schemas.microsoft.com/office/spreadsheetml/2009/9/ac" r="45" s="3" customFormat="true" x14ac:dyDescent="0.25">
      <c r="A45" s="373" t="str">
        <f ca="true">IF(ISBLANK('Data Summary'!A47),"",'Data Summary'!A47)</f>
        <v/>
      </c>
      <c r="B45" s="116"/>
      <c r="L45" s="116"/>
      <c r="V45" s="116"/>
      <c r="AF45" s="116"/>
      <c r="AP45" s="116"/>
      <c r="AZ45" s="116"/>
      <c r="BA45" s="116"/>
      <c r="BJ45" s="116"/>
      <c r="BT45" s="116"/>
      <c r="CD45" s="116"/>
      <c r="CN45" s="116"/>
      <c r="CX45" s="116"/>
      <c r="DH45" s="116"/>
      <c r="DR45" s="116"/>
      <c r="EB45" s="116"/>
      <c r="EL45" s="116"/>
      <c r="EV45" s="116"/>
      <c r="FF45" s="116"/>
      <c r="FP45" s="116"/>
      <c r="FZ45" s="116"/>
      <c r="GJ45" s="116"/>
      <c r="GT45" s="116"/>
      <c r="HD45" s="116"/>
      <c r="HN45" s="116"/>
      <c r="HX45" s="116"/>
    </row>
    <row xmlns:x14ac="http://schemas.microsoft.com/office/spreadsheetml/2009/9/ac" r="46" s="3" customFormat="true" x14ac:dyDescent="0.25">
      <c r="A46" s="373" t="str">
        <f ca="true">IF(ISBLANK('Data Summary'!A48),"",'Data Summary'!A48)</f>
        <v/>
      </c>
      <c r="B46" s="116"/>
      <c r="L46" s="116"/>
      <c r="V46" s="116"/>
      <c r="AF46" s="116"/>
      <c r="AP46" s="116"/>
      <c r="AZ46" s="116"/>
      <c r="BA46" s="116"/>
      <c r="BJ46" s="116"/>
      <c r="BT46" s="116"/>
      <c r="CD46" s="116"/>
      <c r="CN46" s="116"/>
      <c r="CX46" s="116"/>
      <c r="DH46" s="116"/>
      <c r="DR46" s="116"/>
      <c r="EB46" s="116"/>
      <c r="EL46" s="116"/>
      <c r="EV46" s="116"/>
      <c r="FF46" s="116"/>
      <c r="FP46" s="116"/>
      <c r="FZ46" s="116"/>
      <c r="GJ46" s="116"/>
      <c r="GT46" s="116"/>
      <c r="HD46" s="116"/>
      <c r="HN46" s="116"/>
      <c r="HX46" s="116"/>
    </row>
    <row xmlns:x14ac="http://schemas.microsoft.com/office/spreadsheetml/2009/9/ac" r="47" s="3" customFormat="true" x14ac:dyDescent="0.25">
      <c r="A47" s="373" t="str">
        <f ca="true">IF(ISBLANK('Data Summary'!A49),"",'Data Summary'!A49)</f>
        <v/>
      </c>
      <c r="B47" s="116"/>
      <c r="L47" s="116"/>
      <c r="V47" s="116"/>
      <c r="AF47" s="116"/>
      <c r="AP47" s="116"/>
      <c r="AZ47" s="116"/>
      <c r="BA47" s="116"/>
      <c r="BJ47" s="116"/>
      <c r="BT47" s="116"/>
      <c r="CD47" s="116"/>
      <c r="CN47" s="116"/>
      <c r="CX47" s="116"/>
      <c r="DH47" s="116"/>
      <c r="DR47" s="116"/>
      <c r="EB47" s="116"/>
      <c r="EL47" s="116"/>
      <c r="EV47" s="116"/>
      <c r="FF47" s="116"/>
      <c r="FP47" s="116"/>
      <c r="FZ47" s="116"/>
      <c r="GJ47" s="116"/>
      <c r="GT47" s="116"/>
      <c r="HD47" s="116"/>
      <c r="HN47" s="116"/>
      <c r="HX47" s="116"/>
    </row>
    <row xmlns:x14ac="http://schemas.microsoft.com/office/spreadsheetml/2009/9/ac" r="48" s="3" customFormat="true" x14ac:dyDescent="0.25">
      <c r="A48" s="373" t="str">
        <f ca="true">IF(ISBLANK('Data Summary'!A50),"",'Data Summary'!A50)</f>
        <v/>
      </c>
      <c r="B48" s="116"/>
      <c r="L48" s="116"/>
      <c r="V48" s="116"/>
      <c r="AF48" s="116"/>
      <c r="AP48" s="116"/>
      <c r="AZ48" s="116"/>
      <c r="BA48" s="116"/>
      <c r="BJ48" s="116"/>
      <c r="BT48" s="116"/>
      <c r="CD48" s="116"/>
      <c r="CN48" s="116"/>
      <c r="CX48" s="116"/>
      <c r="DH48" s="116"/>
      <c r="DR48" s="116"/>
      <c r="EB48" s="116"/>
      <c r="EL48" s="116"/>
      <c r="EV48" s="116"/>
      <c r="FF48" s="116"/>
      <c r="FP48" s="116"/>
      <c r="FZ48" s="116"/>
      <c r="GJ48" s="116"/>
      <c r="GT48" s="116"/>
      <c r="HD48" s="116"/>
      <c r="HN48" s="116"/>
      <c r="HX48" s="116"/>
    </row>
    <row xmlns:x14ac="http://schemas.microsoft.com/office/spreadsheetml/2009/9/ac" r="49" s="3" customFormat="true" x14ac:dyDescent="0.25">
      <c r="A49" s="373" t="str">
        <f ca="true">IF(ISBLANK('Data Summary'!A51),"",'Data Summary'!A51)</f>
        <v/>
      </c>
      <c r="B49" s="116"/>
      <c r="L49" s="116"/>
      <c r="V49" s="116"/>
      <c r="AF49" s="116"/>
      <c r="AP49" s="116"/>
      <c r="AZ49" s="116"/>
      <c r="BA49" s="116"/>
      <c r="BJ49" s="116"/>
      <c r="BT49" s="116"/>
      <c r="CD49" s="116"/>
      <c r="CN49" s="116"/>
      <c r="CX49" s="116"/>
      <c r="DH49" s="116"/>
      <c r="DR49" s="116"/>
      <c r="EB49" s="116"/>
      <c r="EL49" s="116"/>
      <c r="EV49" s="116"/>
      <c r="FF49" s="116"/>
      <c r="FP49" s="116"/>
      <c r="FZ49" s="116"/>
      <c r="GJ49" s="116"/>
      <c r="GT49" s="116"/>
      <c r="HD49" s="116"/>
      <c r="HN49" s="116"/>
      <c r="HX49" s="116"/>
    </row>
    <row xmlns:x14ac="http://schemas.microsoft.com/office/spreadsheetml/2009/9/ac" r="50" s="3" customFormat="true" x14ac:dyDescent="0.25">
      <c r="A50" s="373" t="str">
        <f ca="true">IF(ISBLANK('Data Summary'!A52),"",'Data Summary'!A52)</f>
        <v/>
      </c>
      <c r="B50" s="116"/>
      <c r="L50" s="116"/>
      <c r="V50" s="116"/>
      <c r="AF50" s="116"/>
      <c r="AP50" s="116"/>
      <c r="AZ50" s="116"/>
      <c r="BA50" s="116"/>
      <c r="BJ50" s="116"/>
      <c r="BT50" s="116"/>
      <c r="CD50" s="116"/>
      <c r="CN50" s="116"/>
      <c r="CX50" s="116"/>
      <c r="DH50" s="116"/>
      <c r="DR50" s="116"/>
      <c r="EB50" s="116"/>
      <c r="EL50" s="116"/>
      <c r="EV50" s="116"/>
      <c r="FF50" s="116"/>
      <c r="FP50" s="116"/>
      <c r="FZ50" s="116"/>
      <c r="GJ50" s="116"/>
      <c r="GT50" s="116"/>
      <c r="HD50" s="116"/>
      <c r="HN50" s="116"/>
      <c r="HX50" s="116"/>
    </row>
    <row xmlns:x14ac="http://schemas.microsoft.com/office/spreadsheetml/2009/9/ac" r="51" s="3" customFormat="true" x14ac:dyDescent="0.25">
      <c r="A51" s="373" t="str">
        <f ca="true">IF(ISBLANK('Data Summary'!A53),"",'Data Summary'!A53)</f>
        <v/>
      </c>
      <c r="B51" s="116"/>
      <c r="L51" s="116"/>
      <c r="V51" s="116"/>
      <c r="AF51" s="116"/>
      <c r="AP51" s="116"/>
      <c r="AZ51" s="116"/>
      <c r="BA51" s="116"/>
      <c r="BJ51" s="116"/>
      <c r="BT51" s="116"/>
      <c r="CD51" s="116"/>
      <c r="CN51" s="116"/>
      <c r="CX51" s="116"/>
      <c r="DH51" s="116"/>
      <c r="DR51" s="116"/>
      <c r="EB51" s="116"/>
      <c r="EL51" s="116"/>
      <c r="EV51" s="116"/>
      <c r="FF51" s="116"/>
      <c r="FP51" s="116"/>
      <c r="FZ51" s="116"/>
      <c r="GJ51" s="116"/>
      <c r="GT51" s="116"/>
      <c r="HD51" s="116"/>
      <c r="HN51" s="116"/>
      <c r="HX51" s="116"/>
    </row>
    <row xmlns:x14ac="http://schemas.microsoft.com/office/spreadsheetml/2009/9/ac" r="52" s="3" customFormat="true" x14ac:dyDescent="0.25">
      <c r="A52" s="373" t="str">
        <f ca="true">IF(ISBLANK('Data Summary'!A54),"",'Data Summary'!A54)</f>
        <v/>
      </c>
      <c r="B52" s="116"/>
      <c r="L52" s="116"/>
      <c r="V52" s="116"/>
      <c r="AF52" s="116"/>
      <c r="AP52" s="116"/>
      <c r="AZ52" s="116"/>
      <c r="BA52" s="116"/>
      <c r="BJ52" s="116"/>
      <c r="BT52" s="116"/>
      <c r="CD52" s="116"/>
      <c r="CN52" s="116"/>
      <c r="CX52" s="116"/>
      <c r="DH52" s="116"/>
      <c r="DR52" s="116"/>
      <c r="EB52" s="116"/>
      <c r="EL52" s="116"/>
      <c r="EV52" s="116"/>
      <c r="FF52" s="116"/>
      <c r="FP52" s="116"/>
      <c r="FZ52" s="116"/>
      <c r="GJ52" s="116"/>
      <c r="GT52" s="116"/>
      <c r="HD52" s="116"/>
      <c r="HN52" s="116"/>
      <c r="HX52" s="116"/>
    </row>
    <row xmlns:x14ac="http://schemas.microsoft.com/office/spreadsheetml/2009/9/ac" r="53" s="3" customFormat="true" x14ac:dyDescent="0.25">
      <c r="A53" s="373" t="str">
        <f ca="true">IF(ISBLANK('Data Summary'!A55),"",'Data Summary'!A55)</f>
        <v/>
      </c>
      <c r="B53" s="116"/>
      <c r="L53" s="116"/>
      <c r="V53" s="116"/>
      <c r="AF53" s="116"/>
      <c r="AP53" s="116"/>
      <c r="AZ53" s="116"/>
      <c r="BA53" s="116"/>
      <c r="BJ53" s="116"/>
      <c r="BT53" s="116"/>
      <c r="CD53" s="116"/>
      <c r="CN53" s="116"/>
      <c r="CX53" s="116"/>
      <c r="DH53" s="116"/>
      <c r="DR53" s="116"/>
      <c r="EB53" s="116"/>
      <c r="EL53" s="116"/>
      <c r="EV53" s="116"/>
      <c r="FF53" s="116"/>
      <c r="FP53" s="116"/>
      <c r="FZ53" s="116"/>
      <c r="GJ53" s="116"/>
      <c r="GT53" s="116"/>
      <c r="HD53" s="116"/>
      <c r="HN53" s="116"/>
      <c r="HX53" s="116"/>
    </row>
    <row xmlns:x14ac="http://schemas.microsoft.com/office/spreadsheetml/2009/9/ac" r="54" s="3" customFormat="true" x14ac:dyDescent="0.25">
      <c r="A54" s="373" t="str">
        <f ca="true">IF(ISBLANK('Data Summary'!A56),"",'Data Summary'!A56)</f>
        <v/>
      </c>
      <c r="B54" s="116"/>
      <c r="L54" s="116"/>
      <c r="V54" s="116"/>
      <c r="AF54" s="116"/>
      <c r="AP54" s="116"/>
      <c r="AZ54" s="116"/>
      <c r="BA54" s="116"/>
      <c r="BJ54" s="116"/>
      <c r="BT54" s="116"/>
      <c r="CD54" s="116"/>
      <c r="CN54" s="116"/>
      <c r="CX54" s="116"/>
      <c r="DH54" s="116"/>
      <c r="DR54" s="116"/>
      <c r="EB54" s="116"/>
      <c r="EL54" s="116"/>
      <c r="EV54" s="116"/>
      <c r="FF54" s="116"/>
      <c r="FP54" s="116"/>
      <c r="FZ54" s="116"/>
      <c r="GJ54" s="116"/>
      <c r="GT54" s="116"/>
      <c r="HD54" s="116"/>
      <c r="HN54" s="116"/>
      <c r="HX54" s="116"/>
    </row>
    <row xmlns:x14ac="http://schemas.microsoft.com/office/spreadsheetml/2009/9/ac" r="55" s="3" customFormat="true" x14ac:dyDescent="0.25">
      <c r="A55" s="373" t="str">
        <f ca="true">IF(ISBLANK('Data Summary'!A57),"",'Data Summary'!A57)</f>
        <v/>
      </c>
      <c r="B55" s="116"/>
      <c r="L55" s="116"/>
      <c r="V55" s="116"/>
      <c r="AF55" s="116"/>
      <c r="AP55" s="116"/>
      <c r="AZ55" s="116"/>
      <c r="BA55" s="116"/>
      <c r="BJ55" s="116"/>
      <c r="BT55" s="116"/>
      <c r="CD55" s="116"/>
      <c r="CN55" s="116"/>
      <c r="CX55" s="116"/>
      <c r="DH55" s="116"/>
      <c r="DR55" s="116"/>
      <c r="EB55" s="116"/>
      <c r="EL55" s="116"/>
      <c r="EV55" s="116"/>
      <c r="FF55" s="116"/>
      <c r="FP55" s="116"/>
      <c r="FZ55" s="116"/>
      <c r="GJ55" s="116"/>
      <c r="GT55" s="116"/>
      <c r="HD55" s="116"/>
      <c r="HN55" s="116"/>
      <c r="HX55" s="116"/>
    </row>
    <row xmlns:x14ac="http://schemas.microsoft.com/office/spreadsheetml/2009/9/ac" r="56" s="3" customFormat="true" x14ac:dyDescent="0.25">
      <c r="A56" s="373" t="str">
        <f ca="true">IF(ISBLANK('Data Summary'!A58),"",'Data Summary'!A58)</f>
        <v/>
      </c>
      <c r="B56" s="116"/>
      <c r="L56" s="116"/>
      <c r="V56" s="116"/>
      <c r="AF56" s="116"/>
      <c r="AP56" s="116"/>
      <c r="AZ56" s="116"/>
      <c r="BA56" s="116"/>
      <c r="BJ56" s="116"/>
      <c r="BT56" s="116"/>
      <c r="CD56" s="116"/>
      <c r="CN56" s="116"/>
      <c r="CX56" s="116"/>
      <c r="DH56" s="116"/>
      <c r="DR56" s="116"/>
      <c r="EB56" s="116"/>
      <c r="EL56" s="116"/>
      <c r="EV56" s="116"/>
      <c r="FF56" s="116"/>
      <c r="FP56" s="116"/>
      <c r="FZ56" s="116"/>
      <c r="GJ56" s="116"/>
      <c r="GT56" s="116"/>
      <c r="HD56" s="116"/>
      <c r="HN56" s="116"/>
      <c r="HX56" s="116"/>
    </row>
    <row xmlns:x14ac="http://schemas.microsoft.com/office/spreadsheetml/2009/9/ac" r="57" s="3" customFormat="true" x14ac:dyDescent="0.25">
      <c r="A57" s="373" t="str">
        <f ca="true">IF(ISBLANK('Data Summary'!A59),"",'Data Summary'!A59)</f>
        <v/>
      </c>
      <c r="B57" s="116"/>
      <c r="L57" s="116"/>
      <c r="V57" s="116"/>
      <c r="AF57" s="116"/>
      <c r="AP57" s="116"/>
      <c r="AZ57" s="116"/>
      <c r="BA57" s="116"/>
      <c r="BJ57" s="116"/>
      <c r="BT57" s="116"/>
      <c r="CD57" s="116"/>
      <c r="CN57" s="116"/>
      <c r="CX57" s="116"/>
      <c r="DH57" s="116"/>
      <c r="DR57" s="116"/>
      <c r="EB57" s="116"/>
      <c r="EL57" s="116"/>
      <c r="EV57" s="116"/>
      <c r="FF57" s="116"/>
      <c r="FP57" s="116"/>
      <c r="FZ57" s="116"/>
      <c r="GJ57" s="116"/>
      <c r="GT57" s="116"/>
      <c r="HD57" s="116"/>
      <c r="HN57" s="116"/>
      <c r="HX57" s="116"/>
    </row>
    <row xmlns:x14ac="http://schemas.microsoft.com/office/spreadsheetml/2009/9/ac" r="58" s="3" customFormat="true" x14ac:dyDescent="0.25">
      <c r="A58" s="373" t="str">
        <f ca="true">IF(ISBLANK('Data Summary'!A60),"",'Data Summary'!A60)</f>
        <v/>
      </c>
      <c r="B58" s="116"/>
      <c r="L58" s="116"/>
      <c r="V58" s="116"/>
      <c r="AF58" s="116"/>
      <c r="AP58" s="116"/>
      <c r="AZ58" s="116"/>
      <c r="BA58" s="116"/>
      <c r="BJ58" s="116"/>
      <c r="BT58" s="116"/>
      <c r="CD58" s="116"/>
      <c r="CN58" s="116"/>
      <c r="CX58" s="116"/>
      <c r="DH58" s="116"/>
      <c r="DR58" s="116"/>
      <c r="EB58" s="116"/>
      <c r="EL58" s="116"/>
      <c r="EV58" s="116"/>
      <c r="FF58" s="116"/>
      <c r="FP58" s="116"/>
      <c r="FZ58" s="116"/>
      <c r="GJ58" s="116"/>
      <c r="GT58" s="116"/>
      <c r="HD58" s="116"/>
      <c r="HN58" s="116"/>
      <c r="HX58" s="116"/>
    </row>
    <row xmlns:x14ac="http://schemas.microsoft.com/office/spreadsheetml/2009/9/ac" r="59" s="3" customFormat="true" x14ac:dyDescent="0.25">
      <c r="A59" s="373" t="str">
        <f ca="true">IF(ISBLANK('Data Summary'!A61),"",'Data Summary'!A61)</f>
        <v/>
      </c>
      <c r="B59" s="116"/>
      <c r="L59" s="116"/>
      <c r="V59" s="116"/>
      <c r="AF59" s="116"/>
      <c r="AP59" s="116"/>
      <c r="AZ59" s="116"/>
      <c r="BA59" s="116"/>
      <c r="BJ59" s="116"/>
      <c r="BT59" s="116"/>
      <c r="CD59" s="116"/>
      <c r="CN59" s="116"/>
      <c r="CX59" s="116"/>
      <c r="DH59" s="116"/>
      <c r="DR59" s="116"/>
      <c r="EB59" s="116"/>
      <c r="EL59" s="116"/>
      <c r="EV59" s="116"/>
      <c r="FF59" s="116"/>
      <c r="FP59" s="116"/>
      <c r="FZ59" s="116"/>
      <c r="GJ59" s="116"/>
      <c r="GT59" s="116"/>
      <c r="HD59" s="116"/>
      <c r="HN59" s="116"/>
      <c r="HX59" s="116"/>
    </row>
    <row xmlns:x14ac="http://schemas.microsoft.com/office/spreadsheetml/2009/9/ac" r="60" s="3" customFormat="true" x14ac:dyDescent="0.25">
      <c r="A60" s="373" t="str">
        <f ca="true">IF(ISBLANK('Data Summary'!A62),"",'Data Summary'!A62)</f>
        <v/>
      </c>
      <c r="B60" s="116"/>
      <c r="L60" s="116"/>
      <c r="V60" s="116"/>
      <c r="AF60" s="116"/>
      <c r="AP60" s="116"/>
      <c r="AZ60" s="116"/>
      <c r="BA60" s="116"/>
      <c r="BJ60" s="116"/>
      <c r="BT60" s="116"/>
      <c r="CD60" s="116"/>
      <c r="CN60" s="116"/>
      <c r="CX60" s="116"/>
      <c r="DH60" s="116"/>
      <c r="DR60" s="116"/>
      <c r="EB60" s="116"/>
      <c r="EL60" s="116"/>
      <c r="EV60" s="116"/>
      <c r="FF60" s="116"/>
      <c r="FP60" s="116"/>
      <c r="FZ60" s="116"/>
      <c r="GJ60" s="116"/>
      <c r="GT60" s="116"/>
      <c r="HD60" s="116"/>
      <c r="HN60" s="116"/>
      <c r="HX60" s="116"/>
    </row>
    <row xmlns:x14ac="http://schemas.microsoft.com/office/spreadsheetml/2009/9/ac" r="61" s="3" customFormat="true" x14ac:dyDescent="0.25">
      <c r="A61" s="373" t="str">
        <f ca="true">IF(ISBLANK('Data Summary'!A63),"",'Data Summary'!A63)</f>
        <v/>
      </c>
      <c r="B61" s="116"/>
      <c r="L61" s="116"/>
      <c r="V61" s="116"/>
      <c r="AF61" s="116"/>
      <c r="AP61" s="116"/>
      <c r="AZ61" s="116"/>
      <c r="BA61" s="116"/>
      <c r="BJ61" s="116"/>
      <c r="BT61" s="116"/>
      <c r="CD61" s="116"/>
      <c r="CN61" s="116"/>
      <c r="CX61" s="116"/>
      <c r="DH61" s="116"/>
      <c r="DR61" s="116"/>
      <c r="EB61" s="116"/>
      <c r="EL61" s="116"/>
      <c r="EV61" s="116"/>
      <c r="FF61" s="116"/>
      <c r="FP61" s="116"/>
      <c r="FZ61" s="116"/>
      <c r="GJ61" s="116"/>
      <c r="GT61" s="116"/>
      <c r="HD61" s="116"/>
      <c r="HN61" s="116"/>
      <c r="HX61" s="116"/>
    </row>
    <row xmlns:x14ac="http://schemas.microsoft.com/office/spreadsheetml/2009/9/ac" r="62" s="3" customFormat="true" x14ac:dyDescent="0.25">
      <c r="A62" s="373" t="str">
        <f ca="true">IF(ISBLANK('Data Summary'!A64),"",'Data Summary'!A64)</f>
        <v/>
      </c>
      <c r="B62" s="116"/>
      <c r="L62" s="116"/>
      <c r="V62" s="116"/>
      <c r="AF62" s="116"/>
      <c r="AP62" s="116"/>
      <c r="AZ62" s="116"/>
      <c r="BA62" s="116"/>
      <c r="BJ62" s="116"/>
      <c r="BT62" s="116"/>
      <c r="CD62" s="116"/>
      <c r="CN62" s="116"/>
      <c r="CX62" s="116"/>
      <c r="DH62" s="116"/>
      <c r="DR62" s="116"/>
      <c r="EB62" s="116"/>
      <c r="EL62" s="116"/>
      <c r="EV62" s="116"/>
      <c r="FF62" s="116"/>
      <c r="FP62" s="116"/>
      <c r="FZ62" s="116"/>
      <c r="GJ62" s="116"/>
      <c r="GT62" s="116"/>
      <c r="HD62" s="116"/>
      <c r="HN62" s="116"/>
      <c r="HX62" s="116"/>
    </row>
    <row xmlns:x14ac="http://schemas.microsoft.com/office/spreadsheetml/2009/9/ac" r="63" s="3" customFormat="true" x14ac:dyDescent="0.25">
      <c r="A63" s="373" t="str">
        <f ca="true">IF(ISBLANK('Data Summary'!A65),"",'Data Summary'!A65)</f>
        <v/>
      </c>
      <c r="B63" s="116"/>
      <c r="L63" s="116"/>
      <c r="V63" s="116"/>
      <c r="AF63" s="116"/>
      <c r="AP63" s="116"/>
      <c r="AZ63" s="116"/>
      <c r="BA63" s="116"/>
      <c r="BJ63" s="116"/>
      <c r="BT63" s="116"/>
      <c r="CD63" s="116"/>
      <c r="CN63" s="116"/>
      <c r="CX63" s="116"/>
      <c r="DH63" s="116"/>
      <c r="DR63" s="116"/>
      <c r="EB63" s="116"/>
      <c r="EL63" s="116"/>
      <c r="EV63" s="116"/>
      <c r="FF63" s="116"/>
      <c r="FP63" s="116"/>
      <c r="FZ63" s="116"/>
      <c r="GJ63" s="116"/>
      <c r="GT63" s="116"/>
      <c r="HD63" s="116"/>
      <c r="HN63" s="116"/>
      <c r="HX63" s="116"/>
    </row>
    <row xmlns:x14ac="http://schemas.microsoft.com/office/spreadsheetml/2009/9/ac" r="64" s="3" customFormat="true" x14ac:dyDescent="0.25">
      <c r="A64" s="373" t="str">
        <f ca="true">IF(ISBLANK('Data Summary'!A66),"",'Data Summary'!A66)</f>
        <v/>
      </c>
      <c r="B64" s="116"/>
      <c r="L64" s="116"/>
      <c r="V64" s="116"/>
      <c r="AF64" s="116"/>
      <c r="AP64" s="116"/>
      <c r="AZ64" s="116"/>
      <c r="BA64" s="116"/>
      <c r="BJ64" s="116"/>
      <c r="BT64" s="116"/>
      <c r="CD64" s="116"/>
      <c r="CN64" s="116"/>
      <c r="CX64" s="116"/>
      <c r="DH64" s="116"/>
      <c r="DR64" s="116"/>
      <c r="EB64" s="116"/>
      <c r="EL64" s="116"/>
      <c r="EV64" s="116"/>
      <c r="FF64" s="116"/>
      <c r="FP64" s="116"/>
      <c r="FZ64" s="116"/>
      <c r="GJ64" s="116"/>
      <c r="GT64" s="116"/>
      <c r="HD64" s="116"/>
      <c r="HN64" s="116"/>
      <c r="HX64" s="116"/>
    </row>
    <row xmlns:x14ac="http://schemas.microsoft.com/office/spreadsheetml/2009/9/ac" r="65" s="3" customFormat="true" x14ac:dyDescent="0.25">
      <c r="A65" s="373" t="str">
        <f ca="true">IF(ISBLANK('Data Summary'!A67),"",'Data Summary'!A67)</f>
        <v/>
      </c>
      <c r="B65" s="116"/>
      <c r="L65" s="116"/>
      <c r="V65" s="116"/>
      <c r="AF65" s="116"/>
      <c r="AP65" s="116"/>
      <c r="AZ65" s="116"/>
      <c r="BA65" s="116"/>
      <c r="BJ65" s="116"/>
      <c r="BT65" s="116"/>
      <c r="CD65" s="116"/>
      <c r="CN65" s="116"/>
      <c r="CX65" s="116"/>
      <c r="DH65" s="116"/>
      <c r="DR65" s="116"/>
      <c r="EB65" s="116"/>
      <c r="EL65" s="116"/>
      <c r="EV65" s="116"/>
      <c r="FF65" s="116"/>
      <c r="FP65" s="116"/>
      <c r="FZ65" s="116"/>
      <c r="GJ65" s="116"/>
      <c r="GT65" s="116"/>
      <c r="HD65" s="116"/>
      <c r="HN65" s="116"/>
      <c r="HX65" s="116"/>
    </row>
    <row xmlns:x14ac="http://schemas.microsoft.com/office/spreadsheetml/2009/9/ac" r="66" s="3" customFormat="true" x14ac:dyDescent="0.25">
      <c r="A66" s="373" t="str">
        <f ca="true">IF(ISBLANK('Data Summary'!A68),"",'Data Summary'!A68)</f>
        <v/>
      </c>
      <c r="B66" s="116"/>
      <c r="L66" s="116"/>
      <c r="V66" s="116"/>
      <c r="AF66" s="116"/>
      <c r="AP66" s="116"/>
      <c r="AZ66" s="116"/>
      <c r="BA66" s="116"/>
      <c r="BJ66" s="116"/>
      <c r="BT66" s="116"/>
      <c r="CD66" s="116"/>
      <c r="CN66" s="116"/>
      <c r="CX66" s="116"/>
      <c r="DH66" s="116"/>
      <c r="DR66" s="116"/>
      <c r="EB66" s="116"/>
      <c r="EL66" s="116"/>
      <c r="EV66" s="116"/>
      <c r="FF66" s="116"/>
      <c r="FP66" s="116"/>
      <c r="FZ66" s="116"/>
      <c r="GJ66" s="116"/>
      <c r="GT66" s="116"/>
      <c r="HD66" s="116"/>
      <c r="HN66" s="116"/>
      <c r="HX66" s="116"/>
    </row>
    <row xmlns:x14ac="http://schemas.microsoft.com/office/spreadsheetml/2009/9/ac" r="67" s="3" customFormat="true" x14ac:dyDescent="0.25">
      <c r="A67" s="373" t="str">
        <f ca="true">IF(ISBLANK('Data Summary'!A69),"",'Data Summary'!A69)</f>
        <v/>
      </c>
      <c r="B67" s="116"/>
      <c r="L67" s="116"/>
      <c r="V67" s="116"/>
      <c r="AF67" s="116"/>
      <c r="AP67" s="116"/>
      <c r="AZ67" s="116"/>
      <c r="BA67" s="116"/>
      <c r="BJ67" s="116"/>
      <c r="BT67" s="116"/>
      <c r="CD67" s="116"/>
      <c r="CN67" s="116"/>
      <c r="CX67" s="116"/>
      <c r="DH67" s="116"/>
      <c r="DR67" s="116"/>
      <c r="EB67" s="116"/>
      <c r="EL67" s="116"/>
      <c r="EV67" s="116"/>
      <c r="FF67" s="116"/>
      <c r="FP67" s="116"/>
      <c r="FZ67" s="116"/>
      <c r="GJ67" s="116"/>
      <c r="GT67" s="116"/>
      <c r="HD67" s="116"/>
      <c r="HN67" s="116"/>
      <c r="HX67" s="116"/>
    </row>
    <row xmlns:x14ac="http://schemas.microsoft.com/office/spreadsheetml/2009/9/ac" r="68" s="3" customFormat="true" x14ac:dyDescent="0.25">
      <c r="A68" s="373" t="str">
        <f ca="true">IF(ISBLANK('Data Summary'!A70),"",'Data Summary'!A70)</f>
        <v/>
      </c>
      <c r="B68" s="116"/>
      <c r="L68" s="116"/>
      <c r="V68" s="116"/>
      <c r="AF68" s="116"/>
      <c r="AP68" s="116"/>
      <c r="AZ68" s="116"/>
      <c r="BA68" s="116"/>
      <c r="BJ68" s="116"/>
      <c r="BT68" s="116"/>
      <c r="CD68" s="116"/>
      <c r="CN68" s="116"/>
      <c r="CX68" s="116"/>
      <c r="DH68" s="116"/>
      <c r="DR68" s="116"/>
      <c r="EB68" s="116"/>
      <c r="EL68" s="116"/>
      <c r="EV68" s="116"/>
      <c r="FF68" s="116"/>
      <c r="FP68" s="116"/>
      <c r="FZ68" s="116"/>
      <c r="GJ68" s="116"/>
      <c r="GT68" s="116"/>
      <c r="HD68" s="116"/>
      <c r="HN68" s="116"/>
      <c r="HX68" s="116"/>
    </row>
    <row xmlns:x14ac="http://schemas.microsoft.com/office/spreadsheetml/2009/9/ac" r="69" s="3" customFormat="true" x14ac:dyDescent="0.25">
      <c r="A69" s="373" t="str">
        <f ca="true">IF(ISBLANK('Data Summary'!A71),"",'Data Summary'!A71)</f>
        <v/>
      </c>
      <c r="B69" s="116"/>
      <c r="L69" s="116"/>
      <c r="V69" s="116"/>
      <c r="AF69" s="116"/>
      <c r="AP69" s="116"/>
      <c r="AZ69" s="116"/>
      <c r="BA69" s="116"/>
      <c r="BJ69" s="116"/>
      <c r="BT69" s="116"/>
      <c r="CD69" s="116"/>
      <c r="CN69" s="116"/>
      <c r="CX69" s="116"/>
      <c r="DH69" s="116"/>
      <c r="DR69" s="116"/>
      <c r="EB69" s="116"/>
      <c r="EL69" s="116"/>
      <c r="EV69" s="116"/>
      <c r="FF69" s="116"/>
      <c r="FP69" s="116"/>
      <c r="FZ69" s="116"/>
      <c r="GJ69" s="116"/>
      <c r="GT69" s="116"/>
      <c r="HD69" s="116"/>
      <c r="HN69" s="116"/>
      <c r="HX69" s="116"/>
    </row>
    <row xmlns:x14ac="http://schemas.microsoft.com/office/spreadsheetml/2009/9/ac" r="70" s="3" customFormat="true" x14ac:dyDescent="0.25">
      <c r="A70" s="373" t="str">
        <f ca="true">IF(ISBLANK('Data Summary'!A72),"",'Data Summary'!A72)</f>
        <v/>
      </c>
      <c r="B70" s="116"/>
      <c r="L70" s="116"/>
      <c r="V70" s="116"/>
      <c r="AF70" s="116"/>
      <c r="AP70" s="116"/>
      <c r="AZ70" s="116"/>
      <c r="BA70" s="116"/>
      <c r="BJ70" s="116"/>
      <c r="BT70" s="116"/>
      <c r="CD70" s="116"/>
      <c r="CN70" s="116"/>
      <c r="CX70" s="116"/>
      <c r="DH70" s="116"/>
      <c r="DR70" s="116"/>
      <c r="EB70" s="116"/>
      <c r="EL70" s="116"/>
      <c r="EV70" s="116"/>
      <c r="FF70" s="116"/>
      <c r="FP70" s="116"/>
      <c r="FZ70" s="116"/>
      <c r="GJ70" s="116"/>
      <c r="GT70" s="116"/>
      <c r="HD70" s="116"/>
      <c r="HN70" s="116"/>
      <c r="HX70" s="116"/>
    </row>
    <row xmlns:x14ac="http://schemas.microsoft.com/office/spreadsheetml/2009/9/ac" r="71" s="3" customFormat="true" x14ac:dyDescent="0.25">
      <c r="A71" s="373" t="str">
        <f ca="true">IF(ISBLANK('Data Summary'!A73),"",'Data Summary'!A73)</f>
        <v/>
      </c>
      <c r="B71" s="116"/>
      <c r="L71" s="116"/>
      <c r="V71" s="116"/>
      <c r="AF71" s="116"/>
      <c r="AP71" s="116"/>
      <c r="AZ71" s="116"/>
      <c r="BA71" s="116"/>
      <c r="BJ71" s="116"/>
      <c r="BT71" s="116"/>
      <c r="CD71" s="116"/>
      <c r="CN71" s="116"/>
      <c r="CX71" s="116"/>
      <c r="DH71" s="116"/>
      <c r="DR71" s="116"/>
      <c r="EB71" s="116"/>
      <c r="EL71" s="116"/>
      <c r="EV71" s="116"/>
      <c r="FF71" s="116"/>
      <c r="FP71" s="116"/>
      <c r="FZ71" s="116"/>
      <c r="GJ71" s="116"/>
      <c r="GT71" s="116"/>
      <c r="HD71" s="116"/>
      <c r="HN71" s="116"/>
      <c r="HX71" s="116"/>
    </row>
    <row xmlns:x14ac="http://schemas.microsoft.com/office/spreadsheetml/2009/9/ac" r="72" s="3" customFormat="true" x14ac:dyDescent="0.25">
      <c r="A72" s="373" t="str">
        <f ca="true">IF(ISBLANK('Data Summary'!A74),"",'Data Summary'!A74)</f>
        <v/>
      </c>
      <c r="B72" s="116"/>
      <c r="L72" s="116"/>
      <c r="V72" s="116"/>
      <c r="AF72" s="116"/>
      <c r="AP72" s="116"/>
      <c r="AZ72" s="116"/>
      <c r="BA72" s="116"/>
      <c r="BJ72" s="116"/>
      <c r="BT72" s="116"/>
      <c r="CD72" s="116"/>
      <c r="CN72" s="116"/>
      <c r="CX72" s="116"/>
      <c r="DH72" s="116"/>
      <c r="DR72" s="116"/>
      <c r="EB72" s="116"/>
      <c r="EL72" s="116"/>
      <c r="EV72" s="116"/>
      <c r="FF72" s="116"/>
      <c r="FP72" s="116"/>
      <c r="FZ72" s="116"/>
      <c r="GJ72" s="116"/>
      <c r="GT72" s="116"/>
      <c r="HD72" s="116"/>
      <c r="HN72" s="116"/>
      <c r="HX72" s="116"/>
    </row>
    <row xmlns:x14ac="http://schemas.microsoft.com/office/spreadsheetml/2009/9/ac" r="73" s="3" customFormat="true" x14ac:dyDescent="0.25">
      <c r="A73" s="373" t="str">
        <f ca="true">IF(ISBLANK('Data Summary'!A75),"",'Data Summary'!A75)</f>
        <v/>
      </c>
      <c r="B73" s="116"/>
      <c r="L73" s="116"/>
      <c r="V73" s="116"/>
      <c r="AF73" s="116"/>
      <c r="AP73" s="116"/>
      <c r="AZ73" s="116"/>
      <c r="BA73" s="116"/>
      <c r="BJ73" s="116"/>
      <c r="BT73" s="116"/>
      <c r="CD73" s="116"/>
      <c r="CN73" s="116"/>
      <c r="CX73" s="116"/>
      <c r="DH73" s="116"/>
      <c r="DR73" s="116"/>
      <c r="EB73" s="116"/>
      <c r="EL73" s="116"/>
      <c r="EV73" s="116"/>
      <c r="FF73" s="116"/>
      <c r="FP73" s="116"/>
      <c r="FZ73" s="116"/>
      <c r="GJ73" s="116"/>
      <c r="GT73" s="116"/>
      <c r="HD73" s="116"/>
      <c r="HN73" s="116"/>
      <c r="HX73" s="116"/>
    </row>
    <row xmlns:x14ac="http://schemas.microsoft.com/office/spreadsheetml/2009/9/ac" r="74" s="3" customFormat="true" x14ac:dyDescent="0.25">
      <c r="A74" s="373" t="str">
        <f ca="true">IF(ISBLANK('Data Summary'!A76),"",'Data Summary'!A76)</f>
        <v/>
      </c>
      <c r="B74" s="116"/>
      <c r="L74" s="116"/>
      <c r="V74" s="116"/>
      <c r="AF74" s="116"/>
      <c r="AP74" s="116"/>
      <c r="AZ74" s="116"/>
      <c r="BA74" s="116"/>
      <c r="BJ74" s="116"/>
      <c r="BT74" s="116"/>
      <c r="CD74" s="116"/>
      <c r="CN74" s="116"/>
      <c r="CX74" s="116"/>
      <c r="DH74" s="116"/>
      <c r="DR74" s="116"/>
      <c r="EB74" s="116"/>
      <c r="EL74" s="116"/>
      <c r="EV74" s="116"/>
      <c r="FF74" s="116"/>
      <c r="FP74" s="116"/>
      <c r="FZ74" s="116"/>
      <c r="GJ74" s="116"/>
      <c r="GT74" s="116"/>
      <c r="HD74" s="116"/>
      <c r="HN74" s="116"/>
      <c r="HX74" s="116"/>
    </row>
    <row xmlns:x14ac="http://schemas.microsoft.com/office/spreadsheetml/2009/9/ac" r="75" s="3" customFormat="true" x14ac:dyDescent="0.25">
      <c r="A75" s="373" t="str">
        <f ca="true">IF(ISBLANK('Data Summary'!A77),"",'Data Summary'!A77)</f>
        <v/>
      </c>
      <c r="B75" s="116"/>
      <c r="L75" s="116"/>
      <c r="V75" s="116"/>
      <c r="AF75" s="116"/>
      <c r="AP75" s="116"/>
      <c r="AZ75" s="116"/>
      <c r="BA75" s="116"/>
      <c r="BJ75" s="116"/>
      <c r="BT75" s="116"/>
      <c r="CD75" s="116"/>
      <c r="CN75" s="116"/>
      <c r="CX75" s="116"/>
      <c r="DH75" s="116"/>
      <c r="DR75" s="116"/>
      <c r="EB75" s="116"/>
      <c r="EL75" s="116"/>
      <c r="EV75" s="116"/>
      <c r="FF75" s="116"/>
      <c r="FP75" s="116"/>
      <c r="FZ75" s="116"/>
      <c r="GJ75" s="116"/>
      <c r="GT75" s="116"/>
      <c r="HD75" s="116"/>
      <c r="HN75" s="116"/>
      <c r="HX75" s="116"/>
    </row>
    <row xmlns:x14ac="http://schemas.microsoft.com/office/spreadsheetml/2009/9/ac" r="76" s="3" customFormat="true" x14ac:dyDescent="0.25">
      <c r="A76" s="373" t="str">
        <f ca="true">IF(ISBLANK('Data Summary'!A78),"",'Data Summary'!A78)</f>
        <v/>
      </c>
      <c r="B76" s="116"/>
      <c r="L76" s="116"/>
      <c r="V76" s="116"/>
      <c r="AF76" s="116"/>
      <c r="AP76" s="116"/>
      <c r="AZ76" s="116"/>
      <c r="BA76" s="116"/>
      <c r="BJ76" s="116"/>
      <c r="BT76" s="116"/>
      <c r="CD76" s="116"/>
      <c r="CN76" s="116"/>
      <c r="CX76" s="116"/>
      <c r="DH76" s="116"/>
      <c r="DR76" s="116"/>
      <c r="EB76" s="116"/>
      <c r="EL76" s="116"/>
      <c r="EV76" s="116"/>
      <c r="FF76" s="116"/>
      <c r="FP76" s="116"/>
      <c r="FZ76" s="116"/>
      <c r="GJ76" s="116"/>
      <c r="GT76" s="116"/>
      <c r="HD76" s="116"/>
      <c r="HN76" s="116"/>
      <c r="HX76" s="116"/>
    </row>
    <row xmlns:x14ac="http://schemas.microsoft.com/office/spreadsheetml/2009/9/ac" r="77" s="3" customFormat="true" x14ac:dyDescent="0.25">
      <c r="A77" s="373" t="str">
        <f ca="true">IF(ISBLANK('Data Summary'!A79),"",'Data Summary'!A79)</f>
        <v/>
      </c>
      <c r="B77" s="116"/>
      <c r="L77" s="116"/>
      <c r="V77" s="116"/>
      <c r="AF77" s="116"/>
      <c r="AP77" s="116"/>
      <c r="AZ77" s="116"/>
      <c r="BA77" s="116"/>
      <c r="BJ77" s="116"/>
      <c r="BT77" s="116"/>
      <c r="CD77" s="116"/>
      <c r="CN77" s="116"/>
      <c r="CX77" s="116"/>
      <c r="DH77" s="116"/>
      <c r="DR77" s="116"/>
      <c r="EB77" s="116"/>
      <c r="EL77" s="116"/>
      <c r="EV77" s="116"/>
      <c r="FF77" s="116"/>
      <c r="FP77" s="116"/>
      <c r="FZ77" s="116"/>
      <c r="GJ77" s="116"/>
      <c r="GT77" s="116"/>
      <c r="HD77" s="116"/>
      <c r="HN77" s="116"/>
      <c r="HX77" s="116"/>
    </row>
    <row xmlns:x14ac="http://schemas.microsoft.com/office/spreadsheetml/2009/9/ac" r="78" s="3" customFormat="true" x14ac:dyDescent="0.25">
      <c r="A78" s="373" t="str">
        <f ca="true">IF(ISBLANK('Data Summary'!A80),"",'Data Summary'!A80)</f>
        <v/>
      </c>
      <c r="B78" s="116"/>
      <c r="L78" s="116"/>
      <c r="V78" s="116"/>
      <c r="AF78" s="116"/>
      <c r="AP78" s="116"/>
      <c r="AZ78" s="116"/>
      <c r="BA78" s="116"/>
      <c r="BJ78" s="116"/>
      <c r="BT78" s="116"/>
      <c r="CD78" s="116"/>
      <c r="CN78" s="116"/>
      <c r="CX78" s="116"/>
      <c r="DH78" s="116"/>
      <c r="DR78" s="116"/>
      <c r="EB78" s="116"/>
      <c r="EL78" s="116"/>
      <c r="EV78" s="116"/>
      <c r="FF78" s="116"/>
      <c r="FP78" s="116"/>
      <c r="FZ78" s="116"/>
      <c r="GJ78" s="116"/>
      <c r="GT78" s="116"/>
      <c r="HD78" s="116"/>
      <c r="HN78" s="116"/>
      <c r="HX78" s="116"/>
    </row>
    <row xmlns:x14ac="http://schemas.microsoft.com/office/spreadsheetml/2009/9/ac" r="79" s="3" customFormat="true" x14ac:dyDescent="0.25">
      <c r="A79" s="373" t="str">
        <f ca="true">IF(ISBLANK('Data Summary'!A81),"",'Data Summary'!A81)</f>
        <v/>
      </c>
      <c r="B79" s="116"/>
      <c r="L79" s="116"/>
      <c r="V79" s="116"/>
      <c r="AF79" s="116"/>
      <c r="AP79" s="116"/>
      <c r="AZ79" s="116"/>
      <c r="BA79" s="116"/>
      <c r="BJ79" s="116"/>
      <c r="BT79" s="116"/>
      <c r="CD79" s="116"/>
      <c r="CN79" s="116"/>
      <c r="CX79" s="116"/>
      <c r="DH79" s="116"/>
      <c r="DR79" s="116"/>
      <c r="EB79" s="116"/>
      <c r="EL79" s="116"/>
      <c r="EV79" s="116"/>
      <c r="FF79" s="116"/>
      <c r="FP79" s="116"/>
      <c r="FZ79" s="116"/>
      <c r="GJ79" s="116"/>
      <c r="GT79" s="116"/>
      <c r="HD79" s="116"/>
      <c r="HN79" s="116"/>
      <c r="HX79" s="116"/>
    </row>
    <row xmlns:x14ac="http://schemas.microsoft.com/office/spreadsheetml/2009/9/ac" r="80" s="3" customFormat="true" x14ac:dyDescent="0.25">
      <c r="A80" s="373" t="str">
        <f ca="true">IF(ISBLANK('Data Summary'!A82),"",'Data Summary'!A82)</f>
        <v/>
      </c>
      <c r="B80" s="116"/>
      <c r="L80" s="116"/>
      <c r="V80" s="116"/>
      <c r="AF80" s="116"/>
      <c r="AP80" s="116"/>
      <c r="AZ80" s="116"/>
      <c r="BA80" s="116"/>
      <c r="BJ80" s="116"/>
      <c r="BT80" s="116"/>
      <c r="CD80" s="116"/>
      <c r="CN80" s="116"/>
      <c r="CX80" s="116"/>
      <c r="DH80" s="116"/>
      <c r="DR80" s="116"/>
      <c r="EB80" s="116"/>
      <c r="EL80" s="116"/>
      <c r="EV80" s="116"/>
      <c r="FF80" s="116"/>
      <c r="FP80" s="116"/>
      <c r="FZ80" s="116"/>
      <c r="GJ80" s="116"/>
      <c r="GT80" s="116"/>
      <c r="HD80" s="116"/>
      <c r="HN80" s="116"/>
      <c r="HX80" s="116"/>
    </row>
    <row xmlns:x14ac="http://schemas.microsoft.com/office/spreadsheetml/2009/9/ac" r="81" s="3" customFormat="true" x14ac:dyDescent="0.25">
      <c r="A81" s="373" t="str">
        <f ca="true">IF(ISBLANK('Data Summary'!A83),"",'Data Summary'!A83)</f>
        <v/>
      </c>
      <c r="B81" s="116"/>
      <c r="L81" s="116"/>
      <c r="V81" s="116"/>
      <c r="AF81" s="116"/>
      <c r="AP81" s="116"/>
      <c r="AZ81" s="116"/>
      <c r="BA81" s="116"/>
      <c r="BJ81" s="116"/>
      <c r="BT81" s="116"/>
      <c r="CD81" s="116"/>
      <c r="CN81" s="116"/>
      <c r="CX81" s="116"/>
      <c r="DH81" s="116"/>
      <c r="DR81" s="116"/>
      <c r="EB81" s="116"/>
      <c r="EL81" s="116"/>
      <c r="EV81" s="116"/>
      <c r="FF81" s="116"/>
      <c r="FP81" s="116"/>
      <c r="FZ81" s="116"/>
      <c r="GJ81" s="116"/>
      <c r="GT81" s="116"/>
      <c r="HD81" s="116"/>
      <c r="HN81" s="116"/>
      <c r="HX81" s="116"/>
    </row>
    <row xmlns:x14ac="http://schemas.microsoft.com/office/spreadsheetml/2009/9/ac" r="82" s="3" customFormat="true" x14ac:dyDescent="0.25">
      <c r="A82" s="373" t="str">
        <f ca="true">IF(ISBLANK('Data Summary'!A84),"",'Data Summary'!A84)</f>
        <v/>
      </c>
      <c r="B82" s="116"/>
      <c r="L82" s="116"/>
      <c r="V82" s="116"/>
      <c r="AF82" s="116"/>
      <c r="AP82" s="116"/>
      <c r="AZ82" s="116"/>
      <c r="BA82" s="116"/>
      <c r="BJ82" s="116"/>
      <c r="BT82" s="116"/>
      <c r="CD82" s="116"/>
      <c r="CN82" s="116"/>
      <c r="CX82" s="116"/>
      <c r="DH82" s="116"/>
      <c r="DR82" s="116"/>
      <c r="EB82" s="116"/>
      <c r="EL82" s="116"/>
      <c r="EV82" s="116"/>
      <c r="FF82" s="116"/>
      <c r="FP82" s="116"/>
      <c r="FZ82" s="116"/>
      <c r="GJ82" s="116"/>
      <c r="GT82" s="116"/>
      <c r="HD82" s="116"/>
      <c r="HN82" s="116"/>
      <c r="HX82" s="116"/>
    </row>
    <row xmlns:x14ac="http://schemas.microsoft.com/office/spreadsheetml/2009/9/ac" r="83" s="3" customFormat="true" x14ac:dyDescent="0.25">
      <c r="A83" s="373" t="str">
        <f ca="true">IF(ISBLANK('Data Summary'!A85),"",'Data Summary'!A85)</f>
        <v/>
      </c>
      <c r="B83" s="116"/>
      <c r="L83" s="116"/>
      <c r="V83" s="116"/>
      <c r="AF83" s="116"/>
      <c r="AP83" s="116"/>
      <c r="AZ83" s="116"/>
      <c r="BA83" s="116"/>
      <c r="BJ83" s="116"/>
      <c r="BT83" s="116"/>
      <c r="CD83" s="116"/>
      <c r="CN83" s="116"/>
      <c r="CX83" s="116"/>
      <c r="DH83" s="116"/>
      <c r="DR83" s="116"/>
      <c r="EB83" s="116"/>
      <c r="EL83" s="116"/>
      <c r="EV83" s="116"/>
      <c r="FF83" s="116"/>
      <c r="FP83" s="116"/>
      <c r="FZ83" s="116"/>
      <c r="GJ83" s="116"/>
      <c r="GT83" s="116"/>
      <c r="HD83" s="116"/>
      <c r="HN83" s="116"/>
      <c r="HX83" s="116"/>
    </row>
    <row xmlns:x14ac="http://schemas.microsoft.com/office/spreadsheetml/2009/9/ac" r="84" s="3" customFormat="true" x14ac:dyDescent="0.25">
      <c r="A84" s="373" t="str">
        <f ca="true">IF(ISBLANK('Data Summary'!A86),"",'Data Summary'!A86)</f>
        <v/>
      </c>
      <c r="B84" s="116"/>
      <c r="L84" s="116"/>
      <c r="V84" s="116"/>
      <c r="AF84" s="116"/>
      <c r="AP84" s="116"/>
      <c r="AZ84" s="116"/>
      <c r="BA84" s="116"/>
      <c r="BJ84" s="116"/>
      <c r="BT84" s="116"/>
      <c r="CD84" s="116"/>
      <c r="CN84" s="116"/>
      <c r="CX84" s="116"/>
      <c r="DH84" s="116"/>
      <c r="DR84" s="116"/>
      <c r="EB84" s="116"/>
      <c r="EL84" s="116"/>
      <c r="EV84" s="116"/>
      <c r="FF84" s="116"/>
      <c r="FP84" s="116"/>
      <c r="FZ84" s="116"/>
      <c r="GJ84" s="116"/>
      <c r="GT84" s="116"/>
      <c r="HD84" s="116"/>
      <c r="HN84" s="116"/>
      <c r="HX84" s="116"/>
    </row>
    <row xmlns:x14ac="http://schemas.microsoft.com/office/spreadsheetml/2009/9/ac" r="85" s="3" customFormat="true" x14ac:dyDescent="0.25">
      <c r="A85" s="373" t="str">
        <f ca="true">IF(ISBLANK('Data Summary'!A87),"",'Data Summary'!A87)</f>
        <v/>
      </c>
      <c r="B85" s="116"/>
      <c r="L85" s="116"/>
      <c r="V85" s="116"/>
      <c r="AF85" s="116"/>
      <c r="AP85" s="116"/>
      <c r="AZ85" s="116"/>
      <c r="BA85" s="116"/>
      <c r="BJ85" s="116"/>
      <c r="BT85" s="116"/>
      <c r="CD85" s="116"/>
      <c r="CN85" s="116"/>
      <c r="CX85" s="116"/>
      <c r="DH85" s="116"/>
      <c r="DR85" s="116"/>
      <c r="EB85" s="116"/>
      <c r="EL85" s="116"/>
      <c r="EV85" s="116"/>
      <c r="FF85" s="116"/>
      <c r="FP85" s="116"/>
      <c r="FZ85" s="116"/>
      <c r="GJ85" s="116"/>
      <c r="GT85" s="116"/>
      <c r="HD85" s="116"/>
      <c r="HN85" s="116"/>
      <c r="HX85" s="116"/>
    </row>
    <row xmlns:x14ac="http://schemas.microsoft.com/office/spreadsheetml/2009/9/ac" r="86" s="3" customFormat="true" x14ac:dyDescent="0.25">
      <c r="A86" s="373" t="str">
        <f ca="true">IF(ISBLANK('Data Summary'!A88),"",'Data Summary'!A88)</f>
        <v/>
      </c>
      <c r="B86" s="116"/>
      <c r="L86" s="116"/>
      <c r="V86" s="116"/>
      <c r="AF86" s="116"/>
      <c r="AP86" s="116"/>
      <c r="AZ86" s="116"/>
      <c r="BA86" s="116"/>
      <c r="BJ86" s="116"/>
      <c r="BT86" s="116"/>
      <c r="CD86" s="116"/>
      <c r="CN86" s="116"/>
      <c r="CX86" s="116"/>
      <c r="DH86" s="116"/>
      <c r="DR86" s="116"/>
      <c r="EB86" s="116"/>
      <c r="EL86" s="116"/>
      <c r="EV86" s="116"/>
      <c r="FF86" s="116"/>
      <c r="FP86" s="116"/>
      <c r="FZ86" s="116"/>
      <c r="GJ86" s="116"/>
      <c r="GT86" s="116"/>
      <c r="HD86" s="116"/>
      <c r="HN86" s="116"/>
      <c r="HX86" s="116"/>
    </row>
    <row xmlns:x14ac="http://schemas.microsoft.com/office/spreadsheetml/2009/9/ac" r="87" s="3" customFormat="true" x14ac:dyDescent="0.25">
      <c r="A87" s="373" t="str">
        <f ca="true">IF(ISBLANK('Data Summary'!A89),"",'Data Summary'!A89)</f>
        <v/>
      </c>
      <c r="B87" s="116"/>
      <c r="L87" s="116"/>
      <c r="V87" s="116"/>
      <c r="AF87" s="116"/>
      <c r="AP87" s="116"/>
      <c r="AZ87" s="116"/>
      <c r="BA87" s="116"/>
      <c r="BJ87" s="116"/>
      <c r="BT87" s="116"/>
      <c r="CD87" s="116"/>
      <c r="CN87" s="116"/>
      <c r="CX87" s="116"/>
      <c r="DH87" s="116"/>
      <c r="DR87" s="116"/>
      <c r="EB87" s="116"/>
      <c r="EL87" s="116"/>
      <c r="EV87" s="116"/>
      <c r="FF87" s="116"/>
      <c r="FP87" s="116"/>
      <c r="FZ87" s="116"/>
      <c r="GJ87" s="116"/>
      <c r="GT87" s="116"/>
      <c r="HD87" s="116"/>
      <c r="HN87" s="116"/>
      <c r="HX87" s="116"/>
    </row>
    <row xmlns:x14ac="http://schemas.microsoft.com/office/spreadsheetml/2009/9/ac" r="88" s="3" customFormat="true" x14ac:dyDescent="0.25">
      <c r="A88" s="373" t="str">
        <f ca="true">IF(ISBLANK('Data Summary'!A90),"",'Data Summary'!A90)</f>
        <v/>
      </c>
      <c r="B88" s="116"/>
      <c r="L88" s="116"/>
      <c r="V88" s="116"/>
      <c r="AF88" s="116"/>
      <c r="AP88" s="116"/>
      <c r="AZ88" s="116"/>
      <c r="BA88" s="116"/>
      <c r="BJ88" s="116"/>
      <c r="BT88" s="116"/>
      <c r="CD88" s="116"/>
      <c r="CN88" s="116"/>
      <c r="CX88" s="116"/>
      <c r="DH88" s="116"/>
      <c r="DR88" s="116"/>
      <c r="EB88" s="116"/>
      <c r="EL88" s="116"/>
      <c r="EV88" s="116"/>
      <c r="FF88" s="116"/>
      <c r="FP88" s="116"/>
      <c r="FZ88" s="116"/>
      <c r="GJ88" s="116"/>
      <c r="GT88" s="116"/>
      <c r="HD88" s="116"/>
      <c r="HN88" s="116"/>
      <c r="HX88" s="116"/>
    </row>
    <row xmlns:x14ac="http://schemas.microsoft.com/office/spreadsheetml/2009/9/ac" r="89" s="3" customFormat="true" x14ac:dyDescent="0.25">
      <c r="A89" s="373" t="str">
        <f ca="true">IF(ISBLANK('Data Summary'!A91),"",'Data Summary'!A91)</f>
        <v/>
      </c>
      <c r="B89" s="116"/>
      <c r="L89" s="116"/>
      <c r="V89" s="116"/>
      <c r="AF89" s="116"/>
      <c r="AP89" s="116"/>
      <c r="AZ89" s="116"/>
      <c r="BA89" s="116"/>
      <c r="BJ89" s="116"/>
      <c r="BT89" s="116"/>
      <c r="CD89" s="116"/>
      <c r="CN89" s="116"/>
      <c r="CX89" s="116"/>
      <c r="DH89" s="116"/>
      <c r="DR89" s="116"/>
      <c r="EB89" s="116"/>
      <c r="EL89" s="116"/>
      <c r="EV89" s="116"/>
      <c r="FF89" s="116"/>
      <c r="FP89" s="116"/>
      <c r="FZ89" s="116"/>
      <c r="GJ89" s="116"/>
      <c r="GT89" s="116"/>
      <c r="HD89" s="116"/>
      <c r="HN89" s="116"/>
      <c r="HX89" s="116"/>
    </row>
    <row xmlns:x14ac="http://schemas.microsoft.com/office/spreadsheetml/2009/9/ac" r="90" s="3" customFormat="true" x14ac:dyDescent="0.25">
      <c r="A90" s="373" t="str">
        <f ca="true">IF(ISBLANK('Data Summary'!A92),"",'Data Summary'!A92)</f>
        <v/>
      </c>
      <c r="B90" s="116"/>
      <c r="L90" s="116"/>
      <c r="V90" s="116"/>
      <c r="AF90" s="116"/>
      <c r="AP90" s="116"/>
      <c r="AZ90" s="116"/>
      <c r="BA90" s="116"/>
      <c r="BJ90" s="116"/>
      <c r="BT90" s="116"/>
      <c r="CD90" s="116"/>
      <c r="CN90" s="116"/>
      <c r="CX90" s="116"/>
      <c r="DH90" s="116"/>
      <c r="DR90" s="116"/>
      <c r="EB90" s="116"/>
      <c r="EL90" s="116"/>
      <c r="EV90" s="116"/>
      <c r="FF90" s="116"/>
      <c r="FP90" s="116"/>
      <c r="FZ90" s="116"/>
      <c r="GJ90" s="116"/>
      <c r="GT90" s="116"/>
      <c r="HD90" s="116"/>
      <c r="HN90" s="116"/>
      <c r="HX90" s="116"/>
    </row>
    <row xmlns:x14ac="http://schemas.microsoft.com/office/spreadsheetml/2009/9/ac" r="91" s="3" customFormat="true" x14ac:dyDescent="0.25">
      <c r="A91" s="373" t="str">
        <f ca="true">IF(ISBLANK('Data Summary'!A93),"",'Data Summary'!A93)</f>
        <v/>
      </c>
      <c r="B91" s="116"/>
      <c r="L91" s="116"/>
      <c r="V91" s="116"/>
      <c r="AF91" s="116"/>
      <c r="AP91" s="116"/>
      <c r="AZ91" s="116"/>
      <c r="BA91" s="116"/>
      <c r="BJ91" s="116"/>
      <c r="BT91" s="116"/>
      <c r="CD91" s="116"/>
      <c r="CN91" s="116"/>
      <c r="CX91" s="116"/>
      <c r="DH91" s="116"/>
      <c r="DR91" s="116"/>
      <c r="EB91" s="116"/>
      <c r="EL91" s="116"/>
      <c r="EV91" s="116"/>
      <c r="FF91" s="116"/>
      <c r="FP91" s="116"/>
      <c r="FZ91" s="116"/>
      <c r="GJ91" s="116"/>
      <c r="GT91" s="116"/>
      <c r="HD91" s="116"/>
      <c r="HN91" s="116"/>
      <c r="HX91" s="116"/>
    </row>
    <row xmlns:x14ac="http://schemas.microsoft.com/office/spreadsheetml/2009/9/ac" r="92" s="3" customFormat="true" x14ac:dyDescent="0.25">
      <c r="A92" s="373" t="str">
        <f ca="true">IF(ISBLANK('Data Summary'!A94),"",'Data Summary'!A94)</f>
        <v/>
      </c>
      <c r="B92" s="116"/>
      <c r="L92" s="116"/>
      <c r="V92" s="116"/>
      <c r="AF92" s="116"/>
      <c r="AP92" s="116"/>
      <c r="AZ92" s="116"/>
      <c r="BA92" s="116"/>
      <c r="BJ92" s="116"/>
      <c r="BT92" s="116"/>
      <c r="CD92" s="116"/>
      <c r="CN92" s="116"/>
      <c r="CX92" s="116"/>
      <c r="DH92" s="116"/>
      <c r="DR92" s="116"/>
      <c r="EB92" s="116"/>
      <c r="EL92" s="116"/>
      <c r="EV92" s="116"/>
      <c r="FF92" s="116"/>
      <c r="FP92" s="116"/>
      <c r="FZ92" s="116"/>
      <c r="GJ92" s="116"/>
      <c r="GT92" s="116"/>
      <c r="HD92" s="116"/>
      <c r="HN92" s="116"/>
      <c r="HX92" s="116"/>
    </row>
    <row xmlns:x14ac="http://schemas.microsoft.com/office/spreadsheetml/2009/9/ac" r="93" s="3" customFormat="true" x14ac:dyDescent="0.25">
      <c r="A93" s="373" t="str">
        <f ca="true">IF(ISBLANK('Data Summary'!A95),"",'Data Summary'!A95)</f>
        <v/>
      </c>
      <c r="B93" s="116"/>
      <c r="L93" s="116"/>
      <c r="V93" s="116"/>
      <c r="AF93" s="116"/>
      <c r="AP93" s="116"/>
      <c r="AZ93" s="116"/>
      <c r="BA93" s="116"/>
      <c r="BJ93" s="116"/>
      <c r="BT93" s="116"/>
      <c r="CD93" s="116"/>
      <c r="CN93" s="116"/>
      <c r="CX93" s="116"/>
      <c r="DH93" s="116"/>
      <c r="DR93" s="116"/>
      <c r="EB93" s="116"/>
      <c r="EL93" s="116"/>
      <c r="EV93" s="116"/>
      <c r="FF93" s="116"/>
      <c r="FP93" s="116"/>
      <c r="FZ93" s="116"/>
      <c r="GJ93" s="116"/>
      <c r="GT93" s="116"/>
      <c r="HD93" s="116"/>
      <c r="HN93" s="116"/>
      <c r="HX93" s="116"/>
    </row>
    <row xmlns:x14ac="http://schemas.microsoft.com/office/spreadsheetml/2009/9/ac" r="94" s="3" customFormat="true" x14ac:dyDescent="0.25">
      <c r="A94" s="373" t="str">
        <f ca="true">IF(ISBLANK('Data Summary'!A96),"",'Data Summary'!A96)</f>
        <v/>
      </c>
      <c r="B94" s="116"/>
      <c r="L94" s="116"/>
      <c r="V94" s="116"/>
      <c r="AF94" s="116"/>
      <c r="AP94" s="116"/>
      <c r="AZ94" s="116"/>
      <c r="BA94" s="116"/>
      <c r="BJ94" s="116"/>
      <c r="BT94" s="116"/>
      <c r="CD94" s="116"/>
      <c r="CN94" s="116"/>
      <c r="CX94" s="116"/>
      <c r="DH94" s="116"/>
      <c r="DR94" s="116"/>
      <c r="EB94" s="116"/>
      <c r="EL94" s="116"/>
      <c r="EV94" s="116"/>
      <c r="FF94" s="116"/>
      <c r="FP94" s="116"/>
      <c r="FZ94" s="116"/>
      <c r="GJ94" s="116"/>
      <c r="GT94" s="116"/>
      <c r="HD94" s="116"/>
      <c r="HN94" s="116"/>
      <c r="HX94" s="116"/>
    </row>
    <row xmlns:x14ac="http://schemas.microsoft.com/office/spreadsheetml/2009/9/ac" r="95" s="3" customFormat="true" x14ac:dyDescent="0.25">
      <c r="A95" s="373" t="str">
        <f ca="true">IF(ISBLANK('Data Summary'!A97),"",'Data Summary'!A97)</f>
        <v/>
      </c>
      <c r="B95" s="116"/>
      <c r="L95" s="116"/>
      <c r="V95" s="116"/>
      <c r="AF95" s="116"/>
      <c r="AP95" s="116"/>
      <c r="AZ95" s="116"/>
      <c r="BA95" s="116"/>
      <c r="BJ95" s="116"/>
      <c r="BT95" s="116"/>
      <c r="CD95" s="116"/>
      <c r="CN95" s="116"/>
      <c r="CX95" s="116"/>
      <c r="DH95" s="116"/>
      <c r="DR95" s="116"/>
      <c r="EB95" s="116"/>
      <c r="EL95" s="116"/>
      <c r="EV95" s="116"/>
      <c r="FF95" s="116"/>
      <c r="FP95" s="116"/>
      <c r="FZ95" s="116"/>
      <c r="GJ95" s="116"/>
      <c r="GT95" s="116"/>
      <c r="HD95" s="116"/>
      <c r="HN95" s="116"/>
      <c r="HX95" s="116"/>
    </row>
    <row xmlns:x14ac="http://schemas.microsoft.com/office/spreadsheetml/2009/9/ac" r="96" s="3" customFormat="true" x14ac:dyDescent="0.25">
      <c r="A96" s="373" t="str">
        <f ca="true">IF(ISBLANK('Data Summary'!A98),"",'Data Summary'!A98)</f>
        <v/>
      </c>
      <c r="B96" s="116"/>
      <c r="L96" s="116"/>
      <c r="V96" s="116"/>
      <c r="AF96" s="116"/>
      <c r="AP96" s="116"/>
      <c r="AZ96" s="116"/>
      <c r="BA96" s="116"/>
      <c r="BJ96" s="116"/>
      <c r="BT96" s="116"/>
      <c r="CD96" s="116"/>
      <c r="CN96" s="116"/>
      <c r="CX96" s="116"/>
      <c r="DH96" s="116"/>
      <c r="DR96" s="116"/>
      <c r="EB96" s="116"/>
      <c r="EL96" s="116"/>
      <c r="EV96" s="116"/>
      <c r="FF96" s="116"/>
      <c r="FP96" s="116"/>
      <c r="FZ96" s="116"/>
      <c r="GJ96" s="116"/>
      <c r="GT96" s="116"/>
      <c r="HD96" s="116"/>
      <c r="HN96" s="116"/>
      <c r="HX96" s="116"/>
    </row>
    <row xmlns:x14ac="http://schemas.microsoft.com/office/spreadsheetml/2009/9/ac" r="97" s="3" customFormat="true" x14ac:dyDescent="0.25">
      <c r="A97" s="373" t="str">
        <f ca="true">IF(ISBLANK('Data Summary'!A99),"",'Data Summary'!A99)</f>
        <v/>
      </c>
      <c r="B97" s="116"/>
      <c r="L97" s="116"/>
      <c r="V97" s="116"/>
      <c r="AF97" s="116"/>
      <c r="AP97" s="116"/>
      <c r="AZ97" s="116"/>
      <c r="BA97" s="116"/>
      <c r="BJ97" s="116"/>
      <c r="BT97" s="116"/>
      <c r="CD97" s="116"/>
      <c r="CN97" s="116"/>
      <c r="CX97" s="116"/>
      <c r="DH97" s="116"/>
      <c r="DR97" s="116"/>
      <c r="EB97" s="116"/>
      <c r="EL97" s="116"/>
      <c r="EV97" s="116"/>
      <c r="FF97" s="116"/>
      <c r="FP97" s="116"/>
      <c r="FZ97" s="116"/>
      <c r="GJ97" s="116"/>
      <c r="GT97" s="116"/>
      <c r="HD97" s="116"/>
      <c r="HN97" s="116"/>
      <c r="HX97" s="116"/>
    </row>
    <row xmlns:x14ac="http://schemas.microsoft.com/office/spreadsheetml/2009/9/ac" r="98" s="3" customFormat="true" x14ac:dyDescent="0.25">
      <c r="A98" s="373" t="str">
        <f ca="true">IF(ISBLANK('Data Summary'!A100),"",'Data Summary'!A100)</f>
        <v/>
      </c>
      <c r="B98" s="116"/>
      <c r="L98" s="116"/>
      <c r="V98" s="116"/>
      <c r="AF98" s="116"/>
      <c r="AP98" s="116"/>
      <c r="AZ98" s="116"/>
      <c r="BA98" s="116"/>
      <c r="BJ98" s="116"/>
      <c r="BT98" s="116"/>
      <c r="CD98" s="116"/>
      <c r="CN98" s="116"/>
      <c r="CX98" s="116"/>
      <c r="DH98" s="116"/>
      <c r="DR98" s="116"/>
      <c r="EB98" s="116"/>
      <c r="EL98" s="116"/>
      <c r="EV98" s="116"/>
      <c r="FF98" s="116"/>
      <c r="FP98" s="116"/>
      <c r="FZ98" s="116"/>
      <c r="GJ98" s="116"/>
      <c r="GT98" s="116"/>
      <c r="HD98" s="116"/>
      <c r="HN98" s="116"/>
      <c r="HX98" s="116"/>
    </row>
    <row xmlns:x14ac="http://schemas.microsoft.com/office/spreadsheetml/2009/9/ac" r="99" s="3" customFormat="true" x14ac:dyDescent="0.25">
      <c r="A99" s="373" t="str">
        <f ca="true">IF(ISBLANK('Data Summary'!A101),"",'Data Summary'!A101)</f>
        <v/>
      </c>
      <c r="B99" s="116"/>
      <c r="L99" s="116"/>
      <c r="V99" s="116"/>
      <c r="AF99" s="116"/>
      <c r="AP99" s="116"/>
      <c r="AZ99" s="116"/>
      <c r="BA99" s="116"/>
      <c r="BJ99" s="116"/>
      <c r="BT99" s="116"/>
      <c r="CD99" s="116"/>
      <c r="CN99" s="116"/>
      <c r="CX99" s="116"/>
      <c r="DH99" s="116"/>
      <c r="DR99" s="116"/>
      <c r="EB99" s="116"/>
      <c r="EL99" s="116"/>
      <c r="EV99" s="116"/>
      <c r="FF99" s="116"/>
      <c r="FP99" s="116"/>
      <c r="FZ99" s="116"/>
      <c r="GJ99" s="116"/>
      <c r="GT99" s="116"/>
      <c r="HD99" s="116"/>
      <c r="HN99" s="116"/>
      <c r="HX99" s="116"/>
    </row>
    <row xmlns:x14ac="http://schemas.microsoft.com/office/spreadsheetml/2009/9/ac" r="100" s="3" customFormat="true" x14ac:dyDescent="0.25">
      <c r="A100" s="373" t="str">
        <f ca="true">IF(ISBLANK('Data Summary'!A102),"",'Data Summary'!A102)</f>
        <v/>
      </c>
      <c r="B100" s="116"/>
      <c r="L100" s="116"/>
      <c r="V100" s="116"/>
      <c r="AF100" s="116"/>
      <c r="AP100" s="116"/>
      <c r="AZ100" s="116"/>
      <c r="BA100" s="116"/>
      <c r="BJ100" s="116"/>
      <c r="BT100" s="116"/>
      <c r="CD100" s="116"/>
      <c r="CN100" s="116"/>
      <c r="CX100" s="116"/>
      <c r="DH100" s="116"/>
      <c r="DR100" s="116"/>
      <c r="EB100" s="116"/>
      <c r="EL100" s="116"/>
      <c r="EV100" s="116"/>
      <c r="FF100" s="116"/>
      <c r="FP100" s="116"/>
      <c r="FZ100" s="116"/>
      <c r="GJ100" s="116"/>
      <c r="GT100" s="116"/>
      <c r="HD100" s="116"/>
      <c r="HN100" s="116"/>
      <c r="HX100" s="116"/>
    </row>
    <row xmlns:x14ac="http://schemas.microsoft.com/office/spreadsheetml/2009/9/ac" r="101" s="3" customFormat="true" x14ac:dyDescent="0.25">
      <c r="A101" s="373" t="str">
        <f ca="true">IF(ISBLANK('Data Summary'!A103),"",'Data Summary'!A103)</f>
        <v/>
      </c>
      <c r="B101" s="116"/>
      <c r="L101" s="116"/>
      <c r="V101" s="116"/>
      <c r="AF101" s="116"/>
      <c r="AP101" s="116"/>
      <c r="AZ101" s="116"/>
      <c r="BA101" s="116"/>
      <c r="BJ101" s="116"/>
      <c r="BT101" s="116"/>
      <c r="CD101" s="116"/>
      <c r="CN101" s="116"/>
      <c r="CX101" s="116"/>
      <c r="DH101" s="116"/>
      <c r="DR101" s="116"/>
      <c r="EB101" s="116"/>
      <c r="EL101" s="116"/>
      <c r="EV101" s="116"/>
      <c r="FF101" s="116"/>
      <c r="FP101" s="116"/>
      <c r="FZ101" s="116"/>
      <c r="GJ101" s="116"/>
      <c r="GT101" s="116"/>
      <c r="HD101" s="116"/>
      <c r="HN101" s="116"/>
      <c r="HX101" s="116"/>
    </row>
    <row xmlns:x14ac="http://schemas.microsoft.com/office/spreadsheetml/2009/9/ac" r="102" s="3" customFormat="true" x14ac:dyDescent="0.25">
      <c r="A102" s="373" t="str">
        <f ca="true">IF(ISBLANK('Data Summary'!A104),"",'Data Summary'!A104)</f>
        <v/>
      </c>
      <c r="B102" s="116"/>
      <c r="L102" s="116"/>
      <c r="V102" s="116"/>
      <c r="AF102" s="116"/>
      <c r="AP102" s="116"/>
      <c r="AZ102" s="116"/>
      <c r="BA102" s="116"/>
      <c r="BJ102" s="116"/>
      <c r="BT102" s="116"/>
      <c r="CD102" s="116"/>
      <c r="CN102" s="116"/>
      <c r="CX102" s="116"/>
      <c r="DH102" s="116"/>
      <c r="DR102" s="116"/>
      <c r="EB102" s="116"/>
      <c r="EL102" s="116"/>
      <c r="EV102" s="116"/>
      <c r="FF102" s="116"/>
      <c r="FP102" s="116"/>
      <c r="FZ102" s="116"/>
      <c r="GJ102" s="116"/>
      <c r="GT102" s="116"/>
      <c r="HD102" s="116"/>
      <c r="HN102" s="116"/>
      <c r="HX102" s="116"/>
    </row>
    <row xmlns:x14ac="http://schemas.microsoft.com/office/spreadsheetml/2009/9/ac" r="103" s="3" customFormat="true" x14ac:dyDescent="0.25">
      <c r="A103" s="373" t="str">
        <f ca="true">IF(ISBLANK('Data Summary'!A105),"",'Data Summary'!A105)</f>
        <v/>
      </c>
      <c r="B103" s="116"/>
      <c r="L103" s="116"/>
      <c r="V103" s="116"/>
      <c r="AF103" s="116"/>
      <c r="AP103" s="116"/>
      <c r="AZ103" s="116"/>
      <c r="BA103" s="116"/>
      <c r="BJ103" s="116"/>
      <c r="BT103" s="116"/>
      <c r="CD103" s="116"/>
      <c r="CN103" s="116"/>
      <c r="CX103" s="116"/>
      <c r="DH103" s="116"/>
      <c r="DR103" s="116"/>
      <c r="EB103" s="116"/>
      <c r="EL103" s="116"/>
      <c r="EV103" s="116"/>
      <c r="FF103" s="116"/>
      <c r="FP103" s="116"/>
      <c r="FZ103" s="116"/>
      <c r="GJ103" s="116"/>
      <c r="GT103" s="116"/>
      <c r="HD103" s="116"/>
      <c r="HN103" s="116"/>
      <c r="HX103" s="116"/>
    </row>
    <row xmlns:x14ac="http://schemas.microsoft.com/office/spreadsheetml/2009/9/ac" r="104" s="3" customFormat="true" x14ac:dyDescent="0.25">
      <c r="A104" s="373" t="str">
        <f ca="true">IF(ISBLANK('Data Summary'!A106),"",'Data Summary'!A106)</f>
        <v/>
      </c>
      <c r="B104" s="116"/>
      <c r="L104" s="116"/>
      <c r="V104" s="116"/>
      <c r="AF104" s="116"/>
      <c r="AP104" s="116"/>
      <c r="AZ104" s="116"/>
      <c r="BA104" s="116"/>
      <c r="BJ104" s="116"/>
      <c r="BT104" s="116"/>
      <c r="CD104" s="116"/>
      <c r="CN104" s="116"/>
      <c r="CX104" s="116"/>
      <c r="DH104" s="116"/>
      <c r="DR104" s="116"/>
      <c r="EB104" s="116"/>
      <c r="EL104" s="116"/>
      <c r="EV104" s="116"/>
      <c r="FF104" s="116"/>
      <c r="FP104" s="116"/>
      <c r="FZ104" s="116"/>
      <c r="GJ104" s="116"/>
      <c r="GT104" s="116"/>
      <c r="HD104" s="116"/>
      <c r="HN104" s="116"/>
      <c r="HX104" s="116"/>
    </row>
    <row xmlns:x14ac="http://schemas.microsoft.com/office/spreadsheetml/2009/9/ac" r="105" s="3" customFormat="true" x14ac:dyDescent="0.25">
      <c r="A105" s="373" t="str">
        <f ca="true">IF(ISBLANK('Data Summary'!A107),"",'Data Summary'!A107)</f>
        <v/>
      </c>
      <c r="B105" s="116"/>
      <c r="L105" s="116"/>
      <c r="V105" s="116"/>
      <c r="AF105" s="116"/>
      <c r="AP105" s="116"/>
      <c r="AZ105" s="116"/>
      <c r="BA105" s="116"/>
      <c r="BJ105" s="116"/>
      <c r="BT105" s="116"/>
      <c r="CD105" s="116"/>
      <c r="CN105" s="116"/>
      <c r="CX105" s="116"/>
      <c r="DH105" s="116"/>
      <c r="DR105" s="116"/>
      <c r="EB105" s="116"/>
      <c r="EL105" s="116"/>
      <c r="EV105" s="116"/>
      <c r="FF105" s="116"/>
      <c r="FP105" s="116"/>
      <c r="FZ105" s="116"/>
      <c r="GJ105" s="116"/>
      <c r="GT105" s="116"/>
      <c r="HD105" s="116"/>
      <c r="HN105" s="116"/>
      <c r="HX105" s="116"/>
    </row>
    <row xmlns:x14ac="http://schemas.microsoft.com/office/spreadsheetml/2009/9/ac" r="106" s="3" customFormat="true" x14ac:dyDescent="0.25">
      <c r="A106" s="373" t="str">
        <f ca="true">IF(ISBLANK('Data Summary'!A108),"",'Data Summary'!A108)</f>
        <v/>
      </c>
      <c r="B106" s="116"/>
      <c r="L106" s="116"/>
      <c r="V106" s="116"/>
      <c r="AF106" s="116"/>
      <c r="AP106" s="116"/>
      <c r="AZ106" s="116"/>
      <c r="BA106" s="116"/>
      <c r="BJ106" s="116"/>
      <c r="BT106" s="116"/>
      <c r="CD106" s="116"/>
      <c r="CN106" s="116"/>
      <c r="CX106" s="116"/>
      <c r="DH106" s="116"/>
      <c r="DR106" s="116"/>
      <c r="EB106" s="116"/>
      <c r="EL106" s="116"/>
      <c r="EV106" s="116"/>
      <c r="FF106" s="116"/>
      <c r="FP106" s="116"/>
      <c r="FZ106" s="116"/>
      <c r="GJ106" s="116"/>
      <c r="GT106" s="116"/>
      <c r="HD106" s="116"/>
      <c r="HN106" s="116"/>
      <c r="HX106" s="116"/>
    </row>
    <row xmlns:x14ac="http://schemas.microsoft.com/office/spreadsheetml/2009/9/ac" r="107" s="3" customFormat="true" x14ac:dyDescent="0.25">
      <c r="A107" s="373" t="str">
        <f ca="true">IF(ISBLANK('Data Summary'!A109),"",'Data Summary'!A109)</f>
        <v/>
      </c>
      <c r="B107" s="116"/>
      <c r="L107" s="116"/>
      <c r="V107" s="116"/>
      <c r="AF107" s="116"/>
      <c r="AP107" s="116"/>
      <c r="AZ107" s="116"/>
      <c r="BA107" s="116"/>
      <c r="BJ107" s="116"/>
      <c r="BT107" s="116"/>
      <c r="CD107" s="116"/>
      <c r="CN107" s="116"/>
      <c r="CX107" s="116"/>
      <c r="DH107" s="116"/>
      <c r="DR107" s="116"/>
      <c r="EB107" s="116"/>
      <c r="EL107" s="116"/>
      <c r="EV107" s="116"/>
      <c r="FF107" s="116"/>
      <c r="FP107" s="116"/>
      <c r="FZ107" s="116"/>
      <c r="GJ107" s="116"/>
      <c r="GT107" s="116"/>
      <c r="HD107" s="116"/>
      <c r="HN107" s="116"/>
      <c r="HX107" s="116"/>
    </row>
    <row xmlns:x14ac="http://schemas.microsoft.com/office/spreadsheetml/2009/9/ac" r="108" s="3" customFormat="true" x14ac:dyDescent="0.25">
      <c r="A108" s="373" t="str">
        <f ca="true">IF(ISBLANK('Data Summary'!A110),"",'Data Summary'!A110)</f>
        <v/>
      </c>
      <c r="B108" s="116"/>
      <c r="L108" s="116"/>
      <c r="V108" s="116"/>
      <c r="AF108" s="116"/>
      <c r="AP108" s="116"/>
      <c r="AZ108" s="116"/>
      <c r="BA108" s="116"/>
      <c r="BJ108" s="116"/>
      <c r="BT108" s="116"/>
      <c r="CD108" s="116"/>
      <c r="CN108" s="116"/>
      <c r="CX108" s="116"/>
      <c r="DH108" s="116"/>
      <c r="DR108" s="116"/>
      <c r="EB108" s="116"/>
      <c r="EL108" s="116"/>
      <c r="EV108" s="116"/>
      <c r="FF108" s="116"/>
      <c r="FP108" s="116"/>
      <c r="FZ108" s="116"/>
      <c r="GJ108" s="116"/>
      <c r="GT108" s="116"/>
      <c r="HD108" s="116"/>
      <c r="HN108" s="116"/>
      <c r="HX108" s="116"/>
    </row>
    <row xmlns:x14ac="http://schemas.microsoft.com/office/spreadsheetml/2009/9/ac" r="109" s="3" customFormat="true" x14ac:dyDescent="0.25">
      <c r="A109" s="373" t="str">
        <f ca="true">IF(ISBLANK('Data Summary'!A111),"",'Data Summary'!A111)</f>
        <v/>
      </c>
      <c r="B109" s="116"/>
      <c r="L109" s="116"/>
      <c r="V109" s="116"/>
      <c r="AF109" s="116"/>
      <c r="AP109" s="116"/>
      <c r="AZ109" s="116"/>
      <c r="BA109" s="116"/>
      <c r="BJ109" s="116"/>
      <c r="BT109" s="116"/>
      <c r="CD109" s="116"/>
      <c r="CN109" s="116"/>
      <c r="CX109" s="116"/>
      <c r="DH109" s="116"/>
      <c r="DR109" s="116"/>
      <c r="EB109" s="116"/>
      <c r="EL109" s="116"/>
      <c r="EV109" s="116"/>
      <c r="FF109" s="116"/>
      <c r="FP109" s="116"/>
      <c r="FZ109" s="116"/>
      <c r="GJ109" s="116"/>
      <c r="GT109" s="116"/>
      <c r="HD109" s="116"/>
      <c r="HN109" s="116"/>
      <c r="HX109" s="116"/>
    </row>
    <row xmlns:x14ac="http://schemas.microsoft.com/office/spreadsheetml/2009/9/ac" r="110" s="3" customFormat="true" x14ac:dyDescent="0.25">
      <c r="A110" s="373" t="str">
        <f ca="true">IF(ISBLANK('Data Summary'!A112),"",'Data Summary'!A112)</f>
        <v/>
      </c>
      <c r="B110" s="116"/>
      <c r="L110" s="116"/>
      <c r="V110" s="116"/>
      <c r="AF110" s="116"/>
      <c r="AP110" s="116"/>
      <c r="AZ110" s="116"/>
      <c r="BA110" s="116"/>
      <c r="BJ110" s="116"/>
      <c r="BT110" s="116"/>
      <c r="CD110" s="116"/>
      <c r="CN110" s="116"/>
      <c r="CX110" s="116"/>
      <c r="DH110" s="116"/>
      <c r="DR110" s="116"/>
      <c r="EB110" s="116"/>
      <c r="EL110" s="116"/>
      <c r="EV110" s="116"/>
      <c r="FF110" s="116"/>
      <c r="FP110" s="116"/>
      <c r="FZ110" s="116"/>
      <c r="GJ110" s="116"/>
      <c r="GT110" s="116"/>
      <c r="HD110" s="116"/>
      <c r="HN110" s="116"/>
      <c r="HX110" s="116"/>
    </row>
    <row xmlns:x14ac="http://schemas.microsoft.com/office/spreadsheetml/2009/9/ac" r="111" s="3" customFormat="true" x14ac:dyDescent="0.25">
      <c r="A111" s="373" t="str">
        <f ca="true">IF(ISBLANK('Data Summary'!A113),"",'Data Summary'!A113)</f>
        <v/>
      </c>
      <c r="B111" s="116"/>
      <c r="L111" s="116"/>
      <c r="V111" s="116"/>
      <c r="AF111" s="116"/>
      <c r="AP111" s="116"/>
      <c r="AZ111" s="116"/>
      <c r="BA111" s="116"/>
      <c r="BJ111" s="116"/>
      <c r="BT111" s="116"/>
      <c r="CD111" s="116"/>
      <c r="CN111" s="116"/>
      <c r="CX111" s="116"/>
      <c r="DH111" s="116"/>
      <c r="DR111" s="116"/>
      <c r="EB111" s="116"/>
      <c r="EL111" s="116"/>
      <c r="EV111" s="116"/>
      <c r="FF111" s="116"/>
      <c r="FP111" s="116"/>
      <c r="FZ111" s="116"/>
      <c r="GJ111" s="116"/>
      <c r="GT111" s="116"/>
      <c r="HD111" s="116"/>
      <c r="HN111" s="116"/>
      <c r="HX111" s="116"/>
    </row>
    <row xmlns:x14ac="http://schemas.microsoft.com/office/spreadsheetml/2009/9/ac" r="112" s="3" customFormat="true" x14ac:dyDescent="0.25">
      <c r="A112" s="373" t="str">
        <f ca="true">IF(ISBLANK('Data Summary'!A114),"",'Data Summary'!A114)</f>
        <v/>
      </c>
      <c r="B112" s="116"/>
      <c r="L112" s="116"/>
      <c r="V112" s="116"/>
      <c r="AF112" s="116"/>
      <c r="AP112" s="116"/>
      <c r="AZ112" s="116"/>
      <c r="BA112" s="116"/>
      <c r="BJ112" s="116"/>
      <c r="BT112" s="116"/>
      <c r="CD112" s="116"/>
      <c r="CN112" s="116"/>
      <c r="CX112" s="116"/>
      <c r="DH112" s="116"/>
      <c r="DR112" s="116"/>
      <c r="EB112" s="116"/>
      <c r="EL112" s="116"/>
      <c r="EV112" s="116"/>
      <c r="FF112" s="116"/>
      <c r="FP112" s="116"/>
      <c r="FZ112" s="116"/>
      <c r="GJ112" s="116"/>
      <c r="GT112" s="116"/>
      <c r="HD112" s="116"/>
      <c r="HN112" s="116"/>
      <c r="HX112" s="116"/>
    </row>
    <row xmlns:x14ac="http://schemas.microsoft.com/office/spreadsheetml/2009/9/ac" r="113" s="3" customFormat="true" x14ac:dyDescent="0.25">
      <c r="A113" s="373" t="str">
        <f ca="true">IF(ISBLANK('Data Summary'!A115),"",'Data Summary'!A115)</f>
        <v/>
      </c>
      <c r="B113" s="116"/>
      <c r="L113" s="116"/>
      <c r="V113" s="116"/>
      <c r="AF113" s="116"/>
      <c r="AP113" s="116"/>
      <c r="AZ113" s="116"/>
      <c r="BA113" s="116"/>
      <c r="BJ113" s="116"/>
      <c r="BT113" s="116"/>
      <c r="CD113" s="116"/>
      <c r="CN113" s="116"/>
      <c r="CX113" s="116"/>
      <c r="DH113" s="116"/>
      <c r="DR113" s="116"/>
      <c r="EB113" s="116"/>
      <c r="EL113" s="116"/>
      <c r="EV113" s="116"/>
      <c r="FF113" s="116"/>
      <c r="FP113" s="116"/>
      <c r="FZ113" s="116"/>
      <c r="GJ113" s="116"/>
      <c r="GT113" s="116"/>
      <c r="HD113" s="116"/>
      <c r="HN113" s="116"/>
      <c r="HX113" s="116"/>
    </row>
    <row xmlns:x14ac="http://schemas.microsoft.com/office/spreadsheetml/2009/9/ac" r="114" s="3" customFormat="true" x14ac:dyDescent="0.25">
      <c r="A114" s="373" t="str">
        <f ca="true">IF(ISBLANK('Data Summary'!A116),"",'Data Summary'!A116)</f>
        <v/>
      </c>
      <c r="B114" s="116"/>
      <c r="L114" s="116"/>
      <c r="V114" s="116"/>
      <c r="AF114" s="116"/>
      <c r="AP114" s="116"/>
      <c r="AZ114" s="116"/>
      <c r="BA114" s="116"/>
      <c r="BJ114" s="116"/>
      <c r="BT114" s="116"/>
      <c r="CD114" s="116"/>
      <c r="CN114" s="116"/>
      <c r="CX114" s="116"/>
      <c r="DH114" s="116"/>
      <c r="DR114" s="116"/>
      <c r="EB114" s="116"/>
      <c r="EL114" s="116"/>
      <c r="EV114" s="116"/>
      <c r="FF114" s="116"/>
      <c r="FP114" s="116"/>
      <c r="FZ114" s="116"/>
      <c r="GJ114" s="116"/>
      <c r="GT114" s="116"/>
      <c r="HD114" s="116"/>
      <c r="HN114" s="116"/>
      <c r="HX114" s="116"/>
    </row>
    <row xmlns:x14ac="http://schemas.microsoft.com/office/spreadsheetml/2009/9/ac" r="115" s="3" customFormat="true" x14ac:dyDescent="0.25">
      <c r="A115" s="373" t="str">
        <f ca="true">IF(ISBLANK('Data Summary'!A117),"",'Data Summary'!A117)</f>
        <v/>
      </c>
      <c r="B115" s="116"/>
      <c r="L115" s="116"/>
      <c r="V115" s="116"/>
      <c r="AF115" s="116"/>
      <c r="AP115" s="116"/>
      <c r="AZ115" s="116"/>
      <c r="BA115" s="116"/>
      <c r="BJ115" s="116"/>
      <c r="BT115" s="116"/>
      <c r="CD115" s="116"/>
      <c r="CN115" s="116"/>
      <c r="CX115" s="116"/>
      <c r="DH115" s="116"/>
      <c r="DR115" s="116"/>
      <c r="EB115" s="116"/>
      <c r="EL115" s="116"/>
      <c r="EV115" s="116"/>
      <c r="FF115" s="116"/>
      <c r="FP115" s="116"/>
      <c r="FZ115" s="116"/>
      <c r="GJ115" s="116"/>
      <c r="GT115" s="116"/>
      <c r="HD115" s="116"/>
      <c r="HN115" s="116"/>
      <c r="HX115" s="116"/>
    </row>
    <row xmlns:x14ac="http://schemas.microsoft.com/office/spreadsheetml/2009/9/ac" r="116" s="3" customFormat="true" x14ac:dyDescent="0.25">
      <c r="A116" s="373" t="str">
        <f ca="true">IF(ISBLANK('Data Summary'!A118),"",'Data Summary'!A118)</f>
        <v/>
      </c>
      <c r="B116" s="116"/>
      <c r="L116" s="116"/>
      <c r="V116" s="116"/>
      <c r="AF116" s="116"/>
      <c r="AP116" s="116"/>
      <c r="AZ116" s="116"/>
      <c r="BA116" s="116"/>
      <c r="BJ116" s="116"/>
      <c r="BT116" s="116"/>
      <c r="CD116" s="116"/>
      <c r="CN116" s="116"/>
      <c r="CX116" s="116"/>
      <c r="DH116" s="116"/>
      <c r="DR116" s="116"/>
      <c r="EB116" s="116"/>
      <c r="EL116" s="116"/>
      <c r="EV116" s="116"/>
      <c r="FF116" s="116"/>
      <c r="FP116" s="116"/>
      <c r="FZ116" s="116"/>
      <c r="GJ116" s="116"/>
      <c r="GT116" s="116"/>
      <c r="HD116" s="116"/>
      <c r="HN116" s="116"/>
      <c r="HX116" s="116"/>
    </row>
    <row xmlns:x14ac="http://schemas.microsoft.com/office/spreadsheetml/2009/9/ac" r="117" s="3" customFormat="true" x14ac:dyDescent="0.25">
      <c r="A117" s="373" t="str">
        <f ca="true">IF(ISBLANK('Data Summary'!A119),"",'Data Summary'!A119)</f>
        <v/>
      </c>
      <c r="B117" s="116"/>
      <c r="L117" s="116"/>
      <c r="V117" s="116"/>
      <c r="AF117" s="116"/>
      <c r="AP117" s="116"/>
      <c r="AZ117" s="116"/>
      <c r="BA117" s="116"/>
      <c r="BJ117" s="116"/>
      <c r="BT117" s="116"/>
      <c r="CD117" s="116"/>
      <c r="CN117" s="116"/>
      <c r="CX117" s="116"/>
      <c r="DH117" s="116"/>
      <c r="DR117" s="116"/>
      <c r="EB117" s="116"/>
      <c r="EL117" s="116"/>
      <c r="EV117" s="116"/>
      <c r="FF117" s="116"/>
      <c r="FP117" s="116"/>
      <c r="FZ117" s="116"/>
      <c r="GJ117" s="116"/>
      <c r="GT117" s="116"/>
      <c r="HD117" s="116"/>
      <c r="HN117" s="116"/>
      <c r="HX117" s="116"/>
    </row>
    <row xmlns:x14ac="http://schemas.microsoft.com/office/spreadsheetml/2009/9/ac" r="118" s="3" customFormat="true" x14ac:dyDescent="0.25">
      <c r="A118" s="373" t="str">
        <f ca="true">IF(ISBLANK('Data Summary'!A120),"",'Data Summary'!A120)</f>
        <v/>
      </c>
      <c r="B118" s="116"/>
      <c r="L118" s="116"/>
      <c r="V118" s="116"/>
      <c r="AF118" s="116"/>
      <c r="AP118" s="116"/>
      <c r="AZ118" s="116"/>
      <c r="BA118" s="116"/>
      <c r="BJ118" s="116"/>
      <c r="BT118" s="116"/>
      <c r="CD118" s="116"/>
      <c r="CN118" s="116"/>
      <c r="CX118" s="116"/>
      <c r="DH118" s="116"/>
      <c r="DR118" s="116"/>
      <c r="EB118" s="116"/>
      <c r="EL118" s="116"/>
      <c r="EV118" s="116"/>
      <c r="FF118" s="116"/>
      <c r="FP118" s="116"/>
      <c r="FZ118" s="116"/>
      <c r="GJ118" s="116"/>
      <c r="GT118" s="116"/>
      <c r="HD118" s="116"/>
      <c r="HN118" s="116"/>
      <c r="HX118" s="116"/>
    </row>
    <row xmlns:x14ac="http://schemas.microsoft.com/office/spreadsheetml/2009/9/ac" r="119" s="3" customFormat="true" x14ac:dyDescent="0.25">
      <c r="A119" s="373" t="str">
        <f ca="true">IF(ISBLANK('Data Summary'!A121),"",'Data Summary'!A121)</f>
        <v/>
      </c>
      <c r="B119" s="116"/>
      <c r="L119" s="116"/>
      <c r="V119" s="116"/>
      <c r="AF119" s="116"/>
      <c r="AP119" s="116"/>
      <c r="AZ119" s="116"/>
      <c r="BA119" s="116"/>
      <c r="BJ119" s="116"/>
      <c r="BT119" s="116"/>
      <c r="CD119" s="116"/>
      <c r="CN119" s="116"/>
      <c r="CX119" s="116"/>
      <c r="DH119" s="116"/>
      <c r="DR119" s="116"/>
      <c r="EB119" s="116"/>
      <c r="EL119" s="116"/>
      <c r="EV119" s="116"/>
      <c r="FF119" s="116"/>
      <c r="FP119" s="116"/>
      <c r="FZ119" s="116"/>
      <c r="GJ119" s="116"/>
      <c r="GT119" s="116"/>
      <c r="HD119" s="116"/>
      <c r="HN119" s="116"/>
      <c r="HX119" s="116"/>
    </row>
    <row xmlns:x14ac="http://schemas.microsoft.com/office/spreadsheetml/2009/9/ac" r="120" s="3" customFormat="true" x14ac:dyDescent="0.25">
      <c r="A120" s="373" t="str">
        <f ca="true">IF(ISBLANK('Data Summary'!A122),"",'Data Summary'!A122)</f>
        <v/>
      </c>
      <c r="B120" s="116"/>
      <c r="L120" s="116"/>
      <c r="V120" s="116"/>
      <c r="AF120" s="116"/>
      <c r="AP120" s="116"/>
      <c r="AZ120" s="116"/>
      <c r="BA120" s="116"/>
      <c r="BJ120" s="116"/>
      <c r="BT120" s="116"/>
      <c r="CD120" s="116"/>
      <c r="CN120" s="116"/>
      <c r="CX120" s="116"/>
      <c r="DH120" s="116"/>
      <c r="DR120" s="116"/>
      <c r="EB120" s="116"/>
      <c r="EL120" s="116"/>
      <c r="EV120" s="116"/>
      <c r="FF120" s="116"/>
      <c r="FP120" s="116"/>
      <c r="FZ120" s="116"/>
      <c r="GJ120" s="116"/>
      <c r="GT120" s="116"/>
      <c r="HD120" s="116"/>
      <c r="HN120" s="116"/>
      <c r="HX120" s="116"/>
    </row>
    <row xmlns:x14ac="http://schemas.microsoft.com/office/spreadsheetml/2009/9/ac" r="121" s="3" customFormat="true" x14ac:dyDescent="0.25">
      <c r="A121" s="373" t="str">
        <f ca="true">IF(ISBLANK('Data Summary'!A123),"",'Data Summary'!A123)</f>
        <v/>
      </c>
      <c r="B121" s="116"/>
      <c r="L121" s="116"/>
      <c r="V121" s="116"/>
      <c r="AF121" s="116"/>
      <c r="AP121" s="116"/>
      <c r="AZ121" s="116"/>
      <c r="BA121" s="116"/>
      <c r="BJ121" s="116"/>
      <c r="BT121" s="116"/>
      <c r="CD121" s="116"/>
      <c r="CN121" s="116"/>
      <c r="CX121" s="116"/>
      <c r="DH121" s="116"/>
      <c r="DR121" s="116"/>
      <c r="EB121" s="116"/>
      <c r="EL121" s="116"/>
      <c r="EV121" s="116"/>
      <c r="FF121" s="116"/>
      <c r="FP121" s="116"/>
      <c r="FZ121" s="116"/>
      <c r="GJ121" s="116"/>
      <c r="GT121" s="116"/>
      <c r="HD121" s="116"/>
      <c r="HN121" s="116"/>
      <c r="HX121" s="116"/>
    </row>
    <row xmlns:x14ac="http://schemas.microsoft.com/office/spreadsheetml/2009/9/ac" r="122" s="3" customFormat="true" x14ac:dyDescent="0.25">
      <c r="A122" s="373" t="str">
        <f ca="true">IF(ISBLANK('Data Summary'!A124),"",'Data Summary'!A124)</f>
        <v/>
      </c>
      <c r="B122" s="116"/>
      <c r="L122" s="116"/>
      <c r="V122" s="116"/>
      <c r="AF122" s="116"/>
      <c r="AP122" s="116"/>
      <c r="AZ122" s="116"/>
      <c r="BA122" s="116"/>
      <c r="BJ122" s="116"/>
      <c r="BT122" s="116"/>
      <c r="CD122" s="116"/>
      <c r="CN122" s="116"/>
      <c r="CX122" s="116"/>
      <c r="DH122" s="116"/>
      <c r="DR122" s="116"/>
      <c r="EB122" s="116"/>
      <c r="EL122" s="116"/>
      <c r="EV122" s="116"/>
      <c r="FF122" s="116"/>
      <c r="FP122" s="116"/>
      <c r="FZ122" s="116"/>
      <c r="GJ122" s="116"/>
      <c r="GT122" s="116"/>
      <c r="HD122" s="116"/>
      <c r="HN122" s="116"/>
      <c r="HX122" s="116"/>
    </row>
    <row xmlns:x14ac="http://schemas.microsoft.com/office/spreadsheetml/2009/9/ac" r="123" s="3" customFormat="true" x14ac:dyDescent="0.25">
      <c r="A123" s="373" t="str">
        <f ca="true">IF(ISBLANK('Data Summary'!A125),"",'Data Summary'!A125)</f>
        <v/>
      </c>
      <c r="B123" s="116"/>
      <c r="L123" s="116"/>
      <c r="V123" s="116"/>
      <c r="AF123" s="116"/>
      <c r="AP123" s="116"/>
      <c r="AZ123" s="116"/>
      <c r="BA123" s="116"/>
      <c r="BJ123" s="116"/>
      <c r="BT123" s="116"/>
      <c r="CD123" s="116"/>
      <c r="CN123" s="116"/>
      <c r="CX123" s="116"/>
      <c r="DH123" s="116"/>
      <c r="DR123" s="116"/>
      <c r="EB123" s="116"/>
      <c r="EL123" s="116"/>
      <c r="EV123" s="116"/>
      <c r="FF123" s="116"/>
      <c r="FP123" s="116"/>
      <c r="FZ123" s="116"/>
      <c r="GJ123" s="116"/>
      <c r="GT123" s="116"/>
      <c r="HD123" s="116"/>
      <c r="HN123" s="116"/>
      <c r="HX123" s="116"/>
    </row>
    <row xmlns:x14ac="http://schemas.microsoft.com/office/spreadsheetml/2009/9/ac" r="124" s="3" customFormat="true" x14ac:dyDescent="0.25">
      <c r="A124" s="373" t="str">
        <f ca="true">IF(ISBLANK('Data Summary'!A126),"",'Data Summary'!A126)</f>
        <v/>
      </c>
      <c r="B124" s="116"/>
      <c r="L124" s="116"/>
      <c r="V124" s="116"/>
      <c r="AF124" s="116"/>
      <c r="AP124" s="116"/>
      <c r="AZ124" s="116"/>
      <c r="BA124" s="116"/>
      <c r="BJ124" s="116"/>
      <c r="BT124" s="116"/>
      <c r="CD124" s="116"/>
      <c r="CN124" s="116"/>
      <c r="CX124" s="116"/>
      <c r="DH124" s="116"/>
      <c r="DR124" s="116"/>
      <c r="EB124" s="116"/>
      <c r="EL124" s="116"/>
      <c r="EV124" s="116"/>
      <c r="FF124" s="116"/>
      <c r="FP124" s="116"/>
      <c r="FZ124" s="116"/>
      <c r="GJ124" s="116"/>
      <c r="GT124" s="116"/>
      <c r="HD124" s="116"/>
      <c r="HN124" s="116"/>
      <c r="HX124" s="116"/>
    </row>
    <row xmlns:x14ac="http://schemas.microsoft.com/office/spreadsheetml/2009/9/ac" r="125" s="3" customFormat="true" x14ac:dyDescent="0.25">
      <c r="A125" s="373" t="str">
        <f ca="true">IF(ISBLANK('Data Summary'!A127),"",'Data Summary'!A127)</f>
        <v/>
      </c>
      <c r="B125" s="116"/>
      <c r="L125" s="116"/>
      <c r="V125" s="116"/>
      <c r="AF125" s="116"/>
      <c r="AP125" s="116"/>
      <c r="AZ125" s="116"/>
      <c r="BA125" s="116"/>
      <c r="BJ125" s="116"/>
      <c r="BT125" s="116"/>
      <c r="CD125" s="116"/>
      <c r="CN125" s="116"/>
      <c r="CX125" s="116"/>
      <c r="DH125" s="116"/>
      <c r="DR125" s="116"/>
      <c r="EB125" s="116"/>
      <c r="EL125" s="116"/>
      <c r="EV125" s="116"/>
      <c r="FF125" s="116"/>
      <c r="FP125" s="116"/>
      <c r="FZ125" s="116"/>
      <c r="GJ125" s="116"/>
      <c r="GT125" s="116"/>
      <c r="HD125" s="116"/>
      <c r="HN125" s="116"/>
      <c r="HX125" s="116"/>
    </row>
    <row xmlns:x14ac="http://schemas.microsoft.com/office/spreadsheetml/2009/9/ac" r="126" s="3" customFormat="true" x14ac:dyDescent="0.25">
      <c r="A126" s="373" t="str">
        <f ca="true">IF(ISBLANK('Data Summary'!A128),"",'Data Summary'!A128)</f>
        <v/>
      </c>
      <c r="B126" s="116"/>
      <c r="L126" s="116"/>
      <c r="V126" s="116"/>
      <c r="AF126" s="116"/>
      <c r="AP126" s="116"/>
      <c r="AZ126" s="116"/>
      <c r="BA126" s="116"/>
      <c r="BJ126" s="116"/>
      <c r="BT126" s="116"/>
      <c r="CD126" s="116"/>
      <c r="CN126" s="116"/>
      <c r="CX126" s="116"/>
      <c r="DH126" s="116"/>
      <c r="DR126" s="116"/>
      <c r="EB126" s="116"/>
      <c r="EL126" s="116"/>
      <c r="EV126" s="116"/>
      <c r="FF126" s="116"/>
      <c r="FP126" s="116"/>
      <c r="FZ126" s="116"/>
      <c r="GJ126" s="116"/>
      <c r="GT126" s="116"/>
      <c r="HD126" s="116"/>
      <c r="HN126" s="116"/>
      <c r="HX126" s="116"/>
    </row>
    <row xmlns:x14ac="http://schemas.microsoft.com/office/spreadsheetml/2009/9/ac" r="127" s="3" customFormat="true" x14ac:dyDescent="0.25">
      <c r="A127" s="373" t="str">
        <f ca="true">IF(ISBLANK('Data Summary'!A129),"",'Data Summary'!A129)</f>
        <v/>
      </c>
      <c r="B127" s="116"/>
      <c r="L127" s="116"/>
      <c r="V127" s="116"/>
      <c r="AF127" s="116"/>
      <c r="AP127" s="116"/>
      <c r="AZ127" s="116"/>
      <c r="BA127" s="116"/>
      <c r="BJ127" s="116"/>
      <c r="BT127" s="116"/>
      <c r="CD127" s="116"/>
      <c r="CN127" s="116"/>
      <c r="CX127" s="116"/>
      <c r="DH127" s="116"/>
      <c r="DR127" s="116"/>
      <c r="EB127" s="116"/>
      <c r="EL127" s="116"/>
      <c r="EV127" s="116"/>
      <c r="FF127" s="116"/>
      <c r="FP127" s="116"/>
      <c r="FZ127" s="116"/>
      <c r="GJ127" s="116"/>
      <c r="GT127" s="116"/>
      <c r="HD127" s="116"/>
      <c r="HN127" s="116"/>
      <c r="HX127" s="116"/>
    </row>
    <row xmlns:x14ac="http://schemas.microsoft.com/office/spreadsheetml/2009/9/ac" r="128" s="3" customFormat="true" x14ac:dyDescent="0.25">
      <c r="A128" s="373" t="str">
        <f ca="true">IF(ISBLANK('Data Summary'!A130),"",'Data Summary'!A130)</f>
        <v/>
      </c>
      <c r="B128" s="116"/>
      <c r="L128" s="116"/>
      <c r="V128" s="116"/>
      <c r="AF128" s="116"/>
      <c r="AP128" s="116"/>
      <c r="AZ128" s="116"/>
      <c r="BA128" s="116"/>
      <c r="BJ128" s="116"/>
      <c r="BT128" s="116"/>
      <c r="CD128" s="116"/>
      <c r="CN128" s="116"/>
      <c r="CX128" s="116"/>
      <c r="DH128" s="116"/>
      <c r="DR128" s="116"/>
      <c r="EB128" s="116"/>
      <c r="EL128" s="116"/>
      <c r="EV128" s="116"/>
      <c r="FF128" s="116"/>
      <c r="FP128" s="116"/>
      <c r="FZ128" s="116"/>
      <c r="GJ128" s="116"/>
      <c r="GT128" s="116"/>
      <c r="HD128" s="116"/>
      <c r="HN128" s="116"/>
      <c r="HX128" s="116"/>
    </row>
    <row xmlns:x14ac="http://schemas.microsoft.com/office/spreadsheetml/2009/9/ac" r="129" s="3" customFormat="true" x14ac:dyDescent="0.25">
      <c r="A129" s="373" t="str">
        <f ca="true">IF(ISBLANK('Data Summary'!A131),"",'Data Summary'!A131)</f>
        <v/>
      </c>
      <c r="B129" s="116"/>
      <c r="L129" s="116"/>
      <c r="V129" s="116"/>
      <c r="AF129" s="116"/>
      <c r="AP129" s="116"/>
      <c r="AZ129" s="116"/>
      <c r="BA129" s="116"/>
      <c r="BJ129" s="116"/>
      <c r="BT129" s="116"/>
      <c r="CD129" s="116"/>
      <c r="CN129" s="116"/>
      <c r="CX129" s="116"/>
      <c r="DH129" s="116"/>
      <c r="DR129" s="116"/>
      <c r="EB129" s="116"/>
      <c r="EL129" s="116"/>
      <c r="EV129" s="116"/>
      <c r="FF129" s="116"/>
      <c r="FP129" s="116"/>
      <c r="FZ129" s="116"/>
      <c r="GJ129" s="116"/>
      <c r="GT129" s="116"/>
      <c r="HD129" s="116"/>
      <c r="HN129" s="116"/>
      <c r="HX129" s="116"/>
    </row>
    <row xmlns:x14ac="http://schemas.microsoft.com/office/spreadsheetml/2009/9/ac" r="130" s="3" customFormat="true" x14ac:dyDescent="0.25">
      <c r="A130" s="373" t="str">
        <f ca="true">IF(ISBLANK('Data Summary'!A132),"",'Data Summary'!A132)</f>
        <v/>
      </c>
      <c r="B130" s="116"/>
      <c r="L130" s="116"/>
      <c r="V130" s="116"/>
      <c r="AF130" s="116"/>
      <c r="AP130" s="116"/>
      <c r="AZ130" s="116"/>
      <c r="BA130" s="116"/>
      <c r="BJ130" s="116"/>
      <c r="BT130" s="116"/>
      <c r="CD130" s="116"/>
      <c r="CN130" s="116"/>
      <c r="CX130" s="116"/>
      <c r="DH130" s="116"/>
      <c r="DR130" s="116"/>
      <c r="EB130" s="116"/>
      <c r="EL130" s="116"/>
      <c r="EV130" s="116"/>
      <c r="FF130" s="116"/>
      <c r="FP130" s="116"/>
      <c r="FZ130" s="116"/>
      <c r="GJ130" s="116"/>
      <c r="GT130" s="116"/>
      <c r="HD130" s="116"/>
      <c r="HN130" s="116"/>
      <c r="HX130" s="116"/>
    </row>
    <row xmlns:x14ac="http://schemas.microsoft.com/office/spreadsheetml/2009/9/ac" r="131" s="3" customFormat="true" x14ac:dyDescent="0.25">
      <c r="A131" s="373" t="str">
        <f ca="true">IF(ISBLANK('Data Summary'!A133),"",'Data Summary'!A133)</f>
        <v/>
      </c>
      <c r="B131" s="116"/>
      <c r="L131" s="116"/>
      <c r="V131" s="116"/>
      <c r="AF131" s="116"/>
      <c r="AP131" s="116"/>
      <c r="AZ131" s="116"/>
      <c r="BA131" s="116"/>
      <c r="BJ131" s="116"/>
      <c r="BT131" s="116"/>
      <c r="CD131" s="116"/>
      <c r="CN131" s="116"/>
      <c r="CX131" s="116"/>
      <c r="DH131" s="116"/>
      <c r="DR131" s="116"/>
      <c r="EB131" s="116"/>
      <c r="EL131" s="116"/>
      <c r="EV131" s="116"/>
      <c r="FF131" s="116"/>
      <c r="FP131" s="116"/>
      <c r="FZ131" s="116"/>
      <c r="GJ131" s="116"/>
      <c r="GT131" s="116"/>
      <c r="HD131" s="116"/>
      <c r="HN131" s="116"/>
      <c r="HX131" s="116"/>
    </row>
    <row xmlns:x14ac="http://schemas.microsoft.com/office/spreadsheetml/2009/9/ac" r="132" s="3" customFormat="true" x14ac:dyDescent="0.25">
      <c r="A132" s="373" t="str">
        <f ca="true">IF(ISBLANK('Data Summary'!A134),"",'Data Summary'!A134)</f>
        <v/>
      </c>
      <c r="B132" s="116"/>
      <c r="L132" s="116"/>
      <c r="V132" s="116"/>
      <c r="AF132" s="116"/>
      <c r="AP132" s="116"/>
      <c r="AZ132" s="116"/>
      <c r="BA132" s="116"/>
      <c r="BJ132" s="116"/>
      <c r="BT132" s="116"/>
      <c r="CD132" s="116"/>
      <c r="CN132" s="116"/>
      <c r="CX132" s="116"/>
      <c r="DH132" s="116"/>
      <c r="DR132" s="116"/>
      <c r="EB132" s="116"/>
      <c r="EL132" s="116"/>
      <c r="EV132" s="116"/>
      <c r="FF132" s="116"/>
      <c r="FP132" s="116"/>
      <c r="FZ132" s="116"/>
      <c r="GJ132" s="116"/>
      <c r="GT132" s="116"/>
      <c r="HD132" s="116"/>
      <c r="HN132" s="116"/>
      <c r="HX132" s="116"/>
    </row>
    <row xmlns:x14ac="http://schemas.microsoft.com/office/spreadsheetml/2009/9/ac" r="133" s="3" customFormat="true" x14ac:dyDescent="0.25">
      <c r="A133" s="373" t="str">
        <f ca="true">IF(ISBLANK('Data Summary'!A135),"",'Data Summary'!A135)</f>
        <v/>
      </c>
      <c r="B133" s="116"/>
      <c r="L133" s="116"/>
      <c r="V133" s="116"/>
      <c r="AF133" s="116"/>
      <c r="AP133" s="116"/>
      <c r="AZ133" s="116"/>
      <c r="BA133" s="116"/>
      <c r="BJ133" s="116"/>
      <c r="BT133" s="116"/>
      <c r="CD133" s="116"/>
      <c r="CN133" s="116"/>
      <c r="CX133" s="116"/>
      <c r="DH133" s="116"/>
      <c r="DR133" s="116"/>
      <c r="EB133" s="116"/>
      <c r="EL133" s="116"/>
      <c r="EV133" s="116"/>
      <c r="FF133" s="116"/>
      <c r="FP133" s="116"/>
      <c r="FZ133" s="116"/>
      <c r="GJ133" s="116"/>
      <c r="GT133" s="116"/>
      <c r="HD133" s="116"/>
      <c r="HN133" s="116"/>
      <c r="HX133" s="116"/>
    </row>
    <row xmlns:x14ac="http://schemas.microsoft.com/office/spreadsheetml/2009/9/ac" r="134" s="3" customFormat="true" x14ac:dyDescent="0.25">
      <c r="A134" s="373" t="str">
        <f ca="true">IF(ISBLANK('Data Summary'!A136),"",'Data Summary'!A136)</f>
        <v/>
      </c>
      <c r="B134" s="116"/>
      <c r="L134" s="116"/>
      <c r="V134" s="116"/>
      <c r="AF134" s="116"/>
      <c r="AP134" s="116"/>
      <c r="AZ134" s="116"/>
      <c r="BA134" s="116"/>
      <c r="BJ134" s="116"/>
      <c r="BT134" s="116"/>
      <c r="CD134" s="116"/>
      <c r="CN134" s="116"/>
      <c r="CX134" s="116"/>
      <c r="DH134" s="116"/>
      <c r="DR134" s="116"/>
      <c r="EB134" s="116"/>
      <c r="EL134" s="116"/>
      <c r="EV134" s="116"/>
      <c r="FF134" s="116"/>
      <c r="FP134" s="116"/>
      <c r="FZ134" s="116"/>
      <c r="GJ134" s="116"/>
      <c r="GT134" s="116"/>
      <c r="HD134" s="116"/>
      <c r="HN134" s="116"/>
      <c r="HX134" s="116"/>
    </row>
    <row xmlns:x14ac="http://schemas.microsoft.com/office/spreadsheetml/2009/9/ac" r="135" s="3" customFormat="true" x14ac:dyDescent="0.25">
      <c r="A135" s="373" t="str">
        <f ca="true">IF(ISBLANK('Data Summary'!A137),"",'Data Summary'!A137)</f>
        <v/>
      </c>
      <c r="B135" s="116"/>
      <c r="L135" s="116"/>
      <c r="V135" s="116"/>
      <c r="AF135" s="116"/>
      <c r="AP135" s="116"/>
      <c r="AZ135" s="116"/>
      <c r="BA135" s="116"/>
      <c r="BJ135" s="116"/>
      <c r="BT135" s="116"/>
      <c r="CD135" s="116"/>
      <c r="CN135" s="116"/>
      <c r="CX135" s="116"/>
      <c r="DH135" s="116"/>
      <c r="DR135" s="116"/>
      <c r="EB135" s="116"/>
      <c r="EL135" s="116"/>
      <c r="EV135" s="116"/>
      <c r="FF135" s="116"/>
      <c r="FP135" s="116"/>
      <c r="FZ135" s="116"/>
      <c r="GJ135" s="116"/>
      <c r="GT135" s="116"/>
      <c r="HD135" s="116"/>
      <c r="HN135" s="116"/>
      <c r="HX135" s="116"/>
    </row>
    <row xmlns:x14ac="http://schemas.microsoft.com/office/spreadsheetml/2009/9/ac" r="136" s="3" customFormat="true" x14ac:dyDescent="0.25">
      <c r="A136" s="373" t="str">
        <f ca="true">IF(ISBLANK('Data Summary'!A138),"",'Data Summary'!A138)</f>
        <v/>
      </c>
      <c r="B136" s="116"/>
      <c r="L136" s="116"/>
      <c r="V136" s="116"/>
      <c r="AF136" s="116"/>
      <c r="AP136" s="116"/>
      <c r="AZ136" s="116"/>
      <c r="BA136" s="116"/>
      <c r="BJ136" s="116"/>
      <c r="BT136" s="116"/>
      <c r="CD136" s="116"/>
      <c r="CN136" s="116"/>
      <c r="CX136" s="116"/>
      <c r="DH136" s="116"/>
      <c r="DR136" s="116"/>
      <c r="EB136" s="116"/>
      <c r="EL136" s="116"/>
      <c r="EV136" s="116"/>
      <c r="FF136" s="116"/>
      <c r="FP136" s="116"/>
      <c r="FZ136" s="116"/>
      <c r="GJ136" s="116"/>
      <c r="GT136" s="116"/>
      <c r="HD136" s="116"/>
      <c r="HN136" s="116"/>
      <c r="HX136" s="116"/>
    </row>
    <row xmlns:x14ac="http://schemas.microsoft.com/office/spreadsheetml/2009/9/ac" r="137" s="3" customFormat="true" x14ac:dyDescent="0.25">
      <c r="A137" s="373" t="str">
        <f ca="true">IF(ISBLANK('Data Summary'!A139),"",'Data Summary'!A139)</f>
        <v/>
      </c>
      <c r="B137" s="116"/>
      <c r="L137" s="116"/>
      <c r="V137" s="116"/>
      <c r="AF137" s="116"/>
      <c r="AP137" s="116"/>
      <c r="AZ137" s="116"/>
      <c r="BA137" s="116"/>
      <c r="BJ137" s="116"/>
      <c r="BT137" s="116"/>
      <c r="CD137" s="116"/>
      <c r="CN137" s="116"/>
      <c r="CX137" s="116"/>
      <c r="DH137" s="116"/>
      <c r="DR137" s="116"/>
      <c r="EB137" s="116"/>
      <c r="EL137" s="116"/>
      <c r="EV137" s="116"/>
      <c r="FF137" s="116"/>
      <c r="FP137" s="116"/>
      <c r="FZ137" s="116"/>
      <c r="GJ137" s="116"/>
      <c r="GT137" s="116"/>
      <c r="HD137" s="116"/>
      <c r="HN137" s="116"/>
      <c r="HX137" s="116"/>
    </row>
    <row xmlns:x14ac="http://schemas.microsoft.com/office/spreadsheetml/2009/9/ac" r="138" s="3" customFormat="true" x14ac:dyDescent="0.25">
      <c r="A138" s="373" t="str">
        <f ca="true">IF(ISBLANK('Data Summary'!A140),"",'Data Summary'!A140)</f>
        <v/>
      </c>
      <c r="B138" s="116"/>
      <c r="L138" s="116"/>
      <c r="V138" s="116"/>
      <c r="AF138" s="116"/>
      <c r="AP138" s="116"/>
      <c r="AZ138" s="116"/>
      <c r="BA138" s="116"/>
      <c r="BJ138" s="116"/>
      <c r="BT138" s="116"/>
      <c r="CD138" s="116"/>
      <c r="CN138" s="116"/>
      <c r="CX138" s="116"/>
      <c r="DH138" s="116"/>
      <c r="DR138" s="116"/>
      <c r="EB138" s="116"/>
      <c r="EL138" s="116"/>
      <c r="EV138" s="116"/>
      <c r="FF138" s="116"/>
      <c r="FP138" s="116"/>
      <c r="FZ138" s="116"/>
      <c r="GJ138" s="116"/>
      <c r="GT138" s="116"/>
      <c r="HD138" s="116"/>
      <c r="HN138" s="116"/>
      <c r="HX138" s="116"/>
    </row>
    <row xmlns:x14ac="http://schemas.microsoft.com/office/spreadsheetml/2009/9/ac" r="139" s="3" customFormat="true" x14ac:dyDescent="0.25">
      <c r="A139" s="373" t="str">
        <f ca="true">IF(ISBLANK('Data Summary'!A141),"",'Data Summary'!A141)</f>
        <v/>
      </c>
      <c r="B139" s="116"/>
      <c r="L139" s="116"/>
      <c r="V139" s="116"/>
      <c r="AF139" s="116"/>
      <c r="AP139" s="116"/>
      <c r="AZ139" s="116"/>
      <c r="BA139" s="116"/>
      <c r="BJ139" s="116"/>
      <c r="BT139" s="116"/>
      <c r="CD139" s="116"/>
      <c r="CN139" s="116"/>
      <c r="CX139" s="116"/>
      <c r="DH139" s="116"/>
      <c r="DR139" s="116"/>
      <c r="EB139" s="116"/>
      <c r="EL139" s="116"/>
      <c r="EV139" s="116"/>
      <c r="FF139" s="116"/>
      <c r="FP139" s="116"/>
      <c r="FZ139" s="116"/>
      <c r="GJ139" s="116"/>
      <c r="GT139" s="116"/>
      <c r="HD139" s="116"/>
      <c r="HN139" s="116"/>
      <c r="HX139" s="116"/>
    </row>
    <row xmlns:x14ac="http://schemas.microsoft.com/office/spreadsheetml/2009/9/ac" r="140" s="3" customFormat="true" x14ac:dyDescent="0.25">
      <c r="A140" s="373" t="str">
        <f ca="true">IF(ISBLANK('Data Summary'!A142),"",'Data Summary'!A142)</f>
        <v/>
      </c>
      <c r="B140" s="116"/>
      <c r="L140" s="116"/>
      <c r="V140" s="116"/>
      <c r="AF140" s="116"/>
      <c r="AP140" s="116"/>
      <c r="AZ140" s="116"/>
      <c r="BA140" s="116"/>
      <c r="BJ140" s="116"/>
      <c r="BT140" s="116"/>
      <c r="CD140" s="116"/>
      <c r="CN140" s="116"/>
      <c r="CX140" s="116"/>
      <c r="DH140" s="116"/>
      <c r="DR140" s="116"/>
      <c r="EB140" s="116"/>
      <c r="EL140" s="116"/>
      <c r="EV140" s="116"/>
      <c r="FF140" s="116"/>
      <c r="FP140" s="116"/>
      <c r="FZ140" s="116"/>
      <c r="GJ140" s="116"/>
      <c r="GT140" s="116"/>
      <c r="HD140" s="116"/>
      <c r="HN140" s="116"/>
      <c r="HX140" s="116"/>
    </row>
    <row xmlns:x14ac="http://schemas.microsoft.com/office/spreadsheetml/2009/9/ac" r="141" s="3" customFormat="true" x14ac:dyDescent="0.25">
      <c r="A141" s="373" t="str">
        <f ca="true">IF(ISBLANK('Data Summary'!A143),"",'Data Summary'!A143)</f>
        <v/>
      </c>
      <c r="B141" s="116"/>
      <c r="L141" s="116"/>
      <c r="V141" s="116"/>
      <c r="AF141" s="116"/>
      <c r="AP141" s="116"/>
      <c r="AZ141" s="116"/>
      <c r="BA141" s="116"/>
      <c r="BJ141" s="116"/>
      <c r="BT141" s="116"/>
      <c r="CD141" s="116"/>
      <c r="CN141" s="116"/>
      <c r="CX141" s="116"/>
      <c r="DH141" s="116"/>
      <c r="DR141" s="116"/>
      <c r="EB141" s="116"/>
      <c r="EL141" s="116"/>
      <c r="EV141" s="116"/>
      <c r="FF141" s="116"/>
      <c r="FP141" s="116"/>
      <c r="FZ141" s="116"/>
      <c r="GJ141" s="116"/>
      <c r="GT141" s="116"/>
      <c r="HD141" s="116"/>
      <c r="HN141" s="116"/>
      <c r="HX141" s="116"/>
    </row>
    <row xmlns:x14ac="http://schemas.microsoft.com/office/spreadsheetml/2009/9/ac" r="142" s="3" customFormat="true" x14ac:dyDescent="0.25">
      <c r="A142" s="373" t="str">
        <f ca="true">IF(ISBLANK('Data Summary'!A144),"",'Data Summary'!A144)</f>
        <v/>
      </c>
      <c r="B142" s="116"/>
      <c r="L142" s="116"/>
      <c r="V142" s="116"/>
      <c r="AF142" s="116"/>
      <c r="AP142" s="116"/>
      <c r="AZ142" s="116"/>
      <c r="BA142" s="116"/>
      <c r="BJ142" s="116"/>
      <c r="BT142" s="116"/>
      <c r="CD142" s="116"/>
      <c r="CN142" s="116"/>
      <c r="CX142" s="116"/>
      <c r="DH142" s="116"/>
      <c r="DR142" s="116"/>
      <c r="EB142" s="116"/>
      <c r="EL142" s="116"/>
      <c r="EV142" s="116"/>
      <c r="FF142" s="116"/>
      <c r="FP142" s="116"/>
      <c r="FZ142" s="116"/>
      <c r="GJ142" s="116"/>
      <c r="GT142" s="116"/>
      <c r="HD142" s="116"/>
      <c r="HN142" s="116"/>
      <c r="HX142" s="116"/>
    </row>
    <row xmlns:x14ac="http://schemas.microsoft.com/office/spreadsheetml/2009/9/ac" r="143" s="3" customFormat="true" x14ac:dyDescent="0.25">
      <c r="A143" s="373" t="str">
        <f ca="true">IF(ISBLANK('Data Summary'!A145),"",'Data Summary'!A145)</f>
        <v/>
      </c>
      <c r="B143" s="116"/>
      <c r="L143" s="116"/>
      <c r="V143" s="116"/>
      <c r="AF143" s="116"/>
      <c r="AP143" s="116"/>
      <c r="AZ143" s="116"/>
      <c r="BA143" s="116"/>
      <c r="BJ143" s="116"/>
      <c r="BT143" s="116"/>
      <c r="CD143" s="116"/>
      <c r="CN143" s="116"/>
      <c r="CX143" s="116"/>
      <c r="DH143" s="116"/>
      <c r="DR143" s="116"/>
      <c r="EB143" s="116"/>
      <c r="EL143" s="116"/>
      <c r="EV143" s="116"/>
      <c r="FF143" s="116"/>
      <c r="FP143" s="116"/>
      <c r="FZ143" s="116"/>
      <c r="GJ143" s="116"/>
      <c r="GT143" s="116"/>
      <c r="HD143" s="116"/>
      <c r="HN143" s="116"/>
      <c r="HX143" s="116"/>
    </row>
    <row xmlns:x14ac="http://schemas.microsoft.com/office/spreadsheetml/2009/9/ac" r="144" s="3" customFormat="true" x14ac:dyDescent="0.25">
      <c r="A144" s="373" t="str">
        <f ca="true">IF(ISBLANK('Data Summary'!A146),"",'Data Summary'!A146)</f>
        <v/>
      </c>
      <c r="B144" s="116"/>
      <c r="L144" s="116"/>
      <c r="V144" s="116"/>
      <c r="AF144" s="116"/>
      <c r="AP144" s="116"/>
      <c r="AZ144" s="116"/>
      <c r="BA144" s="116"/>
      <c r="BJ144" s="116"/>
      <c r="BT144" s="116"/>
      <c r="CD144" s="116"/>
      <c r="CN144" s="116"/>
      <c r="CX144" s="116"/>
      <c r="DH144" s="116"/>
      <c r="DR144" s="116"/>
      <c r="EB144" s="116"/>
      <c r="EL144" s="116"/>
      <c r="EV144" s="116"/>
      <c r="FF144" s="116"/>
      <c r="FP144" s="116"/>
      <c r="FZ144" s="116"/>
      <c r="GJ144" s="116"/>
      <c r="GT144" s="116"/>
      <c r="HD144" s="116"/>
      <c r="HN144" s="116"/>
      <c r="HX144" s="116"/>
    </row>
    <row xmlns:x14ac="http://schemas.microsoft.com/office/spreadsheetml/2009/9/ac" r="145" s="3" customFormat="true" x14ac:dyDescent="0.25">
      <c r="A145" s="373" t="str">
        <f ca="true">IF(ISBLANK('Data Summary'!A147),"",'Data Summary'!A147)</f>
        <v/>
      </c>
      <c r="B145" s="116"/>
      <c r="L145" s="116"/>
      <c r="V145" s="116"/>
      <c r="AF145" s="116"/>
      <c r="AP145" s="116"/>
      <c r="AZ145" s="116"/>
      <c r="BA145" s="116"/>
      <c r="BJ145" s="116"/>
      <c r="BT145" s="116"/>
      <c r="CD145" s="116"/>
      <c r="CN145" s="116"/>
      <c r="CX145" s="116"/>
      <c r="DH145" s="116"/>
      <c r="DR145" s="116"/>
      <c r="EB145" s="116"/>
      <c r="EL145" s="116"/>
      <c r="EV145" s="116"/>
      <c r="FF145" s="116"/>
      <c r="FP145" s="116"/>
      <c r="FZ145" s="116"/>
      <c r="GJ145" s="116"/>
      <c r="GT145" s="116"/>
      <c r="HD145" s="116"/>
      <c r="HN145" s="116"/>
      <c r="HX145" s="116"/>
    </row>
    <row xmlns:x14ac="http://schemas.microsoft.com/office/spreadsheetml/2009/9/ac" r="146" s="3" customFormat="true" x14ac:dyDescent="0.25">
      <c r="A146" s="373" t="str">
        <f ca="true">IF(ISBLANK('Data Summary'!A148),"",'Data Summary'!A148)</f>
        <v/>
      </c>
      <c r="B146" s="116"/>
      <c r="L146" s="116"/>
      <c r="V146" s="116"/>
      <c r="AF146" s="116"/>
      <c r="AP146" s="116"/>
      <c r="AZ146" s="116"/>
      <c r="BA146" s="116"/>
      <c r="BJ146" s="116"/>
      <c r="BT146" s="116"/>
      <c r="CD146" s="116"/>
      <c r="CN146" s="116"/>
      <c r="CX146" s="116"/>
      <c r="DH146" s="116"/>
      <c r="DR146" s="116"/>
      <c r="EB146" s="116"/>
      <c r="EL146" s="116"/>
      <c r="EV146" s="116"/>
      <c r="FF146" s="116"/>
      <c r="FP146" s="116"/>
      <c r="FZ146" s="116"/>
      <c r="GJ146" s="116"/>
      <c r="GT146" s="116"/>
      <c r="HD146" s="116"/>
      <c r="HN146" s="116"/>
      <c r="HX146" s="116"/>
    </row>
    <row xmlns:x14ac="http://schemas.microsoft.com/office/spreadsheetml/2009/9/ac" r="147" s="3" customFormat="true" x14ac:dyDescent="0.25">
      <c r="A147" s="373" t="str">
        <f ca="true">IF(ISBLANK('Data Summary'!A149),"",'Data Summary'!A149)</f>
        <v/>
      </c>
      <c r="B147" s="116"/>
      <c r="L147" s="116"/>
      <c r="V147" s="116"/>
      <c r="AF147" s="116"/>
      <c r="AP147" s="116"/>
      <c r="AZ147" s="116"/>
      <c r="BA147" s="116"/>
      <c r="BJ147" s="116"/>
      <c r="BT147" s="116"/>
      <c r="CD147" s="116"/>
      <c r="CN147" s="116"/>
      <c r="CX147" s="116"/>
      <c r="DH147" s="116"/>
      <c r="DR147" s="116"/>
      <c r="EB147" s="116"/>
      <c r="EL147" s="116"/>
      <c r="EV147" s="116"/>
      <c r="FF147" s="116"/>
      <c r="FP147" s="116"/>
      <c r="FZ147" s="116"/>
      <c r="GJ147" s="116"/>
      <c r="GT147" s="116"/>
      <c r="HD147" s="116"/>
      <c r="HN147" s="116"/>
      <c r="HX147" s="116"/>
    </row>
    <row xmlns:x14ac="http://schemas.microsoft.com/office/spreadsheetml/2009/9/ac" r="148" s="3" customFormat="true" x14ac:dyDescent="0.25">
      <c r="A148" s="373" t="str">
        <f ca="true">IF(ISBLANK('Data Summary'!A150),"",'Data Summary'!A150)</f>
        <v/>
      </c>
      <c r="B148" s="116"/>
      <c r="L148" s="116"/>
      <c r="V148" s="116"/>
      <c r="AF148" s="116"/>
      <c r="AP148" s="116"/>
      <c r="AZ148" s="116"/>
      <c r="BA148" s="116"/>
      <c r="BJ148" s="116"/>
      <c r="BT148" s="116"/>
      <c r="CD148" s="116"/>
      <c r="CN148" s="116"/>
      <c r="CX148" s="116"/>
      <c r="DH148" s="116"/>
      <c r="DR148" s="116"/>
      <c r="EB148" s="116"/>
      <c r="EL148" s="116"/>
      <c r="EV148" s="116"/>
      <c r="FF148" s="116"/>
      <c r="FP148" s="116"/>
      <c r="FZ148" s="116"/>
      <c r="GJ148" s="116"/>
      <c r="GT148" s="116"/>
      <c r="HD148" s="116"/>
      <c r="HN148" s="116"/>
      <c r="HX148" s="116"/>
    </row>
    <row xmlns:x14ac="http://schemas.microsoft.com/office/spreadsheetml/2009/9/ac" r="149" s="3" customFormat="true" x14ac:dyDescent="0.25">
      <c r="A149" s="373" t="str">
        <f ca="true">IF(ISBLANK('Data Summary'!A151),"",'Data Summary'!A151)</f>
        <v/>
      </c>
      <c r="B149" s="116"/>
      <c r="L149" s="116"/>
      <c r="V149" s="116"/>
      <c r="AF149" s="116"/>
      <c r="AP149" s="116"/>
      <c r="AZ149" s="116"/>
      <c r="BA149" s="116"/>
      <c r="BJ149" s="116"/>
      <c r="BT149" s="116"/>
      <c r="CD149" s="116"/>
      <c r="CN149" s="116"/>
      <c r="CX149" s="116"/>
      <c r="DH149" s="116"/>
      <c r="DR149" s="116"/>
      <c r="EB149" s="116"/>
      <c r="EL149" s="116"/>
      <c r="EV149" s="116"/>
      <c r="FF149" s="116"/>
      <c r="FP149" s="116"/>
      <c r="FZ149" s="116"/>
      <c r="GJ149" s="116"/>
      <c r="GT149" s="116"/>
      <c r="HD149" s="116"/>
      <c r="HN149" s="116"/>
      <c r="HX149" s="116"/>
    </row>
    <row xmlns:x14ac="http://schemas.microsoft.com/office/spreadsheetml/2009/9/ac" r="150" s="3" customFormat="true" x14ac:dyDescent="0.25">
      <c r="A150" s="373" t="str">
        <f ca="true">IF(ISBLANK('Data Summary'!A152),"",'Data Summary'!A152)</f>
        <v/>
      </c>
      <c r="B150" s="116"/>
      <c r="L150" s="116"/>
      <c r="V150" s="116"/>
      <c r="AF150" s="116"/>
      <c r="AP150" s="116"/>
      <c r="AZ150" s="116"/>
      <c r="BA150" s="116"/>
      <c r="BJ150" s="116"/>
      <c r="BT150" s="116"/>
      <c r="CD150" s="116"/>
      <c r="CN150" s="116"/>
      <c r="CX150" s="116"/>
      <c r="DH150" s="116"/>
      <c r="DR150" s="116"/>
      <c r="EB150" s="116"/>
      <c r="EL150" s="116"/>
      <c r="EV150" s="116"/>
      <c r="FF150" s="116"/>
      <c r="FP150" s="116"/>
      <c r="FZ150" s="116"/>
      <c r="GJ150" s="116"/>
      <c r="GT150" s="116"/>
      <c r="HD150" s="116"/>
      <c r="HN150" s="116"/>
      <c r="HX150" s="116"/>
    </row>
    <row xmlns:x14ac="http://schemas.microsoft.com/office/spreadsheetml/2009/9/ac" r="151" s="3" customFormat="true" x14ac:dyDescent="0.25">
      <c r="A151" s="373" t="str">
        <f ca="true">IF(ISBLANK('Data Summary'!A153),"",'Data Summary'!A153)</f>
        <v/>
      </c>
      <c r="B151" s="116"/>
      <c r="L151" s="116"/>
      <c r="V151" s="116"/>
      <c r="AF151" s="116"/>
      <c r="AP151" s="116"/>
      <c r="AZ151" s="116"/>
      <c r="BA151" s="116"/>
      <c r="BJ151" s="116"/>
      <c r="BT151" s="116"/>
      <c r="CD151" s="116"/>
      <c r="CN151" s="116"/>
      <c r="CX151" s="116"/>
      <c r="DH151" s="116"/>
      <c r="DR151" s="116"/>
      <c r="EB151" s="116"/>
      <c r="EL151" s="116"/>
      <c r="EV151" s="116"/>
      <c r="FF151" s="116"/>
      <c r="FP151" s="116"/>
      <c r="FZ151" s="116"/>
      <c r="GJ151" s="116"/>
      <c r="GT151" s="116"/>
      <c r="HD151" s="116"/>
      <c r="HN151" s="116"/>
      <c r="HX151" s="116"/>
    </row>
    <row xmlns:x14ac="http://schemas.microsoft.com/office/spreadsheetml/2009/9/ac" r="152" s="3" customFormat="true" x14ac:dyDescent="0.25">
      <c r="A152" s="369"/>
      <c r="B152" s="116"/>
      <c r="L152" s="116"/>
      <c r="V152" s="116"/>
      <c r="AF152" s="116"/>
      <c r="AP152" s="116"/>
      <c r="AZ152" s="116"/>
      <c r="BA152" s="116"/>
      <c r="BJ152" s="116"/>
      <c r="BT152" s="116"/>
      <c r="CD152" s="116"/>
      <c r="CN152" s="116"/>
      <c r="CX152" s="116"/>
      <c r="DH152" s="116"/>
      <c r="DR152" s="116"/>
      <c r="EB152" s="116"/>
      <c r="EL152" s="116"/>
      <c r="EV152" s="116"/>
      <c r="FF152" s="116"/>
      <c r="FP152" s="116"/>
      <c r="FZ152" s="116"/>
      <c r="GJ152" s="116"/>
      <c r="GT152" s="116"/>
      <c r="HD152" s="116"/>
      <c r="HN152" s="116"/>
      <c r="HX152" s="116"/>
    </row>
    <row xmlns:x14ac="http://schemas.microsoft.com/office/spreadsheetml/2009/9/ac" r="153" s="3" customFormat="true" x14ac:dyDescent="0.25">
      <c r="A153" s="369"/>
      <c r="B153" s="116"/>
      <c r="L153" s="116"/>
      <c r="V153" s="116"/>
      <c r="AF153" s="116"/>
      <c r="AP153" s="116"/>
      <c r="AZ153" s="116"/>
      <c r="BA153" s="116"/>
      <c r="BJ153" s="116"/>
      <c r="BT153" s="116"/>
      <c r="CD153" s="116"/>
      <c r="CN153" s="116"/>
      <c r="CX153" s="116"/>
      <c r="DH153" s="116"/>
      <c r="DR153" s="116"/>
      <c r="EB153" s="116"/>
      <c r="EL153" s="116"/>
      <c r="EV153" s="116"/>
      <c r="FF153" s="116"/>
      <c r="FP153" s="116"/>
      <c r="FZ153" s="116"/>
      <c r="GJ153" s="116"/>
      <c r="GT153" s="116"/>
      <c r="HD153" s="116"/>
      <c r="HN153" s="116"/>
      <c r="HX153" s="116"/>
    </row>
    <row xmlns:x14ac="http://schemas.microsoft.com/office/spreadsheetml/2009/9/ac" r="154" s="3" customFormat="true" x14ac:dyDescent="0.25">
      <c r="A154" s="369"/>
      <c r="B154" s="116"/>
      <c r="L154" s="116"/>
      <c r="V154" s="116"/>
      <c r="AF154" s="116"/>
      <c r="AP154" s="116"/>
      <c r="AZ154" s="116"/>
      <c r="BA154" s="116"/>
      <c r="BJ154" s="116"/>
      <c r="BT154" s="116"/>
      <c r="CD154" s="116"/>
      <c r="CN154" s="116"/>
      <c r="CX154" s="116"/>
      <c r="DH154" s="116"/>
      <c r="DR154" s="116"/>
      <c r="EB154" s="116"/>
      <c r="EL154" s="116"/>
      <c r="EV154" s="116"/>
      <c r="FF154" s="116"/>
      <c r="FP154" s="116"/>
      <c r="FZ154" s="116"/>
      <c r="GJ154" s="116"/>
      <c r="GT154" s="116"/>
      <c r="HD154" s="116"/>
      <c r="HN154" s="116"/>
      <c r="HX154" s="116"/>
    </row>
    <row xmlns:x14ac="http://schemas.microsoft.com/office/spreadsheetml/2009/9/ac" r="155" s="3" customFormat="true" x14ac:dyDescent="0.25">
      <c r="A155" s="369"/>
      <c r="B155" s="116"/>
      <c r="L155" s="116"/>
      <c r="V155" s="116"/>
      <c r="AF155" s="116"/>
      <c r="AP155" s="116"/>
      <c r="AZ155" s="116"/>
      <c r="BA155" s="116"/>
      <c r="BJ155" s="116"/>
      <c r="BT155" s="116"/>
      <c r="CD155" s="116"/>
      <c r="CN155" s="116"/>
      <c r="CX155" s="116"/>
      <c r="DH155" s="116"/>
      <c r="DR155" s="116"/>
      <c r="EB155" s="116"/>
      <c r="EL155" s="116"/>
      <c r="EV155" s="116"/>
      <c r="FF155" s="116"/>
      <c r="FP155" s="116"/>
      <c r="FZ155" s="116"/>
      <c r="GJ155" s="116"/>
      <c r="GT155" s="116"/>
      <c r="HD155" s="116"/>
      <c r="HN155" s="116"/>
      <c r="HX155" s="116"/>
    </row>
    <row xmlns:x14ac="http://schemas.microsoft.com/office/spreadsheetml/2009/9/ac" r="156" s="3" customFormat="true" x14ac:dyDescent="0.25">
      <c r="A156" s="369"/>
      <c r="B156" s="116"/>
      <c r="L156" s="116"/>
      <c r="V156" s="116"/>
      <c r="AF156" s="116"/>
      <c r="AP156" s="116"/>
      <c r="AZ156" s="116"/>
      <c r="BA156" s="116"/>
      <c r="BJ156" s="116"/>
      <c r="BT156" s="116"/>
      <c r="CD156" s="116"/>
      <c r="CN156" s="116"/>
      <c r="CX156" s="116"/>
      <c r="DH156" s="116"/>
      <c r="DR156" s="116"/>
      <c r="EB156" s="116"/>
      <c r="EL156" s="116"/>
      <c r="EV156" s="116"/>
      <c r="FF156" s="116"/>
      <c r="FP156" s="116"/>
      <c r="FZ156" s="116"/>
      <c r="GJ156" s="116"/>
      <c r="GT156" s="116"/>
      <c r="HD156" s="116"/>
      <c r="HN156" s="116"/>
      <c r="HX156" s="116"/>
    </row>
    <row xmlns:x14ac="http://schemas.microsoft.com/office/spreadsheetml/2009/9/ac" r="157" s="3" customFormat="true" x14ac:dyDescent="0.25">
      <c r="A157" s="369"/>
      <c r="B157" s="116"/>
      <c r="L157" s="116"/>
      <c r="V157" s="116"/>
      <c r="AF157" s="116"/>
      <c r="AP157" s="116"/>
      <c r="AZ157" s="116"/>
      <c r="BA157" s="116"/>
      <c r="BJ157" s="116"/>
      <c r="BT157" s="116"/>
      <c r="CD157" s="116"/>
      <c r="CN157" s="116"/>
      <c r="CX157" s="116"/>
      <c r="DH157" s="116"/>
      <c r="DR157" s="116"/>
      <c r="EB157" s="116"/>
      <c r="EL157" s="116"/>
      <c r="EV157" s="116"/>
      <c r="FF157" s="116"/>
      <c r="FP157" s="116"/>
      <c r="FZ157" s="116"/>
      <c r="GJ157" s="116"/>
      <c r="GT157" s="116"/>
      <c r="HD157" s="116"/>
      <c r="HN157" s="116"/>
      <c r="HX157" s="116"/>
    </row>
    <row xmlns:x14ac="http://schemas.microsoft.com/office/spreadsheetml/2009/9/ac" r="158" s="3" customFormat="true" x14ac:dyDescent="0.25">
      <c r="A158" s="369"/>
      <c r="B158" s="116"/>
      <c r="L158" s="116"/>
      <c r="V158" s="116"/>
      <c r="AF158" s="116"/>
      <c r="AP158" s="116"/>
      <c r="AZ158" s="116"/>
      <c r="BA158" s="116"/>
      <c r="BJ158" s="116"/>
      <c r="BT158" s="116"/>
      <c r="CD158" s="116"/>
      <c r="CN158" s="116"/>
      <c r="CX158" s="116"/>
      <c r="DH158" s="116"/>
      <c r="DR158" s="116"/>
      <c r="EB158" s="116"/>
      <c r="EL158" s="116"/>
      <c r="EV158" s="116"/>
      <c r="FF158" s="116"/>
      <c r="FP158" s="116"/>
      <c r="FZ158" s="116"/>
      <c r="GJ158" s="116"/>
      <c r="GT158" s="116"/>
      <c r="HD158" s="116"/>
      <c r="HN158" s="116"/>
      <c r="HX158" s="116"/>
    </row>
    <row xmlns:x14ac="http://schemas.microsoft.com/office/spreadsheetml/2009/9/ac" r="159" s="3" customFormat="true" x14ac:dyDescent="0.25">
      <c r="A159" s="369"/>
      <c r="B159" s="116"/>
      <c r="L159" s="116"/>
      <c r="V159" s="116"/>
      <c r="AF159" s="116"/>
      <c r="AP159" s="116"/>
      <c r="AZ159" s="116"/>
      <c r="BA159" s="116"/>
      <c r="BJ159" s="116"/>
      <c r="BT159" s="116"/>
      <c r="CD159" s="116"/>
      <c r="CN159" s="116"/>
      <c r="CX159" s="116"/>
      <c r="DH159" s="116"/>
      <c r="DR159" s="116"/>
      <c r="EB159" s="116"/>
      <c r="EL159" s="116"/>
      <c r="EV159" s="116"/>
      <c r="FF159" s="116"/>
      <c r="FP159" s="116"/>
      <c r="FZ159" s="116"/>
      <c r="GJ159" s="116"/>
      <c r="GT159" s="116"/>
      <c r="HD159" s="116"/>
      <c r="HN159" s="116"/>
      <c r="HX159" s="116"/>
    </row>
    <row xmlns:x14ac="http://schemas.microsoft.com/office/spreadsheetml/2009/9/ac" r="160" s="3" customFormat="true" x14ac:dyDescent="0.25">
      <c r="A160" s="369"/>
      <c r="B160" s="116"/>
      <c r="L160" s="116"/>
      <c r="V160" s="116"/>
      <c r="AF160" s="116"/>
      <c r="AP160" s="116"/>
      <c r="AZ160" s="116"/>
      <c r="BA160" s="116"/>
      <c r="BJ160" s="116"/>
      <c r="BT160" s="116"/>
      <c r="CD160" s="116"/>
      <c r="CN160" s="116"/>
      <c r="CX160" s="116"/>
      <c r="DH160" s="116"/>
      <c r="DR160" s="116"/>
      <c r="EB160" s="116"/>
      <c r="EL160" s="116"/>
      <c r="EV160" s="116"/>
      <c r="FF160" s="116"/>
      <c r="FP160" s="116"/>
      <c r="FZ160" s="116"/>
      <c r="GJ160" s="116"/>
      <c r="GT160" s="116"/>
      <c r="HD160" s="116"/>
      <c r="HN160" s="116"/>
      <c r="HX160" s="116"/>
    </row>
    <row xmlns:x14ac="http://schemas.microsoft.com/office/spreadsheetml/2009/9/ac" r="161" s="3" customFormat="true" x14ac:dyDescent="0.25">
      <c r="A161" s="369"/>
      <c r="B161" s="116"/>
      <c r="L161" s="116"/>
      <c r="V161" s="116"/>
      <c r="AF161" s="116"/>
      <c r="AP161" s="116"/>
      <c r="AZ161" s="116"/>
      <c r="BA161" s="116"/>
      <c r="BJ161" s="116"/>
      <c r="BT161" s="116"/>
      <c r="CD161" s="116"/>
      <c r="CN161" s="116"/>
      <c r="CX161" s="116"/>
      <c r="DH161" s="116"/>
      <c r="DR161" s="116"/>
      <c r="EB161" s="116"/>
      <c r="EL161" s="116"/>
      <c r="EV161" s="116"/>
      <c r="FF161" s="116"/>
      <c r="FP161" s="116"/>
      <c r="FZ161" s="116"/>
      <c r="GJ161" s="116"/>
      <c r="GT161" s="116"/>
      <c r="HD161" s="116"/>
      <c r="HN161" s="116"/>
      <c r="HX161" s="116"/>
    </row>
    <row xmlns:x14ac="http://schemas.microsoft.com/office/spreadsheetml/2009/9/ac" r="162" s="3" customFormat="true" x14ac:dyDescent="0.25">
      <c r="A162" s="369"/>
      <c r="B162" s="116"/>
      <c r="L162" s="116"/>
      <c r="V162" s="116"/>
      <c r="AF162" s="116"/>
      <c r="AP162" s="116"/>
      <c r="AZ162" s="116"/>
      <c r="BA162" s="116"/>
      <c r="BJ162" s="116"/>
      <c r="BT162" s="116"/>
      <c r="CD162" s="116"/>
      <c r="CN162" s="116"/>
      <c r="CX162" s="116"/>
      <c r="DH162" s="116"/>
      <c r="DR162" s="116"/>
      <c r="EB162" s="116"/>
      <c r="EL162" s="116"/>
      <c r="EV162" s="116"/>
      <c r="FF162" s="116"/>
      <c r="FP162" s="116"/>
      <c r="FZ162" s="116"/>
      <c r="GJ162" s="116"/>
      <c r="GT162" s="116"/>
      <c r="HD162" s="116"/>
      <c r="HN162" s="116"/>
      <c r="HX162" s="116"/>
    </row>
    <row xmlns:x14ac="http://schemas.microsoft.com/office/spreadsheetml/2009/9/ac" r="163" s="3" customFormat="true" x14ac:dyDescent="0.25">
      <c r="A163" s="369"/>
      <c r="B163" s="116"/>
      <c r="L163" s="116"/>
      <c r="V163" s="116"/>
      <c r="AF163" s="116"/>
      <c r="AP163" s="116"/>
      <c r="AZ163" s="116"/>
      <c r="BA163" s="116"/>
      <c r="BJ163" s="116"/>
      <c r="BT163" s="116"/>
      <c r="CD163" s="116"/>
      <c r="CN163" s="116"/>
      <c r="CX163" s="116"/>
      <c r="DH163" s="116"/>
      <c r="DR163" s="116"/>
      <c r="EB163" s="116"/>
      <c r="EL163" s="116"/>
      <c r="EV163" s="116"/>
      <c r="FF163" s="116"/>
      <c r="FP163" s="116"/>
      <c r="FZ163" s="116"/>
      <c r="GJ163" s="116"/>
      <c r="GT163" s="116"/>
      <c r="HD163" s="116"/>
      <c r="HN163" s="116"/>
      <c r="HX163" s="116"/>
    </row>
    <row xmlns:x14ac="http://schemas.microsoft.com/office/spreadsheetml/2009/9/ac" r="164" s="3" customFormat="true" x14ac:dyDescent="0.25">
      <c r="A164" s="369"/>
      <c r="B164" s="116"/>
      <c r="L164" s="116"/>
      <c r="V164" s="116"/>
      <c r="AF164" s="116"/>
      <c r="AP164" s="116"/>
      <c r="AZ164" s="116"/>
      <c r="BA164" s="116"/>
      <c r="BJ164" s="116"/>
      <c r="BT164" s="116"/>
      <c r="CD164" s="116"/>
      <c r="CN164" s="116"/>
      <c r="CX164" s="116"/>
      <c r="DH164" s="116"/>
      <c r="DR164" s="116"/>
      <c r="EB164" s="116"/>
      <c r="EL164" s="116"/>
      <c r="EV164" s="116"/>
      <c r="FF164" s="116"/>
      <c r="FP164" s="116"/>
      <c r="FZ164" s="116"/>
      <c r="GJ164" s="116"/>
      <c r="GT164" s="116"/>
      <c r="HD164" s="116"/>
      <c r="HN164" s="116"/>
      <c r="HX164" s="116"/>
    </row>
    <row xmlns:x14ac="http://schemas.microsoft.com/office/spreadsheetml/2009/9/ac" r="165" s="3" customFormat="true" x14ac:dyDescent="0.25">
      <c r="A165" s="369"/>
      <c r="B165" s="116"/>
      <c r="L165" s="116"/>
      <c r="V165" s="116"/>
      <c r="AF165" s="116"/>
      <c r="AP165" s="116"/>
      <c r="AZ165" s="116"/>
      <c r="BA165" s="116"/>
      <c r="BJ165" s="116"/>
      <c r="BT165" s="116"/>
      <c r="CD165" s="116"/>
      <c r="CN165" s="116"/>
      <c r="CX165" s="116"/>
      <c r="DH165" s="116"/>
      <c r="DR165" s="116"/>
      <c r="EB165" s="116"/>
      <c r="EL165" s="116"/>
      <c r="EV165" s="116"/>
      <c r="FF165" s="116"/>
      <c r="FP165" s="116"/>
      <c r="FZ165" s="116"/>
      <c r="GJ165" s="116"/>
      <c r="GT165" s="116"/>
      <c r="HD165" s="116"/>
      <c r="HN165" s="116"/>
      <c r="HX165" s="116"/>
    </row>
    <row xmlns:x14ac="http://schemas.microsoft.com/office/spreadsheetml/2009/9/ac" r="166" s="3" customFormat="true" x14ac:dyDescent="0.25">
      <c r="A166" s="369"/>
      <c r="B166" s="116"/>
      <c r="L166" s="116"/>
      <c r="V166" s="116"/>
      <c r="AF166" s="116"/>
      <c r="AP166" s="116"/>
      <c r="AZ166" s="116"/>
      <c r="BA166" s="116"/>
      <c r="BJ166" s="116"/>
      <c r="BT166" s="116"/>
      <c r="CD166" s="116"/>
      <c r="CN166" s="116"/>
      <c r="CX166" s="116"/>
      <c r="DH166" s="116"/>
      <c r="DR166" s="116"/>
      <c r="EB166" s="116"/>
      <c r="EL166" s="116"/>
      <c r="EV166" s="116"/>
      <c r="FF166" s="116"/>
      <c r="FP166" s="116"/>
      <c r="FZ166" s="116"/>
      <c r="GJ166" s="116"/>
      <c r="GT166" s="116"/>
      <c r="HD166" s="116"/>
      <c r="HN166" s="116"/>
      <c r="HX166" s="116"/>
    </row>
    <row xmlns:x14ac="http://schemas.microsoft.com/office/spreadsheetml/2009/9/ac" r="167" s="3" customFormat="true" x14ac:dyDescent="0.25">
      <c r="A167" s="369"/>
      <c r="B167" s="116"/>
      <c r="L167" s="116"/>
      <c r="V167" s="116"/>
      <c r="AF167" s="116"/>
      <c r="AP167" s="116"/>
      <c r="AZ167" s="116"/>
      <c r="BA167" s="116"/>
      <c r="BJ167" s="116"/>
      <c r="BT167" s="116"/>
      <c r="CD167" s="116"/>
      <c r="CN167" s="116"/>
      <c r="CX167" s="116"/>
      <c r="DH167" s="116"/>
      <c r="DR167" s="116"/>
      <c r="EB167" s="116"/>
      <c r="EL167" s="116"/>
      <c r="EV167" s="116"/>
      <c r="FF167" s="116"/>
      <c r="FP167" s="116"/>
      <c r="FZ167" s="116"/>
      <c r="GJ167" s="116"/>
      <c r="GT167" s="116"/>
      <c r="HD167" s="116"/>
      <c r="HN167" s="116"/>
      <c r="HX167" s="116"/>
    </row>
    <row xmlns:x14ac="http://schemas.microsoft.com/office/spreadsheetml/2009/9/ac" r="168" s="3" customFormat="true" x14ac:dyDescent="0.25">
      <c r="A168" s="369"/>
      <c r="B168" s="116"/>
      <c r="L168" s="116"/>
      <c r="V168" s="116"/>
      <c r="AF168" s="116"/>
      <c r="AP168" s="116"/>
      <c r="AZ168" s="116"/>
      <c r="BA168" s="116"/>
      <c r="BJ168" s="116"/>
      <c r="BT168" s="116"/>
      <c r="CD168" s="116"/>
      <c r="CN168" s="116"/>
      <c r="CX168" s="116"/>
      <c r="DH168" s="116"/>
      <c r="DR168" s="116"/>
      <c r="EB168" s="116"/>
      <c r="EL168" s="116"/>
      <c r="EV168" s="116"/>
      <c r="FF168" s="116"/>
      <c r="FP168" s="116"/>
      <c r="FZ168" s="116"/>
      <c r="GJ168" s="116"/>
      <c r="GT168" s="116"/>
      <c r="HD168" s="116"/>
      <c r="HN168" s="116"/>
      <c r="HX168" s="116"/>
    </row>
    <row xmlns:x14ac="http://schemas.microsoft.com/office/spreadsheetml/2009/9/ac" r="169" s="3" customFormat="true" x14ac:dyDescent="0.25">
      <c r="A169" s="369"/>
      <c r="B169" s="116"/>
      <c r="L169" s="116"/>
      <c r="V169" s="116"/>
      <c r="AF169" s="116"/>
      <c r="AP169" s="116"/>
      <c r="AZ169" s="116"/>
      <c r="BA169" s="116"/>
      <c r="BJ169" s="116"/>
      <c r="BT169" s="116"/>
      <c r="CD169" s="116"/>
      <c r="CN169" s="116"/>
      <c r="CX169" s="116"/>
      <c r="DH169" s="116"/>
      <c r="DR169" s="116"/>
      <c r="EB169" s="116"/>
      <c r="EL169" s="116"/>
      <c r="EV169" s="116"/>
      <c r="FF169" s="116"/>
      <c r="FP169" s="116"/>
      <c r="FZ169" s="116"/>
      <c r="GJ169" s="116"/>
      <c r="GT169" s="116"/>
      <c r="HD169" s="116"/>
      <c r="HN169" s="116"/>
      <c r="HX169" s="116"/>
    </row>
    <row xmlns:x14ac="http://schemas.microsoft.com/office/spreadsheetml/2009/9/ac" r="170" s="3" customFormat="true" x14ac:dyDescent="0.25">
      <c r="A170" s="369"/>
      <c r="B170" s="116"/>
      <c r="L170" s="116"/>
      <c r="V170" s="116"/>
      <c r="AF170" s="116"/>
      <c r="AP170" s="116"/>
      <c r="AZ170" s="116"/>
      <c r="BA170" s="116"/>
      <c r="BJ170" s="116"/>
      <c r="BT170" s="116"/>
      <c r="CD170" s="116"/>
      <c r="CN170" s="116"/>
      <c r="CX170" s="116"/>
      <c r="DH170" s="116"/>
      <c r="DR170" s="116"/>
      <c r="EB170" s="116"/>
      <c r="EL170" s="116"/>
      <c r="EV170" s="116"/>
      <c r="FF170" s="116"/>
      <c r="FP170" s="116"/>
      <c r="FZ170" s="116"/>
      <c r="GJ170" s="116"/>
      <c r="GT170" s="116"/>
      <c r="HD170" s="116"/>
      <c r="HN170" s="116"/>
      <c r="HX170" s="116"/>
    </row>
    <row xmlns:x14ac="http://schemas.microsoft.com/office/spreadsheetml/2009/9/ac" r="171" s="3" customFormat="true" x14ac:dyDescent="0.25">
      <c r="A171" s="369"/>
      <c r="B171" s="116"/>
      <c r="L171" s="116"/>
      <c r="V171" s="116"/>
      <c r="AF171" s="116"/>
      <c r="AP171" s="116"/>
      <c r="AZ171" s="116"/>
      <c r="BA171" s="116"/>
      <c r="BJ171" s="116"/>
      <c r="BT171" s="116"/>
      <c r="CD171" s="116"/>
      <c r="CN171" s="116"/>
      <c r="CX171" s="116"/>
      <c r="DH171" s="116"/>
      <c r="DR171" s="116"/>
      <c r="EB171" s="116"/>
      <c r="EL171" s="116"/>
      <c r="EV171" s="116"/>
      <c r="FF171" s="116"/>
      <c r="FP171" s="116"/>
      <c r="FZ171" s="116"/>
      <c r="GJ171" s="116"/>
      <c r="GT171" s="116"/>
      <c r="HD171" s="116"/>
      <c r="HN171" s="116"/>
      <c r="HX171" s="116"/>
    </row>
    <row xmlns:x14ac="http://schemas.microsoft.com/office/spreadsheetml/2009/9/ac" r="172" s="3" customFormat="true" x14ac:dyDescent="0.25">
      <c r="A172" s="369"/>
      <c r="B172" s="116"/>
      <c r="L172" s="116"/>
      <c r="V172" s="116"/>
      <c r="AF172" s="116"/>
      <c r="AP172" s="116"/>
      <c r="AZ172" s="116"/>
      <c r="BA172" s="116"/>
      <c r="BJ172" s="116"/>
      <c r="BT172" s="116"/>
      <c r="CD172" s="116"/>
      <c r="CN172" s="116"/>
      <c r="CX172" s="116"/>
      <c r="DH172" s="116"/>
      <c r="DR172" s="116"/>
      <c r="EB172" s="116"/>
      <c r="EL172" s="116"/>
      <c r="EV172" s="116"/>
      <c r="FF172" s="116"/>
      <c r="FP172" s="116"/>
      <c r="FZ172" s="116"/>
      <c r="GJ172" s="116"/>
      <c r="GT172" s="116"/>
      <c r="HD172" s="116"/>
      <c r="HN172" s="116"/>
      <c r="HX172" s="116"/>
    </row>
    <row xmlns:x14ac="http://schemas.microsoft.com/office/spreadsheetml/2009/9/ac" r="173" s="3" customFormat="true" x14ac:dyDescent="0.25">
      <c r="A173" s="369"/>
      <c r="B173" s="116"/>
      <c r="L173" s="116"/>
      <c r="V173" s="116"/>
      <c r="AF173" s="116"/>
      <c r="AP173" s="116"/>
      <c r="AZ173" s="116"/>
      <c r="BA173" s="116"/>
      <c r="BJ173" s="116"/>
      <c r="BT173" s="116"/>
      <c r="CD173" s="116"/>
      <c r="CN173" s="116"/>
      <c r="CX173" s="116"/>
      <c r="DH173" s="116"/>
      <c r="DR173" s="116"/>
      <c r="EB173" s="116"/>
      <c r="EL173" s="116"/>
      <c r="EV173" s="116"/>
      <c r="FF173" s="116"/>
      <c r="FP173" s="116"/>
      <c r="FZ173" s="116"/>
      <c r="GJ173" s="116"/>
      <c r="GT173" s="116"/>
      <c r="HD173" s="116"/>
      <c r="HN173" s="116"/>
      <c r="HX173" s="116"/>
    </row>
    <row xmlns:x14ac="http://schemas.microsoft.com/office/spreadsheetml/2009/9/ac" r="174" s="3" customFormat="true" x14ac:dyDescent="0.25">
      <c r="A174" s="369"/>
      <c r="B174" s="116"/>
      <c r="L174" s="116"/>
      <c r="V174" s="116"/>
      <c r="AF174" s="116"/>
      <c r="AP174" s="116"/>
      <c r="AZ174" s="116"/>
      <c r="BA174" s="116"/>
      <c r="BJ174" s="116"/>
      <c r="BT174" s="116"/>
      <c r="CD174" s="116"/>
      <c r="CN174" s="116"/>
      <c r="CX174" s="116"/>
      <c r="DH174" s="116"/>
      <c r="DR174" s="116"/>
      <c r="EB174" s="116"/>
      <c r="EL174" s="116"/>
      <c r="EV174" s="116"/>
      <c r="FF174" s="116"/>
      <c r="FP174" s="116"/>
      <c r="FZ174" s="116"/>
      <c r="GJ174" s="116"/>
      <c r="GT174" s="116"/>
      <c r="HD174" s="116"/>
      <c r="HN174" s="116"/>
      <c r="HX174" s="116"/>
    </row>
    <row xmlns:x14ac="http://schemas.microsoft.com/office/spreadsheetml/2009/9/ac" r="175" s="3" customFormat="true" x14ac:dyDescent="0.25">
      <c r="A175" s="369"/>
      <c r="B175" s="116"/>
      <c r="L175" s="116"/>
      <c r="V175" s="116"/>
      <c r="AF175" s="116"/>
      <c r="AP175" s="116"/>
      <c r="AZ175" s="116"/>
      <c r="BA175" s="116"/>
      <c r="BJ175" s="116"/>
      <c r="BT175" s="116"/>
      <c r="CD175" s="116"/>
      <c r="CN175" s="116"/>
      <c r="CX175" s="116"/>
      <c r="DH175" s="116"/>
      <c r="DR175" s="116"/>
      <c r="EB175" s="116"/>
      <c r="EL175" s="116"/>
      <c r="EV175" s="116"/>
      <c r="FF175" s="116"/>
      <c r="FP175" s="116"/>
      <c r="FZ175" s="116"/>
      <c r="GJ175" s="116"/>
      <c r="GT175" s="116"/>
      <c r="HD175" s="116"/>
      <c r="HN175" s="116"/>
      <c r="HX175" s="116"/>
    </row>
    <row xmlns:x14ac="http://schemas.microsoft.com/office/spreadsheetml/2009/9/ac" r="176" s="3" customFormat="true" x14ac:dyDescent="0.25">
      <c r="A176" s="369"/>
      <c r="B176" s="116"/>
      <c r="L176" s="116"/>
      <c r="V176" s="116"/>
      <c r="AF176" s="116"/>
      <c r="AP176" s="116"/>
      <c r="AZ176" s="116"/>
      <c r="BA176" s="116"/>
      <c r="BJ176" s="116"/>
      <c r="BT176" s="116"/>
      <c r="CD176" s="116"/>
      <c r="CN176" s="116"/>
      <c r="CX176" s="116"/>
      <c r="DH176" s="116"/>
      <c r="DR176" s="116"/>
      <c r="EB176" s="116"/>
      <c r="EL176" s="116"/>
      <c r="EV176" s="116"/>
      <c r="FF176" s="116"/>
      <c r="FP176" s="116"/>
      <c r="FZ176" s="116"/>
      <c r="GJ176" s="116"/>
      <c r="GT176" s="116"/>
      <c r="HD176" s="116"/>
      <c r="HN176" s="116"/>
      <c r="HX176" s="116"/>
    </row>
    <row xmlns:x14ac="http://schemas.microsoft.com/office/spreadsheetml/2009/9/ac" r="177" s="3" customFormat="true" x14ac:dyDescent="0.25">
      <c r="A177" s="369"/>
      <c r="B177" s="116"/>
      <c r="L177" s="116"/>
      <c r="V177" s="116"/>
      <c r="AF177" s="116"/>
      <c r="AP177" s="116"/>
      <c r="AZ177" s="116"/>
      <c r="BA177" s="116"/>
      <c r="BJ177" s="116"/>
      <c r="BT177" s="116"/>
      <c r="CD177" s="116"/>
      <c r="CN177" s="116"/>
      <c r="CX177" s="116"/>
      <c r="DH177" s="116"/>
      <c r="DR177" s="116"/>
      <c r="EB177" s="116"/>
      <c r="EL177" s="116"/>
      <c r="EV177" s="116"/>
      <c r="FF177" s="116"/>
      <c r="FP177" s="116"/>
      <c r="FZ177" s="116"/>
      <c r="GJ177" s="116"/>
      <c r="GT177" s="116"/>
      <c r="HD177" s="116"/>
      <c r="HN177" s="116"/>
      <c r="HX177" s="116"/>
    </row>
    <row xmlns:x14ac="http://schemas.microsoft.com/office/spreadsheetml/2009/9/ac" r="178" s="3" customFormat="true" x14ac:dyDescent="0.25">
      <c r="A178" s="369"/>
      <c r="B178" s="116"/>
      <c r="L178" s="116"/>
      <c r="V178" s="116"/>
      <c r="AF178" s="116"/>
      <c r="AP178" s="116"/>
      <c r="AZ178" s="116"/>
      <c r="BA178" s="116"/>
      <c r="BJ178" s="116"/>
      <c r="BT178" s="116"/>
      <c r="CD178" s="116"/>
      <c r="CN178" s="116"/>
      <c r="CX178" s="116"/>
      <c r="DH178" s="116"/>
      <c r="DR178" s="116"/>
      <c r="EB178" s="116"/>
      <c r="EL178" s="116"/>
      <c r="EV178" s="116"/>
      <c r="FF178" s="116"/>
      <c r="FP178" s="116"/>
      <c r="FZ178" s="116"/>
      <c r="GJ178" s="116"/>
      <c r="GT178" s="116"/>
      <c r="HD178" s="116"/>
      <c r="HN178" s="116"/>
      <c r="HX178" s="116"/>
    </row>
    <row xmlns:x14ac="http://schemas.microsoft.com/office/spreadsheetml/2009/9/ac" r="179" s="3" customFormat="true" x14ac:dyDescent="0.25">
      <c r="A179" s="369"/>
      <c r="B179" s="116"/>
      <c r="L179" s="116"/>
      <c r="V179" s="116"/>
      <c r="AF179" s="116"/>
      <c r="AP179" s="116"/>
      <c r="AZ179" s="116"/>
      <c r="BA179" s="116"/>
      <c r="BJ179" s="116"/>
      <c r="BT179" s="116"/>
      <c r="CD179" s="116"/>
      <c r="CN179" s="116"/>
      <c r="CX179" s="116"/>
      <c r="DH179" s="116"/>
      <c r="DR179" s="116"/>
      <c r="EB179" s="116"/>
      <c r="EL179" s="116"/>
      <c r="EV179" s="116"/>
      <c r="FF179" s="116"/>
      <c r="FP179" s="116"/>
      <c r="FZ179" s="116"/>
      <c r="GJ179" s="116"/>
      <c r="GT179" s="116"/>
      <c r="HD179" s="116"/>
      <c r="HN179" s="116"/>
      <c r="HX179" s="116"/>
    </row>
    <row xmlns:x14ac="http://schemas.microsoft.com/office/spreadsheetml/2009/9/ac" r="180" s="3" customFormat="true" x14ac:dyDescent="0.25">
      <c r="A180" s="369"/>
      <c r="B180" s="116"/>
      <c r="L180" s="116"/>
      <c r="V180" s="116"/>
      <c r="AF180" s="116"/>
      <c r="AP180" s="116"/>
      <c r="AZ180" s="116"/>
      <c r="BA180" s="116"/>
      <c r="BJ180" s="116"/>
      <c r="BT180" s="116"/>
      <c r="CD180" s="116"/>
      <c r="CN180" s="116"/>
      <c r="CX180" s="116"/>
      <c r="DH180" s="116"/>
      <c r="DR180" s="116"/>
      <c r="EB180" s="116"/>
      <c r="EL180" s="116"/>
      <c r="EV180" s="116"/>
      <c r="FF180" s="116"/>
      <c r="FP180" s="116"/>
      <c r="FZ180" s="116"/>
      <c r="GJ180" s="116"/>
      <c r="GT180" s="116"/>
      <c r="HD180" s="116"/>
      <c r="HN180" s="116"/>
      <c r="HX180" s="116"/>
    </row>
    <row xmlns:x14ac="http://schemas.microsoft.com/office/spreadsheetml/2009/9/ac" r="181" s="3" customFormat="true" x14ac:dyDescent="0.25">
      <c r="A181" s="369"/>
      <c r="B181" s="116"/>
      <c r="L181" s="116"/>
      <c r="V181" s="116"/>
      <c r="AF181" s="116"/>
      <c r="AP181" s="116"/>
      <c r="AZ181" s="116"/>
      <c r="BA181" s="116"/>
      <c r="BJ181" s="116"/>
      <c r="BT181" s="116"/>
      <c r="CD181" s="116"/>
      <c r="CN181" s="116"/>
      <c r="CX181" s="116"/>
      <c r="DH181" s="116"/>
      <c r="DR181" s="116"/>
      <c r="EB181" s="116"/>
      <c r="EL181" s="116"/>
      <c r="EV181" s="116"/>
      <c r="FF181" s="116"/>
      <c r="FP181" s="116"/>
      <c r="FZ181" s="116"/>
      <c r="GJ181" s="116"/>
      <c r="GT181" s="116"/>
      <c r="HD181" s="116"/>
      <c r="HN181" s="116"/>
      <c r="HX181" s="116"/>
    </row>
    <row xmlns:x14ac="http://schemas.microsoft.com/office/spreadsheetml/2009/9/ac" r="182" s="3" customFormat="true" x14ac:dyDescent="0.25">
      <c r="A182" s="369"/>
      <c r="B182" s="116"/>
      <c r="L182" s="116"/>
      <c r="V182" s="116"/>
      <c r="AF182" s="116"/>
      <c r="AP182" s="116"/>
      <c r="AZ182" s="116"/>
      <c r="BA182" s="116"/>
      <c r="BJ182" s="116"/>
      <c r="BT182" s="116"/>
      <c r="CD182" s="116"/>
      <c r="CN182" s="116"/>
      <c r="CX182" s="116"/>
      <c r="DH182" s="116"/>
      <c r="DR182" s="116"/>
      <c r="EB182" s="116"/>
      <c r="EL182" s="116"/>
      <c r="EV182" s="116"/>
      <c r="FF182" s="116"/>
      <c r="FP182" s="116"/>
      <c r="FZ182" s="116"/>
      <c r="GJ182" s="116"/>
      <c r="GT182" s="116"/>
      <c r="HD182" s="116"/>
      <c r="HN182" s="116"/>
      <c r="HX182" s="116"/>
    </row>
    <row xmlns:x14ac="http://schemas.microsoft.com/office/spreadsheetml/2009/9/ac" r="183" s="3" customFormat="true" x14ac:dyDescent="0.25">
      <c r="A183" s="369"/>
      <c r="B183" s="116"/>
      <c r="L183" s="116"/>
      <c r="V183" s="116"/>
      <c r="AF183" s="116"/>
      <c r="AP183" s="116"/>
      <c r="AZ183" s="116"/>
      <c r="BA183" s="116"/>
      <c r="BJ183" s="116"/>
      <c r="BT183" s="116"/>
      <c r="CD183" s="116"/>
      <c r="CN183" s="116"/>
      <c r="CX183" s="116"/>
      <c r="DH183" s="116"/>
      <c r="DR183" s="116"/>
      <c r="EB183" s="116"/>
      <c r="EL183" s="116"/>
      <c r="EV183" s="116"/>
      <c r="FF183" s="116"/>
      <c r="FP183" s="116"/>
      <c r="FZ183" s="116"/>
      <c r="GJ183" s="116"/>
      <c r="GT183" s="116"/>
      <c r="HD183" s="116"/>
      <c r="HN183" s="116"/>
      <c r="HX183" s="116"/>
    </row>
    <row xmlns:x14ac="http://schemas.microsoft.com/office/spreadsheetml/2009/9/ac" r="184" s="3" customFormat="true" x14ac:dyDescent="0.25">
      <c r="A184" s="369"/>
      <c r="B184" s="116"/>
      <c r="L184" s="116"/>
      <c r="V184" s="116"/>
      <c r="AF184" s="116"/>
      <c r="AP184" s="116"/>
      <c r="AZ184" s="116"/>
      <c r="BA184" s="116"/>
      <c r="BJ184" s="116"/>
      <c r="BT184" s="116"/>
      <c r="CD184" s="116"/>
      <c r="CN184" s="116"/>
      <c r="CX184" s="116"/>
      <c r="DH184" s="116"/>
      <c r="DR184" s="116"/>
      <c r="EB184" s="116"/>
      <c r="EL184" s="116"/>
      <c r="EV184" s="116"/>
      <c r="FF184" s="116"/>
      <c r="FP184" s="116"/>
      <c r="FZ184" s="116"/>
      <c r="GJ184" s="116"/>
      <c r="GT184" s="116"/>
      <c r="HD184" s="116"/>
      <c r="HN184" s="116"/>
      <c r="HX184" s="116"/>
    </row>
    <row xmlns:x14ac="http://schemas.microsoft.com/office/spreadsheetml/2009/9/ac" r="185" s="3" customFormat="true" x14ac:dyDescent="0.25">
      <c r="A185" s="369"/>
      <c r="B185" s="116"/>
      <c r="L185" s="116"/>
      <c r="V185" s="116"/>
      <c r="AF185" s="116"/>
      <c r="AP185" s="116"/>
      <c r="AZ185" s="116"/>
      <c r="BA185" s="116"/>
      <c r="BJ185" s="116"/>
      <c r="BT185" s="116"/>
      <c r="CD185" s="116"/>
      <c r="CN185" s="116"/>
      <c r="CX185" s="116"/>
      <c r="DH185" s="116"/>
      <c r="DR185" s="116"/>
      <c r="EB185" s="116"/>
      <c r="EL185" s="116"/>
      <c r="EV185" s="116"/>
      <c r="FF185" s="116"/>
      <c r="FP185" s="116"/>
      <c r="FZ185" s="116"/>
      <c r="GJ185" s="116"/>
      <c r="GT185" s="116"/>
      <c r="HD185" s="116"/>
      <c r="HN185" s="116"/>
      <c r="HX185" s="116"/>
    </row>
    <row xmlns:x14ac="http://schemas.microsoft.com/office/spreadsheetml/2009/9/ac" r="186" s="3" customFormat="true" x14ac:dyDescent="0.25">
      <c r="A186" s="369"/>
      <c r="B186" s="116"/>
      <c r="L186" s="116"/>
      <c r="V186" s="116"/>
      <c r="AF186" s="116"/>
      <c r="AP186" s="116"/>
      <c r="AZ186" s="116"/>
      <c r="BA186" s="116"/>
      <c r="BJ186" s="116"/>
      <c r="BT186" s="116"/>
      <c r="CD186" s="116"/>
      <c r="CN186" s="116"/>
      <c r="CX186" s="116"/>
      <c r="DH186" s="116"/>
      <c r="DR186" s="116"/>
      <c r="EB186" s="116"/>
      <c r="EL186" s="116"/>
      <c r="EV186" s="116"/>
      <c r="FF186" s="116"/>
      <c r="FP186" s="116"/>
      <c r="FZ186" s="116"/>
      <c r="GJ186" s="116"/>
      <c r="GT186" s="116"/>
      <c r="HD186" s="116"/>
      <c r="HN186" s="116"/>
      <c r="HX186" s="116"/>
    </row>
    <row xmlns:x14ac="http://schemas.microsoft.com/office/spreadsheetml/2009/9/ac" r="187" s="3" customFormat="true" x14ac:dyDescent="0.25">
      <c r="A187" s="369"/>
      <c r="B187" s="116"/>
      <c r="L187" s="116"/>
      <c r="V187" s="116"/>
      <c r="AF187" s="116"/>
      <c r="AP187" s="116"/>
      <c r="AZ187" s="116"/>
      <c r="BA187" s="116"/>
      <c r="BJ187" s="116"/>
      <c r="BT187" s="116"/>
      <c r="CD187" s="116"/>
      <c r="CN187" s="116"/>
      <c r="CX187" s="116"/>
      <c r="DH187" s="116"/>
      <c r="DR187" s="116"/>
      <c r="EB187" s="116"/>
      <c r="EL187" s="116"/>
      <c r="EV187" s="116"/>
      <c r="FF187" s="116"/>
      <c r="FP187" s="116"/>
      <c r="FZ187" s="116"/>
      <c r="GJ187" s="116"/>
      <c r="GT187" s="116"/>
      <c r="HD187" s="116"/>
      <c r="HN187" s="116"/>
      <c r="HX187" s="116"/>
    </row>
    <row xmlns:x14ac="http://schemas.microsoft.com/office/spreadsheetml/2009/9/ac" r="188" s="3" customFormat="true" x14ac:dyDescent="0.25">
      <c r="A188" s="369"/>
      <c r="B188" s="116"/>
      <c r="L188" s="116"/>
      <c r="V188" s="116"/>
      <c r="AF188" s="116"/>
      <c r="AP188" s="116"/>
      <c r="AZ188" s="116"/>
      <c r="BA188" s="116"/>
      <c r="BJ188" s="116"/>
      <c r="BT188" s="116"/>
      <c r="CD188" s="116"/>
      <c r="CN188" s="116"/>
      <c r="CX188" s="116"/>
      <c r="DH188" s="116"/>
      <c r="DR188" s="116"/>
      <c r="EB188" s="116"/>
      <c r="EL188" s="116"/>
      <c r="EV188" s="116"/>
      <c r="FF188" s="116"/>
      <c r="FP188" s="116"/>
      <c r="FZ188" s="116"/>
      <c r="GJ188" s="116"/>
      <c r="GT188" s="116"/>
      <c r="HD188" s="116"/>
      <c r="HN188" s="116"/>
      <c r="HX188" s="116"/>
    </row>
    <row xmlns:x14ac="http://schemas.microsoft.com/office/spreadsheetml/2009/9/ac" r="189" s="3" customFormat="true" x14ac:dyDescent="0.25">
      <c r="A189" s="369"/>
      <c r="B189" s="116"/>
      <c r="L189" s="116"/>
      <c r="V189" s="116"/>
      <c r="AF189" s="116"/>
      <c r="AP189" s="116"/>
      <c r="AZ189" s="116"/>
      <c r="BA189" s="116"/>
      <c r="BJ189" s="116"/>
      <c r="BT189" s="116"/>
      <c r="CD189" s="116"/>
      <c r="CN189" s="116"/>
      <c r="CX189" s="116"/>
      <c r="DH189" s="116"/>
      <c r="DR189" s="116"/>
      <c r="EB189" s="116"/>
      <c r="EL189" s="116"/>
      <c r="EV189" s="116"/>
      <c r="FF189" s="116"/>
      <c r="FP189" s="116"/>
      <c r="FZ189" s="116"/>
      <c r="GJ189" s="116"/>
      <c r="GT189" s="116"/>
      <c r="HD189" s="116"/>
      <c r="HN189" s="116"/>
      <c r="HX189" s="116"/>
    </row>
    <row xmlns:x14ac="http://schemas.microsoft.com/office/spreadsheetml/2009/9/ac" r="190" s="3" customFormat="true" x14ac:dyDescent="0.25">
      <c r="A190" s="369"/>
      <c r="B190" s="116"/>
      <c r="L190" s="116"/>
      <c r="V190" s="116"/>
      <c r="AF190" s="116"/>
      <c r="AP190" s="116"/>
      <c r="AZ190" s="116"/>
      <c r="BA190" s="116"/>
      <c r="BJ190" s="116"/>
      <c r="BT190" s="116"/>
      <c r="CD190" s="116"/>
      <c r="CN190" s="116"/>
      <c r="CX190" s="116"/>
      <c r="DH190" s="116"/>
      <c r="DR190" s="116"/>
      <c r="EB190" s="116"/>
      <c r="EL190" s="116"/>
      <c r="EV190" s="116"/>
      <c r="FF190" s="116"/>
      <c r="FP190" s="116"/>
      <c r="FZ190" s="116"/>
      <c r="GJ190" s="116"/>
      <c r="GT190" s="116"/>
      <c r="HD190" s="116"/>
      <c r="HN190" s="116"/>
      <c r="HX190" s="116"/>
    </row>
    <row xmlns:x14ac="http://schemas.microsoft.com/office/spreadsheetml/2009/9/ac" r="191" s="3" customFormat="true" x14ac:dyDescent="0.25">
      <c r="A191" s="369"/>
      <c r="B191" s="116"/>
      <c r="L191" s="116"/>
      <c r="V191" s="116"/>
      <c r="AF191" s="116"/>
      <c r="AP191" s="116"/>
      <c r="AZ191" s="116"/>
      <c r="BA191" s="116"/>
      <c r="BJ191" s="116"/>
      <c r="BT191" s="116"/>
      <c r="CD191" s="116"/>
      <c r="CN191" s="116"/>
      <c r="CX191" s="116"/>
      <c r="DH191" s="116"/>
      <c r="DR191" s="116"/>
      <c r="EB191" s="116"/>
      <c r="EL191" s="116"/>
      <c r="EV191" s="116"/>
      <c r="FF191" s="116"/>
      <c r="FP191" s="116"/>
      <c r="FZ191" s="116"/>
      <c r="GJ191" s="116"/>
      <c r="GT191" s="116"/>
      <c r="HD191" s="116"/>
      <c r="HN191" s="116"/>
      <c r="HX191" s="116"/>
    </row>
    <row xmlns:x14ac="http://schemas.microsoft.com/office/spreadsheetml/2009/9/ac" r="192" s="3" customFormat="true" x14ac:dyDescent="0.25">
      <c r="A192" s="369"/>
      <c r="B192" s="116"/>
      <c r="L192" s="116"/>
      <c r="V192" s="116"/>
      <c r="AF192" s="116"/>
      <c r="AP192" s="116"/>
      <c r="AZ192" s="116"/>
      <c r="BA192" s="116"/>
      <c r="BJ192" s="116"/>
      <c r="BT192" s="116"/>
      <c r="CD192" s="116"/>
      <c r="CN192" s="116"/>
      <c r="CX192" s="116"/>
      <c r="DH192" s="116"/>
      <c r="DR192" s="116"/>
      <c r="EB192" s="116"/>
      <c r="EL192" s="116"/>
      <c r="EV192" s="116"/>
      <c r="FF192" s="116"/>
      <c r="FP192" s="116"/>
      <c r="FZ192" s="116"/>
      <c r="GJ192" s="116"/>
      <c r="GT192" s="116"/>
      <c r="HD192" s="116"/>
      <c r="HN192" s="116"/>
      <c r="HX192" s="116"/>
    </row>
    <row xmlns:x14ac="http://schemas.microsoft.com/office/spreadsheetml/2009/9/ac" r="193" s="3" customFormat="true" x14ac:dyDescent="0.25">
      <c r="A193" s="369"/>
      <c r="B193" s="116"/>
      <c r="L193" s="116"/>
      <c r="V193" s="116"/>
      <c r="AF193" s="116"/>
      <c r="AP193" s="116"/>
      <c r="AZ193" s="116"/>
      <c r="BA193" s="116"/>
      <c r="BJ193" s="116"/>
      <c r="BT193" s="116"/>
      <c r="CD193" s="116"/>
      <c r="CN193" s="116"/>
      <c r="CX193" s="116"/>
      <c r="DH193" s="116"/>
      <c r="DR193" s="116"/>
      <c r="EB193" s="116"/>
      <c r="EL193" s="116"/>
      <c r="EV193" s="116"/>
      <c r="FF193" s="116"/>
      <c r="FP193" s="116"/>
      <c r="FZ193" s="116"/>
      <c r="GJ193" s="116"/>
      <c r="GT193" s="116"/>
      <c r="HD193" s="116"/>
      <c r="HN193" s="116"/>
      <c r="HX193" s="116"/>
    </row>
    <row xmlns:x14ac="http://schemas.microsoft.com/office/spreadsheetml/2009/9/ac" r="194" s="3" customFormat="true" x14ac:dyDescent="0.25">
      <c r="A194" s="369"/>
      <c r="B194" s="116"/>
      <c r="L194" s="116"/>
      <c r="V194" s="116"/>
      <c r="AF194" s="116"/>
      <c r="AP194" s="116"/>
      <c r="AZ194" s="116"/>
      <c r="BA194" s="116"/>
      <c r="BJ194" s="116"/>
      <c r="BT194" s="116"/>
      <c r="CD194" s="116"/>
      <c r="CN194" s="116"/>
      <c r="CX194" s="116"/>
      <c r="DH194" s="116"/>
      <c r="DR194" s="116"/>
      <c r="EB194" s="116"/>
      <c r="EL194" s="116"/>
      <c r="EV194" s="116"/>
      <c r="FF194" s="116"/>
      <c r="FP194" s="116"/>
      <c r="FZ194" s="116"/>
      <c r="GJ194" s="116"/>
      <c r="GT194" s="116"/>
      <c r="HD194" s="116"/>
      <c r="HN194" s="116"/>
      <c r="HX194" s="116"/>
    </row>
    <row xmlns:x14ac="http://schemas.microsoft.com/office/spreadsheetml/2009/9/ac" r="195" s="3" customFormat="true" x14ac:dyDescent="0.25">
      <c r="A195" s="369"/>
      <c r="B195" s="116"/>
      <c r="L195" s="116"/>
      <c r="V195" s="116"/>
      <c r="AF195" s="116"/>
      <c r="AP195" s="116"/>
      <c r="AZ195" s="116"/>
      <c r="BA195" s="116"/>
      <c r="BJ195" s="116"/>
      <c r="BT195" s="116"/>
      <c r="CD195" s="116"/>
      <c r="CN195" s="116"/>
      <c r="CX195" s="116"/>
      <c r="DH195" s="116"/>
      <c r="DR195" s="116"/>
      <c r="EB195" s="116"/>
      <c r="EL195" s="116"/>
      <c r="EV195" s="116"/>
      <c r="FF195" s="116"/>
      <c r="FP195" s="116"/>
      <c r="FZ195" s="116"/>
      <c r="GJ195" s="116"/>
      <c r="GT195" s="116"/>
      <c r="HD195" s="116"/>
      <c r="HN195" s="116"/>
      <c r="HX195" s="116"/>
    </row>
    <row xmlns:x14ac="http://schemas.microsoft.com/office/spreadsheetml/2009/9/ac" r="196" s="3" customFormat="true" x14ac:dyDescent="0.25">
      <c r="A196" s="369"/>
      <c r="B196" s="116"/>
      <c r="L196" s="116"/>
      <c r="V196" s="116"/>
      <c r="AF196" s="116"/>
      <c r="AP196" s="116"/>
      <c r="AZ196" s="116"/>
      <c r="BA196" s="116"/>
      <c r="BJ196" s="116"/>
      <c r="BT196" s="116"/>
      <c r="CD196" s="116"/>
      <c r="CN196" s="116"/>
      <c r="CX196" s="116"/>
      <c r="DH196" s="116"/>
      <c r="DR196" s="116"/>
      <c r="EB196" s="116"/>
      <c r="EL196" s="116"/>
      <c r="EV196" s="116"/>
      <c r="FF196" s="116"/>
      <c r="FP196" s="116"/>
      <c r="FZ196" s="116"/>
      <c r="GJ196" s="116"/>
      <c r="GT196" s="116"/>
      <c r="HD196" s="116"/>
      <c r="HN196" s="116"/>
      <c r="HX196" s="116"/>
    </row>
    <row xmlns:x14ac="http://schemas.microsoft.com/office/spreadsheetml/2009/9/ac" r="197" s="3" customFormat="true" x14ac:dyDescent="0.25">
      <c r="A197" s="369"/>
      <c r="B197" s="116"/>
      <c r="L197" s="116"/>
      <c r="V197" s="116"/>
      <c r="AF197" s="116"/>
      <c r="AP197" s="116"/>
      <c r="AZ197" s="116"/>
      <c r="BA197" s="116"/>
      <c r="BJ197" s="116"/>
      <c r="BT197" s="116"/>
      <c r="CD197" s="116"/>
      <c r="CN197" s="116"/>
      <c r="CX197" s="116"/>
      <c r="DH197" s="116"/>
      <c r="DR197" s="116"/>
      <c r="EB197" s="116"/>
      <c r="EL197" s="116"/>
      <c r="EV197" s="116"/>
      <c r="FF197" s="116"/>
      <c r="FP197" s="116"/>
      <c r="FZ197" s="116"/>
      <c r="GJ197" s="116"/>
      <c r="GT197" s="116"/>
      <c r="HD197" s="116"/>
      <c r="HN197" s="116"/>
      <c r="HX197" s="116"/>
    </row>
    <row xmlns:x14ac="http://schemas.microsoft.com/office/spreadsheetml/2009/9/ac" r="198" s="3" customFormat="true" x14ac:dyDescent="0.25">
      <c r="A198" s="369"/>
      <c r="B198" s="116"/>
      <c r="L198" s="116"/>
      <c r="V198" s="116"/>
      <c r="AF198" s="116"/>
      <c r="AP198" s="116"/>
      <c r="AZ198" s="116"/>
      <c r="BA198" s="116"/>
      <c r="BJ198" s="116"/>
      <c r="BT198" s="116"/>
      <c r="CD198" s="116"/>
      <c r="CN198" s="116"/>
      <c r="CX198" s="116"/>
      <c r="DH198" s="116"/>
      <c r="DR198" s="116"/>
      <c r="EB198" s="116"/>
      <c r="EL198" s="116"/>
      <c r="EV198" s="116"/>
      <c r="FF198" s="116"/>
      <c r="FP198" s="116"/>
      <c r="FZ198" s="116"/>
      <c r="GJ198" s="116"/>
      <c r="GT198" s="116"/>
      <c r="HD198" s="116"/>
      <c r="HN198" s="116"/>
      <c r="HX198" s="116"/>
    </row>
    <row xmlns:x14ac="http://schemas.microsoft.com/office/spreadsheetml/2009/9/ac" r="199" s="3" customFormat="true" x14ac:dyDescent="0.25">
      <c r="A199" s="369"/>
      <c r="B199" s="116"/>
      <c r="L199" s="116"/>
      <c r="V199" s="116"/>
      <c r="AF199" s="116"/>
      <c r="AP199" s="116"/>
      <c r="AZ199" s="116"/>
      <c r="BA199" s="116"/>
      <c r="BJ199" s="116"/>
      <c r="BT199" s="116"/>
      <c r="CD199" s="116"/>
      <c r="CN199" s="116"/>
      <c r="CX199" s="116"/>
      <c r="DH199" s="116"/>
      <c r="DR199" s="116"/>
      <c r="EB199" s="116"/>
      <c r="EL199" s="116"/>
      <c r="EV199" s="116"/>
      <c r="FF199" s="116"/>
      <c r="FP199" s="116"/>
      <c r="FZ199" s="116"/>
      <c r="GJ199" s="116"/>
      <c r="GT199" s="116"/>
      <c r="HD199" s="116"/>
      <c r="HN199" s="116"/>
      <c r="HX199" s="116"/>
    </row>
    <row xmlns:x14ac="http://schemas.microsoft.com/office/spreadsheetml/2009/9/ac" r="200" s="3" customFormat="true" x14ac:dyDescent="0.25">
      <c r="A200" s="369"/>
      <c r="B200" s="116"/>
      <c r="L200" s="116"/>
      <c r="V200" s="116"/>
      <c r="AF200" s="116"/>
      <c r="AP200" s="116"/>
      <c r="AZ200" s="116"/>
      <c r="BA200" s="116"/>
      <c r="BJ200" s="116"/>
      <c r="BT200" s="116"/>
      <c r="CD200" s="116"/>
      <c r="CN200" s="116"/>
      <c r="CX200" s="116"/>
      <c r="DH200" s="116"/>
      <c r="DR200" s="116"/>
      <c r="EB200" s="116"/>
      <c r="EL200" s="116"/>
      <c r="EV200" s="116"/>
      <c r="FF200" s="116"/>
      <c r="FP200" s="116"/>
      <c r="FZ200" s="116"/>
      <c r="GJ200" s="116"/>
      <c r="GT200" s="116"/>
      <c r="HD200" s="116"/>
      <c r="HN200" s="116"/>
      <c r="HX200" s="116"/>
    </row>
    <row xmlns:x14ac="http://schemas.microsoft.com/office/spreadsheetml/2009/9/ac" r="201" s="3" customFormat="true" x14ac:dyDescent="0.25">
      <c r="A201" s="369"/>
      <c r="B201" s="116"/>
      <c r="L201" s="116"/>
      <c r="V201" s="116"/>
      <c r="AF201" s="116"/>
      <c r="AP201" s="116"/>
      <c r="AZ201" s="116"/>
      <c r="BA201" s="116"/>
      <c r="BJ201" s="116"/>
      <c r="BT201" s="116"/>
      <c r="CD201" s="116"/>
      <c r="CN201" s="116"/>
      <c r="CX201" s="116"/>
      <c r="DH201" s="116"/>
      <c r="DR201" s="116"/>
      <c r="EB201" s="116"/>
      <c r="EL201" s="116"/>
      <c r="EV201" s="116"/>
      <c r="FF201" s="116"/>
      <c r="FP201" s="116"/>
      <c r="FZ201" s="116"/>
      <c r="GJ201" s="116"/>
      <c r="GT201" s="116"/>
      <c r="HD201" s="116"/>
      <c r="HN201" s="116"/>
      <c r="HX201" s="116"/>
    </row>
    <row xmlns:x14ac="http://schemas.microsoft.com/office/spreadsheetml/2009/9/ac" r="202" s="3" customFormat="true" x14ac:dyDescent="0.25">
      <c r="A202" s="369"/>
      <c r="B202" s="116"/>
      <c r="L202" s="116"/>
      <c r="V202" s="116"/>
      <c r="AF202" s="116"/>
      <c r="AP202" s="116"/>
      <c r="AZ202" s="116"/>
      <c r="BA202" s="116"/>
      <c r="BJ202" s="116"/>
      <c r="BT202" s="116"/>
      <c r="CD202" s="116"/>
      <c r="CN202" s="116"/>
      <c r="CX202" s="116"/>
      <c r="DH202" s="116"/>
      <c r="DR202" s="116"/>
      <c r="EB202" s="116"/>
      <c r="EL202" s="116"/>
      <c r="EV202" s="116"/>
      <c r="FF202" s="116"/>
      <c r="FP202" s="116"/>
      <c r="FZ202" s="116"/>
      <c r="GJ202" s="116"/>
      <c r="GT202" s="116"/>
      <c r="HD202" s="116"/>
      <c r="HN202" s="116"/>
      <c r="HX202" s="116"/>
    </row>
    <row xmlns:x14ac="http://schemas.microsoft.com/office/spreadsheetml/2009/9/ac" r="203" s="3" customFormat="true" x14ac:dyDescent="0.25">
      <c r="A203" s="369"/>
      <c r="B203" s="116"/>
      <c r="L203" s="116"/>
      <c r="V203" s="116"/>
      <c r="AF203" s="116"/>
      <c r="AP203" s="116"/>
      <c r="AZ203" s="116"/>
      <c r="BA203" s="116"/>
      <c r="BJ203" s="116"/>
      <c r="BT203" s="116"/>
      <c r="CD203" s="116"/>
      <c r="CN203" s="116"/>
      <c r="CX203" s="116"/>
      <c r="DH203" s="116"/>
      <c r="DR203" s="116"/>
      <c r="EB203" s="116"/>
      <c r="EL203" s="116"/>
      <c r="EV203" s="116"/>
      <c r="FF203" s="116"/>
      <c r="FP203" s="116"/>
      <c r="FZ203" s="116"/>
      <c r="GJ203" s="116"/>
      <c r="GT203" s="116"/>
      <c r="HD203" s="116"/>
      <c r="HN203" s="116"/>
      <c r="HX203" s="116"/>
    </row>
    <row xmlns:x14ac="http://schemas.microsoft.com/office/spreadsheetml/2009/9/ac" r="204" s="3" customFormat="true" x14ac:dyDescent="0.25">
      <c r="A204" s="369"/>
      <c r="B204" s="116"/>
      <c r="L204" s="116"/>
      <c r="V204" s="116"/>
      <c r="AF204" s="116"/>
      <c r="AP204" s="116"/>
      <c r="AZ204" s="116"/>
      <c r="BA204" s="116"/>
      <c r="BJ204" s="116"/>
      <c r="BT204" s="116"/>
      <c r="CD204" s="116"/>
      <c r="CN204" s="116"/>
      <c r="CX204" s="116"/>
      <c r="DH204" s="116"/>
      <c r="DR204" s="116"/>
      <c r="EB204" s="116"/>
      <c r="EL204" s="116"/>
      <c r="EV204" s="116"/>
      <c r="FF204" s="116"/>
      <c r="FP204" s="116"/>
      <c r="FZ204" s="116"/>
      <c r="GJ204" s="116"/>
      <c r="GT204" s="116"/>
      <c r="HD204" s="116"/>
      <c r="HN204" s="116"/>
      <c r="HX204" s="116"/>
    </row>
    <row xmlns:x14ac="http://schemas.microsoft.com/office/spreadsheetml/2009/9/ac" r="205" s="3" customFormat="true" x14ac:dyDescent="0.25">
      <c r="A205" s="369"/>
      <c r="B205" s="116"/>
      <c r="L205" s="116"/>
      <c r="V205" s="116"/>
      <c r="AF205" s="116"/>
      <c r="AP205" s="116"/>
      <c r="AZ205" s="116"/>
      <c r="BA205" s="116"/>
      <c r="BJ205" s="116"/>
      <c r="BT205" s="116"/>
      <c r="CD205" s="116"/>
      <c r="CN205" s="116"/>
      <c r="CX205" s="116"/>
      <c r="DH205" s="116"/>
      <c r="DR205" s="116"/>
      <c r="EB205" s="116"/>
      <c r="EL205" s="116"/>
      <c r="EV205" s="116"/>
      <c r="FF205" s="116"/>
      <c r="FP205" s="116"/>
      <c r="FZ205" s="116"/>
      <c r="GJ205" s="116"/>
      <c r="GT205" s="116"/>
      <c r="HD205" s="116"/>
      <c r="HN205" s="116"/>
      <c r="HX205" s="116"/>
    </row>
    <row xmlns:x14ac="http://schemas.microsoft.com/office/spreadsheetml/2009/9/ac" r="206" s="3" customFormat="true" x14ac:dyDescent="0.25">
      <c r="A206" s="369"/>
      <c r="B206" s="116"/>
      <c r="L206" s="116"/>
      <c r="V206" s="116"/>
      <c r="AF206" s="116"/>
      <c r="AP206" s="116"/>
      <c r="AZ206" s="116"/>
      <c r="BA206" s="116"/>
      <c r="BJ206" s="116"/>
      <c r="BT206" s="116"/>
      <c r="CD206" s="116"/>
      <c r="CN206" s="116"/>
      <c r="CX206" s="116"/>
      <c r="DH206" s="116"/>
      <c r="DR206" s="116"/>
      <c r="EB206" s="116"/>
      <c r="EL206" s="116"/>
      <c r="EV206" s="116"/>
      <c r="FF206" s="116"/>
      <c r="FP206" s="116"/>
      <c r="FZ206" s="116"/>
      <c r="GJ206" s="116"/>
      <c r="GT206" s="116"/>
      <c r="HD206" s="116"/>
      <c r="HN206" s="116"/>
      <c r="HX206" s="116"/>
    </row>
    <row xmlns:x14ac="http://schemas.microsoft.com/office/spreadsheetml/2009/9/ac" r="207" s="3" customFormat="true" x14ac:dyDescent="0.25">
      <c r="A207" s="369"/>
      <c r="B207" s="116"/>
      <c r="L207" s="116"/>
      <c r="V207" s="116"/>
      <c r="AF207" s="116"/>
      <c r="AP207" s="116"/>
      <c r="AZ207" s="116"/>
      <c r="BA207" s="116"/>
      <c r="BJ207" s="116"/>
      <c r="BT207" s="116"/>
      <c r="CD207" s="116"/>
      <c r="CN207" s="116"/>
      <c r="CX207" s="116"/>
      <c r="DH207" s="116"/>
      <c r="DR207" s="116"/>
      <c r="EB207" s="116"/>
      <c r="EL207" s="116"/>
      <c r="EV207" s="116"/>
      <c r="FF207" s="116"/>
      <c r="FP207" s="116"/>
      <c r="FZ207" s="116"/>
      <c r="GJ207" s="116"/>
      <c r="GT207" s="116"/>
      <c r="HD207" s="116"/>
      <c r="HN207" s="116"/>
      <c r="HX207" s="116"/>
    </row>
    <row xmlns:x14ac="http://schemas.microsoft.com/office/spreadsheetml/2009/9/ac" r="208" s="3" customFormat="true" x14ac:dyDescent="0.25">
      <c r="A208" s="369"/>
      <c r="B208" s="116"/>
      <c r="L208" s="116"/>
      <c r="V208" s="116"/>
      <c r="AF208" s="116"/>
      <c r="AP208" s="116"/>
      <c r="AZ208" s="116"/>
      <c r="BA208" s="116"/>
      <c r="BJ208" s="116"/>
      <c r="BT208" s="116"/>
      <c r="CD208" s="116"/>
      <c r="CN208" s="116"/>
      <c r="CX208" s="116"/>
      <c r="DH208" s="116"/>
      <c r="DR208" s="116"/>
      <c r="EB208" s="116"/>
      <c r="EL208" s="116"/>
      <c r="EV208" s="116"/>
      <c r="FF208" s="116"/>
      <c r="FP208" s="116"/>
      <c r="FZ208" s="116"/>
      <c r="GJ208" s="116"/>
      <c r="GT208" s="116"/>
      <c r="HD208" s="116"/>
      <c r="HN208" s="116"/>
      <c r="HX208" s="116"/>
    </row>
    <row xmlns:x14ac="http://schemas.microsoft.com/office/spreadsheetml/2009/9/ac" r="209" s="3" customFormat="true" x14ac:dyDescent="0.25">
      <c r="A209" s="369"/>
      <c r="B209" s="116"/>
      <c r="L209" s="116"/>
      <c r="V209" s="116"/>
      <c r="AF209" s="116"/>
      <c r="AP209" s="116"/>
      <c r="AZ209" s="116"/>
      <c r="BA209" s="116"/>
      <c r="BJ209" s="116"/>
      <c r="BT209" s="116"/>
      <c r="CD209" s="116"/>
      <c r="CN209" s="116"/>
      <c r="CX209" s="116"/>
      <c r="DH209" s="116"/>
      <c r="DR209" s="116"/>
      <c r="EB209" s="116"/>
      <c r="EL209" s="116"/>
      <c r="EV209" s="116"/>
      <c r="FF209" s="116"/>
      <c r="FP209" s="116"/>
      <c r="FZ209" s="116"/>
      <c r="GJ209" s="116"/>
      <c r="GT209" s="116"/>
      <c r="HD209" s="116"/>
      <c r="HN209" s="116"/>
      <c r="HX209" s="116"/>
    </row>
    <row xmlns:x14ac="http://schemas.microsoft.com/office/spreadsheetml/2009/9/ac" r="210" s="3" customFormat="true" x14ac:dyDescent="0.25">
      <c r="A210" s="369"/>
      <c r="B210" s="116"/>
      <c r="L210" s="116"/>
      <c r="V210" s="116"/>
      <c r="AF210" s="116"/>
      <c r="AP210" s="116"/>
      <c r="AZ210" s="116"/>
      <c r="BA210" s="116"/>
      <c r="BJ210" s="116"/>
      <c r="BT210" s="116"/>
      <c r="CD210" s="116"/>
      <c r="CN210" s="116"/>
      <c r="CX210" s="116"/>
      <c r="DH210" s="116"/>
      <c r="DR210" s="116"/>
      <c r="EB210" s="116"/>
      <c r="EL210" s="116"/>
      <c r="EV210" s="116"/>
      <c r="FF210" s="116"/>
      <c r="FP210" s="116"/>
      <c r="FZ210" s="116"/>
      <c r="GJ210" s="116"/>
      <c r="GT210" s="116"/>
      <c r="HD210" s="116"/>
      <c r="HN210" s="116"/>
      <c r="HX210" s="116"/>
    </row>
    <row xmlns:x14ac="http://schemas.microsoft.com/office/spreadsheetml/2009/9/ac" r="211" s="3" customFormat="true" x14ac:dyDescent="0.25">
      <c r="A211" s="369"/>
      <c r="B211" s="116"/>
      <c r="L211" s="116"/>
      <c r="V211" s="116"/>
      <c r="AF211" s="116"/>
      <c r="AP211" s="116"/>
      <c r="AZ211" s="116"/>
      <c r="BA211" s="116"/>
      <c r="BJ211" s="116"/>
      <c r="BT211" s="116"/>
      <c r="CD211" s="116"/>
      <c r="CN211" s="116"/>
      <c r="CX211" s="116"/>
      <c r="DH211" s="116"/>
      <c r="DR211" s="116"/>
      <c r="EB211" s="116"/>
      <c r="EL211" s="116"/>
      <c r="EV211" s="116"/>
      <c r="FF211" s="116"/>
      <c r="FP211" s="116"/>
      <c r="FZ211" s="116"/>
      <c r="GJ211" s="116"/>
      <c r="GT211" s="116"/>
      <c r="HD211" s="116"/>
      <c r="HN211" s="116"/>
      <c r="HX211" s="116"/>
    </row>
    <row xmlns:x14ac="http://schemas.microsoft.com/office/spreadsheetml/2009/9/ac" r="212" s="3" customFormat="true" x14ac:dyDescent="0.25">
      <c r="A212" s="369"/>
      <c r="B212" s="116"/>
      <c r="L212" s="116"/>
      <c r="V212" s="116"/>
      <c r="AF212" s="116"/>
      <c r="AP212" s="116"/>
      <c r="AZ212" s="116"/>
      <c r="BA212" s="116"/>
      <c r="BJ212" s="116"/>
      <c r="BT212" s="116"/>
      <c r="CD212" s="116"/>
      <c r="CN212" s="116"/>
      <c r="CX212" s="116"/>
      <c r="DH212" s="116"/>
      <c r="DR212" s="116"/>
      <c r="EB212" s="116"/>
      <c r="EL212" s="116"/>
      <c r="EV212" s="116"/>
      <c r="FF212" s="116"/>
      <c r="FP212" s="116"/>
      <c r="FZ212" s="116"/>
      <c r="GJ212" s="116"/>
      <c r="GT212" s="116"/>
      <c r="HD212" s="116"/>
      <c r="HN212" s="116"/>
      <c r="HX212" s="116"/>
    </row>
    <row xmlns:x14ac="http://schemas.microsoft.com/office/spreadsheetml/2009/9/ac" r="213" s="3" customFormat="true" x14ac:dyDescent="0.25">
      <c r="A213" s="369"/>
      <c r="B213" s="116"/>
      <c r="L213" s="116"/>
      <c r="V213" s="116"/>
      <c r="AF213" s="116"/>
      <c r="AP213" s="116"/>
      <c r="AZ213" s="116"/>
      <c r="BA213" s="116"/>
      <c r="BJ213" s="116"/>
      <c r="BT213" s="116"/>
      <c r="CD213" s="116"/>
      <c r="CN213" s="116"/>
      <c r="CX213" s="116"/>
      <c r="DH213" s="116"/>
      <c r="DR213" s="116"/>
      <c r="EB213" s="116"/>
      <c r="EL213" s="116"/>
      <c r="EV213" s="116"/>
      <c r="FF213" s="116"/>
      <c r="FP213" s="116"/>
      <c r="FZ213" s="116"/>
      <c r="GJ213" s="116"/>
      <c r="GT213" s="116"/>
      <c r="HD213" s="116"/>
      <c r="HN213" s="116"/>
      <c r="HX213" s="116"/>
    </row>
    <row xmlns:x14ac="http://schemas.microsoft.com/office/spreadsheetml/2009/9/ac" r="214" s="3" customFormat="true" x14ac:dyDescent="0.25">
      <c r="A214" s="369"/>
      <c r="B214" s="116"/>
      <c r="L214" s="116"/>
      <c r="V214" s="116"/>
      <c r="AF214" s="116"/>
      <c r="AP214" s="116"/>
      <c r="AZ214" s="116"/>
      <c r="BA214" s="116"/>
      <c r="BJ214" s="116"/>
      <c r="BT214" s="116"/>
      <c r="CD214" s="116"/>
      <c r="CN214" s="116"/>
      <c r="CX214" s="116"/>
      <c r="DH214" s="116"/>
      <c r="DR214" s="116"/>
      <c r="EB214" s="116"/>
      <c r="EL214" s="116"/>
      <c r="EV214" s="116"/>
      <c r="FF214" s="116"/>
      <c r="FP214" s="116"/>
      <c r="FZ214" s="116"/>
      <c r="GJ214" s="116"/>
      <c r="GT214" s="116"/>
      <c r="HD214" s="116"/>
      <c r="HN214" s="116"/>
      <c r="HX214" s="116"/>
    </row>
    <row xmlns:x14ac="http://schemas.microsoft.com/office/spreadsheetml/2009/9/ac" r="215" s="3" customFormat="true" x14ac:dyDescent="0.25">
      <c r="A215" s="369"/>
      <c r="B215" s="116"/>
      <c r="L215" s="116"/>
      <c r="V215" s="116"/>
      <c r="AF215" s="116"/>
      <c r="AP215" s="116"/>
      <c r="AZ215" s="116"/>
      <c r="BA215" s="116"/>
      <c r="BJ215" s="116"/>
      <c r="BT215" s="116"/>
      <c r="CD215" s="116"/>
      <c r="CN215" s="116"/>
      <c r="CX215" s="116"/>
      <c r="DH215" s="116"/>
      <c r="DR215" s="116"/>
      <c r="EB215" s="116"/>
      <c r="EL215" s="116"/>
      <c r="EV215" s="116"/>
      <c r="FF215" s="116"/>
      <c r="FP215" s="116"/>
      <c r="FZ215" s="116"/>
      <c r="GJ215" s="116"/>
      <c r="GT215" s="116"/>
      <c r="HD215" s="116"/>
      <c r="HN215" s="116"/>
      <c r="HX215" s="116"/>
    </row>
    <row xmlns:x14ac="http://schemas.microsoft.com/office/spreadsheetml/2009/9/ac" r="216" s="3" customFormat="true" x14ac:dyDescent="0.25">
      <c r="A216" s="369"/>
      <c r="B216" s="116"/>
      <c r="L216" s="116"/>
      <c r="V216" s="116"/>
      <c r="AF216" s="116"/>
      <c r="AP216" s="116"/>
      <c r="AZ216" s="116"/>
      <c r="BA216" s="116"/>
      <c r="BJ216" s="116"/>
      <c r="BT216" s="116"/>
      <c r="CD216" s="116"/>
      <c r="CN216" s="116"/>
      <c r="CX216" s="116"/>
      <c r="DH216" s="116"/>
      <c r="DR216" s="116"/>
      <c r="EB216" s="116"/>
      <c r="EL216" s="116"/>
      <c r="EV216" s="116"/>
      <c r="FF216" s="116"/>
      <c r="FP216" s="116"/>
      <c r="FZ216" s="116"/>
      <c r="GJ216" s="116"/>
      <c r="GT216" s="116"/>
      <c r="HD216" s="116"/>
      <c r="HN216" s="116"/>
      <c r="HX216" s="116"/>
    </row>
    <row xmlns:x14ac="http://schemas.microsoft.com/office/spreadsheetml/2009/9/ac" r="217" s="3" customFormat="true" x14ac:dyDescent="0.25">
      <c r="A217" s="369"/>
      <c r="B217" s="116"/>
      <c r="L217" s="116"/>
      <c r="V217" s="116"/>
      <c r="AF217" s="116"/>
      <c r="AP217" s="116"/>
      <c r="AZ217" s="116"/>
      <c r="BA217" s="116"/>
      <c r="BJ217" s="116"/>
      <c r="BT217" s="116"/>
      <c r="CD217" s="116"/>
      <c r="CN217" s="116"/>
      <c r="CX217" s="116"/>
      <c r="DH217" s="116"/>
      <c r="DR217" s="116"/>
      <c r="EB217" s="116"/>
      <c r="EL217" s="116"/>
      <c r="EV217" s="116"/>
      <c r="FF217" s="116"/>
      <c r="FP217" s="116"/>
      <c r="FZ217" s="116"/>
      <c r="GJ217" s="116"/>
      <c r="GT217" s="116"/>
      <c r="HD217" s="116"/>
      <c r="HN217" s="116"/>
      <c r="HX217" s="116"/>
    </row>
    <row xmlns:x14ac="http://schemas.microsoft.com/office/spreadsheetml/2009/9/ac" r="218" s="3" customFormat="true" x14ac:dyDescent="0.25">
      <c r="A218" s="369"/>
      <c r="B218" s="116"/>
      <c r="L218" s="116"/>
      <c r="V218" s="116"/>
      <c r="AF218" s="116"/>
      <c r="AP218" s="116"/>
      <c r="AZ218" s="116"/>
      <c r="BA218" s="116"/>
      <c r="BJ218" s="116"/>
      <c r="BT218" s="116"/>
      <c r="CD218" s="116"/>
      <c r="CN218" s="116"/>
      <c r="CX218" s="116"/>
      <c r="DH218" s="116"/>
      <c r="DR218" s="116"/>
      <c r="EB218" s="116"/>
      <c r="EL218" s="116"/>
      <c r="EV218" s="116"/>
      <c r="FF218" s="116"/>
      <c r="FP218" s="116"/>
      <c r="FZ218" s="116"/>
      <c r="GJ218" s="116"/>
      <c r="GT218" s="116"/>
      <c r="HD218" s="116"/>
      <c r="HN218" s="116"/>
      <c r="HX218" s="116"/>
    </row>
    <row xmlns:x14ac="http://schemas.microsoft.com/office/spreadsheetml/2009/9/ac" r="219" s="3" customFormat="true" x14ac:dyDescent="0.25">
      <c r="A219" s="369"/>
      <c r="B219" s="116"/>
      <c r="L219" s="116"/>
      <c r="V219" s="116"/>
      <c r="AF219" s="116"/>
      <c r="AP219" s="116"/>
      <c r="AZ219" s="116"/>
      <c r="BA219" s="116"/>
      <c r="BJ219" s="116"/>
      <c r="BT219" s="116"/>
      <c r="CD219" s="116"/>
      <c r="CN219" s="116"/>
      <c r="CX219" s="116"/>
      <c r="DH219" s="116"/>
      <c r="DR219" s="116"/>
      <c r="EB219" s="116"/>
      <c r="EL219" s="116"/>
      <c r="EV219" s="116"/>
      <c r="FF219" s="116"/>
      <c r="FP219" s="116"/>
      <c r="FZ219" s="116"/>
      <c r="GJ219" s="116"/>
      <c r="GT219" s="116"/>
      <c r="HD219" s="116"/>
      <c r="HN219" s="116"/>
      <c r="HX219" s="116"/>
    </row>
    <row xmlns:x14ac="http://schemas.microsoft.com/office/spreadsheetml/2009/9/ac" r="220" s="3" customFormat="true" x14ac:dyDescent="0.25">
      <c r="A220" s="369"/>
      <c r="B220" s="116"/>
      <c r="L220" s="116"/>
      <c r="V220" s="116"/>
      <c r="AF220" s="116"/>
      <c r="AP220" s="116"/>
      <c r="AZ220" s="116"/>
      <c r="BA220" s="116"/>
      <c r="BJ220" s="116"/>
      <c r="BT220" s="116"/>
      <c r="CD220" s="116"/>
      <c r="CN220" s="116"/>
      <c r="CX220" s="116"/>
      <c r="DH220" s="116"/>
      <c r="DR220" s="116"/>
      <c r="EB220" s="116"/>
      <c r="EL220" s="116"/>
      <c r="EV220" s="116"/>
      <c r="FF220" s="116"/>
      <c r="FP220" s="116"/>
      <c r="FZ220" s="116"/>
      <c r="GJ220" s="116"/>
      <c r="GT220" s="116"/>
      <c r="HD220" s="116"/>
      <c r="HN220" s="116"/>
      <c r="HX220" s="116"/>
    </row>
    <row xmlns:x14ac="http://schemas.microsoft.com/office/spreadsheetml/2009/9/ac" r="221" s="3" customFormat="true" x14ac:dyDescent="0.25">
      <c r="A221" s="369"/>
      <c r="B221" s="116"/>
      <c r="L221" s="116"/>
      <c r="V221" s="116"/>
      <c r="AF221" s="116"/>
      <c r="AP221" s="116"/>
      <c r="AZ221" s="116"/>
      <c r="BA221" s="116"/>
      <c r="BJ221" s="116"/>
      <c r="BT221" s="116"/>
      <c r="CD221" s="116"/>
      <c r="CN221" s="116"/>
      <c r="CX221" s="116"/>
      <c r="DH221" s="116"/>
      <c r="DR221" s="116"/>
      <c r="EB221" s="116"/>
      <c r="EL221" s="116"/>
      <c r="EV221" s="116"/>
      <c r="FF221" s="116"/>
      <c r="FP221" s="116"/>
      <c r="FZ221" s="116"/>
      <c r="GJ221" s="116"/>
      <c r="GT221" s="116"/>
      <c r="HD221" s="116"/>
      <c r="HN221" s="116"/>
      <c r="HX221" s="116"/>
    </row>
    <row xmlns:x14ac="http://schemas.microsoft.com/office/spreadsheetml/2009/9/ac" r="222" s="3" customFormat="true" x14ac:dyDescent="0.25">
      <c r="A222" s="369"/>
      <c r="B222" s="116"/>
      <c r="L222" s="116"/>
      <c r="V222" s="116"/>
      <c r="AF222" s="116"/>
      <c r="AP222" s="116"/>
      <c r="AZ222" s="116"/>
      <c r="BA222" s="116"/>
      <c r="BJ222" s="116"/>
      <c r="BT222" s="116"/>
      <c r="CD222" s="116"/>
      <c r="CN222" s="116"/>
      <c r="CX222" s="116"/>
      <c r="DH222" s="116"/>
      <c r="DR222" s="116"/>
      <c r="EB222" s="116"/>
      <c r="EL222" s="116"/>
      <c r="EV222" s="116"/>
      <c r="FF222" s="116"/>
      <c r="FP222" s="116"/>
      <c r="FZ222" s="116"/>
      <c r="GJ222" s="116"/>
      <c r="GT222" s="116"/>
      <c r="HD222" s="116"/>
      <c r="HN222" s="116"/>
      <c r="HX222" s="116"/>
    </row>
    <row xmlns:x14ac="http://schemas.microsoft.com/office/spreadsheetml/2009/9/ac" r="223" s="3" customFormat="true" x14ac:dyDescent="0.25">
      <c r="A223" s="369"/>
      <c r="B223" s="116"/>
      <c r="L223" s="116"/>
      <c r="V223" s="116"/>
      <c r="AF223" s="116"/>
      <c r="AP223" s="116"/>
      <c r="AZ223" s="116"/>
      <c r="BA223" s="116"/>
      <c r="BJ223" s="116"/>
      <c r="BT223" s="116"/>
      <c r="CD223" s="116"/>
      <c r="CN223" s="116"/>
      <c r="CX223" s="116"/>
      <c r="DH223" s="116"/>
      <c r="DR223" s="116"/>
      <c r="EB223" s="116"/>
      <c r="EL223" s="116"/>
      <c r="EV223" s="116"/>
      <c r="FF223" s="116"/>
      <c r="FP223" s="116"/>
      <c r="FZ223" s="116"/>
      <c r="GJ223" s="116"/>
      <c r="GT223" s="116"/>
      <c r="HD223" s="116"/>
      <c r="HN223" s="116"/>
      <c r="HX223" s="116"/>
    </row>
    <row xmlns:x14ac="http://schemas.microsoft.com/office/spreadsheetml/2009/9/ac" r="224" s="3" customFormat="true" x14ac:dyDescent="0.25">
      <c r="A224" s="369"/>
      <c r="B224" s="116"/>
      <c r="L224" s="116"/>
      <c r="V224" s="116"/>
      <c r="AF224" s="116"/>
      <c r="AP224" s="116"/>
      <c r="AZ224" s="116"/>
      <c r="BA224" s="116"/>
      <c r="BJ224" s="116"/>
      <c r="BT224" s="116"/>
      <c r="CD224" s="116"/>
      <c r="CN224" s="116"/>
      <c r="CX224" s="116"/>
      <c r="DH224" s="116"/>
      <c r="DR224" s="116"/>
      <c r="EB224" s="116"/>
      <c r="EL224" s="116"/>
      <c r="EV224" s="116"/>
      <c r="FF224" s="116"/>
      <c r="FP224" s="116"/>
      <c r="FZ224" s="116"/>
      <c r="GJ224" s="116"/>
      <c r="GT224" s="116"/>
      <c r="HD224" s="116"/>
      <c r="HN224" s="116"/>
      <c r="HX224" s="116"/>
    </row>
    <row xmlns:x14ac="http://schemas.microsoft.com/office/spreadsheetml/2009/9/ac" r="225" s="3" customFormat="true" x14ac:dyDescent="0.25">
      <c r="A225" s="369"/>
      <c r="B225" s="116"/>
      <c r="L225" s="116"/>
      <c r="V225" s="116"/>
      <c r="AF225" s="116"/>
      <c r="AP225" s="116"/>
      <c r="AZ225" s="116"/>
      <c r="BA225" s="116"/>
      <c r="BJ225" s="116"/>
      <c r="BT225" s="116"/>
      <c r="CD225" s="116"/>
      <c r="CN225" s="116"/>
      <c r="CX225" s="116"/>
      <c r="DH225" s="116"/>
      <c r="DR225" s="116"/>
      <c r="EB225" s="116"/>
      <c r="EL225" s="116"/>
      <c r="EV225" s="116"/>
      <c r="FF225" s="116"/>
      <c r="FP225" s="116"/>
      <c r="FZ225" s="116"/>
      <c r="GJ225" s="116"/>
      <c r="GT225" s="116"/>
      <c r="HD225" s="116"/>
      <c r="HN225" s="116"/>
      <c r="HX225" s="116"/>
    </row>
    <row xmlns:x14ac="http://schemas.microsoft.com/office/spreadsheetml/2009/9/ac" r="226" s="3" customFormat="true" x14ac:dyDescent="0.25">
      <c r="A226" s="369"/>
      <c r="B226" s="116"/>
      <c r="L226" s="116"/>
      <c r="V226" s="116"/>
      <c r="AF226" s="116"/>
      <c r="AP226" s="116"/>
      <c r="AZ226" s="116"/>
      <c r="BA226" s="116"/>
      <c r="BJ226" s="116"/>
      <c r="BT226" s="116"/>
      <c r="CD226" s="116"/>
      <c r="CN226" s="116"/>
      <c r="CX226" s="116"/>
      <c r="DH226" s="116"/>
      <c r="DR226" s="116"/>
      <c r="EB226" s="116"/>
      <c r="EL226" s="116"/>
      <c r="EV226" s="116"/>
      <c r="FF226" s="116"/>
      <c r="FP226" s="116"/>
      <c r="FZ226" s="116"/>
      <c r="GJ226" s="116"/>
      <c r="GT226" s="116"/>
      <c r="HD226" s="116"/>
      <c r="HN226" s="116"/>
      <c r="HX226" s="116"/>
    </row>
    <row xmlns:x14ac="http://schemas.microsoft.com/office/spreadsheetml/2009/9/ac" r="227" s="3" customFormat="true" x14ac:dyDescent="0.25">
      <c r="A227" s="369"/>
      <c r="B227" s="116"/>
      <c r="L227" s="116"/>
      <c r="V227" s="116"/>
      <c r="AF227" s="116"/>
      <c r="AP227" s="116"/>
      <c r="AZ227" s="116"/>
      <c r="BA227" s="116"/>
      <c r="BJ227" s="116"/>
      <c r="BT227" s="116"/>
      <c r="CD227" s="116"/>
      <c r="CN227" s="116"/>
      <c r="CX227" s="116"/>
      <c r="DH227" s="116"/>
      <c r="DR227" s="116"/>
      <c r="EB227" s="116"/>
      <c r="EL227" s="116"/>
      <c r="EV227" s="116"/>
      <c r="FF227" s="116"/>
      <c r="FP227" s="116"/>
      <c r="FZ227" s="116"/>
      <c r="GJ227" s="116"/>
      <c r="GT227" s="116"/>
      <c r="HD227" s="116"/>
      <c r="HN227" s="116"/>
      <c r="HX227" s="116"/>
    </row>
    <row xmlns:x14ac="http://schemas.microsoft.com/office/spreadsheetml/2009/9/ac" r="228" s="3" customFormat="true" x14ac:dyDescent="0.25">
      <c r="A228" s="369"/>
      <c r="B228" s="116"/>
      <c r="L228" s="116"/>
      <c r="V228" s="116"/>
      <c r="AF228" s="116"/>
      <c r="AP228" s="116"/>
      <c r="AZ228" s="116"/>
      <c r="BA228" s="116"/>
      <c r="BJ228" s="116"/>
      <c r="BT228" s="116"/>
      <c r="CD228" s="116"/>
      <c r="CN228" s="116"/>
      <c r="CX228" s="116"/>
      <c r="DH228" s="116"/>
      <c r="DR228" s="116"/>
      <c r="EB228" s="116"/>
      <c r="EL228" s="116"/>
      <c r="EV228" s="116"/>
      <c r="FF228" s="116"/>
      <c r="FP228" s="116"/>
      <c r="FZ228" s="116"/>
      <c r="GJ228" s="116"/>
      <c r="GT228" s="116"/>
      <c r="HD228" s="116"/>
      <c r="HN228" s="116"/>
      <c r="HX228" s="116"/>
    </row>
    <row xmlns:x14ac="http://schemas.microsoft.com/office/spreadsheetml/2009/9/ac" r="229" s="3" customFormat="true" x14ac:dyDescent="0.25">
      <c r="A229" s="369"/>
      <c r="B229" s="116"/>
      <c r="L229" s="116"/>
      <c r="V229" s="116"/>
      <c r="AF229" s="116"/>
      <c r="AP229" s="116"/>
      <c r="AZ229" s="116"/>
      <c r="BA229" s="116"/>
      <c r="BJ229" s="116"/>
      <c r="BT229" s="116"/>
      <c r="CD229" s="116"/>
      <c r="CN229" s="116"/>
      <c r="CX229" s="116"/>
      <c r="DH229" s="116"/>
      <c r="DR229" s="116"/>
      <c r="EB229" s="116"/>
      <c r="EL229" s="116"/>
      <c r="EV229" s="116"/>
      <c r="FF229" s="116"/>
      <c r="FP229" s="116"/>
      <c r="FZ229" s="116"/>
      <c r="GJ229" s="116"/>
      <c r="GT229" s="116"/>
      <c r="HD229" s="116"/>
      <c r="HN229" s="116"/>
      <c r="HX229" s="116"/>
    </row>
    <row xmlns:x14ac="http://schemas.microsoft.com/office/spreadsheetml/2009/9/ac" r="230" s="3" customFormat="true" x14ac:dyDescent="0.25">
      <c r="A230" s="369"/>
      <c r="B230" s="116"/>
      <c r="L230" s="116"/>
      <c r="V230" s="116"/>
      <c r="AF230" s="116"/>
      <c r="AP230" s="116"/>
      <c r="AZ230" s="116"/>
      <c r="BA230" s="116"/>
      <c r="BJ230" s="116"/>
      <c r="BT230" s="116"/>
      <c r="CD230" s="116"/>
      <c r="CN230" s="116"/>
      <c r="CX230" s="116"/>
      <c r="DH230" s="116"/>
      <c r="DR230" s="116"/>
      <c r="EB230" s="116"/>
      <c r="EL230" s="116"/>
      <c r="EV230" s="116"/>
      <c r="FF230" s="116"/>
      <c r="FP230" s="116"/>
      <c r="FZ230" s="116"/>
      <c r="GJ230" s="116"/>
      <c r="GT230" s="116"/>
      <c r="HD230" s="116"/>
      <c r="HN230" s="116"/>
      <c r="HX230" s="116"/>
    </row>
    <row xmlns:x14ac="http://schemas.microsoft.com/office/spreadsheetml/2009/9/ac" r="231" s="3" customFormat="true" x14ac:dyDescent="0.25">
      <c r="A231" s="369"/>
      <c r="B231" s="116"/>
      <c r="L231" s="116"/>
      <c r="V231" s="116"/>
      <c r="AF231" s="116"/>
      <c r="AP231" s="116"/>
      <c r="AZ231" s="116"/>
      <c r="BA231" s="116"/>
      <c r="BJ231" s="116"/>
      <c r="BT231" s="116"/>
      <c r="CD231" s="116"/>
      <c r="CN231" s="116"/>
      <c r="CX231" s="116"/>
      <c r="DH231" s="116"/>
      <c r="DR231" s="116"/>
      <c r="EB231" s="116"/>
      <c r="EL231" s="116"/>
      <c r="EV231" s="116"/>
      <c r="FF231" s="116"/>
      <c r="FP231" s="116"/>
      <c r="FZ231" s="116"/>
      <c r="GJ231" s="116"/>
      <c r="GT231" s="116"/>
      <c r="HD231" s="116"/>
      <c r="HN231" s="116"/>
      <c r="HX231" s="116"/>
    </row>
    <row xmlns:x14ac="http://schemas.microsoft.com/office/spreadsheetml/2009/9/ac" r="232" s="3" customFormat="true" x14ac:dyDescent="0.25">
      <c r="A232" s="369"/>
      <c r="B232" s="116"/>
      <c r="L232" s="116"/>
      <c r="V232" s="116"/>
      <c r="AF232" s="116"/>
      <c r="AP232" s="116"/>
      <c r="AZ232" s="116"/>
      <c r="BA232" s="116"/>
      <c r="BJ232" s="116"/>
      <c r="BT232" s="116"/>
      <c r="CD232" s="116"/>
      <c r="CN232" s="116"/>
      <c r="CX232" s="116"/>
      <c r="DH232" s="116"/>
      <c r="DR232" s="116"/>
      <c r="EB232" s="116"/>
      <c r="EL232" s="116"/>
      <c r="EV232" s="116"/>
      <c r="FF232" s="116"/>
      <c r="FP232" s="116"/>
      <c r="FZ232" s="116"/>
      <c r="GJ232" s="116"/>
      <c r="GT232" s="116"/>
      <c r="HD232" s="116"/>
      <c r="HN232" s="116"/>
      <c r="HX232" s="116"/>
    </row>
    <row xmlns:x14ac="http://schemas.microsoft.com/office/spreadsheetml/2009/9/ac" r="233" s="3" customFormat="true" x14ac:dyDescent="0.25">
      <c r="A233" s="369"/>
      <c r="B233" s="116"/>
      <c r="L233" s="116"/>
      <c r="V233" s="116"/>
      <c r="AF233" s="116"/>
      <c r="AP233" s="116"/>
      <c r="AZ233" s="116"/>
      <c r="BA233" s="116"/>
      <c r="BJ233" s="116"/>
      <c r="BT233" s="116"/>
      <c r="CD233" s="116"/>
      <c r="CN233" s="116"/>
      <c r="CX233" s="116"/>
      <c r="DH233" s="116"/>
      <c r="DR233" s="116"/>
      <c r="EB233" s="116"/>
      <c r="EL233" s="116"/>
      <c r="EV233" s="116"/>
      <c r="FF233" s="116"/>
      <c r="FP233" s="116"/>
      <c r="FZ233" s="116"/>
      <c r="GJ233" s="116"/>
      <c r="GT233" s="116"/>
      <c r="HD233" s="116"/>
      <c r="HN233" s="116"/>
      <c r="HX233" s="116"/>
    </row>
    <row xmlns:x14ac="http://schemas.microsoft.com/office/spreadsheetml/2009/9/ac" r="234" s="3" customFormat="true" x14ac:dyDescent="0.25">
      <c r="A234" s="369"/>
      <c r="B234" s="116"/>
      <c r="L234" s="116"/>
      <c r="V234" s="116"/>
      <c r="AF234" s="116"/>
      <c r="AP234" s="116"/>
      <c r="AZ234" s="116"/>
      <c r="BA234" s="116"/>
      <c r="BJ234" s="116"/>
      <c r="BT234" s="116"/>
      <c r="CD234" s="116"/>
      <c r="CN234" s="116"/>
      <c r="CX234" s="116"/>
      <c r="DH234" s="116"/>
      <c r="DR234" s="116"/>
      <c r="EB234" s="116"/>
      <c r="EL234" s="116"/>
      <c r="EV234" s="116"/>
      <c r="FF234" s="116"/>
      <c r="FP234" s="116"/>
      <c r="FZ234" s="116"/>
      <c r="GJ234" s="116"/>
      <c r="GT234" s="116"/>
      <c r="HD234" s="116"/>
      <c r="HN234" s="116"/>
      <c r="HX234" s="116"/>
    </row>
    <row xmlns:x14ac="http://schemas.microsoft.com/office/spreadsheetml/2009/9/ac" r="235" s="3" customFormat="true" x14ac:dyDescent="0.25">
      <c r="A235" s="369"/>
      <c r="B235" s="116"/>
      <c r="L235" s="116"/>
      <c r="V235" s="116"/>
      <c r="AF235" s="116"/>
      <c r="AP235" s="116"/>
      <c r="AZ235" s="116"/>
      <c r="BA235" s="116"/>
      <c r="BJ235" s="116"/>
      <c r="BT235" s="116"/>
      <c r="CD235" s="116"/>
      <c r="CN235" s="116"/>
      <c r="CX235" s="116"/>
      <c r="DH235" s="116"/>
      <c r="DR235" s="116"/>
      <c r="EB235" s="116"/>
      <c r="EL235" s="116"/>
      <c r="EV235" s="116"/>
      <c r="FF235" s="116"/>
      <c r="FP235" s="116"/>
      <c r="FZ235" s="116"/>
      <c r="GJ235" s="116"/>
      <c r="GT235" s="116"/>
      <c r="HD235" s="116"/>
      <c r="HN235" s="116"/>
      <c r="HX235" s="116"/>
    </row>
    <row xmlns:x14ac="http://schemas.microsoft.com/office/spreadsheetml/2009/9/ac" r="236" s="3" customFormat="true" x14ac:dyDescent="0.25">
      <c r="A236" s="369"/>
      <c r="B236" s="116"/>
      <c r="L236" s="116"/>
      <c r="V236" s="116"/>
      <c r="AF236" s="116"/>
      <c r="AP236" s="116"/>
      <c r="AZ236" s="116"/>
      <c r="BA236" s="116"/>
      <c r="BJ236" s="116"/>
      <c r="BT236" s="116"/>
      <c r="CD236" s="116"/>
      <c r="CN236" s="116"/>
      <c r="CX236" s="116"/>
      <c r="DH236" s="116"/>
      <c r="DR236" s="116"/>
      <c r="EB236" s="116"/>
      <c r="EL236" s="116"/>
      <c r="EV236" s="116"/>
      <c r="FF236" s="116"/>
      <c r="FP236" s="116"/>
      <c r="FZ236" s="116"/>
      <c r="GJ236" s="116"/>
      <c r="GT236" s="116"/>
      <c r="HD236" s="116"/>
      <c r="HN236" s="116"/>
      <c r="HX236" s="116"/>
    </row>
    <row xmlns:x14ac="http://schemas.microsoft.com/office/spreadsheetml/2009/9/ac" r="237" s="3" customFormat="true" x14ac:dyDescent="0.25">
      <c r="A237" s="369"/>
      <c r="B237" s="116"/>
      <c r="L237" s="116"/>
      <c r="V237" s="116"/>
      <c r="AF237" s="116"/>
      <c r="AP237" s="116"/>
      <c r="AZ237" s="116"/>
      <c r="BA237" s="116"/>
      <c r="BJ237" s="116"/>
      <c r="BT237" s="116"/>
      <c r="CD237" s="116"/>
      <c r="CN237" s="116"/>
      <c r="CX237" s="116"/>
      <c r="DH237" s="116"/>
      <c r="DR237" s="116"/>
      <c r="EB237" s="116"/>
      <c r="EL237" s="116"/>
      <c r="EV237" s="116"/>
      <c r="FF237" s="116"/>
      <c r="FP237" s="116"/>
      <c r="FZ237" s="116"/>
      <c r="GJ237" s="116"/>
      <c r="GT237" s="116"/>
      <c r="HD237" s="116"/>
      <c r="HN237" s="116"/>
      <c r="HX237" s="116"/>
    </row>
    <row xmlns:x14ac="http://schemas.microsoft.com/office/spreadsheetml/2009/9/ac" r="238" s="3" customFormat="true" x14ac:dyDescent="0.25">
      <c r="A238" s="369"/>
      <c r="B238" s="116"/>
      <c r="L238" s="116"/>
      <c r="V238" s="116"/>
      <c r="AF238" s="116"/>
      <c r="AP238" s="116"/>
      <c r="AZ238" s="116"/>
      <c r="BA238" s="116"/>
      <c r="BJ238" s="116"/>
      <c r="BT238" s="116"/>
      <c r="CD238" s="116"/>
      <c r="CN238" s="116"/>
      <c r="CX238" s="116"/>
      <c r="DH238" s="116"/>
      <c r="DR238" s="116"/>
      <c r="EB238" s="116"/>
      <c r="EL238" s="116"/>
      <c r="EV238" s="116"/>
      <c r="FF238" s="116"/>
      <c r="FP238" s="116"/>
      <c r="FZ238" s="116"/>
      <c r="GJ238" s="116"/>
      <c r="GT238" s="116"/>
      <c r="HD238" s="116"/>
      <c r="HN238" s="116"/>
      <c r="HX238" s="116"/>
    </row>
    <row xmlns:x14ac="http://schemas.microsoft.com/office/spreadsheetml/2009/9/ac" r="239" s="3" customFormat="true" x14ac:dyDescent="0.25">
      <c r="A239" s="369"/>
      <c r="B239" s="116"/>
      <c r="L239" s="116"/>
      <c r="V239" s="116"/>
      <c r="AF239" s="116"/>
      <c r="AP239" s="116"/>
      <c r="AZ239" s="116"/>
      <c r="BA239" s="116"/>
      <c r="BJ239" s="116"/>
      <c r="BT239" s="116"/>
      <c r="CD239" s="116"/>
      <c r="CN239" s="116"/>
      <c r="CX239" s="116"/>
      <c r="DH239" s="116"/>
      <c r="DR239" s="116"/>
      <c r="EB239" s="116"/>
      <c r="EL239" s="116"/>
      <c r="EV239" s="116"/>
      <c r="FF239" s="116"/>
      <c r="FP239" s="116"/>
      <c r="FZ239" s="116"/>
      <c r="GJ239" s="116"/>
      <c r="GT239" s="116"/>
      <c r="HD239" s="116"/>
      <c r="HN239" s="116"/>
      <c r="HX239" s="116"/>
    </row>
    <row xmlns:x14ac="http://schemas.microsoft.com/office/spreadsheetml/2009/9/ac" r="240" s="3" customFormat="true" x14ac:dyDescent="0.25">
      <c r="A240" s="369"/>
      <c r="B240" s="116"/>
      <c r="L240" s="116"/>
      <c r="V240" s="116"/>
      <c r="AF240" s="116"/>
      <c r="AP240" s="116"/>
      <c r="AZ240" s="116"/>
      <c r="BA240" s="116"/>
      <c r="BJ240" s="116"/>
      <c r="BT240" s="116"/>
      <c r="CD240" s="116"/>
      <c r="CN240" s="116"/>
      <c r="CX240" s="116"/>
      <c r="DH240" s="116"/>
      <c r="DR240" s="116"/>
      <c r="EB240" s="116"/>
      <c r="EL240" s="116"/>
      <c r="EV240" s="116"/>
      <c r="FF240" s="116"/>
      <c r="FP240" s="116"/>
      <c r="FZ240" s="116"/>
      <c r="GJ240" s="116"/>
      <c r="GT240" s="116"/>
      <c r="HD240" s="116"/>
      <c r="HN240" s="116"/>
      <c r="HX240" s="116"/>
    </row>
    <row xmlns:x14ac="http://schemas.microsoft.com/office/spreadsheetml/2009/9/ac" r="241" s="3" customFormat="true" x14ac:dyDescent="0.25">
      <c r="A241" s="369"/>
      <c r="B241" s="116"/>
      <c r="L241" s="116"/>
      <c r="V241" s="116"/>
      <c r="AF241" s="116"/>
      <c r="AP241" s="116"/>
      <c r="AZ241" s="116"/>
      <c r="BA241" s="116"/>
      <c r="BJ241" s="116"/>
      <c r="BT241" s="116"/>
      <c r="CD241" s="116"/>
      <c r="CN241" s="116"/>
      <c r="CX241" s="116"/>
      <c r="DH241" s="116"/>
      <c r="DR241" s="116"/>
      <c r="EB241" s="116"/>
      <c r="EL241" s="116"/>
      <c r="EV241" s="116"/>
      <c r="FF241" s="116"/>
      <c r="FP241" s="116"/>
      <c r="FZ241" s="116"/>
      <c r="GJ241" s="116"/>
      <c r="GT241" s="116"/>
      <c r="HD241" s="116"/>
      <c r="HN241" s="116"/>
      <c r="HX241" s="116"/>
    </row>
    <row xmlns:x14ac="http://schemas.microsoft.com/office/spreadsheetml/2009/9/ac" r="242" s="3" customFormat="true" x14ac:dyDescent="0.25">
      <c r="A242" s="369"/>
      <c r="B242" s="116"/>
      <c r="L242" s="116"/>
      <c r="V242" s="116"/>
      <c r="AF242" s="116"/>
      <c r="AP242" s="116"/>
      <c r="AZ242" s="116"/>
      <c r="BA242" s="116"/>
      <c r="BJ242" s="116"/>
      <c r="BT242" s="116"/>
      <c r="CD242" s="116"/>
      <c r="CN242" s="116"/>
      <c r="CX242" s="116"/>
      <c r="DH242" s="116"/>
      <c r="DR242" s="116"/>
      <c r="EB242" s="116"/>
      <c r="EL242" s="116"/>
      <c r="EV242" s="116"/>
      <c r="FF242" s="116"/>
      <c r="FP242" s="116"/>
      <c r="FZ242" s="116"/>
      <c r="GJ242" s="116"/>
      <c r="GT242" s="116"/>
      <c r="HD242" s="116"/>
      <c r="HN242" s="116"/>
      <c r="HX242" s="116"/>
    </row>
    <row xmlns:x14ac="http://schemas.microsoft.com/office/spreadsheetml/2009/9/ac" r="243" s="3" customFormat="true" x14ac:dyDescent="0.25">
      <c r="A243" s="369"/>
      <c r="B243" s="116"/>
      <c r="L243" s="116"/>
      <c r="V243" s="116"/>
      <c r="AF243" s="116"/>
      <c r="AP243" s="116"/>
      <c r="AZ243" s="116"/>
      <c r="BA243" s="116"/>
      <c r="BJ243" s="116"/>
      <c r="BT243" s="116"/>
      <c r="CD243" s="116"/>
      <c r="CN243" s="116"/>
      <c r="CX243" s="116"/>
      <c r="DH243" s="116"/>
      <c r="DR243" s="116"/>
      <c r="EB243" s="116"/>
      <c r="EL243" s="116"/>
      <c r="EV243" s="116"/>
      <c r="FF243" s="116"/>
      <c r="FP243" s="116"/>
      <c r="FZ243" s="116"/>
      <c r="GJ243" s="116"/>
      <c r="GT243" s="116"/>
      <c r="HD243" s="116"/>
      <c r="HN243" s="116"/>
      <c r="HX243" s="116"/>
    </row>
    <row xmlns:x14ac="http://schemas.microsoft.com/office/spreadsheetml/2009/9/ac" r="244" s="3" customFormat="true" x14ac:dyDescent="0.25">
      <c r="A244" s="369"/>
      <c r="B244" s="116"/>
      <c r="L244" s="116"/>
      <c r="V244" s="116"/>
      <c r="AF244" s="116"/>
      <c r="AP244" s="116"/>
      <c r="AZ244" s="116"/>
      <c r="BA244" s="116"/>
      <c r="BJ244" s="116"/>
      <c r="BT244" s="116"/>
      <c r="CD244" s="116"/>
      <c r="CN244" s="116"/>
      <c r="CX244" s="116"/>
      <c r="DH244" s="116"/>
      <c r="DR244" s="116"/>
      <c r="EB244" s="116"/>
      <c r="EL244" s="116"/>
      <c r="EV244" s="116"/>
      <c r="FF244" s="116"/>
      <c r="FP244" s="116"/>
      <c r="FZ244" s="116"/>
      <c r="GJ244" s="116"/>
      <c r="GT244" s="116"/>
      <c r="HD244" s="116"/>
      <c r="HN244" s="116"/>
      <c r="HX244" s="116"/>
    </row>
    <row xmlns:x14ac="http://schemas.microsoft.com/office/spreadsheetml/2009/9/ac" r="245" s="3" customFormat="true" x14ac:dyDescent="0.25">
      <c r="A245" s="369"/>
      <c r="B245" s="116"/>
      <c r="L245" s="116"/>
      <c r="V245" s="116"/>
      <c r="AF245" s="116"/>
      <c r="AP245" s="116"/>
      <c r="AZ245" s="116"/>
      <c r="BA245" s="116"/>
      <c r="BJ245" s="116"/>
      <c r="BT245" s="116"/>
      <c r="CD245" s="116"/>
      <c r="CN245" s="116"/>
      <c r="CX245" s="116"/>
      <c r="DH245" s="116"/>
      <c r="DR245" s="116"/>
      <c r="EB245" s="116"/>
      <c r="EL245" s="116"/>
      <c r="EV245" s="116"/>
      <c r="FF245" s="116"/>
      <c r="FP245" s="116"/>
      <c r="FZ245" s="116"/>
      <c r="GJ245" s="116"/>
      <c r="GT245" s="116"/>
      <c r="HD245" s="116"/>
      <c r="HN245" s="116"/>
      <c r="HX245" s="116"/>
    </row>
    <row xmlns:x14ac="http://schemas.microsoft.com/office/spreadsheetml/2009/9/ac" r="246" s="3" customFormat="true" x14ac:dyDescent="0.25">
      <c r="A246" s="369"/>
      <c r="B246" s="116"/>
      <c r="L246" s="116"/>
      <c r="V246" s="116"/>
      <c r="AF246" s="116"/>
      <c r="AP246" s="116"/>
      <c r="AZ246" s="116"/>
      <c r="BA246" s="116"/>
      <c r="BJ246" s="116"/>
      <c r="BT246" s="116"/>
      <c r="CD246" s="116"/>
      <c r="CN246" s="116"/>
      <c r="CX246" s="116"/>
      <c r="DH246" s="116"/>
      <c r="DR246" s="116"/>
      <c r="EB246" s="116"/>
      <c r="EL246" s="116"/>
      <c r="EV246" s="116"/>
      <c r="FF246" s="116"/>
      <c r="FP246" s="116"/>
      <c r="FZ246" s="116"/>
      <c r="GJ246" s="116"/>
      <c r="GT246" s="116"/>
      <c r="HD246" s="116"/>
      <c r="HN246" s="116"/>
      <c r="HX246" s="116"/>
    </row>
    <row xmlns:x14ac="http://schemas.microsoft.com/office/spreadsheetml/2009/9/ac" r="247" s="3" customFormat="true" x14ac:dyDescent="0.25">
      <c r="A247" s="369"/>
      <c r="B247" s="116"/>
      <c r="L247" s="116"/>
      <c r="V247" s="116"/>
      <c r="AF247" s="116"/>
      <c r="AP247" s="116"/>
      <c r="AZ247" s="116"/>
      <c r="BA247" s="116"/>
      <c r="BJ247" s="116"/>
      <c r="BT247" s="116"/>
      <c r="CD247" s="116"/>
      <c r="CN247" s="116"/>
      <c r="CX247" s="116"/>
      <c r="DH247" s="116"/>
      <c r="DR247" s="116"/>
      <c r="EB247" s="116"/>
      <c r="EL247" s="116"/>
      <c r="EV247" s="116"/>
      <c r="FF247" s="116"/>
      <c r="FP247" s="116"/>
      <c r="FZ247" s="116"/>
      <c r="GJ247" s="116"/>
      <c r="GT247" s="116"/>
      <c r="HD247" s="116"/>
      <c r="HN247" s="116"/>
      <c r="HX247" s="116"/>
    </row>
    <row xmlns:x14ac="http://schemas.microsoft.com/office/spreadsheetml/2009/9/ac" r="248" s="3" customFormat="true" x14ac:dyDescent="0.25">
      <c r="A248" s="369"/>
      <c r="B248" s="116"/>
      <c r="L248" s="116"/>
      <c r="V248" s="116"/>
      <c r="AF248" s="116"/>
      <c r="AP248" s="116"/>
      <c r="AZ248" s="116"/>
      <c r="BA248" s="116"/>
      <c r="BJ248" s="116"/>
      <c r="BT248" s="116"/>
      <c r="CD248" s="116"/>
      <c r="CN248" s="116"/>
      <c r="CX248" s="116"/>
      <c r="DH248" s="116"/>
      <c r="DR248" s="116"/>
      <c r="EB248" s="116"/>
      <c r="EL248" s="116"/>
      <c r="EV248" s="116"/>
      <c r="FF248" s="116"/>
      <c r="FP248" s="116"/>
      <c r="FZ248" s="116"/>
      <c r="GJ248" s="116"/>
      <c r="GT248" s="116"/>
      <c r="HD248" s="116"/>
      <c r="HN248" s="116"/>
      <c r="HX248" s="116"/>
    </row>
    <row xmlns:x14ac="http://schemas.microsoft.com/office/spreadsheetml/2009/9/ac" r="249" s="3" customFormat="true" x14ac:dyDescent="0.25">
      <c r="A249" s="369"/>
      <c r="B249" s="116"/>
      <c r="L249" s="116"/>
      <c r="V249" s="116"/>
      <c r="AF249" s="116"/>
      <c r="AP249" s="116"/>
      <c r="AZ249" s="116"/>
      <c r="BA249" s="116"/>
      <c r="BJ249" s="116"/>
      <c r="BT249" s="116"/>
      <c r="CD249" s="116"/>
      <c r="CN249" s="116"/>
      <c r="CX249" s="116"/>
      <c r="DH249" s="116"/>
      <c r="DR249" s="116"/>
      <c r="EB249" s="116"/>
      <c r="EL249" s="116"/>
      <c r="EV249" s="116"/>
      <c r="FF249" s="116"/>
      <c r="FP249" s="116"/>
      <c r="FZ249" s="116"/>
      <c r="GJ249" s="116"/>
      <c r="GT249" s="116"/>
      <c r="HD249" s="116"/>
      <c r="HN249" s="116"/>
      <c r="HX249" s="116"/>
    </row>
    <row xmlns:x14ac="http://schemas.microsoft.com/office/spreadsheetml/2009/9/ac" r="250" s="3" customFormat="true" x14ac:dyDescent="0.25">
      <c r="A250" s="369"/>
      <c r="B250" s="116"/>
      <c r="L250" s="116"/>
      <c r="V250" s="116"/>
      <c r="AF250" s="116"/>
      <c r="AP250" s="116"/>
      <c r="AZ250" s="116"/>
      <c r="BA250" s="116"/>
      <c r="BJ250" s="116"/>
      <c r="BT250" s="116"/>
      <c r="CD250" s="116"/>
      <c r="CN250" s="116"/>
      <c r="CX250" s="116"/>
      <c r="DH250" s="116"/>
      <c r="DR250" s="116"/>
      <c r="EB250" s="116"/>
      <c r="EL250" s="116"/>
      <c r="EV250" s="116"/>
      <c r="FF250" s="116"/>
      <c r="FP250" s="116"/>
      <c r="FZ250" s="116"/>
      <c r="GJ250" s="116"/>
      <c r="GT250" s="116"/>
      <c r="HD250" s="116"/>
      <c r="HN250" s="116"/>
      <c r="HX250" s="116"/>
    </row>
    <row xmlns:x14ac="http://schemas.microsoft.com/office/spreadsheetml/2009/9/ac" r="251" s="3" customFormat="true" x14ac:dyDescent="0.25">
      <c r="A251" s="369"/>
      <c r="B251" s="116"/>
      <c r="L251" s="116"/>
      <c r="V251" s="116"/>
      <c r="AF251" s="116"/>
      <c r="AP251" s="116"/>
      <c r="AZ251" s="116"/>
      <c r="BA251" s="116"/>
      <c r="BJ251" s="116"/>
      <c r="BT251" s="116"/>
      <c r="CD251" s="116"/>
      <c r="CN251" s="116"/>
      <c r="CX251" s="116"/>
      <c r="DH251" s="116"/>
      <c r="DR251" s="116"/>
      <c r="EB251" s="116"/>
      <c r="EL251" s="116"/>
      <c r="EV251" s="116"/>
      <c r="FF251" s="116"/>
      <c r="FP251" s="116"/>
      <c r="FZ251" s="116"/>
      <c r="GJ251" s="116"/>
      <c r="GT251" s="116"/>
      <c r="HD251" s="116"/>
      <c r="HN251" s="116"/>
      <c r="HX251" s="116"/>
    </row>
    <row xmlns:x14ac="http://schemas.microsoft.com/office/spreadsheetml/2009/9/ac" r="252" s="3" customFormat="true" x14ac:dyDescent="0.25">
      <c r="A252" s="369"/>
      <c r="B252" s="116"/>
      <c r="L252" s="116"/>
      <c r="V252" s="116"/>
      <c r="AF252" s="116"/>
      <c r="AP252" s="116"/>
      <c r="AZ252" s="116"/>
      <c r="BA252" s="116"/>
      <c r="BJ252" s="116"/>
      <c r="BT252" s="116"/>
      <c r="CD252" s="116"/>
      <c r="CN252" s="116"/>
      <c r="CX252" s="116"/>
      <c r="DH252" s="116"/>
      <c r="DR252" s="116"/>
      <c r="EB252" s="116"/>
      <c r="EL252" s="116"/>
      <c r="EV252" s="116"/>
      <c r="FF252" s="116"/>
      <c r="FP252" s="116"/>
      <c r="FZ252" s="116"/>
      <c r="GJ252" s="116"/>
      <c r="GT252" s="116"/>
      <c r="HD252" s="116"/>
      <c r="HN252" s="116"/>
      <c r="HX252" s="116"/>
    </row>
    <row xmlns:x14ac="http://schemas.microsoft.com/office/spreadsheetml/2009/9/ac" r="253" s="3" customFormat="true" x14ac:dyDescent="0.25">
      <c r="A253" s="369"/>
      <c r="B253" s="116"/>
      <c r="L253" s="116"/>
      <c r="V253" s="116"/>
      <c r="AF253" s="116"/>
      <c r="AP253" s="116"/>
      <c r="AZ253" s="116"/>
      <c r="BA253" s="116"/>
      <c r="BJ253" s="116"/>
      <c r="BT253" s="116"/>
      <c r="CD253" s="116"/>
      <c r="CN253" s="116"/>
      <c r="CX253" s="116"/>
      <c r="DH253" s="116"/>
      <c r="DR253" s="116"/>
      <c r="EB253" s="116"/>
      <c r="EL253" s="116"/>
      <c r="EV253" s="116"/>
      <c r="FF253" s="116"/>
      <c r="FP253" s="116"/>
      <c r="FZ253" s="116"/>
      <c r="GJ253" s="116"/>
      <c r="GT253" s="116"/>
      <c r="HD253" s="116"/>
      <c r="HN253" s="116"/>
      <c r="HX253" s="116"/>
    </row>
    <row xmlns:x14ac="http://schemas.microsoft.com/office/spreadsheetml/2009/9/ac" r="254" s="3" customFormat="true" x14ac:dyDescent="0.25">
      <c r="A254" s="369"/>
      <c r="B254" s="116"/>
      <c r="L254" s="116"/>
      <c r="V254" s="116"/>
      <c r="AF254" s="116"/>
      <c r="AP254" s="116"/>
      <c r="AZ254" s="116"/>
      <c r="BA254" s="116"/>
      <c r="BJ254" s="116"/>
      <c r="BT254" s="116"/>
      <c r="CD254" s="116"/>
      <c r="CN254" s="116"/>
      <c r="CX254" s="116"/>
      <c r="DH254" s="116"/>
      <c r="DR254" s="116"/>
      <c r="EB254" s="116"/>
      <c r="EL254" s="116"/>
      <c r="EV254" s="116"/>
      <c r="FF254" s="116"/>
      <c r="FP254" s="116"/>
      <c r="FZ254" s="116"/>
      <c r="GJ254" s="116"/>
      <c r="GT254" s="116"/>
      <c r="HD254" s="116"/>
      <c r="HN254" s="116"/>
      <c r="HX254" s="116"/>
    </row>
    <row xmlns:x14ac="http://schemas.microsoft.com/office/spreadsheetml/2009/9/ac" r="255" s="3" customFormat="true" x14ac:dyDescent="0.25">
      <c r="A255" s="369"/>
      <c r="B255" s="116"/>
      <c r="L255" s="116"/>
      <c r="V255" s="116"/>
      <c r="AF255" s="116"/>
      <c r="AP255" s="116"/>
      <c r="AZ255" s="116"/>
      <c r="BA255" s="116"/>
      <c r="BJ255" s="116"/>
      <c r="BT255" s="116"/>
      <c r="CD255" s="116"/>
      <c r="CN255" s="116"/>
      <c r="CX255" s="116"/>
      <c r="DH255" s="116"/>
      <c r="DR255" s="116"/>
      <c r="EB255" s="116"/>
      <c r="EL255" s="116"/>
      <c r="EV255" s="116"/>
      <c r="FF255" s="116"/>
      <c r="FP255" s="116"/>
      <c r="FZ255" s="116"/>
      <c r="GJ255" s="116"/>
      <c r="GT255" s="116"/>
      <c r="HD255" s="116"/>
      <c r="HN255" s="116"/>
      <c r="HX255" s="116"/>
    </row>
    <row xmlns:x14ac="http://schemas.microsoft.com/office/spreadsheetml/2009/9/ac" r="256" s="3" customFormat="true" x14ac:dyDescent="0.25">
      <c r="A256" s="369"/>
      <c r="B256" s="116"/>
      <c r="L256" s="116"/>
      <c r="V256" s="116"/>
      <c r="AF256" s="116"/>
      <c r="AP256" s="116"/>
      <c r="AZ256" s="116"/>
      <c r="BA256" s="116"/>
      <c r="BJ256" s="116"/>
      <c r="BT256" s="116"/>
      <c r="CD256" s="116"/>
      <c r="CN256" s="116"/>
      <c r="CX256" s="116"/>
      <c r="DH256" s="116"/>
      <c r="DR256" s="116"/>
      <c r="EB256" s="116"/>
      <c r="EL256" s="116"/>
      <c r="EV256" s="116"/>
      <c r="FF256" s="116"/>
      <c r="FP256" s="116"/>
      <c r="FZ256" s="116"/>
      <c r="GJ256" s="116"/>
      <c r="GT256" s="116"/>
      <c r="HD256" s="116"/>
      <c r="HN256" s="116"/>
      <c r="HX256" s="116"/>
    </row>
    <row xmlns:x14ac="http://schemas.microsoft.com/office/spreadsheetml/2009/9/ac" r="257" s="3" customFormat="true" x14ac:dyDescent="0.25">
      <c r="A257" s="369"/>
      <c r="B257" s="116"/>
      <c r="L257" s="116"/>
      <c r="V257" s="116"/>
      <c r="AF257" s="116"/>
      <c r="AP257" s="116"/>
      <c r="AZ257" s="116"/>
      <c r="BA257" s="116"/>
      <c r="BJ257" s="116"/>
      <c r="BT257" s="116"/>
      <c r="CD257" s="116"/>
      <c r="CN257" s="116"/>
      <c r="CX257" s="116"/>
      <c r="DH257" s="116"/>
      <c r="DR257" s="116"/>
      <c r="EB257" s="116"/>
      <c r="EL257" s="116"/>
      <c r="EV257" s="116"/>
      <c r="FF257" s="116"/>
      <c r="FP257" s="116"/>
      <c r="FZ257" s="116"/>
      <c r="GJ257" s="116"/>
      <c r="GT257" s="116"/>
      <c r="HD257" s="116"/>
      <c r="HN257" s="116"/>
      <c r="HX257" s="116"/>
    </row>
    <row xmlns:x14ac="http://schemas.microsoft.com/office/spreadsheetml/2009/9/ac" r="258" s="3" customFormat="true" x14ac:dyDescent="0.25">
      <c r="A258" s="369"/>
      <c r="B258" s="116"/>
      <c r="L258" s="116"/>
      <c r="V258" s="116"/>
      <c r="AF258" s="116"/>
      <c r="AP258" s="116"/>
      <c r="AZ258" s="116"/>
      <c r="BA258" s="116"/>
      <c r="BJ258" s="116"/>
      <c r="BT258" s="116"/>
      <c r="CD258" s="116"/>
      <c r="CN258" s="116"/>
      <c r="CX258" s="116"/>
      <c r="DH258" s="116"/>
      <c r="DR258" s="116"/>
      <c r="EB258" s="116"/>
      <c r="EL258" s="116"/>
      <c r="EV258" s="116"/>
      <c r="FF258" s="116"/>
      <c r="FP258" s="116"/>
      <c r="FZ258" s="116"/>
      <c r="GJ258" s="116"/>
      <c r="GT258" s="116"/>
      <c r="HD258" s="116"/>
      <c r="HN258" s="116"/>
      <c r="HX258" s="116"/>
    </row>
    <row xmlns:x14ac="http://schemas.microsoft.com/office/spreadsheetml/2009/9/ac" r="259" s="3" customFormat="true" x14ac:dyDescent="0.25">
      <c r="A259" s="369"/>
      <c r="B259" s="116"/>
      <c r="L259" s="116"/>
      <c r="V259" s="116"/>
      <c r="AF259" s="116"/>
      <c r="AP259" s="116"/>
      <c r="AZ259" s="116"/>
      <c r="BA259" s="116"/>
      <c r="BJ259" s="116"/>
      <c r="BT259" s="116"/>
      <c r="CD259" s="116"/>
      <c r="CN259" s="116"/>
      <c r="CX259" s="116"/>
      <c r="DH259" s="116"/>
      <c r="DR259" s="116"/>
      <c r="EB259" s="116"/>
      <c r="EL259" s="116"/>
      <c r="EV259" s="116"/>
      <c r="FF259" s="116"/>
      <c r="FP259" s="116"/>
      <c r="FZ259" s="116"/>
      <c r="GJ259" s="116"/>
      <c r="GT259" s="116"/>
      <c r="HD259" s="116"/>
      <c r="HN259" s="116"/>
      <c r="HX259" s="116"/>
    </row>
    <row xmlns:x14ac="http://schemas.microsoft.com/office/spreadsheetml/2009/9/ac" r="260" s="3" customFormat="true" x14ac:dyDescent="0.25">
      <c r="A260" s="369"/>
      <c r="B260" s="116"/>
      <c r="L260" s="116"/>
      <c r="V260" s="116"/>
      <c r="AF260" s="116"/>
      <c r="AP260" s="116"/>
      <c r="AZ260" s="116"/>
      <c r="BA260" s="116"/>
      <c r="BJ260" s="116"/>
      <c r="BT260" s="116"/>
      <c r="CD260" s="116"/>
      <c r="CN260" s="116"/>
      <c r="CX260" s="116"/>
      <c r="DH260" s="116"/>
      <c r="DR260" s="116"/>
      <c r="EB260" s="116"/>
      <c r="EL260" s="116"/>
      <c r="EV260" s="116"/>
      <c r="FF260" s="116"/>
      <c r="FP260" s="116"/>
      <c r="FZ260" s="116"/>
      <c r="GJ260" s="116"/>
      <c r="GT260" s="116"/>
      <c r="HD260" s="116"/>
      <c r="HN260" s="116"/>
      <c r="HX260" s="116"/>
    </row>
    <row xmlns:x14ac="http://schemas.microsoft.com/office/spreadsheetml/2009/9/ac" r="261" s="3" customFormat="true" x14ac:dyDescent="0.25">
      <c r="A261" s="369"/>
      <c r="B261" s="116"/>
      <c r="L261" s="116"/>
      <c r="V261" s="116"/>
      <c r="AF261" s="116"/>
      <c r="AP261" s="116"/>
      <c r="AZ261" s="116"/>
      <c r="BA261" s="116"/>
      <c r="BJ261" s="116"/>
      <c r="BT261" s="116"/>
      <c r="CD261" s="116"/>
      <c r="CN261" s="116"/>
      <c r="CX261" s="116"/>
      <c r="DH261" s="116"/>
      <c r="DR261" s="116"/>
      <c r="EB261" s="116"/>
      <c r="EL261" s="116"/>
      <c r="EV261" s="116"/>
      <c r="FF261" s="116"/>
      <c r="FP261" s="116"/>
      <c r="FZ261" s="116"/>
      <c r="GJ261" s="116"/>
      <c r="GT261" s="116"/>
      <c r="HD261" s="116"/>
      <c r="HN261" s="116"/>
      <c r="HX261" s="116"/>
    </row>
    <row xmlns:x14ac="http://schemas.microsoft.com/office/spreadsheetml/2009/9/ac" r="262" s="3" customFormat="true" x14ac:dyDescent="0.25">
      <c r="A262" s="369"/>
      <c r="B262" s="116"/>
      <c r="L262" s="116"/>
      <c r="V262" s="116"/>
      <c r="AF262" s="116"/>
      <c r="AP262" s="116"/>
      <c r="AZ262" s="116"/>
      <c r="BA262" s="116"/>
      <c r="BJ262" s="116"/>
      <c r="BT262" s="116"/>
      <c r="CD262" s="116"/>
      <c r="CN262" s="116"/>
      <c r="CX262" s="116"/>
      <c r="DH262" s="116"/>
      <c r="DR262" s="116"/>
      <c r="EB262" s="116"/>
      <c r="EL262" s="116"/>
      <c r="EV262" s="116"/>
      <c r="FF262" s="116"/>
      <c r="FP262" s="116"/>
      <c r="FZ262" s="116"/>
      <c r="GJ262" s="116"/>
      <c r="GT262" s="116"/>
      <c r="HD262" s="116"/>
      <c r="HN262" s="116"/>
      <c r="HX262" s="116"/>
    </row>
    <row xmlns:x14ac="http://schemas.microsoft.com/office/spreadsheetml/2009/9/ac" r="263" s="3" customFormat="true" x14ac:dyDescent="0.25">
      <c r="A263" s="369"/>
      <c r="B263" s="116"/>
      <c r="L263" s="116"/>
      <c r="V263" s="116"/>
      <c r="AF263" s="116"/>
      <c r="AP263" s="116"/>
      <c r="AZ263" s="116"/>
      <c r="BA263" s="116"/>
      <c r="BJ263" s="116"/>
      <c r="BT263" s="116"/>
      <c r="CD263" s="116"/>
      <c r="CN263" s="116"/>
      <c r="CX263" s="116"/>
      <c r="DH263" s="116"/>
      <c r="DR263" s="116"/>
      <c r="EB263" s="116"/>
      <c r="EL263" s="116"/>
      <c r="EV263" s="116"/>
      <c r="FF263" s="116"/>
      <c r="FP263" s="116"/>
      <c r="FZ263" s="116"/>
      <c r="GJ263" s="116"/>
      <c r="GT263" s="116"/>
      <c r="HD263" s="116"/>
      <c r="HN263" s="116"/>
      <c r="HX263" s="116"/>
    </row>
    <row xmlns:x14ac="http://schemas.microsoft.com/office/spreadsheetml/2009/9/ac" r="264" s="3" customFormat="true" x14ac:dyDescent="0.25">
      <c r="A264" s="369"/>
      <c r="B264" s="116"/>
      <c r="L264" s="116"/>
      <c r="V264" s="116"/>
      <c r="AF264" s="116"/>
      <c r="AP264" s="116"/>
      <c r="AZ264" s="116"/>
      <c r="BA264" s="116"/>
      <c r="BJ264" s="116"/>
      <c r="BT264" s="116"/>
      <c r="CD264" s="116"/>
      <c r="CN264" s="116"/>
      <c r="CX264" s="116"/>
      <c r="DH264" s="116"/>
      <c r="DR264" s="116"/>
      <c r="EB264" s="116"/>
      <c r="EL264" s="116"/>
      <c r="EV264" s="116"/>
      <c r="FF264" s="116"/>
      <c r="FP264" s="116"/>
      <c r="FZ264" s="116"/>
      <c r="GJ264" s="116"/>
      <c r="GT264" s="116"/>
      <c r="HD264" s="116"/>
      <c r="HN264" s="116"/>
      <c r="HX264" s="116"/>
    </row>
    <row xmlns:x14ac="http://schemas.microsoft.com/office/spreadsheetml/2009/9/ac" r="265" s="3" customFormat="true" x14ac:dyDescent="0.25">
      <c r="A265" s="369"/>
      <c r="B265" s="116"/>
      <c r="L265" s="116"/>
      <c r="V265" s="116"/>
      <c r="AF265" s="116"/>
      <c r="AP265" s="116"/>
      <c r="AZ265" s="116"/>
      <c r="BA265" s="116"/>
      <c r="BJ265" s="116"/>
      <c r="BT265" s="116"/>
      <c r="CD265" s="116"/>
      <c r="CN265" s="116"/>
      <c r="CX265" s="116"/>
      <c r="DH265" s="116"/>
      <c r="DR265" s="116"/>
      <c r="EB265" s="116"/>
      <c r="EL265" s="116"/>
      <c r="EV265" s="116"/>
      <c r="FF265" s="116"/>
      <c r="FP265" s="116"/>
      <c r="FZ265" s="116"/>
      <c r="GJ265" s="116"/>
      <c r="GT265" s="116"/>
      <c r="HD265" s="116"/>
      <c r="HN265" s="116"/>
      <c r="HX265" s="116"/>
    </row>
    <row xmlns:x14ac="http://schemas.microsoft.com/office/spreadsheetml/2009/9/ac" r="266" s="3" customFormat="true" x14ac:dyDescent="0.25">
      <c r="A266" s="369"/>
      <c r="B266" s="116"/>
      <c r="L266" s="116"/>
      <c r="V266" s="116"/>
      <c r="AF266" s="116"/>
      <c r="AP266" s="116"/>
      <c r="AZ266" s="116"/>
      <c r="BA266" s="116"/>
      <c r="BJ266" s="116"/>
      <c r="BT266" s="116"/>
      <c r="CD266" s="116"/>
      <c r="CN266" s="116"/>
      <c r="CX266" s="116"/>
      <c r="DH266" s="116"/>
      <c r="DR266" s="116"/>
      <c r="EB266" s="116"/>
      <c r="EL266" s="116"/>
      <c r="EV266" s="116"/>
      <c r="FF266" s="116"/>
      <c r="FP266" s="116"/>
      <c r="FZ266" s="116"/>
      <c r="GJ266" s="116"/>
      <c r="GT266" s="116"/>
      <c r="HD266" s="116"/>
      <c r="HN266" s="116"/>
      <c r="HX266" s="116"/>
    </row>
    <row xmlns:x14ac="http://schemas.microsoft.com/office/spreadsheetml/2009/9/ac" r="267" s="3" customFormat="true" x14ac:dyDescent="0.25">
      <c r="A267" s="369"/>
      <c r="B267" s="116"/>
      <c r="L267" s="116"/>
      <c r="V267" s="116"/>
      <c r="AF267" s="116"/>
      <c r="AP267" s="116"/>
      <c r="AZ267" s="116"/>
      <c r="BA267" s="116"/>
      <c r="BJ267" s="116"/>
      <c r="BT267" s="116"/>
      <c r="CD267" s="116"/>
      <c r="CN267" s="116"/>
      <c r="CX267" s="116"/>
      <c r="DH267" s="116"/>
      <c r="DR267" s="116"/>
      <c r="EB267" s="116"/>
      <c r="EL267" s="116"/>
      <c r="EV267" s="116"/>
      <c r="FF267" s="116"/>
      <c r="FP267" s="116"/>
      <c r="FZ267" s="116"/>
      <c r="GJ267" s="116"/>
      <c r="GT267" s="116"/>
      <c r="HD267" s="116"/>
      <c r="HN267" s="116"/>
      <c r="HX267" s="116"/>
    </row>
    <row xmlns:x14ac="http://schemas.microsoft.com/office/spreadsheetml/2009/9/ac" r="268" s="3" customFormat="true" x14ac:dyDescent="0.25">
      <c r="A268" s="369"/>
      <c r="B268" s="116"/>
      <c r="L268" s="116"/>
      <c r="V268" s="116"/>
      <c r="AF268" s="116"/>
      <c r="AP268" s="116"/>
      <c r="AZ268" s="116"/>
      <c r="BA268" s="116"/>
      <c r="BJ268" s="116"/>
      <c r="BT268" s="116"/>
      <c r="CD268" s="116"/>
      <c r="CN268" s="116"/>
      <c r="CX268" s="116"/>
      <c r="DH268" s="116"/>
      <c r="DR268" s="116"/>
      <c r="EB268" s="116"/>
      <c r="EL268" s="116"/>
      <c r="EV268" s="116"/>
      <c r="FF268" s="116"/>
      <c r="FP268" s="116"/>
      <c r="FZ268" s="116"/>
      <c r="GJ268" s="116"/>
      <c r="GT268" s="116"/>
      <c r="HD268" s="116"/>
      <c r="HN268" s="116"/>
      <c r="HX268" s="116"/>
    </row>
    <row xmlns:x14ac="http://schemas.microsoft.com/office/spreadsheetml/2009/9/ac" r="269" s="3" customFormat="true" x14ac:dyDescent="0.25">
      <c r="A269" s="369"/>
      <c r="B269" s="116"/>
      <c r="L269" s="116"/>
      <c r="V269" s="116"/>
      <c r="AF269" s="116"/>
      <c r="AP269" s="116"/>
      <c r="AZ269" s="116"/>
      <c r="BA269" s="116"/>
      <c r="BJ269" s="116"/>
      <c r="BT269" s="116"/>
      <c r="CD269" s="116"/>
      <c r="CN269" s="116"/>
      <c r="CX269" s="116"/>
      <c r="DH269" s="116"/>
      <c r="DR269" s="116"/>
      <c r="EB269" s="116"/>
      <c r="EL269" s="116"/>
      <c r="EV269" s="116"/>
      <c r="FF269" s="116"/>
      <c r="FP269" s="116"/>
      <c r="FZ269" s="116"/>
      <c r="GJ269" s="116"/>
      <c r="GT269" s="116"/>
      <c r="HD269" s="116"/>
      <c r="HN269" s="116"/>
      <c r="HX269" s="116"/>
    </row>
    <row xmlns:x14ac="http://schemas.microsoft.com/office/spreadsheetml/2009/9/ac" r="270" s="3" customFormat="true" x14ac:dyDescent="0.25">
      <c r="A270" s="369"/>
      <c r="B270" s="116"/>
      <c r="L270" s="116"/>
      <c r="V270" s="116"/>
      <c r="AF270" s="116"/>
      <c r="AP270" s="116"/>
      <c r="AZ270" s="116"/>
      <c r="BA270" s="116"/>
      <c r="BJ270" s="116"/>
      <c r="BT270" s="116"/>
      <c r="CD270" s="116"/>
      <c r="CN270" s="116"/>
      <c r="CX270" s="116"/>
      <c r="DH270" s="116"/>
      <c r="DR270" s="116"/>
      <c r="EB270" s="116"/>
      <c r="EL270" s="116"/>
      <c r="EV270" s="116"/>
      <c r="FF270" s="116"/>
      <c r="FP270" s="116"/>
      <c r="FZ270" s="116"/>
      <c r="GJ270" s="116"/>
      <c r="GT270" s="116"/>
      <c r="HD270" s="116"/>
      <c r="HN270" s="116"/>
      <c r="HX270" s="116"/>
    </row>
    <row xmlns:x14ac="http://schemas.microsoft.com/office/spreadsheetml/2009/9/ac" r="271" s="3" customFormat="true" x14ac:dyDescent="0.25">
      <c r="A271" s="369"/>
      <c r="B271" s="116"/>
      <c r="L271" s="116"/>
      <c r="V271" s="116"/>
      <c r="AF271" s="116"/>
      <c r="AP271" s="116"/>
      <c r="AZ271" s="116"/>
      <c r="BA271" s="116"/>
      <c r="BJ271" s="116"/>
      <c r="BT271" s="116"/>
      <c r="CD271" s="116"/>
      <c r="CN271" s="116"/>
      <c r="CX271" s="116"/>
      <c r="DH271" s="116"/>
      <c r="DR271" s="116"/>
      <c r="EB271" s="116"/>
      <c r="EL271" s="116"/>
      <c r="EV271" s="116"/>
      <c r="FF271" s="116"/>
      <c r="FP271" s="116"/>
      <c r="FZ271" s="116"/>
      <c r="GJ271" s="116"/>
      <c r="GT271" s="116"/>
      <c r="HD271" s="116"/>
      <c r="HN271" s="116"/>
      <c r="HX271" s="116"/>
    </row>
    <row xmlns:x14ac="http://schemas.microsoft.com/office/spreadsheetml/2009/9/ac" r="272" s="3" customFormat="true" x14ac:dyDescent="0.25">
      <c r="A272" s="369"/>
      <c r="B272" s="116"/>
      <c r="L272" s="116"/>
      <c r="V272" s="116"/>
      <c r="AF272" s="116"/>
      <c r="AP272" s="116"/>
      <c r="AZ272" s="116"/>
      <c r="BA272" s="116"/>
      <c r="BJ272" s="116"/>
      <c r="BT272" s="116"/>
      <c r="CD272" s="116"/>
      <c r="CN272" s="116"/>
      <c r="CX272" s="116"/>
      <c r="DH272" s="116"/>
      <c r="DR272" s="116"/>
      <c r="EB272" s="116"/>
      <c r="EL272" s="116"/>
      <c r="EV272" s="116"/>
      <c r="FF272" s="116"/>
      <c r="FP272" s="116"/>
      <c r="FZ272" s="116"/>
      <c r="GJ272" s="116"/>
      <c r="GT272" s="116"/>
      <c r="HD272" s="116"/>
      <c r="HN272" s="116"/>
      <c r="HX272" s="116"/>
    </row>
    <row xmlns:x14ac="http://schemas.microsoft.com/office/spreadsheetml/2009/9/ac" r="273" s="3" customFormat="true" x14ac:dyDescent="0.25">
      <c r="A273" s="369"/>
      <c r="B273" s="116"/>
      <c r="L273" s="116"/>
      <c r="V273" s="116"/>
      <c r="AF273" s="116"/>
      <c r="AP273" s="116"/>
      <c r="AZ273" s="116"/>
      <c r="BA273" s="116"/>
      <c r="BJ273" s="116"/>
      <c r="BT273" s="116"/>
      <c r="CD273" s="116"/>
      <c r="CN273" s="116"/>
      <c r="CX273" s="116"/>
      <c r="DH273" s="116"/>
      <c r="DR273" s="116"/>
      <c r="EB273" s="116"/>
      <c r="EL273" s="116"/>
      <c r="EV273" s="116"/>
      <c r="FF273" s="116"/>
      <c r="FP273" s="116"/>
      <c r="FZ273" s="116"/>
      <c r="GJ273" s="116"/>
      <c r="GT273" s="116"/>
      <c r="HD273" s="116"/>
      <c r="HN273" s="116"/>
      <c r="HX273" s="116"/>
    </row>
    <row xmlns:x14ac="http://schemas.microsoft.com/office/spreadsheetml/2009/9/ac" r="274" s="3" customFormat="true" x14ac:dyDescent="0.25">
      <c r="A274" s="369"/>
      <c r="B274" s="116"/>
      <c r="L274" s="116"/>
      <c r="V274" s="116"/>
      <c r="AF274" s="116"/>
      <c r="AP274" s="116"/>
      <c r="AZ274" s="116"/>
      <c r="BA274" s="116"/>
      <c r="BJ274" s="116"/>
      <c r="BT274" s="116"/>
      <c r="CD274" s="116"/>
      <c r="CN274" s="116"/>
      <c r="CX274" s="116"/>
      <c r="DH274" s="116"/>
      <c r="DR274" s="116"/>
      <c r="EB274" s="116"/>
      <c r="EL274" s="116"/>
      <c r="EV274" s="116"/>
      <c r="FF274" s="116"/>
      <c r="FP274" s="116"/>
      <c r="FZ274" s="116"/>
      <c r="GJ274" s="116"/>
      <c r="GT274" s="116"/>
      <c r="HD274" s="116"/>
      <c r="HN274" s="116"/>
      <c r="HX274" s="116"/>
    </row>
    <row xmlns:x14ac="http://schemas.microsoft.com/office/spreadsheetml/2009/9/ac" r="275" s="3" customFormat="true" x14ac:dyDescent="0.25">
      <c r="A275" s="369"/>
      <c r="B275" s="116"/>
      <c r="L275" s="116"/>
      <c r="V275" s="116"/>
      <c r="AF275" s="116"/>
      <c r="AP275" s="116"/>
      <c r="AZ275" s="116"/>
      <c r="BA275" s="116"/>
      <c r="BJ275" s="116"/>
      <c r="BT275" s="116"/>
      <c r="CD275" s="116"/>
      <c r="CN275" s="116"/>
      <c r="CX275" s="116"/>
      <c r="DH275" s="116"/>
      <c r="DR275" s="116"/>
      <c r="EB275" s="116"/>
      <c r="EL275" s="116"/>
      <c r="EV275" s="116"/>
      <c r="FF275" s="116"/>
      <c r="FP275" s="116"/>
      <c r="FZ275" s="116"/>
      <c r="GJ275" s="116"/>
      <c r="GT275" s="116"/>
      <c r="HD275" s="116"/>
      <c r="HN275" s="116"/>
      <c r="HX275" s="116"/>
    </row>
    <row xmlns:x14ac="http://schemas.microsoft.com/office/spreadsheetml/2009/9/ac" r="276" s="3" customFormat="true" x14ac:dyDescent="0.25">
      <c r="A276" s="369"/>
      <c r="B276" s="116"/>
      <c r="L276" s="116"/>
      <c r="V276" s="116"/>
      <c r="AF276" s="116"/>
      <c r="AP276" s="116"/>
      <c r="AZ276" s="116"/>
      <c r="BA276" s="116"/>
      <c r="BJ276" s="116"/>
      <c r="BT276" s="116"/>
      <c r="CD276" s="116"/>
      <c r="CN276" s="116"/>
      <c r="CX276" s="116"/>
      <c r="DH276" s="116"/>
      <c r="DR276" s="116"/>
      <c r="EB276" s="116"/>
      <c r="EL276" s="116"/>
      <c r="EV276" s="116"/>
      <c r="FF276" s="116"/>
      <c r="FP276" s="116"/>
      <c r="FZ276" s="116"/>
      <c r="GJ276" s="116"/>
      <c r="GT276" s="116"/>
      <c r="HD276" s="116"/>
      <c r="HN276" s="116"/>
      <c r="HX276" s="116"/>
    </row>
    <row xmlns:x14ac="http://schemas.microsoft.com/office/spreadsheetml/2009/9/ac" r="277" s="3" customFormat="true" x14ac:dyDescent="0.25">
      <c r="A277" s="369"/>
      <c r="B277" s="116"/>
      <c r="L277" s="116"/>
      <c r="V277" s="116"/>
      <c r="AF277" s="116"/>
      <c r="AP277" s="116"/>
      <c r="AZ277" s="116"/>
      <c r="BA277" s="116"/>
      <c r="BJ277" s="116"/>
      <c r="BT277" s="116"/>
      <c r="CD277" s="116"/>
      <c r="CN277" s="116"/>
      <c r="CX277" s="116"/>
      <c r="DH277" s="116"/>
      <c r="DR277" s="116"/>
      <c r="EB277" s="116"/>
      <c r="EL277" s="116"/>
      <c r="EV277" s="116"/>
      <c r="FF277" s="116"/>
      <c r="FP277" s="116"/>
      <c r="FZ277" s="116"/>
      <c r="GJ277" s="116"/>
      <c r="GT277" s="116"/>
      <c r="HD277" s="116"/>
      <c r="HN277" s="116"/>
      <c r="HX277" s="116"/>
    </row>
    <row xmlns:x14ac="http://schemas.microsoft.com/office/spreadsheetml/2009/9/ac" r="278" s="3" customFormat="true" x14ac:dyDescent="0.25">
      <c r="A278" s="369"/>
      <c r="B278" s="116"/>
      <c r="L278" s="116"/>
      <c r="V278" s="116"/>
      <c r="AF278" s="116"/>
      <c r="AP278" s="116"/>
      <c r="AZ278" s="116"/>
      <c r="BA278" s="116"/>
      <c r="BJ278" s="116"/>
      <c r="BT278" s="116"/>
      <c r="CD278" s="116"/>
      <c r="CN278" s="116"/>
      <c r="CX278" s="116"/>
      <c r="DH278" s="116"/>
      <c r="DR278" s="116"/>
      <c r="EB278" s="116"/>
      <c r="EL278" s="116"/>
      <c r="EV278" s="116"/>
      <c r="FF278" s="116"/>
      <c r="FP278" s="116"/>
      <c r="FZ278" s="116"/>
      <c r="GJ278" s="116"/>
      <c r="GT278" s="116"/>
      <c r="HD278" s="116"/>
      <c r="HN278" s="116"/>
      <c r="HX278" s="116"/>
    </row>
    <row xmlns:x14ac="http://schemas.microsoft.com/office/spreadsheetml/2009/9/ac" r="279" s="3" customFormat="true" x14ac:dyDescent="0.25">
      <c r="A279" s="369"/>
      <c r="B279" s="116"/>
      <c r="L279" s="116"/>
      <c r="V279" s="116"/>
      <c r="AF279" s="116"/>
      <c r="AP279" s="116"/>
      <c r="AZ279" s="116"/>
      <c r="BA279" s="116"/>
      <c r="BJ279" s="116"/>
      <c r="BT279" s="116"/>
      <c r="CD279" s="116"/>
      <c r="CN279" s="116"/>
      <c r="CX279" s="116"/>
      <c r="DH279" s="116"/>
      <c r="DR279" s="116"/>
      <c r="EB279" s="116"/>
      <c r="EL279" s="116"/>
      <c r="EV279" s="116"/>
      <c r="FF279" s="116"/>
      <c r="FP279" s="116"/>
      <c r="FZ279" s="116"/>
      <c r="GJ279" s="116"/>
      <c r="GT279" s="116"/>
      <c r="HD279" s="116"/>
      <c r="HN279" s="116"/>
      <c r="HX279" s="116"/>
    </row>
    <row xmlns:x14ac="http://schemas.microsoft.com/office/spreadsheetml/2009/9/ac" r="280" s="3" customFormat="true" x14ac:dyDescent="0.25">
      <c r="A280" s="369"/>
      <c r="B280" s="116"/>
      <c r="L280" s="116"/>
      <c r="V280" s="116"/>
      <c r="AF280" s="116"/>
      <c r="AP280" s="116"/>
      <c r="AZ280" s="116"/>
      <c r="BA280" s="116"/>
      <c r="BJ280" s="116"/>
      <c r="BT280" s="116"/>
      <c r="CD280" s="116"/>
      <c r="CN280" s="116"/>
      <c r="CX280" s="116"/>
      <c r="DH280" s="116"/>
      <c r="DR280" s="116"/>
      <c r="EB280" s="116"/>
      <c r="EL280" s="116"/>
      <c r="EV280" s="116"/>
      <c r="FF280" s="116"/>
      <c r="FP280" s="116"/>
      <c r="FZ280" s="116"/>
      <c r="GJ280" s="116"/>
      <c r="GT280" s="116"/>
      <c r="HD280" s="116"/>
      <c r="HN280" s="116"/>
      <c r="HX280" s="116"/>
    </row>
    <row xmlns:x14ac="http://schemas.microsoft.com/office/spreadsheetml/2009/9/ac" r="281" s="3" customFormat="true" x14ac:dyDescent="0.25">
      <c r="A281" s="369"/>
      <c r="B281" s="116"/>
      <c r="L281" s="116"/>
      <c r="V281" s="116"/>
      <c r="AF281" s="116"/>
      <c r="AP281" s="116"/>
      <c r="AZ281" s="116"/>
      <c r="BA281" s="116"/>
      <c r="BJ281" s="116"/>
      <c r="BT281" s="116"/>
      <c r="CD281" s="116"/>
      <c r="CN281" s="116"/>
      <c r="CX281" s="116"/>
      <c r="DH281" s="116"/>
      <c r="DR281" s="116"/>
      <c r="EB281" s="116"/>
      <c r="EL281" s="116"/>
      <c r="EV281" s="116"/>
      <c r="FF281" s="116"/>
      <c r="FP281" s="116"/>
      <c r="FZ281" s="116"/>
      <c r="GJ281" s="116"/>
      <c r="GT281" s="116"/>
      <c r="HD281" s="116"/>
      <c r="HN281" s="116"/>
      <c r="HX281" s="116"/>
    </row>
    <row xmlns:x14ac="http://schemas.microsoft.com/office/spreadsheetml/2009/9/ac" r="282" s="3" customFormat="true" x14ac:dyDescent="0.25">
      <c r="A282" s="369"/>
      <c r="B282" s="116"/>
      <c r="L282" s="116"/>
      <c r="V282" s="116"/>
      <c r="AF282" s="116"/>
      <c r="AP282" s="116"/>
      <c r="AZ282" s="116"/>
      <c r="BA282" s="116"/>
      <c r="BJ282" s="116"/>
      <c r="BT282" s="116"/>
      <c r="CD282" s="116"/>
      <c r="CN282" s="116"/>
      <c r="CX282" s="116"/>
      <c r="DH282" s="116"/>
      <c r="DR282" s="116"/>
      <c r="EB282" s="116"/>
      <c r="EL282" s="116"/>
      <c r="EV282" s="116"/>
      <c r="FF282" s="116"/>
      <c r="FP282" s="116"/>
      <c r="FZ282" s="116"/>
      <c r="GJ282" s="116"/>
      <c r="GT282" s="116"/>
      <c r="HD282" s="116"/>
      <c r="HN282" s="116"/>
      <c r="HX282" s="116"/>
    </row>
    <row xmlns:x14ac="http://schemas.microsoft.com/office/spreadsheetml/2009/9/ac" r="283" s="3" customFormat="true" x14ac:dyDescent="0.25">
      <c r="A283" s="369"/>
      <c r="B283" s="116"/>
      <c r="L283" s="116"/>
      <c r="V283" s="116"/>
      <c r="AF283" s="116"/>
      <c r="AP283" s="116"/>
      <c r="AZ283" s="116"/>
      <c r="BA283" s="116"/>
      <c r="BJ283" s="116"/>
      <c r="BT283" s="116"/>
      <c r="CD283" s="116"/>
      <c r="CN283" s="116"/>
      <c r="CX283" s="116"/>
      <c r="DH283" s="116"/>
      <c r="DR283" s="116"/>
      <c r="EB283" s="116"/>
      <c r="EL283" s="116"/>
      <c r="EV283" s="116"/>
      <c r="FF283" s="116"/>
      <c r="FP283" s="116"/>
      <c r="FZ283" s="116"/>
      <c r="GJ283" s="116"/>
      <c r="GT283" s="116"/>
      <c r="HD283" s="116"/>
      <c r="HN283" s="116"/>
      <c r="HX283" s="116"/>
    </row>
    <row xmlns:x14ac="http://schemas.microsoft.com/office/spreadsheetml/2009/9/ac" r="284" s="3" customFormat="true" x14ac:dyDescent="0.25">
      <c r="A284" s="369"/>
      <c r="B284" s="116"/>
      <c r="L284" s="116"/>
      <c r="V284" s="116"/>
      <c r="AF284" s="116"/>
      <c r="AP284" s="116"/>
      <c r="AZ284" s="116"/>
      <c r="BA284" s="116"/>
      <c r="BJ284" s="116"/>
      <c r="BT284" s="116"/>
      <c r="CD284" s="116"/>
      <c r="CN284" s="116"/>
      <c r="CX284" s="116"/>
      <c r="DH284" s="116"/>
      <c r="DR284" s="116"/>
      <c r="EB284" s="116"/>
      <c r="EL284" s="116"/>
      <c r="EV284" s="116"/>
      <c r="FF284" s="116"/>
      <c r="FP284" s="116"/>
      <c r="FZ284" s="116"/>
      <c r="GJ284" s="116"/>
      <c r="GT284" s="116"/>
      <c r="HD284" s="116"/>
      <c r="HN284" s="116"/>
      <c r="HX284" s="116"/>
    </row>
    <row xmlns:x14ac="http://schemas.microsoft.com/office/spreadsheetml/2009/9/ac" r="285" s="3" customFormat="true" x14ac:dyDescent="0.25">
      <c r="A285" s="369"/>
      <c r="B285" s="116"/>
      <c r="L285" s="116"/>
      <c r="V285" s="116"/>
      <c r="AF285" s="116"/>
      <c r="AP285" s="116"/>
      <c r="AZ285" s="116"/>
      <c r="BA285" s="116"/>
      <c r="BJ285" s="116"/>
      <c r="BT285" s="116"/>
      <c r="CD285" s="116"/>
      <c r="CN285" s="116"/>
      <c r="CX285" s="116"/>
      <c r="DH285" s="116"/>
      <c r="DR285" s="116"/>
      <c r="EB285" s="116"/>
      <c r="EL285" s="116"/>
      <c r="EV285" s="116"/>
      <c r="FF285" s="116"/>
      <c r="FP285" s="116"/>
      <c r="FZ285" s="116"/>
      <c r="GJ285" s="116"/>
      <c r="GT285" s="116"/>
      <c r="HD285" s="116"/>
      <c r="HN285" s="116"/>
      <c r="HX285" s="116"/>
    </row>
    <row xmlns:x14ac="http://schemas.microsoft.com/office/spreadsheetml/2009/9/ac" r="286" s="3" customFormat="true" x14ac:dyDescent="0.25">
      <c r="A286" s="369"/>
      <c r="B286" s="116"/>
      <c r="L286" s="116"/>
      <c r="V286" s="116"/>
      <c r="AF286" s="116"/>
      <c r="AP286" s="116"/>
      <c r="AZ286" s="116"/>
      <c r="BA286" s="116"/>
      <c r="BJ286" s="116"/>
      <c r="BT286" s="116"/>
      <c r="CD286" s="116"/>
      <c r="CN286" s="116"/>
      <c r="CX286" s="116"/>
      <c r="DH286" s="116"/>
      <c r="DR286" s="116"/>
      <c r="EB286" s="116"/>
      <c r="EL286" s="116"/>
      <c r="EV286" s="116"/>
      <c r="FF286" s="116"/>
      <c r="FP286" s="116"/>
      <c r="FZ286" s="116"/>
      <c r="GJ286" s="116"/>
      <c r="GT286" s="116"/>
      <c r="HD286" s="116"/>
      <c r="HN286" s="116"/>
      <c r="HX286" s="116"/>
    </row>
    <row xmlns:x14ac="http://schemas.microsoft.com/office/spreadsheetml/2009/9/ac" r="287" s="3" customFormat="true" x14ac:dyDescent="0.25">
      <c r="A287" s="369"/>
      <c r="B287" s="116"/>
      <c r="L287" s="116"/>
      <c r="V287" s="116"/>
      <c r="AF287" s="116"/>
      <c r="AP287" s="116"/>
      <c r="AZ287" s="116"/>
      <c r="BA287" s="116"/>
      <c r="BJ287" s="116"/>
      <c r="BT287" s="116"/>
      <c r="CD287" s="116"/>
      <c r="CN287" s="116"/>
      <c r="CX287" s="116"/>
      <c r="DH287" s="116"/>
      <c r="DR287" s="116"/>
      <c r="EB287" s="116"/>
      <c r="EL287" s="116"/>
      <c r="EV287" s="116"/>
      <c r="FF287" s="116"/>
      <c r="FP287" s="116"/>
      <c r="FZ287" s="116"/>
      <c r="GJ287" s="116"/>
      <c r="GT287" s="116"/>
      <c r="HD287" s="116"/>
      <c r="HN287" s="116"/>
      <c r="HX287" s="116"/>
    </row>
    <row xmlns:x14ac="http://schemas.microsoft.com/office/spreadsheetml/2009/9/ac" r="288" s="3" customFormat="true" x14ac:dyDescent="0.25">
      <c r="A288" s="369"/>
      <c r="B288" s="116"/>
      <c r="L288" s="116"/>
      <c r="V288" s="116"/>
      <c r="AF288" s="116"/>
      <c r="AP288" s="116"/>
      <c r="AZ288" s="116"/>
      <c r="BA288" s="116"/>
      <c r="BJ288" s="116"/>
      <c r="BT288" s="116"/>
      <c r="CD288" s="116"/>
      <c r="CN288" s="116"/>
      <c r="CX288" s="116"/>
      <c r="DH288" s="116"/>
      <c r="DR288" s="116"/>
      <c r="EB288" s="116"/>
      <c r="EL288" s="116"/>
      <c r="EV288" s="116"/>
      <c r="FF288" s="116"/>
      <c r="FP288" s="116"/>
      <c r="FZ288" s="116"/>
      <c r="GJ288" s="116"/>
      <c r="GT288" s="116"/>
      <c r="HD288" s="116"/>
      <c r="HN288" s="116"/>
      <c r="HX288" s="116"/>
    </row>
    <row xmlns:x14ac="http://schemas.microsoft.com/office/spreadsheetml/2009/9/ac" r="289" s="3" customFormat="true" x14ac:dyDescent="0.25">
      <c r="A289" s="369"/>
      <c r="B289" s="116"/>
      <c r="L289" s="116"/>
      <c r="V289" s="116"/>
      <c r="AF289" s="116"/>
      <c r="AP289" s="116"/>
      <c r="AZ289" s="116"/>
      <c r="BA289" s="116"/>
      <c r="BJ289" s="116"/>
      <c r="BT289" s="116"/>
      <c r="CD289" s="116"/>
      <c r="CN289" s="116"/>
      <c r="CX289" s="116"/>
      <c r="DH289" s="116"/>
      <c r="DR289" s="116"/>
      <c r="EB289" s="116"/>
      <c r="EL289" s="116"/>
      <c r="EV289" s="116"/>
      <c r="FF289" s="116"/>
      <c r="FP289" s="116"/>
      <c r="FZ289" s="116"/>
      <c r="GJ289" s="116"/>
      <c r="GT289" s="116"/>
      <c r="HD289" s="116"/>
      <c r="HN289" s="116"/>
      <c r="HX289" s="116"/>
    </row>
    <row xmlns:x14ac="http://schemas.microsoft.com/office/spreadsheetml/2009/9/ac" r="290" s="3" customFormat="true" x14ac:dyDescent="0.25">
      <c r="A290" s="369"/>
      <c r="B290" s="116"/>
      <c r="L290" s="116"/>
      <c r="V290" s="116"/>
      <c r="AF290" s="116"/>
      <c r="AP290" s="116"/>
      <c r="AZ290" s="116"/>
      <c r="BA290" s="116"/>
      <c r="BJ290" s="116"/>
      <c r="BT290" s="116"/>
      <c r="CD290" s="116"/>
      <c r="CN290" s="116"/>
      <c r="CX290" s="116"/>
      <c r="DH290" s="116"/>
      <c r="DR290" s="116"/>
      <c r="EB290" s="116"/>
      <c r="EL290" s="116"/>
      <c r="EV290" s="116"/>
      <c r="FF290" s="116"/>
      <c r="FP290" s="116"/>
      <c r="FZ290" s="116"/>
      <c r="GJ290" s="116"/>
      <c r="GT290" s="116"/>
      <c r="HD290" s="116"/>
      <c r="HN290" s="116"/>
      <c r="HX290" s="116"/>
    </row>
    <row xmlns:x14ac="http://schemas.microsoft.com/office/spreadsheetml/2009/9/ac" r="291" s="3" customFormat="true" x14ac:dyDescent="0.25">
      <c r="A291" s="369"/>
      <c r="B291" s="116"/>
      <c r="L291" s="116"/>
      <c r="V291" s="116"/>
      <c r="AF291" s="116"/>
      <c r="AP291" s="116"/>
      <c r="AZ291" s="116"/>
      <c r="BA291" s="116"/>
      <c r="BJ291" s="116"/>
      <c r="BT291" s="116"/>
      <c r="CD291" s="116"/>
      <c r="CN291" s="116"/>
      <c r="CX291" s="116"/>
      <c r="DH291" s="116"/>
      <c r="DR291" s="116"/>
      <c r="EB291" s="116"/>
      <c r="EL291" s="116"/>
      <c r="EV291" s="116"/>
      <c r="FF291" s="116"/>
      <c r="FP291" s="116"/>
      <c r="FZ291" s="116"/>
      <c r="GJ291" s="116"/>
      <c r="GT291" s="116"/>
      <c r="HD291" s="116"/>
      <c r="HN291" s="116"/>
      <c r="HX291" s="116"/>
    </row>
    <row xmlns:x14ac="http://schemas.microsoft.com/office/spreadsheetml/2009/9/ac" r="292" s="3" customFormat="true" x14ac:dyDescent="0.25">
      <c r="A292" s="369"/>
      <c r="B292" s="116"/>
      <c r="L292" s="116"/>
      <c r="V292" s="116"/>
      <c r="AF292" s="116"/>
      <c r="AP292" s="116"/>
      <c r="AZ292" s="116"/>
      <c r="BA292" s="116"/>
      <c r="BJ292" s="116"/>
      <c r="BT292" s="116"/>
      <c r="CD292" s="116"/>
      <c r="CN292" s="116"/>
      <c r="CX292" s="116"/>
      <c r="DH292" s="116"/>
      <c r="DR292" s="116"/>
      <c r="EB292" s="116"/>
      <c r="EL292" s="116"/>
      <c r="EV292" s="116"/>
      <c r="FF292" s="116"/>
      <c r="FP292" s="116"/>
      <c r="FZ292" s="116"/>
      <c r="GJ292" s="116"/>
      <c r="GT292" s="116"/>
      <c r="HD292" s="116"/>
      <c r="HN292" s="116"/>
      <c r="HX292" s="116"/>
    </row>
    <row xmlns:x14ac="http://schemas.microsoft.com/office/spreadsheetml/2009/9/ac" r="293" s="3" customFormat="true" x14ac:dyDescent="0.25">
      <c r="A293" s="369"/>
      <c r="B293" s="116"/>
      <c r="L293" s="116"/>
      <c r="V293" s="116"/>
      <c r="AF293" s="116"/>
      <c r="AP293" s="116"/>
      <c r="AZ293" s="116"/>
      <c r="BA293" s="116"/>
      <c r="BJ293" s="116"/>
      <c r="BT293" s="116"/>
      <c r="CD293" s="116"/>
      <c r="CN293" s="116"/>
      <c r="CX293" s="116"/>
      <c r="DH293" s="116"/>
      <c r="DR293" s="116"/>
      <c r="EB293" s="116"/>
      <c r="EL293" s="116"/>
      <c r="EV293" s="116"/>
      <c r="FF293" s="116"/>
      <c r="FP293" s="116"/>
      <c r="FZ293" s="116"/>
      <c r="GJ293" s="116"/>
      <c r="GT293" s="116"/>
      <c r="HD293" s="116"/>
      <c r="HN293" s="116"/>
      <c r="HX293" s="116"/>
    </row>
    <row xmlns:x14ac="http://schemas.microsoft.com/office/spreadsheetml/2009/9/ac" r="294" s="3" customFormat="true" x14ac:dyDescent="0.25">
      <c r="A294" s="369"/>
      <c r="B294" s="116"/>
      <c r="L294" s="116"/>
      <c r="V294" s="116"/>
      <c r="AF294" s="116"/>
      <c r="AP294" s="116"/>
      <c r="AZ294" s="116"/>
      <c r="BA294" s="116"/>
      <c r="BJ294" s="116"/>
      <c r="BT294" s="116"/>
      <c r="CD294" s="116"/>
      <c r="CN294" s="116"/>
      <c r="CX294" s="116"/>
      <c r="DH294" s="116"/>
      <c r="DR294" s="116"/>
      <c r="EB294" s="116"/>
      <c r="EL294" s="116"/>
      <c r="EV294" s="116"/>
      <c r="FF294" s="116"/>
      <c r="FP294" s="116"/>
      <c r="FZ294" s="116"/>
      <c r="GJ294" s="116"/>
      <c r="GT294" s="116"/>
      <c r="HD294" s="116"/>
      <c r="HN294" s="116"/>
      <c r="HX294" s="116"/>
    </row>
    <row xmlns:x14ac="http://schemas.microsoft.com/office/spreadsheetml/2009/9/ac" r="295" s="3" customFormat="true" x14ac:dyDescent="0.25">
      <c r="A295" s="369"/>
      <c r="B295" s="116"/>
      <c r="L295" s="116"/>
      <c r="V295" s="116"/>
      <c r="AF295" s="116"/>
      <c r="AP295" s="116"/>
      <c r="AZ295" s="116"/>
      <c r="BA295" s="116"/>
      <c r="BJ295" s="116"/>
      <c r="BT295" s="116"/>
      <c r="CD295" s="116"/>
      <c r="CN295" s="116"/>
      <c r="CX295" s="116"/>
      <c r="DH295" s="116"/>
      <c r="DR295" s="116"/>
      <c r="EB295" s="116"/>
      <c r="EL295" s="116"/>
      <c r="EV295" s="116"/>
      <c r="FF295" s="116"/>
      <c r="FP295" s="116"/>
      <c r="FZ295" s="116"/>
      <c r="GJ295" s="116"/>
      <c r="GT295" s="116"/>
      <c r="HD295" s="116"/>
      <c r="HN295" s="116"/>
      <c r="HX295" s="116"/>
    </row>
    <row xmlns:x14ac="http://schemas.microsoft.com/office/spreadsheetml/2009/9/ac" r="296" s="3" customFormat="true" x14ac:dyDescent="0.25">
      <c r="A296" s="369"/>
      <c r="B296" s="116"/>
      <c r="L296" s="116"/>
      <c r="V296" s="116"/>
      <c r="AF296" s="116"/>
      <c r="AP296" s="116"/>
      <c r="AZ296" s="116"/>
      <c r="BA296" s="116"/>
      <c r="BJ296" s="116"/>
      <c r="BT296" s="116"/>
      <c r="CD296" s="116"/>
      <c r="CN296" s="116"/>
      <c r="CX296" s="116"/>
      <c r="DH296" s="116"/>
      <c r="DR296" s="116"/>
      <c r="EB296" s="116"/>
      <c r="EL296" s="116"/>
      <c r="EV296" s="116"/>
      <c r="FF296" s="116"/>
      <c r="FP296" s="116"/>
      <c r="FZ296" s="116"/>
      <c r="GJ296" s="116"/>
      <c r="GT296" s="116"/>
      <c r="HD296" s="116"/>
      <c r="HN296" s="116"/>
      <c r="HX296" s="116"/>
    </row>
    <row xmlns:x14ac="http://schemas.microsoft.com/office/spreadsheetml/2009/9/ac" r="297" s="3" customFormat="true" x14ac:dyDescent="0.25">
      <c r="A297" s="369"/>
      <c r="B297" s="116"/>
      <c r="L297" s="116"/>
      <c r="V297" s="116"/>
      <c r="AF297" s="116"/>
      <c r="AP297" s="116"/>
      <c r="AZ297" s="116"/>
      <c r="BA297" s="116"/>
      <c r="BJ297" s="116"/>
      <c r="BT297" s="116"/>
      <c r="CD297" s="116"/>
      <c r="CN297" s="116"/>
      <c r="CX297" s="116"/>
      <c r="DH297" s="116"/>
      <c r="DR297" s="116"/>
      <c r="EB297" s="116"/>
      <c r="EL297" s="116"/>
      <c r="EV297" s="116"/>
      <c r="FF297" s="116"/>
      <c r="FP297" s="116"/>
      <c r="FZ297" s="116"/>
      <c r="GJ297" s="116"/>
      <c r="GT297" s="116"/>
      <c r="HD297" s="116"/>
      <c r="HN297" s="116"/>
      <c r="HX297" s="116"/>
    </row>
    <row xmlns:x14ac="http://schemas.microsoft.com/office/spreadsheetml/2009/9/ac" r="298" s="3" customFormat="true" x14ac:dyDescent="0.25">
      <c r="A298" s="369"/>
      <c r="B298" s="116"/>
      <c r="L298" s="116"/>
      <c r="V298" s="116"/>
      <c r="AF298" s="116"/>
      <c r="AP298" s="116"/>
      <c r="AZ298" s="116"/>
      <c r="BA298" s="116"/>
      <c r="BJ298" s="116"/>
      <c r="BT298" s="116"/>
      <c r="CD298" s="116"/>
      <c r="CN298" s="116"/>
      <c r="CX298" s="116"/>
      <c r="DH298" s="116"/>
      <c r="DR298" s="116"/>
      <c r="EB298" s="116"/>
      <c r="EL298" s="116"/>
      <c r="EV298" s="116"/>
      <c r="FF298" s="116"/>
      <c r="FP298" s="116"/>
      <c r="FZ298" s="116"/>
      <c r="GJ298" s="116"/>
      <c r="GT298" s="116"/>
      <c r="HD298" s="116"/>
      <c r="HN298" s="116"/>
      <c r="HX298" s="116"/>
    </row>
    <row xmlns:x14ac="http://schemas.microsoft.com/office/spreadsheetml/2009/9/ac" r="299" s="3" customFormat="true" x14ac:dyDescent="0.25">
      <c r="A299" s="369"/>
      <c r="B299" s="116"/>
      <c r="L299" s="116"/>
      <c r="V299" s="116"/>
      <c r="AF299" s="116"/>
      <c r="AP299" s="116"/>
      <c r="AZ299" s="116"/>
      <c r="BA299" s="116"/>
      <c r="BJ299" s="116"/>
      <c r="BT299" s="116"/>
      <c r="CD299" s="116"/>
      <c r="CN299" s="116"/>
      <c r="CX299" s="116"/>
      <c r="DH299" s="116"/>
      <c r="DR299" s="116"/>
      <c r="EB299" s="116"/>
      <c r="EL299" s="116"/>
      <c r="EV299" s="116"/>
      <c r="FF299" s="116"/>
      <c r="FP299" s="116"/>
      <c r="FZ299" s="116"/>
      <c r="GJ299" s="116"/>
      <c r="GT299" s="116"/>
      <c r="HD299" s="116"/>
      <c r="HN299" s="116"/>
      <c r="HX299" s="116"/>
    </row>
    <row xmlns:x14ac="http://schemas.microsoft.com/office/spreadsheetml/2009/9/ac" r="300" s="3" customFormat="true" x14ac:dyDescent="0.25">
      <c r="A300" s="369"/>
      <c r="B300" s="116"/>
      <c r="L300" s="116"/>
      <c r="V300" s="116"/>
      <c r="AF300" s="116"/>
      <c r="AP300" s="116"/>
      <c r="AZ300" s="116"/>
      <c r="BA300" s="116"/>
      <c r="BJ300" s="116"/>
      <c r="BT300" s="116"/>
      <c r="CD300" s="116"/>
      <c r="CN300" s="116"/>
      <c r="CX300" s="116"/>
      <c r="DH300" s="116"/>
      <c r="DR300" s="116"/>
      <c r="EB300" s="116"/>
      <c r="EL300" s="116"/>
      <c r="EV300" s="116"/>
      <c r="FF300" s="116"/>
      <c r="FP300" s="116"/>
      <c r="FZ300" s="116"/>
      <c r="GJ300" s="116"/>
      <c r="GT300" s="116"/>
      <c r="HD300" s="116"/>
      <c r="HN300" s="116"/>
      <c r="HX300" s="116"/>
    </row>
    <row xmlns:x14ac="http://schemas.microsoft.com/office/spreadsheetml/2009/9/ac" r="301" s="3" customFormat="true" x14ac:dyDescent="0.25">
      <c r="A301" s="369"/>
      <c r="B301" s="116"/>
      <c r="L301" s="116"/>
      <c r="V301" s="116"/>
      <c r="AF301" s="116"/>
      <c r="AP301" s="116"/>
      <c r="AZ301" s="116"/>
      <c r="BA301" s="116"/>
      <c r="BJ301" s="116"/>
      <c r="BT301" s="116"/>
      <c r="CD301" s="116"/>
      <c r="CN301" s="116"/>
      <c r="CX301" s="116"/>
      <c r="DH301" s="116"/>
      <c r="DR301" s="116"/>
      <c r="EB301" s="116"/>
      <c r="EL301" s="116"/>
      <c r="EV301" s="116"/>
      <c r="FF301" s="116"/>
      <c r="FP301" s="116"/>
      <c r="FZ301" s="116"/>
      <c r="GJ301" s="116"/>
      <c r="GT301" s="116"/>
      <c r="HD301" s="116"/>
      <c r="HN301" s="116"/>
      <c r="HX301" s="116"/>
    </row>
    <row xmlns:x14ac="http://schemas.microsoft.com/office/spreadsheetml/2009/9/ac" r="302" s="3" customFormat="true" x14ac:dyDescent="0.25">
      <c r="A302" s="369"/>
      <c r="B302" s="116"/>
      <c r="L302" s="116"/>
      <c r="V302" s="116"/>
      <c r="AF302" s="116"/>
      <c r="AP302" s="116"/>
      <c r="AZ302" s="116"/>
      <c r="BA302" s="116"/>
      <c r="BJ302" s="116"/>
      <c r="BT302" s="116"/>
      <c r="CD302" s="116"/>
      <c r="CN302" s="116"/>
      <c r="CX302" s="116"/>
      <c r="DH302" s="116"/>
      <c r="DR302" s="116"/>
      <c r="EB302" s="116"/>
      <c r="EL302" s="116"/>
      <c r="EV302" s="116"/>
      <c r="FF302" s="116"/>
      <c r="FP302" s="116"/>
      <c r="FZ302" s="116"/>
      <c r="GJ302" s="116"/>
      <c r="GT302" s="116"/>
      <c r="HD302" s="116"/>
      <c r="HN302" s="116"/>
      <c r="HX302" s="116"/>
    </row>
    <row xmlns:x14ac="http://schemas.microsoft.com/office/spreadsheetml/2009/9/ac" r="303" s="3" customFormat="true" x14ac:dyDescent="0.25">
      <c r="A303" s="369"/>
      <c r="B303" s="116"/>
      <c r="L303" s="116"/>
      <c r="V303" s="116"/>
      <c r="AF303" s="116"/>
      <c r="AP303" s="116"/>
      <c r="AZ303" s="116"/>
      <c r="BA303" s="116"/>
      <c r="BJ303" s="116"/>
      <c r="BT303" s="116"/>
      <c r="CD303" s="116"/>
      <c r="CN303" s="116"/>
      <c r="CX303" s="116"/>
      <c r="DH303" s="116"/>
      <c r="DR303" s="116"/>
      <c r="EB303" s="116"/>
      <c r="EL303" s="116"/>
      <c r="EV303" s="116"/>
      <c r="FF303" s="116"/>
      <c r="FP303" s="116"/>
      <c r="FZ303" s="116"/>
      <c r="GJ303" s="116"/>
      <c r="GT303" s="116"/>
      <c r="HD303" s="116"/>
      <c r="HN303" s="116"/>
      <c r="HX303" s="116"/>
    </row>
    <row xmlns:x14ac="http://schemas.microsoft.com/office/spreadsheetml/2009/9/ac" r="304" s="3" customFormat="true" x14ac:dyDescent="0.25">
      <c r="A304" s="369"/>
      <c r="B304" s="116"/>
      <c r="L304" s="116"/>
      <c r="V304" s="116"/>
      <c r="AF304" s="116"/>
      <c r="AP304" s="116"/>
      <c r="AZ304" s="116"/>
      <c r="BA304" s="116"/>
      <c r="BJ304" s="116"/>
      <c r="BT304" s="116"/>
      <c r="CD304" s="116"/>
      <c r="CN304" s="116"/>
      <c r="CX304" s="116"/>
      <c r="DH304" s="116"/>
      <c r="DR304" s="116"/>
      <c r="EB304" s="116"/>
      <c r="EL304" s="116"/>
      <c r="EV304" s="116"/>
      <c r="FF304" s="116"/>
      <c r="FP304" s="116"/>
      <c r="FZ304" s="116"/>
      <c r="GJ304" s="116"/>
      <c r="GT304" s="116"/>
      <c r="HD304" s="116"/>
      <c r="HN304" s="116"/>
      <c r="HX304" s="116"/>
    </row>
    <row xmlns:x14ac="http://schemas.microsoft.com/office/spreadsheetml/2009/9/ac" r="305" s="3" customFormat="true" x14ac:dyDescent="0.25">
      <c r="A305" s="369"/>
      <c r="B305" s="116"/>
      <c r="L305" s="116"/>
      <c r="V305" s="116"/>
      <c r="AF305" s="116"/>
      <c r="AP305" s="116"/>
      <c r="AZ305" s="116"/>
      <c r="BA305" s="116"/>
      <c r="BJ305" s="116"/>
      <c r="BT305" s="116"/>
      <c r="CD305" s="116"/>
      <c r="CN305" s="116"/>
      <c r="CX305" s="116"/>
      <c r="DH305" s="116"/>
      <c r="DR305" s="116"/>
      <c r="EB305" s="116"/>
      <c r="EL305" s="116"/>
      <c r="EV305" s="116"/>
      <c r="FF305" s="116"/>
      <c r="FP305" s="116"/>
      <c r="FZ305" s="116"/>
      <c r="GJ305" s="116"/>
      <c r="GT305" s="116"/>
      <c r="HD305" s="116"/>
      <c r="HN305" s="116"/>
      <c r="HX305" s="116"/>
    </row>
    <row xmlns:x14ac="http://schemas.microsoft.com/office/spreadsheetml/2009/9/ac" r="306" s="3" customFormat="true" x14ac:dyDescent="0.25">
      <c r="A306" s="369"/>
      <c r="B306" s="116"/>
      <c r="L306" s="116"/>
      <c r="V306" s="116"/>
      <c r="AF306" s="116"/>
      <c r="AP306" s="116"/>
      <c r="AZ306" s="116"/>
      <c r="BA306" s="116"/>
      <c r="BJ306" s="116"/>
      <c r="BT306" s="116"/>
      <c r="CD306" s="116"/>
      <c r="CN306" s="116"/>
      <c r="CX306" s="116"/>
      <c r="DH306" s="116"/>
      <c r="DR306" s="116"/>
      <c r="EB306" s="116"/>
      <c r="EL306" s="116"/>
      <c r="EV306" s="116"/>
      <c r="FF306" s="116"/>
      <c r="FP306" s="116"/>
      <c r="FZ306" s="116"/>
      <c r="GJ306" s="116"/>
      <c r="GT306" s="116"/>
      <c r="HD306" s="116"/>
      <c r="HN306" s="116"/>
      <c r="HX306" s="116"/>
    </row>
    <row xmlns:x14ac="http://schemas.microsoft.com/office/spreadsheetml/2009/9/ac" r="307" s="3" customFormat="true" x14ac:dyDescent="0.25">
      <c r="A307" s="369"/>
      <c r="B307" s="116"/>
      <c r="L307" s="116"/>
      <c r="V307" s="116"/>
      <c r="AF307" s="116"/>
      <c r="AP307" s="116"/>
      <c r="AZ307" s="116"/>
      <c r="BA307" s="116"/>
      <c r="BJ307" s="116"/>
      <c r="BT307" s="116"/>
      <c r="CD307" s="116"/>
      <c r="CN307" s="116"/>
      <c r="CX307" s="116"/>
      <c r="DH307" s="116"/>
      <c r="DR307" s="116"/>
      <c r="EB307" s="116"/>
      <c r="EL307" s="116"/>
      <c r="EV307" s="116"/>
      <c r="FF307" s="116"/>
      <c r="FP307" s="116"/>
      <c r="FZ307" s="116"/>
      <c r="GJ307" s="116"/>
      <c r="GT307" s="116"/>
      <c r="HD307" s="116"/>
      <c r="HN307" s="116"/>
      <c r="HX307" s="116"/>
    </row>
    <row xmlns:x14ac="http://schemas.microsoft.com/office/spreadsheetml/2009/9/ac" r="308" s="3" customFormat="true" x14ac:dyDescent="0.25">
      <c r="A308" s="369"/>
      <c r="B308" s="116"/>
      <c r="L308" s="116"/>
      <c r="V308" s="116"/>
      <c r="AF308" s="116"/>
      <c r="AP308" s="116"/>
      <c r="AZ308" s="116"/>
      <c r="BA308" s="116"/>
      <c r="BJ308" s="116"/>
      <c r="BT308" s="116"/>
      <c r="CD308" s="116"/>
      <c r="CN308" s="116"/>
      <c r="CX308" s="116"/>
      <c r="DH308" s="116"/>
      <c r="DR308" s="116"/>
      <c r="EB308" s="116"/>
      <c r="EL308" s="116"/>
      <c r="EV308" s="116"/>
      <c r="FF308" s="116"/>
      <c r="FP308" s="116"/>
      <c r="FZ308" s="116"/>
      <c r="GJ308" s="116"/>
      <c r="GT308" s="116"/>
      <c r="HD308" s="116"/>
      <c r="HN308" s="116"/>
      <c r="HX308" s="116"/>
    </row>
    <row xmlns:x14ac="http://schemas.microsoft.com/office/spreadsheetml/2009/9/ac" r="309" s="3" customFormat="true" x14ac:dyDescent="0.25">
      <c r="A309" s="369"/>
      <c r="B309" s="116"/>
      <c r="L309" s="116"/>
      <c r="V309" s="116"/>
      <c r="AF309" s="116"/>
      <c r="AP309" s="116"/>
      <c r="AZ309" s="116"/>
      <c r="BA309" s="116"/>
      <c r="BJ309" s="116"/>
      <c r="BT309" s="116"/>
      <c r="CD309" s="116"/>
      <c r="CN309" s="116"/>
      <c r="CX309" s="116"/>
      <c r="DH309" s="116"/>
      <c r="DR309" s="116"/>
      <c r="EB309" s="116"/>
      <c r="EL309" s="116"/>
      <c r="EV309" s="116"/>
      <c r="FF309" s="116"/>
      <c r="FP309" s="116"/>
      <c r="FZ309" s="116"/>
      <c r="GJ309" s="116"/>
      <c r="GT309" s="116"/>
      <c r="HD309" s="116"/>
      <c r="HN309" s="116"/>
      <c r="HX309" s="116"/>
    </row>
    <row xmlns:x14ac="http://schemas.microsoft.com/office/spreadsheetml/2009/9/ac" r="310" s="3" customFormat="true" x14ac:dyDescent="0.25">
      <c r="A310" s="369"/>
      <c r="B310" s="116"/>
      <c r="L310" s="116"/>
      <c r="V310" s="116"/>
      <c r="AF310" s="116"/>
      <c r="AP310" s="116"/>
      <c r="AZ310" s="116"/>
      <c r="BA310" s="116"/>
      <c r="BJ310" s="116"/>
      <c r="BT310" s="116"/>
      <c r="CD310" s="116"/>
      <c r="CN310" s="116"/>
      <c r="CX310" s="116"/>
      <c r="DH310" s="116"/>
      <c r="DR310" s="116"/>
      <c r="EB310" s="116"/>
      <c r="EL310" s="116"/>
      <c r="EV310" s="116"/>
      <c r="FF310" s="116"/>
      <c r="FP310" s="116"/>
      <c r="FZ310" s="116"/>
      <c r="GJ310" s="116"/>
      <c r="GT310" s="116"/>
      <c r="HD310" s="116"/>
      <c r="HN310" s="116"/>
      <c r="HX310" s="116"/>
    </row>
    <row xmlns:x14ac="http://schemas.microsoft.com/office/spreadsheetml/2009/9/ac" r="311" s="3" customFormat="true" x14ac:dyDescent="0.25">
      <c r="A311" s="369"/>
      <c r="B311" s="116"/>
      <c r="L311" s="116"/>
      <c r="V311" s="116"/>
      <c r="AF311" s="116"/>
      <c r="AP311" s="116"/>
      <c r="AZ311" s="116"/>
      <c r="BA311" s="116"/>
      <c r="BJ311" s="116"/>
      <c r="BT311" s="116"/>
      <c r="CD311" s="116"/>
      <c r="CN311" s="116"/>
      <c r="CX311" s="116"/>
      <c r="DH311" s="116"/>
      <c r="DR311" s="116"/>
      <c r="EB311" s="116"/>
      <c r="EL311" s="116"/>
      <c r="EV311" s="116"/>
      <c r="FF311" s="116"/>
      <c r="FP311" s="116"/>
      <c r="FZ311" s="116"/>
      <c r="GJ311" s="116"/>
      <c r="GT311" s="116"/>
      <c r="HD311" s="116"/>
      <c r="HN311" s="116"/>
      <c r="HX311" s="116"/>
    </row>
    <row xmlns:x14ac="http://schemas.microsoft.com/office/spreadsheetml/2009/9/ac" r="312" s="3" customFormat="true" x14ac:dyDescent="0.25">
      <c r="A312" s="369"/>
      <c r="B312" s="116"/>
      <c r="L312" s="116"/>
      <c r="V312" s="116"/>
      <c r="AF312" s="116"/>
      <c r="AP312" s="116"/>
      <c r="AZ312" s="116"/>
      <c r="BA312" s="116"/>
      <c r="BJ312" s="116"/>
      <c r="BT312" s="116"/>
      <c r="CD312" s="116"/>
      <c r="CN312" s="116"/>
      <c r="CX312" s="116"/>
      <c r="DH312" s="116"/>
      <c r="DR312" s="116"/>
      <c r="EB312" s="116"/>
      <c r="EL312" s="116"/>
      <c r="EV312" s="116"/>
      <c r="FF312" s="116"/>
      <c r="FP312" s="116"/>
      <c r="FZ312" s="116"/>
      <c r="GJ312" s="116"/>
      <c r="GT312" s="116"/>
      <c r="HD312" s="116"/>
      <c r="HN312" s="116"/>
      <c r="HX312" s="116"/>
    </row>
    <row xmlns:x14ac="http://schemas.microsoft.com/office/spreadsheetml/2009/9/ac" r="313" s="3" customFormat="true" x14ac:dyDescent="0.25">
      <c r="A313" s="369"/>
      <c r="B313" s="116"/>
      <c r="L313" s="116"/>
      <c r="V313" s="116"/>
      <c r="AF313" s="116"/>
      <c r="AP313" s="116"/>
      <c r="AZ313" s="116"/>
      <c r="BA313" s="116"/>
      <c r="BJ313" s="116"/>
      <c r="BT313" s="116"/>
      <c r="CD313" s="116"/>
      <c r="CN313" s="116"/>
      <c r="CX313" s="116"/>
      <c r="DH313" s="116"/>
      <c r="DR313" s="116"/>
      <c r="EB313" s="116"/>
      <c r="EL313" s="116"/>
      <c r="EV313" s="116"/>
      <c r="FF313" s="116"/>
      <c r="FP313" s="116"/>
      <c r="FZ313" s="116"/>
      <c r="GJ313" s="116"/>
      <c r="GT313" s="116"/>
      <c r="HD313" s="116"/>
      <c r="HN313" s="116"/>
      <c r="HX313" s="116"/>
    </row>
    <row xmlns:x14ac="http://schemas.microsoft.com/office/spreadsheetml/2009/9/ac" r="314" s="3" customFormat="true" x14ac:dyDescent="0.25">
      <c r="A314" s="369"/>
      <c r="B314" s="116"/>
      <c r="L314" s="116"/>
      <c r="V314" s="116"/>
      <c r="AF314" s="116"/>
      <c r="AP314" s="116"/>
      <c r="AZ314" s="116"/>
      <c r="BA314" s="116"/>
      <c r="BJ314" s="116"/>
      <c r="BT314" s="116"/>
      <c r="CD314" s="116"/>
      <c r="CN314" s="116"/>
      <c r="CX314" s="116"/>
      <c r="DH314" s="116"/>
      <c r="DR314" s="116"/>
      <c r="EB314" s="116"/>
      <c r="EL314" s="116"/>
      <c r="EV314" s="116"/>
      <c r="FF314" s="116"/>
      <c r="FP314" s="116"/>
      <c r="FZ314" s="116"/>
      <c r="GJ314" s="116"/>
      <c r="GT314" s="116"/>
      <c r="HD314" s="116"/>
      <c r="HN314" s="116"/>
      <c r="HX314" s="116"/>
    </row>
    <row xmlns:x14ac="http://schemas.microsoft.com/office/spreadsheetml/2009/9/ac" r="315" s="3" customFormat="true" x14ac:dyDescent="0.25">
      <c r="A315" s="369"/>
      <c r="B315" s="116"/>
      <c r="L315" s="116"/>
      <c r="V315" s="116"/>
      <c r="AF315" s="116"/>
      <c r="AP315" s="116"/>
      <c r="AZ315" s="116"/>
      <c r="BA315" s="116"/>
      <c r="BJ315" s="116"/>
      <c r="BT315" s="116"/>
      <c r="CD315" s="116"/>
      <c r="CN315" s="116"/>
      <c r="CX315" s="116"/>
      <c r="DH315" s="116"/>
      <c r="DR315" s="116"/>
      <c r="EB315" s="116"/>
      <c r="EL315" s="116"/>
      <c r="EV315" s="116"/>
      <c r="FF315" s="116"/>
      <c r="FP315" s="116"/>
      <c r="FZ315" s="116"/>
      <c r="GJ315" s="116"/>
      <c r="GT315" s="116"/>
      <c r="HD315" s="116"/>
      <c r="HN315" s="116"/>
      <c r="HX315" s="116"/>
    </row>
    <row xmlns:x14ac="http://schemas.microsoft.com/office/spreadsheetml/2009/9/ac" r="316" s="3" customFormat="true" x14ac:dyDescent="0.25">
      <c r="A316" s="369"/>
      <c r="B316" s="116"/>
      <c r="L316" s="116"/>
      <c r="V316" s="116"/>
      <c r="AF316" s="116"/>
      <c r="AP316" s="116"/>
      <c r="AZ316" s="116"/>
      <c r="BA316" s="116"/>
      <c r="BJ316" s="116"/>
      <c r="BT316" s="116"/>
      <c r="CD316" s="116"/>
      <c r="CN316" s="116"/>
      <c r="CX316" s="116"/>
      <c r="DH316" s="116"/>
      <c r="DR316" s="116"/>
      <c r="EB316" s="116"/>
      <c r="EL316" s="116"/>
      <c r="EV316" s="116"/>
      <c r="FF316" s="116"/>
      <c r="FP316" s="116"/>
      <c r="FZ316" s="116"/>
      <c r="GJ316" s="116"/>
      <c r="GT316" s="116"/>
      <c r="HD316" s="116"/>
      <c r="HN316" s="116"/>
      <c r="HX316" s="116"/>
    </row>
    <row xmlns:x14ac="http://schemas.microsoft.com/office/spreadsheetml/2009/9/ac" r="317" s="3" customFormat="true" x14ac:dyDescent="0.25">
      <c r="A317" s="369"/>
      <c r="B317" s="116"/>
      <c r="L317" s="116"/>
      <c r="V317" s="116"/>
      <c r="AF317" s="116"/>
      <c r="AP317" s="116"/>
      <c r="AZ317" s="116"/>
      <c r="BA317" s="116"/>
      <c r="BJ317" s="116"/>
      <c r="BT317" s="116"/>
      <c r="CD317" s="116"/>
      <c r="CN317" s="116"/>
      <c r="CX317" s="116"/>
      <c r="DH317" s="116"/>
      <c r="DR317" s="116"/>
      <c r="EB317" s="116"/>
      <c r="EL317" s="116"/>
      <c r="EV317" s="116"/>
      <c r="FF317" s="116"/>
      <c r="FP317" s="116"/>
      <c r="FZ317" s="116"/>
      <c r="GJ317" s="116"/>
      <c r="GT317" s="116"/>
      <c r="HD317" s="116"/>
      <c r="HN317" s="116"/>
      <c r="HX317" s="116"/>
    </row>
    <row xmlns:x14ac="http://schemas.microsoft.com/office/spreadsheetml/2009/9/ac" r="318" s="3" customFormat="true" x14ac:dyDescent="0.25">
      <c r="A318" s="369"/>
      <c r="B318" s="116"/>
      <c r="L318" s="116"/>
      <c r="V318" s="116"/>
      <c r="AF318" s="116"/>
      <c r="AP318" s="116"/>
      <c r="AZ318" s="116"/>
      <c r="BA318" s="116"/>
      <c r="BJ318" s="116"/>
      <c r="BT318" s="116"/>
      <c r="CD318" s="116"/>
      <c r="CN318" s="116"/>
      <c r="CX318" s="116"/>
      <c r="DH318" s="116"/>
      <c r="DR318" s="116"/>
      <c r="EB318" s="116"/>
      <c r="EL318" s="116"/>
      <c r="EV318" s="116"/>
      <c r="FF318" s="116"/>
      <c r="FP318" s="116"/>
      <c r="FZ318" s="116"/>
      <c r="GJ318" s="116"/>
      <c r="GT318" s="116"/>
      <c r="HD318" s="116"/>
      <c r="HN318" s="116"/>
      <c r="HX318" s="116"/>
    </row>
    <row xmlns:x14ac="http://schemas.microsoft.com/office/spreadsheetml/2009/9/ac" r="319" s="3" customFormat="true" x14ac:dyDescent="0.25">
      <c r="A319" s="369"/>
      <c r="B319" s="116"/>
      <c r="L319" s="116"/>
      <c r="V319" s="116"/>
      <c r="AF319" s="116"/>
      <c r="AP319" s="116"/>
      <c r="AZ319" s="116"/>
      <c r="BA319" s="116"/>
      <c r="BJ319" s="116"/>
      <c r="BT319" s="116"/>
      <c r="CD319" s="116"/>
      <c r="CN319" s="116"/>
      <c r="CX319" s="116"/>
      <c r="DH319" s="116"/>
      <c r="DR319" s="116"/>
      <c r="EB319" s="116"/>
      <c r="EL319" s="116"/>
      <c r="EV319" s="116"/>
      <c r="FF319" s="116"/>
      <c r="FP319" s="116"/>
      <c r="FZ319" s="116"/>
      <c r="GJ319" s="116"/>
      <c r="GT319" s="116"/>
      <c r="HD319" s="116"/>
      <c r="HN319" s="116"/>
      <c r="HX319" s="116"/>
    </row>
    <row xmlns:x14ac="http://schemas.microsoft.com/office/spreadsheetml/2009/9/ac" r="320" s="3" customFormat="true" x14ac:dyDescent="0.25">
      <c r="A320" s="369"/>
      <c r="B320" s="116"/>
      <c r="L320" s="116"/>
      <c r="V320" s="116"/>
      <c r="AF320" s="116"/>
      <c r="AP320" s="116"/>
      <c r="AZ320" s="116"/>
      <c r="BA320" s="116"/>
      <c r="BJ320" s="116"/>
      <c r="BT320" s="116"/>
      <c r="CD320" s="116"/>
      <c r="CN320" s="116"/>
      <c r="CX320" s="116"/>
      <c r="DH320" s="116"/>
      <c r="DR320" s="116"/>
      <c r="EB320" s="116"/>
      <c r="EL320" s="116"/>
      <c r="EV320" s="116"/>
      <c r="FF320" s="116"/>
      <c r="FP320" s="116"/>
      <c r="FZ320" s="116"/>
      <c r="GJ320" s="116"/>
      <c r="GT320" s="116"/>
      <c r="HD320" s="116"/>
      <c r="HN320" s="116"/>
      <c r="HX320" s="116"/>
    </row>
    <row xmlns:x14ac="http://schemas.microsoft.com/office/spreadsheetml/2009/9/ac" r="321" s="3" customFormat="true" x14ac:dyDescent="0.25">
      <c r="A321" s="369"/>
      <c r="B321" s="116"/>
      <c r="L321" s="116"/>
      <c r="V321" s="116"/>
      <c r="AF321" s="116"/>
      <c r="AP321" s="116"/>
      <c r="AZ321" s="116"/>
      <c r="BA321" s="116"/>
      <c r="BJ321" s="116"/>
      <c r="BT321" s="116"/>
      <c r="CD321" s="116"/>
      <c r="CN321" s="116"/>
      <c r="CX321" s="116"/>
      <c r="DH321" s="116"/>
      <c r="DR321" s="116"/>
      <c r="EB321" s="116"/>
      <c r="EL321" s="116"/>
      <c r="EV321" s="116"/>
      <c r="FF321" s="116"/>
      <c r="FP321" s="116"/>
      <c r="FZ321" s="116"/>
      <c r="GJ321" s="116"/>
      <c r="GT321" s="116"/>
      <c r="HD321" s="116"/>
      <c r="HN321" s="116"/>
      <c r="HX321" s="116"/>
    </row>
    <row xmlns:x14ac="http://schemas.microsoft.com/office/spreadsheetml/2009/9/ac" r="322" s="3" customFormat="true" x14ac:dyDescent="0.25">
      <c r="A322" s="369"/>
      <c r="B322" s="116"/>
      <c r="L322" s="116"/>
      <c r="V322" s="116"/>
      <c r="AF322" s="116"/>
      <c r="AP322" s="116"/>
      <c r="AZ322" s="116"/>
      <c r="BA322" s="116"/>
      <c r="BJ322" s="116"/>
      <c r="BT322" s="116"/>
      <c r="CD322" s="116"/>
      <c r="CN322" s="116"/>
      <c r="CX322" s="116"/>
      <c r="DH322" s="116"/>
      <c r="DR322" s="116"/>
      <c r="EB322" s="116"/>
      <c r="EL322" s="116"/>
      <c r="EV322" s="116"/>
      <c r="FF322" s="116"/>
      <c r="FP322" s="116"/>
      <c r="FZ322" s="116"/>
      <c r="GJ322" s="116"/>
      <c r="GT322" s="116"/>
      <c r="HD322" s="116"/>
      <c r="HN322" s="116"/>
      <c r="HX322" s="116"/>
    </row>
    <row xmlns:x14ac="http://schemas.microsoft.com/office/spreadsheetml/2009/9/ac" r="323" s="3" customFormat="true" x14ac:dyDescent="0.25">
      <c r="A323" s="369"/>
      <c r="B323" s="116"/>
      <c r="L323" s="116"/>
      <c r="V323" s="116"/>
      <c r="AF323" s="116"/>
      <c r="AP323" s="116"/>
      <c r="AZ323" s="116"/>
      <c r="BA323" s="116"/>
      <c r="BJ323" s="116"/>
      <c r="BT323" s="116"/>
      <c r="CD323" s="116"/>
      <c r="CN323" s="116"/>
      <c r="CX323" s="116"/>
      <c r="DH323" s="116"/>
      <c r="DR323" s="116"/>
      <c r="EB323" s="116"/>
      <c r="EL323" s="116"/>
      <c r="EV323" s="116"/>
      <c r="FF323" s="116"/>
      <c r="FP323" s="116"/>
      <c r="FZ323" s="116"/>
      <c r="GJ323" s="116"/>
      <c r="GT323" s="116"/>
      <c r="HD323" s="116"/>
      <c r="HN323" s="116"/>
      <c r="HX323" s="116"/>
    </row>
    <row xmlns:x14ac="http://schemas.microsoft.com/office/spreadsheetml/2009/9/ac" r="324" s="3" customFormat="true" x14ac:dyDescent="0.25">
      <c r="A324" s="369"/>
      <c r="B324" s="116"/>
      <c r="L324" s="116"/>
      <c r="V324" s="116"/>
      <c r="AF324" s="116"/>
      <c r="AP324" s="116"/>
      <c r="AZ324" s="116"/>
      <c r="BA324" s="116"/>
      <c r="BJ324" s="116"/>
      <c r="BT324" s="116"/>
      <c r="CD324" s="116"/>
      <c r="CN324" s="116"/>
      <c r="CX324" s="116"/>
      <c r="DH324" s="116"/>
      <c r="DR324" s="116"/>
      <c r="EB324" s="116"/>
      <c r="EL324" s="116"/>
      <c r="EV324" s="116"/>
      <c r="FF324" s="116"/>
      <c r="FP324" s="116"/>
      <c r="FZ324" s="116"/>
      <c r="GJ324" s="116"/>
      <c r="GT324" s="116"/>
      <c r="HD324" s="116"/>
      <c r="HN324" s="116"/>
      <c r="HX324" s="116"/>
    </row>
    <row xmlns:x14ac="http://schemas.microsoft.com/office/spreadsheetml/2009/9/ac" r="325" s="3" customFormat="true" x14ac:dyDescent="0.25">
      <c r="A325" s="369"/>
      <c r="B325" s="116"/>
      <c r="L325" s="116"/>
      <c r="V325" s="116"/>
      <c r="AF325" s="116"/>
      <c r="AP325" s="116"/>
      <c r="AZ325" s="116"/>
      <c r="BA325" s="116"/>
      <c r="BJ325" s="116"/>
      <c r="BT325" s="116"/>
      <c r="CD325" s="116"/>
      <c r="CN325" s="116"/>
      <c r="CX325" s="116"/>
      <c r="DH325" s="116"/>
      <c r="DR325" s="116"/>
      <c r="EB325" s="116"/>
      <c r="EL325" s="116"/>
      <c r="EV325" s="116"/>
      <c r="FF325" s="116"/>
      <c r="FP325" s="116"/>
      <c r="FZ325" s="116"/>
      <c r="GJ325" s="116"/>
      <c r="GT325" s="116"/>
      <c r="HD325" s="116"/>
      <c r="HN325" s="116"/>
      <c r="HX325" s="116"/>
    </row>
    <row xmlns:x14ac="http://schemas.microsoft.com/office/spreadsheetml/2009/9/ac" r="326" s="3" customFormat="true" x14ac:dyDescent="0.25">
      <c r="A326" s="369"/>
      <c r="B326" s="116"/>
      <c r="L326" s="116"/>
      <c r="V326" s="116"/>
      <c r="AF326" s="116"/>
      <c r="AP326" s="116"/>
      <c r="AZ326" s="116"/>
      <c r="BA326" s="116"/>
      <c r="BJ326" s="116"/>
      <c r="BT326" s="116"/>
      <c r="CD326" s="116"/>
      <c r="CN326" s="116"/>
      <c r="CX326" s="116"/>
      <c r="DH326" s="116"/>
      <c r="DR326" s="116"/>
      <c r="EB326" s="116"/>
      <c r="EL326" s="116"/>
      <c r="EV326" s="116"/>
      <c r="FF326" s="116"/>
      <c r="FP326" s="116"/>
      <c r="FZ326" s="116"/>
      <c r="GJ326" s="116"/>
      <c r="GT326" s="116"/>
      <c r="HD326" s="116"/>
      <c r="HN326" s="116"/>
      <c r="HX326" s="116"/>
    </row>
    <row xmlns:x14ac="http://schemas.microsoft.com/office/spreadsheetml/2009/9/ac" r="327" s="3" customFormat="true" x14ac:dyDescent="0.25">
      <c r="A327" s="369"/>
      <c r="B327" s="116"/>
      <c r="L327" s="116"/>
      <c r="V327" s="116"/>
      <c r="AF327" s="116"/>
      <c r="AP327" s="116"/>
      <c r="AZ327" s="116"/>
      <c r="BA327" s="116"/>
      <c r="BJ327" s="116"/>
      <c r="BT327" s="116"/>
      <c r="CD327" s="116"/>
      <c r="CN327" s="116"/>
      <c r="CX327" s="116"/>
      <c r="DH327" s="116"/>
      <c r="DR327" s="116"/>
      <c r="EB327" s="116"/>
      <c r="EL327" s="116"/>
      <c r="EV327" s="116"/>
      <c r="FF327" s="116"/>
      <c r="FP327" s="116"/>
      <c r="FZ327" s="116"/>
      <c r="GJ327" s="116"/>
      <c r="GT327" s="116"/>
      <c r="HD327" s="116"/>
      <c r="HN327" s="116"/>
      <c r="HX327" s="116"/>
    </row>
    <row xmlns:x14ac="http://schemas.microsoft.com/office/spreadsheetml/2009/9/ac" r="328" s="3" customFormat="true" x14ac:dyDescent="0.25">
      <c r="A328" s="369"/>
      <c r="B328" s="116"/>
      <c r="L328" s="116"/>
      <c r="V328" s="116"/>
      <c r="AF328" s="116"/>
      <c r="AP328" s="116"/>
      <c r="AZ328" s="116"/>
      <c r="BA328" s="116"/>
      <c r="BJ328" s="116"/>
      <c r="BT328" s="116"/>
      <c r="CD328" s="116"/>
      <c r="CN328" s="116"/>
      <c r="CX328" s="116"/>
      <c r="DH328" s="116"/>
      <c r="DR328" s="116"/>
      <c r="EB328" s="116"/>
      <c r="EL328" s="116"/>
      <c r="EV328" s="116"/>
      <c r="FF328" s="116"/>
      <c r="FP328" s="116"/>
      <c r="FZ328" s="116"/>
      <c r="GJ328" s="116"/>
      <c r="GT328" s="116"/>
      <c r="HD328" s="116"/>
      <c r="HN328" s="116"/>
      <c r="HX328" s="116"/>
    </row>
    <row xmlns:x14ac="http://schemas.microsoft.com/office/spreadsheetml/2009/9/ac" r="329" s="3" customFormat="true" x14ac:dyDescent="0.25">
      <c r="A329" s="369"/>
      <c r="B329" s="116"/>
      <c r="L329" s="116"/>
      <c r="V329" s="116"/>
      <c r="AF329" s="116"/>
      <c r="AP329" s="116"/>
      <c r="AZ329" s="116"/>
      <c r="BA329" s="116"/>
      <c r="BJ329" s="116"/>
      <c r="BT329" s="116"/>
      <c r="CD329" s="116"/>
      <c r="CN329" s="116"/>
      <c r="CX329" s="116"/>
      <c r="DH329" s="116"/>
      <c r="DR329" s="116"/>
      <c r="EB329" s="116"/>
      <c r="EL329" s="116"/>
      <c r="EV329" s="116"/>
      <c r="FF329" s="116"/>
      <c r="FP329" s="116"/>
      <c r="FZ329" s="116"/>
      <c r="GJ329" s="116"/>
      <c r="GT329" s="116"/>
      <c r="HD329" s="116"/>
      <c r="HN329" s="116"/>
      <c r="HX329" s="116"/>
    </row>
    <row xmlns:x14ac="http://schemas.microsoft.com/office/spreadsheetml/2009/9/ac" r="330" s="3" customFormat="true" x14ac:dyDescent="0.25">
      <c r="A330" s="369"/>
      <c r="B330" s="116"/>
      <c r="L330" s="116"/>
      <c r="V330" s="116"/>
      <c r="AF330" s="116"/>
      <c r="AP330" s="116"/>
      <c r="AZ330" s="116"/>
      <c r="BA330" s="116"/>
      <c r="BJ330" s="116"/>
      <c r="BT330" s="116"/>
      <c r="CD330" s="116"/>
      <c r="CN330" s="116"/>
      <c r="CX330" s="116"/>
      <c r="DH330" s="116"/>
      <c r="DR330" s="116"/>
      <c r="EB330" s="116"/>
      <c r="EL330" s="116"/>
      <c r="EV330" s="116"/>
      <c r="FF330" s="116"/>
      <c r="FP330" s="116"/>
      <c r="FZ330" s="116"/>
      <c r="GJ330" s="116"/>
      <c r="GT330" s="116"/>
      <c r="HD330" s="116"/>
      <c r="HN330" s="116"/>
      <c r="HX330" s="116"/>
    </row>
    <row xmlns:x14ac="http://schemas.microsoft.com/office/spreadsheetml/2009/9/ac" r="331" s="3" customFormat="true" x14ac:dyDescent="0.25">
      <c r="A331" s="369"/>
      <c r="B331" s="116"/>
      <c r="L331" s="116"/>
      <c r="V331" s="116"/>
      <c r="AF331" s="116"/>
      <c r="AP331" s="116"/>
      <c r="AZ331" s="116"/>
      <c r="BA331" s="116"/>
      <c r="BJ331" s="116"/>
      <c r="BT331" s="116"/>
      <c r="CD331" s="116"/>
      <c r="CN331" s="116"/>
      <c r="CX331" s="116"/>
      <c r="DH331" s="116"/>
      <c r="DR331" s="116"/>
      <c r="EB331" s="116"/>
      <c r="EL331" s="116"/>
      <c r="EV331" s="116"/>
      <c r="FF331" s="116"/>
      <c r="FP331" s="116"/>
      <c r="FZ331" s="116"/>
      <c r="GJ331" s="116"/>
      <c r="GT331" s="116"/>
      <c r="HD331" s="116"/>
      <c r="HN331" s="116"/>
      <c r="HX331" s="116"/>
    </row>
    <row xmlns:x14ac="http://schemas.microsoft.com/office/spreadsheetml/2009/9/ac" r="332" s="3" customFormat="true" x14ac:dyDescent="0.25">
      <c r="A332" s="369"/>
      <c r="B332" s="116"/>
      <c r="L332" s="116"/>
      <c r="V332" s="116"/>
      <c r="AF332" s="116"/>
      <c r="AP332" s="116"/>
      <c r="AZ332" s="116"/>
      <c r="BA332" s="116"/>
      <c r="BJ332" s="116"/>
      <c r="BT332" s="116"/>
      <c r="CD332" s="116"/>
      <c r="CN332" s="116"/>
      <c r="CX332" s="116"/>
      <c r="DH332" s="116"/>
      <c r="DR332" s="116"/>
      <c r="EB332" s="116"/>
      <c r="EL332" s="116"/>
      <c r="EV332" s="116"/>
      <c r="FF332" s="116"/>
      <c r="FP332" s="116"/>
      <c r="FZ332" s="116"/>
      <c r="GJ332" s="116"/>
      <c r="GT332" s="116"/>
      <c r="HD332" s="116"/>
      <c r="HN332" s="116"/>
      <c r="HX332" s="116"/>
    </row>
    <row xmlns:x14ac="http://schemas.microsoft.com/office/spreadsheetml/2009/9/ac" r="333" s="3" customFormat="true" x14ac:dyDescent="0.25">
      <c r="A333" s="369"/>
      <c r="B333" s="116"/>
      <c r="L333" s="116"/>
      <c r="V333" s="116"/>
      <c r="AF333" s="116"/>
      <c r="AP333" s="116"/>
      <c r="AZ333" s="116"/>
      <c r="BA333" s="116"/>
      <c r="BJ333" s="116"/>
      <c r="BT333" s="116"/>
      <c r="CD333" s="116"/>
      <c r="CN333" s="116"/>
      <c r="CX333" s="116"/>
      <c r="DH333" s="116"/>
      <c r="DR333" s="116"/>
      <c r="EB333" s="116"/>
      <c r="EL333" s="116"/>
      <c r="EV333" s="116"/>
      <c r="FF333" s="116"/>
      <c r="FP333" s="116"/>
      <c r="FZ333" s="116"/>
      <c r="GJ333" s="116"/>
      <c r="GT333" s="116"/>
      <c r="HD333" s="116"/>
      <c r="HN333" s="116"/>
      <c r="HX333" s="116"/>
    </row>
    <row xmlns:x14ac="http://schemas.microsoft.com/office/spreadsheetml/2009/9/ac" r="334" s="3" customFormat="true" x14ac:dyDescent="0.25">
      <c r="A334" s="369"/>
      <c r="B334" s="116"/>
      <c r="L334" s="116"/>
      <c r="V334" s="116"/>
      <c r="AF334" s="116"/>
      <c r="AP334" s="116"/>
      <c r="AZ334" s="116"/>
      <c r="BA334" s="116"/>
      <c r="BJ334" s="116"/>
      <c r="BT334" s="116"/>
      <c r="CD334" s="116"/>
      <c r="CN334" s="116"/>
      <c r="CX334" s="116"/>
      <c r="DH334" s="116"/>
      <c r="DR334" s="116"/>
      <c r="EB334" s="116"/>
      <c r="EL334" s="116"/>
      <c r="EV334" s="116"/>
      <c r="FF334" s="116"/>
      <c r="FP334" s="116"/>
      <c r="FZ334" s="116"/>
      <c r="GJ334" s="116"/>
      <c r="GT334" s="116"/>
      <c r="HD334" s="116"/>
      <c r="HN334" s="116"/>
      <c r="HX334" s="116"/>
    </row>
    <row xmlns:x14ac="http://schemas.microsoft.com/office/spreadsheetml/2009/9/ac" r="335" s="3" customFormat="true" x14ac:dyDescent="0.25">
      <c r="A335" s="369"/>
      <c r="B335" s="116"/>
      <c r="L335" s="116"/>
      <c r="V335" s="116"/>
      <c r="AF335" s="116"/>
      <c r="AP335" s="116"/>
      <c r="AZ335" s="116"/>
      <c r="BA335" s="116"/>
      <c r="BJ335" s="116"/>
      <c r="BT335" s="116"/>
      <c r="CD335" s="116"/>
      <c r="CN335" s="116"/>
      <c r="CX335" s="116"/>
      <c r="DH335" s="116"/>
      <c r="DR335" s="116"/>
      <c r="EB335" s="116"/>
      <c r="EL335" s="116"/>
      <c r="EV335" s="116"/>
      <c r="FF335" s="116"/>
      <c r="FP335" s="116"/>
      <c r="FZ335" s="116"/>
      <c r="GJ335" s="116"/>
      <c r="GT335" s="116"/>
      <c r="HD335" s="116"/>
      <c r="HN335" s="116"/>
      <c r="HX335" s="116"/>
    </row>
    <row xmlns:x14ac="http://schemas.microsoft.com/office/spreadsheetml/2009/9/ac" r="336" s="3" customFormat="true" x14ac:dyDescent="0.25">
      <c r="A336" s="369"/>
      <c r="B336" s="116"/>
      <c r="L336" s="116"/>
      <c r="V336" s="116"/>
      <c r="AF336" s="116"/>
      <c r="AP336" s="116"/>
      <c r="AZ336" s="116"/>
      <c r="BA336" s="116"/>
      <c r="BJ336" s="116"/>
      <c r="BT336" s="116"/>
      <c r="CD336" s="116"/>
      <c r="CN336" s="116"/>
      <c r="CX336" s="116"/>
      <c r="DH336" s="116"/>
      <c r="DR336" s="116"/>
      <c r="EB336" s="116"/>
      <c r="EL336" s="116"/>
      <c r="EV336" s="116"/>
      <c r="FF336" s="116"/>
      <c r="FP336" s="116"/>
      <c r="FZ336" s="116"/>
      <c r="GJ336" s="116"/>
      <c r="GT336" s="116"/>
      <c r="HD336" s="116"/>
      <c r="HN336" s="116"/>
      <c r="HX336" s="116"/>
    </row>
    <row xmlns:x14ac="http://schemas.microsoft.com/office/spreadsheetml/2009/9/ac" r="337" s="3" customFormat="true" x14ac:dyDescent="0.25">
      <c r="A337" s="369"/>
      <c r="B337" s="116"/>
      <c r="L337" s="116"/>
      <c r="V337" s="116"/>
      <c r="AF337" s="116"/>
      <c r="AP337" s="116"/>
      <c r="AZ337" s="116"/>
      <c r="BA337" s="116"/>
      <c r="BJ337" s="116"/>
      <c r="BT337" s="116"/>
      <c r="CD337" s="116"/>
      <c r="CN337" s="116"/>
      <c r="CX337" s="116"/>
      <c r="DH337" s="116"/>
      <c r="DR337" s="116"/>
      <c r="EB337" s="116"/>
      <c r="EL337" s="116"/>
      <c r="EV337" s="116"/>
      <c r="FF337" s="116"/>
      <c r="FP337" s="116"/>
      <c r="FZ337" s="116"/>
      <c r="GJ337" s="116"/>
      <c r="GT337" s="116"/>
      <c r="HD337" s="116"/>
      <c r="HN337" s="116"/>
      <c r="HX337" s="116"/>
    </row>
    <row xmlns:x14ac="http://schemas.microsoft.com/office/spreadsheetml/2009/9/ac" r="338" s="3" customFormat="true" x14ac:dyDescent="0.25">
      <c r="A338" s="369"/>
      <c r="B338" s="116"/>
      <c r="L338" s="116"/>
      <c r="V338" s="116"/>
      <c r="AF338" s="116"/>
      <c r="AP338" s="116"/>
      <c r="AZ338" s="116"/>
      <c r="BA338" s="116"/>
      <c r="BJ338" s="116"/>
      <c r="BT338" s="116"/>
      <c r="CD338" s="116"/>
      <c r="CN338" s="116"/>
      <c r="CX338" s="116"/>
      <c r="DH338" s="116"/>
      <c r="DR338" s="116"/>
      <c r="EB338" s="116"/>
      <c r="EL338" s="116"/>
      <c r="EV338" s="116"/>
      <c r="FF338" s="116"/>
      <c r="FP338" s="116"/>
      <c r="FZ338" s="116"/>
      <c r="GJ338" s="116"/>
      <c r="GT338" s="116"/>
      <c r="HD338" s="116"/>
      <c r="HN338" s="116"/>
      <c r="HX338" s="116"/>
    </row>
    <row xmlns:x14ac="http://schemas.microsoft.com/office/spreadsheetml/2009/9/ac" r="339" s="3" customFormat="true" x14ac:dyDescent="0.25">
      <c r="A339" s="369"/>
      <c r="B339" s="116"/>
      <c r="L339" s="116"/>
      <c r="V339" s="116"/>
      <c r="AF339" s="116"/>
      <c r="AP339" s="116"/>
      <c r="AZ339" s="116"/>
      <c r="BA339" s="116"/>
      <c r="BJ339" s="116"/>
      <c r="BT339" s="116"/>
      <c r="CD339" s="116"/>
      <c r="CN339" s="116"/>
      <c r="CX339" s="116"/>
      <c r="DH339" s="116"/>
      <c r="DR339" s="116"/>
      <c r="EB339" s="116"/>
      <c r="EL339" s="116"/>
      <c r="EV339" s="116"/>
      <c r="FF339" s="116"/>
      <c r="FP339" s="116"/>
      <c r="FZ339" s="116"/>
      <c r="GJ339" s="116"/>
      <c r="GT339" s="116"/>
      <c r="HD339" s="116"/>
      <c r="HN339" s="116"/>
      <c r="HX339" s="116"/>
    </row>
    <row xmlns:x14ac="http://schemas.microsoft.com/office/spreadsheetml/2009/9/ac" r="340" s="3" customFormat="true" x14ac:dyDescent="0.25">
      <c r="A340" s="369"/>
      <c r="B340" s="116"/>
      <c r="L340" s="116"/>
      <c r="V340" s="116"/>
      <c r="AF340" s="116"/>
      <c r="AP340" s="116"/>
      <c r="AZ340" s="116"/>
      <c r="BA340" s="116"/>
      <c r="BJ340" s="116"/>
      <c r="BT340" s="116"/>
      <c r="CD340" s="116"/>
      <c r="CN340" s="116"/>
      <c r="CX340" s="116"/>
      <c r="DH340" s="116"/>
      <c r="DR340" s="116"/>
      <c r="EB340" s="116"/>
      <c r="EL340" s="116"/>
      <c r="EV340" s="116"/>
      <c r="FF340" s="116"/>
      <c r="FP340" s="116"/>
      <c r="FZ340" s="116"/>
      <c r="GJ340" s="116"/>
      <c r="GT340" s="116"/>
      <c r="HD340" s="116"/>
      <c r="HN340" s="116"/>
      <c r="HX340" s="116"/>
    </row>
    <row xmlns:x14ac="http://schemas.microsoft.com/office/spreadsheetml/2009/9/ac" r="341" s="3" customFormat="true" x14ac:dyDescent="0.25">
      <c r="A341" s="369"/>
      <c r="B341" s="116"/>
      <c r="L341" s="116"/>
      <c r="V341" s="116"/>
      <c r="AF341" s="116"/>
      <c r="AP341" s="116"/>
      <c r="AZ341" s="116"/>
      <c r="BA341" s="116"/>
      <c r="BJ341" s="116"/>
      <c r="BT341" s="116"/>
      <c r="CD341" s="116"/>
      <c r="CN341" s="116"/>
      <c r="CX341" s="116"/>
      <c r="DH341" s="116"/>
      <c r="DR341" s="116"/>
      <c r="EB341" s="116"/>
      <c r="EL341" s="116"/>
      <c r="EV341" s="116"/>
      <c r="FF341" s="116"/>
      <c r="FP341" s="116"/>
      <c r="FZ341" s="116"/>
      <c r="GJ341" s="116"/>
      <c r="GT341" s="116"/>
      <c r="HD341" s="116"/>
      <c r="HN341" s="116"/>
      <c r="HX341" s="116"/>
    </row>
    <row xmlns:x14ac="http://schemas.microsoft.com/office/spreadsheetml/2009/9/ac" r="342" s="3" customFormat="true" x14ac:dyDescent="0.25">
      <c r="A342" s="369"/>
      <c r="B342" s="116"/>
      <c r="L342" s="116"/>
      <c r="V342" s="116"/>
      <c r="AF342" s="116"/>
      <c r="AP342" s="116"/>
      <c r="AZ342" s="116"/>
      <c r="BA342" s="116"/>
      <c r="BJ342" s="116"/>
      <c r="BT342" s="116"/>
      <c r="CD342" s="116"/>
      <c r="CN342" s="116"/>
      <c r="CX342" s="116"/>
      <c r="DH342" s="116"/>
      <c r="DR342" s="116"/>
      <c r="EB342" s="116"/>
      <c r="EL342" s="116"/>
      <c r="EV342" s="116"/>
      <c r="FF342" s="116"/>
      <c r="FP342" s="116"/>
      <c r="FZ342" s="116"/>
      <c r="GJ342" s="116"/>
      <c r="GT342" s="116"/>
      <c r="HD342" s="116"/>
      <c r="HN342" s="116"/>
      <c r="HX342" s="116"/>
    </row>
    <row xmlns:x14ac="http://schemas.microsoft.com/office/spreadsheetml/2009/9/ac" r="343" s="3" customFormat="true" x14ac:dyDescent="0.25">
      <c r="A343" s="369"/>
      <c r="B343" s="116"/>
      <c r="L343" s="116"/>
      <c r="V343" s="116"/>
      <c r="AF343" s="116"/>
      <c r="AP343" s="116"/>
      <c r="AZ343" s="116"/>
      <c r="BA343" s="116"/>
      <c r="BJ343" s="116"/>
      <c r="BT343" s="116"/>
      <c r="CD343" s="116"/>
      <c r="CN343" s="116"/>
      <c r="CX343" s="116"/>
      <c r="DH343" s="116"/>
      <c r="DR343" s="116"/>
      <c r="EB343" s="116"/>
      <c r="EL343" s="116"/>
      <c r="EV343" s="116"/>
      <c r="FF343" s="116"/>
      <c r="FP343" s="116"/>
      <c r="FZ343" s="116"/>
      <c r="GJ343" s="116"/>
      <c r="GT343" s="116"/>
      <c r="HD343" s="116"/>
      <c r="HN343" s="116"/>
      <c r="HX343" s="116"/>
    </row>
    <row xmlns:x14ac="http://schemas.microsoft.com/office/spreadsheetml/2009/9/ac" r="344" s="3" customFormat="true" x14ac:dyDescent="0.25">
      <c r="A344" s="369"/>
      <c r="B344" s="116"/>
      <c r="L344" s="116"/>
      <c r="V344" s="116"/>
      <c r="AF344" s="116"/>
      <c r="AP344" s="116"/>
      <c r="AZ344" s="116"/>
      <c r="BA344" s="116"/>
      <c r="BJ344" s="116"/>
      <c r="BT344" s="116"/>
      <c r="CD344" s="116"/>
      <c r="CN344" s="116"/>
      <c r="CX344" s="116"/>
      <c r="DH344" s="116"/>
      <c r="DR344" s="116"/>
      <c r="EB344" s="116"/>
      <c r="EL344" s="116"/>
      <c r="EV344" s="116"/>
      <c r="FF344" s="116"/>
      <c r="FP344" s="116"/>
      <c r="FZ344" s="116"/>
      <c r="GJ344" s="116"/>
      <c r="GT344" s="116"/>
      <c r="HD344" s="116"/>
      <c r="HN344" s="116"/>
      <c r="HX344" s="116"/>
    </row>
    <row xmlns:x14ac="http://schemas.microsoft.com/office/spreadsheetml/2009/9/ac" r="345" s="3" customFormat="true" x14ac:dyDescent="0.25">
      <c r="A345" s="369"/>
      <c r="B345" s="116"/>
      <c r="L345" s="116"/>
      <c r="V345" s="116"/>
      <c r="AF345" s="116"/>
      <c r="AP345" s="116"/>
      <c r="AZ345" s="116"/>
      <c r="BA345" s="116"/>
      <c r="BJ345" s="116"/>
      <c r="BT345" s="116"/>
      <c r="CD345" s="116"/>
      <c r="CN345" s="116"/>
      <c r="CX345" s="116"/>
      <c r="DH345" s="116"/>
      <c r="DR345" s="116"/>
      <c r="EB345" s="116"/>
      <c r="EL345" s="116"/>
      <c r="EV345" s="116"/>
      <c r="FF345" s="116"/>
      <c r="FP345" s="116"/>
      <c r="FZ345" s="116"/>
      <c r="GJ345" s="116"/>
      <c r="GT345" s="116"/>
      <c r="HD345" s="116"/>
      <c r="HN345" s="116"/>
      <c r="HX345" s="116"/>
    </row>
    <row xmlns:x14ac="http://schemas.microsoft.com/office/spreadsheetml/2009/9/ac" r="346" s="3" customFormat="true" x14ac:dyDescent="0.25">
      <c r="A346" s="369"/>
      <c r="B346" s="116"/>
      <c r="L346" s="116"/>
      <c r="V346" s="116"/>
      <c r="AF346" s="116"/>
      <c r="AP346" s="116"/>
      <c r="AZ346" s="116"/>
      <c r="BA346" s="116"/>
      <c r="BJ346" s="116"/>
      <c r="BT346" s="116"/>
      <c r="CD346" s="116"/>
      <c r="CN346" s="116"/>
      <c r="CX346" s="116"/>
      <c r="DH346" s="116"/>
      <c r="DR346" s="116"/>
      <c r="EB346" s="116"/>
      <c r="EL346" s="116"/>
      <c r="EV346" s="116"/>
      <c r="FF346" s="116"/>
      <c r="FP346" s="116"/>
      <c r="FZ346" s="116"/>
      <c r="GJ346" s="116"/>
      <c r="GT346" s="116"/>
      <c r="HD346" s="116"/>
      <c r="HN346" s="116"/>
      <c r="HX346" s="116"/>
    </row>
    <row xmlns:x14ac="http://schemas.microsoft.com/office/spreadsheetml/2009/9/ac" r="347" s="3" customFormat="true" x14ac:dyDescent="0.25">
      <c r="A347" s="369"/>
      <c r="B347" s="116"/>
      <c r="L347" s="116"/>
      <c r="V347" s="116"/>
      <c r="AF347" s="116"/>
      <c r="AP347" s="116"/>
      <c r="AZ347" s="116"/>
      <c r="BA347" s="116"/>
      <c r="BJ347" s="116"/>
      <c r="BT347" s="116"/>
      <c r="CD347" s="116"/>
      <c r="CN347" s="116"/>
      <c r="CX347" s="116"/>
      <c r="DH347" s="116"/>
      <c r="DR347" s="116"/>
      <c r="EB347" s="116"/>
      <c r="EL347" s="116"/>
      <c r="EV347" s="116"/>
      <c r="FF347" s="116"/>
      <c r="FP347" s="116"/>
      <c r="FZ347" s="116"/>
      <c r="GJ347" s="116"/>
      <c r="GT347" s="116"/>
      <c r="HD347" s="116"/>
      <c r="HN347" s="116"/>
      <c r="HX347" s="116"/>
    </row>
    <row xmlns:x14ac="http://schemas.microsoft.com/office/spreadsheetml/2009/9/ac" r="348" s="3" customFormat="true" x14ac:dyDescent="0.25">
      <c r="A348" s="369"/>
      <c r="B348" s="116"/>
      <c r="L348" s="116"/>
      <c r="V348" s="116"/>
      <c r="AF348" s="116"/>
      <c r="AP348" s="116"/>
      <c r="AZ348" s="116"/>
      <c r="BA348" s="116"/>
      <c r="BJ348" s="116"/>
      <c r="BT348" s="116"/>
      <c r="CD348" s="116"/>
      <c r="CN348" s="116"/>
      <c r="CX348" s="116"/>
      <c r="DH348" s="116"/>
      <c r="DR348" s="116"/>
      <c r="EB348" s="116"/>
      <c r="EL348" s="116"/>
      <c r="EV348" s="116"/>
      <c r="FF348" s="116"/>
      <c r="FP348" s="116"/>
      <c r="FZ348" s="116"/>
      <c r="GJ348" s="116"/>
      <c r="GT348" s="116"/>
      <c r="HD348" s="116"/>
      <c r="HN348" s="116"/>
      <c r="HX348" s="116"/>
    </row>
    <row xmlns:x14ac="http://schemas.microsoft.com/office/spreadsheetml/2009/9/ac" r="349" s="3" customFormat="true" x14ac:dyDescent="0.25">
      <c r="A349" s="369"/>
      <c r="B349" s="116"/>
      <c r="L349" s="116"/>
      <c r="V349" s="116"/>
      <c r="AF349" s="116"/>
      <c r="AP349" s="116"/>
      <c r="AZ349" s="116"/>
      <c r="BA349" s="116"/>
      <c r="BJ349" s="116"/>
      <c r="BT349" s="116"/>
      <c r="CD349" s="116"/>
      <c r="CN349" s="116"/>
      <c r="CX349" s="116"/>
      <c r="DH349" s="116"/>
      <c r="DR349" s="116"/>
      <c r="EB349" s="116"/>
      <c r="EL349" s="116"/>
      <c r="EV349" s="116"/>
      <c r="FF349" s="116"/>
      <c r="FP349" s="116"/>
      <c r="FZ349" s="116"/>
      <c r="GJ349" s="116"/>
      <c r="GT349" s="116"/>
      <c r="HD349" s="116"/>
      <c r="HN349" s="116"/>
      <c r="HX349" s="116"/>
    </row>
    <row xmlns:x14ac="http://schemas.microsoft.com/office/spreadsheetml/2009/9/ac" r="350" s="3" customFormat="true" x14ac:dyDescent="0.25">
      <c r="A350" s="369"/>
      <c r="B350" s="116"/>
      <c r="L350" s="116"/>
      <c r="V350" s="116"/>
      <c r="AF350" s="116"/>
      <c r="AP350" s="116"/>
      <c r="AZ350" s="116"/>
      <c r="BA350" s="116"/>
      <c r="BJ350" s="116"/>
      <c r="BT350" s="116"/>
      <c r="CD350" s="116"/>
      <c r="CN350" s="116"/>
      <c r="CX350" s="116"/>
      <c r="DH350" s="116"/>
      <c r="DR350" s="116"/>
      <c r="EB350" s="116"/>
      <c r="EL350" s="116"/>
      <c r="EV350" s="116"/>
      <c r="FF350" s="116"/>
      <c r="FP350" s="116"/>
      <c r="FZ350" s="116"/>
      <c r="GJ350" s="116"/>
      <c r="GT350" s="116"/>
      <c r="HD350" s="116"/>
      <c r="HN350" s="116"/>
      <c r="HX350" s="116"/>
    </row>
    <row xmlns:x14ac="http://schemas.microsoft.com/office/spreadsheetml/2009/9/ac" r="351" s="3" customFormat="true" x14ac:dyDescent="0.25">
      <c r="A351" s="369"/>
      <c r="B351" s="116"/>
      <c r="L351" s="116"/>
      <c r="V351" s="116"/>
      <c r="AF351" s="116"/>
      <c r="AP351" s="116"/>
      <c r="AZ351" s="116"/>
      <c r="BA351" s="116"/>
      <c r="BJ351" s="116"/>
      <c r="BT351" s="116"/>
      <c r="CD351" s="116"/>
      <c r="CN351" s="116"/>
      <c r="CX351" s="116"/>
      <c r="DH351" s="116"/>
      <c r="DR351" s="116"/>
      <c r="EB351" s="116"/>
      <c r="EL351" s="116"/>
      <c r="EV351" s="116"/>
      <c r="FF351" s="116"/>
      <c r="FP351" s="116"/>
      <c r="FZ351" s="116"/>
      <c r="GJ351" s="116"/>
      <c r="GT351" s="116"/>
      <c r="HD351" s="116"/>
      <c r="HN351" s="116"/>
      <c r="HX351" s="116"/>
    </row>
    <row xmlns:x14ac="http://schemas.microsoft.com/office/spreadsheetml/2009/9/ac" r="352" s="3" customFormat="true" x14ac:dyDescent="0.25">
      <c r="A352" s="369"/>
      <c r="B352" s="116"/>
      <c r="L352" s="116"/>
      <c r="V352" s="116"/>
      <c r="AF352" s="116"/>
      <c r="AP352" s="116"/>
      <c r="AZ352" s="116"/>
      <c r="BA352" s="116"/>
      <c r="BJ352" s="116"/>
      <c r="BT352" s="116"/>
      <c r="CD352" s="116"/>
      <c r="CN352" s="116"/>
      <c r="CX352" s="116"/>
      <c r="DH352" s="116"/>
      <c r="DR352" s="116"/>
      <c r="EB352" s="116"/>
      <c r="EL352" s="116"/>
      <c r="EV352" s="116"/>
      <c r="FF352" s="116"/>
      <c r="FP352" s="116"/>
      <c r="FZ352" s="116"/>
      <c r="GJ352" s="116"/>
      <c r="GT352" s="116"/>
      <c r="HD352" s="116"/>
      <c r="HN352" s="116"/>
      <c r="HX352" s="116"/>
    </row>
    <row xmlns:x14ac="http://schemas.microsoft.com/office/spreadsheetml/2009/9/ac" r="353" s="3" customFormat="true" x14ac:dyDescent="0.25">
      <c r="A353" s="369"/>
      <c r="B353" s="116"/>
      <c r="L353" s="116"/>
      <c r="V353" s="116"/>
      <c r="AF353" s="116"/>
      <c r="AP353" s="116"/>
      <c r="AZ353" s="116"/>
      <c r="BA353" s="116"/>
      <c r="BJ353" s="116"/>
      <c r="BT353" s="116"/>
      <c r="CD353" s="116"/>
      <c r="CN353" s="116"/>
      <c r="CX353" s="116"/>
      <c r="DH353" s="116"/>
      <c r="DR353" s="116"/>
      <c r="EB353" s="116"/>
      <c r="EL353" s="116"/>
      <c r="EV353" s="116"/>
      <c r="FF353" s="116"/>
      <c r="FP353" s="116"/>
      <c r="FZ353" s="116"/>
      <c r="GJ353" s="116"/>
      <c r="GT353" s="116"/>
      <c r="HD353" s="116"/>
      <c r="HN353" s="116"/>
      <c r="HX353" s="116"/>
    </row>
    <row xmlns:x14ac="http://schemas.microsoft.com/office/spreadsheetml/2009/9/ac" r="354" s="3" customFormat="true" x14ac:dyDescent="0.25">
      <c r="A354" s="369"/>
      <c r="B354" s="116"/>
      <c r="L354" s="116"/>
      <c r="V354" s="116"/>
      <c r="AF354" s="116"/>
      <c r="AP354" s="116"/>
      <c r="AZ354" s="116"/>
      <c r="BA354" s="116"/>
      <c r="BJ354" s="116"/>
      <c r="BT354" s="116"/>
      <c r="CD354" s="116"/>
      <c r="CN354" s="116"/>
      <c r="CX354" s="116"/>
      <c r="DH354" s="116"/>
      <c r="DR354" s="116"/>
      <c r="EB354" s="116"/>
      <c r="EL354" s="116"/>
      <c r="EV354" s="116"/>
      <c r="FF354" s="116"/>
      <c r="FP354" s="116"/>
      <c r="FZ354" s="116"/>
      <c r="GJ354" s="116"/>
      <c r="GT354" s="116"/>
      <c r="HD354" s="116"/>
      <c r="HN354" s="116"/>
      <c r="HX354" s="116"/>
    </row>
    <row xmlns:x14ac="http://schemas.microsoft.com/office/spreadsheetml/2009/9/ac" r="355" s="3" customFormat="true" x14ac:dyDescent="0.25">
      <c r="A355" s="369"/>
      <c r="B355" s="116"/>
      <c r="L355" s="116"/>
      <c r="V355" s="116"/>
      <c r="AF355" s="116"/>
      <c r="AP355" s="116"/>
      <c r="AZ355" s="116"/>
      <c r="BA355" s="116"/>
      <c r="BJ355" s="116"/>
      <c r="BT355" s="116"/>
      <c r="CD355" s="116"/>
      <c r="CN355" s="116"/>
      <c r="CX355" s="116"/>
      <c r="DH355" s="116"/>
      <c r="DR355" s="116"/>
      <c r="EB355" s="116"/>
      <c r="EL355" s="116"/>
      <c r="EV355" s="116"/>
      <c r="FF355" s="116"/>
      <c r="FP355" s="116"/>
      <c r="FZ355" s="116"/>
      <c r="GJ355" s="116"/>
      <c r="GT355" s="116"/>
      <c r="HD355" s="116"/>
      <c r="HN355" s="116"/>
      <c r="HX355" s="116"/>
    </row>
    <row xmlns:x14ac="http://schemas.microsoft.com/office/spreadsheetml/2009/9/ac" r="356" s="3" customFormat="true" x14ac:dyDescent="0.25">
      <c r="A356" s="369"/>
      <c r="B356" s="116"/>
      <c r="L356" s="116"/>
      <c r="V356" s="116"/>
      <c r="AF356" s="116"/>
      <c r="AP356" s="116"/>
      <c r="AZ356" s="116"/>
      <c r="BA356" s="116"/>
      <c r="BJ356" s="116"/>
      <c r="BT356" s="116"/>
      <c r="CD356" s="116"/>
      <c r="CN356" s="116"/>
      <c r="CX356" s="116"/>
      <c r="DH356" s="116"/>
      <c r="DR356" s="116"/>
      <c r="EB356" s="116"/>
      <c r="EL356" s="116"/>
      <c r="EV356" s="116"/>
      <c r="FF356" s="116"/>
      <c r="FP356" s="116"/>
      <c r="FZ356" s="116"/>
      <c r="GJ356" s="116"/>
      <c r="GT356" s="116"/>
      <c r="HD356" s="116"/>
      <c r="HN356" s="116"/>
      <c r="HX356" s="116"/>
    </row>
    <row xmlns:x14ac="http://schemas.microsoft.com/office/spreadsheetml/2009/9/ac" r="357" s="3" customFormat="true" x14ac:dyDescent="0.25">
      <c r="A357" s="369"/>
      <c r="B357" s="116"/>
      <c r="L357" s="116"/>
      <c r="V357" s="116"/>
      <c r="AF357" s="116"/>
      <c r="AP357" s="116"/>
      <c r="AZ357" s="116"/>
      <c r="BA357" s="116"/>
      <c r="BJ357" s="116"/>
      <c r="BT357" s="116"/>
      <c r="CD357" s="116"/>
      <c r="CN357" s="116"/>
      <c r="CX357" s="116"/>
      <c r="DH357" s="116"/>
      <c r="DR357" s="116"/>
      <c r="EB357" s="116"/>
      <c r="EL357" s="116"/>
      <c r="EV357" s="116"/>
      <c r="FF357" s="116"/>
      <c r="FP357" s="116"/>
      <c r="FZ357" s="116"/>
      <c r="GJ357" s="116"/>
      <c r="GT357" s="116"/>
      <c r="HD357" s="116"/>
      <c r="HN357" s="116"/>
      <c r="HX357" s="116"/>
    </row>
    <row xmlns:x14ac="http://schemas.microsoft.com/office/spreadsheetml/2009/9/ac" r="358" s="3" customFormat="true" x14ac:dyDescent="0.25">
      <c r="A358" s="369"/>
      <c r="B358" s="116"/>
      <c r="L358" s="116"/>
      <c r="V358" s="116"/>
      <c r="AF358" s="116"/>
      <c r="AP358" s="116"/>
      <c r="AZ358" s="116"/>
      <c r="BA358" s="116"/>
      <c r="BJ358" s="116"/>
      <c r="BT358" s="116"/>
      <c r="CD358" s="116"/>
      <c r="CN358" s="116"/>
      <c r="CX358" s="116"/>
      <c r="DH358" s="116"/>
      <c r="DR358" s="116"/>
      <c r="EB358" s="116"/>
      <c r="EL358" s="116"/>
      <c r="EV358" s="116"/>
      <c r="FF358" s="116"/>
      <c r="FP358" s="116"/>
      <c r="FZ358" s="116"/>
      <c r="GJ358" s="116"/>
      <c r="GT358" s="116"/>
      <c r="HD358" s="116"/>
      <c r="HN358" s="116"/>
      <c r="HX358" s="116"/>
    </row>
    <row xmlns:x14ac="http://schemas.microsoft.com/office/spreadsheetml/2009/9/ac" r="359" s="3" customFormat="true" x14ac:dyDescent="0.25">
      <c r="A359" s="369"/>
      <c r="B359" s="116"/>
      <c r="L359" s="116"/>
      <c r="V359" s="116"/>
      <c r="AF359" s="116"/>
      <c r="AP359" s="116"/>
      <c r="AZ359" s="116"/>
      <c r="BA359" s="116"/>
      <c r="BJ359" s="116"/>
      <c r="BT359" s="116"/>
      <c r="CD359" s="116"/>
      <c r="CN359" s="116"/>
      <c r="CX359" s="116"/>
      <c r="DH359" s="116"/>
      <c r="DR359" s="116"/>
      <c r="EB359" s="116"/>
      <c r="EL359" s="116"/>
      <c r="EV359" s="116"/>
      <c r="FF359" s="116"/>
      <c r="FP359" s="116"/>
      <c r="FZ359" s="116"/>
      <c r="GJ359" s="116"/>
      <c r="GT359" s="116"/>
      <c r="HD359" s="116"/>
      <c r="HN359" s="116"/>
      <c r="HX359" s="116"/>
    </row>
    <row xmlns:x14ac="http://schemas.microsoft.com/office/spreadsheetml/2009/9/ac" r="360" s="3" customFormat="true" x14ac:dyDescent="0.25">
      <c r="A360" s="369"/>
      <c r="B360" s="116"/>
      <c r="L360" s="116"/>
      <c r="V360" s="116"/>
      <c r="AF360" s="116"/>
      <c r="AP360" s="116"/>
      <c r="AZ360" s="116"/>
      <c r="BA360" s="116"/>
      <c r="BJ360" s="116"/>
      <c r="BT360" s="116"/>
      <c r="CD360" s="116"/>
      <c r="CN360" s="116"/>
      <c r="CX360" s="116"/>
      <c r="DH360" s="116"/>
      <c r="DR360" s="116"/>
      <c r="EB360" s="116"/>
      <c r="EL360" s="116"/>
      <c r="EV360" s="116"/>
      <c r="FF360" s="116"/>
      <c r="FP360" s="116"/>
      <c r="FZ360" s="116"/>
      <c r="GJ360" s="116"/>
      <c r="GT360" s="116"/>
      <c r="HD360" s="116"/>
      <c r="HN360" s="116"/>
      <c r="HX360" s="116"/>
    </row>
    <row xmlns:x14ac="http://schemas.microsoft.com/office/spreadsheetml/2009/9/ac" r="361" s="3" customFormat="true" x14ac:dyDescent="0.25">
      <c r="A361" s="369"/>
      <c r="B361" s="116"/>
      <c r="L361" s="116"/>
      <c r="V361" s="116"/>
      <c r="AF361" s="116"/>
      <c r="AP361" s="116"/>
      <c r="AZ361" s="116"/>
      <c r="BA361" s="116"/>
      <c r="BJ361" s="116"/>
      <c r="BT361" s="116"/>
      <c r="CD361" s="116"/>
      <c r="CN361" s="116"/>
      <c r="CX361" s="116"/>
      <c r="DH361" s="116"/>
      <c r="DR361" s="116"/>
      <c r="EB361" s="116"/>
      <c r="EL361" s="116"/>
      <c r="EV361" s="116"/>
      <c r="FF361" s="116"/>
      <c r="FP361" s="116"/>
      <c r="FZ361" s="116"/>
      <c r="GJ361" s="116"/>
      <c r="GT361" s="116"/>
      <c r="HD361" s="116"/>
      <c r="HN361" s="116"/>
      <c r="HX361" s="116"/>
    </row>
    <row xmlns:x14ac="http://schemas.microsoft.com/office/spreadsheetml/2009/9/ac" r="362" s="3" customFormat="true" x14ac:dyDescent="0.25">
      <c r="A362" s="369"/>
      <c r="B362" s="116"/>
      <c r="L362" s="116"/>
      <c r="V362" s="116"/>
      <c r="AF362" s="116"/>
      <c r="AP362" s="116"/>
      <c r="AZ362" s="116"/>
      <c r="BA362" s="116"/>
      <c r="BJ362" s="116"/>
      <c r="BT362" s="116"/>
      <c r="CD362" s="116"/>
      <c r="CN362" s="116"/>
      <c r="CX362" s="116"/>
      <c r="DH362" s="116"/>
      <c r="DR362" s="116"/>
      <c r="EB362" s="116"/>
      <c r="EL362" s="116"/>
      <c r="EV362" s="116"/>
      <c r="FF362" s="116"/>
      <c r="FP362" s="116"/>
      <c r="FZ362" s="116"/>
      <c r="GJ362" s="116"/>
      <c r="GT362" s="116"/>
      <c r="HD362" s="116"/>
      <c r="HN362" s="116"/>
      <c r="HX362" s="116"/>
    </row>
    <row xmlns:x14ac="http://schemas.microsoft.com/office/spreadsheetml/2009/9/ac" r="363" s="3" customFormat="true" x14ac:dyDescent="0.25">
      <c r="A363" s="369"/>
      <c r="B363" s="116"/>
      <c r="L363" s="116"/>
      <c r="V363" s="116"/>
      <c r="AF363" s="116"/>
      <c r="AP363" s="116"/>
      <c r="AZ363" s="116"/>
      <c r="BA363" s="116"/>
      <c r="BJ363" s="116"/>
      <c r="BT363" s="116"/>
      <c r="CD363" s="116"/>
      <c r="CN363" s="116"/>
      <c r="CX363" s="116"/>
      <c r="DH363" s="116"/>
      <c r="DR363" s="116"/>
      <c r="EB363" s="116"/>
      <c r="EL363" s="116"/>
      <c r="EV363" s="116"/>
      <c r="FF363" s="116"/>
      <c r="FP363" s="116"/>
      <c r="FZ363" s="116"/>
      <c r="GJ363" s="116"/>
      <c r="GT363" s="116"/>
      <c r="HD363" s="116"/>
      <c r="HN363" s="116"/>
      <c r="HX363" s="116"/>
    </row>
    <row xmlns:x14ac="http://schemas.microsoft.com/office/spreadsheetml/2009/9/ac" r="364" s="3" customFormat="true" x14ac:dyDescent="0.25">
      <c r="A364" s="369"/>
      <c r="B364" s="116"/>
      <c r="L364" s="116"/>
      <c r="V364" s="116"/>
      <c r="AF364" s="116"/>
      <c r="AP364" s="116"/>
      <c r="AZ364" s="116"/>
      <c r="BA364" s="116"/>
      <c r="BJ364" s="116"/>
      <c r="BT364" s="116"/>
      <c r="CD364" s="116"/>
      <c r="CN364" s="116"/>
      <c r="CX364" s="116"/>
      <c r="DH364" s="116"/>
      <c r="DR364" s="116"/>
      <c r="EB364" s="116"/>
      <c r="EL364" s="116"/>
      <c r="EV364" s="116"/>
      <c r="FF364" s="116"/>
      <c r="FP364" s="116"/>
      <c r="FZ364" s="116"/>
      <c r="GJ364" s="116"/>
      <c r="GT364" s="116"/>
      <c r="HD364" s="116"/>
      <c r="HN364" s="116"/>
      <c r="HX364" s="116"/>
    </row>
    <row xmlns:x14ac="http://schemas.microsoft.com/office/spreadsheetml/2009/9/ac" r="365" s="3" customFormat="true" x14ac:dyDescent="0.25">
      <c r="A365" s="369"/>
      <c r="B365" s="116"/>
      <c r="L365" s="116"/>
      <c r="V365" s="116"/>
      <c r="AF365" s="116"/>
      <c r="AP365" s="116"/>
      <c r="AZ365" s="116"/>
      <c r="BA365" s="116"/>
      <c r="BJ365" s="116"/>
      <c r="BT365" s="116"/>
      <c r="CD365" s="116"/>
      <c r="CN365" s="116"/>
      <c r="CX365" s="116"/>
      <c r="DH365" s="116"/>
      <c r="DR365" s="116"/>
      <c r="EB365" s="116"/>
      <c r="EL365" s="116"/>
      <c r="EV365" s="116"/>
      <c r="FF365" s="116"/>
      <c r="FP365" s="116"/>
      <c r="FZ365" s="116"/>
      <c r="GJ365" s="116"/>
      <c r="GT365" s="116"/>
      <c r="HD365" s="116"/>
      <c r="HN365" s="116"/>
      <c r="HX365" s="116"/>
    </row>
    <row xmlns:x14ac="http://schemas.microsoft.com/office/spreadsheetml/2009/9/ac" r="366" s="3" customFormat="true" x14ac:dyDescent="0.25">
      <c r="A366" s="369"/>
      <c r="B366" s="116"/>
      <c r="L366" s="116"/>
      <c r="V366" s="116"/>
      <c r="AF366" s="116"/>
      <c r="AP366" s="116"/>
      <c r="AZ366" s="116"/>
      <c r="BA366" s="116"/>
      <c r="BJ366" s="116"/>
      <c r="BT366" s="116"/>
      <c r="CD366" s="116"/>
      <c r="CN366" s="116"/>
      <c r="CX366" s="116"/>
      <c r="DH366" s="116"/>
      <c r="DR366" s="116"/>
      <c r="EB366" s="116"/>
      <c r="EL366" s="116"/>
      <c r="EV366" s="116"/>
      <c r="FF366" s="116"/>
      <c r="FP366" s="116"/>
      <c r="FZ366" s="116"/>
      <c r="GJ366" s="116"/>
      <c r="GT366" s="116"/>
      <c r="HD366" s="116"/>
      <c r="HN366" s="116"/>
      <c r="HX366" s="116"/>
    </row>
    <row xmlns:x14ac="http://schemas.microsoft.com/office/spreadsheetml/2009/9/ac" r="367" s="3" customFormat="true" x14ac:dyDescent="0.25">
      <c r="A367" s="369"/>
      <c r="B367" s="116"/>
      <c r="L367" s="116"/>
      <c r="V367" s="116"/>
      <c r="AF367" s="116"/>
      <c r="AP367" s="116"/>
      <c r="AZ367" s="116"/>
      <c r="BA367" s="116"/>
      <c r="BJ367" s="116"/>
      <c r="BT367" s="116"/>
      <c r="CD367" s="116"/>
      <c r="CN367" s="116"/>
      <c r="CX367" s="116"/>
      <c r="DH367" s="116"/>
      <c r="DR367" s="116"/>
      <c r="EB367" s="116"/>
      <c r="EL367" s="116"/>
      <c r="EV367" s="116"/>
      <c r="FF367" s="116"/>
      <c r="FP367" s="116"/>
      <c r="FZ367" s="116"/>
      <c r="GJ367" s="116"/>
      <c r="GT367" s="116"/>
      <c r="HD367" s="116"/>
      <c r="HN367" s="116"/>
      <c r="HX367" s="116"/>
    </row>
    <row xmlns:x14ac="http://schemas.microsoft.com/office/spreadsheetml/2009/9/ac" r="368" s="3" customFormat="true" x14ac:dyDescent="0.25">
      <c r="A368" s="369"/>
      <c r="B368" s="116"/>
      <c r="L368" s="116"/>
      <c r="V368" s="116"/>
      <c r="AF368" s="116"/>
      <c r="AP368" s="116"/>
      <c r="AZ368" s="116"/>
      <c r="BA368" s="116"/>
      <c r="BJ368" s="116"/>
      <c r="BT368" s="116"/>
      <c r="CD368" s="116"/>
      <c r="CN368" s="116"/>
      <c r="CX368" s="116"/>
      <c r="DH368" s="116"/>
      <c r="DR368" s="116"/>
      <c r="EB368" s="116"/>
      <c r="EL368" s="116"/>
      <c r="EV368" s="116"/>
      <c r="FF368" s="116"/>
      <c r="FP368" s="116"/>
      <c r="FZ368" s="116"/>
      <c r="GJ368" s="116"/>
      <c r="GT368" s="116"/>
      <c r="HD368" s="116"/>
      <c r="HN368" s="116"/>
      <c r="HX368" s="116"/>
    </row>
    <row xmlns:x14ac="http://schemas.microsoft.com/office/spreadsheetml/2009/9/ac" r="369" s="3" customFormat="true" x14ac:dyDescent="0.25">
      <c r="A369" s="369"/>
      <c r="B369" s="116"/>
      <c r="L369" s="116"/>
      <c r="V369" s="116"/>
      <c r="AF369" s="116"/>
      <c r="AP369" s="116"/>
      <c r="AZ369" s="116"/>
      <c r="BA369" s="116"/>
      <c r="BJ369" s="116"/>
      <c r="BT369" s="116"/>
      <c r="CD369" s="116"/>
      <c r="CN369" s="116"/>
      <c r="CX369" s="116"/>
      <c r="DH369" s="116"/>
      <c r="DR369" s="116"/>
      <c r="EB369" s="116"/>
      <c r="EL369" s="116"/>
      <c r="EV369" s="116"/>
      <c r="FF369" s="116"/>
      <c r="FP369" s="116"/>
      <c r="FZ369" s="116"/>
      <c r="GJ369" s="116"/>
      <c r="GT369" s="116"/>
      <c r="HD369" s="116"/>
      <c r="HN369" s="116"/>
      <c r="HX369" s="116"/>
    </row>
    <row xmlns:x14ac="http://schemas.microsoft.com/office/spreadsheetml/2009/9/ac" r="370" s="3" customFormat="true" x14ac:dyDescent="0.25">
      <c r="A370" s="369"/>
      <c r="B370" s="116"/>
      <c r="L370" s="116"/>
      <c r="V370" s="116"/>
      <c r="AF370" s="116"/>
      <c r="AP370" s="116"/>
      <c r="AZ370" s="116"/>
      <c r="BA370" s="116"/>
      <c r="BJ370" s="116"/>
      <c r="BT370" s="116"/>
      <c r="CD370" s="116"/>
      <c r="CN370" s="116"/>
      <c r="CX370" s="116"/>
      <c r="DH370" s="116"/>
      <c r="DR370" s="116"/>
      <c r="EB370" s="116"/>
      <c r="EL370" s="116"/>
      <c r="EV370" s="116"/>
      <c r="FF370" s="116"/>
      <c r="FP370" s="116"/>
      <c r="FZ370" s="116"/>
      <c r="GJ370" s="116"/>
      <c r="GT370" s="116"/>
      <c r="HD370" s="116"/>
      <c r="HN370" s="116"/>
      <c r="HX370" s="116"/>
    </row>
    <row xmlns:x14ac="http://schemas.microsoft.com/office/spreadsheetml/2009/9/ac" r="371" s="3" customFormat="true" x14ac:dyDescent="0.25">
      <c r="A371" s="369"/>
      <c r="B371" s="116"/>
      <c r="L371" s="116"/>
      <c r="V371" s="116"/>
      <c r="AF371" s="116"/>
      <c r="AP371" s="116"/>
      <c r="AZ371" s="116"/>
      <c r="BA371" s="116"/>
      <c r="BJ371" s="116"/>
      <c r="BT371" s="116"/>
      <c r="CD371" s="116"/>
      <c r="CN371" s="116"/>
      <c r="CX371" s="116"/>
      <c r="DH371" s="116"/>
      <c r="DR371" s="116"/>
      <c r="EB371" s="116"/>
      <c r="EL371" s="116"/>
      <c r="EV371" s="116"/>
      <c r="FF371" s="116"/>
      <c r="FP371" s="116"/>
      <c r="FZ371" s="116"/>
      <c r="GJ371" s="116"/>
      <c r="GT371" s="116"/>
      <c r="HD371" s="116"/>
      <c r="HN371" s="116"/>
      <c r="HX371" s="116"/>
    </row>
    <row xmlns:x14ac="http://schemas.microsoft.com/office/spreadsheetml/2009/9/ac" r="372" s="3" customFormat="true" x14ac:dyDescent="0.25">
      <c r="A372" s="369"/>
      <c r="B372" s="116"/>
      <c r="L372" s="116"/>
      <c r="V372" s="116"/>
      <c r="AF372" s="116"/>
      <c r="AP372" s="116"/>
      <c r="AZ372" s="116"/>
      <c r="BA372" s="116"/>
      <c r="BJ372" s="116"/>
      <c r="BT372" s="116"/>
      <c r="CD372" s="116"/>
      <c r="CN372" s="116"/>
      <c r="CX372" s="116"/>
      <c r="DH372" s="116"/>
      <c r="DR372" s="116"/>
      <c r="EB372" s="116"/>
      <c r="EL372" s="116"/>
      <c r="EV372" s="116"/>
      <c r="FF372" s="116"/>
      <c r="FP372" s="116"/>
      <c r="FZ372" s="116"/>
      <c r="GJ372" s="116"/>
      <c r="GT372" s="116"/>
      <c r="HD372" s="116"/>
      <c r="HN372" s="116"/>
      <c r="HX372" s="116"/>
    </row>
    <row xmlns:x14ac="http://schemas.microsoft.com/office/spreadsheetml/2009/9/ac" r="373" s="3" customFormat="true" x14ac:dyDescent="0.25">
      <c r="A373" s="369"/>
      <c r="B373" s="116"/>
      <c r="L373" s="116"/>
      <c r="V373" s="116"/>
      <c r="AF373" s="116"/>
      <c r="AP373" s="116"/>
      <c r="AZ373" s="116"/>
      <c r="BA373" s="116"/>
      <c r="BJ373" s="116"/>
      <c r="BT373" s="116"/>
      <c r="CD373" s="116"/>
      <c r="CN373" s="116"/>
      <c r="CX373" s="116"/>
      <c r="DH373" s="116"/>
      <c r="DR373" s="116"/>
      <c r="EB373" s="116"/>
      <c r="EL373" s="116"/>
      <c r="EV373" s="116"/>
      <c r="FF373" s="116"/>
      <c r="FP373" s="116"/>
      <c r="FZ373" s="116"/>
      <c r="GJ373" s="116"/>
      <c r="GT373" s="116"/>
      <c r="HD373" s="116"/>
      <c r="HN373" s="116"/>
      <c r="HX373" s="116"/>
    </row>
    <row xmlns:x14ac="http://schemas.microsoft.com/office/spreadsheetml/2009/9/ac" r="374" s="3" customFormat="true" x14ac:dyDescent="0.25">
      <c r="A374" s="369"/>
      <c r="B374" s="116"/>
      <c r="L374" s="116"/>
      <c r="V374" s="116"/>
      <c r="AF374" s="116"/>
      <c r="AP374" s="116"/>
      <c r="AZ374" s="116"/>
      <c r="BA374" s="116"/>
      <c r="BJ374" s="116"/>
      <c r="BT374" s="116"/>
      <c r="CD374" s="116"/>
      <c r="CN374" s="116"/>
      <c r="CX374" s="116"/>
      <c r="DH374" s="116"/>
      <c r="DR374" s="116"/>
      <c r="EB374" s="116"/>
      <c r="EL374" s="116"/>
      <c r="EV374" s="116"/>
      <c r="FF374" s="116"/>
      <c r="FP374" s="116"/>
      <c r="FZ374" s="116"/>
      <c r="GJ374" s="116"/>
      <c r="GT374" s="116"/>
      <c r="HD374" s="116"/>
      <c r="HN374" s="116"/>
      <c r="HX374" s="116"/>
    </row>
    <row xmlns:x14ac="http://schemas.microsoft.com/office/spreadsheetml/2009/9/ac" r="375" s="3" customFormat="true" x14ac:dyDescent="0.25">
      <c r="A375" s="369"/>
      <c r="B375" s="116"/>
      <c r="L375" s="116"/>
      <c r="V375" s="116"/>
      <c r="AF375" s="116"/>
      <c r="AP375" s="116"/>
      <c r="AZ375" s="116"/>
      <c r="BA375" s="116"/>
      <c r="BJ375" s="116"/>
      <c r="BT375" s="116"/>
      <c r="CD375" s="116"/>
      <c r="CN375" s="116"/>
      <c r="CX375" s="116"/>
      <c r="DH375" s="116"/>
      <c r="DR375" s="116"/>
      <c r="EB375" s="116"/>
      <c r="EL375" s="116"/>
      <c r="EV375" s="116"/>
      <c r="FF375" s="116"/>
      <c r="FP375" s="116"/>
      <c r="FZ375" s="116"/>
      <c r="GJ375" s="116"/>
      <c r="GT375" s="116"/>
      <c r="HD375" s="116"/>
      <c r="HN375" s="116"/>
      <c r="HX375" s="116"/>
    </row>
    <row xmlns:x14ac="http://schemas.microsoft.com/office/spreadsheetml/2009/9/ac" r="376" s="3" customFormat="true" x14ac:dyDescent="0.25">
      <c r="A376" s="369"/>
      <c r="B376" s="116"/>
      <c r="L376" s="116"/>
      <c r="V376" s="116"/>
      <c r="AF376" s="116"/>
      <c r="AP376" s="116"/>
      <c r="AZ376" s="116"/>
      <c r="BA376" s="116"/>
      <c r="BJ376" s="116"/>
      <c r="BT376" s="116"/>
      <c r="CD376" s="116"/>
      <c r="CN376" s="116"/>
      <c r="CX376" s="116"/>
      <c r="DH376" s="116"/>
      <c r="DR376" s="116"/>
      <c r="EB376" s="116"/>
      <c r="EL376" s="116"/>
      <c r="EV376" s="116"/>
      <c r="FF376" s="116"/>
      <c r="FP376" s="116"/>
      <c r="FZ376" s="116"/>
      <c r="GJ376" s="116"/>
      <c r="GT376" s="116"/>
      <c r="HD376" s="116"/>
      <c r="HN376" s="116"/>
      <c r="HX376" s="116"/>
    </row>
    <row xmlns:x14ac="http://schemas.microsoft.com/office/spreadsheetml/2009/9/ac" r="377" s="3" customFormat="true" x14ac:dyDescent="0.25">
      <c r="A377" s="369"/>
      <c r="B377" s="116"/>
      <c r="L377" s="116"/>
      <c r="V377" s="116"/>
      <c r="AF377" s="116"/>
      <c r="AP377" s="116"/>
      <c r="AZ377" s="116"/>
      <c r="BA377" s="116"/>
      <c r="BJ377" s="116"/>
      <c r="BT377" s="116"/>
      <c r="CD377" s="116"/>
      <c r="CN377" s="116"/>
      <c r="CX377" s="116"/>
      <c r="DH377" s="116"/>
      <c r="DR377" s="116"/>
      <c r="EB377" s="116"/>
      <c r="EL377" s="116"/>
      <c r="EV377" s="116"/>
      <c r="FF377" s="116"/>
      <c r="FP377" s="116"/>
      <c r="FZ377" s="116"/>
      <c r="GJ377" s="116"/>
      <c r="GT377" s="116"/>
      <c r="HD377" s="116"/>
      <c r="HN377" s="116"/>
      <c r="HX377" s="116"/>
    </row>
    <row xmlns:x14ac="http://schemas.microsoft.com/office/spreadsheetml/2009/9/ac" r="378" s="3" customFormat="true" x14ac:dyDescent="0.25">
      <c r="A378" s="369"/>
      <c r="B378" s="116"/>
      <c r="L378" s="116"/>
      <c r="V378" s="116"/>
      <c r="AF378" s="116"/>
      <c r="AP378" s="116"/>
      <c r="AZ378" s="116"/>
      <c r="BA378" s="116"/>
      <c r="BJ378" s="116"/>
      <c r="BT378" s="116"/>
      <c r="CD378" s="116"/>
      <c r="CN378" s="116"/>
      <c r="CX378" s="116"/>
      <c r="DH378" s="116"/>
      <c r="DR378" s="116"/>
      <c r="EB378" s="116"/>
      <c r="EL378" s="116"/>
      <c r="EV378" s="116"/>
      <c r="FF378" s="116"/>
      <c r="FP378" s="116"/>
      <c r="FZ378" s="116"/>
      <c r="GJ378" s="116"/>
      <c r="GT378" s="116"/>
      <c r="HD378" s="116"/>
      <c r="HN378" s="116"/>
      <c r="HX378" s="116"/>
    </row>
    <row xmlns:x14ac="http://schemas.microsoft.com/office/spreadsheetml/2009/9/ac" r="379" s="3" customFormat="true" x14ac:dyDescent="0.25">
      <c r="A379" s="369"/>
      <c r="B379" s="116"/>
      <c r="L379" s="116"/>
      <c r="V379" s="116"/>
      <c r="AF379" s="116"/>
      <c r="AP379" s="116"/>
      <c r="AZ379" s="116"/>
      <c r="BA379" s="116"/>
      <c r="BJ379" s="116"/>
      <c r="BT379" s="116"/>
      <c r="CD379" s="116"/>
      <c r="CN379" s="116"/>
      <c r="CX379" s="116"/>
      <c r="DH379" s="116"/>
      <c r="DR379" s="116"/>
      <c r="EB379" s="116"/>
      <c r="EL379" s="116"/>
      <c r="EV379" s="116"/>
      <c r="FF379" s="116"/>
      <c r="FP379" s="116"/>
      <c r="FZ379" s="116"/>
      <c r="GJ379" s="116"/>
      <c r="GT379" s="116"/>
      <c r="HD379" s="116"/>
      <c r="HN379" s="116"/>
      <c r="HX379" s="116"/>
    </row>
    <row xmlns:x14ac="http://schemas.microsoft.com/office/spreadsheetml/2009/9/ac" r="380" s="3" customFormat="true" x14ac:dyDescent="0.25">
      <c r="A380" s="369"/>
      <c r="B380" s="116"/>
      <c r="L380" s="116"/>
      <c r="V380" s="116"/>
      <c r="AF380" s="116"/>
      <c r="AP380" s="116"/>
      <c r="AZ380" s="116"/>
      <c r="BA380" s="116"/>
      <c r="BJ380" s="116"/>
      <c r="BT380" s="116"/>
      <c r="CD380" s="116"/>
      <c r="CN380" s="116"/>
      <c r="CX380" s="116"/>
      <c r="DH380" s="116"/>
      <c r="DR380" s="116"/>
      <c r="EB380" s="116"/>
      <c r="EL380" s="116"/>
      <c r="EV380" s="116"/>
      <c r="FF380" s="116"/>
      <c r="FP380" s="116"/>
      <c r="FZ380" s="116"/>
      <c r="GJ380" s="116"/>
      <c r="GT380" s="116"/>
      <c r="HD380" s="116"/>
      <c r="HN380" s="116"/>
      <c r="HX380" s="116"/>
    </row>
    <row xmlns:x14ac="http://schemas.microsoft.com/office/spreadsheetml/2009/9/ac" r="381" s="3" customFormat="true" x14ac:dyDescent="0.25">
      <c r="A381" s="369"/>
      <c r="B381" s="116"/>
      <c r="L381" s="116"/>
      <c r="V381" s="116"/>
      <c r="AF381" s="116"/>
      <c r="AP381" s="116"/>
      <c r="AZ381" s="116"/>
      <c r="BA381" s="116"/>
      <c r="BJ381" s="116"/>
      <c r="BT381" s="116"/>
      <c r="CD381" s="116"/>
      <c r="CN381" s="116"/>
      <c r="CX381" s="116"/>
      <c r="DH381" s="116"/>
      <c r="DR381" s="116"/>
      <c r="EB381" s="116"/>
      <c r="EL381" s="116"/>
      <c r="EV381" s="116"/>
      <c r="FF381" s="116"/>
      <c r="FP381" s="116"/>
      <c r="FZ381" s="116"/>
      <c r="GJ381" s="116"/>
      <c r="GT381" s="116"/>
      <c r="HD381" s="116"/>
      <c r="HN381" s="116"/>
      <c r="HX381" s="116"/>
    </row>
    <row xmlns:x14ac="http://schemas.microsoft.com/office/spreadsheetml/2009/9/ac" r="382" s="3" customFormat="true" x14ac:dyDescent="0.25">
      <c r="A382" s="369"/>
      <c r="B382" s="116"/>
      <c r="L382" s="116"/>
      <c r="V382" s="116"/>
      <c r="AF382" s="116"/>
      <c r="AP382" s="116"/>
      <c r="AZ382" s="116"/>
      <c r="BA382" s="116"/>
      <c r="BJ382" s="116"/>
      <c r="BT382" s="116"/>
      <c r="CD382" s="116"/>
      <c r="CN382" s="116"/>
      <c r="CX382" s="116"/>
      <c r="DH382" s="116"/>
      <c r="DR382" s="116"/>
      <c r="EB382" s="116"/>
      <c r="EL382" s="116"/>
      <c r="EV382" s="116"/>
      <c r="FF382" s="116"/>
      <c r="FP382" s="116"/>
      <c r="FZ382" s="116"/>
      <c r="GJ382" s="116"/>
      <c r="GT382" s="116"/>
      <c r="HD382" s="116"/>
      <c r="HN382" s="116"/>
      <c r="HX382" s="116"/>
    </row>
    <row xmlns:x14ac="http://schemas.microsoft.com/office/spreadsheetml/2009/9/ac" r="383" s="3" customFormat="true" x14ac:dyDescent="0.25">
      <c r="A383" s="369"/>
      <c r="B383" s="116"/>
      <c r="L383" s="116"/>
      <c r="V383" s="116"/>
      <c r="AF383" s="116"/>
      <c r="AP383" s="116"/>
      <c r="AZ383" s="116"/>
      <c r="BA383" s="116"/>
      <c r="BJ383" s="116"/>
      <c r="BT383" s="116"/>
      <c r="CD383" s="116"/>
      <c r="CN383" s="116"/>
      <c r="CX383" s="116"/>
      <c r="DH383" s="116"/>
      <c r="DR383" s="116"/>
      <c r="EB383" s="116"/>
      <c r="EL383" s="116"/>
      <c r="EV383" s="116"/>
      <c r="FF383" s="116"/>
      <c r="FP383" s="116"/>
      <c r="FZ383" s="116"/>
      <c r="GJ383" s="116"/>
      <c r="GT383" s="116"/>
      <c r="HD383" s="116"/>
      <c r="HN383" s="116"/>
      <c r="HX383" s="116"/>
    </row>
    <row xmlns:x14ac="http://schemas.microsoft.com/office/spreadsheetml/2009/9/ac" r="384" s="3" customFormat="true" x14ac:dyDescent="0.25">
      <c r="A384" s="369"/>
      <c r="B384" s="116"/>
      <c r="L384" s="116"/>
      <c r="V384" s="116"/>
      <c r="AF384" s="116"/>
      <c r="AP384" s="116"/>
      <c r="AZ384" s="116"/>
      <c r="BA384" s="116"/>
      <c r="BJ384" s="116"/>
      <c r="BT384" s="116"/>
      <c r="CD384" s="116"/>
      <c r="CN384" s="116"/>
      <c r="CX384" s="116"/>
      <c r="DH384" s="116"/>
      <c r="DR384" s="116"/>
      <c r="EB384" s="116"/>
      <c r="EL384" s="116"/>
      <c r="EV384" s="116"/>
      <c r="FF384" s="116"/>
      <c r="FP384" s="116"/>
      <c r="FZ384" s="116"/>
      <c r="GJ384" s="116"/>
      <c r="GT384" s="116"/>
      <c r="HD384" s="116"/>
      <c r="HN384" s="116"/>
      <c r="HX384" s="116"/>
    </row>
    <row xmlns:x14ac="http://schemas.microsoft.com/office/spreadsheetml/2009/9/ac" r="385" s="3" customFormat="true" x14ac:dyDescent="0.25">
      <c r="A385" s="369"/>
      <c r="B385" s="116"/>
      <c r="L385" s="116"/>
      <c r="V385" s="116"/>
      <c r="AF385" s="116"/>
      <c r="AP385" s="116"/>
      <c r="AZ385" s="116"/>
      <c r="BA385" s="116"/>
      <c r="BJ385" s="116"/>
      <c r="BT385" s="116"/>
      <c r="CD385" s="116"/>
      <c r="CN385" s="116"/>
      <c r="CX385" s="116"/>
      <c r="DH385" s="116"/>
      <c r="DR385" s="116"/>
      <c r="EB385" s="116"/>
      <c r="EL385" s="116"/>
      <c r="EV385" s="116"/>
      <c r="FF385" s="116"/>
      <c r="FP385" s="116"/>
      <c r="FZ385" s="116"/>
      <c r="GJ385" s="116"/>
      <c r="GT385" s="116"/>
      <c r="HD385" s="116"/>
      <c r="HN385" s="116"/>
      <c r="HX385" s="116"/>
    </row>
    <row xmlns:x14ac="http://schemas.microsoft.com/office/spreadsheetml/2009/9/ac" r="386" s="3" customFormat="true" x14ac:dyDescent="0.25">
      <c r="A386" s="369"/>
      <c r="B386" s="116"/>
      <c r="L386" s="116"/>
      <c r="V386" s="116"/>
      <c r="AF386" s="116"/>
      <c r="AP386" s="116"/>
      <c r="AZ386" s="116"/>
      <c r="BA386" s="116"/>
      <c r="BJ386" s="116"/>
      <c r="BT386" s="116"/>
      <c r="CD386" s="116"/>
      <c r="CN386" s="116"/>
      <c r="CX386" s="116"/>
      <c r="DH386" s="116"/>
      <c r="DR386" s="116"/>
      <c r="EB386" s="116"/>
      <c r="EL386" s="116"/>
      <c r="EV386" s="116"/>
      <c r="FF386" s="116"/>
      <c r="FP386" s="116"/>
      <c r="FZ386" s="116"/>
      <c r="GJ386" s="116"/>
      <c r="GT386" s="116"/>
      <c r="HD386" s="116"/>
      <c r="HN386" s="116"/>
      <c r="HX386" s="116"/>
    </row>
    <row xmlns:x14ac="http://schemas.microsoft.com/office/spreadsheetml/2009/9/ac" r="387" s="3" customFormat="true" x14ac:dyDescent="0.25">
      <c r="A387" s="369"/>
      <c r="B387" s="116"/>
      <c r="L387" s="116"/>
      <c r="V387" s="116"/>
      <c r="AF387" s="116"/>
      <c r="AP387" s="116"/>
      <c r="AZ387" s="116"/>
      <c r="BA387" s="116"/>
      <c r="BJ387" s="116"/>
      <c r="BT387" s="116"/>
      <c r="CD387" s="116"/>
      <c r="CN387" s="116"/>
      <c r="CX387" s="116"/>
      <c r="DH387" s="116"/>
      <c r="DR387" s="116"/>
      <c r="EB387" s="116"/>
      <c r="EL387" s="116"/>
      <c r="EV387" s="116"/>
      <c r="FF387" s="116"/>
      <c r="FP387" s="116"/>
      <c r="FZ387" s="116"/>
      <c r="GJ387" s="116"/>
      <c r="GT387" s="116"/>
      <c r="HD387" s="116"/>
      <c r="HN387" s="116"/>
      <c r="HX387" s="116"/>
    </row>
    <row xmlns:x14ac="http://schemas.microsoft.com/office/spreadsheetml/2009/9/ac" r="388" s="3" customFormat="true" x14ac:dyDescent="0.25">
      <c r="A388" s="369"/>
      <c r="B388" s="116"/>
      <c r="L388" s="116"/>
      <c r="V388" s="116"/>
      <c r="AF388" s="116"/>
      <c r="AP388" s="116"/>
      <c r="AZ388" s="116"/>
      <c r="BA388" s="116"/>
      <c r="BJ388" s="116"/>
      <c r="BT388" s="116"/>
      <c r="CD388" s="116"/>
      <c r="CN388" s="116"/>
      <c r="CX388" s="116"/>
      <c r="DH388" s="116"/>
      <c r="DR388" s="116"/>
      <c r="EB388" s="116"/>
      <c r="EL388" s="116"/>
      <c r="EV388" s="116"/>
      <c r="FF388" s="116"/>
      <c r="FP388" s="116"/>
      <c r="FZ388" s="116"/>
      <c r="GJ388" s="116"/>
      <c r="GT388" s="116"/>
      <c r="HD388" s="116"/>
      <c r="HN388" s="116"/>
      <c r="HX388" s="116"/>
    </row>
    <row xmlns:x14ac="http://schemas.microsoft.com/office/spreadsheetml/2009/9/ac" r="389" s="3" customFormat="true" x14ac:dyDescent="0.25">
      <c r="A389" s="369"/>
      <c r="B389" s="116"/>
      <c r="L389" s="116"/>
      <c r="V389" s="116"/>
      <c r="AF389" s="116"/>
      <c r="AP389" s="116"/>
      <c r="AZ389" s="116"/>
      <c r="BA389" s="116"/>
      <c r="BJ389" s="116"/>
      <c r="BT389" s="116"/>
      <c r="CD389" s="116"/>
      <c r="CN389" s="116"/>
      <c r="CX389" s="116"/>
      <c r="DH389" s="116"/>
      <c r="DR389" s="116"/>
      <c r="EB389" s="116"/>
      <c r="EL389" s="116"/>
      <c r="EV389" s="116"/>
      <c r="FF389" s="116"/>
      <c r="FP389" s="116"/>
      <c r="FZ389" s="116"/>
      <c r="GJ389" s="116"/>
      <c r="GT389" s="116"/>
      <c r="HD389" s="116"/>
      <c r="HN389" s="116"/>
      <c r="HX389" s="116"/>
    </row>
    <row xmlns:x14ac="http://schemas.microsoft.com/office/spreadsheetml/2009/9/ac" r="390" s="3" customFormat="true" x14ac:dyDescent="0.25">
      <c r="A390" s="369"/>
      <c r="B390" s="116"/>
      <c r="L390" s="116"/>
      <c r="V390" s="116"/>
      <c r="AF390" s="116"/>
      <c r="AP390" s="116"/>
      <c r="AZ390" s="116"/>
      <c r="BA390" s="116"/>
      <c r="BJ390" s="116"/>
      <c r="BT390" s="116"/>
      <c r="CD390" s="116"/>
      <c r="CN390" s="116"/>
      <c r="CX390" s="116"/>
      <c r="DH390" s="116"/>
      <c r="DR390" s="116"/>
      <c r="EB390" s="116"/>
      <c r="EL390" s="116"/>
      <c r="EV390" s="116"/>
      <c r="FF390" s="116"/>
      <c r="FP390" s="116"/>
      <c r="FZ390" s="116"/>
      <c r="GJ390" s="116"/>
      <c r="GT390" s="116"/>
      <c r="HD390" s="116"/>
      <c r="HN390" s="116"/>
      <c r="HX390" s="116"/>
    </row>
    <row xmlns:x14ac="http://schemas.microsoft.com/office/spreadsheetml/2009/9/ac" r="391" s="3" customFormat="true" x14ac:dyDescent="0.25">
      <c r="A391" s="369"/>
      <c r="B391" s="116"/>
      <c r="L391" s="116"/>
      <c r="V391" s="116"/>
      <c r="AF391" s="116"/>
      <c r="AP391" s="116"/>
      <c r="AZ391" s="116"/>
      <c r="BA391" s="116"/>
      <c r="BJ391" s="116"/>
      <c r="BT391" s="116"/>
      <c r="CD391" s="116"/>
      <c r="CN391" s="116"/>
      <c r="CX391" s="116"/>
      <c r="DH391" s="116"/>
      <c r="DR391" s="116"/>
      <c r="EB391" s="116"/>
      <c r="EL391" s="116"/>
      <c r="EV391" s="116"/>
      <c r="FF391" s="116"/>
      <c r="FP391" s="116"/>
      <c r="FZ391" s="116"/>
      <c r="GJ391" s="116"/>
      <c r="GT391" s="116"/>
      <c r="HD391" s="116"/>
      <c r="HN391" s="116"/>
      <c r="HX391" s="116"/>
    </row>
    <row xmlns:x14ac="http://schemas.microsoft.com/office/spreadsheetml/2009/9/ac" r="392" s="3" customFormat="true" x14ac:dyDescent="0.25">
      <c r="A392" s="369"/>
      <c r="B392" s="116"/>
      <c r="L392" s="116"/>
      <c r="V392" s="116"/>
      <c r="AF392" s="116"/>
      <c r="AP392" s="116"/>
      <c r="AZ392" s="116"/>
      <c r="BA392" s="116"/>
      <c r="BJ392" s="116"/>
      <c r="BT392" s="116"/>
      <c r="CD392" s="116"/>
      <c r="CN392" s="116"/>
      <c r="CX392" s="116"/>
      <c r="DH392" s="116"/>
      <c r="DR392" s="116"/>
      <c r="EB392" s="116"/>
      <c r="EL392" s="116"/>
      <c r="EV392" s="116"/>
      <c r="FF392" s="116"/>
      <c r="FP392" s="116"/>
      <c r="FZ392" s="116"/>
      <c r="GJ392" s="116"/>
      <c r="GT392" s="116"/>
      <c r="HD392" s="116"/>
      <c r="HN392" s="116"/>
      <c r="HX392" s="116"/>
    </row>
    <row xmlns:x14ac="http://schemas.microsoft.com/office/spreadsheetml/2009/9/ac" r="393" s="3" customFormat="true" x14ac:dyDescent="0.25">
      <c r="A393" s="369"/>
      <c r="B393" s="116"/>
      <c r="L393" s="116"/>
      <c r="V393" s="116"/>
      <c r="AF393" s="116"/>
      <c r="AP393" s="116"/>
      <c r="AZ393" s="116"/>
      <c r="BA393" s="116"/>
      <c r="BJ393" s="116"/>
      <c r="BT393" s="116"/>
      <c r="CD393" s="116"/>
      <c r="CN393" s="116"/>
      <c r="CX393" s="116"/>
      <c r="DH393" s="116"/>
      <c r="DR393" s="116"/>
      <c r="EB393" s="116"/>
      <c r="EL393" s="116"/>
      <c r="EV393" s="116"/>
      <c r="FF393" s="116"/>
      <c r="FP393" s="116"/>
      <c r="FZ393" s="116"/>
      <c r="GJ393" s="116"/>
      <c r="GT393" s="116"/>
      <c r="HD393" s="116"/>
      <c r="HN393" s="116"/>
      <c r="HX393" s="116"/>
    </row>
    <row xmlns:x14ac="http://schemas.microsoft.com/office/spreadsheetml/2009/9/ac" r="394" s="3" customFormat="true" x14ac:dyDescent="0.25">
      <c r="A394" s="369"/>
      <c r="B394" s="116"/>
      <c r="L394" s="116"/>
      <c r="V394" s="116"/>
      <c r="AF394" s="116"/>
      <c r="AP394" s="116"/>
      <c r="AZ394" s="116"/>
      <c r="BA394" s="116"/>
      <c r="BJ394" s="116"/>
      <c r="BT394" s="116"/>
      <c r="CD394" s="116"/>
      <c r="CN394" s="116"/>
      <c r="CX394" s="116"/>
      <c r="DH394" s="116"/>
      <c r="DR394" s="116"/>
      <c r="EB394" s="116"/>
      <c r="EL394" s="116"/>
      <c r="EV394" s="116"/>
      <c r="FF394" s="116"/>
      <c r="FP394" s="116"/>
      <c r="FZ394" s="116"/>
      <c r="GJ394" s="116"/>
      <c r="GT394" s="116"/>
      <c r="HD394" s="116"/>
      <c r="HN394" s="116"/>
      <c r="HX394" s="116"/>
    </row>
    <row xmlns:x14ac="http://schemas.microsoft.com/office/spreadsheetml/2009/9/ac" r="395" s="3" customFormat="true" x14ac:dyDescent="0.25">
      <c r="A395" s="369"/>
      <c r="B395" s="116"/>
      <c r="L395" s="116"/>
      <c r="V395" s="116"/>
      <c r="AF395" s="116"/>
      <c r="AP395" s="116"/>
      <c r="AZ395" s="116"/>
      <c r="BA395" s="116"/>
      <c r="BJ395" s="116"/>
      <c r="BT395" s="116"/>
      <c r="CD395" s="116"/>
      <c r="CN395" s="116"/>
      <c r="CX395" s="116"/>
      <c r="DH395" s="116"/>
      <c r="DR395" s="116"/>
      <c r="EB395" s="116"/>
      <c r="EL395" s="116"/>
      <c r="EV395" s="116"/>
      <c r="FF395" s="116"/>
      <c r="FP395" s="116"/>
      <c r="FZ395" s="116"/>
      <c r="GJ395" s="116"/>
      <c r="GT395" s="116"/>
      <c r="HD395" s="116"/>
      <c r="HN395" s="116"/>
      <c r="HX395" s="116"/>
    </row>
    <row xmlns:x14ac="http://schemas.microsoft.com/office/spreadsheetml/2009/9/ac" r="396" s="3" customFormat="true" x14ac:dyDescent="0.25">
      <c r="A396" s="369"/>
      <c r="B396" s="116"/>
      <c r="L396" s="116"/>
      <c r="V396" s="116"/>
      <c r="AF396" s="116"/>
      <c r="AP396" s="116"/>
      <c r="AZ396" s="116"/>
      <c r="BA396" s="116"/>
      <c r="BJ396" s="116"/>
      <c r="BT396" s="116"/>
      <c r="CD396" s="116"/>
      <c r="CN396" s="116"/>
      <c r="CX396" s="116"/>
      <c r="DH396" s="116"/>
      <c r="DR396" s="116"/>
      <c r="EB396" s="116"/>
      <c r="EL396" s="116"/>
      <c r="EV396" s="116"/>
      <c r="FF396" s="116"/>
      <c r="FP396" s="116"/>
      <c r="FZ396" s="116"/>
      <c r="GJ396" s="116"/>
      <c r="GT396" s="116"/>
      <c r="HD396" s="116"/>
      <c r="HN396" s="116"/>
      <c r="HX396" s="116"/>
    </row>
    <row xmlns:x14ac="http://schemas.microsoft.com/office/spreadsheetml/2009/9/ac" r="397" s="3" customFormat="true" x14ac:dyDescent="0.25">
      <c r="A397" s="369"/>
      <c r="B397" s="116"/>
      <c r="L397" s="116"/>
      <c r="V397" s="116"/>
      <c r="AF397" s="116"/>
      <c r="AP397" s="116"/>
      <c r="AZ397" s="116"/>
      <c r="BA397" s="116"/>
      <c r="BJ397" s="116"/>
      <c r="BT397" s="116"/>
      <c r="CD397" s="116"/>
      <c r="CN397" s="116"/>
      <c r="CX397" s="116"/>
      <c r="DH397" s="116"/>
      <c r="DR397" s="116"/>
      <c r="EB397" s="116"/>
      <c r="EL397" s="116"/>
      <c r="EV397" s="116"/>
      <c r="FF397" s="116"/>
      <c r="FP397" s="116"/>
      <c r="FZ397" s="116"/>
      <c r="GJ397" s="116"/>
      <c r="GT397" s="116"/>
      <c r="HD397" s="116"/>
      <c r="HN397" s="116"/>
      <c r="HX397" s="116"/>
    </row>
    <row xmlns:x14ac="http://schemas.microsoft.com/office/spreadsheetml/2009/9/ac" r="398" s="3" customFormat="true" x14ac:dyDescent="0.25">
      <c r="A398" s="369"/>
      <c r="B398" s="116"/>
      <c r="L398" s="116"/>
      <c r="V398" s="116"/>
      <c r="AF398" s="116"/>
      <c r="AP398" s="116"/>
      <c r="AZ398" s="116"/>
      <c r="BA398" s="116"/>
      <c r="BJ398" s="116"/>
      <c r="BT398" s="116"/>
      <c r="CD398" s="116"/>
      <c r="CN398" s="116"/>
      <c r="CX398" s="116"/>
      <c r="DH398" s="116"/>
      <c r="DR398" s="116"/>
      <c r="EB398" s="116"/>
      <c r="EL398" s="116"/>
      <c r="EV398" s="116"/>
      <c r="FF398" s="116"/>
      <c r="FP398" s="116"/>
      <c r="FZ398" s="116"/>
      <c r="GJ398" s="116"/>
      <c r="GT398" s="116"/>
      <c r="HD398" s="116"/>
      <c r="HN398" s="116"/>
      <c r="HX398" s="116"/>
    </row>
    <row xmlns:x14ac="http://schemas.microsoft.com/office/spreadsheetml/2009/9/ac" r="399" s="3" customFormat="true" x14ac:dyDescent="0.25">
      <c r="A399" s="369"/>
      <c r="B399" s="116"/>
      <c r="L399" s="116"/>
      <c r="V399" s="116"/>
      <c r="AF399" s="116"/>
      <c r="AP399" s="116"/>
      <c r="AZ399" s="116"/>
      <c r="BA399" s="116"/>
      <c r="BJ399" s="116"/>
      <c r="BT399" s="116"/>
      <c r="CD399" s="116"/>
      <c r="CN399" s="116"/>
      <c r="CX399" s="116"/>
      <c r="DH399" s="116"/>
      <c r="DR399" s="116"/>
      <c r="EB399" s="116"/>
      <c r="EL399" s="116"/>
      <c r="EV399" s="116"/>
      <c r="FF399" s="116"/>
      <c r="FP399" s="116"/>
      <c r="FZ399" s="116"/>
      <c r="GJ399" s="116"/>
      <c r="GT399" s="116"/>
      <c r="HD399" s="116"/>
      <c r="HN399" s="116"/>
      <c r="HX399" s="116"/>
    </row>
    <row xmlns:x14ac="http://schemas.microsoft.com/office/spreadsheetml/2009/9/ac" r="400" s="3" customFormat="true" x14ac:dyDescent="0.25">
      <c r="A400" s="369"/>
      <c r="B400" s="116"/>
      <c r="L400" s="116"/>
      <c r="V400" s="116"/>
      <c r="AF400" s="116"/>
      <c r="AP400" s="116"/>
      <c r="AZ400" s="116"/>
      <c r="BA400" s="116"/>
      <c r="BJ400" s="116"/>
      <c r="BT400" s="116"/>
      <c r="CD400" s="116"/>
      <c r="CN400" s="116"/>
      <c r="CX400" s="116"/>
      <c r="DH400" s="116"/>
      <c r="DR400" s="116"/>
      <c r="EB400" s="116"/>
      <c r="EL400" s="116"/>
      <c r="EV400" s="116"/>
      <c r="FF400" s="116"/>
      <c r="FP400" s="116"/>
      <c r="FZ400" s="116"/>
      <c r="GJ400" s="116"/>
      <c r="GT400" s="116"/>
      <c r="HD400" s="116"/>
      <c r="HN400" s="116"/>
      <c r="HX400" s="116"/>
    </row>
    <row xmlns:x14ac="http://schemas.microsoft.com/office/spreadsheetml/2009/9/ac" r="401" s="3" customFormat="true" x14ac:dyDescent="0.25">
      <c r="A401" s="369"/>
      <c r="B401" s="116"/>
      <c r="L401" s="116"/>
      <c r="V401" s="116"/>
      <c r="AF401" s="116"/>
      <c r="AP401" s="116"/>
      <c r="AZ401" s="116"/>
      <c r="BA401" s="116"/>
      <c r="BJ401" s="116"/>
      <c r="BT401" s="116"/>
      <c r="CD401" s="116"/>
      <c r="CN401" s="116"/>
      <c r="CX401" s="116"/>
      <c r="DH401" s="116"/>
      <c r="DR401" s="116"/>
      <c r="EB401" s="116"/>
      <c r="EL401" s="116"/>
      <c r="EV401" s="116"/>
      <c r="FF401" s="116"/>
      <c r="FP401" s="116"/>
      <c r="FZ401" s="116"/>
      <c r="GJ401" s="116"/>
      <c r="GT401" s="116"/>
      <c r="HD401" s="116"/>
      <c r="HN401" s="116"/>
      <c r="HX401" s="116"/>
    </row>
    <row xmlns:x14ac="http://schemas.microsoft.com/office/spreadsheetml/2009/9/ac" r="402" s="3" customFormat="true" x14ac:dyDescent="0.25">
      <c r="A402" s="369"/>
      <c r="B402" s="116"/>
      <c r="L402" s="116"/>
      <c r="V402" s="116"/>
      <c r="AF402" s="116"/>
      <c r="AP402" s="116"/>
      <c r="AZ402" s="116"/>
      <c r="BA402" s="116"/>
      <c r="BJ402" s="116"/>
      <c r="BT402" s="116"/>
      <c r="CD402" s="116"/>
      <c r="CN402" s="116"/>
      <c r="CX402" s="116"/>
      <c r="DH402" s="116"/>
      <c r="DR402" s="116"/>
      <c r="EB402" s="116"/>
      <c r="EL402" s="116"/>
      <c r="EV402" s="116"/>
      <c r="FF402" s="116"/>
      <c r="FP402" s="116"/>
      <c r="FZ402" s="116"/>
      <c r="GJ402" s="116"/>
      <c r="GT402" s="116"/>
      <c r="HD402" s="116"/>
      <c r="HN402" s="116"/>
      <c r="HX402" s="116"/>
    </row>
    <row xmlns:x14ac="http://schemas.microsoft.com/office/spreadsheetml/2009/9/ac" r="403" s="3" customFormat="true" x14ac:dyDescent="0.25">
      <c r="A403" s="369"/>
      <c r="B403" s="116"/>
      <c r="L403" s="116"/>
      <c r="V403" s="116"/>
      <c r="AF403" s="116"/>
      <c r="AP403" s="116"/>
      <c r="AZ403" s="116"/>
      <c r="BA403" s="116"/>
      <c r="BJ403" s="116"/>
      <c r="BT403" s="116"/>
      <c r="CD403" s="116"/>
      <c r="CN403" s="116"/>
      <c r="CX403" s="116"/>
      <c r="DH403" s="116"/>
      <c r="DR403" s="116"/>
      <c r="EB403" s="116"/>
      <c r="EL403" s="116"/>
      <c r="EV403" s="116"/>
      <c r="FF403" s="116"/>
      <c r="FP403" s="116"/>
      <c r="FZ403" s="116"/>
      <c r="GJ403" s="116"/>
      <c r="GT403" s="116"/>
      <c r="HD403" s="116"/>
      <c r="HN403" s="116"/>
      <c r="HX403" s="116"/>
    </row>
    <row xmlns:x14ac="http://schemas.microsoft.com/office/spreadsheetml/2009/9/ac" r="404" s="3" customFormat="true" x14ac:dyDescent="0.25">
      <c r="A404" s="369"/>
      <c r="B404" s="116"/>
      <c r="L404" s="116"/>
      <c r="V404" s="116"/>
      <c r="AF404" s="116"/>
      <c r="AP404" s="116"/>
      <c r="AZ404" s="116"/>
      <c r="BA404" s="116"/>
      <c r="BJ404" s="116"/>
      <c r="BT404" s="116"/>
      <c r="CD404" s="116"/>
      <c r="CN404" s="116"/>
      <c r="CX404" s="116"/>
      <c r="DH404" s="116"/>
      <c r="DR404" s="116"/>
      <c r="EB404" s="116"/>
      <c r="EL404" s="116"/>
      <c r="EV404" s="116"/>
      <c r="FF404" s="116"/>
      <c r="FP404" s="116"/>
      <c r="FZ404" s="116"/>
      <c r="GJ404" s="116"/>
      <c r="GT404" s="116"/>
      <c r="HD404" s="116"/>
      <c r="HN404" s="116"/>
      <c r="HX404" s="116"/>
    </row>
    <row xmlns:x14ac="http://schemas.microsoft.com/office/spreadsheetml/2009/9/ac" r="405" s="3" customFormat="true" x14ac:dyDescent="0.25">
      <c r="A405" s="369"/>
      <c r="B405" s="116"/>
      <c r="L405" s="116"/>
      <c r="V405" s="116"/>
      <c r="AF405" s="116"/>
      <c r="AP405" s="116"/>
      <c r="AZ405" s="116"/>
      <c r="BA405" s="116"/>
      <c r="BJ405" s="116"/>
      <c r="BT405" s="116"/>
      <c r="CD405" s="116"/>
      <c r="CN405" s="116"/>
      <c r="CX405" s="116"/>
      <c r="DH405" s="116"/>
      <c r="DR405" s="116"/>
      <c r="EB405" s="116"/>
      <c r="EL405" s="116"/>
      <c r="EV405" s="116"/>
      <c r="FF405" s="116"/>
      <c r="FP405" s="116"/>
      <c r="FZ405" s="116"/>
      <c r="GJ405" s="116"/>
      <c r="GT405" s="116"/>
      <c r="HD405" s="116"/>
      <c r="HN405" s="116"/>
      <c r="HX405" s="116"/>
    </row>
    <row xmlns:x14ac="http://schemas.microsoft.com/office/spreadsheetml/2009/9/ac" r="406" s="3" customFormat="true" x14ac:dyDescent="0.25">
      <c r="A406" s="369"/>
      <c r="B406" s="116"/>
      <c r="L406" s="116"/>
      <c r="V406" s="116"/>
      <c r="AF406" s="116"/>
      <c r="AP406" s="116"/>
      <c r="AZ406" s="116"/>
      <c r="BA406" s="116"/>
      <c r="BJ406" s="116"/>
      <c r="BT406" s="116"/>
      <c r="CD406" s="116"/>
      <c r="CN406" s="116"/>
      <c r="CX406" s="116"/>
      <c r="DH406" s="116"/>
      <c r="DR406" s="116"/>
      <c r="EB406" s="116"/>
      <c r="EL406" s="116"/>
      <c r="EV406" s="116"/>
      <c r="FF406" s="116"/>
      <c r="FP406" s="116"/>
      <c r="FZ406" s="116"/>
      <c r="GJ406" s="116"/>
      <c r="GT406" s="116"/>
      <c r="HD406" s="116"/>
      <c r="HN406" s="116"/>
      <c r="HX406" s="116"/>
    </row>
    <row xmlns:x14ac="http://schemas.microsoft.com/office/spreadsheetml/2009/9/ac" r="407" s="3" customFormat="true" x14ac:dyDescent="0.25">
      <c r="A407" s="369"/>
      <c r="B407" s="116"/>
      <c r="L407" s="116"/>
      <c r="V407" s="116"/>
      <c r="AF407" s="116"/>
      <c r="AP407" s="116"/>
      <c r="AZ407" s="116"/>
      <c r="BA407" s="116"/>
      <c r="BJ407" s="116"/>
      <c r="BT407" s="116"/>
      <c r="CD407" s="116"/>
      <c r="CN407" s="116"/>
      <c r="CX407" s="116"/>
      <c r="DH407" s="116"/>
      <c r="DR407" s="116"/>
      <c r="EB407" s="116"/>
      <c r="EL407" s="116"/>
      <c r="EV407" s="116"/>
      <c r="FF407" s="116"/>
      <c r="FP407" s="116"/>
      <c r="FZ407" s="116"/>
      <c r="GJ407" s="116"/>
      <c r="GT407" s="116"/>
      <c r="HD407" s="116"/>
      <c r="HN407" s="116"/>
      <c r="HX407" s="116"/>
    </row>
    <row xmlns:x14ac="http://schemas.microsoft.com/office/spreadsheetml/2009/9/ac" r="408" s="3" customFormat="true" x14ac:dyDescent="0.25">
      <c r="A408" s="369"/>
      <c r="B408" s="116"/>
      <c r="L408" s="116"/>
      <c r="V408" s="116"/>
      <c r="AF408" s="116"/>
      <c r="AP408" s="116"/>
      <c r="AZ408" s="116"/>
      <c r="BA408" s="116"/>
      <c r="BJ408" s="116"/>
      <c r="BT408" s="116"/>
      <c r="CD408" s="116"/>
      <c r="CN408" s="116"/>
      <c r="CX408" s="116"/>
      <c r="DH408" s="116"/>
      <c r="DR408" s="116"/>
      <c r="EB408" s="116"/>
      <c r="EL408" s="116"/>
      <c r="EV408" s="116"/>
      <c r="FF408" s="116"/>
      <c r="FP408" s="116"/>
      <c r="FZ408" s="116"/>
      <c r="GJ408" s="116"/>
      <c r="GT408" s="116"/>
      <c r="HD408" s="116"/>
      <c r="HN408" s="116"/>
      <c r="HX408" s="116"/>
    </row>
    <row xmlns:x14ac="http://schemas.microsoft.com/office/spreadsheetml/2009/9/ac" r="409" s="3" customFormat="true" x14ac:dyDescent="0.25">
      <c r="A409" s="369"/>
      <c r="B409" s="116"/>
      <c r="L409" s="116"/>
      <c r="V409" s="116"/>
      <c r="AF409" s="116"/>
      <c r="AP409" s="116"/>
      <c r="AZ409" s="116"/>
      <c r="BA409" s="116"/>
      <c r="BJ409" s="116"/>
      <c r="BT409" s="116"/>
      <c r="CD409" s="116"/>
      <c r="CN409" s="116"/>
      <c r="CX409" s="116"/>
      <c r="DH409" s="116"/>
      <c r="DR409" s="116"/>
      <c r="EB409" s="116"/>
      <c r="EL409" s="116"/>
      <c r="EV409" s="116"/>
      <c r="FF409" s="116"/>
      <c r="FP409" s="116"/>
      <c r="FZ409" s="116"/>
      <c r="GJ409" s="116"/>
      <c r="GT409" s="116"/>
      <c r="HD409" s="116"/>
      <c r="HN409" s="116"/>
      <c r="HX409" s="116"/>
    </row>
    <row xmlns:x14ac="http://schemas.microsoft.com/office/spreadsheetml/2009/9/ac" r="410" s="3" customFormat="true" x14ac:dyDescent="0.25">
      <c r="A410" s="369"/>
      <c r="B410" s="116"/>
      <c r="L410" s="116"/>
      <c r="V410" s="116"/>
      <c r="AF410" s="116"/>
      <c r="AP410" s="116"/>
      <c r="AZ410" s="116"/>
      <c r="BA410" s="116"/>
      <c r="BJ410" s="116"/>
      <c r="BT410" s="116"/>
      <c r="CD410" s="116"/>
      <c r="CN410" s="116"/>
      <c r="CX410" s="116"/>
      <c r="DH410" s="116"/>
      <c r="DR410" s="116"/>
      <c r="EB410" s="116"/>
      <c r="EL410" s="116"/>
      <c r="EV410" s="116"/>
      <c r="FF410" s="116"/>
      <c r="FP410" s="116"/>
      <c r="FZ410" s="116"/>
      <c r="GJ410" s="116"/>
      <c r="GT410" s="116"/>
      <c r="HD410" s="116"/>
      <c r="HN410" s="116"/>
      <c r="HX410" s="116"/>
    </row>
    <row xmlns:x14ac="http://schemas.microsoft.com/office/spreadsheetml/2009/9/ac" r="411" s="3" customFormat="true" x14ac:dyDescent="0.25">
      <c r="A411" s="369"/>
      <c r="B411" s="116"/>
      <c r="L411" s="116"/>
      <c r="V411" s="116"/>
      <c r="AF411" s="116"/>
      <c r="AP411" s="116"/>
      <c r="AZ411" s="116"/>
      <c r="BA411" s="116"/>
      <c r="BJ411" s="116"/>
      <c r="BT411" s="116"/>
      <c r="CD411" s="116"/>
      <c r="CN411" s="116"/>
      <c r="CX411" s="116"/>
      <c r="DH411" s="116"/>
      <c r="DR411" s="116"/>
      <c r="EB411" s="116"/>
      <c r="EL411" s="116"/>
      <c r="EV411" s="116"/>
      <c r="FF411" s="116"/>
      <c r="FP411" s="116"/>
      <c r="FZ411" s="116"/>
      <c r="GJ411" s="116"/>
      <c r="GT411" s="116"/>
      <c r="HD411" s="116"/>
      <c r="HN411" s="116"/>
      <c r="HX411" s="116"/>
    </row>
    <row xmlns:x14ac="http://schemas.microsoft.com/office/spreadsheetml/2009/9/ac" r="412" s="3" customFormat="true" x14ac:dyDescent="0.25">
      <c r="A412" s="369"/>
      <c r="B412" s="116"/>
      <c r="L412" s="116"/>
      <c r="V412" s="116"/>
      <c r="AF412" s="116"/>
      <c r="AP412" s="116"/>
      <c r="AZ412" s="116"/>
      <c r="BA412" s="116"/>
      <c r="BJ412" s="116"/>
      <c r="BT412" s="116"/>
      <c r="CD412" s="116"/>
      <c r="CN412" s="116"/>
      <c r="CX412" s="116"/>
      <c r="DH412" s="116"/>
      <c r="DR412" s="116"/>
      <c r="EB412" s="116"/>
      <c r="EL412" s="116"/>
      <c r="EV412" s="116"/>
      <c r="FF412" s="116"/>
      <c r="FP412" s="116"/>
      <c r="FZ412" s="116"/>
      <c r="GJ412" s="116"/>
      <c r="GT412" s="116"/>
      <c r="HD412" s="116"/>
      <c r="HN412" s="116"/>
      <c r="HX412" s="116"/>
    </row>
    <row xmlns:x14ac="http://schemas.microsoft.com/office/spreadsheetml/2009/9/ac" r="413" s="3" customFormat="true" x14ac:dyDescent="0.25">
      <c r="A413" s="369"/>
      <c r="B413" s="116"/>
      <c r="L413" s="116"/>
      <c r="V413" s="116"/>
      <c r="AF413" s="116"/>
      <c r="AP413" s="116"/>
      <c r="AZ413" s="116"/>
      <c r="BA413" s="116"/>
      <c r="BJ413" s="116"/>
      <c r="BT413" s="116"/>
      <c r="CD413" s="116"/>
      <c r="CN413" s="116"/>
      <c r="CX413" s="116"/>
      <c r="DH413" s="116"/>
      <c r="DR413" s="116"/>
      <c r="EB413" s="116"/>
      <c r="EL413" s="116"/>
      <c r="EV413" s="116"/>
      <c r="FF413" s="116"/>
      <c r="FP413" s="116"/>
      <c r="FZ413" s="116"/>
      <c r="GJ413" s="116"/>
      <c r="GT413" s="116"/>
      <c r="HD413" s="116"/>
      <c r="HN413" s="116"/>
      <c r="HX413" s="116"/>
    </row>
    <row xmlns:x14ac="http://schemas.microsoft.com/office/spreadsheetml/2009/9/ac" r="414" s="3" customFormat="true" x14ac:dyDescent="0.25">
      <c r="A414" s="369"/>
      <c r="B414" s="116"/>
      <c r="L414" s="116"/>
      <c r="V414" s="116"/>
      <c r="AF414" s="116"/>
      <c r="AP414" s="116"/>
      <c r="AZ414" s="116"/>
      <c r="BA414" s="116"/>
      <c r="BJ414" s="116"/>
      <c r="BT414" s="116"/>
      <c r="CD414" s="116"/>
      <c r="CN414" s="116"/>
      <c r="CX414" s="116"/>
      <c r="DH414" s="116"/>
      <c r="DR414" s="116"/>
      <c r="EB414" s="116"/>
      <c r="EL414" s="116"/>
      <c r="EV414" s="116"/>
      <c r="FF414" s="116"/>
      <c r="FP414" s="116"/>
      <c r="FZ414" s="116"/>
      <c r="GJ414" s="116"/>
      <c r="GT414" s="116"/>
      <c r="HD414" s="116"/>
      <c r="HN414" s="116"/>
      <c r="HX414" s="116"/>
    </row>
    <row xmlns:x14ac="http://schemas.microsoft.com/office/spreadsheetml/2009/9/ac" r="415" s="3" customFormat="true" x14ac:dyDescent="0.25">
      <c r="A415" s="369"/>
      <c r="B415" s="116"/>
      <c r="L415" s="116"/>
      <c r="V415" s="116"/>
      <c r="AF415" s="116"/>
      <c r="AP415" s="116"/>
      <c r="AZ415" s="116"/>
      <c r="BA415" s="116"/>
      <c r="BJ415" s="116"/>
      <c r="BT415" s="116"/>
      <c r="CD415" s="116"/>
      <c r="CN415" s="116"/>
      <c r="CX415" s="116"/>
      <c r="DH415" s="116"/>
      <c r="DR415" s="116"/>
      <c r="EB415" s="116"/>
      <c r="EL415" s="116"/>
      <c r="EV415" s="116"/>
      <c r="FF415" s="116"/>
      <c r="FP415" s="116"/>
      <c r="FZ415" s="116"/>
      <c r="GJ415" s="116"/>
      <c r="GT415" s="116"/>
      <c r="HD415" s="116"/>
      <c r="HN415" s="116"/>
      <c r="HX415" s="116"/>
    </row>
    <row xmlns:x14ac="http://schemas.microsoft.com/office/spreadsheetml/2009/9/ac" r="416" s="3" customFormat="true" x14ac:dyDescent="0.25">
      <c r="A416" s="369"/>
      <c r="B416" s="116"/>
      <c r="L416" s="116"/>
      <c r="V416" s="116"/>
      <c r="AF416" s="116"/>
      <c r="AP416" s="116"/>
      <c r="AZ416" s="116"/>
      <c r="BA416" s="116"/>
      <c r="BJ416" s="116"/>
      <c r="BT416" s="116"/>
      <c r="CD416" s="116"/>
      <c r="CN416" s="116"/>
      <c r="CX416" s="116"/>
      <c r="DH416" s="116"/>
      <c r="DR416" s="116"/>
      <c r="EB416" s="116"/>
      <c r="EL416" s="116"/>
      <c r="EV416" s="116"/>
      <c r="FF416" s="116"/>
      <c r="FP416" s="116"/>
      <c r="FZ416" s="116"/>
      <c r="GJ416" s="116"/>
      <c r="GT416" s="116"/>
      <c r="HD416" s="116"/>
      <c r="HN416" s="116"/>
      <c r="HX416" s="116"/>
    </row>
    <row xmlns:x14ac="http://schemas.microsoft.com/office/spreadsheetml/2009/9/ac" r="417" s="3" customFormat="true" x14ac:dyDescent="0.25">
      <c r="A417" s="369"/>
      <c r="B417" s="116"/>
      <c r="L417" s="116"/>
      <c r="V417" s="116"/>
      <c r="AF417" s="116"/>
      <c r="AP417" s="116"/>
      <c r="AZ417" s="116"/>
      <c r="BA417" s="116"/>
      <c r="BJ417" s="116"/>
      <c r="BT417" s="116"/>
      <c r="CD417" s="116"/>
      <c r="CN417" s="116"/>
      <c r="CX417" s="116"/>
      <c r="DH417" s="116"/>
      <c r="DR417" s="116"/>
      <c r="EB417" s="116"/>
      <c r="EL417" s="116"/>
      <c r="EV417" s="116"/>
      <c r="FF417" s="116"/>
      <c r="FP417" s="116"/>
      <c r="FZ417" s="116"/>
      <c r="GJ417" s="116"/>
      <c r="GT417" s="116"/>
      <c r="HD417" s="116"/>
      <c r="HN417" s="116"/>
      <c r="HX417" s="116"/>
    </row>
    <row xmlns:x14ac="http://schemas.microsoft.com/office/spreadsheetml/2009/9/ac" r="418" s="3" customFormat="true" x14ac:dyDescent="0.25">
      <c r="A418" s="369"/>
      <c r="B418" s="116"/>
      <c r="L418" s="116"/>
      <c r="V418" s="116"/>
      <c r="AF418" s="116"/>
      <c r="AP418" s="116"/>
      <c r="AZ418" s="116"/>
      <c r="BA418" s="116"/>
      <c r="BJ418" s="116"/>
      <c r="BT418" s="116"/>
      <c r="CD418" s="116"/>
      <c r="CN418" s="116"/>
      <c r="CX418" s="116"/>
      <c r="DH418" s="116"/>
      <c r="DR418" s="116"/>
      <c r="EB418" s="116"/>
      <c r="EL418" s="116"/>
      <c r="EV418" s="116"/>
      <c r="FF418" s="116"/>
      <c r="FP418" s="116"/>
      <c r="FZ418" s="116"/>
      <c r="GJ418" s="116"/>
      <c r="GT418" s="116"/>
      <c r="HD418" s="116"/>
      <c r="HN418" s="116"/>
      <c r="HX418" s="116"/>
    </row>
    <row xmlns:x14ac="http://schemas.microsoft.com/office/spreadsheetml/2009/9/ac" r="419" s="3" customFormat="true" x14ac:dyDescent="0.25">
      <c r="A419" s="369"/>
      <c r="B419" s="116"/>
      <c r="L419" s="116"/>
      <c r="V419" s="116"/>
      <c r="AF419" s="116"/>
      <c r="AP419" s="116"/>
      <c r="AZ419" s="116"/>
      <c r="BA419" s="116"/>
      <c r="BJ419" s="116"/>
      <c r="BT419" s="116"/>
      <c r="CD419" s="116"/>
      <c r="CN419" s="116"/>
      <c r="CX419" s="116"/>
      <c r="DH419" s="116"/>
      <c r="DR419" s="116"/>
      <c r="EB419" s="116"/>
      <c r="EL419" s="116"/>
      <c r="EV419" s="116"/>
      <c r="FF419" s="116"/>
      <c r="FP419" s="116"/>
      <c r="FZ419" s="116"/>
      <c r="GJ419" s="116"/>
      <c r="GT419" s="116"/>
      <c r="HD419" s="116"/>
      <c r="HN419" s="116"/>
      <c r="HX419" s="116"/>
    </row>
    <row xmlns:x14ac="http://schemas.microsoft.com/office/spreadsheetml/2009/9/ac" r="420" s="3" customFormat="true" x14ac:dyDescent="0.25">
      <c r="A420" s="369"/>
      <c r="B420" s="116"/>
      <c r="L420" s="116"/>
      <c r="V420" s="116"/>
      <c r="AF420" s="116"/>
      <c r="AP420" s="116"/>
      <c r="AZ420" s="116"/>
      <c r="BA420" s="116"/>
      <c r="BJ420" s="116"/>
      <c r="BT420" s="116"/>
      <c r="CD420" s="116"/>
      <c r="CN420" s="116"/>
      <c r="CX420" s="116"/>
      <c r="DH420" s="116"/>
      <c r="DR420" s="116"/>
      <c r="EB420" s="116"/>
      <c r="EL420" s="116"/>
      <c r="EV420" s="116"/>
      <c r="FF420" s="116"/>
      <c r="FP420" s="116"/>
      <c r="FZ420" s="116"/>
      <c r="GJ420" s="116"/>
      <c r="GT420" s="116"/>
      <c r="HD420" s="116"/>
      <c r="HN420" s="116"/>
      <c r="HX420" s="116"/>
    </row>
    <row xmlns:x14ac="http://schemas.microsoft.com/office/spreadsheetml/2009/9/ac" r="421" s="3" customFormat="true" x14ac:dyDescent="0.25">
      <c r="A421" s="369"/>
      <c r="B421" s="116"/>
      <c r="L421" s="116"/>
      <c r="V421" s="116"/>
      <c r="AF421" s="116"/>
      <c r="AP421" s="116"/>
      <c r="AZ421" s="116"/>
      <c r="BA421" s="116"/>
      <c r="BJ421" s="116"/>
      <c r="BT421" s="116"/>
      <c r="CD421" s="116"/>
      <c r="CN421" s="116"/>
      <c r="CX421" s="116"/>
      <c r="DH421" s="116"/>
      <c r="DR421" s="116"/>
      <c r="EB421" s="116"/>
      <c r="EL421" s="116"/>
      <c r="EV421" s="116"/>
      <c r="FF421" s="116"/>
      <c r="FP421" s="116"/>
      <c r="FZ421" s="116"/>
      <c r="GJ421" s="116"/>
      <c r="GT421" s="116"/>
      <c r="HD421" s="116"/>
      <c r="HN421" s="116"/>
      <c r="HX421" s="116"/>
    </row>
    <row xmlns:x14ac="http://schemas.microsoft.com/office/spreadsheetml/2009/9/ac" r="422" s="3" customFormat="true" x14ac:dyDescent="0.25">
      <c r="A422" s="369"/>
      <c r="B422" s="116"/>
      <c r="L422" s="116"/>
      <c r="V422" s="116"/>
      <c r="AF422" s="116"/>
      <c r="AP422" s="116"/>
      <c r="AZ422" s="116"/>
      <c r="BA422" s="116"/>
      <c r="BJ422" s="116"/>
      <c r="BT422" s="116"/>
      <c r="CD422" s="116"/>
      <c r="CN422" s="116"/>
      <c r="CX422" s="116"/>
      <c r="DH422" s="116"/>
      <c r="DR422" s="116"/>
      <c r="EB422" s="116"/>
      <c r="EL422" s="116"/>
      <c r="EV422" s="116"/>
      <c r="FF422" s="116"/>
      <c r="FP422" s="116"/>
      <c r="FZ422" s="116"/>
      <c r="GJ422" s="116"/>
      <c r="GT422" s="116"/>
      <c r="HD422" s="116"/>
      <c r="HN422" s="116"/>
      <c r="HX422" s="116"/>
    </row>
    <row xmlns:x14ac="http://schemas.microsoft.com/office/spreadsheetml/2009/9/ac" r="423" s="3" customFormat="true" x14ac:dyDescent="0.25">
      <c r="A423" s="369"/>
      <c r="B423" s="116"/>
      <c r="L423" s="116"/>
      <c r="V423" s="116"/>
      <c r="AF423" s="116"/>
      <c r="AP423" s="116"/>
      <c r="AZ423" s="116"/>
      <c r="BA423" s="116"/>
      <c r="BJ423" s="116"/>
      <c r="BT423" s="116"/>
      <c r="CD423" s="116"/>
      <c r="CN423" s="116"/>
      <c r="CX423" s="116"/>
      <c r="DH423" s="116"/>
      <c r="DR423" s="116"/>
      <c r="EB423" s="116"/>
      <c r="EL423" s="116"/>
      <c r="EV423" s="116"/>
      <c r="FF423" s="116"/>
      <c r="FP423" s="116"/>
      <c r="FZ423" s="116"/>
      <c r="GJ423" s="116"/>
      <c r="GT423" s="116"/>
      <c r="HD423" s="116"/>
      <c r="HN423" s="116"/>
      <c r="HX423" s="116"/>
    </row>
    <row xmlns:x14ac="http://schemas.microsoft.com/office/spreadsheetml/2009/9/ac" r="424" s="3" customFormat="true" x14ac:dyDescent="0.25">
      <c r="A424" s="369"/>
      <c r="B424" s="116"/>
      <c r="L424" s="116"/>
      <c r="V424" s="116"/>
      <c r="AF424" s="116"/>
      <c r="AP424" s="116"/>
      <c r="AZ424" s="116"/>
      <c r="BA424" s="116"/>
      <c r="BJ424" s="116"/>
      <c r="BT424" s="116"/>
      <c r="CD424" s="116"/>
      <c r="CN424" s="116"/>
      <c r="CX424" s="116"/>
      <c r="DH424" s="116"/>
      <c r="DR424" s="116"/>
      <c r="EB424" s="116"/>
      <c r="EL424" s="116"/>
      <c r="EV424" s="116"/>
      <c r="FF424" s="116"/>
      <c r="FP424" s="116"/>
      <c r="FZ424" s="116"/>
      <c r="GJ424" s="116"/>
      <c r="GT424" s="116"/>
      <c r="HD424" s="116"/>
      <c r="HN424" s="116"/>
      <c r="HX424" s="116"/>
    </row>
    <row xmlns:x14ac="http://schemas.microsoft.com/office/spreadsheetml/2009/9/ac" r="425" s="3" customFormat="true" x14ac:dyDescent="0.25">
      <c r="A425" s="369"/>
      <c r="B425" s="116"/>
      <c r="L425" s="116"/>
      <c r="V425" s="116"/>
      <c r="AF425" s="116"/>
      <c r="AP425" s="116"/>
      <c r="AZ425" s="116"/>
      <c r="BA425" s="116"/>
      <c r="BJ425" s="116"/>
      <c r="BT425" s="116"/>
      <c r="CD425" s="116"/>
      <c r="CN425" s="116"/>
      <c r="CX425" s="116"/>
      <c r="DH425" s="116"/>
      <c r="DR425" s="116"/>
      <c r="EB425" s="116"/>
      <c r="EL425" s="116"/>
      <c r="EV425" s="116"/>
      <c r="FF425" s="116"/>
      <c r="FP425" s="116"/>
      <c r="FZ425" s="116"/>
      <c r="GJ425" s="116"/>
      <c r="GT425" s="116"/>
      <c r="HD425" s="116"/>
      <c r="HN425" s="116"/>
      <c r="HX425" s="116"/>
    </row>
    <row xmlns:x14ac="http://schemas.microsoft.com/office/spreadsheetml/2009/9/ac" r="426" s="3" customFormat="true" x14ac:dyDescent="0.25">
      <c r="A426" s="369"/>
      <c r="B426" s="116"/>
      <c r="L426" s="116"/>
      <c r="V426" s="116"/>
      <c r="AF426" s="116"/>
      <c r="AP426" s="116"/>
      <c r="AZ426" s="116"/>
      <c r="BA426" s="116"/>
      <c r="BJ426" s="116"/>
      <c r="BT426" s="116"/>
      <c r="CD426" s="116"/>
      <c r="CN426" s="116"/>
      <c r="CX426" s="116"/>
      <c r="DH426" s="116"/>
      <c r="DR426" s="116"/>
      <c r="EB426" s="116"/>
      <c r="EL426" s="116"/>
      <c r="EV426" s="116"/>
      <c r="FF426" s="116"/>
      <c r="FP426" s="116"/>
      <c r="FZ426" s="116"/>
      <c r="GJ426" s="116"/>
      <c r="GT426" s="116"/>
      <c r="HD426" s="116"/>
      <c r="HN426" s="116"/>
      <c r="HX426" s="116"/>
    </row>
    <row xmlns:x14ac="http://schemas.microsoft.com/office/spreadsheetml/2009/9/ac" r="427" s="3" customFormat="true" x14ac:dyDescent="0.25">
      <c r="A427" s="369"/>
      <c r="B427" s="116"/>
      <c r="L427" s="116"/>
      <c r="V427" s="116"/>
      <c r="AF427" s="116"/>
      <c r="AP427" s="116"/>
      <c r="AZ427" s="116"/>
      <c r="BA427" s="116"/>
      <c r="BJ427" s="116"/>
      <c r="BT427" s="116"/>
      <c r="CD427" s="116"/>
      <c r="CN427" s="116"/>
      <c r="CX427" s="116"/>
      <c r="DH427" s="116"/>
      <c r="DR427" s="116"/>
      <c r="EB427" s="116"/>
      <c r="EL427" s="116"/>
      <c r="EV427" s="116"/>
      <c r="FF427" s="116"/>
      <c r="FP427" s="116"/>
      <c r="FZ427" s="116"/>
      <c r="GJ427" s="116"/>
      <c r="GT427" s="116"/>
      <c r="HD427" s="116"/>
      <c r="HN427" s="116"/>
      <c r="HX427" s="116"/>
    </row>
    <row xmlns:x14ac="http://schemas.microsoft.com/office/spreadsheetml/2009/9/ac" r="428" s="3" customFormat="true" x14ac:dyDescent="0.25">
      <c r="A428" s="369"/>
      <c r="B428" s="116"/>
      <c r="L428" s="116"/>
      <c r="V428" s="116"/>
      <c r="AF428" s="116"/>
      <c r="AP428" s="116"/>
      <c r="AZ428" s="116"/>
      <c r="BA428" s="116"/>
      <c r="BJ428" s="116"/>
      <c r="BT428" s="116"/>
      <c r="CD428" s="116"/>
      <c r="CN428" s="116"/>
      <c r="CX428" s="116"/>
      <c r="DH428" s="116"/>
      <c r="DR428" s="116"/>
      <c r="EB428" s="116"/>
      <c r="EL428" s="116"/>
      <c r="EV428" s="116"/>
      <c r="FF428" s="116"/>
      <c r="FP428" s="116"/>
      <c r="FZ428" s="116"/>
      <c r="GJ428" s="116"/>
      <c r="GT428" s="116"/>
      <c r="HD428" s="116"/>
      <c r="HN428" s="116"/>
      <c r="HX428" s="116"/>
    </row>
    <row xmlns:x14ac="http://schemas.microsoft.com/office/spreadsheetml/2009/9/ac" r="429" s="3" customFormat="true" x14ac:dyDescent="0.25">
      <c r="A429" s="369"/>
      <c r="B429" s="116"/>
      <c r="L429" s="116"/>
      <c r="V429" s="116"/>
      <c r="AF429" s="116"/>
      <c r="AP429" s="116"/>
      <c r="AZ429" s="116"/>
      <c r="BA429" s="116"/>
      <c r="BJ429" s="116"/>
      <c r="BT429" s="116"/>
      <c r="CD429" s="116"/>
      <c r="CN429" s="116"/>
      <c r="CX429" s="116"/>
      <c r="DH429" s="116"/>
      <c r="DR429" s="116"/>
      <c r="EB429" s="116"/>
      <c r="EL429" s="116"/>
      <c r="EV429" s="116"/>
      <c r="FF429" s="116"/>
      <c r="FP429" s="116"/>
      <c r="FZ429" s="116"/>
      <c r="GJ429" s="116"/>
      <c r="GT429" s="116"/>
      <c r="HD429" s="116"/>
      <c r="HN429" s="116"/>
      <c r="HX429" s="116"/>
    </row>
    <row xmlns:x14ac="http://schemas.microsoft.com/office/spreadsheetml/2009/9/ac" r="430" s="3" customFormat="true" x14ac:dyDescent="0.25">
      <c r="A430" s="369"/>
      <c r="B430" s="116"/>
      <c r="L430" s="116"/>
      <c r="V430" s="116"/>
      <c r="AF430" s="116"/>
      <c r="AP430" s="116"/>
      <c r="AZ430" s="116"/>
      <c r="BA430" s="116"/>
      <c r="BJ430" s="116"/>
      <c r="BT430" s="116"/>
      <c r="CD430" s="116"/>
      <c r="CN430" s="116"/>
      <c r="CX430" s="116"/>
      <c r="DH430" s="116"/>
      <c r="DR430" s="116"/>
      <c r="EB430" s="116"/>
      <c r="EL430" s="116"/>
      <c r="EV430" s="116"/>
      <c r="FF430" s="116"/>
      <c r="FP430" s="116"/>
      <c r="FZ430" s="116"/>
      <c r="GJ430" s="116"/>
      <c r="GT430" s="116"/>
      <c r="HD430" s="116"/>
      <c r="HN430" s="116"/>
      <c r="HX430" s="116"/>
    </row>
    <row xmlns:x14ac="http://schemas.microsoft.com/office/spreadsheetml/2009/9/ac" r="431" s="3" customFormat="true" x14ac:dyDescent="0.25">
      <c r="A431" s="369"/>
      <c r="B431" s="116"/>
      <c r="L431" s="116"/>
      <c r="V431" s="116"/>
      <c r="AF431" s="116"/>
      <c r="AP431" s="116"/>
      <c r="AZ431" s="116"/>
      <c r="BA431" s="116"/>
      <c r="BJ431" s="116"/>
      <c r="BT431" s="116"/>
      <c r="CD431" s="116"/>
      <c r="CN431" s="116"/>
      <c r="CX431" s="116"/>
      <c r="DH431" s="116"/>
      <c r="DR431" s="116"/>
      <c r="EB431" s="116"/>
      <c r="EL431" s="116"/>
      <c r="EV431" s="116"/>
      <c r="FF431" s="116"/>
      <c r="FP431" s="116"/>
      <c r="FZ431" s="116"/>
      <c r="GJ431" s="116"/>
      <c r="GT431" s="116"/>
      <c r="HD431" s="116"/>
      <c r="HN431" s="116"/>
      <c r="HX431" s="116"/>
    </row>
    <row xmlns:x14ac="http://schemas.microsoft.com/office/spreadsheetml/2009/9/ac" r="432" s="3" customFormat="true" x14ac:dyDescent="0.25">
      <c r="A432" s="369"/>
      <c r="B432" s="116"/>
      <c r="L432" s="116"/>
      <c r="V432" s="116"/>
      <c r="AF432" s="116"/>
      <c r="AP432" s="116"/>
      <c r="AZ432" s="116"/>
      <c r="BA432" s="116"/>
      <c r="BJ432" s="116"/>
      <c r="BT432" s="116"/>
      <c r="CD432" s="116"/>
      <c r="CN432" s="116"/>
      <c r="CX432" s="116"/>
      <c r="DH432" s="116"/>
      <c r="DR432" s="116"/>
      <c r="EB432" s="116"/>
      <c r="EL432" s="116"/>
      <c r="EV432" s="116"/>
      <c r="FF432" s="116"/>
      <c r="FP432" s="116"/>
      <c r="FZ432" s="116"/>
      <c r="GJ432" s="116"/>
      <c r="GT432" s="116"/>
      <c r="HD432" s="116"/>
      <c r="HN432" s="116"/>
      <c r="HX432" s="116"/>
    </row>
    <row xmlns:x14ac="http://schemas.microsoft.com/office/spreadsheetml/2009/9/ac" r="433" s="3" customFormat="true" x14ac:dyDescent="0.25">
      <c r="A433" s="369"/>
      <c r="B433" s="116"/>
      <c r="L433" s="116"/>
      <c r="V433" s="116"/>
      <c r="AF433" s="116"/>
      <c r="AP433" s="116"/>
      <c r="AZ433" s="116"/>
      <c r="BA433" s="116"/>
      <c r="BJ433" s="116"/>
      <c r="BT433" s="116"/>
      <c r="CD433" s="116"/>
      <c r="CN433" s="116"/>
      <c r="CX433" s="116"/>
      <c r="DH433" s="116"/>
      <c r="DR433" s="116"/>
      <c r="EB433" s="116"/>
      <c r="EL433" s="116"/>
      <c r="EV433" s="116"/>
      <c r="FF433" s="116"/>
      <c r="FP433" s="116"/>
      <c r="FZ433" s="116"/>
      <c r="GJ433" s="116"/>
      <c r="GT433" s="116"/>
      <c r="HD433" s="116"/>
      <c r="HN433" s="116"/>
      <c r="HX433" s="116"/>
    </row>
    <row xmlns:x14ac="http://schemas.microsoft.com/office/spreadsheetml/2009/9/ac" r="434" s="3" customFormat="true" x14ac:dyDescent="0.25">
      <c r="A434" s="369"/>
      <c r="B434" s="116"/>
      <c r="L434" s="116"/>
      <c r="V434" s="116"/>
      <c r="AF434" s="116"/>
      <c r="AP434" s="116"/>
      <c r="AZ434" s="116"/>
      <c r="BA434" s="116"/>
      <c r="BJ434" s="116"/>
      <c r="BT434" s="116"/>
      <c r="CD434" s="116"/>
      <c r="CN434" s="116"/>
      <c r="CX434" s="116"/>
      <c r="DH434" s="116"/>
      <c r="DR434" s="116"/>
      <c r="EB434" s="116"/>
      <c r="EL434" s="116"/>
      <c r="EV434" s="116"/>
      <c r="FF434" s="116"/>
      <c r="FP434" s="116"/>
      <c r="FZ434" s="116"/>
      <c r="GJ434" s="116"/>
      <c r="GT434" s="116"/>
      <c r="HD434" s="116"/>
      <c r="HN434" s="116"/>
      <c r="HX434" s="116"/>
    </row>
    <row xmlns:x14ac="http://schemas.microsoft.com/office/spreadsheetml/2009/9/ac" r="435" s="3" customFormat="true" x14ac:dyDescent="0.25">
      <c r="A435" s="369"/>
      <c r="B435" s="116"/>
      <c r="L435" s="116"/>
      <c r="V435" s="116"/>
      <c r="AF435" s="116"/>
      <c r="AP435" s="116"/>
      <c r="AZ435" s="116"/>
      <c r="BA435" s="116"/>
      <c r="BJ435" s="116"/>
      <c r="BT435" s="116"/>
      <c r="CD435" s="116"/>
      <c r="CN435" s="116"/>
      <c r="CX435" s="116"/>
      <c r="DH435" s="116"/>
      <c r="DR435" s="116"/>
      <c r="EB435" s="116"/>
      <c r="EL435" s="116"/>
      <c r="EV435" s="116"/>
      <c r="FF435" s="116"/>
      <c r="FP435" s="116"/>
      <c r="FZ435" s="116"/>
      <c r="GJ435" s="116"/>
      <c r="GT435" s="116"/>
      <c r="HD435" s="116"/>
      <c r="HN435" s="116"/>
      <c r="HX435" s="116"/>
    </row>
    <row xmlns:x14ac="http://schemas.microsoft.com/office/spreadsheetml/2009/9/ac" r="436" s="3" customFormat="true" x14ac:dyDescent="0.25">
      <c r="A436" s="369"/>
      <c r="B436" s="116"/>
      <c r="L436" s="116"/>
      <c r="V436" s="116"/>
      <c r="AF436" s="116"/>
      <c r="AP436" s="116"/>
      <c r="AZ436" s="116"/>
      <c r="BA436" s="116"/>
      <c r="BJ436" s="116"/>
      <c r="BT436" s="116"/>
      <c r="CD436" s="116"/>
      <c r="CN436" s="116"/>
      <c r="CX436" s="116"/>
      <c r="DH436" s="116"/>
      <c r="DR436" s="116"/>
      <c r="EB436" s="116"/>
      <c r="EL436" s="116"/>
      <c r="EV436" s="116"/>
      <c r="FF436" s="116"/>
      <c r="FP436" s="116"/>
      <c r="FZ436" s="116"/>
      <c r="GJ436" s="116"/>
      <c r="GT436" s="116"/>
      <c r="HD436" s="116"/>
      <c r="HN436" s="116"/>
      <c r="HX436" s="116"/>
    </row>
    <row xmlns:x14ac="http://schemas.microsoft.com/office/spreadsheetml/2009/9/ac" r="437" s="3" customFormat="true" x14ac:dyDescent="0.25">
      <c r="A437" s="369"/>
      <c r="B437" s="116"/>
      <c r="L437" s="116"/>
      <c r="V437" s="116"/>
      <c r="AF437" s="116"/>
      <c r="AP437" s="116"/>
      <c r="AZ437" s="116"/>
      <c r="BA437" s="116"/>
      <c r="BJ437" s="116"/>
      <c r="BT437" s="116"/>
      <c r="CD437" s="116"/>
      <c r="CN437" s="116"/>
      <c r="CX437" s="116"/>
      <c r="DH437" s="116"/>
      <c r="DR437" s="116"/>
      <c r="EB437" s="116"/>
      <c r="EL437" s="116"/>
      <c r="EV437" s="116"/>
      <c r="FF437" s="116"/>
      <c r="FP437" s="116"/>
      <c r="FZ437" s="116"/>
      <c r="GJ437" s="116"/>
      <c r="GT437" s="116"/>
      <c r="HD437" s="116"/>
      <c r="HN437" s="116"/>
      <c r="HX437" s="116"/>
    </row>
    <row xmlns:x14ac="http://schemas.microsoft.com/office/spreadsheetml/2009/9/ac" r="438" s="3" customFormat="true" x14ac:dyDescent="0.25">
      <c r="A438" s="369"/>
      <c r="B438" s="116"/>
      <c r="L438" s="116"/>
      <c r="V438" s="116"/>
      <c r="AF438" s="116"/>
      <c r="AP438" s="116"/>
      <c r="AZ438" s="116"/>
      <c r="BA438" s="116"/>
      <c r="BJ438" s="116"/>
      <c r="BT438" s="116"/>
      <c r="CD438" s="116"/>
      <c r="CN438" s="116"/>
      <c r="CX438" s="116"/>
      <c r="DH438" s="116"/>
      <c r="DR438" s="116"/>
      <c r="EB438" s="116"/>
      <c r="EL438" s="116"/>
      <c r="EV438" s="116"/>
      <c r="FF438" s="116"/>
      <c r="FP438" s="116"/>
      <c r="FZ438" s="116"/>
      <c r="GJ438" s="116"/>
      <c r="GT438" s="116"/>
      <c r="HD438" s="116"/>
      <c r="HN438" s="116"/>
      <c r="HX438" s="116"/>
    </row>
    <row xmlns:x14ac="http://schemas.microsoft.com/office/spreadsheetml/2009/9/ac" r="439" s="3" customFormat="true" x14ac:dyDescent="0.25">
      <c r="A439" s="369"/>
      <c r="B439" s="116"/>
      <c r="L439" s="116"/>
      <c r="V439" s="116"/>
      <c r="AF439" s="116"/>
      <c r="AP439" s="116"/>
      <c r="AZ439" s="116"/>
      <c r="BA439" s="116"/>
      <c r="BJ439" s="116"/>
      <c r="BT439" s="116"/>
      <c r="CD439" s="116"/>
      <c r="CN439" s="116"/>
      <c r="CX439" s="116"/>
      <c r="DH439" s="116"/>
      <c r="DR439" s="116"/>
      <c r="EB439" s="116"/>
      <c r="EL439" s="116"/>
      <c r="EV439" s="116"/>
      <c r="FF439" s="116"/>
      <c r="FP439" s="116"/>
      <c r="FZ439" s="116"/>
      <c r="GJ439" s="116"/>
      <c r="GT439" s="116"/>
      <c r="HD439" s="116"/>
      <c r="HN439" s="116"/>
      <c r="HX439" s="116"/>
    </row>
    <row xmlns:x14ac="http://schemas.microsoft.com/office/spreadsheetml/2009/9/ac" r="440" s="3" customFormat="true" x14ac:dyDescent="0.25">
      <c r="A440" s="369"/>
      <c r="B440" s="116"/>
      <c r="L440" s="116"/>
      <c r="V440" s="116"/>
      <c r="AF440" s="116"/>
      <c r="AP440" s="116"/>
      <c r="AZ440" s="116"/>
      <c r="BA440" s="116"/>
      <c r="BJ440" s="116"/>
      <c r="BT440" s="116"/>
      <c r="CD440" s="116"/>
      <c r="CN440" s="116"/>
      <c r="CX440" s="116"/>
      <c r="DH440" s="116"/>
      <c r="DR440" s="116"/>
      <c r="EB440" s="116"/>
      <c r="EL440" s="116"/>
      <c r="EV440" s="116"/>
      <c r="FF440" s="116"/>
      <c r="FP440" s="116"/>
      <c r="FZ440" s="116"/>
      <c r="GJ440" s="116"/>
      <c r="GT440" s="116"/>
      <c r="HD440" s="116"/>
      <c r="HN440" s="116"/>
      <c r="HX440" s="116"/>
    </row>
    <row xmlns:x14ac="http://schemas.microsoft.com/office/spreadsheetml/2009/9/ac" r="441" s="3" customFormat="true" x14ac:dyDescent="0.25">
      <c r="A441" s="369"/>
      <c r="B441" s="116"/>
      <c r="L441" s="116"/>
      <c r="V441" s="116"/>
      <c r="AF441" s="116"/>
      <c r="AP441" s="116"/>
      <c r="AZ441" s="116"/>
      <c r="BA441" s="116"/>
      <c r="BJ441" s="116"/>
      <c r="BT441" s="116"/>
      <c r="CD441" s="116"/>
      <c r="CN441" s="116"/>
      <c r="CX441" s="116"/>
      <c r="DH441" s="116"/>
      <c r="DR441" s="116"/>
      <c r="EB441" s="116"/>
      <c r="EL441" s="116"/>
      <c r="EV441" s="116"/>
      <c r="FF441" s="116"/>
      <c r="FP441" s="116"/>
      <c r="FZ441" s="116"/>
      <c r="GJ441" s="116"/>
      <c r="GT441" s="116"/>
      <c r="HD441" s="116"/>
      <c r="HN441" s="116"/>
      <c r="HX441" s="116"/>
    </row>
    <row xmlns:x14ac="http://schemas.microsoft.com/office/spreadsheetml/2009/9/ac" r="442" s="3" customFormat="true" x14ac:dyDescent="0.25">
      <c r="A442" s="369"/>
      <c r="B442" s="116"/>
      <c r="L442" s="116"/>
      <c r="V442" s="116"/>
      <c r="AF442" s="116"/>
      <c r="AP442" s="116"/>
      <c r="AZ442" s="116"/>
      <c r="BA442" s="116"/>
      <c r="BJ442" s="116"/>
      <c r="BT442" s="116"/>
      <c r="CD442" s="116"/>
      <c r="CN442" s="116"/>
      <c r="CX442" s="116"/>
      <c r="DH442" s="116"/>
      <c r="DR442" s="116"/>
      <c r="EB442" s="116"/>
      <c r="EL442" s="116"/>
      <c r="EV442" s="116"/>
      <c r="FF442" s="116"/>
      <c r="FP442" s="116"/>
      <c r="FZ442" s="116"/>
      <c r="GJ442" s="116"/>
      <c r="GT442" s="116"/>
      <c r="HD442" s="116"/>
      <c r="HN442" s="116"/>
      <c r="HX442" s="116"/>
    </row>
    <row xmlns:x14ac="http://schemas.microsoft.com/office/spreadsheetml/2009/9/ac" r="443" s="3" customFormat="true" x14ac:dyDescent="0.25">
      <c r="A443" s="369"/>
      <c r="B443" s="116"/>
      <c r="L443" s="116"/>
      <c r="V443" s="116"/>
      <c r="AF443" s="116"/>
      <c r="AP443" s="116"/>
      <c r="AZ443" s="116"/>
      <c r="BA443" s="116"/>
      <c r="BJ443" s="116"/>
      <c r="BT443" s="116"/>
      <c r="CD443" s="116"/>
      <c r="CN443" s="116"/>
      <c r="CX443" s="116"/>
      <c r="DH443" s="116"/>
      <c r="DR443" s="116"/>
      <c r="EB443" s="116"/>
      <c r="EL443" s="116"/>
      <c r="EV443" s="116"/>
      <c r="FF443" s="116"/>
      <c r="FP443" s="116"/>
      <c r="FZ443" s="116"/>
      <c r="GJ443" s="116"/>
      <c r="GT443" s="116"/>
      <c r="HD443" s="116"/>
      <c r="HN443" s="116"/>
      <c r="HX443" s="116"/>
    </row>
    <row xmlns:x14ac="http://schemas.microsoft.com/office/spreadsheetml/2009/9/ac" r="444" s="3" customFormat="true" x14ac:dyDescent="0.25">
      <c r="A444" s="369"/>
      <c r="B444" s="116"/>
      <c r="L444" s="116"/>
      <c r="V444" s="116"/>
      <c r="AF444" s="116"/>
      <c r="AP444" s="116"/>
      <c r="AZ444" s="116"/>
      <c r="BA444" s="116"/>
      <c r="BJ444" s="116"/>
      <c r="BT444" s="116"/>
      <c r="CD444" s="116"/>
      <c r="CN444" s="116"/>
      <c r="CX444" s="116"/>
      <c r="DH444" s="116"/>
      <c r="DR444" s="116"/>
      <c r="EB444" s="116"/>
      <c r="EL444" s="116"/>
      <c r="EV444" s="116"/>
      <c r="FF444" s="116"/>
      <c r="FP444" s="116"/>
      <c r="FZ444" s="116"/>
      <c r="GJ444" s="116"/>
      <c r="GT444" s="116"/>
      <c r="HD444" s="116"/>
      <c r="HN444" s="116"/>
      <c r="HX444" s="116"/>
    </row>
    <row xmlns:x14ac="http://schemas.microsoft.com/office/spreadsheetml/2009/9/ac" r="445" s="3" customFormat="true" x14ac:dyDescent="0.25">
      <c r="A445" s="369"/>
      <c r="B445" s="116"/>
      <c r="L445" s="116"/>
      <c r="V445" s="116"/>
      <c r="AF445" s="116"/>
      <c r="AP445" s="116"/>
      <c r="AZ445" s="116"/>
      <c r="BA445" s="116"/>
      <c r="BJ445" s="116"/>
      <c r="BT445" s="116"/>
      <c r="CD445" s="116"/>
      <c r="CN445" s="116"/>
      <c r="CX445" s="116"/>
      <c r="DH445" s="116"/>
      <c r="DR445" s="116"/>
      <c r="EB445" s="116"/>
      <c r="EL445" s="116"/>
      <c r="EV445" s="116"/>
      <c r="FF445" s="116"/>
      <c r="FP445" s="116"/>
      <c r="FZ445" s="116"/>
      <c r="GJ445" s="116"/>
      <c r="GT445" s="116"/>
      <c r="HD445" s="116"/>
      <c r="HN445" s="116"/>
      <c r="HX445" s="116"/>
    </row>
    <row xmlns:x14ac="http://schemas.microsoft.com/office/spreadsheetml/2009/9/ac" r="446" s="3" customFormat="true" x14ac:dyDescent="0.25">
      <c r="A446" s="369"/>
      <c r="B446" s="116"/>
      <c r="L446" s="116"/>
      <c r="V446" s="116"/>
      <c r="AF446" s="116"/>
      <c r="AP446" s="116"/>
      <c r="AZ446" s="116"/>
      <c r="BA446" s="116"/>
      <c r="BJ446" s="116"/>
      <c r="BT446" s="116"/>
      <c r="CD446" s="116"/>
      <c r="CN446" s="116"/>
      <c r="CX446" s="116"/>
      <c r="DH446" s="116"/>
      <c r="DR446" s="116"/>
      <c r="EB446" s="116"/>
      <c r="EL446" s="116"/>
      <c r="EV446" s="116"/>
      <c r="FF446" s="116"/>
      <c r="FP446" s="116"/>
      <c r="FZ446" s="116"/>
      <c r="GJ446" s="116"/>
      <c r="GT446" s="116"/>
      <c r="HD446" s="116"/>
      <c r="HN446" s="116"/>
      <c r="HX446" s="116"/>
    </row>
    <row xmlns:x14ac="http://schemas.microsoft.com/office/spreadsheetml/2009/9/ac" r="447" s="3" customFormat="true" x14ac:dyDescent="0.25">
      <c r="A447" s="369"/>
      <c r="B447" s="116"/>
      <c r="L447" s="116"/>
      <c r="V447" s="116"/>
      <c r="AF447" s="116"/>
      <c r="AP447" s="116"/>
      <c r="AZ447" s="116"/>
      <c r="BA447" s="116"/>
      <c r="BJ447" s="116"/>
      <c r="BT447" s="116"/>
      <c r="CD447" s="116"/>
      <c r="CN447" s="116"/>
      <c r="CX447" s="116"/>
      <c r="DH447" s="116"/>
      <c r="DR447" s="116"/>
      <c r="EB447" s="116"/>
      <c r="EL447" s="116"/>
      <c r="EV447" s="116"/>
      <c r="FF447" s="116"/>
      <c r="FP447" s="116"/>
      <c r="FZ447" s="116"/>
      <c r="GJ447" s="116"/>
      <c r="GT447" s="116"/>
      <c r="HD447" s="116"/>
      <c r="HN447" s="116"/>
      <c r="HX447" s="116"/>
    </row>
    <row xmlns:x14ac="http://schemas.microsoft.com/office/spreadsheetml/2009/9/ac" r="448" s="3" customFormat="true" x14ac:dyDescent="0.25">
      <c r="A448" s="369"/>
      <c r="B448" s="116"/>
      <c r="L448" s="116"/>
      <c r="V448" s="116"/>
      <c r="AF448" s="116"/>
      <c r="AP448" s="116"/>
      <c r="AZ448" s="116"/>
      <c r="BA448" s="116"/>
      <c r="BJ448" s="116"/>
      <c r="BT448" s="116"/>
      <c r="CD448" s="116"/>
      <c r="CN448" s="116"/>
      <c r="CX448" s="116"/>
      <c r="DH448" s="116"/>
      <c r="DR448" s="116"/>
      <c r="EB448" s="116"/>
      <c r="EL448" s="116"/>
      <c r="EV448" s="116"/>
      <c r="FF448" s="116"/>
      <c r="FP448" s="116"/>
      <c r="FZ448" s="116"/>
      <c r="GJ448" s="116"/>
      <c r="GT448" s="116"/>
      <c r="HD448" s="116"/>
      <c r="HN448" s="116"/>
      <c r="HX448" s="116"/>
    </row>
    <row xmlns:x14ac="http://schemas.microsoft.com/office/spreadsheetml/2009/9/ac" r="449" s="3" customFormat="true" x14ac:dyDescent="0.25">
      <c r="A449" s="369"/>
      <c r="B449" s="116"/>
      <c r="L449" s="116"/>
      <c r="V449" s="116"/>
      <c r="AF449" s="116"/>
      <c r="AP449" s="116"/>
      <c r="AZ449" s="116"/>
      <c r="BA449" s="116"/>
      <c r="BJ449" s="116"/>
      <c r="BT449" s="116"/>
      <c r="CD449" s="116"/>
      <c r="CN449" s="116"/>
      <c r="CX449" s="116"/>
      <c r="DH449" s="116"/>
      <c r="DR449" s="116"/>
      <c r="EB449" s="116"/>
      <c r="EL449" s="116"/>
      <c r="EV449" s="116"/>
      <c r="FF449" s="116"/>
      <c r="FP449" s="116"/>
      <c r="FZ449" s="116"/>
      <c r="GJ449" s="116"/>
      <c r="GT449" s="116"/>
      <c r="HD449" s="116"/>
      <c r="HN449" s="116"/>
      <c r="HX449" s="116"/>
    </row>
    <row xmlns:x14ac="http://schemas.microsoft.com/office/spreadsheetml/2009/9/ac" r="450" s="3" customFormat="true" x14ac:dyDescent="0.25">
      <c r="A450" s="369"/>
      <c r="B450" s="116"/>
      <c r="L450" s="116"/>
      <c r="V450" s="116"/>
      <c r="AF450" s="116"/>
      <c r="AP450" s="116"/>
      <c r="AZ450" s="116"/>
      <c r="BA450" s="116"/>
      <c r="BJ450" s="116"/>
      <c r="BT450" s="116"/>
      <c r="CD450" s="116"/>
      <c r="CN450" s="116"/>
      <c r="CX450" s="116"/>
      <c r="DH450" s="116"/>
      <c r="DR450" s="116"/>
      <c r="EB450" s="116"/>
      <c r="EL450" s="116"/>
      <c r="EV450" s="116"/>
      <c r="FF450" s="116"/>
      <c r="FP450" s="116"/>
      <c r="FZ450" s="116"/>
      <c r="GJ450" s="116"/>
      <c r="GT450" s="116"/>
      <c r="HD450" s="116"/>
      <c r="HN450" s="116"/>
      <c r="HX450" s="116"/>
    </row>
    <row xmlns:x14ac="http://schemas.microsoft.com/office/spreadsheetml/2009/9/ac" r="451" s="3" customFormat="true" x14ac:dyDescent="0.25">
      <c r="A451" s="369"/>
      <c r="B451" s="116"/>
      <c r="L451" s="116"/>
      <c r="V451" s="116"/>
      <c r="AF451" s="116"/>
      <c r="AP451" s="116"/>
      <c r="AZ451" s="116"/>
      <c r="BA451" s="116"/>
      <c r="BJ451" s="116"/>
      <c r="BT451" s="116"/>
      <c r="CD451" s="116"/>
      <c r="CN451" s="116"/>
      <c r="CX451" s="116"/>
      <c r="DH451" s="116"/>
      <c r="DR451" s="116"/>
      <c r="EB451" s="116"/>
      <c r="EL451" s="116"/>
      <c r="EV451" s="116"/>
      <c r="FF451" s="116"/>
      <c r="FP451" s="116"/>
      <c r="FZ451" s="116"/>
      <c r="GJ451" s="116"/>
      <c r="GT451" s="116"/>
      <c r="HD451" s="116"/>
      <c r="HN451" s="116"/>
      <c r="HX451" s="116"/>
    </row>
    <row xmlns:x14ac="http://schemas.microsoft.com/office/spreadsheetml/2009/9/ac" r="452" s="3" customFormat="true" x14ac:dyDescent="0.25">
      <c r="A452" s="369"/>
      <c r="B452" s="116"/>
      <c r="L452" s="116"/>
      <c r="V452" s="116"/>
      <c r="AF452" s="116"/>
      <c r="AP452" s="116"/>
      <c r="AZ452" s="116"/>
      <c r="BA452" s="116"/>
      <c r="BJ452" s="116"/>
      <c r="BT452" s="116"/>
      <c r="CD452" s="116"/>
      <c r="CN452" s="116"/>
      <c r="CX452" s="116"/>
      <c r="DH452" s="116"/>
      <c r="DR452" s="116"/>
      <c r="EB452" s="116"/>
      <c r="EL452" s="116"/>
      <c r="EV452" s="116"/>
      <c r="FF452" s="116"/>
      <c r="FP452" s="116"/>
      <c r="FZ452" s="116"/>
      <c r="GJ452" s="116"/>
      <c r="GT452" s="116"/>
      <c r="HD452" s="116"/>
      <c r="HN452" s="116"/>
      <c r="HX452" s="116"/>
    </row>
    <row xmlns:x14ac="http://schemas.microsoft.com/office/spreadsheetml/2009/9/ac" r="453" s="3" customFormat="true" x14ac:dyDescent="0.25">
      <c r="A453" s="369"/>
      <c r="B453" s="116"/>
      <c r="L453" s="116"/>
      <c r="V453" s="116"/>
      <c r="AF453" s="116"/>
      <c r="AP453" s="116"/>
      <c r="AZ453" s="116"/>
      <c r="BA453" s="116"/>
      <c r="BJ453" s="116"/>
      <c r="BT453" s="116"/>
      <c r="CD453" s="116"/>
      <c r="CN453" s="116"/>
      <c r="CX453" s="116"/>
      <c r="DH453" s="116"/>
      <c r="DR453" s="116"/>
      <c r="EB453" s="116"/>
      <c r="EL453" s="116"/>
      <c r="EV453" s="116"/>
      <c r="FF453" s="116"/>
      <c r="FP453" s="116"/>
      <c r="FZ453" s="116"/>
      <c r="GJ453" s="116"/>
      <c r="GT453" s="116"/>
      <c r="HD453" s="116"/>
      <c r="HN453" s="116"/>
      <c r="HX453" s="116"/>
    </row>
    <row xmlns:x14ac="http://schemas.microsoft.com/office/spreadsheetml/2009/9/ac" r="454" s="3" customFormat="true" x14ac:dyDescent="0.25">
      <c r="A454" s="369"/>
      <c r="B454" s="116"/>
      <c r="L454" s="116"/>
      <c r="V454" s="116"/>
      <c r="AF454" s="116"/>
      <c r="AP454" s="116"/>
      <c r="AZ454" s="116"/>
      <c r="BA454" s="116"/>
      <c r="BJ454" s="116"/>
      <c r="BT454" s="116"/>
      <c r="CD454" s="116"/>
      <c r="CN454" s="116"/>
      <c r="CX454" s="116"/>
      <c r="DH454" s="116"/>
      <c r="DR454" s="116"/>
      <c r="EB454" s="116"/>
      <c r="EL454" s="116"/>
      <c r="EV454" s="116"/>
      <c r="FF454" s="116"/>
      <c r="FP454" s="116"/>
      <c r="FZ454" s="116"/>
      <c r="GJ454" s="116"/>
      <c r="GT454" s="116"/>
      <c r="HD454" s="116"/>
      <c r="HN454" s="116"/>
      <c r="HX454" s="116"/>
    </row>
    <row xmlns:x14ac="http://schemas.microsoft.com/office/spreadsheetml/2009/9/ac" r="455" s="3" customFormat="true" x14ac:dyDescent="0.25">
      <c r="A455" s="369"/>
      <c r="B455" s="116"/>
      <c r="L455" s="116"/>
      <c r="V455" s="116"/>
      <c r="AF455" s="116"/>
      <c r="AP455" s="116"/>
      <c r="AZ455" s="116"/>
      <c r="BA455" s="116"/>
      <c r="BJ455" s="116"/>
      <c r="BT455" s="116"/>
      <c r="CD455" s="116"/>
      <c r="CN455" s="116"/>
      <c r="CX455" s="116"/>
      <c r="DH455" s="116"/>
      <c r="DR455" s="116"/>
      <c r="EB455" s="116"/>
      <c r="EL455" s="116"/>
      <c r="EV455" s="116"/>
      <c r="FF455" s="116"/>
      <c r="FP455" s="116"/>
      <c r="FZ455" s="116"/>
      <c r="GJ455" s="116"/>
      <c r="GT455" s="116"/>
      <c r="HD455" s="116"/>
      <c r="HN455" s="116"/>
      <c r="HX455" s="116"/>
    </row>
    <row xmlns:x14ac="http://schemas.microsoft.com/office/spreadsheetml/2009/9/ac" r="456" s="3" customFormat="true" x14ac:dyDescent="0.25">
      <c r="A456" s="369"/>
      <c r="B456" s="116"/>
      <c r="L456" s="116"/>
      <c r="V456" s="116"/>
      <c r="AF456" s="116"/>
      <c r="AP456" s="116"/>
      <c r="AZ456" s="116"/>
      <c r="BA456" s="116"/>
      <c r="BJ456" s="116"/>
      <c r="BT456" s="116"/>
      <c r="CD456" s="116"/>
      <c r="CN456" s="116"/>
      <c r="CX456" s="116"/>
      <c r="DH456" s="116"/>
      <c r="DR456" s="116"/>
      <c r="EB456" s="116"/>
      <c r="EL456" s="116"/>
      <c r="EV456" s="116"/>
      <c r="FF456" s="116"/>
      <c r="FP456" s="116"/>
      <c r="FZ456" s="116"/>
      <c r="GJ456" s="116"/>
      <c r="GT456" s="116"/>
      <c r="HD456" s="116"/>
      <c r="HN456" s="116"/>
      <c r="HX456" s="116"/>
    </row>
    <row xmlns:x14ac="http://schemas.microsoft.com/office/spreadsheetml/2009/9/ac" r="457" s="3" customFormat="true" x14ac:dyDescent="0.25">
      <c r="A457" s="369"/>
      <c r="B457" s="116"/>
      <c r="L457" s="116"/>
      <c r="V457" s="116"/>
      <c r="AF457" s="116"/>
      <c r="AP457" s="116"/>
      <c r="AZ457" s="116"/>
      <c r="BA457" s="116"/>
      <c r="BJ457" s="116"/>
      <c r="BT457" s="116"/>
      <c r="CD457" s="116"/>
      <c r="CN457" s="116"/>
      <c r="CX457" s="116"/>
      <c r="DH457" s="116"/>
      <c r="DR457" s="116"/>
      <c r="EB457" s="116"/>
      <c r="EL457" s="116"/>
      <c r="EV457" s="116"/>
      <c r="FF457" s="116"/>
      <c r="FP457" s="116"/>
      <c r="FZ457" s="116"/>
      <c r="GJ457" s="116"/>
      <c r="GT457" s="116"/>
      <c r="HD457" s="116"/>
      <c r="HN457" s="116"/>
      <c r="HX457" s="116"/>
    </row>
    <row xmlns:x14ac="http://schemas.microsoft.com/office/spreadsheetml/2009/9/ac" r="458" s="3" customFormat="true" x14ac:dyDescent="0.25">
      <c r="A458" s="369"/>
      <c r="B458" s="116"/>
      <c r="L458" s="116"/>
      <c r="V458" s="116"/>
      <c r="AF458" s="116"/>
      <c r="AP458" s="116"/>
      <c r="AZ458" s="116"/>
      <c r="BA458" s="116"/>
      <c r="BJ458" s="116"/>
      <c r="BT458" s="116"/>
      <c r="CD458" s="116"/>
      <c r="CN458" s="116"/>
      <c r="CX458" s="116"/>
      <c r="DH458" s="116"/>
      <c r="DR458" s="116"/>
      <c r="EB458" s="116"/>
      <c r="EL458" s="116"/>
      <c r="EV458" s="116"/>
      <c r="FF458" s="116"/>
      <c r="FP458" s="116"/>
      <c r="FZ458" s="116"/>
      <c r="GJ458" s="116"/>
      <c r="GT458" s="116"/>
      <c r="HD458" s="116"/>
      <c r="HN458" s="116"/>
      <c r="HX458" s="116"/>
    </row>
    <row xmlns:x14ac="http://schemas.microsoft.com/office/spreadsheetml/2009/9/ac" r="459" s="3" customFormat="true" x14ac:dyDescent="0.25">
      <c r="A459" s="369"/>
      <c r="B459" s="116"/>
      <c r="L459" s="116"/>
      <c r="V459" s="116"/>
      <c r="AF459" s="116"/>
      <c r="AP459" s="116"/>
      <c r="AZ459" s="116"/>
      <c r="BA459" s="116"/>
      <c r="BJ459" s="116"/>
      <c r="BT459" s="116"/>
      <c r="CD459" s="116"/>
      <c r="CN459" s="116"/>
      <c r="CX459" s="116"/>
      <c r="DH459" s="116"/>
      <c r="DR459" s="116"/>
      <c r="EB459" s="116"/>
      <c r="EL459" s="116"/>
      <c r="EV459" s="116"/>
      <c r="FF459" s="116"/>
      <c r="FP459" s="116"/>
      <c r="FZ459" s="116"/>
      <c r="GJ459" s="116"/>
      <c r="GT459" s="116"/>
      <c r="HD459" s="116"/>
      <c r="HN459" s="116"/>
      <c r="HX459" s="116"/>
    </row>
    <row xmlns:x14ac="http://schemas.microsoft.com/office/spreadsheetml/2009/9/ac" r="460" s="3" customFormat="true" x14ac:dyDescent="0.25">
      <c r="A460" s="369"/>
      <c r="B460" s="116"/>
      <c r="L460" s="116"/>
      <c r="V460" s="116"/>
      <c r="AF460" s="116"/>
      <c r="AP460" s="116"/>
      <c r="AZ460" s="116"/>
      <c r="BA460" s="116"/>
      <c r="BJ460" s="116"/>
      <c r="BT460" s="116"/>
      <c r="CD460" s="116"/>
      <c r="CN460" s="116"/>
      <c r="CX460" s="116"/>
      <c r="DH460" s="116"/>
      <c r="DR460" s="116"/>
      <c r="EB460" s="116"/>
      <c r="EL460" s="116"/>
      <c r="EV460" s="116"/>
      <c r="FF460" s="116"/>
      <c r="FP460" s="116"/>
      <c r="FZ460" s="116"/>
      <c r="GJ460" s="116"/>
      <c r="GT460" s="116"/>
      <c r="HD460" s="116"/>
      <c r="HN460" s="116"/>
      <c r="HX460" s="116"/>
    </row>
    <row xmlns:x14ac="http://schemas.microsoft.com/office/spreadsheetml/2009/9/ac" r="461" s="3" customFormat="true" x14ac:dyDescent="0.25">
      <c r="A461" s="369"/>
      <c r="B461" s="116"/>
      <c r="L461" s="116"/>
      <c r="V461" s="116"/>
      <c r="AF461" s="116"/>
      <c r="AP461" s="116"/>
      <c r="AZ461" s="116"/>
      <c r="BA461" s="116"/>
      <c r="BJ461" s="116"/>
      <c r="BT461" s="116"/>
      <c r="CD461" s="116"/>
      <c r="CN461" s="116"/>
      <c r="CX461" s="116"/>
      <c r="DH461" s="116"/>
      <c r="DR461" s="116"/>
      <c r="EB461" s="116"/>
      <c r="EL461" s="116"/>
      <c r="EV461" s="116"/>
      <c r="FF461" s="116"/>
      <c r="FP461" s="116"/>
      <c r="FZ461" s="116"/>
      <c r="GJ461" s="116"/>
      <c r="GT461" s="116"/>
      <c r="HD461" s="116"/>
      <c r="HN461" s="116"/>
      <c r="HX461" s="116"/>
    </row>
    <row xmlns:x14ac="http://schemas.microsoft.com/office/spreadsheetml/2009/9/ac" r="462" s="3" customFormat="true" x14ac:dyDescent="0.25">
      <c r="A462" s="369"/>
      <c r="B462" s="116"/>
      <c r="L462" s="116"/>
      <c r="V462" s="116"/>
      <c r="AF462" s="116"/>
      <c r="AP462" s="116"/>
      <c r="AZ462" s="116"/>
      <c r="BA462" s="116"/>
      <c r="BJ462" s="116"/>
      <c r="BT462" s="116"/>
      <c r="CD462" s="116"/>
      <c r="CN462" s="116"/>
      <c r="CX462" s="116"/>
      <c r="DH462" s="116"/>
      <c r="DR462" s="116"/>
      <c r="EB462" s="116"/>
      <c r="EL462" s="116"/>
      <c r="EV462" s="116"/>
      <c r="FF462" s="116"/>
      <c r="FP462" s="116"/>
      <c r="FZ462" s="116"/>
      <c r="GJ462" s="116"/>
      <c r="GT462" s="116"/>
      <c r="HD462" s="116"/>
      <c r="HN462" s="116"/>
      <c r="HX462" s="116"/>
    </row>
    <row xmlns:x14ac="http://schemas.microsoft.com/office/spreadsheetml/2009/9/ac" r="463" s="3" customFormat="true" x14ac:dyDescent="0.25">
      <c r="A463" s="369"/>
      <c r="B463" s="116"/>
      <c r="L463" s="116"/>
      <c r="V463" s="116"/>
      <c r="AF463" s="116"/>
      <c r="AP463" s="116"/>
      <c r="AZ463" s="116"/>
      <c r="BA463" s="116"/>
      <c r="BJ463" s="116"/>
      <c r="BT463" s="116"/>
      <c r="CD463" s="116"/>
      <c r="CN463" s="116"/>
      <c r="CX463" s="116"/>
      <c r="DH463" s="116"/>
      <c r="DR463" s="116"/>
      <c r="EB463" s="116"/>
      <c r="EL463" s="116"/>
      <c r="EV463" s="116"/>
      <c r="FF463" s="116"/>
      <c r="FP463" s="116"/>
      <c r="FZ463" s="116"/>
      <c r="GJ463" s="116"/>
      <c r="GT463" s="116"/>
      <c r="HD463" s="116"/>
      <c r="HN463" s="116"/>
      <c r="HX463" s="116"/>
    </row>
    <row xmlns:x14ac="http://schemas.microsoft.com/office/spreadsheetml/2009/9/ac" r="464" s="3" customFormat="true" x14ac:dyDescent="0.25">
      <c r="A464" s="369"/>
      <c r="B464" s="116"/>
      <c r="L464" s="116"/>
      <c r="V464" s="116"/>
      <c r="AF464" s="116"/>
      <c r="AP464" s="116"/>
      <c r="AZ464" s="116"/>
      <c r="BA464" s="116"/>
      <c r="BJ464" s="116"/>
      <c r="BT464" s="116"/>
      <c r="CD464" s="116"/>
      <c r="CN464" s="116"/>
      <c r="CX464" s="116"/>
      <c r="DH464" s="116"/>
      <c r="DR464" s="116"/>
      <c r="EB464" s="116"/>
      <c r="EL464" s="116"/>
      <c r="EV464" s="116"/>
      <c r="FF464" s="116"/>
      <c r="FP464" s="116"/>
      <c r="FZ464" s="116"/>
      <c r="GJ464" s="116"/>
      <c r="GT464" s="116"/>
      <c r="HD464" s="116"/>
      <c r="HN464" s="116"/>
      <c r="HX464" s="116"/>
    </row>
    <row xmlns:x14ac="http://schemas.microsoft.com/office/spreadsheetml/2009/9/ac" r="465" s="3" customFormat="true" x14ac:dyDescent="0.25">
      <c r="A465" s="369"/>
      <c r="B465" s="116"/>
      <c r="L465" s="116"/>
      <c r="V465" s="116"/>
      <c r="AF465" s="116"/>
      <c r="AP465" s="116"/>
      <c r="AZ465" s="116"/>
      <c r="BA465" s="116"/>
      <c r="BJ465" s="116"/>
      <c r="BT465" s="116"/>
      <c r="CD465" s="116"/>
      <c r="CN465" s="116"/>
      <c r="CX465" s="116"/>
      <c r="DH465" s="116"/>
      <c r="DR465" s="116"/>
      <c r="EB465" s="116"/>
      <c r="EL465" s="116"/>
      <c r="EV465" s="116"/>
      <c r="FF465" s="116"/>
      <c r="FP465" s="116"/>
      <c r="FZ465" s="116"/>
      <c r="GJ465" s="116"/>
      <c r="GT465" s="116"/>
      <c r="HD465" s="116"/>
      <c r="HN465" s="116"/>
      <c r="HX465" s="116"/>
    </row>
    <row xmlns:x14ac="http://schemas.microsoft.com/office/spreadsheetml/2009/9/ac" r="466" s="3" customFormat="true" x14ac:dyDescent="0.25">
      <c r="A466" s="369"/>
      <c r="B466" s="116"/>
      <c r="L466" s="116"/>
      <c r="V466" s="116"/>
      <c r="AF466" s="116"/>
      <c r="AP466" s="116"/>
      <c r="AZ466" s="116"/>
      <c r="BA466" s="116"/>
      <c r="BJ466" s="116"/>
      <c r="BT466" s="116"/>
      <c r="CD466" s="116"/>
      <c r="CN466" s="116"/>
      <c r="CX466" s="116"/>
      <c r="DH466" s="116"/>
      <c r="DR466" s="116"/>
      <c r="EB466" s="116"/>
      <c r="EL466" s="116"/>
      <c r="EV466" s="116"/>
      <c r="FF466" s="116"/>
      <c r="FP466" s="116"/>
      <c r="FZ466" s="116"/>
      <c r="GJ466" s="116"/>
      <c r="GT466" s="116"/>
      <c r="HD466" s="116"/>
      <c r="HN466" s="116"/>
      <c r="HX466" s="116"/>
    </row>
    <row xmlns:x14ac="http://schemas.microsoft.com/office/spreadsheetml/2009/9/ac" r="467" s="3" customFormat="true" x14ac:dyDescent="0.25">
      <c r="A467" s="369"/>
      <c r="B467" s="116"/>
      <c r="L467" s="116"/>
      <c r="V467" s="116"/>
      <c r="AF467" s="116"/>
      <c r="AP467" s="116"/>
      <c r="AZ467" s="116"/>
      <c r="BA467" s="116"/>
      <c r="BJ467" s="116"/>
      <c r="BT467" s="116"/>
      <c r="CD467" s="116"/>
      <c r="CN467" s="116"/>
      <c r="CX467" s="116"/>
      <c r="DH467" s="116"/>
      <c r="DR467" s="116"/>
      <c r="EB467" s="116"/>
      <c r="EL467" s="116"/>
      <c r="EV467" s="116"/>
      <c r="FF467" s="116"/>
      <c r="FP467" s="116"/>
      <c r="FZ467" s="116"/>
      <c r="GJ467" s="116"/>
      <c r="GT467" s="116"/>
      <c r="HD467" s="116"/>
      <c r="HN467" s="116"/>
      <c r="HX467" s="116"/>
    </row>
    <row xmlns:x14ac="http://schemas.microsoft.com/office/spreadsheetml/2009/9/ac" r="468" s="3" customFormat="true" x14ac:dyDescent="0.25">
      <c r="A468" s="369"/>
      <c r="B468" s="116"/>
      <c r="L468" s="116"/>
      <c r="V468" s="116"/>
      <c r="AF468" s="116"/>
      <c r="AP468" s="116"/>
      <c r="AZ468" s="116"/>
      <c r="BA468" s="116"/>
      <c r="BJ468" s="116"/>
      <c r="BT468" s="116"/>
      <c r="CD468" s="116"/>
      <c r="CN468" s="116"/>
      <c r="CX468" s="116"/>
      <c r="DH468" s="116"/>
      <c r="DR468" s="116"/>
      <c r="EB468" s="116"/>
      <c r="EL468" s="116"/>
      <c r="EV468" s="116"/>
      <c r="FF468" s="116"/>
      <c r="FP468" s="116"/>
      <c r="FZ468" s="116"/>
      <c r="GJ468" s="116"/>
      <c r="GT468" s="116"/>
      <c r="HD468" s="116"/>
      <c r="HN468" s="116"/>
      <c r="HX468" s="116"/>
    </row>
    <row xmlns:x14ac="http://schemas.microsoft.com/office/spreadsheetml/2009/9/ac" r="469" s="3" customFormat="true" x14ac:dyDescent="0.25">
      <c r="A469" s="369"/>
      <c r="B469" s="116"/>
      <c r="L469" s="116"/>
      <c r="V469" s="116"/>
      <c r="AF469" s="116"/>
      <c r="AP469" s="116"/>
      <c r="AZ469" s="116"/>
      <c r="BA469" s="116"/>
      <c r="BJ469" s="116"/>
      <c r="BT469" s="116"/>
      <c r="CD469" s="116"/>
      <c r="CN469" s="116"/>
      <c r="CX469" s="116"/>
      <c r="DH469" s="116"/>
      <c r="DR469" s="116"/>
      <c r="EB469" s="116"/>
      <c r="EL469" s="116"/>
      <c r="EV469" s="116"/>
      <c r="FF469" s="116"/>
      <c r="FP469" s="116"/>
      <c r="FZ469" s="116"/>
      <c r="GJ469" s="116"/>
      <c r="GT469" s="116"/>
      <c r="HD469" s="116"/>
      <c r="HN469" s="116"/>
      <c r="HX469" s="116"/>
    </row>
    <row xmlns:x14ac="http://schemas.microsoft.com/office/spreadsheetml/2009/9/ac" r="470" s="3" customFormat="true" x14ac:dyDescent="0.25">
      <c r="A470" s="369"/>
      <c r="B470" s="116"/>
      <c r="L470" s="116"/>
      <c r="V470" s="116"/>
      <c r="AF470" s="116"/>
      <c r="AP470" s="116"/>
      <c r="AZ470" s="116"/>
      <c r="BA470" s="116"/>
      <c r="BJ470" s="116"/>
      <c r="BT470" s="116"/>
      <c r="CD470" s="116"/>
      <c r="CN470" s="116"/>
      <c r="CX470" s="116"/>
      <c r="DH470" s="116"/>
      <c r="DR470" s="116"/>
      <c r="EB470" s="116"/>
      <c r="EL470" s="116"/>
      <c r="EV470" s="116"/>
      <c r="FF470" s="116"/>
      <c r="FP470" s="116"/>
      <c r="FZ470" s="116"/>
      <c r="GJ470" s="116"/>
      <c r="GT470" s="116"/>
      <c r="HD470" s="116"/>
      <c r="HN470" s="116"/>
      <c r="HX470" s="116"/>
    </row>
    <row xmlns:x14ac="http://schemas.microsoft.com/office/spreadsheetml/2009/9/ac" r="471" s="3" customFormat="true" x14ac:dyDescent="0.25">
      <c r="A471" s="369"/>
      <c r="B471" s="116"/>
      <c r="L471" s="116"/>
      <c r="V471" s="116"/>
      <c r="AF471" s="116"/>
      <c r="AP471" s="116"/>
      <c r="AZ471" s="116"/>
      <c r="BA471" s="116"/>
      <c r="BJ471" s="116"/>
      <c r="BT471" s="116"/>
      <c r="CD471" s="116"/>
      <c r="CN471" s="116"/>
      <c r="CX471" s="116"/>
      <c r="DH471" s="116"/>
      <c r="DR471" s="116"/>
      <c r="EB471" s="116"/>
      <c r="EL471" s="116"/>
      <c r="EV471" s="116"/>
      <c r="FF471" s="116"/>
      <c r="FP471" s="116"/>
      <c r="FZ471" s="116"/>
      <c r="GJ471" s="116"/>
      <c r="GT471" s="116"/>
      <c r="HD471" s="116"/>
      <c r="HN471" s="116"/>
      <c r="HX471" s="116"/>
    </row>
    <row xmlns:x14ac="http://schemas.microsoft.com/office/spreadsheetml/2009/9/ac" r="472" s="3" customFormat="true" x14ac:dyDescent="0.25">
      <c r="A472" s="369"/>
      <c r="B472" s="116"/>
      <c r="L472" s="116"/>
      <c r="V472" s="116"/>
      <c r="AF472" s="116"/>
      <c r="AP472" s="116"/>
      <c r="AZ472" s="116"/>
      <c r="BA472" s="116"/>
      <c r="BJ472" s="116"/>
      <c r="BT472" s="116"/>
      <c r="CD472" s="116"/>
      <c r="CN472" s="116"/>
      <c r="CX472" s="116"/>
      <c r="DH472" s="116"/>
      <c r="DR472" s="116"/>
      <c r="EB472" s="116"/>
      <c r="EL472" s="116"/>
      <c r="EV472" s="116"/>
      <c r="FF472" s="116"/>
      <c r="FP472" s="116"/>
      <c r="FZ472" s="116"/>
      <c r="GJ472" s="116"/>
      <c r="GT472" s="116"/>
      <c r="HD472" s="116"/>
      <c r="HN472" s="116"/>
      <c r="HX472" s="116"/>
    </row>
    <row xmlns:x14ac="http://schemas.microsoft.com/office/spreadsheetml/2009/9/ac" r="473" s="3" customFormat="true" x14ac:dyDescent="0.25">
      <c r="A473" s="369"/>
      <c r="B473" s="116"/>
      <c r="L473" s="116"/>
      <c r="V473" s="116"/>
      <c r="AF473" s="116"/>
      <c r="AP473" s="116"/>
      <c r="AZ473" s="116"/>
      <c r="BA473" s="116"/>
      <c r="BJ473" s="116"/>
      <c r="BT473" s="116"/>
      <c r="CD473" s="116"/>
      <c r="CN473" s="116"/>
      <c r="CX473" s="116"/>
      <c r="DH473" s="116"/>
      <c r="DR473" s="116"/>
      <c r="EB473" s="116"/>
      <c r="EL473" s="116"/>
      <c r="EV473" s="116"/>
      <c r="FF473" s="116"/>
      <c r="FP473" s="116"/>
      <c r="FZ473" s="116"/>
      <c r="GJ473" s="116"/>
      <c r="GT473" s="116"/>
      <c r="HD473" s="116"/>
      <c r="HN473" s="116"/>
      <c r="HX473" s="116"/>
    </row>
    <row xmlns:x14ac="http://schemas.microsoft.com/office/spreadsheetml/2009/9/ac" r="474" s="3" customFormat="true" x14ac:dyDescent="0.25">
      <c r="A474" s="369"/>
      <c r="B474" s="116"/>
      <c r="L474" s="116"/>
      <c r="V474" s="116"/>
      <c r="AF474" s="116"/>
      <c r="AP474" s="116"/>
      <c r="AZ474" s="116"/>
      <c r="BA474" s="116"/>
      <c r="BJ474" s="116"/>
      <c r="BT474" s="116"/>
      <c r="CD474" s="116"/>
      <c r="CN474" s="116"/>
      <c r="CX474" s="116"/>
      <c r="DH474" s="116"/>
      <c r="DR474" s="116"/>
      <c r="EB474" s="116"/>
      <c r="EL474" s="116"/>
      <c r="EV474" s="116"/>
      <c r="FF474" s="116"/>
      <c r="FP474" s="116"/>
      <c r="FZ474" s="116"/>
      <c r="GJ474" s="116"/>
      <c r="GT474" s="116"/>
      <c r="HD474" s="116"/>
      <c r="HN474" s="116"/>
      <c r="HX474" s="116"/>
    </row>
    <row xmlns:x14ac="http://schemas.microsoft.com/office/spreadsheetml/2009/9/ac" r="475" s="3" customFormat="true" x14ac:dyDescent="0.25">
      <c r="A475" s="369"/>
      <c r="B475" s="116"/>
      <c r="L475" s="116"/>
      <c r="V475" s="116"/>
      <c r="AF475" s="116"/>
      <c r="AP475" s="116"/>
      <c r="AZ475" s="116"/>
      <c r="BA475" s="116"/>
      <c r="BJ475" s="116"/>
      <c r="BT475" s="116"/>
      <c r="CD475" s="116"/>
      <c r="CN475" s="116"/>
      <c r="CX475" s="116"/>
      <c r="DH475" s="116"/>
      <c r="DR475" s="116"/>
      <c r="EB475" s="116"/>
      <c r="EL475" s="116"/>
      <c r="EV475" s="116"/>
      <c r="FF475" s="116"/>
      <c r="FP475" s="116"/>
      <c r="FZ475" s="116"/>
      <c r="GJ475" s="116"/>
      <c r="GT475" s="116"/>
      <c r="HD475" s="116"/>
      <c r="HN475" s="116"/>
      <c r="HX475" s="116"/>
    </row>
    <row xmlns:x14ac="http://schemas.microsoft.com/office/spreadsheetml/2009/9/ac" r="476" s="3" customFormat="true" x14ac:dyDescent="0.25">
      <c r="A476" s="369"/>
      <c r="B476" s="116"/>
      <c r="L476" s="116"/>
      <c r="V476" s="116"/>
      <c r="AF476" s="116"/>
      <c r="AP476" s="116"/>
      <c r="AZ476" s="116"/>
      <c r="BA476" s="116"/>
      <c r="BJ476" s="116"/>
      <c r="BT476" s="116"/>
      <c r="CD476" s="116"/>
      <c r="CN476" s="116"/>
      <c r="CX476" s="116"/>
      <c r="DH476" s="116"/>
      <c r="DR476" s="116"/>
      <c r="EB476" s="116"/>
      <c r="EL476" s="116"/>
      <c r="EV476" s="116"/>
      <c r="FF476" s="116"/>
      <c r="FP476" s="116"/>
      <c r="FZ476" s="116"/>
      <c r="GJ476" s="116"/>
      <c r="GT476" s="116"/>
      <c r="HD476" s="116"/>
      <c r="HN476" s="116"/>
      <c r="HX476" s="116"/>
    </row>
    <row xmlns:x14ac="http://schemas.microsoft.com/office/spreadsheetml/2009/9/ac" r="477" s="3" customFormat="true" x14ac:dyDescent="0.25">
      <c r="A477" s="369"/>
      <c r="B477" s="116"/>
      <c r="L477" s="116"/>
      <c r="V477" s="116"/>
      <c r="AF477" s="116"/>
      <c r="AP477" s="116"/>
      <c r="AZ477" s="116"/>
      <c r="BA477" s="116"/>
      <c r="BJ477" s="116"/>
      <c r="BT477" s="116"/>
      <c r="CD477" s="116"/>
      <c r="CN477" s="116"/>
      <c r="CX477" s="116"/>
      <c r="DH477" s="116"/>
      <c r="DR477" s="116"/>
      <c r="EB477" s="116"/>
      <c r="EL477" s="116"/>
      <c r="EV477" s="116"/>
      <c r="FF477" s="116"/>
      <c r="FP477" s="116"/>
      <c r="FZ477" s="116"/>
      <c r="GJ477" s="116"/>
      <c r="GT477" s="116"/>
      <c r="HD477" s="116"/>
      <c r="HN477" s="116"/>
      <c r="HX477" s="116"/>
    </row>
    <row xmlns:x14ac="http://schemas.microsoft.com/office/spreadsheetml/2009/9/ac" r="478" s="3" customFormat="true" x14ac:dyDescent="0.25">
      <c r="A478" s="369"/>
      <c r="B478" s="116"/>
      <c r="L478" s="116"/>
      <c r="V478" s="116"/>
      <c r="AF478" s="116"/>
      <c r="AP478" s="116"/>
      <c r="AZ478" s="116"/>
      <c r="BA478" s="116"/>
      <c r="BJ478" s="116"/>
      <c r="BT478" s="116"/>
      <c r="CD478" s="116"/>
      <c r="CN478" s="116"/>
      <c r="CX478" s="116"/>
      <c r="DH478" s="116"/>
      <c r="DR478" s="116"/>
      <c r="EB478" s="116"/>
      <c r="EL478" s="116"/>
      <c r="EV478" s="116"/>
      <c r="FF478" s="116"/>
      <c r="FP478" s="116"/>
      <c r="FZ478" s="116"/>
      <c r="GJ478" s="116"/>
      <c r="GT478" s="116"/>
      <c r="HD478" s="116"/>
      <c r="HN478" s="116"/>
      <c r="HX478" s="116"/>
    </row>
    <row xmlns:x14ac="http://schemas.microsoft.com/office/spreadsheetml/2009/9/ac" r="479" s="3" customFormat="true" x14ac:dyDescent="0.25">
      <c r="A479" s="369"/>
      <c r="B479" s="116"/>
      <c r="L479" s="116"/>
      <c r="V479" s="116"/>
      <c r="AF479" s="116"/>
      <c r="AP479" s="116"/>
      <c r="AZ479" s="116"/>
      <c r="BA479" s="116"/>
      <c r="BJ479" s="116"/>
      <c r="BT479" s="116"/>
      <c r="CD479" s="116"/>
      <c r="CN479" s="116"/>
      <c r="CX479" s="116"/>
      <c r="DH479" s="116"/>
      <c r="DR479" s="116"/>
      <c r="EB479" s="116"/>
      <c r="EL479" s="116"/>
      <c r="EV479" s="116"/>
      <c r="FF479" s="116"/>
      <c r="FP479" s="116"/>
      <c r="FZ479" s="116"/>
      <c r="GJ479" s="116"/>
      <c r="GT479" s="116"/>
      <c r="HD479" s="116"/>
      <c r="HN479" s="116"/>
      <c r="HX479" s="116"/>
    </row>
    <row xmlns:x14ac="http://schemas.microsoft.com/office/spreadsheetml/2009/9/ac" r="480" s="3" customFormat="true" x14ac:dyDescent="0.25">
      <c r="A480" s="369"/>
      <c r="B480" s="116"/>
      <c r="L480" s="116"/>
      <c r="V480" s="116"/>
      <c r="AF480" s="116"/>
      <c r="AP480" s="116"/>
      <c r="AZ480" s="116"/>
      <c r="BA480" s="116"/>
      <c r="BJ480" s="116"/>
      <c r="BT480" s="116"/>
      <c r="CD480" s="116"/>
      <c r="CN480" s="116"/>
      <c r="CX480" s="116"/>
      <c r="DH480" s="116"/>
      <c r="DR480" s="116"/>
      <c r="EB480" s="116"/>
      <c r="EL480" s="116"/>
      <c r="EV480" s="116"/>
      <c r="FF480" s="116"/>
      <c r="FP480" s="116"/>
      <c r="FZ480" s="116"/>
      <c r="GJ480" s="116"/>
      <c r="GT480" s="116"/>
      <c r="HD480" s="116"/>
      <c r="HN480" s="116"/>
      <c r="HX480" s="116"/>
    </row>
    <row xmlns:x14ac="http://schemas.microsoft.com/office/spreadsheetml/2009/9/ac" r="481" s="3" customFormat="true" x14ac:dyDescent="0.25">
      <c r="A481" s="369"/>
      <c r="B481" s="116"/>
      <c r="L481" s="116"/>
      <c r="V481" s="116"/>
      <c r="AF481" s="116"/>
      <c r="AP481" s="116"/>
      <c r="AZ481" s="116"/>
      <c r="BA481" s="116"/>
      <c r="BJ481" s="116"/>
      <c r="BT481" s="116"/>
      <c r="CD481" s="116"/>
      <c r="CN481" s="116"/>
      <c r="CX481" s="116"/>
      <c r="DH481" s="116"/>
      <c r="DR481" s="116"/>
      <c r="EB481" s="116"/>
      <c r="EL481" s="116"/>
      <c r="EV481" s="116"/>
      <c r="FF481" s="116"/>
      <c r="FP481" s="116"/>
      <c r="FZ481" s="116"/>
      <c r="GJ481" s="116"/>
      <c r="GT481" s="116"/>
      <c r="HD481" s="116"/>
      <c r="HN481" s="116"/>
      <c r="HX481" s="116"/>
    </row>
    <row xmlns:x14ac="http://schemas.microsoft.com/office/spreadsheetml/2009/9/ac" r="482" s="3" customFormat="true" x14ac:dyDescent="0.25">
      <c r="A482" s="369"/>
      <c r="B482" s="116"/>
      <c r="L482" s="116"/>
      <c r="V482" s="116"/>
      <c r="AF482" s="116"/>
      <c r="AP482" s="116"/>
      <c r="AZ482" s="116"/>
      <c r="BA482" s="116"/>
      <c r="BJ482" s="116"/>
      <c r="BT482" s="116"/>
      <c r="CD482" s="116"/>
      <c r="CN482" s="116"/>
      <c r="CX482" s="116"/>
      <c r="DH482" s="116"/>
      <c r="DR482" s="116"/>
      <c r="EB482" s="116"/>
      <c r="EL482" s="116"/>
      <c r="EV482" s="116"/>
      <c r="FF482" s="116"/>
      <c r="FP482" s="116"/>
      <c r="FZ482" s="116"/>
      <c r="GJ482" s="116"/>
      <c r="GT482" s="116"/>
      <c r="HD482" s="116"/>
      <c r="HN482" s="116"/>
      <c r="HX482" s="116"/>
    </row>
    <row xmlns:x14ac="http://schemas.microsoft.com/office/spreadsheetml/2009/9/ac" r="483" s="3" customFormat="true" x14ac:dyDescent="0.25">
      <c r="A483" s="369"/>
      <c r="B483" s="116"/>
      <c r="L483" s="116"/>
      <c r="V483" s="116"/>
      <c r="AF483" s="116"/>
      <c r="AP483" s="116"/>
      <c r="AZ483" s="116"/>
      <c r="BA483" s="116"/>
      <c r="BJ483" s="116"/>
      <c r="BT483" s="116"/>
      <c r="CD483" s="116"/>
      <c r="CN483" s="116"/>
      <c r="CX483" s="116"/>
      <c r="DH483" s="116"/>
      <c r="DR483" s="116"/>
      <c r="EB483" s="116"/>
      <c r="EL483" s="116"/>
      <c r="EV483" s="116"/>
      <c r="FF483" s="116"/>
      <c r="FP483" s="116"/>
      <c r="FZ483" s="116"/>
      <c r="GJ483" s="116"/>
      <c r="GT483" s="116"/>
      <c r="HD483" s="116"/>
      <c r="HN483" s="116"/>
      <c r="HX483" s="116"/>
    </row>
    <row xmlns:x14ac="http://schemas.microsoft.com/office/spreadsheetml/2009/9/ac" r="484" s="3" customFormat="true" x14ac:dyDescent="0.25">
      <c r="A484" s="369"/>
      <c r="B484" s="116"/>
      <c r="L484" s="116"/>
      <c r="V484" s="116"/>
      <c r="AF484" s="116"/>
      <c r="AP484" s="116"/>
      <c r="AZ484" s="116"/>
      <c r="BA484" s="116"/>
      <c r="BJ484" s="116"/>
      <c r="BT484" s="116"/>
      <c r="CD484" s="116"/>
      <c r="CN484" s="116"/>
      <c r="CX484" s="116"/>
      <c r="DH484" s="116"/>
      <c r="DR484" s="116"/>
      <c r="EB484" s="116"/>
      <c r="EL484" s="116"/>
      <c r="EV484" s="116"/>
      <c r="FF484" s="116"/>
      <c r="FP484" s="116"/>
      <c r="FZ484" s="116"/>
      <c r="GJ484" s="116"/>
      <c r="GT484" s="116"/>
      <c r="HD484" s="116"/>
      <c r="HN484" s="116"/>
      <c r="HX484" s="116"/>
    </row>
    <row xmlns:x14ac="http://schemas.microsoft.com/office/spreadsheetml/2009/9/ac" r="485" s="3" customFormat="true" x14ac:dyDescent="0.25">
      <c r="A485" s="369"/>
      <c r="B485" s="116"/>
      <c r="L485" s="116"/>
      <c r="V485" s="116"/>
      <c r="AF485" s="116"/>
      <c r="AP485" s="116"/>
      <c r="AZ485" s="116"/>
      <c r="BA485" s="116"/>
      <c r="BJ485" s="116"/>
      <c r="BT485" s="116"/>
      <c r="CD485" s="116"/>
      <c r="CN485" s="116"/>
      <c r="CX485" s="116"/>
      <c r="DH485" s="116"/>
      <c r="DR485" s="116"/>
      <c r="EB485" s="116"/>
      <c r="EL485" s="116"/>
      <c r="EV485" s="116"/>
      <c r="FF485" s="116"/>
      <c r="FP485" s="116"/>
      <c r="FZ485" s="116"/>
      <c r="GJ485" s="116"/>
      <c r="GT485" s="116"/>
      <c r="HD485" s="116"/>
      <c r="HN485" s="116"/>
      <c r="HX485" s="116"/>
    </row>
    <row xmlns:x14ac="http://schemas.microsoft.com/office/spreadsheetml/2009/9/ac" r="486" s="3" customFormat="true" x14ac:dyDescent="0.25">
      <c r="A486" s="369"/>
      <c r="B486" s="116"/>
      <c r="L486" s="116"/>
      <c r="V486" s="116"/>
      <c r="AF486" s="116"/>
      <c r="AP486" s="116"/>
      <c r="AZ486" s="116"/>
      <c r="BA486" s="116"/>
      <c r="BJ486" s="116"/>
      <c r="BT486" s="116"/>
      <c r="CD486" s="116"/>
      <c r="CN486" s="116"/>
      <c r="CX486" s="116"/>
      <c r="DH486" s="116"/>
      <c r="DR486" s="116"/>
      <c r="EB486" s="116"/>
      <c r="EL486" s="116"/>
      <c r="EV486" s="116"/>
      <c r="FF486" s="116"/>
      <c r="FP486" s="116"/>
      <c r="FZ486" s="116"/>
      <c r="GJ486" s="116"/>
      <c r="GT486" s="116"/>
      <c r="HD486" s="116"/>
      <c r="HN486" s="116"/>
      <c r="HX486" s="116"/>
    </row>
    <row xmlns:x14ac="http://schemas.microsoft.com/office/spreadsheetml/2009/9/ac" r="487" s="3" customFormat="true" x14ac:dyDescent="0.25">
      <c r="A487" s="369"/>
      <c r="B487" s="116"/>
      <c r="L487" s="116"/>
      <c r="V487" s="116"/>
      <c r="AF487" s="116"/>
      <c r="AP487" s="116"/>
      <c r="AZ487" s="116"/>
      <c r="BA487" s="116"/>
      <c r="BJ487" s="116"/>
      <c r="BT487" s="116"/>
      <c r="CD487" s="116"/>
      <c r="CN487" s="116"/>
      <c r="CX487" s="116"/>
      <c r="DH487" s="116"/>
      <c r="DR487" s="116"/>
      <c r="EB487" s="116"/>
      <c r="EL487" s="116"/>
      <c r="EV487" s="116"/>
      <c r="FF487" s="116"/>
      <c r="FP487" s="116"/>
      <c r="FZ487" s="116"/>
      <c r="GJ487" s="116"/>
      <c r="GT487" s="116"/>
      <c r="HD487" s="116"/>
      <c r="HN487" s="116"/>
      <c r="HX487" s="116"/>
    </row>
    <row xmlns:x14ac="http://schemas.microsoft.com/office/spreadsheetml/2009/9/ac" r="488" s="3" customFormat="true" x14ac:dyDescent="0.25">
      <c r="A488" s="369"/>
      <c r="B488" s="116"/>
      <c r="L488" s="116"/>
      <c r="V488" s="116"/>
      <c r="AF488" s="116"/>
      <c r="AP488" s="116"/>
      <c r="AZ488" s="116"/>
      <c r="BA488" s="116"/>
      <c r="BJ488" s="116"/>
      <c r="BT488" s="116"/>
      <c r="CD488" s="116"/>
      <c r="CN488" s="116"/>
      <c r="CX488" s="116"/>
      <c r="DH488" s="116"/>
      <c r="DR488" s="116"/>
      <c r="EB488" s="116"/>
      <c r="EL488" s="116"/>
      <c r="EV488" s="116"/>
      <c r="FF488" s="116"/>
      <c r="FP488" s="116"/>
      <c r="FZ488" s="116"/>
      <c r="GJ488" s="116"/>
      <c r="GT488" s="116"/>
      <c r="HD488" s="116"/>
      <c r="HN488" s="116"/>
      <c r="HX488" s="116"/>
    </row>
    <row xmlns:x14ac="http://schemas.microsoft.com/office/spreadsheetml/2009/9/ac" r="489" s="3" customFormat="true" x14ac:dyDescent="0.25">
      <c r="A489" s="369"/>
      <c r="B489" s="116"/>
      <c r="L489" s="116"/>
      <c r="V489" s="116"/>
      <c r="AF489" s="116"/>
      <c r="AP489" s="116"/>
      <c r="AZ489" s="116"/>
      <c r="BA489" s="116"/>
      <c r="BJ489" s="116"/>
      <c r="BT489" s="116"/>
      <c r="CD489" s="116"/>
      <c r="CN489" s="116"/>
      <c r="CX489" s="116"/>
      <c r="DH489" s="116"/>
      <c r="DR489" s="116"/>
      <c r="EB489" s="116"/>
      <c r="EL489" s="116"/>
      <c r="EV489" s="116"/>
      <c r="FF489" s="116"/>
      <c r="FP489" s="116"/>
      <c r="FZ489" s="116"/>
      <c r="GJ489" s="116"/>
      <c r="GT489" s="116"/>
      <c r="HD489" s="116"/>
      <c r="HN489" s="116"/>
      <c r="HX489" s="116"/>
    </row>
    <row xmlns:x14ac="http://schemas.microsoft.com/office/spreadsheetml/2009/9/ac" r="490" s="3" customFormat="true" x14ac:dyDescent="0.25">
      <c r="A490" s="369"/>
      <c r="B490" s="116"/>
      <c r="L490" s="116"/>
      <c r="V490" s="116"/>
      <c r="AF490" s="116"/>
      <c r="AP490" s="116"/>
      <c r="AZ490" s="116"/>
      <c r="BA490" s="116"/>
      <c r="BJ490" s="116"/>
      <c r="BT490" s="116"/>
      <c r="CD490" s="116"/>
      <c r="CN490" s="116"/>
      <c r="CX490" s="116"/>
      <c r="DH490" s="116"/>
      <c r="DR490" s="116"/>
      <c r="EB490" s="116"/>
      <c r="EL490" s="116"/>
      <c r="EV490" s="116"/>
      <c r="FF490" s="116"/>
      <c r="FP490" s="116"/>
      <c r="FZ490" s="116"/>
      <c r="GJ490" s="116"/>
      <c r="GT490" s="116"/>
      <c r="HD490" s="116"/>
      <c r="HN490" s="116"/>
      <c r="HX490" s="116"/>
    </row>
    <row xmlns:x14ac="http://schemas.microsoft.com/office/spreadsheetml/2009/9/ac" r="491" s="3" customFormat="true" x14ac:dyDescent="0.25">
      <c r="A491" s="369"/>
      <c r="B491" s="116"/>
      <c r="L491" s="116"/>
      <c r="V491" s="116"/>
      <c r="AF491" s="116"/>
      <c r="AP491" s="116"/>
      <c r="AZ491" s="116"/>
      <c r="BA491" s="116"/>
      <c r="BJ491" s="116"/>
      <c r="BT491" s="116"/>
      <c r="CD491" s="116"/>
      <c r="CN491" s="116"/>
      <c r="CX491" s="116"/>
      <c r="DH491" s="116"/>
      <c r="DR491" s="116"/>
      <c r="EB491" s="116"/>
      <c r="EL491" s="116"/>
      <c r="EV491" s="116"/>
      <c r="FF491" s="116"/>
      <c r="FP491" s="116"/>
      <c r="FZ491" s="116"/>
      <c r="GJ491" s="116"/>
      <c r="GT491" s="116"/>
      <c r="HD491" s="116"/>
      <c r="HN491" s="116"/>
      <c r="HX491" s="116"/>
    </row>
    <row xmlns:x14ac="http://schemas.microsoft.com/office/spreadsheetml/2009/9/ac" r="492" s="3" customFormat="true" x14ac:dyDescent="0.25">
      <c r="A492" s="369"/>
      <c r="B492" s="116"/>
      <c r="L492" s="116"/>
      <c r="V492" s="116"/>
      <c r="AF492" s="116"/>
      <c r="AP492" s="116"/>
      <c r="AZ492" s="116"/>
      <c r="BA492" s="116"/>
      <c r="BJ492" s="116"/>
      <c r="BT492" s="116"/>
      <c r="CD492" s="116"/>
      <c r="CN492" s="116"/>
      <c r="CX492" s="116"/>
      <c r="DH492" s="116"/>
      <c r="DR492" s="116"/>
      <c r="EB492" s="116"/>
      <c r="EL492" s="116"/>
      <c r="EV492" s="116"/>
      <c r="FF492" s="116"/>
      <c r="FP492" s="116"/>
      <c r="FZ492" s="116"/>
      <c r="GJ492" s="116"/>
      <c r="GT492" s="116"/>
      <c r="HD492" s="116"/>
      <c r="HN492" s="116"/>
      <c r="HX492" s="116"/>
    </row>
    <row xmlns:x14ac="http://schemas.microsoft.com/office/spreadsheetml/2009/9/ac" r="493" s="3" customFormat="true" x14ac:dyDescent="0.25">
      <c r="A493" s="369"/>
      <c r="B493" s="116"/>
      <c r="L493" s="116"/>
      <c r="V493" s="116"/>
      <c r="AF493" s="116"/>
      <c r="AP493" s="116"/>
      <c r="AZ493" s="116"/>
      <c r="BA493" s="116"/>
      <c r="BJ493" s="116"/>
      <c r="BT493" s="116"/>
      <c r="CD493" s="116"/>
      <c r="CN493" s="116"/>
      <c r="CX493" s="116"/>
      <c r="DH493" s="116"/>
      <c r="DR493" s="116"/>
      <c r="EB493" s="116"/>
      <c r="EL493" s="116"/>
      <c r="EV493" s="116"/>
      <c r="FF493" s="116"/>
      <c r="FP493" s="116"/>
      <c r="FZ493" s="116"/>
      <c r="GJ493" s="116"/>
      <c r="GT493" s="116"/>
      <c r="HD493" s="116"/>
      <c r="HN493" s="116"/>
      <c r="HX493" s="116"/>
    </row>
    <row xmlns:x14ac="http://schemas.microsoft.com/office/spreadsheetml/2009/9/ac" r="494" s="3" customFormat="true" x14ac:dyDescent="0.25">
      <c r="A494" s="369"/>
      <c r="B494" s="116"/>
      <c r="L494" s="116"/>
      <c r="V494" s="116"/>
      <c r="AF494" s="116"/>
      <c r="AP494" s="116"/>
      <c r="AZ494" s="116"/>
      <c r="BA494" s="116"/>
      <c r="BJ494" s="116"/>
      <c r="BT494" s="116"/>
      <c r="CD494" s="116"/>
      <c r="CN494" s="116"/>
      <c r="CX494" s="116"/>
      <c r="DH494" s="116"/>
      <c r="DR494" s="116"/>
      <c r="EB494" s="116"/>
      <c r="EL494" s="116"/>
      <c r="EV494" s="116"/>
      <c r="FF494" s="116"/>
      <c r="FP494" s="116"/>
      <c r="FZ494" s="116"/>
      <c r="GJ494" s="116"/>
      <c r="GT494" s="116"/>
      <c r="HD494" s="116"/>
      <c r="HN494" s="116"/>
      <c r="HX494" s="116"/>
    </row>
    <row xmlns:x14ac="http://schemas.microsoft.com/office/spreadsheetml/2009/9/ac" r="495" s="3" customFormat="true" x14ac:dyDescent="0.25">
      <c r="A495" s="369"/>
      <c r="B495" s="116"/>
      <c r="L495" s="116"/>
      <c r="V495" s="116"/>
      <c r="AF495" s="116"/>
      <c r="AP495" s="116"/>
      <c r="AZ495" s="116"/>
      <c r="BA495" s="116"/>
      <c r="BJ495" s="116"/>
      <c r="BT495" s="116"/>
      <c r="CD495" s="116"/>
      <c r="CN495" s="116"/>
      <c r="CX495" s="116"/>
      <c r="DH495" s="116"/>
      <c r="DR495" s="116"/>
      <c r="EB495" s="116"/>
      <c r="EL495" s="116"/>
      <c r="EV495" s="116"/>
      <c r="FF495" s="116"/>
      <c r="FP495" s="116"/>
      <c r="FZ495" s="116"/>
      <c r="GJ495" s="116"/>
      <c r="GT495" s="116"/>
      <c r="HD495" s="116"/>
      <c r="HN495" s="116"/>
      <c r="HX495" s="116"/>
    </row>
    <row xmlns:x14ac="http://schemas.microsoft.com/office/spreadsheetml/2009/9/ac" r="496" s="3" customFormat="true" x14ac:dyDescent="0.25">
      <c r="A496" s="369"/>
      <c r="B496" s="116"/>
      <c r="L496" s="116"/>
      <c r="V496" s="116"/>
      <c r="AF496" s="116"/>
      <c r="AP496" s="116"/>
      <c r="AZ496" s="116"/>
      <c r="BA496" s="116"/>
      <c r="BJ496" s="116"/>
      <c r="BT496" s="116"/>
      <c r="CD496" s="116"/>
      <c r="CN496" s="116"/>
      <c r="CX496" s="116"/>
      <c r="DH496" s="116"/>
      <c r="DR496" s="116"/>
      <c r="EB496" s="116"/>
      <c r="EL496" s="116"/>
      <c r="EV496" s="116"/>
      <c r="FF496" s="116"/>
      <c r="FP496" s="116"/>
      <c r="FZ496" s="116"/>
      <c r="GJ496" s="116"/>
      <c r="GT496" s="116"/>
      <c r="HD496" s="116"/>
      <c r="HN496" s="116"/>
      <c r="HX496" s="116"/>
    </row>
    <row xmlns:x14ac="http://schemas.microsoft.com/office/spreadsheetml/2009/9/ac" r="497" s="3" customFormat="true" x14ac:dyDescent="0.25">
      <c r="A497" s="369"/>
      <c r="B497" s="116"/>
      <c r="L497" s="116"/>
      <c r="V497" s="116"/>
      <c r="AF497" s="116"/>
      <c r="AP497" s="116"/>
      <c r="AZ497" s="116"/>
      <c r="BA497" s="116"/>
      <c r="BJ497" s="116"/>
      <c r="BT497" s="116"/>
      <c r="CD497" s="116"/>
      <c r="CN497" s="116"/>
      <c r="CX497" s="116"/>
      <c r="DH497" s="116"/>
      <c r="DR497" s="116"/>
      <c r="EB497" s="116"/>
      <c r="EL497" s="116"/>
      <c r="EV497" s="116"/>
      <c r="FF497" s="116"/>
      <c r="FP497" s="116"/>
      <c r="FZ497" s="116"/>
      <c r="GJ497" s="116"/>
      <c r="GT497" s="116"/>
      <c r="HD497" s="116"/>
      <c r="HN497" s="116"/>
      <c r="HX497" s="116"/>
    </row>
    <row xmlns:x14ac="http://schemas.microsoft.com/office/spreadsheetml/2009/9/ac" r="498" s="3" customFormat="true" x14ac:dyDescent="0.25">
      <c r="A498" s="369"/>
      <c r="B498" s="116"/>
      <c r="L498" s="116"/>
      <c r="V498" s="116"/>
      <c r="AF498" s="116"/>
      <c r="AP498" s="116"/>
      <c r="AZ498" s="116"/>
      <c r="BA498" s="116"/>
      <c r="BJ498" s="116"/>
      <c r="BT498" s="116"/>
      <c r="CD498" s="116"/>
      <c r="CN498" s="116"/>
      <c r="CX498" s="116"/>
      <c r="DH498" s="116"/>
      <c r="DR498" s="116"/>
      <c r="EB498" s="116"/>
      <c r="EL498" s="116"/>
      <c r="EV498" s="116"/>
      <c r="FF498" s="116"/>
      <c r="FP498" s="116"/>
      <c r="FZ498" s="116"/>
      <c r="GJ498" s="116"/>
      <c r="GT498" s="116"/>
      <c r="HD498" s="116"/>
      <c r="HN498" s="116"/>
      <c r="HX498" s="116"/>
    </row>
    <row xmlns:x14ac="http://schemas.microsoft.com/office/spreadsheetml/2009/9/ac" r="499" s="3" customFormat="true" x14ac:dyDescent="0.25">
      <c r="A499" s="369"/>
      <c r="B499" s="116"/>
      <c r="L499" s="116"/>
      <c r="V499" s="116"/>
      <c r="AF499" s="116"/>
      <c r="AP499" s="116"/>
      <c r="AZ499" s="116"/>
      <c r="BA499" s="116"/>
      <c r="BJ499" s="116"/>
      <c r="BT499" s="116"/>
      <c r="CD499" s="116"/>
      <c r="CN499" s="116"/>
      <c r="CX499" s="116"/>
      <c r="DH499" s="116"/>
      <c r="DR499" s="116"/>
      <c r="EB499" s="116"/>
      <c r="EL499" s="116"/>
      <c r="EV499" s="116"/>
      <c r="FF499" s="116"/>
      <c r="FP499" s="116"/>
      <c r="FZ499" s="116"/>
      <c r="GJ499" s="116"/>
      <c r="GT499" s="116"/>
      <c r="HD499" s="116"/>
      <c r="HN499" s="116"/>
      <c r="HX499" s="116"/>
    </row>
    <row xmlns:x14ac="http://schemas.microsoft.com/office/spreadsheetml/2009/9/ac" r="500" s="3" customFormat="true" x14ac:dyDescent="0.25">
      <c r="A500" s="369"/>
      <c r="B500" s="116"/>
      <c r="L500" s="116"/>
      <c r="V500" s="116"/>
      <c r="AF500" s="116"/>
      <c r="AP500" s="116"/>
      <c r="AZ500" s="116"/>
      <c r="BA500" s="116"/>
      <c r="BJ500" s="116"/>
      <c r="BT500" s="116"/>
      <c r="CD500" s="116"/>
      <c r="CN500" s="116"/>
      <c r="CX500" s="116"/>
      <c r="DH500" s="116"/>
      <c r="DR500" s="116"/>
      <c r="EB500" s="116"/>
      <c r="EL500" s="116"/>
      <c r="EV500" s="116"/>
      <c r="FF500" s="116"/>
      <c r="FP500" s="116"/>
      <c r="FZ500" s="116"/>
      <c r="GJ500" s="116"/>
      <c r="GT500" s="116"/>
      <c r="HD500" s="116"/>
      <c r="HN500" s="116"/>
      <c r="HX500" s="116"/>
    </row>
    <row xmlns:x14ac="http://schemas.microsoft.com/office/spreadsheetml/2009/9/ac" r="501" s="3" customFormat="true" x14ac:dyDescent="0.25">
      <c r="A501" s="369"/>
      <c r="B501" s="116"/>
      <c r="L501" s="116"/>
      <c r="V501" s="116"/>
      <c r="AF501" s="116"/>
      <c r="AP501" s="116"/>
      <c r="AZ501" s="116"/>
      <c r="BA501" s="116"/>
      <c r="BJ501" s="116"/>
      <c r="BT501" s="116"/>
      <c r="CD501" s="116"/>
      <c r="CN501" s="116"/>
      <c r="CX501" s="116"/>
      <c r="DH501" s="116"/>
      <c r="DR501" s="116"/>
      <c r="EB501" s="116"/>
      <c r="EL501" s="116"/>
      <c r="EV501" s="116"/>
      <c r="FF501" s="116"/>
      <c r="FP501" s="116"/>
      <c r="FZ501" s="116"/>
      <c r="GJ501" s="116"/>
      <c r="GT501" s="116"/>
      <c r="HD501" s="116"/>
      <c r="HN501" s="116"/>
      <c r="HX501" s="116"/>
    </row>
    <row xmlns:x14ac="http://schemas.microsoft.com/office/spreadsheetml/2009/9/ac" r="502" s="3" customFormat="true" x14ac:dyDescent="0.25">
      <c r="A502" s="369"/>
      <c r="B502" s="116"/>
      <c r="L502" s="116"/>
      <c r="V502" s="116"/>
      <c r="AF502" s="116"/>
      <c r="AP502" s="116"/>
      <c r="AZ502" s="116"/>
      <c r="BA502" s="116"/>
      <c r="BJ502" s="116"/>
      <c r="BT502" s="116"/>
      <c r="CD502" s="116"/>
      <c r="CN502" s="116"/>
      <c r="CX502" s="116"/>
      <c r="DH502" s="116"/>
      <c r="DR502" s="116"/>
      <c r="EB502" s="116"/>
      <c r="EL502" s="116"/>
      <c r="EV502" s="116"/>
      <c r="FF502" s="116"/>
      <c r="FP502" s="116"/>
      <c r="FZ502" s="116"/>
      <c r="GJ502" s="116"/>
      <c r="GT502" s="116"/>
      <c r="HD502" s="116"/>
      <c r="HN502" s="116"/>
      <c r="HX502" s="116"/>
    </row>
    <row xmlns:x14ac="http://schemas.microsoft.com/office/spreadsheetml/2009/9/ac" r="503" s="3" customFormat="true" x14ac:dyDescent="0.25">
      <c r="A503" s="369"/>
      <c r="B503" s="116"/>
      <c r="L503" s="116"/>
      <c r="V503" s="116"/>
      <c r="AF503" s="116"/>
      <c r="AP503" s="116"/>
      <c r="AZ503" s="116"/>
      <c r="BA503" s="116"/>
      <c r="BJ503" s="116"/>
      <c r="BT503" s="116"/>
      <c r="CD503" s="116"/>
      <c r="CN503" s="116"/>
      <c r="CX503" s="116"/>
      <c r="DH503" s="116"/>
      <c r="DR503" s="116"/>
      <c r="EB503" s="116"/>
      <c r="EL503" s="116"/>
      <c r="EV503" s="116"/>
      <c r="FF503" s="116"/>
      <c r="FP503" s="116"/>
      <c r="FZ503" s="116"/>
      <c r="GJ503" s="116"/>
      <c r="GT503" s="116"/>
      <c r="HD503" s="116"/>
      <c r="HN503" s="116"/>
      <c r="HX503" s="116"/>
    </row>
    <row xmlns:x14ac="http://schemas.microsoft.com/office/spreadsheetml/2009/9/ac" r="504" s="3" customFormat="true" x14ac:dyDescent="0.25">
      <c r="A504" s="369"/>
      <c r="B504" s="116"/>
      <c r="L504" s="116"/>
      <c r="V504" s="116"/>
      <c r="AF504" s="116"/>
      <c r="AP504" s="116"/>
      <c r="AZ504" s="116"/>
      <c r="BA504" s="116"/>
      <c r="BJ504" s="116"/>
      <c r="BT504" s="116"/>
      <c r="CD504" s="116"/>
      <c r="CN504" s="116"/>
      <c r="CX504" s="116"/>
      <c r="DH504" s="116"/>
      <c r="DR504" s="116"/>
      <c r="EB504" s="116"/>
      <c r="EL504" s="116"/>
      <c r="EV504" s="116"/>
      <c r="FF504" s="116"/>
      <c r="FP504" s="116"/>
      <c r="FZ504" s="116"/>
      <c r="GJ504" s="116"/>
      <c r="GT504" s="116"/>
      <c r="HD504" s="116"/>
      <c r="HN504" s="116"/>
      <c r="HX504" s="116"/>
    </row>
    <row xmlns:x14ac="http://schemas.microsoft.com/office/spreadsheetml/2009/9/ac" r="505" s="3" customFormat="true" x14ac:dyDescent="0.25">
      <c r="A505" s="369"/>
      <c r="B505" s="116"/>
      <c r="L505" s="116"/>
      <c r="V505" s="116"/>
      <c r="AF505" s="116"/>
      <c r="AP505" s="116"/>
      <c r="AZ505" s="116"/>
      <c r="BA505" s="116"/>
      <c r="BJ505" s="116"/>
      <c r="BT505" s="116"/>
      <c r="CD505" s="116"/>
      <c r="CN505" s="116"/>
      <c r="CX505" s="116"/>
      <c r="DH505" s="116"/>
      <c r="DR505" s="116"/>
      <c r="EB505" s="116"/>
      <c r="EL505" s="116"/>
      <c r="EV505" s="116"/>
      <c r="FF505" s="116"/>
      <c r="FP505" s="116"/>
      <c r="FZ505" s="116"/>
      <c r="GJ505" s="116"/>
      <c r="GT505" s="116"/>
      <c r="HD505" s="116"/>
      <c r="HN505" s="116"/>
      <c r="HX505" s="116"/>
    </row>
    <row xmlns:x14ac="http://schemas.microsoft.com/office/spreadsheetml/2009/9/ac" r="506" s="3" customFormat="true" x14ac:dyDescent="0.25">
      <c r="A506" s="369"/>
      <c r="B506" s="116"/>
      <c r="L506" s="116"/>
      <c r="V506" s="116"/>
      <c r="AF506" s="116"/>
      <c r="AP506" s="116"/>
      <c r="AZ506" s="116"/>
      <c r="BA506" s="116"/>
      <c r="BJ506" s="116"/>
      <c r="BT506" s="116"/>
      <c r="CD506" s="116"/>
      <c r="CN506" s="116"/>
      <c r="CX506" s="116"/>
      <c r="DH506" s="116"/>
      <c r="DR506" s="116"/>
      <c r="EB506" s="116"/>
      <c r="EL506" s="116"/>
      <c r="EV506" s="116"/>
      <c r="FF506" s="116"/>
      <c r="FP506" s="116"/>
      <c r="FZ506" s="116"/>
      <c r="GJ506" s="116"/>
      <c r="GT506" s="116"/>
      <c r="HD506" s="116"/>
      <c r="HN506" s="116"/>
      <c r="HX506" s="116"/>
    </row>
    <row xmlns:x14ac="http://schemas.microsoft.com/office/spreadsheetml/2009/9/ac" r="507" s="3" customFormat="true" x14ac:dyDescent="0.25">
      <c r="A507" s="369"/>
      <c r="B507" s="116"/>
      <c r="L507" s="116"/>
      <c r="V507" s="116"/>
      <c r="AF507" s="116"/>
      <c r="AP507" s="116"/>
      <c r="AZ507" s="116"/>
      <c r="BA507" s="116"/>
      <c r="BJ507" s="116"/>
      <c r="BT507" s="116"/>
      <c r="CD507" s="116"/>
      <c r="CN507" s="116"/>
      <c r="CX507" s="116"/>
      <c r="DH507" s="116"/>
      <c r="DR507" s="116"/>
      <c r="EB507" s="116"/>
      <c r="EL507" s="116"/>
      <c r="EV507" s="116"/>
      <c r="FF507" s="116"/>
      <c r="FP507" s="116"/>
      <c r="FZ507" s="116"/>
      <c r="GJ507" s="116"/>
      <c r="GT507" s="116"/>
      <c r="HD507" s="116"/>
      <c r="HN507" s="116"/>
      <c r="HX507" s="116"/>
    </row>
    <row xmlns:x14ac="http://schemas.microsoft.com/office/spreadsheetml/2009/9/ac" r="508" s="3" customFormat="true" x14ac:dyDescent="0.25">
      <c r="A508" s="369"/>
      <c r="B508" s="116"/>
      <c r="L508" s="116"/>
      <c r="V508" s="116"/>
      <c r="AF508" s="116"/>
      <c r="AP508" s="116"/>
      <c r="AZ508" s="116"/>
      <c r="BA508" s="116"/>
      <c r="BJ508" s="116"/>
      <c r="BT508" s="116"/>
      <c r="CD508" s="116"/>
      <c r="CN508" s="116"/>
      <c r="CX508" s="116"/>
      <c r="DH508" s="116"/>
      <c r="DR508" s="116"/>
      <c r="EB508" s="116"/>
      <c r="EL508" s="116"/>
      <c r="EV508" s="116"/>
      <c r="FF508" s="116"/>
      <c r="FP508" s="116"/>
      <c r="FZ508" s="116"/>
      <c r="GJ508" s="116"/>
      <c r="GT508" s="116"/>
      <c r="HD508" s="116"/>
      <c r="HN508" s="116"/>
      <c r="HX508" s="116"/>
    </row>
    <row xmlns:x14ac="http://schemas.microsoft.com/office/spreadsheetml/2009/9/ac" r="509" s="3" customFormat="true" x14ac:dyDescent="0.25">
      <c r="A509" s="369"/>
      <c r="B509" s="116"/>
      <c r="L509" s="116"/>
      <c r="V509" s="116"/>
      <c r="AF509" s="116"/>
      <c r="AP509" s="116"/>
      <c r="AZ509" s="116"/>
      <c r="BA509" s="116"/>
      <c r="BJ509" s="116"/>
      <c r="BT509" s="116"/>
      <c r="CD509" s="116"/>
      <c r="CN509" s="116"/>
      <c r="CX509" s="116"/>
      <c r="DH509" s="116"/>
      <c r="DR509" s="116"/>
      <c r="EB509" s="116"/>
      <c r="EL509" s="116"/>
      <c r="EV509" s="116"/>
      <c r="FF509" s="116"/>
      <c r="FP509" s="116"/>
      <c r="FZ509" s="116"/>
      <c r="GJ509" s="116"/>
      <c r="GT509" s="116"/>
      <c r="HD509" s="116"/>
      <c r="HN509" s="116"/>
      <c r="HX509" s="116"/>
    </row>
    <row xmlns:x14ac="http://schemas.microsoft.com/office/spreadsheetml/2009/9/ac" r="510" s="3" customFormat="true" x14ac:dyDescent="0.25">
      <c r="A510" s="369"/>
      <c r="B510" s="116"/>
      <c r="L510" s="116"/>
      <c r="V510" s="116"/>
      <c r="AF510" s="116"/>
      <c r="AP510" s="116"/>
      <c r="AZ510" s="116"/>
      <c r="BA510" s="116"/>
      <c r="BJ510" s="116"/>
      <c r="BT510" s="116"/>
      <c r="CD510" s="116"/>
      <c r="CN510" s="116"/>
      <c r="CX510" s="116"/>
      <c r="DH510" s="116"/>
      <c r="DR510" s="116"/>
      <c r="EB510" s="116"/>
      <c r="EL510" s="116"/>
      <c r="EV510" s="116"/>
      <c r="FF510" s="116"/>
      <c r="FP510" s="116"/>
      <c r="FZ510" s="116"/>
      <c r="GJ510" s="116"/>
      <c r="GT510" s="116"/>
      <c r="HD510" s="116"/>
      <c r="HN510" s="116"/>
      <c r="HX510" s="116"/>
    </row>
    <row xmlns:x14ac="http://schemas.microsoft.com/office/spreadsheetml/2009/9/ac" r="511" s="3" customFormat="true" x14ac:dyDescent="0.25">
      <c r="A511" s="369"/>
      <c r="B511" s="116"/>
      <c r="L511" s="116"/>
      <c r="V511" s="116"/>
      <c r="AF511" s="116"/>
      <c r="AP511" s="116"/>
      <c r="AZ511" s="116"/>
      <c r="BA511" s="116"/>
      <c r="BJ511" s="116"/>
      <c r="BT511" s="116"/>
      <c r="CD511" s="116"/>
      <c r="CN511" s="116"/>
      <c r="CX511" s="116"/>
      <c r="DH511" s="116"/>
      <c r="DR511" s="116"/>
      <c r="EB511" s="116"/>
      <c r="EL511" s="116"/>
      <c r="EV511" s="116"/>
      <c r="FF511" s="116"/>
      <c r="FP511" s="116"/>
      <c r="FZ511" s="116"/>
      <c r="GJ511" s="116"/>
      <c r="GT511" s="116"/>
      <c r="HD511" s="116"/>
      <c r="HN511" s="116"/>
      <c r="HX511" s="116"/>
    </row>
    <row xmlns:x14ac="http://schemas.microsoft.com/office/spreadsheetml/2009/9/ac" r="512" s="3" customFormat="true" x14ac:dyDescent="0.25">
      <c r="A512" s="369"/>
      <c r="B512" s="116"/>
      <c r="L512" s="116"/>
      <c r="V512" s="116"/>
      <c r="AF512" s="116"/>
      <c r="AP512" s="116"/>
      <c r="AZ512" s="116"/>
      <c r="BA512" s="116"/>
      <c r="BJ512" s="116"/>
      <c r="BT512" s="116"/>
      <c r="CD512" s="116"/>
      <c r="CN512" s="116"/>
      <c r="CX512" s="116"/>
      <c r="DH512" s="116"/>
      <c r="DR512" s="116"/>
      <c r="EB512" s="116"/>
      <c r="EL512" s="116"/>
      <c r="EV512" s="116"/>
      <c r="FF512" s="116"/>
      <c r="FP512" s="116"/>
      <c r="FZ512" s="116"/>
      <c r="GJ512" s="116"/>
      <c r="GT512" s="116"/>
      <c r="HD512" s="116"/>
      <c r="HN512" s="116"/>
      <c r="HX512" s="116"/>
    </row>
    <row xmlns:x14ac="http://schemas.microsoft.com/office/spreadsheetml/2009/9/ac" r="513" s="3" customFormat="true" x14ac:dyDescent="0.25">
      <c r="A513" s="369"/>
      <c r="B513" s="116"/>
      <c r="L513" s="116"/>
      <c r="V513" s="116"/>
      <c r="AF513" s="116"/>
      <c r="AP513" s="116"/>
      <c r="AZ513" s="116"/>
      <c r="BA513" s="116"/>
      <c r="BJ513" s="116"/>
      <c r="BT513" s="116"/>
      <c r="CD513" s="116"/>
      <c r="CN513" s="116"/>
      <c r="CX513" s="116"/>
      <c r="DH513" s="116"/>
      <c r="DR513" s="116"/>
      <c r="EB513" s="116"/>
      <c r="EL513" s="116"/>
      <c r="EV513" s="116"/>
      <c r="FF513" s="116"/>
      <c r="FP513" s="116"/>
      <c r="FZ513" s="116"/>
      <c r="GJ513" s="116"/>
      <c r="GT513" s="116"/>
      <c r="HD513" s="116"/>
      <c r="HN513" s="116"/>
      <c r="HX513" s="116"/>
    </row>
    <row xmlns:x14ac="http://schemas.microsoft.com/office/spreadsheetml/2009/9/ac" r="514" s="3" customFormat="true" x14ac:dyDescent="0.25">
      <c r="A514" s="369"/>
      <c r="B514" s="116"/>
      <c r="L514" s="116"/>
      <c r="V514" s="116"/>
      <c r="AF514" s="116"/>
      <c r="AP514" s="116"/>
      <c r="AZ514" s="116"/>
      <c r="BA514" s="116"/>
      <c r="BJ514" s="116"/>
      <c r="BT514" s="116"/>
      <c r="CD514" s="116"/>
      <c r="CN514" s="116"/>
      <c r="CX514" s="116"/>
      <c r="DH514" s="116"/>
      <c r="DR514" s="116"/>
      <c r="EB514" s="116"/>
      <c r="EL514" s="116"/>
      <c r="EV514" s="116"/>
      <c r="FF514" s="116"/>
      <c r="FP514" s="116"/>
      <c r="FZ514" s="116"/>
      <c r="GJ514" s="116"/>
      <c r="GT514" s="116"/>
      <c r="HD514" s="116"/>
      <c r="HN514" s="116"/>
      <c r="HX514" s="116"/>
    </row>
    <row xmlns:x14ac="http://schemas.microsoft.com/office/spreadsheetml/2009/9/ac" r="515" s="3" customFormat="true" x14ac:dyDescent="0.25">
      <c r="A515" s="369"/>
      <c r="B515" s="116"/>
      <c r="L515" s="116"/>
      <c r="V515" s="116"/>
      <c r="AF515" s="116"/>
      <c r="AP515" s="116"/>
      <c r="AZ515" s="116"/>
      <c r="BA515" s="116"/>
      <c r="BJ515" s="116"/>
      <c r="BT515" s="116"/>
      <c r="CD515" s="116"/>
      <c r="CN515" s="116"/>
      <c r="CX515" s="116"/>
      <c r="DH515" s="116"/>
      <c r="DR515" s="116"/>
      <c r="EB515" s="116"/>
      <c r="EL515" s="116"/>
      <c r="EV515" s="116"/>
      <c r="FF515" s="116"/>
      <c r="FP515" s="116"/>
      <c r="FZ515" s="116"/>
      <c r="GJ515" s="116"/>
      <c r="GT515" s="116"/>
      <c r="HD515" s="116"/>
      <c r="HN515" s="116"/>
      <c r="HX515" s="116"/>
    </row>
    <row xmlns:x14ac="http://schemas.microsoft.com/office/spreadsheetml/2009/9/ac" r="516" s="3" customFormat="true" x14ac:dyDescent="0.25">
      <c r="A516" s="369"/>
      <c r="B516" s="116"/>
      <c r="L516" s="116"/>
      <c r="V516" s="116"/>
      <c r="AF516" s="116"/>
      <c r="AP516" s="116"/>
      <c r="AZ516" s="116"/>
      <c r="BA516" s="116"/>
      <c r="BJ516" s="116"/>
      <c r="BT516" s="116"/>
      <c r="CD516" s="116"/>
      <c r="CN516" s="116"/>
      <c r="CX516" s="116"/>
      <c r="DH516" s="116"/>
      <c r="DR516" s="116"/>
      <c r="EB516" s="116"/>
      <c r="EL516" s="116"/>
      <c r="EV516" s="116"/>
      <c r="FF516" s="116"/>
      <c r="FP516" s="116"/>
      <c r="FZ516" s="116"/>
      <c r="GJ516" s="116"/>
      <c r="GT516" s="116"/>
      <c r="HD516" s="116"/>
      <c r="HN516" s="116"/>
      <c r="HX516" s="116"/>
    </row>
    <row xmlns:x14ac="http://schemas.microsoft.com/office/spreadsheetml/2009/9/ac" r="517" s="3" customFormat="true" x14ac:dyDescent="0.25">
      <c r="A517" s="369"/>
      <c r="B517" s="116"/>
      <c r="L517" s="116"/>
      <c r="V517" s="116"/>
      <c r="AF517" s="116"/>
      <c r="AP517" s="116"/>
      <c r="AZ517" s="116"/>
      <c r="BA517" s="116"/>
      <c r="BJ517" s="116"/>
      <c r="BT517" s="116"/>
      <c r="CD517" s="116"/>
      <c r="CN517" s="116"/>
      <c r="CX517" s="116"/>
      <c r="DH517" s="116"/>
      <c r="DR517" s="116"/>
      <c r="EB517" s="116"/>
      <c r="EL517" s="116"/>
      <c r="EV517" s="116"/>
      <c r="FF517" s="116"/>
      <c r="FP517" s="116"/>
      <c r="FZ517" s="116"/>
      <c r="GJ517" s="116"/>
      <c r="GT517" s="116"/>
      <c r="HD517" s="116"/>
      <c r="HN517" s="116"/>
      <c r="HX517" s="116"/>
    </row>
    <row xmlns:x14ac="http://schemas.microsoft.com/office/spreadsheetml/2009/9/ac" r="518" s="3" customFormat="true" x14ac:dyDescent="0.25">
      <c r="A518" s="369"/>
      <c r="B518" s="116"/>
      <c r="L518" s="116"/>
      <c r="V518" s="116"/>
      <c r="AF518" s="116"/>
      <c r="AP518" s="116"/>
      <c r="AZ518" s="116"/>
      <c r="BA518" s="116"/>
      <c r="BJ518" s="116"/>
      <c r="BT518" s="116"/>
      <c r="CD518" s="116"/>
      <c r="CN518" s="116"/>
      <c r="CX518" s="116"/>
      <c r="DH518" s="116"/>
      <c r="DR518" s="116"/>
      <c r="EB518" s="116"/>
      <c r="EL518" s="116"/>
      <c r="EV518" s="116"/>
      <c r="FF518" s="116"/>
      <c r="FP518" s="116"/>
      <c r="FZ518" s="116"/>
      <c r="GJ518" s="116"/>
      <c r="GT518" s="116"/>
      <c r="HD518" s="116"/>
      <c r="HN518" s="116"/>
      <c r="HX518" s="116"/>
    </row>
    <row xmlns:x14ac="http://schemas.microsoft.com/office/spreadsheetml/2009/9/ac" r="519" s="3" customFormat="true" x14ac:dyDescent="0.25">
      <c r="A519" s="369"/>
      <c r="B519" s="116"/>
      <c r="L519" s="116"/>
      <c r="V519" s="116"/>
      <c r="AF519" s="116"/>
      <c r="AP519" s="116"/>
      <c r="AZ519" s="116"/>
      <c r="BA519" s="116"/>
      <c r="BJ519" s="116"/>
      <c r="BT519" s="116"/>
      <c r="CD519" s="116"/>
      <c r="CN519" s="116"/>
      <c r="CX519" s="116"/>
      <c r="DH519" s="116"/>
      <c r="DR519" s="116"/>
      <c r="EB519" s="116"/>
      <c r="EL519" s="116"/>
      <c r="EV519" s="116"/>
      <c r="FF519" s="116"/>
      <c r="FP519" s="116"/>
      <c r="FZ519" s="116"/>
      <c r="GJ519" s="116"/>
      <c r="GT519" s="116"/>
      <c r="HD519" s="116"/>
      <c r="HN519" s="116"/>
      <c r="HX519" s="116"/>
    </row>
    <row xmlns:x14ac="http://schemas.microsoft.com/office/spreadsheetml/2009/9/ac" r="520" s="3" customFormat="true" x14ac:dyDescent="0.25">
      <c r="A520" s="369"/>
      <c r="B520" s="116"/>
      <c r="L520" s="116"/>
      <c r="V520" s="116"/>
      <c r="AF520" s="116"/>
      <c r="AP520" s="116"/>
      <c r="AZ520" s="116"/>
      <c r="BA520" s="116"/>
      <c r="BJ520" s="116"/>
      <c r="BT520" s="116"/>
      <c r="CD520" s="116"/>
      <c r="CN520" s="116"/>
      <c r="CX520" s="116"/>
      <c r="DH520" s="116"/>
      <c r="DR520" s="116"/>
      <c r="EB520" s="116"/>
      <c r="EL520" s="116"/>
      <c r="EV520" s="116"/>
      <c r="FF520" s="116"/>
      <c r="FP520" s="116"/>
      <c r="FZ520" s="116"/>
      <c r="GJ520" s="116"/>
      <c r="GT520" s="116"/>
      <c r="HD520" s="116"/>
      <c r="HN520" s="116"/>
      <c r="HX520" s="116"/>
    </row>
    <row xmlns:x14ac="http://schemas.microsoft.com/office/spreadsheetml/2009/9/ac" r="521" s="3" customFormat="true" x14ac:dyDescent="0.25">
      <c r="A521" s="369"/>
      <c r="B521" s="116"/>
      <c r="L521" s="116"/>
      <c r="V521" s="116"/>
      <c r="AF521" s="116"/>
      <c r="AP521" s="116"/>
      <c r="AZ521" s="116"/>
      <c r="BA521" s="116"/>
      <c r="BJ521" s="116"/>
      <c r="BT521" s="116"/>
      <c r="CD521" s="116"/>
      <c r="CN521" s="116"/>
      <c r="CX521" s="116"/>
      <c r="DH521" s="116"/>
      <c r="DR521" s="116"/>
      <c r="EB521" s="116"/>
      <c r="EL521" s="116"/>
      <c r="EV521" s="116"/>
      <c r="FF521" s="116"/>
      <c r="FP521" s="116"/>
      <c r="FZ521" s="116"/>
      <c r="GJ521" s="116"/>
      <c r="GT521" s="116"/>
      <c r="HD521" s="116"/>
      <c r="HN521" s="116"/>
      <c r="HX521" s="116"/>
    </row>
    <row xmlns:x14ac="http://schemas.microsoft.com/office/spreadsheetml/2009/9/ac" r="522" s="3" customFormat="true" x14ac:dyDescent="0.25">
      <c r="A522" s="369"/>
      <c r="B522" s="116"/>
      <c r="L522" s="116"/>
      <c r="V522" s="116"/>
      <c r="AF522" s="116"/>
      <c r="AP522" s="116"/>
      <c r="AZ522" s="116"/>
      <c r="BA522" s="116"/>
      <c r="BJ522" s="116"/>
      <c r="BT522" s="116"/>
      <c r="CD522" s="116"/>
      <c r="CN522" s="116"/>
      <c r="CX522" s="116"/>
      <c r="DH522" s="116"/>
      <c r="DR522" s="116"/>
      <c r="EB522" s="116"/>
      <c r="EL522" s="116"/>
      <c r="EV522" s="116"/>
      <c r="FF522" s="116"/>
      <c r="FP522" s="116"/>
      <c r="FZ522" s="116"/>
      <c r="GJ522" s="116"/>
      <c r="GT522" s="116"/>
      <c r="HD522" s="116"/>
      <c r="HN522" s="116"/>
      <c r="HX522" s="116"/>
    </row>
    <row xmlns:x14ac="http://schemas.microsoft.com/office/spreadsheetml/2009/9/ac" r="523" s="3" customFormat="true" x14ac:dyDescent="0.25">
      <c r="A523" s="369"/>
      <c r="B523" s="116"/>
      <c r="L523" s="116"/>
      <c r="V523" s="116"/>
      <c r="AF523" s="116"/>
      <c r="AP523" s="116"/>
      <c r="AZ523" s="116"/>
      <c r="BA523" s="116"/>
      <c r="BJ523" s="116"/>
      <c r="BT523" s="116"/>
      <c r="CD523" s="116"/>
      <c r="CN523" s="116"/>
      <c r="CX523" s="116"/>
      <c r="DH523" s="116"/>
      <c r="DR523" s="116"/>
      <c r="EB523" s="116"/>
      <c r="EL523" s="116"/>
      <c r="EV523" s="116"/>
      <c r="FF523" s="116"/>
      <c r="FP523" s="116"/>
      <c r="FZ523" s="116"/>
      <c r="GJ523" s="116"/>
      <c r="GT523" s="116"/>
      <c r="HD523" s="116"/>
      <c r="HN523" s="116"/>
      <c r="HX523" s="116"/>
    </row>
    <row xmlns:x14ac="http://schemas.microsoft.com/office/spreadsheetml/2009/9/ac" r="524" s="3" customFormat="true" x14ac:dyDescent="0.25">
      <c r="A524" s="369"/>
      <c r="B524" s="116"/>
      <c r="L524" s="116"/>
      <c r="V524" s="116"/>
      <c r="AF524" s="116"/>
      <c r="AP524" s="116"/>
      <c r="AZ524" s="116"/>
      <c r="BA524" s="116"/>
      <c r="BJ524" s="116"/>
      <c r="BT524" s="116"/>
      <c r="CD524" s="116"/>
      <c r="CN524" s="116"/>
      <c r="CX524" s="116"/>
      <c r="DH524" s="116"/>
      <c r="DR524" s="116"/>
      <c r="EB524" s="116"/>
      <c r="EL524" s="116"/>
      <c r="EV524" s="116"/>
      <c r="FF524" s="116"/>
      <c r="FP524" s="116"/>
      <c r="FZ524" s="116"/>
      <c r="GJ524" s="116"/>
      <c r="GT524" s="116"/>
      <c r="HD524" s="116"/>
      <c r="HN524" s="116"/>
      <c r="HX524" s="116"/>
    </row>
    <row xmlns:x14ac="http://schemas.microsoft.com/office/spreadsheetml/2009/9/ac" r="525" s="3" customFormat="true" x14ac:dyDescent="0.25">
      <c r="A525" s="369"/>
      <c r="B525" s="116"/>
      <c r="L525" s="116"/>
      <c r="V525" s="116"/>
      <c r="AF525" s="116"/>
      <c r="AP525" s="116"/>
      <c r="AZ525" s="116"/>
      <c r="BA525" s="116"/>
      <c r="BJ525" s="116"/>
      <c r="BT525" s="116"/>
      <c r="CD525" s="116"/>
      <c r="CN525" s="116"/>
      <c r="CX525" s="116"/>
      <c r="DH525" s="116"/>
      <c r="DR525" s="116"/>
      <c r="EB525" s="116"/>
      <c r="EL525" s="116"/>
      <c r="EV525" s="116"/>
      <c r="FF525" s="116"/>
      <c r="FP525" s="116"/>
      <c r="FZ525" s="116"/>
      <c r="GJ525" s="116"/>
      <c r="GT525" s="116"/>
      <c r="HD525" s="116"/>
      <c r="HN525" s="116"/>
      <c r="HX525" s="116"/>
    </row>
    <row xmlns:x14ac="http://schemas.microsoft.com/office/spreadsheetml/2009/9/ac" r="526" s="3" customFormat="true" x14ac:dyDescent="0.25">
      <c r="A526" s="369"/>
      <c r="B526" s="116"/>
      <c r="L526" s="116"/>
      <c r="V526" s="116"/>
      <c r="AF526" s="116"/>
      <c r="AP526" s="116"/>
      <c r="AZ526" s="116"/>
      <c r="BA526" s="116"/>
      <c r="BJ526" s="116"/>
      <c r="BT526" s="116"/>
      <c r="CD526" s="116"/>
      <c r="CN526" s="116"/>
      <c r="CX526" s="116"/>
      <c r="DH526" s="116"/>
      <c r="DR526" s="116"/>
      <c r="EB526" s="116"/>
      <c r="EL526" s="116"/>
      <c r="EV526" s="116"/>
      <c r="FF526" s="116"/>
      <c r="FP526" s="116"/>
      <c r="FZ526" s="116"/>
      <c r="GJ526" s="116"/>
      <c r="GT526" s="116"/>
      <c r="HD526" s="116"/>
      <c r="HN526" s="116"/>
      <c r="HX526" s="116"/>
    </row>
    <row xmlns:x14ac="http://schemas.microsoft.com/office/spreadsheetml/2009/9/ac" r="527" s="3" customFormat="true" x14ac:dyDescent="0.25">
      <c r="A527" s="369"/>
      <c r="B527" s="116"/>
      <c r="L527" s="116"/>
      <c r="V527" s="116"/>
      <c r="AF527" s="116"/>
      <c r="AP527" s="116"/>
      <c r="AZ527" s="116"/>
      <c r="BA527" s="116"/>
      <c r="BJ527" s="116"/>
      <c r="BT527" s="116"/>
      <c r="CD527" s="116"/>
      <c r="CN527" s="116"/>
      <c r="CX527" s="116"/>
      <c r="DH527" s="116"/>
      <c r="DR527" s="116"/>
      <c r="EB527" s="116"/>
      <c r="EL527" s="116"/>
      <c r="EV527" s="116"/>
      <c r="FF527" s="116"/>
      <c r="FP527" s="116"/>
      <c r="FZ527" s="116"/>
      <c r="GJ527" s="116"/>
      <c r="GT527" s="116"/>
      <c r="HD527" s="116"/>
      <c r="HN527" s="116"/>
      <c r="HX527" s="116"/>
    </row>
    <row xmlns:x14ac="http://schemas.microsoft.com/office/spreadsheetml/2009/9/ac" r="528" s="3" customFormat="true" x14ac:dyDescent="0.25">
      <c r="A528" s="369"/>
      <c r="B528" s="116"/>
      <c r="L528" s="116"/>
      <c r="V528" s="116"/>
      <c r="AF528" s="116"/>
      <c r="AP528" s="116"/>
      <c r="AZ528" s="116"/>
      <c r="BA528" s="116"/>
      <c r="BJ528" s="116"/>
      <c r="BT528" s="116"/>
      <c r="CD528" s="116"/>
      <c r="CN528" s="116"/>
      <c r="CX528" s="116"/>
      <c r="DH528" s="116"/>
      <c r="DR528" s="116"/>
      <c r="EB528" s="116"/>
      <c r="EL528" s="116"/>
      <c r="EV528" s="116"/>
      <c r="FF528" s="116"/>
      <c r="FP528" s="116"/>
      <c r="FZ528" s="116"/>
      <c r="GJ528" s="116"/>
      <c r="GT528" s="116"/>
      <c r="HD528" s="116"/>
      <c r="HN528" s="116"/>
      <c r="HX528" s="116"/>
    </row>
    <row xmlns:x14ac="http://schemas.microsoft.com/office/spreadsheetml/2009/9/ac" r="529" s="3" customFormat="true" x14ac:dyDescent="0.25">
      <c r="A529" s="369"/>
      <c r="B529" s="116"/>
      <c r="L529" s="116"/>
      <c r="V529" s="116"/>
      <c r="AF529" s="116"/>
      <c r="AP529" s="116"/>
      <c r="AZ529" s="116"/>
      <c r="BA529" s="116"/>
      <c r="BJ529" s="116"/>
      <c r="BT529" s="116"/>
      <c r="CD529" s="116"/>
      <c r="CN529" s="116"/>
      <c r="CX529" s="116"/>
      <c r="DH529" s="116"/>
      <c r="DR529" s="116"/>
      <c r="EB529" s="116"/>
      <c r="EL529" s="116"/>
      <c r="EV529" s="116"/>
      <c r="FF529" s="116"/>
      <c r="FP529" s="116"/>
      <c r="FZ529" s="116"/>
      <c r="GJ529" s="116"/>
      <c r="GT529" s="116"/>
      <c r="HD529" s="116"/>
      <c r="HN529" s="116"/>
      <c r="HX529" s="116"/>
    </row>
    <row xmlns:x14ac="http://schemas.microsoft.com/office/spreadsheetml/2009/9/ac" r="530" s="3" customFormat="true" x14ac:dyDescent="0.25">
      <c r="A530" s="369"/>
      <c r="B530" s="116"/>
      <c r="L530" s="116"/>
      <c r="V530" s="116"/>
      <c r="AF530" s="116"/>
      <c r="AP530" s="116"/>
      <c r="AZ530" s="116"/>
      <c r="BA530" s="116"/>
      <c r="BJ530" s="116"/>
      <c r="BT530" s="116"/>
      <c r="CD530" s="116"/>
      <c r="CN530" s="116"/>
      <c r="CX530" s="116"/>
      <c r="DH530" s="116"/>
      <c r="DR530" s="116"/>
      <c r="EB530" s="116"/>
      <c r="EL530" s="116"/>
      <c r="EV530" s="116"/>
      <c r="FF530" s="116"/>
      <c r="FP530" s="116"/>
      <c r="FZ530" s="116"/>
      <c r="GJ530" s="116"/>
      <c r="GT530" s="116"/>
      <c r="HD530" s="116"/>
      <c r="HN530" s="116"/>
      <c r="HX530" s="116"/>
    </row>
    <row xmlns:x14ac="http://schemas.microsoft.com/office/spreadsheetml/2009/9/ac" r="531" s="3" customFormat="true" x14ac:dyDescent="0.25">
      <c r="A531" s="369"/>
      <c r="B531" s="116"/>
      <c r="L531" s="116"/>
      <c r="V531" s="116"/>
      <c r="AF531" s="116"/>
      <c r="AP531" s="116"/>
      <c r="AZ531" s="116"/>
      <c r="BA531" s="116"/>
      <c r="BJ531" s="116"/>
      <c r="BT531" s="116"/>
      <c r="CD531" s="116"/>
      <c r="CN531" s="116"/>
      <c r="CX531" s="116"/>
      <c r="DH531" s="116"/>
      <c r="DR531" s="116"/>
      <c r="EB531" s="116"/>
      <c r="EL531" s="116"/>
      <c r="EV531" s="116"/>
      <c r="FF531" s="116"/>
      <c r="FP531" s="116"/>
      <c r="FZ531" s="116"/>
      <c r="GJ531" s="116"/>
      <c r="GT531" s="116"/>
      <c r="HD531" s="116"/>
      <c r="HN531" s="116"/>
      <c r="HX531" s="116"/>
    </row>
    <row xmlns:x14ac="http://schemas.microsoft.com/office/spreadsheetml/2009/9/ac" r="532" s="3" customFormat="true" x14ac:dyDescent="0.25">
      <c r="A532" s="369"/>
      <c r="B532" s="116"/>
      <c r="L532" s="116"/>
      <c r="V532" s="116"/>
      <c r="AF532" s="116"/>
      <c r="AP532" s="116"/>
      <c r="AZ532" s="116"/>
      <c r="BA532" s="116"/>
      <c r="BJ532" s="116"/>
      <c r="BT532" s="116"/>
      <c r="CD532" s="116"/>
      <c r="CN532" s="116"/>
      <c r="CX532" s="116"/>
      <c r="DH532" s="116"/>
      <c r="DR532" s="116"/>
      <c r="EB532" s="116"/>
      <c r="EL532" s="116"/>
      <c r="EV532" s="116"/>
      <c r="FF532" s="116"/>
      <c r="FP532" s="116"/>
      <c r="FZ532" s="116"/>
      <c r="GJ532" s="116"/>
      <c r="GT532" s="116"/>
      <c r="HD532" s="116"/>
      <c r="HN532" s="116"/>
      <c r="HX532" s="116"/>
    </row>
    <row xmlns:x14ac="http://schemas.microsoft.com/office/spreadsheetml/2009/9/ac" r="533" s="3" customFormat="true" x14ac:dyDescent="0.25">
      <c r="A533" s="369"/>
      <c r="B533" s="116"/>
      <c r="L533" s="116"/>
      <c r="V533" s="116"/>
      <c r="AF533" s="116"/>
      <c r="AP533" s="116"/>
      <c r="AZ533" s="116"/>
      <c r="BA533" s="116"/>
      <c r="BJ533" s="116"/>
      <c r="BT533" s="116"/>
      <c r="CD533" s="116"/>
      <c r="CN533" s="116"/>
      <c r="CX533" s="116"/>
      <c r="DH533" s="116"/>
      <c r="DR533" s="116"/>
      <c r="EB533" s="116"/>
      <c r="EL533" s="116"/>
      <c r="EV533" s="116"/>
      <c r="FF533" s="116"/>
      <c r="FP533" s="116"/>
      <c r="FZ533" s="116"/>
      <c r="GJ533" s="116"/>
      <c r="GT533" s="116"/>
      <c r="HD533" s="116"/>
      <c r="HN533" s="116"/>
      <c r="HX533" s="116"/>
    </row>
    <row xmlns:x14ac="http://schemas.microsoft.com/office/spreadsheetml/2009/9/ac" r="534" s="3" customFormat="true" x14ac:dyDescent="0.25">
      <c r="A534" s="369"/>
      <c r="B534" s="116"/>
      <c r="L534" s="116"/>
      <c r="V534" s="116"/>
      <c r="AF534" s="116"/>
      <c r="AP534" s="116"/>
      <c r="AZ534" s="116"/>
      <c r="BA534" s="116"/>
      <c r="BJ534" s="116"/>
      <c r="BT534" s="116"/>
      <c r="CD534" s="116"/>
      <c r="CN534" s="116"/>
      <c r="CX534" s="116"/>
      <c r="DH534" s="116"/>
      <c r="DR534" s="116"/>
      <c r="EB534" s="116"/>
      <c r="EL534" s="116"/>
      <c r="EV534" s="116"/>
      <c r="FF534" s="116"/>
      <c r="FP534" s="116"/>
      <c r="FZ534" s="116"/>
      <c r="GJ534" s="116"/>
      <c r="GT534" s="116"/>
      <c r="HD534" s="116"/>
      <c r="HN534" s="116"/>
      <c r="HX534" s="116"/>
    </row>
    <row xmlns:x14ac="http://schemas.microsoft.com/office/spreadsheetml/2009/9/ac" r="535" s="3" customFormat="true" x14ac:dyDescent="0.25">
      <c r="A535" s="369"/>
      <c r="B535" s="116"/>
      <c r="L535" s="116"/>
      <c r="V535" s="116"/>
      <c r="AF535" s="116"/>
      <c r="AP535" s="116"/>
      <c r="AZ535" s="116"/>
      <c r="BA535" s="116"/>
      <c r="BJ535" s="116"/>
      <c r="BT535" s="116"/>
      <c r="CD535" s="116"/>
      <c r="CN535" s="116"/>
      <c r="CX535" s="116"/>
      <c r="DH535" s="116"/>
      <c r="DR535" s="116"/>
      <c r="EB535" s="116"/>
      <c r="EL535" s="116"/>
      <c r="EV535" s="116"/>
      <c r="FF535" s="116"/>
      <c r="FP535" s="116"/>
      <c r="FZ535" s="116"/>
      <c r="GJ535" s="116"/>
      <c r="GT535" s="116"/>
      <c r="HD535" s="116"/>
      <c r="HN535" s="116"/>
      <c r="HX535" s="116"/>
    </row>
    <row xmlns:x14ac="http://schemas.microsoft.com/office/spreadsheetml/2009/9/ac" r="536" s="3" customFormat="true" x14ac:dyDescent="0.25">
      <c r="A536" s="369"/>
      <c r="B536" s="116"/>
      <c r="L536" s="116"/>
      <c r="V536" s="116"/>
      <c r="AF536" s="116"/>
      <c r="AP536" s="116"/>
      <c r="AZ536" s="116"/>
      <c r="BA536" s="116"/>
      <c r="BJ536" s="116"/>
      <c r="BT536" s="116"/>
      <c r="CD536" s="116"/>
      <c r="CN536" s="116"/>
      <c r="CX536" s="116"/>
      <c r="DH536" s="116"/>
      <c r="DR536" s="116"/>
      <c r="EB536" s="116"/>
      <c r="EL536" s="116"/>
      <c r="EV536" s="116"/>
      <c r="FF536" s="116"/>
      <c r="FP536" s="116"/>
      <c r="FZ536" s="116"/>
      <c r="GJ536" s="116"/>
      <c r="GT536" s="116"/>
      <c r="HD536" s="116"/>
      <c r="HN536" s="116"/>
      <c r="HX536" s="116"/>
    </row>
    <row xmlns:x14ac="http://schemas.microsoft.com/office/spreadsheetml/2009/9/ac" r="537" s="3" customFormat="true" x14ac:dyDescent="0.25">
      <c r="A537" s="369"/>
      <c r="B537" s="116"/>
      <c r="L537" s="116"/>
      <c r="V537" s="116"/>
      <c r="AF537" s="116"/>
      <c r="AP537" s="116"/>
      <c r="AZ537" s="116"/>
      <c r="BA537" s="116"/>
      <c r="BJ537" s="116"/>
      <c r="BT537" s="116"/>
      <c r="CD537" s="116"/>
      <c r="CN537" s="116"/>
      <c r="CX537" s="116"/>
      <c r="DH537" s="116"/>
      <c r="DR537" s="116"/>
      <c r="EB537" s="116"/>
      <c r="EL537" s="116"/>
      <c r="EV537" s="116"/>
      <c r="FF537" s="116"/>
      <c r="FP537" s="116"/>
      <c r="FZ537" s="116"/>
      <c r="GJ537" s="116"/>
      <c r="GT537" s="116"/>
      <c r="HD537" s="116"/>
      <c r="HN537" s="116"/>
      <c r="HX537" s="116"/>
    </row>
    <row xmlns:x14ac="http://schemas.microsoft.com/office/spreadsheetml/2009/9/ac" r="538" s="3" customFormat="true" x14ac:dyDescent="0.25">
      <c r="A538" s="369"/>
      <c r="B538" s="116"/>
      <c r="L538" s="116"/>
      <c r="V538" s="116"/>
      <c r="AF538" s="116"/>
      <c r="AP538" s="116"/>
      <c r="AZ538" s="116"/>
      <c r="BA538" s="116"/>
      <c r="BJ538" s="116"/>
      <c r="BT538" s="116"/>
      <c r="CD538" s="116"/>
      <c r="CN538" s="116"/>
      <c r="CX538" s="116"/>
      <c r="DH538" s="116"/>
      <c r="DR538" s="116"/>
      <c r="EB538" s="116"/>
      <c r="EL538" s="116"/>
      <c r="EV538" s="116"/>
      <c r="FF538" s="116"/>
      <c r="FP538" s="116"/>
      <c r="FZ538" s="116"/>
      <c r="GJ538" s="116"/>
      <c r="GT538" s="116"/>
      <c r="HD538" s="116"/>
      <c r="HN538" s="116"/>
      <c r="HX538" s="116"/>
    </row>
    <row xmlns:x14ac="http://schemas.microsoft.com/office/spreadsheetml/2009/9/ac" r="539" s="3" customFormat="true" x14ac:dyDescent="0.25">
      <c r="A539" s="369"/>
      <c r="B539" s="116"/>
      <c r="L539" s="116"/>
      <c r="V539" s="116"/>
      <c r="AF539" s="116"/>
      <c r="AP539" s="116"/>
      <c r="AZ539" s="116"/>
      <c r="BA539" s="116"/>
      <c r="BJ539" s="116"/>
      <c r="BT539" s="116"/>
      <c r="CD539" s="116"/>
      <c r="CN539" s="116"/>
      <c r="CX539" s="116"/>
      <c r="DH539" s="116"/>
      <c r="DR539" s="116"/>
      <c r="EB539" s="116"/>
      <c r="EL539" s="116"/>
      <c r="EV539" s="116"/>
      <c r="FF539" s="116"/>
      <c r="FP539" s="116"/>
      <c r="FZ539" s="116"/>
      <c r="GJ539" s="116"/>
      <c r="GT539" s="116"/>
      <c r="HD539" s="116"/>
      <c r="HN539" s="116"/>
      <c r="HX539" s="116"/>
    </row>
    <row xmlns:x14ac="http://schemas.microsoft.com/office/spreadsheetml/2009/9/ac" r="540" s="3" customFormat="true" x14ac:dyDescent="0.25">
      <c r="A540" s="369"/>
      <c r="B540" s="116"/>
      <c r="L540" s="116"/>
      <c r="V540" s="116"/>
      <c r="AF540" s="116"/>
      <c r="AP540" s="116"/>
      <c r="AZ540" s="116"/>
      <c r="BA540" s="116"/>
      <c r="BJ540" s="116"/>
      <c r="BT540" s="116"/>
      <c r="CD540" s="116"/>
      <c r="CN540" s="116"/>
      <c r="CX540" s="116"/>
      <c r="DH540" s="116"/>
      <c r="DR540" s="116"/>
      <c r="EB540" s="116"/>
      <c r="EL540" s="116"/>
      <c r="EV540" s="116"/>
      <c r="FF540" s="116"/>
      <c r="FP540" s="116"/>
      <c r="FZ540" s="116"/>
      <c r="GJ540" s="116"/>
      <c r="GT540" s="116"/>
      <c r="HD540" s="116"/>
      <c r="HN540" s="116"/>
      <c r="HX540" s="116"/>
    </row>
    <row xmlns:x14ac="http://schemas.microsoft.com/office/spreadsheetml/2009/9/ac" r="541" s="3" customFormat="true" x14ac:dyDescent="0.25">
      <c r="A541" s="369"/>
      <c r="B541" s="116"/>
      <c r="L541" s="116"/>
      <c r="V541" s="116"/>
      <c r="AF541" s="116"/>
      <c r="AP541" s="116"/>
      <c r="AZ541" s="116"/>
      <c r="BA541" s="116"/>
      <c r="BJ541" s="116"/>
      <c r="BT541" s="116"/>
      <c r="CD541" s="116"/>
      <c r="CN541" s="116"/>
      <c r="CX541" s="116"/>
      <c r="DH541" s="116"/>
      <c r="DR541" s="116"/>
      <c r="EB541" s="116"/>
      <c r="EL541" s="116"/>
      <c r="EV541" s="116"/>
      <c r="FF541" s="116"/>
      <c r="FP541" s="116"/>
      <c r="FZ541" s="116"/>
      <c r="GJ541" s="116"/>
      <c r="GT541" s="116"/>
      <c r="HD541" s="116"/>
      <c r="HN541" s="116"/>
      <c r="HX541" s="116"/>
    </row>
    <row xmlns:x14ac="http://schemas.microsoft.com/office/spreadsheetml/2009/9/ac" r="542" s="3" customFormat="true" x14ac:dyDescent="0.25">
      <c r="A542" s="369"/>
      <c r="B542" s="116"/>
      <c r="L542" s="116"/>
      <c r="V542" s="116"/>
      <c r="AF542" s="116"/>
      <c r="AP542" s="116"/>
      <c r="AZ542" s="116"/>
      <c r="BA542" s="116"/>
      <c r="BJ542" s="116"/>
      <c r="BT542" s="116"/>
      <c r="CD542" s="116"/>
      <c r="CN542" s="116"/>
      <c r="CX542" s="116"/>
      <c r="DH542" s="116"/>
      <c r="DR542" s="116"/>
      <c r="EB542" s="116"/>
      <c r="EL542" s="116"/>
      <c r="EV542" s="116"/>
      <c r="FF542" s="116"/>
      <c r="FP542" s="116"/>
      <c r="FZ542" s="116"/>
      <c r="GJ542" s="116"/>
      <c r="GT542" s="116"/>
      <c r="HD542" s="116"/>
      <c r="HN542" s="116"/>
      <c r="HX542" s="116"/>
    </row>
    <row xmlns:x14ac="http://schemas.microsoft.com/office/spreadsheetml/2009/9/ac" r="543" s="3" customFormat="true" x14ac:dyDescent="0.25">
      <c r="A543" s="369"/>
      <c r="B543" s="116"/>
      <c r="L543" s="116"/>
      <c r="V543" s="116"/>
      <c r="AF543" s="116"/>
      <c r="AP543" s="116"/>
      <c r="AZ543" s="116"/>
      <c r="BA543" s="116"/>
      <c r="BJ543" s="116"/>
      <c r="BT543" s="116"/>
      <c r="CD543" s="116"/>
      <c r="CN543" s="116"/>
      <c r="CX543" s="116"/>
      <c r="DH543" s="116"/>
      <c r="DR543" s="116"/>
      <c r="EB543" s="116"/>
      <c r="EL543" s="116"/>
      <c r="EV543" s="116"/>
      <c r="FF543" s="116"/>
      <c r="FP543" s="116"/>
      <c r="FZ543" s="116"/>
      <c r="GJ543" s="116"/>
      <c r="GT543" s="116"/>
      <c r="HD543" s="116"/>
      <c r="HN543" s="116"/>
      <c r="HX543" s="116"/>
    </row>
    <row xmlns:x14ac="http://schemas.microsoft.com/office/spreadsheetml/2009/9/ac" r="544" s="3" customFormat="true" x14ac:dyDescent="0.25">
      <c r="A544" s="369"/>
      <c r="B544" s="116"/>
      <c r="L544" s="116"/>
      <c r="V544" s="116"/>
      <c r="AF544" s="116"/>
      <c r="AP544" s="116"/>
      <c r="AZ544" s="116"/>
      <c r="BA544" s="116"/>
      <c r="BJ544" s="116"/>
      <c r="BT544" s="116"/>
      <c r="CD544" s="116"/>
      <c r="CN544" s="116"/>
      <c r="CX544" s="116"/>
      <c r="DH544" s="116"/>
      <c r="DR544" s="116"/>
      <c r="EB544" s="116"/>
      <c r="EL544" s="116"/>
      <c r="EV544" s="116"/>
      <c r="FF544" s="116"/>
      <c r="FP544" s="116"/>
      <c r="FZ544" s="116"/>
      <c r="GJ544" s="116"/>
      <c r="GT544" s="116"/>
      <c r="HD544" s="116"/>
      <c r="HN544" s="116"/>
      <c r="HX544" s="116"/>
    </row>
    <row xmlns:x14ac="http://schemas.microsoft.com/office/spreadsheetml/2009/9/ac" r="545" s="3" customFormat="true" x14ac:dyDescent="0.25">
      <c r="A545" s="369"/>
      <c r="B545" s="116"/>
      <c r="L545" s="116"/>
      <c r="V545" s="116"/>
      <c r="AF545" s="116"/>
      <c r="AP545" s="116"/>
      <c r="AZ545" s="116"/>
      <c r="BA545" s="116"/>
      <c r="BJ545" s="116"/>
      <c r="BT545" s="116"/>
      <c r="CD545" s="116"/>
      <c r="CN545" s="116"/>
      <c r="CX545" s="116"/>
      <c r="DH545" s="116"/>
      <c r="DR545" s="116"/>
      <c r="EB545" s="116"/>
      <c r="EL545" s="116"/>
      <c r="EV545" s="116"/>
      <c r="FF545" s="116"/>
      <c r="FP545" s="116"/>
      <c r="FZ545" s="116"/>
      <c r="GJ545" s="116"/>
      <c r="GT545" s="116"/>
      <c r="HD545" s="116"/>
      <c r="HN545" s="116"/>
      <c r="HX545" s="116"/>
    </row>
    <row xmlns:x14ac="http://schemas.microsoft.com/office/spreadsheetml/2009/9/ac" r="546" s="3" customFormat="true" x14ac:dyDescent="0.25">
      <c r="A546" s="369"/>
      <c r="B546" s="116"/>
      <c r="L546" s="116"/>
      <c r="V546" s="116"/>
      <c r="AF546" s="116"/>
      <c r="AP546" s="116"/>
      <c r="AZ546" s="116"/>
      <c r="BA546" s="116"/>
      <c r="BJ546" s="116"/>
      <c r="BT546" s="116"/>
      <c r="CD546" s="116"/>
      <c r="CN546" s="116"/>
      <c r="CX546" s="116"/>
      <c r="DH546" s="116"/>
      <c r="DR546" s="116"/>
      <c r="EB546" s="116"/>
      <c r="EL546" s="116"/>
      <c r="EV546" s="116"/>
      <c r="FF546" s="116"/>
      <c r="FP546" s="116"/>
      <c r="FZ546" s="116"/>
      <c r="GJ546" s="116"/>
      <c r="GT546" s="116"/>
      <c r="HD546" s="116"/>
      <c r="HN546" s="116"/>
      <c r="HX546" s="116"/>
    </row>
    <row xmlns:x14ac="http://schemas.microsoft.com/office/spreadsheetml/2009/9/ac" r="547" s="3" customFormat="true" x14ac:dyDescent="0.25">
      <c r="A547" s="369"/>
      <c r="B547" s="116"/>
      <c r="L547" s="116"/>
      <c r="V547" s="116"/>
      <c r="AF547" s="116"/>
      <c r="AP547" s="116"/>
      <c r="AZ547" s="116"/>
      <c r="BA547" s="116"/>
      <c r="BJ547" s="116"/>
      <c r="BT547" s="116"/>
      <c r="CD547" s="116"/>
      <c r="CN547" s="116"/>
      <c r="CX547" s="116"/>
      <c r="DH547" s="116"/>
      <c r="DR547" s="116"/>
      <c r="EB547" s="116"/>
      <c r="EL547" s="116"/>
      <c r="EV547" s="116"/>
      <c r="FF547" s="116"/>
      <c r="FP547" s="116"/>
      <c r="FZ547" s="116"/>
      <c r="GJ547" s="116"/>
      <c r="GT547" s="116"/>
      <c r="HD547" s="116"/>
      <c r="HN547" s="116"/>
      <c r="HX547" s="116"/>
    </row>
    <row xmlns:x14ac="http://schemas.microsoft.com/office/spreadsheetml/2009/9/ac" r="548" s="3" customFormat="true" x14ac:dyDescent="0.25">
      <c r="A548" s="369"/>
      <c r="B548" s="116"/>
      <c r="L548" s="116"/>
      <c r="V548" s="116"/>
      <c r="AF548" s="116"/>
      <c r="AP548" s="116"/>
      <c r="AZ548" s="116"/>
      <c r="BA548" s="116"/>
      <c r="BJ548" s="116"/>
      <c r="BT548" s="116"/>
      <c r="CD548" s="116"/>
      <c r="CN548" s="116"/>
      <c r="CX548" s="116"/>
      <c r="DH548" s="116"/>
      <c r="DR548" s="116"/>
      <c r="EB548" s="116"/>
      <c r="EL548" s="116"/>
      <c r="EV548" s="116"/>
      <c r="FF548" s="116"/>
      <c r="FP548" s="116"/>
      <c r="FZ548" s="116"/>
      <c r="GJ548" s="116"/>
      <c r="GT548" s="116"/>
      <c r="HD548" s="116"/>
      <c r="HN548" s="116"/>
      <c r="HX548" s="116"/>
    </row>
    <row xmlns:x14ac="http://schemas.microsoft.com/office/spreadsheetml/2009/9/ac" r="549" s="3" customFormat="true" x14ac:dyDescent="0.25">
      <c r="A549" s="369"/>
      <c r="B549" s="116"/>
      <c r="L549" s="116"/>
      <c r="V549" s="116"/>
      <c r="AF549" s="116"/>
      <c r="AP549" s="116"/>
      <c r="AZ549" s="116"/>
      <c r="BA549" s="116"/>
      <c r="BJ549" s="116"/>
      <c r="BT549" s="116"/>
      <c r="CD549" s="116"/>
      <c r="CN549" s="116"/>
      <c r="CX549" s="116"/>
      <c r="DH549" s="116"/>
      <c r="DR549" s="116"/>
      <c r="EB549" s="116"/>
      <c r="EL549" s="116"/>
      <c r="EV549" s="116"/>
      <c r="FF549" s="116"/>
      <c r="FP549" s="116"/>
      <c r="FZ549" s="116"/>
      <c r="GJ549" s="116"/>
      <c r="GT549" s="116"/>
      <c r="HD549" s="116"/>
      <c r="HN549" s="116"/>
      <c r="HX549" s="116"/>
    </row>
    <row xmlns:x14ac="http://schemas.microsoft.com/office/spreadsheetml/2009/9/ac" r="550" s="3" customFormat="true" x14ac:dyDescent="0.25">
      <c r="A550" s="369"/>
      <c r="B550" s="116"/>
      <c r="L550" s="116"/>
      <c r="V550" s="116"/>
      <c r="AF550" s="116"/>
      <c r="AP550" s="116"/>
      <c r="AZ550" s="116"/>
      <c r="BA550" s="116"/>
      <c r="BJ550" s="116"/>
      <c r="BT550" s="116"/>
      <c r="CD550" s="116"/>
      <c r="CN550" s="116"/>
      <c r="CX550" s="116"/>
      <c r="DH550" s="116"/>
      <c r="DR550" s="116"/>
      <c r="EB550" s="116"/>
      <c r="EL550" s="116"/>
      <c r="EV550" s="116"/>
      <c r="FF550" s="116"/>
      <c r="FP550" s="116"/>
      <c r="FZ550" s="116"/>
      <c r="GJ550" s="116"/>
      <c r="GT550" s="116"/>
      <c r="HD550" s="116"/>
      <c r="HN550" s="116"/>
      <c r="HX550" s="116"/>
    </row>
    <row xmlns:x14ac="http://schemas.microsoft.com/office/spreadsheetml/2009/9/ac" r="551" s="3" customFormat="true" x14ac:dyDescent="0.25">
      <c r="A551" s="369"/>
      <c r="B551" s="116"/>
      <c r="L551" s="116"/>
      <c r="V551" s="116"/>
      <c r="AF551" s="116"/>
      <c r="AP551" s="116"/>
      <c r="AZ551" s="116"/>
      <c r="BA551" s="116"/>
      <c r="BJ551" s="116"/>
      <c r="BT551" s="116"/>
      <c r="CD551" s="116"/>
      <c r="CN551" s="116"/>
      <c r="CX551" s="116"/>
      <c r="DH551" s="116"/>
      <c r="DR551" s="116"/>
      <c r="EB551" s="116"/>
      <c r="EL551" s="116"/>
      <c r="EV551" s="116"/>
      <c r="FF551" s="116"/>
      <c r="FP551" s="116"/>
      <c r="FZ551" s="116"/>
      <c r="GJ551" s="116"/>
      <c r="GT551" s="116"/>
      <c r="HD551" s="116"/>
      <c r="HN551" s="116"/>
      <c r="HX551" s="116"/>
    </row>
    <row xmlns:x14ac="http://schemas.microsoft.com/office/spreadsheetml/2009/9/ac" r="552" s="3" customFormat="true" x14ac:dyDescent="0.25">
      <c r="A552" s="369"/>
      <c r="B552" s="116"/>
      <c r="L552" s="116"/>
      <c r="V552" s="116"/>
      <c r="AF552" s="116"/>
      <c r="AP552" s="116"/>
      <c r="AZ552" s="116"/>
      <c r="BA552" s="116"/>
      <c r="BJ552" s="116"/>
      <c r="BT552" s="116"/>
      <c r="CD552" s="116"/>
      <c r="CN552" s="116"/>
      <c r="CX552" s="116"/>
      <c r="DH552" s="116"/>
      <c r="DR552" s="116"/>
      <c r="EB552" s="116"/>
      <c r="EL552" s="116"/>
      <c r="EV552" s="116"/>
      <c r="FF552" s="116"/>
      <c r="FP552" s="116"/>
      <c r="FZ552" s="116"/>
      <c r="GJ552" s="116"/>
      <c r="GT552" s="116"/>
      <c r="HD552" s="116"/>
      <c r="HN552" s="116"/>
      <c r="HX552" s="116"/>
    </row>
    <row xmlns:x14ac="http://schemas.microsoft.com/office/spreadsheetml/2009/9/ac" r="553" s="3" customFormat="true" x14ac:dyDescent="0.25">
      <c r="A553" s="369"/>
      <c r="B553" s="116"/>
      <c r="L553" s="116"/>
      <c r="V553" s="116"/>
      <c r="AF553" s="116"/>
      <c r="AP553" s="116"/>
      <c r="AZ553" s="116"/>
      <c r="BA553" s="116"/>
      <c r="BJ553" s="116"/>
      <c r="BT553" s="116"/>
      <c r="CD553" s="116"/>
      <c r="CN553" s="116"/>
      <c r="CX553" s="116"/>
      <c r="DH553" s="116"/>
      <c r="DR553" s="116"/>
      <c r="EB553" s="116"/>
      <c r="EL553" s="116"/>
      <c r="EV553" s="116"/>
      <c r="FF553" s="116"/>
      <c r="FP553" s="116"/>
      <c r="FZ553" s="116"/>
      <c r="GJ553" s="116"/>
      <c r="GT553" s="116"/>
      <c r="HD553" s="116"/>
      <c r="HN553" s="116"/>
      <c r="HX553" s="116"/>
    </row>
    <row xmlns:x14ac="http://schemas.microsoft.com/office/spreadsheetml/2009/9/ac" r="554" s="3" customFormat="true" x14ac:dyDescent="0.25">
      <c r="A554" s="369"/>
      <c r="B554" s="116"/>
      <c r="L554" s="116"/>
      <c r="V554" s="116"/>
      <c r="AF554" s="116"/>
      <c r="AP554" s="116"/>
      <c r="AZ554" s="116"/>
      <c r="BA554" s="116"/>
      <c r="BJ554" s="116"/>
      <c r="BT554" s="116"/>
      <c r="CD554" s="116"/>
      <c r="CN554" s="116"/>
      <c r="CX554" s="116"/>
      <c r="DH554" s="116"/>
      <c r="DR554" s="116"/>
      <c r="EB554" s="116"/>
      <c r="EL554" s="116"/>
      <c r="EV554" s="116"/>
      <c r="FF554" s="116"/>
      <c r="FP554" s="116"/>
      <c r="FZ554" s="116"/>
      <c r="GJ554" s="116"/>
      <c r="GT554" s="116"/>
      <c r="HD554" s="116"/>
      <c r="HN554" s="116"/>
      <c r="HX554" s="116"/>
    </row>
    <row xmlns:x14ac="http://schemas.microsoft.com/office/spreadsheetml/2009/9/ac" r="555" s="3" customFormat="true" x14ac:dyDescent="0.25">
      <c r="A555" s="369"/>
      <c r="B555" s="116"/>
      <c r="L555" s="116"/>
      <c r="V555" s="116"/>
      <c r="AF555" s="116"/>
      <c r="AP555" s="116"/>
      <c r="AZ555" s="116"/>
      <c r="BA555" s="116"/>
      <c r="BJ555" s="116"/>
      <c r="BT555" s="116"/>
      <c r="CD555" s="116"/>
      <c r="CN555" s="116"/>
      <c r="CX555" s="116"/>
      <c r="DH555" s="116"/>
      <c r="DR555" s="116"/>
      <c r="EB555" s="116"/>
      <c r="EL555" s="116"/>
      <c r="EV555" s="116"/>
      <c r="FF555" s="116"/>
      <c r="FP555" s="116"/>
      <c r="FZ555" s="116"/>
      <c r="GJ555" s="116"/>
      <c r="GT555" s="116"/>
      <c r="HD555" s="116"/>
      <c r="HN555" s="116"/>
      <c r="HX555" s="116"/>
    </row>
    <row xmlns:x14ac="http://schemas.microsoft.com/office/spreadsheetml/2009/9/ac" r="556" s="3" customFormat="true" x14ac:dyDescent="0.25">
      <c r="A556" s="369"/>
      <c r="B556" s="116"/>
      <c r="L556" s="116"/>
      <c r="V556" s="116"/>
      <c r="AF556" s="116"/>
      <c r="AP556" s="116"/>
      <c r="AZ556" s="116"/>
      <c r="BA556" s="116"/>
      <c r="BJ556" s="116"/>
      <c r="BT556" s="116"/>
      <c r="CD556" s="116"/>
      <c r="CN556" s="116"/>
      <c r="CX556" s="116"/>
      <c r="DH556" s="116"/>
      <c r="DR556" s="116"/>
      <c r="EB556" s="116"/>
      <c r="EL556" s="116"/>
      <c r="EV556" s="116"/>
      <c r="FF556" s="116"/>
      <c r="FP556" s="116"/>
      <c r="FZ556" s="116"/>
      <c r="GJ556" s="116"/>
      <c r="GT556" s="116"/>
      <c r="HD556" s="116"/>
      <c r="HN556" s="116"/>
      <c r="HX556" s="116"/>
    </row>
    <row xmlns:x14ac="http://schemas.microsoft.com/office/spreadsheetml/2009/9/ac" r="557" s="3" customFormat="true" x14ac:dyDescent="0.25">
      <c r="A557" s="369"/>
      <c r="B557" s="116"/>
      <c r="L557" s="116"/>
      <c r="V557" s="116"/>
      <c r="AF557" s="116"/>
      <c r="AP557" s="116"/>
      <c r="AZ557" s="116"/>
      <c r="BA557" s="116"/>
      <c r="BJ557" s="116"/>
      <c r="BT557" s="116"/>
      <c r="CD557" s="116"/>
      <c r="CN557" s="116"/>
      <c r="CX557" s="116"/>
      <c r="DH557" s="116"/>
      <c r="DR557" s="116"/>
      <c r="EB557" s="116"/>
      <c r="EL557" s="116"/>
      <c r="EV557" s="116"/>
      <c r="FF557" s="116"/>
      <c r="FP557" s="116"/>
      <c r="FZ557" s="116"/>
      <c r="GJ557" s="116"/>
      <c r="GT557" s="116"/>
      <c r="HD557" s="116"/>
      <c r="HN557" s="116"/>
      <c r="HX557" s="116"/>
    </row>
    <row xmlns:x14ac="http://schemas.microsoft.com/office/spreadsheetml/2009/9/ac" r="558" s="3" customFormat="true" x14ac:dyDescent="0.25">
      <c r="A558" s="369"/>
      <c r="B558" s="116"/>
      <c r="L558" s="116"/>
      <c r="V558" s="116"/>
      <c r="AF558" s="116"/>
      <c r="AP558" s="116"/>
      <c r="AZ558" s="116"/>
      <c r="BA558" s="116"/>
      <c r="BJ558" s="116"/>
      <c r="BT558" s="116"/>
      <c r="CD558" s="116"/>
      <c r="CN558" s="116"/>
      <c r="CX558" s="116"/>
      <c r="DH558" s="116"/>
      <c r="DR558" s="116"/>
      <c r="EB558" s="116"/>
      <c r="EL558" s="116"/>
      <c r="EV558" s="116"/>
      <c r="FF558" s="116"/>
      <c r="FP558" s="116"/>
      <c r="FZ558" s="116"/>
      <c r="GJ558" s="116"/>
      <c r="GT558" s="116"/>
      <c r="HD558" s="116"/>
      <c r="HN558" s="116"/>
      <c r="HX558" s="116"/>
    </row>
    <row xmlns:x14ac="http://schemas.microsoft.com/office/spreadsheetml/2009/9/ac" r="559" s="3" customFormat="true" x14ac:dyDescent="0.25">
      <c r="A559" s="369"/>
      <c r="B559" s="116"/>
      <c r="L559" s="116"/>
      <c r="V559" s="116"/>
      <c r="AF559" s="116"/>
      <c r="AP559" s="116"/>
      <c r="AZ559" s="116"/>
      <c r="BA559" s="116"/>
      <c r="BJ559" s="116"/>
      <c r="BT559" s="116"/>
      <c r="CD559" s="116"/>
      <c r="CN559" s="116"/>
      <c r="CX559" s="116"/>
      <c r="DH559" s="116"/>
      <c r="DR559" s="116"/>
      <c r="EB559" s="116"/>
      <c r="EL559" s="116"/>
      <c r="EV559" s="116"/>
      <c r="FF559" s="116"/>
      <c r="FP559" s="116"/>
      <c r="FZ559" s="116"/>
      <c r="GJ559" s="116"/>
      <c r="GT559" s="116"/>
      <c r="HD559" s="116"/>
      <c r="HN559" s="116"/>
      <c r="HX559" s="116"/>
    </row>
    <row xmlns:x14ac="http://schemas.microsoft.com/office/spreadsheetml/2009/9/ac" r="560" s="3" customFormat="true" x14ac:dyDescent="0.25">
      <c r="A560" s="369"/>
      <c r="B560" s="116"/>
      <c r="L560" s="116"/>
      <c r="V560" s="116"/>
      <c r="AF560" s="116"/>
      <c r="AP560" s="116"/>
      <c r="AZ560" s="116"/>
      <c r="BA560" s="116"/>
      <c r="BJ560" s="116"/>
      <c r="BT560" s="116"/>
      <c r="CD560" s="116"/>
      <c r="CN560" s="116"/>
      <c r="CX560" s="116"/>
      <c r="DH560" s="116"/>
      <c r="DR560" s="116"/>
      <c r="EB560" s="116"/>
      <c r="EL560" s="116"/>
      <c r="EV560" s="116"/>
      <c r="FF560" s="116"/>
      <c r="FP560" s="116"/>
      <c r="FZ560" s="116"/>
      <c r="GJ560" s="116"/>
      <c r="GT560" s="116"/>
      <c r="HD560" s="116"/>
      <c r="HN560" s="116"/>
      <c r="HX560" s="116"/>
    </row>
    <row xmlns:x14ac="http://schemas.microsoft.com/office/spreadsheetml/2009/9/ac" r="561" s="3" customFormat="true" x14ac:dyDescent="0.25">
      <c r="A561" s="369"/>
      <c r="B561" s="116"/>
      <c r="L561" s="116"/>
      <c r="V561" s="116"/>
      <c r="AF561" s="116"/>
      <c r="AP561" s="116"/>
      <c r="AZ561" s="116"/>
      <c r="BA561" s="116"/>
      <c r="BJ561" s="116"/>
      <c r="BT561" s="116"/>
      <c r="CD561" s="116"/>
      <c r="CN561" s="116"/>
      <c r="CX561" s="116"/>
      <c r="DH561" s="116"/>
      <c r="DR561" s="116"/>
      <c r="EB561" s="116"/>
      <c r="EL561" s="116"/>
      <c r="EV561" s="116"/>
      <c r="FF561" s="116"/>
      <c r="FP561" s="116"/>
      <c r="FZ561" s="116"/>
      <c r="GJ561" s="116"/>
      <c r="GT561" s="116"/>
      <c r="HD561" s="116"/>
      <c r="HN561" s="116"/>
      <c r="HX561" s="116"/>
    </row>
    <row xmlns:x14ac="http://schemas.microsoft.com/office/spreadsheetml/2009/9/ac" r="562" s="3" customFormat="true" x14ac:dyDescent="0.25">
      <c r="A562" s="369"/>
      <c r="B562" s="116"/>
      <c r="L562" s="116"/>
      <c r="V562" s="116"/>
      <c r="AF562" s="116"/>
      <c r="AP562" s="116"/>
      <c r="AZ562" s="116"/>
      <c r="BA562" s="116"/>
      <c r="BJ562" s="116"/>
      <c r="BT562" s="116"/>
      <c r="CD562" s="116"/>
      <c r="CN562" s="116"/>
      <c r="CX562" s="116"/>
      <c r="DH562" s="116"/>
      <c r="DR562" s="116"/>
      <c r="EB562" s="116"/>
      <c r="EL562" s="116"/>
      <c r="EV562" s="116"/>
      <c r="FF562" s="116"/>
      <c r="FP562" s="116"/>
      <c r="FZ562" s="116"/>
      <c r="GJ562" s="116"/>
      <c r="GT562" s="116"/>
      <c r="HD562" s="116"/>
      <c r="HN562" s="116"/>
      <c r="HX562" s="116"/>
    </row>
    <row xmlns:x14ac="http://schemas.microsoft.com/office/spreadsheetml/2009/9/ac" r="563" s="3" customFormat="true" x14ac:dyDescent="0.25">
      <c r="A563" s="369"/>
      <c r="B563" s="116"/>
      <c r="L563" s="116"/>
      <c r="V563" s="116"/>
      <c r="AF563" s="116"/>
      <c r="AP563" s="116"/>
      <c r="AZ563" s="116"/>
      <c r="BA563" s="116"/>
      <c r="BJ563" s="116"/>
      <c r="BT563" s="116"/>
      <c r="CD563" s="116"/>
      <c r="CN563" s="116"/>
      <c r="CX563" s="116"/>
      <c r="DH563" s="116"/>
      <c r="DR563" s="116"/>
      <c r="EB563" s="116"/>
      <c r="EL563" s="116"/>
      <c r="EV563" s="116"/>
      <c r="FF563" s="116"/>
      <c r="FP563" s="116"/>
      <c r="FZ563" s="116"/>
      <c r="GJ563" s="116"/>
      <c r="GT563" s="116"/>
      <c r="HD563" s="116"/>
      <c r="HN563" s="116"/>
      <c r="HX563" s="116"/>
    </row>
    <row xmlns:x14ac="http://schemas.microsoft.com/office/spreadsheetml/2009/9/ac" r="564" s="3" customFormat="true" x14ac:dyDescent="0.25">
      <c r="A564" s="369"/>
      <c r="B564" s="116"/>
      <c r="L564" s="116"/>
      <c r="V564" s="116"/>
      <c r="AF564" s="116"/>
      <c r="AP564" s="116"/>
      <c r="AZ564" s="116"/>
      <c r="BA564" s="116"/>
      <c r="BJ564" s="116"/>
      <c r="BT564" s="116"/>
      <c r="CD564" s="116"/>
      <c r="CN564" s="116"/>
      <c r="CX564" s="116"/>
      <c r="DH564" s="116"/>
      <c r="DR564" s="116"/>
      <c r="EB564" s="116"/>
      <c r="EL564" s="116"/>
      <c r="EV564" s="116"/>
      <c r="FF564" s="116"/>
      <c r="FP564" s="116"/>
      <c r="FZ564" s="116"/>
      <c r="GJ564" s="116"/>
      <c r="GT564" s="116"/>
      <c r="HD564" s="116"/>
      <c r="HN564" s="116"/>
      <c r="HX564" s="116"/>
    </row>
    <row xmlns:x14ac="http://schemas.microsoft.com/office/spreadsheetml/2009/9/ac" r="565" s="3" customFormat="true" x14ac:dyDescent="0.25">
      <c r="A565" s="369"/>
      <c r="B565" s="116"/>
      <c r="L565" s="116"/>
      <c r="V565" s="116"/>
      <c r="AF565" s="116"/>
      <c r="AP565" s="116"/>
      <c r="AZ565" s="116"/>
      <c r="BA565" s="116"/>
      <c r="BJ565" s="116"/>
      <c r="BT565" s="116"/>
      <c r="CD565" s="116"/>
      <c r="CN565" s="116"/>
      <c r="CX565" s="116"/>
      <c r="DH565" s="116"/>
      <c r="DR565" s="116"/>
      <c r="EB565" s="116"/>
      <c r="EL565" s="116"/>
      <c r="EV565" s="116"/>
      <c r="FF565" s="116"/>
      <c r="FP565" s="116"/>
      <c r="FZ565" s="116"/>
      <c r="GJ565" s="116"/>
      <c r="GT565" s="116"/>
      <c r="HD565" s="116"/>
      <c r="HN565" s="116"/>
      <c r="HX565" s="116"/>
    </row>
    <row xmlns:x14ac="http://schemas.microsoft.com/office/spreadsheetml/2009/9/ac" r="566" s="3" customFormat="true" x14ac:dyDescent="0.25">
      <c r="A566" s="369"/>
      <c r="B566" s="116"/>
      <c r="L566" s="116"/>
      <c r="V566" s="116"/>
      <c r="AF566" s="116"/>
      <c r="AP566" s="116"/>
      <c r="AZ566" s="116"/>
      <c r="BA566" s="116"/>
      <c r="BJ566" s="116"/>
      <c r="BT566" s="116"/>
      <c r="CD566" s="116"/>
      <c r="CN566" s="116"/>
      <c r="CX566" s="116"/>
      <c r="DH566" s="116"/>
      <c r="DR566" s="116"/>
      <c r="EB566" s="116"/>
      <c r="EL566" s="116"/>
      <c r="EV566" s="116"/>
      <c r="FF566" s="116"/>
      <c r="FP566" s="116"/>
      <c r="FZ566" s="116"/>
      <c r="GJ566" s="116"/>
      <c r="GT566" s="116"/>
      <c r="HD566" s="116"/>
      <c r="HN566" s="116"/>
      <c r="HX566" s="116"/>
    </row>
    <row xmlns:x14ac="http://schemas.microsoft.com/office/spreadsheetml/2009/9/ac" r="567" s="3" customFormat="true" x14ac:dyDescent="0.25">
      <c r="A567" s="369"/>
      <c r="B567" s="116"/>
      <c r="L567" s="116"/>
      <c r="V567" s="116"/>
      <c r="AF567" s="116"/>
      <c r="AP567" s="116"/>
      <c r="AZ567" s="116"/>
      <c r="BA567" s="116"/>
      <c r="BJ567" s="116"/>
      <c r="BT567" s="116"/>
      <c r="CD567" s="116"/>
      <c r="CN567" s="116"/>
      <c r="CX567" s="116"/>
      <c r="DH567" s="116"/>
      <c r="DR567" s="116"/>
      <c r="EB567" s="116"/>
      <c r="EL567" s="116"/>
      <c r="EV567" s="116"/>
      <c r="FF567" s="116"/>
      <c r="FP567" s="116"/>
      <c r="FZ567" s="116"/>
      <c r="GJ567" s="116"/>
      <c r="GT567" s="116"/>
      <c r="HD567" s="116"/>
      <c r="HN567" s="116"/>
      <c r="HX567" s="116"/>
    </row>
    <row xmlns:x14ac="http://schemas.microsoft.com/office/spreadsheetml/2009/9/ac" r="568" s="3" customFormat="true" x14ac:dyDescent="0.25">
      <c r="A568" s="369"/>
      <c r="B568" s="116"/>
      <c r="L568" s="116"/>
      <c r="V568" s="116"/>
      <c r="AF568" s="116"/>
      <c r="AP568" s="116"/>
      <c r="AZ568" s="116"/>
      <c r="BA568" s="116"/>
      <c r="BJ568" s="116"/>
      <c r="BT568" s="116"/>
      <c r="CD568" s="116"/>
      <c r="CN568" s="116"/>
      <c r="CX568" s="116"/>
      <c r="DH568" s="116"/>
      <c r="DR568" s="116"/>
      <c r="EB568" s="116"/>
      <c r="EL568" s="116"/>
      <c r="EV568" s="116"/>
      <c r="FF568" s="116"/>
      <c r="FP568" s="116"/>
      <c r="FZ568" s="116"/>
      <c r="GJ568" s="116"/>
      <c r="GT568" s="116"/>
      <c r="HD568" s="116"/>
      <c r="HN568" s="116"/>
      <c r="HX568" s="116"/>
    </row>
    <row xmlns:x14ac="http://schemas.microsoft.com/office/spreadsheetml/2009/9/ac" r="569" s="3" customFormat="true" x14ac:dyDescent="0.25">
      <c r="A569" s="369"/>
      <c r="B569" s="116"/>
      <c r="L569" s="116"/>
      <c r="V569" s="116"/>
      <c r="AF569" s="116"/>
      <c r="AP569" s="116"/>
      <c r="AZ569" s="116"/>
      <c r="BA569" s="116"/>
      <c r="BJ569" s="116"/>
      <c r="BT569" s="116"/>
      <c r="CD569" s="116"/>
      <c r="CN569" s="116"/>
      <c r="CX569" s="116"/>
      <c r="DH569" s="116"/>
      <c r="DR569" s="116"/>
      <c r="EB569" s="116"/>
      <c r="EL569" s="116"/>
      <c r="EV569" s="116"/>
      <c r="FF569" s="116"/>
      <c r="FP569" s="116"/>
      <c r="FZ569" s="116"/>
      <c r="GJ569" s="116"/>
      <c r="GT569" s="116"/>
      <c r="HD569" s="116"/>
      <c r="HN569" s="116"/>
      <c r="HX569" s="116"/>
    </row>
    <row xmlns:x14ac="http://schemas.microsoft.com/office/spreadsheetml/2009/9/ac" r="570" s="3" customFormat="true" x14ac:dyDescent="0.25">
      <c r="A570" s="369"/>
      <c r="B570" s="116"/>
      <c r="L570" s="116"/>
      <c r="V570" s="116"/>
      <c r="AF570" s="116"/>
      <c r="AP570" s="116"/>
      <c r="AZ570" s="116"/>
      <c r="BA570" s="116"/>
      <c r="BJ570" s="116"/>
      <c r="BT570" s="116"/>
      <c r="CD570" s="116"/>
      <c r="CN570" s="116"/>
      <c r="CX570" s="116"/>
      <c r="DH570" s="116"/>
      <c r="DR570" s="116"/>
      <c r="EB570" s="116"/>
      <c r="EL570" s="116"/>
      <c r="EV570" s="116"/>
      <c r="FF570" s="116"/>
      <c r="FP570" s="116"/>
      <c r="FZ570" s="116"/>
      <c r="GJ570" s="116"/>
      <c r="GT570" s="116"/>
      <c r="HD570" s="116"/>
      <c r="HN570" s="116"/>
      <c r="HX570" s="116"/>
    </row>
    <row xmlns:x14ac="http://schemas.microsoft.com/office/spreadsheetml/2009/9/ac" r="571" s="3" customFormat="true" x14ac:dyDescent="0.25">
      <c r="A571" s="369"/>
      <c r="B571" s="116"/>
      <c r="L571" s="116"/>
      <c r="V571" s="116"/>
      <c r="AF571" s="116"/>
      <c r="AP571" s="116"/>
      <c r="AZ571" s="116"/>
      <c r="BA571" s="116"/>
      <c r="BJ571" s="116"/>
      <c r="BT571" s="116"/>
      <c r="CD571" s="116"/>
      <c r="CN571" s="116"/>
      <c r="CX571" s="116"/>
      <c r="DH571" s="116"/>
      <c r="DR571" s="116"/>
      <c r="EB571" s="116"/>
      <c r="EL571" s="116"/>
      <c r="EV571" s="116"/>
      <c r="FF571" s="116"/>
      <c r="FP571" s="116"/>
      <c r="FZ571" s="116"/>
      <c r="GJ571" s="116"/>
      <c r="GT571" s="116"/>
      <c r="HD571" s="116"/>
      <c r="HN571" s="116"/>
      <c r="HX571" s="116"/>
    </row>
    <row xmlns:x14ac="http://schemas.microsoft.com/office/spreadsheetml/2009/9/ac" r="572" s="3" customFormat="true" x14ac:dyDescent="0.25">
      <c r="A572" s="369"/>
      <c r="B572" s="116"/>
      <c r="L572" s="116"/>
      <c r="V572" s="116"/>
      <c r="AF572" s="116"/>
      <c r="AP572" s="116"/>
      <c r="AZ572" s="116"/>
      <c r="BA572" s="116"/>
      <c r="BJ572" s="116"/>
      <c r="BT572" s="116"/>
      <c r="CD572" s="116"/>
      <c r="CN572" s="116"/>
      <c r="CX572" s="116"/>
      <c r="DH572" s="116"/>
      <c r="DR572" s="116"/>
      <c r="EB572" s="116"/>
      <c r="EL572" s="116"/>
      <c r="EV572" s="116"/>
      <c r="FF572" s="116"/>
      <c r="FP572" s="116"/>
      <c r="FZ572" s="116"/>
      <c r="GJ572" s="116"/>
      <c r="GT572" s="116"/>
      <c r="HD572" s="116"/>
      <c r="HN572" s="116"/>
      <c r="HX572" s="116"/>
    </row>
    <row xmlns:x14ac="http://schemas.microsoft.com/office/spreadsheetml/2009/9/ac" r="573" s="3" customFormat="true" x14ac:dyDescent="0.25">
      <c r="A573" s="369"/>
      <c r="B573" s="116"/>
      <c r="L573" s="116"/>
      <c r="V573" s="116"/>
      <c r="AF573" s="116"/>
      <c r="AP573" s="116"/>
      <c r="AZ573" s="116"/>
      <c r="BA573" s="116"/>
      <c r="BJ573" s="116"/>
      <c r="BT573" s="116"/>
      <c r="CD573" s="116"/>
      <c r="CN573" s="116"/>
      <c r="CX573" s="116"/>
      <c r="DH573" s="116"/>
      <c r="DR573" s="116"/>
      <c r="EB573" s="116"/>
      <c r="EL573" s="116"/>
      <c r="EV573" s="116"/>
      <c r="FF573" s="116"/>
      <c r="FP573" s="116"/>
      <c r="FZ573" s="116"/>
      <c r="GJ573" s="116"/>
      <c r="GT573" s="116"/>
      <c r="HD573" s="116"/>
      <c r="HN573" s="116"/>
      <c r="HX573" s="116"/>
    </row>
    <row xmlns:x14ac="http://schemas.microsoft.com/office/spreadsheetml/2009/9/ac" r="574" s="3" customFormat="true" x14ac:dyDescent="0.25">
      <c r="A574" s="369"/>
      <c r="B574" s="116"/>
      <c r="L574" s="116"/>
      <c r="V574" s="116"/>
      <c r="AF574" s="116"/>
      <c r="AP574" s="116"/>
      <c r="AZ574" s="116"/>
      <c r="BA574" s="116"/>
      <c r="BJ574" s="116"/>
      <c r="BT574" s="116"/>
      <c r="CD574" s="116"/>
      <c r="CN574" s="116"/>
      <c r="CX574" s="116"/>
      <c r="DH574" s="116"/>
      <c r="DR574" s="116"/>
      <c r="EB574" s="116"/>
      <c r="EL574" s="116"/>
      <c r="EV574" s="116"/>
      <c r="FF574" s="116"/>
      <c r="FP574" s="116"/>
      <c r="FZ574" s="116"/>
      <c r="GJ574" s="116"/>
      <c r="GT574" s="116"/>
      <c r="HD574" s="116"/>
      <c r="HN574" s="116"/>
      <c r="HX574" s="116"/>
    </row>
    <row xmlns:x14ac="http://schemas.microsoft.com/office/spreadsheetml/2009/9/ac" r="575" s="3" customFormat="true" x14ac:dyDescent="0.25">
      <c r="A575" s="369"/>
      <c r="B575" s="116"/>
      <c r="L575" s="116"/>
      <c r="V575" s="116"/>
      <c r="AF575" s="116"/>
      <c r="AP575" s="116"/>
      <c r="AZ575" s="116"/>
      <c r="BA575" s="116"/>
      <c r="BJ575" s="116"/>
      <c r="BT575" s="116"/>
      <c r="CD575" s="116"/>
      <c r="CN575" s="116"/>
      <c r="CX575" s="116"/>
      <c r="DH575" s="116"/>
      <c r="DR575" s="116"/>
      <c r="EB575" s="116"/>
      <c r="EL575" s="116"/>
      <c r="EV575" s="116"/>
      <c r="FF575" s="116"/>
      <c r="FP575" s="116"/>
      <c r="FZ575" s="116"/>
      <c r="GJ575" s="116"/>
      <c r="GT575" s="116"/>
      <c r="HD575" s="116"/>
      <c r="HN575" s="116"/>
      <c r="HX575" s="116"/>
    </row>
    <row xmlns:x14ac="http://schemas.microsoft.com/office/spreadsheetml/2009/9/ac" r="576" s="3" customFormat="true" x14ac:dyDescent="0.25">
      <c r="A576" s="369"/>
      <c r="B576" s="116"/>
      <c r="L576" s="116"/>
      <c r="V576" s="116"/>
      <c r="AF576" s="116"/>
      <c r="AP576" s="116"/>
      <c r="AZ576" s="116"/>
      <c r="BA576" s="116"/>
      <c r="BJ576" s="116"/>
      <c r="BT576" s="116"/>
      <c r="CD576" s="116"/>
      <c r="CN576" s="116"/>
      <c r="CX576" s="116"/>
      <c r="DH576" s="116"/>
      <c r="DR576" s="116"/>
      <c r="EB576" s="116"/>
      <c r="EL576" s="116"/>
      <c r="EV576" s="116"/>
      <c r="FF576" s="116"/>
      <c r="FP576" s="116"/>
      <c r="FZ576" s="116"/>
      <c r="GJ576" s="116"/>
      <c r="GT576" s="116"/>
      <c r="HD576" s="116"/>
      <c r="HN576" s="116"/>
      <c r="HX576" s="116"/>
    </row>
    <row xmlns:x14ac="http://schemas.microsoft.com/office/spreadsheetml/2009/9/ac" r="577" s="3" customFormat="true" x14ac:dyDescent="0.25">
      <c r="A577" s="369"/>
      <c r="B577" s="116"/>
      <c r="L577" s="116"/>
      <c r="V577" s="116"/>
      <c r="AF577" s="116"/>
      <c r="AP577" s="116"/>
      <c r="AZ577" s="116"/>
      <c r="BA577" s="116"/>
      <c r="BJ577" s="116"/>
      <c r="BT577" s="116"/>
      <c r="CD577" s="116"/>
      <c r="CN577" s="116"/>
      <c r="CX577" s="116"/>
      <c r="DH577" s="116"/>
      <c r="DR577" s="116"/>
      <c r="EB577" s="116"/>
      <c r="EL577" s="116"/>
      <c r="EV577" s="116"/>
      <c r="FF577" s="116"/>
      <c r="FP577" s="116"/>
      <c r="FZ577" s="116"/>
      <c r="GJ577" s="116"/>
      <c r="GT577" s="116"/>
      <c r="HD577" s="116"/>
      <c r="HN577" s="116"/>
      <c r="HX577" s="116"/>
    </row>
    <row xmlns:x14ac="http://schemas.microsoft.com/office/spreadsheetml/2009/9/ac" r="578" s="3" customFormat="true" x14ac:dyDescent="0.25">
      <c r="A578" s="369"/>
      <c r="B578" s="116"/>
      <c r="L578" s="116"/>
      <c r="V578" s="116"/>
      <c r="AF578" s="116"/>
      <c r="AP578" s="116"/>
      <c r="AZ578" s="116"/>
      <c r="BA578" s="116"/>
      <c r="BJ578" s="116"/>
      <c r="BT578" s="116"/>
      <c r="CD578" s="116"/>
      <c r="CN578" s="116"/>
      <c r="CX578" s="116"/>
      <c r="DH578" s="116"/>
      <c r="DR578" s="116"/>
      <c r="EB578" s="116"/>
      <c r="EL578" s="116"/>
      <c r="EV578" s="116"/>
      <c r="FF578" s="116"/>
      <c r="FP578" s="116"/>
      <c r="FZ578" s="116"/>
      <c r="GJ578" s="116"/>
      <c r="GT578" s="116"/>
      <c r="HD578" s="116"/>
      <c r="HN578" s="116"/>
      <c r="HX578" s="116"/>
    </row>
    <row xmlns:x14ac="http://schemas.microsoft.com/office/spreadsheetml/2009/9/ac" r="579" s="3" customFormat="true" x14ac:dyDescent="0.25">
      <c r="A579" s="369"/>
      <c r="B579" s="116"/>
      <c r="L579" s="116"/>
      <c r="V579" s="116"/>
      <c r="AF579" s="116"/>
      <c r="AP579" s="116"/>
      <c r="AZ579" s="116"/>
      <c r="BA579" s="116"/>
      <c r="BJ579" s="116"/>
      <c r="BT579" s="116"/>
      <c r="CD579" s="116"/>
      <c r="CN579" s="116"/>
      <c r="CX579" s="116"/>
      <c r="DH579" s="116"/>
      <c r="DR579" s="116"/>
      <c r="EB579" s="116"/>
      <c r="EL579" s="116"/>
      <c r="EV579" s="116"/>
      <c r="FF579" s="116"/>
      <c r="FP579" s="116"/>
      <c r="FZ579" s="116"/>
      <c r="GJ579" s="116"/>
      <c r="GT579" s="116"/>
      <c r="HD579" s="116"/>
      <c r="HN579" s="116"/>
      <c r="HX579" s="116"/>
    </row>
    <row xmlns:x14ac="http://schemas.microsoft.com/office/spreadsheetml/2009/9/ac" r="580" s="3" customFormat="true" x14ac:dyDescent="0.25">
      <c r="A580" s="369"/>
      <c r="B580" s="116"/>
      <c r="L580" s="116"/>
      <c r="V580" s="116"/>
      <c r="AF580" s="116"/>
      <c r="AP580" s="116"/>
      <c r="AZ580" s="116"/>
      <c r="BA580" s="116"/>
      <c r="BJ580" s="116"/>
      <c r="BT580" s="116"/>
      <c r="CD580" s="116"/>
      <c r="CN580" s="116"/>
      <c r="CX580" s="116"/>
      <c r="DH580" s="116"/>
      <c r="DR580" s="116"/>
      <c r="EB580" s="116"/>
      <c r="EL580" s="116"/>
      <c r="EV580" s="116"/>
      <c r="FF580" s="116"/>
      <c r="FP580" s="116"/>
      <c r="FZ580" s="116"/>
      <c r="GJ580" s="116"/>
      <c r="GT580" s="116"/>
      <c r="HD580" s="116"/>
      <c r="HN580" s="116"/>
      <c r="HX580" s="116"/>
    </row>
    <row xmlns:x14ac="http://schemas.microsoft.com/office/spreadsheetml/2009/9/ac" r="581" s="3" customFormat="true" x14ac:dyDescent="0.25">
      <c r="A581" s="369"/>
      <c r="B581" s="116"/>
      <c r="L581" s="116"/>
      <c r="V581" s="116"/>
      <c r="AF581" s="116"/>
      <c r="AP581" s="116"/>
      <c r="AZ581" s="116"/>
      <c r="BA581" s="116"/>
      <c r="BJ581" s="116"/>
      <c r="BT581" s="116"/>
      <c r="CD581" s="116"/>
      <c r="CN581" s="116"/>
      <c r="CX581" s="116"/>
      <c r="DH581" s="116"/>
      <c r="DR581" s="116"/>
      <c r="EB581" s="116"/>
      <c r="EL581" s="116"/>
      <c r="EV581" s="116"/>
      <c r="FF581" s="116"/>
      <c r="FP581" s="116"/>
      <c r="FZ581" s="116"/>
      <c r="GJ581" s="116"/>
      <c r="GT581" s="116"/>
      <c r="HD581" s="116"/>
      <c r="HN581" s="116"/>
      <c r="HX581" s="116"/>
    </row>
    <row xmlns:x14ac="http://schemas.microsoft.com/office/spreadsheetml/2009/9/ac" r="582" s="3" customFormat="true" x14ac:dyDescent="0.25">
      <c r="A582" s="369"/>
      <c r="B582" s="116"/>
      <c r="L582" s="116"/>
      <c r="V582" s="116"/>
      <c r="AF582" s="116"/>
      <c r="AP582" s="116"/>
      <c r="AZ582" s="116"/>
      <c r="BA582" s="116"/>
      <c r="BJ582" s="116"/>
      <c r="BT582" s="116"/>
      <c r="CD582" s="116"/>
      <c r="CN582" s="116"/>
      <c r="CX582" s="116"/>
      <c r="DH582" s="116"/>
      <c r="DR582" s="116"/>
      <c r="EB582" s="116"/>
      <c r="EL582" s="116"/>
      <c r="EV582" s="116"/>
      <c r="FF582" s="116"/>
      <c r="FP582" s="116"/>
      <c r="FZ582" s="116"/>
      <c r="GJ582" s="116"/>
      <c r="GT582" s="116"/>
      <c r="HD582" s="116"/>
      <c r="HN582" s="116"/>
      <c r="HX582" s="116"/>
    </row>
    <row xmlns:x14ac="http://schemas.microsoft.com/office/spreadsheetml/2009/9/ac" r="583" s="3" customFormat="true" x14ac:dyDescent="0.25">
      <c r="A583" s="369"/>
      <c r="B583" s="116"/>
      <c r="L583" s="116"/>
      <c r="V583" s="116"/>
      <c r="AF583" s="116"/>
      <c r="AP583" s="116"/>
      <c r="AZ583" s="116"/>
      <c r="BA583" s="116"/>
      <c r="BJ583" s="116"/>
      <c r="BT583" s="116"/>
      <c r="CD583" s="116"/>
      <c r="CN583" s="116"/>
      <c r="CX583" s="116"/>
      <c r="DH583" s="116"/>
      <c r="DR583" s="116"/>
      <c r="EB583" s="116"/>
      <c r="EL583" s="116"/>
      <c r="EV583" s="116"/>
      <c r="FF583" s="116"/>
      <c r="FP583" s="116"/>
      <c r="FZ583" s="116"/>
      <c r="GJ583" s="116"/>
      <c r="GT583" s="116"/>
      <c r="HD583" s="116"/>
      <c r="HN583" s="116"/>
      <c r="HX583" s="116"/>
    </row>
    <row xmlns:x14ac="http://schemas.microsoft.com/office/spreadsheetml/2009/9/ac" r="584" s="3" customFormat="true" x14ac:dyDescent="0.25">
      <c r="A584" s="369"/>
      <c r="B584" s="116"/>
      <c r="L584" s="116"/>
      <c r="V584" s="116"/>
      <c r="AF584" s="116"/>
      <c r="AP584" s="116"/>
      <c r="AZ584" s="116"/>
      <c r="BA584" s="116"/>
      <c r="BJ584" s="116"/>
      <c r="BT584" s="116"/>
      <c r="CD584" s="116"/>
      <c r="CN584" s="116"/>
      <c r="CX584" s="116"/>
      <c r="DH584" s="116"/>
      <c r="DR584" s="116"/>
      <c r="EB584" s="116"/>
      <c r="EL584" s="116"/>
      <c r="EV584" s="116"/>
      <c r="FF584" s="116"/>
      <c r="FP584" s="116"/>
      <c r="FZ584" s="116"/>
      <c r="GJ584" s="116"/>
      <c r="GT584" s="116"/>
      <c r="HD584" s="116"/>
      <c r="HN584" s="116"/>
      <c r="HX584" s="116"/>
    </row>
    <row xmlns:x14ac="http://schemas.microsoft.com/office/spreadsheetml/2009/9/ac" r="585" s="3" customFormat="true" x14ac:dyDescent="0.25">
      <c r="A585" s="369"/>
      <c r="B585" s="116"/>
      <c r="L585" s="116"/>
      <c r="V585" s="116"/>
      <c r="AF585" s="116"/>
      <c r="AP585" s="116"/>
      <c r="AZ585" s="116"/>
      <c r="BA585" s="116"/>
      <c r="BJ585" s="116"/>
      <c r="BT585" s="116"/>
      <c r="CD585" s="116"/>
      <c r="CN585" s="116"/>
      <c r="CX585" s="116"/>
      <c r="DH585" s="116"/>
      <c r="DR585" s="116"/>
      <c r="EB585" s="116"/>
      <c r="EL585" s="116"/>
      <c r="EV585" s="116"/>
      <c r="FF585" s="116"/>
      <c r="FP585" s="116"/>
      <c r="FZ585" s="116"/>
      <c r="GJ585" s="116"/>
      <c r="GT585" s="116"/>
      <c r="HD585" s="116"/>
      <c r="HN585" s="116"/>
      <c r="HX585" s="116"/>
    </row>
    <row xmlns:x14ac="http://schemas.microsoft.com/office/spreadsheetml/2009/9/ac" r="586" s="3" customFormat="true" x14ac:dyDescent="0.25">
      <c r="A586" s="369"/>
      <c r="B586" s="116"/>
      <c r="L586" s="116"/>
      <c r="V586" s="116"/>
      <c r="AF586" s="116"/>
      <c r="AP586" s="116"/>
      <c r="AZ586" s="116"/>
      <c r="BA586" s="116"/>
      <c r="BJ586" s="116"/>
      <c r="BT586" s="116"/>
      <c r="CD586" s="116"/>
      <c r="CN586" s="116"/>
      <c r="CX586" s="116"/>
      <c r="DH586" s="116"/>
      <c r="DR586" s="116"/>
      <c r="EB586" s="116"/>
      <c r="EL586" s="116"/>
      <c r="EV586" s="116"/>
      <c r="FF586" s="116"/>
      <c r="FP586" s="116"/>
      <c r="FZ586" s="116"/>
      <c r="GJ586" s="116"/>
      <c r="GT586" s="116"/>
      <c r="HD586" s="116"/>
      <c r="HN586" s="116"/>
      <c r="HX586" s="116"/>
    </row>
    <row xmlns:x14ac="http://schemas.microsoft.com/office/spreadsheetml/2009/9/ac" r="587" s="3" customFormat="true" x14ac:dyDescent="0.25">
      <c r="A587" s="369"/>
      <c r="B587" s="116"/>
      <c r="L587" s="116"/>
      <c r="V587" s="116"/>
      <c r="AF587" s="116"/>
      <c r="AP587" s="116"/>
      <c r="AZ587" s="116"/>
      <c r="BA587" s="116"/>
      <c r="BJ587" s="116"/>
      <c r="BT587" s="116"/>
      <c r="CD587" s="116"/>
      <c r="CN587" s="116"/>
      <c r="CX587" s="116"/>
      <c r="DH587" s="116"/>
      <c r="DR587" s="116"/>
      <c r="EB587" s="116"/>
      <c r="EL587" s="116"/>
      <c r="EV587" s="116"/>
      <c r="FF587" s="116"/>
      <c r="FP587" s="116"/>
      <c r="FZ587" s="116"/>
      <c r="GJ587" s="116"/>
      <c r="GT587" s="116"/>
      <c r="HD587" s="116"/>
      <c r="HN587" s="116"/>
      <c r="HX587" s="116"/>
    </row>
    <row xmlns:x14ac="http://schemas.microsoft.com/office/spreadsheetml/2009/9/ac" r="588" s="3" customFormat="true" x14ac:dyDescent="0.25">
      <c r="A588" s="369"/>
      <c r="B588" s="116"/>
      <c r="L588" s="116"/>
      <c r="V588" s="116"/>
      <c r="AF588" s="116"/>
      <c r="AP588" s="116"/>
      <c r="AZ588" s="116"/>
      <c r="BA588" s="116"/>
      <c r="BJ588" s="116"/>
      <c r="BT588" s="116"/>
      <c r="CD588" s="116"/>
      <c r="CN588" s="116"/>
      <c r="CX588" s="116"/>
      <c r="DH588" s="116"/>
      <c r="DR588" s="116"/>
      <c r="EB588" s="116"/>
      <c r="EL588" s="116"/>
      <c r="EV588" s="116"/>
      <c r="FF588" s="116"/>
      <c r="FP588" s="116"/>
      <c r="FZ588" s="116"/>
      <c r="GJ588" s="116"/>
      <c r="GT588" s="116"/>
      <c r="HD588" s="116"/>
      <c r="HN588" s="116"/>
      <c r="HX588" s="116"/>
    </row>
    <row xmlns:x14ac="http://schemas.microsoft.com/office/spreadsheetml/2009/9/ac" r="589" s="3" customFormat="true" x14ac:dyDescent="0.25">
      <c r="A589" s="369"/>
      <c r="B589" s="116"/>
      <c r="L589" s="116"/>
      <c r="V589" s="116"/>
      <c r="AF589" s="116"/>
      <c r="AP589" s="116"/>
      <c r="AZ589" s="116"/>
      <c r="BA589" s="116"/>
      <c r="BJ589" s="116"/>
      <c r="BT589" s="116"/>
      <c r="CD589" s="116"/>
      <c r="CN589" s="116"/>
      <c r="CX589" s="116"/>
      <c r="DH589" s="116"/>
      <c r="DR589" s="116"/>
      <c r="EB589" s="116"/>
      <c r="EL589" s="116"/>
      <c r="EV589" s="116"/>
      <c r="FF589" s="116"/>
      <c r="FP589" s="116"/>
      <c r="FZ589" s="116"/>
      <c r="GJ589" s="116"/>
      <c r="GT589" s="116"/>
      <c r="HD589" s="116"/>
      <c r="HN589" s="116"/>
      <c r="HX589" s="116"/>
    </row>
    <row xmlns:x14ac="http://schemas.microsoft.com/office/spreadsheetml/2009/9/ac" r="590" s="3" customFormat="true" x14ac:dyDescent="0.25">
      <c r="A590" s="369"/>
      <c r="B590" s="116"/>
      <c r="L590" s="116"/>
      <c r="V590" s="116"/>
      <c r="AF590" s="116"/>
      <c r="AP590" s="116"/>
      <c r="AZ590" s="116"/>
      <c r="BA590" s="116"/>
      <c r="BJ590" s="116"/>
      <c r="BT590" s="116"/>
      <c r="CD590" s="116"/>
      <c r="CN590" s="116"/>
      <c r="CX590" s="116"/>
      <c r="DH590" s="116"/>
      <c r="DR590" s="116"/>
      <c r="EB590" s="116"/>
      <c r="EL590" s="116"/>
      <c r="EV590" s="116"/>
      <c r="FF590" s="116"/>
      <c r="FP590" s="116"/>
      <c r="FZ590" s="116"/>
      <c r="GJ590" s="116"/>
      <c r="GT590" s="116"/>
      <c r="HD590" s="116"/>
      <c r="HN590" s="116"/>
      <c r="HX590" s="116"/>
    </row>
    <row xmlns:x14ac="http://schemas.microsoft.com/office/spreadsheetml/2009/9/ac" r="591" s="3" customFormat="true" x14ac:dyDescent="0.25">
      <c r="A591" s="369"/>
      <c r="B591" s="116"/>
      <c r="L591" s="116"/>
      <c r="V591" s="116"/>
      <c r="AF591" s="116"/>
      <c r="AP591" s="116"/>
      <c r="AZ591" s="116"/>
      <c r="BA591" s="116"/>
      <c r="BJ591" s="116"/>
      <c r="BT591" s="116"/>
      <c r="CD591" s="116"/>
      <c r="CN591" s="116"/>
      <c r="CX591" s="116"/>
      <c r="DH591" s="116"/>
      <c r="DR591" s="116"/>
      <c r="EB591" s="116"/>
      <c r="EL591" s="116"/>
      <c r="EV591" s="116"/>
      <c r="FF591" s="116"/>
      <c r="FP591" s="116"/>
      <c r="FZ591" s="116"/>
      <c r="GJ591" s="116"/>
      <c r="GT591" s="116"/>
      <c r="HD591" s="116"/>
      <c r="HN591" s="116"/>
      <c r="HX591" s="116"/>
    </row>
    <row xmlns:x14ac="http://schemas.microsoft.com/office/spreadsheetml/2009/9/ac" r="592" s="3" customFormat="true" x14ac:dyDescent="0.25">
      <c r="A592" s="369"/>
      <c r="B592" s="116"/>
      <c r="L592" s="116"/>
      <c r="V592" s="116"/>
      <c r="AF592" s="116"/>
      <c r="AP592" s="116"/>
      <c r="AZ592" s="116"/>
      <c r="BA592" s="116"/>
      <c r="BJ592" s="116"/>
      <c r="BT592" s="116"/>
      <c r="CD592" s="116"/>
      <c r="CN592" s="116"/>
      <c r="CX592" s="116"/>
      <c r="DH592" s="116"/>
      <c r="DR592" s="116"/>
      <c r="EB592" s="116"/>
      <c r="EL592" s="116"/>
      <c r="EV592" s="116"/>
      <c r="FF592" s="116"/>
      <c r="FP592" s="116"/>
      <c r="FZ592" s="116"/>
      <c r="GJ592" s="116"/>
      <c r="GT592" s="116"/>
      <c r="HD592" s="116"/>
      <c r="HN592" s="116"/>
      <c r="HX592" s="116"/>
    </row>
    <row xmlns:x14ac="http://schemas.microsoft.com/office/spreadsheetml/2009/9/ac" r="593" s="3" customFormat="true" x14ac:dyDescent="0.25">
      <c r="A593" s="369"/>
      <c r="B593" s="116"/>
      <c r="L593" s="116"/>
      <c r="V593" s="116"/>
      <c r="AF593" s="116"/>
      <c r="AP593" s="116"/>
      <c r="AZ593" s="116"/>
      <c r="BA593" s="116"/>
      <c r="BJ593" s="116"/>
      <c r="BT593" s="116"/>
      <c r="CD593" s="116"/>
      <c r="CN593" s="116"/>
      <c r="CX593" s="116"/>
      <c r="DH593" s="116"/>
      <c r="DR593" s="116"/>
      <c r="EB593" s="116"/>
      <c r="EL593" s="116"/>
      <c r="EV593" s="116"/>
      <c r="FF593" s="116"/>
      <c r="FP593" s="116"/>
      <c r="FZ593" s="116"/>
      <c r="GJ593" s="116"/>
      <c r="GT593" s="116"/>
      <c r="HD593" s="116"/>
      <c r="HN593" s="116"/>
      <c r="HX593" s="116"/>
    </row>
    <row xmlns:x14ac="http://schemas.microsoft.com/office/spreadsheetml/2009/9/ac" r="594" s="3" customFormat="true" x14ac:dyDescent="0.25">
      <c r="A594" s="369"/>
      <c r="B594" s="116"/>
      <c r="L594" s="116"/>
      <c r="V594" s="116"/>
      <c r="AF594" s="116"/>
      <c r="AP594" s="116"/>
      <c r="AZ594" s="116"/>
      <c r="BA594" s="116"/>
      <c r="BJ594" s="116"/>
      <c r="BT594" s="116"/>
      <c r="CD594" s="116"/>
      <c r="CN594" s="116"/>
      <c r="CX594" s="116"/>
      <c r="DH594" s="116"/>
      <c r="DR594" s="116"/>
      <c r="EB594" s="116"/>
      <c r="EL594" s="116"/>
      <c r="EV594" s="116"/>
      <c r="FF594" s="116"/>
      <c r="FP594" s="116"/>
      <c r="FZ594" s="116"/>
      <c r="GJ594" s="116"/>
      <c r="GT594" s="116"/>
      <c r="HD594" s="116"/>
      <c r="HN594" s="116"/>
      <c r="HX594" s="116"/>
    </row>
    <row xmlns:x14ac="http://schemas.microsoft.com/office/spreadsheetml/2009/9/ac" r="595" s="3" customFormat="true" x14ac:dyDescent="0.25">
      <c r="A595" s="369"/>
      <c r="B595" s="116"/>
      <c r="L595" s="116"/>
      <c r="V595" s="116"/>
      <c r="AF595" s="116"/>
      <c r="AP595" s="116"/>
      <c r="AZ595" s="116"/>
      <c r="BA595" s="116"/>
      <c r="BJ595" s="116"/>
      <c r="BT595" s="116"/>
      <c r="CD595" s="116"/>
      <c r="CN595" s="116"/>
      <c r="CX595" s="116"/>
      <c r="DH595" s="116"/>
      <c r="DR595" s="116"/>
      <c r="EB595" s="116"/>
      <c r="EL595" s="116"/>
      <c r="EV595" s="116"/>
      <c r="FF595" s="116"/>
      <c r="FP595" s="116"/>
      <c r="FZ595" s="116"/>
      <c r="GJ595" s="116"/>
      <c r="GT595" s="116"/>
      <c r="HD595" s="116"/>
      <c r="HN595" s="116"/>
      <c r="HX595" s="116"/>
    </row>
    <row xmlns:x14ac="http://schemas.microsoft.com/office/spreadsheetml/2009/9/ac" r="596" s="3" customFormat="true" x14ac:dyDescent="0.25">
      <c r="A596" s="369"/>
      <c r="B596" s="116"/>
      <c r="L596" s="116"/>
      <c r="V596" s="116"/>
      <c r="AF596" s="116"/>
      <c r="AP596" s="116"/>
      <c r="AZ596" s="116"/>
      <c r="BA596" s="116"/>
      <c r="BJ596" s="116"/>
      <c r="BT596" s="116"/>
      <c r="CD596" s="116"/>
      <c r="CN596" s="116"/>
      <c r="CX596" s="116"/>
      <c r="DH596" s="116"/>
      <c r="DR596" s="116"/>
      <c r="EB596" s="116"/>
      <c r="EL596" s="116"/>
      <c r="EV596" s="116"/>
      <c r="FF596" s="116"/>
      <c r="FP596" s="116"/>
      <c r="FZ596" s="116"/>
      <c r="GJ596" s="116"/>
      <c r="GT596" s="116"/>
      <c r="HD596" s="116"/>
      <c r="HN596" s="116"/>
      <c r="HX596" s="116"/>
    </row>
    <row xmlns:x14ac="http://schemas.microsoft.com/office/spreadsheetml/2009/9/ac" r="597" s="3" customFormat="true" x14ac:dyDescent="0.25">
      <c r="A597" s="369"/>
      <c r="B597" s="116"/>
      <c r="L597" s="116"/>
      <c r="V597" s="116"/>
      <c r="AF597" s="116"/>
      <c r="AP597" s="116"/>
      <c r="AZ597" s="116"/>
      <c r="BA597" s="116"/>
      <c r="BJ597" s="116"/>
      <c r="BT597" s="116"/>
      <c r="CD597" s="116"/>
      <c r="CN597" s="116"/>
      <c r="CX597" s="116"/>
      <c r="DH597" s="116"/>
      <c r="DR597" s="116"/>
      <c r="EB597" s="116"/>
      <c r="EL597" s="116"/>
      <c r="EV597" s="116"/>
      <c r="FF597" s="116"/>
      <c r="FP597" s="116"/>
      <c r="FZ597" s="116"/>
      <c r="GJ597" s="116"/>
      <c r="GT597" s="116"/>
      <c r="HD597" s="116"/>
      <c r="HN597" s="116"/>
      <c r="HX597" s="116"/>
    </row>
    <row xmlns:x14ac="http://schemas.microsoft.com/office/spreadsheetml/2009/9/ac" r="598" s="3" customFormat="true" x14ac:dyDescent="0.25">
      <c r="A598" s="369"/>
      <c r="B598" s="116"/>
      <c r="L598" s="116"/>
      <c r="V598" s="116"/>
      <c r="AF598" s="116"/>
      <c r="AP598" s="116"/>
      <c r="AZ598" s="116"/>
      <c r="BA598" s="116"/>
      <c r="BJ598" s="116"/>
      <c r="BT598" s="116"/>
      <c r="CD598" s="116"/>
      <c r="CN598" s="116"/>
      <c r="CX598" s="116"/>
      <c r="DH598" s="116"/>
      <c r="DR598" s="116"/>
      <c r="EB598" s="116"/>
      <c r="EL598" s="116"/>
      <c r="EV598" s="116"/>
      <c r="FF598" s="116"/>
      <c r="FP598" s="116"/>
      <c r="FZ598" s="116"/>
      <c r="GJ598" s="116"/>
      <c r="GT598" s="116"/>
      <c r="HD598" s="116"/>
      <c r="HN598" s="116"/>
      <c r="HX598" s="116"/>
    </row>
    <row xmlns:x14ac="http://schemas.microsoft.com/office/spreadsheetml/2009/9/ac" r="599" s="3" customFormat="true" x14ac:dyDescent="0.25">
      <c r="A599" s="369"/>
      <c r="B599" s="116"/>
      <c r="L599" s="116"/>
      <c r="V599" s="116"/>
      <c r="AF599" s="116"/>
      <c r="AP599" s="116"/>
      <c r="AZ599" s="116"/>
      <c r="BA599" s="116"/>
      <c r="BJ599" s="116"/>
      <c r="BT599" s="116"/>
      <c r="CD599" s="116"/>
      <c r="CN599" s="116"/>
      <c r="CX599" s="116"/>
      <c r="DH599" s="116"/>
      <c r="DR599" s="116"/>
      <c r="EB599" s="116"/>
      <c r="EL599" s="116"/>
      <c r="EV599" s="116"/>
      <c r="FF599" s="116"/>
      <c r="FP599" s="116"/>
      <c r="FZ599" s="116"/>
      <c r="GJ599" s="116"/>
      <c r="GT599" s="116"/>
      <c r="HD599" s="116"/>
      <c r="HN599" s="116"/>
      <c r="HX599" s="116"/>
    </row>
    <row xmlns:x14ac="http://schemas.microsoft.com/office/spreadsheetml/2009/9/ac" r="600" s="3" customFormat="true" x14ac:dyDescent="0.25">
      <c r="A600" s="369"/>
      <c r="B600" s="116"/>
      <c r="L600" s="116"/>
      <c r="V600" s="116"/>
      <c r="AF600" s="116"/>
      <c r="AP600" s="116"/>
      <c r="AZ600" s="116"/>
      <c r="BA600" s="116"/>
      <c r="BJ600" s="116"/>
      <c r="BT600" s="116"/>
      <c r="CD600" s="116"/>
      <c r="CN600" s="116"/>
      <c r="CX600" s="116"/>
      <c r="DH600" s="116"/>
      <c r="DR600" s="116"/>
      <c r="EB600" s="116"/>
      <c r="EL600" s="116"/>
      <c r="EV600" s="116"/>
      <c r="FF600" s="116"/>
      <c r="FP600" s="116"/>
      <c r="FZ600" s="116"/>
      <c r="GJ600" s="116"/>
      <c r="GT600" s="116"/>
      <c r="HD600" s="116"/>
      <c r="HN600" s="116"/>
      <c r="HX600" s="116"/>
    </row>
    <row xmlns:x14ac="http://schemas.microsoft.com/office/spreadsheetml/2009/9/ac" r="601" s="3" customFormat="true" x14ac:dyDescent="0.25">
      <c r="A601" s="369"/>
      <c r="B601" s="116"/>
      <c r="L601" s="116"/>
      <c r="V601" s="116"/>
      <c r="AF601" s="116"/>
      <c r="AP601" s="116"/>
      <c r="AZ601" s="116"/>
      <c r="BA601" s="116"/>
      <c r="BJ601" s="116"/>
      <c r="BT601" s="116"/>
      <c r="CD601" s="116"/>
      <c r="CN601" s="116"/>
      <c r="CX601" s="116"/>
      <c r="DH601" s="116"/>
      <c r="DR601" s="116"/>
      <c r="EB601" s="116"/>
      <c r="EL601" s="116"/>
      <c r="EV601" s="116"/>
      <c r="FF601" s="116"/>
      <c r="FP601" s="116"/>
      <c r="FZ601" s="116"/>
      <c r="GJ601" s="116"/>
      <c r="GT601" s="116"/>
      <c r="HD601" s="116"/>
      <c r="HN601" s="116"/>
      <c r="HX601" s="116"/>
    </row>
    <row xmlns:x14ac="http://schemas.microsoft.com/office/spreadsheetml/2009/9/ac" r="602" s="3" customFormat="true" x14ac:dyDescent="0.25">
      <c r="A602" s="369"/>
      <c r="B602" s="116"/>
      <c r="L602" s="116"/>
      <c r="V602" s="116"/>
      <c r="AF602" s="116"/>
      <c r="AP602" s="116"/>
      <c r="AZ602" s="116"/>
      <c r="BA602" s="116"/>
      <c r="BJ602" s="116"/>
      <c r="BT602" s="116"/>
      <c r="CD602" s="116"/>
      <c r="CN602" s="116"/>
      <c r="CX602" s="116"/>
      <c r="DH602" s="116"/>
      <c r="DR602" s="116"/>
      <c r="EB602" s="116"/>
      <c r="EL602" s="116"/>
      <c r="EV602" s="116"/>
      <c r="FF602" s="116"/>
      <c r="FP602" s="116"/>
      <c r="FZ602" s="116"/>
      <c r="GJ602" s="116"/>
      <c r="GT602" s="116"/>
      <c r="HD602" s="116"/>
      <c r="HN602" s="116"/>
      <c r="HX602" s="116"/>
    </row>
    <row xmlns:x14ac="http://schemas.microsoft.com/office/spreadsheetml/2009/9/ac" r="603" s="3" customFormat="true" x14ac:dyDescent="0.25">
      <c r="A603" s="369"/>
      <c r="B603" s="116"/>
      <c r="L603" s="116"/>
      <c r="V603" s="116"/>
      <c r="AF603" s="116"/>
      <c r="AP603" s="116"/>
      <c r="AZ603" s="116"/>
      <c r="BA603" s="116"/>
      <c r="BJ603" s="116"/>
      <c r="BT603" s="116"/>
      <c r="CD603" s="116"/>
      <c r="CN603" s="116"/>
      <c r="CX603" s="116"/>
      <c r="DH603" s="116"/>
      <c r="DR603" s="116"/>
      <c r="EB603" s="116"/>
      <c r="EL603" s="116"/>
      <c r="EV603" s="116"/>
      <c r="FF603" s="116"/>
      <c r="FP603" s="116"/>
      <c r="FZ603" s="116"/>
      <c r="GJ603" s="116"/>
      <c r="GT603" s="116"/>
      <c r="HD603" s="116"/>
      <c r="HN603" s="116"/>
      <c r="HX603" s="116"/>
    </row>
    <row xmlns:x14ac="http://schemas.microsoft.com/office/spreadsheetml/2009/9/ac" r="604" s="3" customFormat="true" x14ac:dyDescent="0.25">
      <c r="A604" s="369"/>
      <c r="B604" s="116"/>
      <c r="L604" s="116"/>
      <c r="V604" s="116"/>
      <c r="AF604" s="116"/>
      <c r="AP604" s="116"/>
      <c r="AZ604" s="116"/>
      <c r="BA604" s="116"/>
      <c r="BJ604" s="116"/>
      <c r="BT604" s="116"/>
      <c r="CD604" s="116"/>
      <c r="CN604" s="116"/>
      <c r="CX604" s="116"/>
      <c r="DH604" s="116"/>
      <c r="DR604" s="116"/>
      <c r="EB604" s="116"/>
      <c r="EL604" s="116"/>
      <c r="EV604" s="116"/>
      <c r="FF604" s="116"/>
      <c r="FP604" s="116"/>
      <c r="FZ604" s="116"/>
      <c r="GJ604" s="116"/>
      <c r="GT604" s="116"/>
      <c r="HD604" s="116"/>
      <c r="HN604" s="116"/>
      <c r="HX604" s="116"/>
    </row>
    <row xmlns:x14ac="http://schemas.microsoft.com/office/spreadsheetml/2009/9/ac" r="605" s="3" customFormat="true" x14ac:dyDescent="0.25">
      <c r="A605" s="369"/>
      <c r="B605" s="116"/>
      <c r="L605" s="116"/>
      <c r="V605" s="116"/>
      <c r="AF605" s="116"/>
      <c r="AP605" s="116"/>
      <c r="AZ605" s="116"/>
      <c r="BA605" s="116"/>
      <c r="BJ605" s="116"/>
      <c r="BT605" s="116"/>
      <c r="CD605" s="116"/>
      <c r="CN605" s="116"/>
      <c r="CX605" s="116"/>
      <c r="DH605" s="116"/>
      <c r="DR605" s="116"/>
      <c r="EB605" s="116"/>
      <c r="EL605" s="116"/>
      <c r="EV605" s="116"/>
      <c r="FF605" s="116"/>
      <c r="FP605" s="116"/>
      <c r="FZ605" s="116"/>
      <c r="GJ605" s="116"/>
      <c r="GT605" s="116"/>
      <c r="HD605" s="116"/>
      <c r="HN605" s="116"/>
      <c r="HX605" s="116"/>
    </row>
    <row xmlns:x14ac="http://schemas.microsoft.com/office/spreadsheetml/2009/9/ac" r="606" s="3" customFormat="true" x14ac:dyDescent="0.25">
      <c r="A606" s="369"/>
      <c r="B606" s="116"/>
      <c r="L606" s="116"/>
      <c r="V606" s="116"/>
      <c r="AF606" s="116"/>
      <c r="AP606" s="116"/>
      <c r="AZ606" s="116"/>
      <c r="BA606" s="116"/>
      <c r="BJ606" s="116"/>
      <c r="BT606" s="116"/>
      <c r="CD606" s="116"/>
      <c r="CN606" s="116"/>
      <c r="CX606" s="116"/>
      <c r="DH606" s="116"/>
      <c r="DR606" s="116"/>
      <c r="EB606" s="116"/>
      <c r="EL606" s="116"/>
      <c r="EV606" s="116"/>
      <c r="FF606" s="116"/>
      <c r="FP606" s="116"/>
      <c r="FZ606" s="116"/>
      <c r="GJ606" s="116"/>
      <c r="GT606" s="116"/>
      <c r="HD606" s="116"/>
      <c r="HN606" s="116"/>
      <c r="HX606" s="116"/>
    </row>
    <row xmlns:x14ac="http://schemas.microsoft.com/office/spreadsheetml/2009/9/ac" r="607" s="3" customFormat="true" x14ac:dyDescent="0.25">
      <c r="A607" s="369"/>
      <c r="B607" s="116"/>
      <c r="L607" s="116"/>
      <c r="V607" s="116"/>
      <c r="AF607" s="116"/>
      <c r="AP607" s="116"/>
      <c r="AZ607" s="116"/>
      <c r="BA607" s="116"/>
      <c r="BJ607" s="116"/>
      <c r="BT607" s="116"/>
      <c r="CD607" s="116"/>
      <c r="CN607" s="116"/>
      <c r="CX607" s="116"/>
      <c r="DH607" s="116"/>
      <c r="DR607" s="116"/>
      <c r="EB607" s="116"/>
      <c r="EL607" s="116"/>
      <c r="EV607" s="116"/>
      <c r="FF607" s="116"/>
      <c r="FP607" s="116"/>
      <c r="FZ607" s="116"/>
      <c r="GJ607" s="116"/>
      <c r="GT607" s="116"/>
      <c r="HD607" s="116"/>
      <c r="HN607" s="116"/>
      <c r="HX607" s="116"/>
    </row>
    <row xmlns:x14ac="http://schemas.microsoft.com/office/spreadsheetml/2009/9/ac" r="608" s="3" customFormat="true" x14ac:dyDescent="0.25">
      <c r="A608" s="369"/>
      <c r="B608" s="116"/>
      <c r="L608" s="116"/>
      <c r="V608" s="116"/>
      <c r="AF608" s="116"/>
      <c r="AP608" s="116"/>
      <c r="AZ608" s="116"/>
      <c r="BA608" s="116"/>
      <c r="BJ608" s="116"/>
      <c r="BT608" s="116"/>
      <c r="CD608" s="116"/>
      <c r="CN608" s="116"/>
      <c r="CX608" s="116"/>
      <c r="DH608" s="116"/>
      <c r="DR608" s="116"/>
      <c r="EB608" s="116"/>
      <c r="EL608" s="116"/>
      <c r="EV608" s="116"/>
      <c r="FF608" s="116"/>
      <c r="FP608" s="116"/>
      <c r="FZ608" s="116"/>
      <c r="GJ608" s="116"/>
      <c r="GT608" s="116"/>
      <c r="HD608" s="116"/>
      <c r="HN608" s="116"/>
      <c r="HX608" s="116"/>
    </row>
    <row xmlns:x14ac="http://schemas.microsoft.com/office/spreadsheetml/2009/9/ac" r="609" s="3" customFormat="true" x14ac:dyDescent="0.25">
      <c r="A609" s="369"/>
      <c r="B609" s="116"/>
      <c r="L609" s="116"/>
      <c r="V609" s="116"/>
      <c r="AF609" s="116"/>
      <c r="AP609" s="116"/>
      <c r="AZ609" s="116"/>
      <c r="BA609" s="116"/>
      <c r="BJ609" s="116"/>
      <c r="BT609" s="116"/>
      <c r="CD609" s="116"/>
      <c r="CN609" s="116"/>
      <c r="CX609" s="116"/>
      <c r="DH609" s="116"/>
      <c r="DR609" s="116"/>
      <c r="EB609" s="116"/>
      <c r="EL609" s="116"/>
      <c r="EV609" s="116"/>
      <c r="FF609" s="116"/>
      <c r="FP609" s="116"/>
      <c r="FZ609" s="116"/>
      <c r="GJ609" s="116"/>
      <c r="GT609" s="116"/>
      <c r="HD609" s="116"/>
      <c r="HN609" s="116"/>
      <c r="HX609" s="116"/>
    </row>
    <row xmlns:x14ac="http://schemas.microsoft.com/office/spreadsheetml/2009/9/ac" r="610" s="3" customFormat="true" x14ac:dyDescent="0.25">
      <c r="A610" s="369"/>
      <c r="B610" s="116"/>
      <c r="L610" s="116"/>
      <c r="V610" s="116"/>
      <c r="AF610" s="116"/>
      <c r="AP610" s="116"/>
      <c r="AZ610" s="116"/>
      <c r="BA610" s="116"/>
      <c r="BJ610" s="116"/>
      <c r="BT610" s="116"/>
      <c r="CD610" s="116"/>
      <c r="CN610" s="116"/>
      <c r="CX610" s="116"/>
      <c r="DH610" s="116"/>
      <c r="DR610" s="116"/>
      <c r="EB610" s="116"/>
      <c r="EL610" s="116"/>
      <c r="EV610" s="116"/>
      <c r="FF610" s="116"/>
      <c r="FP610" s="116"/>
      <c r="FZ610" s="116"/>
      <c r="GJ610" s="116"/>
      <c r="GT610" s="116"/>
      <c r="HD610" s="116"/>
      <c r="HN610" s="116"/>
      <c r="HX610" s="116"/>
    </row>
    <row xmlns:x14ac="http://schemas.microsoft.com/office/spreadsheetml/2009/9/ac" r="611" s="3" customFormat="true" x14ac:dyDescent="0.25">
      <c r="A611" s="369"/>
      <c r="B611" s="116"/>
      <c r="L611" s="116"/>
      <c r="V611" s="116"/>
      <c r="AF611" s="116"/>
      <c r="AP611" s="116"/>
      <c r="AZ611" s="116"/>
      <c r="BA611" s="116"/>
      <c r="BJ611" s="116"/>
      <c r="BT611" s="116"/>
      <c r="CD611" s="116"/>
      <c r="CN611" s="116"/>
      <c r="CX611" s="116"/>
      <c r="DH611" s="116"/>
      <c r="DR611" s="116"/>
      <c r="EB611" s="116"/>
      <c r="EL611" s="116"/>
      <c r="EV611" s="116"/>
      <c r="FF611" s="116"/>
      <c r="FP611" s="116"/>
      <c r="FZ611" s="116"/>
      <c r="GJ611" s="116"/>
      <c r="GT611" s="116"/>
      <c r="HD611" s="116"/>
      <c r="HN611" s="116"/>
      <c r="HX611" s="116"/>
    </row>
    <row xmlns:x14ac="http://schemas.microsoft.com/office/spreadsheetml/2009/9/ac" r="612" s="3" customFormat="true" x14ac:dyDescent="0.25">
      <c r="A612" s="369"/>
      <c r="B612" s="116"/>
      <c r="L612" s="116"/>
      <c r="V612" s="116"/>
      <c r="AF612" s="116"/>
      <c r="AP612" s="116"/>
      <c r="AZ612" s="116"/>
      <c r="BA612" s="116"/>
      <c r="BJ612" s="116"/>
      <c r="BT612" s="116"/>
      <c r="CD612" s="116"/>
      <c r="CN612" s="116"/>
      <c r="CX612" s="116"/>
      <c r="DH612" s="116"/>
      <c r="DR612" s="116"/>
      <c r="EB612" s="116"/>
      <c r="EL612" s="116"/>
      <c r="EV612" s="116"/>
      <c r="FF612" s="116"/>
      <c r="FP612" s="116"/>
      <c r="FZ612" s="116"/>
      <c r="GJ612" s="116"/>
      <c r="GT612" s="116"/>
      <c r="HD612" s="116"/>
      <c r="HN612" s="116"/>
      <c r="HX612" s="116"/>
    </row>
    <row xmlns:x14ac="http://schemas.microsoft.com/office/spreadsheetml/2009/9/ac" r="613" s="3" customFormat="true" x14ac:dyDescent="0.25">
      <c r="A613" s="369"/>
      <c r="B613" s="116"/>
      <c r="L613" s="116"/>
      <c r="V613" s="116"/>
      <c r="AF613" s="116"/>
      <c r="AP613" s="116"/>
      <c r="AZ613" s="116"/>
      <c r="BA613" s="116"/>
      <c r="BJ613" s="116"/>
      <c r="BT613" s="116"/>
      <c r="CD613" s="116"/>
      <c r="CN613" s="116"/>
      <c r="CX613" s="116"/>
      <c r="DH613" s="116"/>
      <c r="DR613" s="116"/>
      <c r="EB613" s="116"/>
      <c r="EL613" s="116"/>
      <c r="EV613" s="116"/>
      <c r="FF613" s="116"/>
      <c r="FP613" s="116"/>
      <c r="FZ613" s="116"/>
      <c r="GJ613" s="116"/>
      <c r="GT613" s="116"/>
      <c r="HD613" s="116"/>
      <c r="HN613" s="116"/>
      <c r="HX613" s="116"/>
    </row>
    <row xmlns:x14ac="http://schemas.microsoft.com/office/spreadsheetml/2009/9/ac" r="614" s="3" customFormat="true" x14ac:dyDescent="0.25">
      <c r="A614" s="369"/>
      <c r="B614" s="116"/>
      <c r="L614" s="116"/>
      <c r="V614" s="116"/>
      <c r="AF614" s="116"/>
      <c r="AP614" s="116"/>
      <c r="AZ614" s="116"/>
      <c r="BA614" s="116"/>
      <c r="BJ614" s="116"/>
      <c r="BT614" s="116"/>
      <c r="CD614" s="116"/>
      <c r="CN614" s="116"/>
      <c r="CX614" s="116"/>
      <c r="DH614" s="116"/>
      <c r="DR614" s="116"/>
      <c r="EB614" s="116"/>
      <c r="EL614" s="116"/>
      <c r="EV614" s="116"/>
      <c r="FF614" s="116"/>
      <c r="FP614" s="116"/>
      <c r="FZ614" s="116"/>
      <c r="GJ614" s="116"/>
      <c r="GT614" s="116"/>
      <c r="HD614" s="116"/>
      <c r="HN614" s="116"/>
      <c r="HX614" s="116"/>
    </row>
    <row xmlns:x14ac="http://schemas.microsoft.com/office/spreadsheetml/2009/9/ac" r="615" s="3" customFormat="true" x14ac:dyDescent="0.25">
      <c r="A615" s="369"/>
      <c r="B615" s="116"/>
      <c r="L615" s="116"/>
      <c r="V615" s="116"/>
      <c r="AF615" s="116"/>
      <c r="AP615" s="116"/>
      <c r="AZ615" s="116"/>
      <c r="BA615" s="116"/>
      <c r="BJ615" s="116"/>
      <c r="BT615" s="116"/>
      <c r="CD615" s="116"/>
      <c r="CN615" s="116"/>
      <c r="CX615" s="116"/>
      <c r="DH615" s="116"/>
      <c r="DR615" s="116"/>
      <c r="EB615" s="116"/>
      <c r="EL615" s="116"/>
      <c r="EV615" s="116"/>
      <c r="FF615" s="116"/>
      <c r="FP615" s="116"/>
      <c r="FZ615" s="116"/>
      <c r="GJ615" s="116"/>
      <c r="GT615" s="116"/>
      <c r="HD615" s="116"/>
      <c r="HN615" s="116"/>
      <c r="HX615" s="116"/>
    </row>
    <row xmlns:x14ac="http://schemas.microsoft.com/office/spreadsheetml/2009/9/ac" r="616" s="3" customFormat="true" x14ac:dyDescent="0.25">
      <c r="A616" s="369"/>
      <c r="B616" s="116"/>
      <c r="L616" s="116"/>
      <c r="V616" s="116"/>
      <c r="AF616" s="116"/>
      <c r="AP616" s="116"/>
      <c r="AZ616" s="116"/>
      <c r="BA616" s="116"/>
      <c r="BJ616" s="116"/>
      <c r="BT616" s="116"/>
      <c r="CD616" s="116"/>
      <c r="CN616" s="116"/>
      <c r="CX616" s="116"/>
      <c r="DH616" s="116"/>
      <c r="DR616" s="116"/>
      <c r="EB616" s="116"/>
      <c r="EL616" s="116"/>
      <c r="EV616" s="116"/>
      <c r="FF616" s="116"/>
      <c r="FP616" s="116"/>
      <c r="FZ616" s="116"/>
      <c r="GJ616" s="116"/>
      <c r="GT616" s="116"/>
      <c r="HD616" s="116"/>
      <c r="HN616" s="116"/>
      <c r="HX616" s="116"/>
    </row>
    <row xmlns:x14ac="http://schemas.microsoft.com/office/spreadsheetml/2009/9/ac" r="617" s="3" customFormat="true" x14ac:dyDescent="0.25">
      <c r="A617" s="369"/>
      <c r="B617" s="116"/>
      <c r="L617" s="116"/>
      <c r="V617" s="116"/>
      <c r="AF617" s="116"/>
      <c r="AP617" s="116"/>
      <c r="AZ617" s="116"/>
      <c r="BA617" s="116"/>
      <c r="BJ617" s="116"/>
      <c r="BT617" s="116"/>
      <c r="CD617" s="116"/>
      <c r="CN617" s="116"/>
      <c r="CX617" s="116"/>
      <c r="DH617" s="116"/>
      <c r="DR617" s="116"/>
      <c r="EB617" s="116"/>
      <c r="EL617" s="116"/>
      <c r="EV617" s="116"/>
      <c r="FF617" s="116"/>
      <c r="FP617" s="116"/>
      <c r="FZ617" s="116"/>
      <c r="GJ617" s="116"/>
      <c r="GT617" s="116"/>
      <c r="HD617" s="116"/>
      <c r="HN617" s="116"/>
      <c r="HX617" s="116"/>
    </row>
    <row xmlns:x14ac="http://schemas.microsoft.com/office/spreadsheetml/2009/9/ac" r="618" s="3" customFormat="true" x14ac:dyDescent="0.25">
      <c r="A618" s="369"/>
      <c r="B618" s="116"/>
      <c r="L618" s="116"/>
      <c r="V618" s="116"/>
      <c r="AF618" s="116"/>
      <c r="AP618" s="116"/>
      <c r="AZ618" s="116"/>
      <c r="BA618" s="116"/>
      <c r="BJ618" s="116"/>
      <c r="BT618" s="116"/>
      <c r="CD618" s="116"/>
      <c r="CN618" s="116"/>
      <c r="CX618" s="116"/>
      <c r="DH618" s="116"/>
      <c r="DR618" s="116"/>
      <c r="EB618" s="116"/>
      <c r="EL618" s="116"/>
      <c r="EV618" s="116"/>
      <c r="FF618" s="116"/>
      <c r="FP618" s="116"/>
      <c r="FZ618" s="116"/>
      <c r="GJ618" s="116"/>
      <c r="GT618" s="116"/>
      <c r="HD618" s="116"/>
      <c r="HN618" s="116"/>
      <c r="HX618" s="116"/>
    </row>
    <row xmlns:x14ac="http://schemas.microsoft.com/office/spreadsheetml/2009/9/ac" r="619" s="3" customFormat="true" x14ac:dyDescent="0.25">
      <c r="A619" s="369"/>
      <c r="B619" s="116"/>
      <c r="L619" s="116"/>
      <c r="V619" s="116"/>
      <c r="AF619" s="116"/>
      <c r="AP619" s="116"/>
      <c r="AZ619" s="116"/>
      <c r="BA619" s="116"/>
      <c r="BJ619" s="116"/>
      <c r="BT619" s="116"/>
      <c r="CD619" s="116"/>
      <c r="CN619" s="116"/>
      <c r="CX619" s="116"/>
      <c r="DH619" s="116"/>
      <c r="DR619" s="116"/>
      <c r="EB619" s="116"/>
      <c r="EL619" s="116"/>
      <c r="EV619" s="116"/>
      <c r="FF619" s="116"/>
      <c r="FP619" s="116"/>
      <c r="FZ619" s="116"/>
      <c r="GJ619" s="116"/>
      <c r="GT619" s="116"/>
      <c r="HD619" s="116"/>
      <c r="HN619" s="116"/>
      <c r="HX619" s="116"/>
    </row>
    <row xmlns:x14ac="http://schemas.microsoft.com/office/spreadsheetml/2009/9/ac" r="620" s="3" customFormat="true" x14ac:dyDescent="0.25">
      <c r="A620" s="369"/>
      <c r="B620" s="116"/>
      <c r="L620" s="116"/>
      <c r="V620" s="116"/>
      <c r="AF620" s="116"/>
      <c r="AP620" s="116"/>
      <c r="AZ620" s="116"/>
      <c r="BA620" s="116"/>
      <c r="BJ620" s="116"/>
      <c r="BT620" s="116"/>
      <c r="CD620" s="116"/>
      <c r="CN620" s="116"/>
      <c r="CX620" s="116"/>
      <c r="DH620" s="116"/>
      <c r="DR620" s="116"/>
      <c r="EB620" s="116"/>
      <c r="EL620" s="116"/>
      <c r="EV620" s="116"/>
      <c r="FF620" s="116"/>
      <c r="FP620" s="116"/>
      <c r="FZ620" s="116"/>
      <c r="GJ620" s="116"/>
      <c r="GT620" s="116"/>
      <c r="HD620" s="116"/>
      <c r="HN620" s="116"/>
      <c r="HX620" s="116"/>
    </row>
    <row xmlns:x14ac="http://schemas.microsoft.com/office/spreadsheetml/2009/9/ac" r="621" s="3" customFormat="true" x14ac:dyDescent="0.25">
      <c r="A621" s="369"/>
      <c r="B621" s="116"/>
      <c r="L621" s="116"/>
      <c r="V621" s="116"/>
      <c r="AF621" s="116"/>
      <c r="AP621" s="116"/>
      <c r="AZ621" s="116"/>
      <c r="BA621" s="116"/>
      <c r="BJ621" s="116"/>
      <c r="BT621" s="116"/>
      <c r="CD621" s="116"/>
      <c r="CN621" s="116"/>
      <c r="CX621" s="116"/>
      <c r="DH621" s="116"/>
      <c r="DR621" s="116"/>
      <c r="EB621" s="116"/>
      <c r="EL621" s="116"/>
      <c r="EV621" s="116"/>
      <c r="FF621" s="116"/>
      <c r="FP621" s="116"/>
      <c r="FZ621" s="116"/>
      <c r="GJ621" s="116"/>
      <c r="GT621" s="116"/>
      <c r="HD621" s="116"/>
      <c r="HN621" s="116"/>
      <c r="HX621" s="116"/>
    </row>
    <row xmlns:x14ac="http://schemas.microsoft.com/office/spreadsheetml/2009/9/ac" r="622" s="3" customFormat="true" x14ac:dyDescent="0.25">
      <c r="A622" s="369"/>
      <c r="B622" s="116"/>
      <c r="L622" s="116"/>
      <c r="V622" s="116"/>
      <c r="AF622" s="116"/>
      <c r="AP622" s="116"/>
      <c r="AZ622" s="116"/>
      <c r="BA622" s="116"/>
      <c r="BJ622" s="116"/>
      <c r="BT622" s="116"/>
      <c r="CD622" s="116"/>
      <c r="CN622" s="116"/>
      <c r="CX622" s="116"/>
      <c r="DH622" s="116"/>
      <c r="DR622" s="116"/>
      <c r="EB622" s="116"/>
      <c r="EL622" s="116"/>
      <c r="EV622" s="116"/>
      <c r="FF622" s="116"/>
      <c r="FP622" s="116"/>
      <c r="FZ622" s="116"/>
      <c r="GJ622" s="116"/>
      <c r="GT622" s="116"/>
      <c r="HD622" s="116"/>
      <c r="HN622" s="116"/>
      <c r="HX622" s="116"/>
    </row>
    <row xmlns:x14ac="http://schemas.microsoft.com/office/spreadsheetml/2009/9/ac" r="623" s="3" customFormat="true" x14ac:dyDescent="0.25">
      <c r="A623" s="369"/>
      <c r="B623" s="116"/>
      <c r="L623" s="116"/>
      <c r="V623" s="116"/>
      <c r="AF623" s="116"/>
      <c r="AP623" s="116"/>
      <c r="AZ623" s="116"/>
      <c r="BA623" s="116"/>
      <c r="BJ623" s="116"/>
      <c r="BT623" s="116"/>
      <c r="CD623" s="116"/>
      <c r="CN623" s="116"/>
      <c r="CX623" s="116"/>
      <c r="DH623" s="116"/>
      <c r="DR623" s="116"/>
      <c r="EB623" s="116"/>
      <c r="EL623" s="116"/>
      <c r="EV623" s="116"/>
      <c r="FF623" s="116"/>
      <c r="FP623" s="116"/>
      <c r="FZ623" s="116"/>
      <c r="GJ623" s="116"/>
      <c r="GT623" s="116"/>
      <c r="HD623" s="116"/>
      <c r="HN623" s="116"/>
      <c r="HX623" s="116"/>
    </row>
    <row xmlns:x14ac="http://schemas.microsoft.com/office/spreadsheetml/2009/9/ac" r="624" s="3" customFormat="true" x14ac:dyDescent="0.25">
      <c r="A624" s="369"/>
      <c r="B624" s="116"/>
      <c r="L624" s="116"/>
      <c r="V624" s="116"/>
      <c r="AF624" s="116"/>
      <c r="AP624" s="116"/>
      <c r="AZ624" s="116"/>
      <c r="BA624" s="116"/>
      <c r="BJ624" s="116"/>
      <c r="BT624" s="116"/>
      <c r="CD624" s="116"/>
      <c r="CN624" s="116"/>
      <c r="CX624" s="116"/>
      <c r="DH624" s="116"/>
      <c r="DR624" s="116"/>
      <c r="EB624" s="116"/>
      <c r="EL624" s="116"/>
      <c r="EV624" s="116"/>
      <c r="FF624" s="116"/>
      <c r="FP624" s="116"/>
      <c r="FZ624" s="116"/>
      <c r="GJ624" s="116"/>
      <c r="GT624" s="116"/>
      <c r="HD624" s="116"/>
      <c r="HN624" s="116"/>
      <c r="HX624" s="116"/>
    </row>
    <row xmlns:x14ac="http://schemas.microsoft.com/office/spreadsheetml/2009/9/ac" r="625" s="3" customFormat="true" x14ac:dyDescent="0.25">
      <c r="A625" s="369"/>
      <c r="B625" s="116"/>
      <c r="L625" s="116"/>
      <c r="V625" s="116"/>
      <c r="AF625" s="116"/>
      <c r="AP625" s="116"/>
      <c r="AZ625" s="116"/>
      <c r="BA625" s="116"/>
      <c r="BJ625" s="116"/>
      <c r="BT625" s="116"/>
      <c r="CD625" s="116"/>
      <c r="CN625" s="116"/>
      <c r="CX625" s="116"/>
      <c r="DH625" s="116"/>
      <c r="DR625" s="116"/>
      <c r="EB625" s="116"/>
      <c r="EL625" s="116"/>
      <c r="EV625" s="116"/>
      <c r="FF625" s="116"/>
      <c r="FP625" s="116"/>
      <c r="FZ625" s="116"/>
      <c r="GJ625" s="116"/>
      <c r="GT625" s="116"/>
      <c r="HD625" s="116"/>
      <c r="HN625" s="116"/>
      <c r="HX625" s="116"/>
    </row>
    <row xmlns:x14ac="http://schemas.microsoft.com/office/spreadsheetml/2009/9/ac" r="626" s="3" customFormat="true" x14ac:dyDescent="0.25">
      <c r="A626" s="369"/>
      <c r="B626" s="116"/>
      <c r="L626" s="116"/>
      <c r="V626" s="116"/>
      <c r="AF626" s="116"/>
      <c r="AP626" s="116"/>
      <c r="AZ626" s="116"/>
      <c r="BA626" s="116"/>
      <c r="BJ626" s="116"/>
      <c r="BT626" s="116"/>
      <c r="CD626" s="116"/>
      <c r="CN626" s="116"/>
      <c r="CX626" s="116"/>
      <c r="DH626" s="116"/>
      <c r="DR626" s="116"/>
      <c r="EB626" s="116"/>
      <c r="EL626" s="116"/>
      <c r="EV626" s="116"/>
      <c r="FF626" s="116"/>
      <c r="FP626" s="116"/>
      <c r="FZ626" s="116"/>
      <c r="GJ626" s="116"/>
      <c r="GT626" s="116"/>
      <c r="HD626" s="116"/>
      <c r="HN626" s="116"/>
      <c r="HX626" s="116"/>
    </row>
    <row xmlns:x14ac="http://schemas.microsoft.com/office/spreadsheetml/2009/9/ac" r="627" s="3" customFormat="true" x14ac:dyDescent="0.25">
      <c r="A627" s="369"/>
      <c r="B627" s="116"/>
      <c r="L627" s="116"/>
      <c r="V627" s="116"/>
      <c r="AF627" s="116"/>
      <c r="AP627" s="116"/>
      <c r="AZ627" s="116"/>
      <c r="BA627" s="116"/>
      <c r="BJ627" s="116"/>
      <c r="BT627" s="116"/>
      <c r="CD627" s="116"/>
      <c r="CN627" s="116"/>
      <c r="CX627" s="116"/>
      <c r="DH627" s="116"/>
      <c r="DR627" s="116"/>
      <c r="EB627" s="116"/>
      <c r="EL627" s="116"/>
      <c r="EV627" s="116"/>
      <c r="FF627" s="116"/>
      <c r="FP627" s="116"/>
      <c r="FZ627" s="116"/>
      <c r="GJ627" s="116"/>
      <c r="GT627" s="116"/>
      <c r="HD627" s="116"/>
      <c r="HN627" s="116"/>
      <c r="HX627" s="116"/>
    </row>
    <row xmlns:x14ac="http://schemas.microsoft.com/office/spreadsheetml/2009/9/ac" r="628" s="3" customFormat="true" x14ac:dyDescent="0.25">
      <c r="A628" s="369"/>
      <c r="B628" s="116"/>
      <c r="L628" s="116"/>
      <c r="V628" s="116"/>
      <c r="AF628" s="116"/>
      <c r="AP628" s="116"/>
      <c r="AZ628" s="116"/>
      <c r="BA628" s="116"/>
      <c r="BJ628" s="116"/>
      <c r="BT628" s="116"/>
      <c r="CD628" s="116"/>
      <c r="CN628" s="116"/>
      <c r="CX628" s="116"/>
      <c r="DH628" s="116"/>
      <c r="DR628" s="116"/>
      <c r="EB628" s="116"/>
      <c r="EL628" s="116"/>
      <c r="EV628" s="116"/>
      <c r="FF628" s="116"/>
      <c r="FP628" s="116"/>
      <c r="FZ628" s="116"/>
      <c r="GJ628" s="116"/>
      <c r="GT628" s="116"/>
      <c r="HD628" s="116"/>
      <c r="HN628" s="116"/>
      <c r="HX628" s="116"/>
    </row>
    <row xmlns:x14ac="http://schemas.microsoft.com/office/spreadsheetml/2009/9/ac" r="629" s="3" customFormat="true" x14ac:dyDescent="0.25">
      <c r="A629" s="369"/>
      <c r="B629" s="116"/>
      <c r="L629" s="116"/>
      <c r="V629" s="116"/>
      <c r="AF629" s="116"/>
      <c r="AP629" s="116"/>
      <c r="AZ629" s="116"/>
      <c r="BA629" s="116"/>
      <c r="BJ629" s="116"/>
      <c r="BT629" s="116"/>
      <c r="CD629" s="116"/>
      <c r="CN629" s="116"/>
      <c r="CX629" s="116"/>
      <c r="DH629" s="116"/>
      <c r="DR629" s="116"/>
      <c r="EB629" s="116"/>
      <c r="EL629" s="116"/>
      <c r="EV629" s="116"/>
      <c r="FF629" s="116"/>
      <c r="FP629" s="116"/>
      <c r="FZ629" s="116"/>
      <c r="GJ629" s="116"/>
      <c r="GT629" s="116"/>
      <c r="HD629" s="116"/>
      <c r="HN629" s="116"/>
      <c r="HX629" s="116"/>
    </row>
    <row xmlns:x14ac="http://schemas.microsoft.com/office/spreadsheetml/2009/9/ac" r="630" s="3" customFormat="true" x14ac:dyDescent="0.25">
      <c r="A630" s="369"/>
      <c r="B630" s="116"/>
      <c r="L630" s="116"/>
      <c r="V630" s="116"/>
      <c r="AF630" s="116"/>
      <c r="AP630" s="116"/>
      <c r="AZ630" s="116"/>
      <c r="BA630" s="116"/>
      <c r="BJ630" s="116"/>
      <c r="BT630" s="116"/>
      <c r="CD630" s="116"/>
      <c r="CN630" s="116"/>
      <c r="CX630" s="116"/>
      <c r="DH630" s="116"/>
      <c r="DR630" s="116"/>
      <c r="EB630" s="116"/>
      <c r="EL630" s="116"/>
      <c r="EV630" s="116"/>
      <c r="FF630" s="116"/>
      <c r="FP630" s="116"/>
      <c r="FZ630" s="116"/>
      <c r="GJ630" s="116"/>
      <c r="GT630" s="116"/>
      <c r="HD630" s="116"/>
      <c r="HN630" s="116"/>
      <c r="HX630" s="116"/>
    </row>
    <row xmlns:x14ac="http://schemas.microsoft.com/office/spreadsheetml/2009/9/ac" r="631" s="3" customFormat="true" x14ac:dyDescent="0.25">
      <c r="A631" s="369"/>
      <c r="B631" s="116"/>
      <c r="L631" s="116"/>
      <c r="V631" s="116"/>
      <c r="AF631" s="116"/>
      <c r="AP631" s="116"/>
      <c r="AZ631" s="116"/>
      <c r="BA631" s="116"/>
      <c r="BJ631" s="116"/>
      <c r="BT631" s="116"/>
      <c r="CD631" s="116"/>
      <c r="CN631" s="116"/>
      <c r="CX631" s="116"/>
      <c r="DH631" s="116"/>
      <c r="DR631" s="116"/>
      <c r="EB631" s="116"/>
      <c r="EL631" s="116"/>
      <c r="EV631" s="116"/>
      <c r="FF631" s="116"/>
      <c r="FP631" s="116"/>
      <c r="FZ631" s="116"/>
      <c r="GJ631" s="116"/>
      <c r="GT631" s="116"/>
      <c r="HD631" s="116"/>
      <c r="HN631" s="116"/>
      <c r="HX631" s="116"/>
    </row>
    <row xmlns:x14ac="http://schemas.microsoft.com/office/spreadsheetml/2009/9/ac" r="632" s="3" customFormat="true" x14ac:dyDescent="0.25">
      <c r="A632" s="369"/>
      <c r="B632" s="116"/>
      <c r="L632" s="116"/>
      <c r="V632" s="116"/>
      <c r="AF632" s="116"/>
      <c r="AP632" s="116"/>
      <c r="AZ632" s="116"/>
      <c r="BA632" s="116"/>
      <c r="BJ632" s="116"/>
      <c r="BT632" s="116"/>
      <c r="CD632" s="116"/>
      <c r="CN632" s="116"/>
      <c r="CX632" s="116"/>
      <c r="DH632" s="116"/>
      <c r="DR632" s="116"/>
      <c r="EB632" s="116"/>
      <c r="EL632" s="116"/>
      <c r="EV632" s="116"/>
      <c r="FF632" s="116"/>
      <c r="FP632" s="116"/>
      <c r="FZ632" s="116"/>
      <c r="GJ632" s="116"/>
      <c r="GT632" s="116"/>
      <c r="HD632" s="116"/>
      <c r="HN632" s="116"/>
      <c r="HX632" s="116"/>
    </row>
    <row xmlns:x14ac="http://schemas.microsoft.com/office/spreadsheetml/2009/9/ac" r="633" s="3" customFormat="true" x14ac:dyDescent="0.25">
      <c r="A633" s="369"/>
      <c r="B633" s="116"/>
      <c r="L633" s="116"/>
      <c r="V633" s="116"/>
      <c r="AF633" s="116"/>
      <c r="AP633" s="116"/>
      <c r="AZ633" s="116"/>
      <c r="BA633" s="116"/>
      <c r="BJ633" s="116"/>
      <c r="BT633" s="116"/>
      <c r="CD633" s="116"/>
      <c r="CN633" s="116"/>
      <c r="CX633" s="116"/>
      <c r="DH633" s="116"/>
      <c r="DR633" s="116"/>
      <c r="EB633" s="116"/>
      <c r="EL633" s="116"/>
      <c r="EV633" s="116"/>
      <c r="FF633" s="116"/>
      <c r="FP633" s="116"/>
      <c r="FZ633" s="116"/>
      <c r="GJ633" s="116"/>
      <c r="GT633" s="116"/>
      <c r="HD633" s="116"/>
      <c r="HN633" s="116"/>
      <c r="HX633" s="116"/>
    </row>
    <row xmlns:x14ac="http://schemas.microsoft.com/office/spreadsheetml/2009/9/ac" r="634" s="3" customFormat="true" x14ac:dyDescent="0.25">
      <c r="A634" s="369"/>
      <c r="B634" s="116"/>
      <c r="L634" s="116"/>
      <c r="V634" s="116"/>
      <c r="AF634" s="116"/>
      <c r="AP634" s="116"/>
      <c r="AZ634" s="116"/>
      <c r="BA634" s="116"/>
      <c r="BJ634" s="116"/>
      <c r="BT634" s="116"/>
      <c r="CD634" s="116"/>
      <c r="CN634" s="116"/>
      <c r="CX634" s="116"/>
      <c r="DH634" s="116"/>
      <c r="DR634" s="116"/>
      <c r="EB634" s="116"/>
      <c r="EL634" s="116"/>
      <c r="EV634" s="116"/>
      <c r="FF634" s="116"/>
      <c r="FP634" s="116"/>
      <c r="FZ634" s="116"/>
      <c r="GJ634" s="116"/>
      <c r="GT634" s="116"/>
      <c r="HD634" s="116"/>
      <c r="HN634" s="116"/>
      <c r="HX634" s="116"/>
    </row>
    <row xmlns:x14ac="http://schemas.microsoft.com/office/spreadsheetml/2009/9/ac" r="635" s="3" customFormat="true" x14ac:dyDescent="0.25">
      <c r="A635" s="369"/>
      <c r="B635" s="116"/>
      <c r="L635" s="116"/>
      <c r="V635" s="116"/>
      <c r="AF635" s="116"/>
      <c r="AP635" s="116"/>
      <c r="AZ635" s="116"/>
      <c r="BA635" s="116"/>
      <c r="BJ635" s="116"/>
      <c r="BT635" s="116"/>
      <c r="CD635" s="116"/>
      <c r="CN635" s="116"/>
      <c r="CX635" s="116"/>
      <c r="DH635" s="116"/>
      <c r="DR635" s="116"/>
      <c r="EB635" s="116"/>
      <c r="EL635" s="116"/>
      <c r="EV635" s="116"/>
      <c r="FF635" s="116"/>
      <c r="FP635" s="116"/>
      <c r="FZ635" s="116"/>
      <c r="GJ635" s="116"/>
      <c r="GT635" s="116"/>
      <c r="HD635" s="116"/>
      <c r="HN635" s="116"/>
      <c r="HX635" s="116"/>
    </row>
    <row xmlns:x14ac="http://schemas.microsoft.com/office/spreadsheetml/2009/9/ac" r="636" s="3" customFormat="true" x14ac:dyDescent="0.25">
      <c r="A636" s="369"/>
      <c r="B636" s="116"/>
      <c r="L636" s="116"/>
      <c r="V636" s="116"/>
      <c r="AF636" s="116"/>
      <c r="AP636" s="116"/>
      <c r="AZ636" s="116"/>
      <c r="BA636" s="116"/>
      <c r="BJ636" s="116"/>
      <c r="BT636" s="116"/>
      <c r="CD636" s="116"/>
      <c r="CN636" s="116"/>
      <c r="CX636" s="116"/>
      <c r="DH636" s="116"/>
      <c r="DR636" s="116"/>
      <c r="EB636" s="116"/>
      <c r="EL636" s="116"/>
      <c r="EV636" s="116"/>
      <c r="FF636" s="116"/>
      <c r="FP636" s="116"/>
      <c r="FZ636" s="116"/>
      <c r="GJ636" s="116"/>
      <c r="GT636" s="116"/>
      <c r="HD636" s="116"/>
      <c r="HN636" s="116"/>
      <c r="HX636" s="116"/>
    </row>
    <row xmlns:x14ac="http://schemas.microsoft.com/office/spreadsheetml/2009/9/ac" r="637" s="3" customFormat="true" x14ac:dyDescent="0.25">
      <c r="A637" s="369"/>
      <c r="B637" s="116"/>
      <c r="L637" s="116"/>
      <c r="V637" s="116"/>
      <c r="AF637" s="116"/>
      <c r="AP637" s="116"/>
      <c r="AZ637" s="116"/>
      <c r="BA637" s="116"/>
      <c r="BJ637" s="116"/>
      <c r="BT637" s="116"/>
      <c r="CD637" s="116"/>
      <c r="CN637" s="116"/>
      <c r="CX637" s="116"/>
      <c r="DH637" s="116"/>
      <c r="DR637" s="116"/>
      <c r="EB637" s="116"/>
      <c r="EL637" s="116"/>
      <c r="EV637" s="116"/>
      <c r="FF637" s="116"/>
      <c r="FP637" s="116"/>
      <c r="FZ637" s="116"/>
      <c r="GJ637" s="116"/>
      <c r="GT637" s="116"/>
      <c r="HD637" s="116"/>
      <c r="HN637" s="116"/>
      <c r="HX637" s="116"/>
    </row>
    <row xmlns:x14ac="http://schemas.microsoft.com/office/spreadsheetml/2009/9/ac" r="638" s="3" customFormat="true" x14ac:dyDescent="0.25">
      <c r="A638" s="369"/>
      <c r="B638" s="116"/>
      <c r="L638" s="116"/>
      <c r="V638" s="116"/>
      <c r="AF638" s="116"/>
      <c r="AP638" s="116"/>
      <c r="AZ638" s="116"/>
      <c r="BA638" s="116"/>
      <c r="BJ638" s="116"/>
      <c r="BT638" s="116"/>
      <c r="CD638" s="116"/>
      <c r="CN638" s="116"/>
      <c r="CX638" s="116"/>
      <c r="DH638" s="116"/>
      <c r="DR638" s="116"/>
      <c r="EB638" s="116"/>
      <c r="EL638" s="116"/>
      <c r="EV638" s="116"/>
      <c r="FF638" s="116"/>
      <c r="FP638" s="116"/>
      <c r="FZ638" s="116"/>
      <c r="GJ638" s="116"/>
      <c r="GT638" s="116"/>
      <c r="HD638" s="116"/>
      <c r="HN638" s="116"/>
      <c r="HX638" s="116"/>
    </row>
    <row xmlns:x14ac="http://schemas.microsoft.com/office/spreadsheetml/2009/9/ac" r="639" s="3" customFormat="true" x14ac:dyDescent="0.25">
      <c r="A639" s="369"/>
      <c r="B639" s="116"/>
      <c r="L639" s="116"/>
      <c r="V639" s="116"/>
      <c r="AF639" s="116"/>
      <c r="AP639" s="116"/>
      <c r="AZ639" s="116"/>
      <c r="BA639" s="116"/>
      <c r="BJ639" s="116"/>
      <c r="BT639" s="116"/>
      <c r="CD639" s="116"/>
      <c r="CN639" s="116"/>
      <c r="CX639" s="116"/>
      <c r="DH639" s="116"/>
      <c r="DR639" s="116"/>
      <c r="EB639" s="116"/>
      <c r="EL639" s="116"/>
      <c r="EV639" s="116"/>
      <c r="FF639" s="116"/>
      <c r="FP639" s="116"/>
      <c r="FZ639" s="116"/>
      <c r="GJ639" s="116"/>
      <c r="GT639" s="116"/>
      <c r="HD639" s="116"/>
      <c r="HN639" s="116"/>
      <c r="HX639" s="116"/>
    </row>
    <row xmlns:x14ac="http://schemas.microsoft.com/office/spreadsheetml/2009/9/ac" r="640" s="3" customFormat="true" x14ac:dyDescent="0.25">
      <c r="A640" s="369"/>
      <c r="B640" s="116"/>
      <c r="L640" s="116"/>
      <c r="V640" s="116"/>
      <c r="AF640" s="116"/>
      <c r="AP640" s="116"/>
      <c r="AZ640" s="116"/>
      <c r="BA640" s="116"/>
      <c r="BJ640" s="116"/>
      <c r="BT640" s="116"/>
      <c r="CD640" s="116"/>
      <c r="CN640" s="116"/>
      <c r="CX640" s="116"/>
      <c r="DH640" s="116"/>
      <c r="DR640" s="116"/>
      <c r="EB640" s="116"/>
      <c r="EL640" s="116"/>
      <c r="EV640" s="116"/>
      <c r="FF640" s="116"/>
      <c r="FP640" s="116"/>
      <c r="FZ640" s="116"/>
      <c r="GJ640" s="116"/>
      <c r="GT640" s="116"/>
      <c r="HD640" s="116"/>
      <c r="HN640" s="116"/>
      <c r="HX640" s="116"/>
    </row>
  </sheetData>
  <mergeCells count="10">
    <mergeCell ref="CE27:CK27"/>
    <mergeCell ref="BU27:CA27"/>
    <mergeCell ref="A2:A3"/>
    <mergeCell ref="BK27:BQ27"/>
    <mergeCell ref="BA27:BG27"/>
    <mergeCell ref="C27:I27"/>
    <mergeCell ref="M27:S27"/>
    <mergeCell ref="W27:AC27"/>
    <mergeCell ref="AG27:AM27"/>
    <mergeCell ref="AQ27:AW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27</vt:i4>
      </vt:variant>
    </vt:vector>
  </HeadingPairs>
  <TitlesOfParts>
    <vt:vector size="39"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myrangeH6</vt:lpstr>
      <vt:lpstr>myrangeH7</vt:lpstr>
      <vt:lpstr>myrangeH8</vt:lpstr>
      <vt:lpstr>myrangeS0</vt:lpstr>
      <vt:lpstr>myrangeS1</vt:lpstr>
      <vt:lpstr>myrangeS2</vt:lpstr>
      <vt:lpstr>myrangeS3</vt:lpstr>
      <vt:lpstr>myrangeS4</vt:lpstr>
      <vt:lpstr>myrangeS5</vt:lpstr>
      <vt:lpstr>myrangeS6</vt:lpstr>
      <vt:lpstr>myrangeS7</vt:lpstr>
      <vt:lpstr>myrangeS8</vt:lpstr>
      <vt:lpstr>myrangeW0</vt:lpstr>
      <vt:lpstr>myrangeW1</vt:lpstr>
      <vt:lpstr>myrangeW2</vt:lpstr>
      <vt:lpstr>myrangeW3</vt:lpstr>
      <vt:lpstr>myrangeW4</vt:lpstr>
      <vt:lpstr>myrangeW5</vt:lpstr>
      <vt:lpstr>myrangeW6</vt:lpstr>
      <vt:lpstr>myrangeW7</vt:lpstr>
      <vt:lpstr>myrangeW8</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2024-04-24T06:12:47Z</dcterms:modified>
</cp:coreProperties>
</file>